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Pets" sheetId="10" r:id="rId9"/>
    <sheet name="MANUAL" sheetId="9" r:id="rId10"/>
    <sheet name="manual_keys" sheetId="12" r:id="rId11"/>
  </sheets>
  <definedNames>
    <definedName name="_xlnm._FilterDatabase" localSheetId="1" hidden="1">export!$A$1:$AD$201</definedName>
    <definedName name="_xlnm._FilterDatabase" localSheetId="2" hidden="1">reborn_keys!$A$1:$G$759</definedName>
    <definedName name="_xlnm._FilterDatabase" localSheetId="0" hidden="1">web_archive!$A$1:$AB$2790</definedName>
  </definedNames>
  <calcPr calcId="145621"/>
</workbook>
</file>

<file path=xl/calcChain.xml><?xml version="1.0" encoding="utf-8"?>
<calcChain xmlns="http://schemas.openxmlformats.org/spreadsheetml/2006/main">
  <c r="I228" i="3" l="1"/>
  <c r="J228" i="3"/>
  <c r="L228" i="3"/>
  <c r="N228" i="3"/>
  <c r="O228" i="3"/>
  <c r="P228" i="3"/>
  <c r="Q228" i="3"/>
  <c r="R228" i="3"/>
  <c r="W228" i="3"/>
  <c r="X228" i="3"/>
  <c r="Y228" i="3"/>
  <c r="AA228" i="3"/>
  <c r="AB228" i="3"/>
  <c r="AC228" i="3"/>
  <c r="I229" i="3"/>
  <c r="J229" i="3"/>
  <c r="L229" i="3"/>
  <c r="N229" i="3"/>
  <c r="O229" i="3"/>
  <c r="P229" i="3"/>
  <c r="Q229" i="3"/>
  <c r="R229" i="3"/>
  <c r="W229" i="3"/>
  <c r="X229" i="3"/>
  <c r="Y229" i="3"/>
  <c r="AA229" i="3"/>
  <c r="AB229" i="3"/>
  <c r="AC229" i="3"/>
  <c r="A228" i="3"/>
  <c r="K228" i="3" s="1"/>
  <c r="B228" i="3"/>
  <c r="S228" i="3" s="1"/>
  <c r="C228" i="3"/>
  <c r="T228" i="3" s="1"/>
  <c r="D228" i="3"/>
  <c r="U228" i="3" s="1"/>
  <c r="E228" i="3"/>
  <c r="V228" i="3" s="1"/>
  <c r="A229" i="3"/>
  <c r="K229" i="3" s="1"/>
  <c r="B229" i="3"/>
  <c r="S229" i="3" s="1"/>
  <c r="C229" i="3"/>
  <c r="T229" i="3" s="1"/>
  <c r="D229" i="3"/>
  <c r="U229" i="3" s="1"/>
  <c r="E229" i="3"/>
  <c r="V229" i="3" s="1"/>
  <c r="F226" i="3"/>
  <c r="Z226" i="3" s="1"/>
  <c r="F227" i="3"/>
  <c r="Z227" i="3" s="1"/>
  <c r="F228" i="3"/>
  <c r="Z228" i="3" s="1"/>
  <c r="F229" i="3"/>
  <c r="Z229" i="3" s="1"/>
  <c r="J227" i="3"/>
  <c r="I227" i="3"/>
  <c r="L227" i="3"/>
  <c r="N227" i="3"/>
  <c r="O227" i="3"/>
  <c r="P227" i="3"/>
  <c r="Q227" i="3"/>
  <c r="R227" i="3"/>
  <c r="W227" i="3"/>
  <c r="X227" i="3"/>
  <c r="Y227" i="3"/>
  <c r="AA227" i="3"/>
  <c r="AB227" i="3"/>
  <c r="AC227" i="3"/>
  <c r="A227" i="3"/>
  <c r="K227" i="3" s="1"/>
  <c r="B227" i="3"/>
  <c r="S227" i="3" s="1"/>
  <c r="C227" i="3"/>
  <c r="T227" i="3" s="1"/>
  <c r="D227" i="3"/>
  <c r="U227" i="3" s="1"/>
  <c r="E227" i="3"/>
  <c r="V227" i="3" s="1"/>
  <c r="I226" i="3"/>
  <c r="J226" i="3"/>
  <c r="L226" i="3"/>
  <c r="N226" i="3"/>
  <c r="O226" i="3"/>
  <c r="P226" i="3"/>
  <c r="Q226" i="3"/>
  <c r="R226" i="3"/>
  <c r="W226" i="3"/>
  <c r="X226" i="3"/>
  <c r="Y226" i="3"/>
  <c r="AA226" i="3"/>
  <c r="AB226" i="3"/>
  <c r="AC226" i="3"/>
  <c r="A226" i="3"/>
  <c r="K226" i="3" s="1"/>
  <c r="B226" i="3"/>
  <c r="S226" i="3" s="1"/>
  <c r="C226" i="3"/>
  <c r="T226" i="3" s="1"/>
  <c r="D226" i="3"/>
  <c r="U226" i="3" s="1"/>
  <c r="E226" i="3"/>
  <c r="V226" i="3" s="1"/>
  <c r="I225" i="3"/>
  <c r="J225" i="3"/>
  <c r="L225" i="3"/>
  <c r="N225" i="3"/>
  <c r="O225" i="3"/>
  <c r="P225" i="3"/>
  <c r="Q225" i="3"/>
  <c r="R225" i="3"/>
  <c r="W225" i="3"/>
  <c r="X225" i="3"/>
  <c r="Y225" i="3"/>
  <c r="AA225" i="3"/>
  <c r="AB225" i="3"/>
  <c r="AC225" i="3"/>
  <c r="A225" i="3"/>
  <c r="K225" i="3" s="1"/>
  <c r="B225" i="3"/>
  <c r="S225" i="3" s="1"/>
  <c r="C225" i="3"/>
  <c r="T225" i="3" s="1"/>
  <c r="D225" i="3"/>
  <c r="U225" i="3" s="1"/>
  <c r="E225" i="3"/>
  <c r="V225" i="3" s="1"/>
  <c r="F225" i="3"/>
  <c r="Z225" i="3" s="1"/>
  <c r="I220" i="3"/>
  <c r="J220" i="3"/>
  <c r="L220" i="3"/>
  <c r="N220" i="3"/>
  <c r="O220" i="3"/>
  <c r="P220" i="3"/>
  <c r="Q220" i="3"/>
  <c r="R220" i="3"/>
  <c r="W220" i="3"/>
  <c r="X220" i="3"/>
  <c r="Y220" i="3"/>
  <c r="AA220" i="3"/>
  <c r="AB220" i="3"/>
  <c r="AC220" i="3"/>
  <c r="I221" i="3"/>
  <c r="J221" i="3"/>
  <c r="L221" i="3"/>
  <c r="N221" i="3"/>
  <c r="O221" i="3"/>
  <c r="P221" i="3"/>
  <c r="Q221" i="3"/>
  <c r="R221" i="3"/>
  <c r="W221" i="3"/>
  <c r="X221" i="3"/>
  <c r="Y221" i="3"/>
  <c r="AA221" i="3"/>
  <c r="AB221" i="3"/>
  <c r="AC221" i="3"/>
  <c r="I222" i="3"/>
  <c r="J222" i="3"/>
  <c r="L222" i="3"/>
  <c r="N222" i="3"/>
  <c r="O222" i="3"/>
  <c r="P222" i="3"/>
  <c r="Q222" i="3"/>
  <c r="R222" i="3"/>
  <c r="W222" i="3"/>
  <c r="X222" i="3"/>
  <c r="Y222" i="3"/>
  <c r="AA222" i="3"/>
  <c r="AB222" i="3"/>
  <c r="AC222" i="3"/>
  <c r="I223" i="3"/>
  <c r="J223" i="3"/>
  <c r="L223" i="3"/>
  <c r="N223" i="3"/>
  <c r="O223" i="3"/>
  <c r="P223" i="3"/>
  <c r="Q223" i="3"/>
  <c r="R223" i="3"/>
  <c r="W223" i="3"/>
  <c r="X223" i="3"/>
  <c r="Y223" i="3"/>
  <c r="AA223" i="3"/>
  <c r="AB223" i="3"/>
  <c r="AC223" i="3"/>
  <c r="I224" i="3"/>
  <c r="J224" i="3"/>
  <c r="L224" i="3"/>
  <c r="N224" i="3"/>
  <c r="O224" i="3"/>
  <c r="P224" i="3"/>
  <c r="Q224" i="3"/>
  <c r="R224" i="3"/>
  <c r="W224" i="3"/>
  <c r="X224" i="3"/>
  <c r="Y224" i="3"/>
  <c r="AA224" i="3"/>
  <c r="AB224" i="3"/>
  <c r="AC224" i="3"/>
  <c r="A220" i="3"/>
  <c r="K220" i="3" s="1"/>
  <c r="B220" i="3"/>
  <c r="S220" i="3" s="1"/>
  <c r="C220" i="3"/>
  <c r="T220" i="3" s="1"/>
  <c r="D220" i="3"/>
  <c r="U220" i="3" s="1"/>
  <c r="E220" i="3"/>
  <c r="V220" i="3" s="1"/>
  <c r="F220" i="3"/>
  <c r="Z220" i="3" s="1"/>
  <c r="A221" i="3"/>
  <c r="K221" i="3" s="1"/>
  <c r="B221" i="3"/>
  <c r="S221" i="3" s="1"/>
  <c r="C221" i="3"/>
  <c r="T221" i="3" s="1"/>
  <c r="D221" i="3"/>
  <c r="U221" i="3" s="1"/>
  <c r="E221" i="3"/>
  <c r="V221" i="3" s="1"/>
  <c r="F221" i="3"/>
  <c r="Z221" i="3" s="1"/>
  <c r="A222" i="3"/>
  <c r="K222" i="3" s="1"/>
  <c r="B222" i="3"/>
  <c r="S222" i="3" s="1"/>
  <c r="C222" i="3"/>
  <c r="T222" i="3" s="1"/>
  <c r="D222" i="3"/>
  <c r="U222" i="3" s="1"/>
  <c r="E222" i="3"/>
  <c r="V222" i="3" s="1"/>
  <c r="F222" i="3"/>
  <c r="Z222" i="3" s="1"/>
  <c r="A223" i="3"/>
  <c r="K223" i="3" s="1"/>
  <c r="B223" i="3"/>
  <c r="S223" i="3" s="1"/>
  <c r="C223" i="3"/>
  <c r="T223" i="3" s="1"/>
  <c r="D223" i="3"/>
  <c r="U223" i="3" s="1"/>
  <c r="E223" i="3"/>
  <c r="V223" i="3" s="1"/>
  <c r="F223" i="3"/>
  <c r="Z223" i="3" s="1"/>
  <c r="A224" i="3"/>
  <c r="K224" i="3" s="1"/>
  <c r="B224" i="3"/>
  <c r="S224" i="3" s="1"/>
  <c r="C224" i="3"/>
  <c r="T224" i="3" s="1"/>
  <c r="D224" i="3"/>
  <c r="U224" i="3" s="1"/>
  <c r="E224" i="3"/>
  <c r="V224" i="3" s="1"/>
  <c r="F224" i="3"/>
  <c r="Z224" i="3" s="1"/>
  <c r="I219" i="3"/>
  <c r="J219" i="3"/>
  <c r="L219" i="3"/>
  <c r="N219" i="3"/>
  <c r="O219" i="3"/>
  <c r="P219" i="3"/>
  <c r="Q219" i="3"/>
  <c r="R219" i="3"/>
  <c r="W219" i="3"/>
  <c r="X219" i="3"/>
  <c r="Y219" i="3"/>
  <c r="AA219" i="3"/>
  <c r="AB219" i="3"/>
  <c r="AC219" i="3"/>
  <c r="A219" i="3"/>
  <c r="K219" i="3" s="1"/>
  <c r="B219" i="3"/>
  <c r="S219" i="3" s="1"/>
  <c r="C219" i="3"/>
  <c r="T219" i="3" s="1"/>
  <c r="D219" i="3"/>
  <c r="U219" i="3" s="1"/>
  <c r="E219" i="3"/>
  <c r="V219" i="3" s="1"/>
  <c r="F219" i="3"/>
  <c r="Z219" i="3" s="1"/>
  <c r="AD228" i="3" l="1"/>
  <c r="AD229" i="3"/>
  <c r="AD226" i="3"/>
  <c r="AD227" i="3"/>
  <c r="AD220" i="3"/>
  <c r="AD224" i="3"/>
  <c r="AD219" i="3"/>
  <c r="AD221" i="3"/>
  <c r="AD222" i="3"/>
  <c r="AD223" i="3"/>
  <c r="AD225" i="3"/>
  <c r="I2" i="3"/>
  <c r="J2" i="3"/>
  <c r="L2" i="3"/>
  <c r="N2" i="3"/>
  <c r="O2" i="3"/>
  <c r="P2" i="3"/>
  <c r="Q2" i="3"/>
  <c r="R2" i="3"/>
  <c r="W2" i="3"/>
  <c r="X2" i="3"/>
  <c r="Y2" i="3"/>
  <c r="AA2" i="3"/>
  <c r="AB2" i="3"/>
  <c r="AC2" i="3"/>
  <c r="I37" i="3"/>
  <c r="J37" i="3"/>
  <c r="L37" i="3"/>
  <c r="N37" i="3"/>
  <c r="O37" i="3"/>
  <c r="P37" i="3"/>
  <c r="Q37" i="3"/>
  <c r="R37" i="3"/>
  <c r="W37" i="3"/>
  <c r="X37" i="3"/>
  <c r="Y37" i="3"/>
  <c r="AA37" i="3"/>
  <c r="AB37" i="3"/>
  <c r="AC37" i="3"/>
  <c r="I109" i="3"/>
  <c r="J109" i="3"/>
  <c r="L109" i="3"/>
  <c r="N109" i="3"/>
  <c r="O109" i="3"/>
  <c r="P109" i="3"/>
  <c r="Q109" i="3"/>
  <c r="R109" i="3"/>
  <c r="W109" i="3"/>
  <c r="X109" i="3"/>
  <c r="Y109" i="3"/>
  <c r="AA109" i="3"/>
  <c r="AB109" i="3"/>
  <c r="AC109" i="3"/>
  <c r="I145" i="3"/>
  <c r="J145" i="3"/>
  <c r="L145" i="3"/>
  <c r="N145" i="3"/>
  <c r="O145" i="3"/>
  <c r="P145" i="3"/>
  <c r="Q145" i="3"/>
  <c r="R145" i="3"/>
  <c r="W145" i="3"/>
  <c r="X145" i="3"/>
  <c r="Y145" i="3"/>
  <c r="AA145" i="3"/>
  <c r="AB145" i="3"/>
  <c r="AC145" i="3"/>
  <c r="I208" i="3"/>
  <c r="J208" i="3"/>
  <c r="L208" i="3"/>
  <c r="N208" i="3"/>
  <c r="O208" i="3"/>
  <c r="P208" i="3"/>
  <c r="Q208" i="3"/>
  <c r="R208" i="3"/>
  <c r="W208" i="3"/>
  <c r="X208" i="3"/>
  <c r="Y208" i="3"/>
  <c r="AA208" i="3"/>
  <c r="AB208" i="3"/>
  <c r="AC208" i="3"/>
  <c r="I217" i="3"/>
  <c r="J217" i="3"/>
  <c r="L217" i="3"/>
  <c r="N217" i="3"/>
  <c r="O217" i="3"/>
  <c r="P217" i="3"/>
  <c r="Q217" i="3"/>
  <c r="R217" i="3"/>
  <c r="W217" i="3"/>
  <c r="X217" i="3"/>
  <c r="Y217" i="3"/>
  <c r="AA217" i="3"/>
  <c r="AB217" i="3"/>
  <c r="AC217" i="3"/>
  <c r="I218" i="3"/>
  <c r="J218" i="3"/>
  <c r="L218" i="3"/>
  <c r="N218" i="3"/>
  <c r="O218" i="3"/>
  <c r="P218" i="3"/>
  <c r="Q218" i="3"/>
  <c r="R218" i="3"/>
  <c r="W218" i="3"/>
  <c r="X218" i="3"/>
  <c r="Y218" i="3"/>
  <c r="AA218" i="3"/>
  <c r="AB218" i="3"/>
  <c r="AC218" i="3"/>
  <c r="I115" i="3"/>
  <c r="J115" i="3"/>
  <c r="L115" i="3"/>
  <c r="N115" i="3"/>
  <c r="O115" i="3"/>
  <c r="P115" i="3"/>
  <c r="Q115" i="3"/>
  <c r="R115" i="3"/>
  <c r="W115" i="3"/>
  <c r="X115" i="3"/>
  <c r="Y115" i="3"/>
  <c r="AA115" i="3"/>
  <c r="AB115" i="3"/>
  <c r="AC115" i="3"/>
  <c r="I149" i="3"/>
  <c r="J149" i="3"/>
  <c r="L149" i="3"/>
  <c r="N149" i="3"/>
  <c r="O149" i="3"/>
  <c r="P149" i="3"/>
  <c r="Q149" i="3"/>
  <c r="R149" i="3"/>
  <c r="W149" i="3"/>
  <c r="X149" i="3"/>
  <c r="Y149" i="3"/>
  <c r="AA149" i="3"/>
  <c r="AB149" i="3"/>
  <c r="AC149" i="3"/>
  <c r="I213" i="3"/>
  <c r="J213" i="3"/>
  <c r="L213" i="3"/>
  <c r="N213" i="3"/>
  <c r="O213" i="3"/>
  <c r="P213" i="3"/>
  <c r="Q213" i="3"/>
  <c r="R213" i="3"/>
  <c r="W213" i="3"/>
  <c r="X213" i="3"/>
  <c r="Y213" i="3"/>
  <c r="AA213" i="3"/>
  <c r="AB213" i="3"/>
  <c r="AC213" i="3"/>
  <c r="I187" i="3"/>
  <c r="J187" i="3"/>
  <c r="L187" i="3"/>
  <c r="N187" i="3"/>
  <c r="O187" i="3"/>
  <c r="P187" i="3"/>
  <c r="Q187" i="3"/>
  <c r="R187" i="3"/>
  <c r="W187" i="3"/>
  <c r="X187" i="3"/>
  <c r="Y187" i="3"/>
  <c r="AA187" i="3"/>
  <c r="AB187" i="3"/>
  <c r="AC187" i="3"/>
  <c r="I188" i="3"/>
  <c r="J188" i="3"/>
  <c r="L188" i="3"/>
  <c r="N188" i="3"/>
  <c r="O188" i="3"/>
  <c r="P188" i="3"/>
  <c r="Q188" i="3"/>
  <c r="R188" i="3"/>
  <c r="W188" i="3"/>
  <c r="X188" i="3"/>
  <c r="Y188" i="3"/>
  <c r="AA188" i="3"/>
  <c r="AB188" i="3"/>
  <c r="AC188" i="3"/>
  <c r="F2" i="3"/>
  <c r="Z2" i="3" s="1"/>
  <c r="A2" i="3"/>
  <c r="K2" i="3" s="1"/>
  <c r="B2" i="3"/>
  <c r="S2" i="3" s="1"/>
  <c r="C2" i="3"/>
  <c r="T2" i="3" s="1"/>
  <c r="D2" i="3"/>
  <c r="U2" i="3" s="1"/>
  <c r="E2" i="3"/>
  <c r="V2" i="3" s="1"/>
  <c r="A37" i="3"/>
  <c r="K37" i="3" s="1"/>
  <c r="B37" i="3"/>
  <c r="S37" i="3" s="1"/>
  <c r="C37" i="3"/>
  <c r="T37" i="3" s="1"/>
  <c r="D37" i="3"/>
  <c r="U37" i="3" s="1"/>
  <c r="E37" i="3"/>
  <c r="V37" i="3" s="1"/>
  <c r="F37" i="3"/>
  <c r="Z37" i="3" s="1"/>
  <c r="A109" i="3"/>
  <c r="K109" i="3" s="1"/>
  <c r="B109" i="3"/>
  <c r="S109" i="3" s="1"/>
  <c r="C109" i="3"/>
  <c r="T109" i="3" s="1"/>
  <c r="D109" i="3"/>
  <c r="U109" i="3" s="1"/>
  <c r="E109" i="3"/>
  <c r="V109" i="3" s="1"/>
  <c r="F109" i="3"/>
  <c r="Z109" i="3" s="1"/>
  <c r="A145" i="3"/>
  <c r="K145" i="3" s="1"/>
  <c r="B145" i="3"/>
  <c r="S145" i="3" s="1"/>
  <c r="C145" i="3"/>
  <c r="T145" i="3" s="1"/>
  <c r="D145" i="3"/>
  <c r="U145" i="3" s="1"/>
  <c r="E145" i="3"/>
  <c r="V145" i="3" s="1"/>
  <c r="F145" i="3"/>
  <c r="Z145" i="3" s="1"/>
  <c r="A208" i="3"/>
  <c r="K208" i="3" s="1"/>
  <c r="B208" i="3"/>
  <c r="S208" i="3" s="1"/>
  <c r="C208" i="3"/>
  <c r="T208" i="3" s="1"/>
  <c r="D208" i="3"/>
  <c r="U208" i="3" s="1"/>
  <c r="E208" i="3"/>
  <c r="V208" i="3" s="1"/>
  <c r="F208" i="3"/>
  <c r="Z208" i="3" s="1"/>
  <c r="A217" i="3"/>
  <c r="K217" i="3" s="1"/>
  <c r="B217" i="3"/>
  <c r="S217" i="3" s="1"/>
  <c r="C217" i="3"/>
  <c r="T217" i="3" s="1"/>
  <c r="D217" i="3"/>
  <c r="U217" i="3" s="1"/>
  <c r="E217" i="3"/>
  <c r="V217" i="3" s="1"/>
  <c r="F217" i="3"/>
  <c r="Z217" i="3" s="1"/>
  <c r="A218" i="3"/>
  <c r="K218" i="3" s="1"/>
  <c r="B218" i="3"/>
  <c r="S218" i="3" s="1"/>
  <c r="C218" i="3"/>
  <c r="T218" i="3" s="1"/>
  <c r="D218" i="3"/>
  <c r="U218" i="3" s="1"/>
  <c r="E218" i="3"/>
  <c r="V218" i="3" s="1"/>
  <c r="F218" i="3"/>
  <c r="Z218" i="3" s="1"/>
  <c r="A115" i="3"/>
  <c r="K115" i="3" s="1"/>
  <c r="B115" i="3"/>
  <c r="S115" i="3" s="1"/>
  <c r="C115" i="3"/>
  <c r="T115" i="3" s="1"/>
  <c r="D115" i="3"/>
  <c r="U115" i="3" s="1"/>
  <c r="E115" i="3"/>
  <c r="V115" i="3" s="1"/>
  <c r="F115" i="3"/>
  <c r="Z115" i="3" s="1"/>
  <c r="A149" i="3"/>
  <c r="K149" i="3" s="1"/>
  <c r="B149" i="3"/>
  <c r="S149" i="3" s="1"/>
  <c r="C149" i="3"/>
  <c r="T149" i="3" s="1"/>
  <c r="D149" i="3"/>
  <c r="U149" i="3" s="1"/>
  <c r="E149" i="3"/>
  <c r="V149" i="3" s="1"/>
  <c r="F149" i="3"/>
  <c r="Z149" i="3" s="1"/>
  <c r="A213" i="3"/>
  <c r="K213" i="3" s="1"/>
  <c r="B213" i="3"/>
  <c r="S213" i="3" s="1"/>
  <c r="C213" i="3"/>
  <c r="T213" i="3" s="1"/>
  <c r="D213" i="3"/>
  <c r="U213" i="3" s="1"/>
  <c r="E213" i="3"/>
  <c r="V213" i="3" s="1"/>
  <c r="F213" i="3"/>
  <c r="Z213" i="3" s="1"/>
  <c r="A187" i="3"/>
  <c r="K187" i="3" s="1"/>
  <c r="B187" i="3"/>
  <c r="S187" i="3" s="1"/>
  <c r="C187" i="3"/>
  <c r="T187" i="3" s="1"/>
  <c r="D187" i="3"/>
  <c r="U187" i="3" s="1"/>
  <c r="E187" i="3"/>
  <c r="V187" i="3" s="1"/>
  <c r="F187" i="3"/>
  <c r="Z187" i="3" s="1"/>
  <c r="A188" i="3"/>
  <c r="K188" i="3" s="1"/>
  <c r="B188" i="3"/>
  <c r="S188" i="3" s="1"/>
  <c r="C188" i="3"/>
  <c r="T188" i="3" s="1"/>
  <c r="D188" i="3"/>
  <c r="U188" i="3" s="1"/>
  <c r="E188" i="3"/>
  <c r="V188" i="3" s="1"/>
  <c r="F188" i="3"/>
  <c r="Z188" i="3" s="1"/>
  <c r="I100" i="3"/>
  <c r="J100" i="3"/>
  <c r="L100" i="3"/>
  <c r="N100" i="3"/>
  <c r="O100" i="3"/>
  <c r="P100" i="3"/>
  <c r="Q100" i="3"/>
  <c r="R100" i="3"/>
  <c r="W100" i="3"/>
  <c r="X100" i="3"/>
  <c r="Y100" i="3"/>
  <c r="AA100" i="3"/>
  <c r="AB100" i="3"/>
  <c r="AC100" i="3"/>
  <c r="I96" i="3"/>
  <c r="J96" i="3"/>
  <c r="L96" i="3"/>
  <c r="N96" i="3"/>
  <c r="O96" i="3"/>
  <c r="P96" i="3"/>
  <c r="Q96" i="3"/>
  <c r="R96" i="3"/>
  <c r="W96" i="3"/>
  <c r="X96" i="3"/>
  <c r="Y96" i="3"/>
  <c r="AA96" i="3"/>
  <c r="AB96" i="3"/>
  <c r="AC96" i="3"/>
  <c r="I98" i="3"/>
  <c r="J98" i="3"/>
  <c r="L98" i="3"/>
  <c r="N98" i="3"/>
  <c r="O98" i="3"/>
  <c r="P98" i="3"/>
  <c r="Q98" i="3"/>
  <c r="R98" i="3"/>
  <c r="W98" i="3"/>
  <c r="X98" i="3"/>
  <c r="Y98" i="3"/>
  <c r="AA98" i="3"/>
  <c r="AB98" i="3"/>
  <c r="AC98" i="3"/>
  <c r="I102" i="3"/>
  <c r="J102" i="3"/>
  <c r="L102" i="3"/>
  <c r="N102" i="3"/>
  <c r="O102" i="3"/>
  <c r="P102" i="3"/>
  <c r="Q102" i="3"/>
  <c r="R102" i="3"/>
  <c r="W102" i="3"/>
  <c r="X102" i="3"/>
  <c r="Y102" i="3"/>
  <c r="AA102" i="3"/>
  <c r="AB102" i="3"/>
  <c r="AC102" i="3"/>
  <c r="A100" i="3"/>
  <c r="K100" i="3" s="1"/>
  <c r="B100" i="3"/>
  <c r="S100" i="3" s="1"/>
  <c r="C100" i="3"/>
  <c r="T100" i="3" s="1"/>
  <c r="D100" i="3"/>
  <c r="U100" i="3" s="1"/>
  <c r="E100" i="3"/>
  <c r="V100" i="3" s="1"/>
  <c r="F100" i="3"/>
  <c r="Z100" i="3" s="1"/>
  <c r="A96" i="3"/>
  <c r="K96" i="3" s="1"/>
  <c r="B96" i="3"/>
  <c r="S96" i="3" s="1"/>
  <c r="C96" i="3"/>
  <c r="T96" i="3" s="1"/>
  <c r="D96" i="3"/>
  <c r="U96" i="3" s="1"/>
  <c r="E96" i="3"/>
  <c r="V96" i="3" s="1"/>
  <c r="F96" i="3"/>
  <c r="Z96" i="3" s="1"/>
  <c r="A98" i="3"/>
  <c r="K98" i="3" s="1"/>
  <c r="B98" i="3"/>
  <c r="S98" i="3" s="1"/>
  <c r="C98" i="3"/>
  <c r="T98" i="3" s="1"/>
  <c r="D98" i="3"/>
  <c r="U98" i="3" s="1"/>
  <c r="E98" i="3"/>
  <c r="V98" i="3" s="1"/>
  <c r="F98" i="3"/>
  <c r="Z98" i="3" s="1"/>
  <c r="A102" i="3"/>
  <c r="K102" i="3" s="1"/>
  <c r="B102" i="3"/>
  <c r="S102" i="3" s="1"/>
  <c r="C102" i="3"/>
  <c r="T102" i="3" s="1"/>
  <c r="D102" i="3"/>
  <c r="U102" i="3" s="1"/>
  <c r="E102" i="3"/>
  <c r="V102" i="3" s="1"/>
  <c r="F102" i="3"/>
  <c r="Z102" i="3" s="1"/>
  <c r="C167" i="9"/>
  <c r="B167" i="9"/>
  <c r="A167" i="9"/>
  <c r="C166" i="9"/>
  <c r="B166" i="9"/>
  <c r="A166" i="9"/>
  <c r="C165" i="9"/>
  <c r="B165" i="9"/>
  <c r="A165" i="9"/>
  <c r="C164" i="9"/>
  <c r="B164" i="9"/>
  <c r="A164" i="9"/>
  <c r="C163" i="9"/>
  <c r="B163" i="9"/>
  <c r="A163" i="9"/>
  <c r="C162" i="9"/>
  <c r="B162" i="9"/>
  <c r="A162" i="9"/>
  <c r="C161" i="9"/>
  <c r="B161" i="9"/>
  <c r="A161" i="9"/>
  <c r="C160" i="9"/>
  <c r="B160" i="9"/>
  <c r="A160" i="9"/>
  <c r="C159" i="9"/>
  <c r="B159" i="9"/>
  <c r="A159" i="9"/>
  <c r="C158" i="9"/>
  <c r="B158" i="9"/>
  <c r="A158" i="9"/>
  <c r="C157" i="9"/>
  <c r="B157" i="9"/>
  <c r="A157" i="9"/>
  <c r="C156" i="9"/>
  <c r="B156" i="9"/>
  <c r="A156" i="9"/>
  <c r="C155" i="9"/>
  <c r="B155" i="9"/>
  <c r="A155" i="9"/>
  <c r="C154" i="9"/>
  <c r="B154" i="9"/>
  <c r="A154" i="9"/>
  <c r="C153" i="9"/>
  <c r="B153" i="9"/>
  <c r="A153" i="9"/>
  <c r="C152" i="9"/>
  <c r="B152" i="9"/>
  <c r="A152" i="9"/>
  <c r="C151" i="9"/>
  <c r="B151" i="9"/>
  <c r="A151" i="9"/>
  <c r="C150" i="9"/>
  <c r="B150" i="9"/>
  <c r="A150" i="9"/>
  <c r="C149" i="9"/>
  <c r="B149" i="9"/>
  <c r="A149" i="9"/>
  <c r="C148" i="9"/>
  <c r="B148" i="9"/>
  <c r="A148" i="9"/>
  <c r="C147" i="9"/>
  <c r="B147" i="9"/>
  <c r="A147" i="9"/>
  <c r="C146" i="9"/>
  <c r="B146" i="9"/>
  <c r="A146" i="9"/>
  <c r="C145" i="9"/>
  <c r="B145" i="9"/>
  <c r="A145" i="9"/>
  <c r="C144" i="9"/>
  <c r="B144" i="9"/>
  <c r="A144" i="9"/>
  <c r="C143" i="9"/>
  <c r="B143" i="9"/>
  <c r="A143" i="9"/>
  <c r="C142" i="9"/>
  <c r="B142" i="9"/>
  <c r="A142" i="9"/>
  <c r="C141" i="9"/>
  <c r="B141" i="9"/>
  <c r="A141" i="9"/>
  <c r="C140" i="9"/>
  <c r="B140" i="9"/>
  <c r="A140" i="9"/>
  <c r="C139" i="9"/>
  <c r="B139" i="9"/>
  <c r="A139" i="9"/>
  <c r="C138" i="9"/>
  <c r="B138" i="9"/>
  <c r="A138" i="9"/>
  <c r="C137" i="9"/>
  <c r="B137" i="9"/>
  <c r="A137" i="9"/>
  <c r="C136" i="9"/>
  <c r="B136" i="9"/>
  <c r="A136" i="9"/>
  <c r="C135" i="9"/>
  <c r="B135" i="9"/>
  <c r="A135" i="9"/>
  <c r="C134" i="9"/>
  <c r="B134" i="9"/>
  <c r="A134" i="9"/>
  <c r="C133" i="9"/>
  <c r="B133" i="9"/>
  <c r="A133" i="9"/>
  <c r="C132" i="9"/>
  <c r="B132" i="9"/>
  <c r="A132" i="9"/>
  <c r="C131" i="9"/>
  <c r="B131" i="9"/>
  <c r="A131" i="9"/>
  <c r="C130" i="9"/>
  <c r="B130" i="9"/>
  <c r="A130" i="9"/>
  <c r="C129" i="9"/>
  <c r="B129" i="9"/>
  <c r="A129" i="9"/>
  <c r="C128" i="9"/>
  <c r="B128" i="9"/>
  <c r="A128" i="9"/>
  <c r="C127" i="9"/>
  <c r="B127" i="9"/>
  <c r="A127" i="9"/>
  <c r="C126" i="9"/>
  <c r="B126" i="9"/>
  <c r="A126" i="9"/>
  <c r="C125" i="9"/>
  <c r="B125" i="9"/>
  <c r="A125" i="9"/>
  <c r="C124" i="9"/>
  <c r="B124" i="9"/>
  <c r="A124" i="9"/>
  <c r="C123" i="9"/>
  <c r="B123" i="9"/>
  <c r="A123" i="9"/>
  <c r="C122" i="9"/>
  <c r="B122" i="9"/>
  <c r="A122" i="9"/>
  <c r="C121" i="9"/>
  <c r="B121" i="9"/>
  <c r="A121" i="9"/>
  <c r="C120" i="9"/>
  <c r="B120" i="9"/>
  <c r="A120" i="9"/>
  <c r="C119" i="9"/>
  <c r="B119" i="9"/>
  <c r="A119" i="9"/>
  <c r="C118" i="9"/>
  <c r="B118" i="9"/>
  <c r="A118" i="9"/>
  <c r="C117" i="9"/>
  <c r="B117" i="9"/>
  <c r="A117" i="9"/>
  <c r="C116" i="9"/>
  <c r="B116" i="9"/>
  <c r="A116" i="9"/>
  <c r="C115" i="9"/>
  <c r="B115" i="9"/>
  <c r="A115" i="9"/>
  <c r="C114" i="9"/>
  <c r="B114" i="9"/>
  <c r="A114" i="9"/>
  <c r="C113" i="9"/>
  <c r="B113" i="9"/>
  <c r="A113" i="9"/>
  <c r="C112" i="9"/>
  <c r="B112" i="9"/>
  <c r="A112" i="9"/>
  <c r="C111" i="9"/>
  <c r="B111" i="9"/>
  <c r="A111" i="9"/>
  <c r="C110" i="9"/>
  <c r="B110" i="9"/>
  <c r="A110" i="9"/>
  <c r="C109" i="9"/>
  <c r="B109" i="9"/>
  <c r="A109" i="9"/>
  <c r="C108" i="9"/>
  <c r="B108" i="9"/>
  <c r="A108" i="9"/>
  <c r="C107" i="9"/>
  <c r="B107" i="9"/>
  <c r="A107" i="9"/>
  <c r="C106" i="9"/>
  <c r="B106" i="9"/>
  <c r="A106" i="9"/>
  <c r="AD213" i="3" l="1"/>
  <c r="AD217" i="3"/>
  <c r="AD37" i="3"/>
  <c r="AD100" i="3"/>
  <c r="AD98" i="3"/>
  <c r="AD188" i="3"/>
  <c r="AD115" i="3"/>
  <c r="AD145" i="3"/>
  <c r="AD187" i="3"/>
  <c r="AD208" i="3"/>
  <c r="AD109" i="3"/>
  <c r="AD96" i="3"/>
  <c r="AD149" i="3"/>
  <c r="AD218" i="3"/>
  <c r="AD2" i="3"/>
  <c r="AD102" i="3"/>
  <c r="I82" i="3"/>
  <c r="J82" i="3"/>
  <c r="L82" i="3"/>
  <c r="N82" i="3"/>
  <c r="O82" i="3"/>
  <c r="P82" i="3"/>
  <c r="Q82" i="3"/>
  <c r="R82" i="3"/>
  <c r="W82" i="3"/>
  <c r="X82" i="3"/>
  <c r="Y82" i="3"/>
  <c r="AA82" i="3"/>
  <c r="AB82" i="3"/>
  <c r="AC82" i="3"/>
  <c r="A82" i="3"/>
  <c r="K82" i="3" s="1"/>
  <c r="B82" i="3"/>
  <c r="S82" i="3" s="1"/>
  <c r="C82" i="3"/>
  <c r="T82" i="3" s="1"/>
  <c r="D82" i="3"/>
  <c r="U82" i="3" s="1"/>
  <c r="E82" i="3"/>
  <c r="V82" i="3" s="1"/>
  <c r="F82" i="3"/>
  <c r="Z82" i="3" s="1"/>
  <c r="F78" i="3"/>
  <c r="F80" i="3"/>
  <c r="AD82" i="3" l="1"/>
  <c r="AC8" i="3"/>
  <c r="AC29" i="3"/>
  <c r="AC34" i="3"/>
  <c r="AC43" i="3"/>
  <c r="AC44" i="3"/>
  <c r="AC63" i="3"/>
  <c r="AC64" i="3"/>
  <c r="AC66" i="3"/>
  <c r="AC77" i="3"/>
  <c r="AC95" i="3"/>
  <c r="AC97" i="3"/>
  <c r="AC101" i="3"/>
  <c r="AC166" i="3"/>
  <c r="AC167" i="3"/>
  <c r="AC180" i="3"/>
  <c r="AC200" i="3"/>
  <c r="AC81" i="3"/>
  <c r="AC13" i="3"/>
  <c r="AC19" i="3"/>
  <c r="AC27" i="3"/>
  <c r="AC31" i="3"/>
  <c r="AC199" i="3"/>
  <c r="AC87" i="3"/>
  <c r="AC123" i="3"/>
  <c r="AC178" i="3"/>
  <c r="AC185" i="3"/>
  <c r="AC53" i="3"/>
  <c r="AC216" i="3"/>
  <c r="AC40" i="3"/>
  <c r="AC42" i="3"/>
  <c r="AC50" i="3"/>
  <c r="AC52" i="3"/>
  <c r="AC54" i="3"/>
  <c r="AC133" i="3"/>
  <c r="AC136" i="3"/>
  <c r="AC72" i="3"/>
  <c r="AC69" i="3"/>
  <c r="AC86" i="3"/>
  <c r="AC99" i="3"/>
  <c r="AC65" i="3"/>
  <c r="AC140" i="3"/>
  <c r="AC104" i="3"/>
  <c r="AC23" i="3"/>
  <c r="AC105" i="3"/>
  <c r="AC108" i="3"/>
  <c r="AC116" i="3"/>
  <c r="AC117" i="3"/>
  <c r="AC118" i="3"/>
  <c r="AC9" i="3"/>
  <c r="AC11" i="3"/>
  <c r="AC56" i="3"/>
  <c r="AC85" i="3"/>
  <c r="AC128" i="3"/>
  <c r="AC129" i="3"/>
  <c r="AC130" i="3"/>
  <c r="AC144" i="3"/>
  <c r="AC148" i="3"/>
  <c r="AC152" i="3"/>
  <c r="AC153" i="3"/>
  <c r="AC183" i="3"/>
  <c r="AC181" i="3"/>
  <c r="AC70" i="3"/>
  <c r="AC137" i="3"/>
  <c r="AC141" i="3"/>
  <c r="AC146" i="3"/>
  <c r="AC151" i="3"/>
  <c r="AC74" i="3"/>
  <c r="AC120" i="3"/>
  <c r="AC157" i="3"/>
  <c r="AC158" i="3"/>
  <c r="AC163" i="3"/>
  <c r="AC168" i="3"/>
  <c r="AC169" i="3"/>
  <c r="AC176" i="3"/>
  <c r="AC182" i="3"/>
  <c r="AC186" i="3"/>
  <c r="AC192" i="3"/>
  <c r="AC195" i="3"/>
  <c r="AC203" i="3"/>
  <c r="AC207" i="3"/>
  <c r="AC76" i="3"/>
  <c r="AC209" i="3"/>
  <c r="AC51" i="3"/>
  <c r="AC79" i="3"/>
  <c r="AC177" i="3"/>
  <c r="AC17" i="3"/>
  <c r="AC55" i="3"/>
  <c r="AC67" i="3"/>
  <c r="AC78" i="3"/>
  <c r="AC80" i="3"/>
  <c r="AA4" i="3"/>
  <c r="AA6" i="3"/>
  <c r="AA7" i="3"/>
  <c r="AA5" i="3"/>
  <c r="AA10" i="3"/>
  <c r="AA12" i="3"/>
  <c r="AA14" i="3"/>
  <c r="AA15" i="3"/>
  <c r="AA16" i="3"/>
  <c r="AA18" i="3"/>
  <c r="AA20" i="3"/>
  <c r="AA21" i="3"/>
  <c r="AA22" i="3"/>
  <c r="AA24" i="3"/>
  <c r="AA25" i="3"/>
  <c r="AA26" i="3"/>
  <c r="AA28" i="3"/>
  <c r="AA30" i="3"/>
  <c r="AA32" i="3"/>
  <c r="AA33" i="3"/>
  <c r="AA35" i="3"/>
  <c r="AA36" i="3"/>
  <c r="AA38" i="3"/>
  <c r="AA39" i="3"/>
  <c r="AA41" i="3"/>
  <c r="AA45" i="3"/>
  <c r="AA46" i="3"/>
  <c r="AA47" i="3"/>
  <c r="AA48" i="3"/>
  <c r="AA49" i="3"/>
  <c r="AA57" i="3"/>
  <c r="AA58" i="3"/>
  <c r="AA59" i="3"/>
  <c r="AA60" i="3"/>
  <c r="AA61" i="3"/>
  <c r="AA62" i="3"/>
  <c r="AA68" i="3"/>
  <c r="AA71" i="3"/>
  <c r="AA73" i="3"/>
  <c r="AA75" i="3"/>
  <c r="AA83" i="3"/>
  <c r="AA84" i="3"/>
  <c r="AA88" i="3"/>
  <c r="AA89" i="3"/>
  <c r="AA90" i="3"/>
  <c r="AA91" i="3"/>
  <c r="AA92" i="3"/>
  <c r="AA93" i="3"/>
  <c r="AA94" i="3"/>
  <c r="AA103" i="3"/>
  <c r="AA106" i="3"/>
  <c r="AA107" i="3"/>
  <c r="AA110" i="3"/>
  <c r="AA111" i="3"/>
  <c r="AA112" i="3"/>
  <c r="AA113" i="3"/>
  <c r="AA114" i="3"/>
  <c r="AA119" i="3"/>
  <c r="AA121" i="3"/>
  <c r="AA122" i="3"/>
  <c r="AA124" i="3"/>
  <c r="AA125" i="3"/>
  <c r="AA126" i="3"/>
  <c r="AA127" i="3"/>
  <c r="AA131" i="3"/>
  <c r="AA132" i="3"/>
  <c r="AA134" i="3"/>
  <c r="AA135" i="3"/>
  <c r="AA138" i="3"/>
  <c r="AA139" i="3"/>
  <c r="AA142" i="3"/>
  <c r="AA143" i="3"/>
  <c r="AA147" i="3"/>
  <c r="AA150" i="3"/>
  <c r="AA154" i="3"/>
  <c r="AA155" i="3"/>
  <c r="AA156" i="3"/>
  <c r="AA159" i="3"/>
  <c r="AA160" i="3"/>
  <c r="AA161" i="3"/>
  <c r="AA162" i="3"/>
  <c r="AA164" i="3"/>
  <c r="AA165" i="3"/>
  <c r="AA170" i="3"/>
  <c r="AA171" i="3"/>
  <c r="AA172" i="3"/>
  <c r="AA173" i="3"/>
  <c r="AA174" i="3"/>
  <c r="AA175" i="3"/>
  <c r="AA179" i="3"/>
  <c r="AA184" i="3"/>
  <c r="AA189" i="3"/>
  <c r="AA190" i="3"/>
  <c r="AA191" i="3"/>
  <c r="AA193" i="3"/>
  <c r="AA194" i="3"/>
  <c r="AA197" i="3"/>
  <c r="AA196" i="3"/>
  <c r="AA198" i="3"/>
  <c r="AA201" i="3"/>
  <c r="AA202" i="3"/>
  <c r="AA204" i="3"/>
  <c r="AA205" i="3"/>
  <c r="AA206" i="3"/>
  <c r="AA210" i="3"/>
  <c r="AA211" i="3"/>
  <c r="AA212" i="3"/>
  <c r="AA214" i="3"/>
  <c r="AA215" i="3"/>
  <c r="AA8" i="3"/>
  <c r="AA29" i="3"/>
  <c r="AA34" i="3"/>
  <c r="AA43" i="3"/>
  <c r="AA44" i="3"/>
  <c r="AA63" i="3"/>
  <c r="AA64" i="3"/>
  <c r="AA66" i="3"/>
  <c r="AA77" i="3"/>
  <c r="AA95" i="3"/>
  <c r="AA97" i="3"/>
  <c r="AA101" i="3"/>
  <c r="AA166" i="3"/>
  <c r="AA167" i="3"/>
  <c r="AA180" i="3"/>
  <c r="AA200" i="3"/>
  <c r="AA81" i="3"/>
  <c r="AA13" i="3"/>
  <c r="AA19" i="3"/>
  <c r="AA27" i="3"/>
  <c r="AA31" i="3"/>
  <c r="AA199" i="3"/>
  <c r="AA87" i="3"/>
  <c r="AA123" i="3"/>
  <c r="AA178" i="3"/>
  <c r="AA185" i="3"/>
  <c r="AA53" i="3"/>
  <c r="AA216" i="3"/>
  <c r="AA40" i="3"/>
  <c r="AA42" i="3"/>
  <c r="AA50" i="3"/>
  <c r="AA52" i="3"/>
  <c r="AA54" i="3"/>
  <c r="AA133" i="3"/>
  <c r="AA136" i="3"/>
  <c r="AA72" i="3"/>
  <c r="AA69" i="3"/>
  <c r="AA86" i="3"/>
  <c r="AA99" i="3"/>
  <c r="AA65" i="3"/>
  <c r="AA140" i="3"/>
  <c r="AA104" i="3"/>
  <c r="AA23" i="3"/>
  <c r="AA105" i="3"/>
  <c r="AA108" i="3"/>
  <c r="AA116" i="3"/>
  <c r="AA117" i="3"/>
  <c r="AA118" i="3"/>
  <c r="AA9" i="3"/>
  <c r="AA11" i="3"/>
  <c r="AA56" i="3"/>
  <c r="AA85" i="3"/>
  <c r="AA128" i="3"/>
  <c r="AA129" i="3"/>
  <c r="AA130" i="3"/>
  <c r="AA144" i="3"/>
  <c r="AA148" i="3"/>
  <c r="AA152" i="3"/>
  <c r="AA153" i="3"/>
  <c r="AA183" i="3"/>
  <c r="AA181" i="3"/>
  <c r="AA70" i="3"/>
  <c r="AA137" i="3"/>
  <c r="AA141" i="3"/>
  <c r="AA146" i="3"/>
  <c r="AA151" i="3"/>
  <c r="AA74" i="3"/>
  <c r="AA120" i="3"/>
  <c r="AA157" i="3"/>
  <c r="AA158" i="3"/>
  <c r="AA163" i="3"/>
  <c r="AA168" i="3"/>
  <c r="AA169" i="3"/>
  <c r="AA176" i="3"/>
  <c r="AA182" i="3"/>
  <c r="AA186" i="3"/>
  <c r="AA192" i="3"/>
  <c r="AA195" i="3"/>
  <c r="AA203" i="3"/>
  <c r="AA207" i="3"/>
  <c r="AA76" i="3"/>
  <c r="AA209" i="3"/>
  <c r="AA51" i="3"/>
  <c r="AA79" i="3"/>
  <c r="AA177" i="3"/>
  <c r="AA17" i="3"/>
  <c r="AA55" i="3"/>
  <c r="AA67" i="3"/>
  <c r="AA78" i="3"/>
  <c r="AA80" i="3"/>
  <c r="AA3" i="3"/>
  <c r="AC4" i="3"/>
  <c r="AC6" i="3"/>
  <c r="AC7" i="3"/>
  <c r="AC5" i="3"/>
  <c r="AC10" i="3"/>
  <c r="AC12" i="3"/>
  <c r="AC14" i="3"/>
  <c r="AC15" i="3"/>
  <c r="AC16" i="3"/>
  <c r="AC18" i="3"/>
  <c r="AC20" i="3"/>
  <c r="AC21" i="3"/>
  <c r="AC22" i="3"/>
  <c r="AC24" i="3"/>
  <c r="AC25" i="3"/>
  <c r="AC26" i="3"/>
  <c r="AC28" i="3"/>
  <c r="AC30" i="3"/>
  <c r="AC32" i="3"/>
  <c r="AC33" i="3"/>
  <c r="AC35" i="3"/>
  <c r="AC36" i="3"/>
  <c r="AC38" i="3"/>
  <c r="AC39" i="3"/>
  <c r="AC41" i="3"/>
  <c r="AC45" i="3"/>
  <c r="AC46" i="3"/>
  <c r="AC47" i="3"/>
  <c r="AC48" i="3"/>
  <c r="AC49" i="3"/>
  <c r="AC57" i="3"/>
  <c r="AC58" i="3"/>
  <c r="AC59" i="3"/>
  <c r="AC60" i="3"/>
  <c r="AC61" i="3"/>
  <c r="AC62" i="3"/>
  <c r="AC68" i="3"/>
  <c r="AC71" i="3"/>
  <c r="AC73" i="3"/>
  <c r="AC75" i="3"/>
  <c r="AC83" i="3"/>
  <c r="AC84" i="3"/>
  <c r="AC88" i="3"/>
  <c r="AC89" i="3"/>
  <c r="AC90" i="3"/>
  <c r="AC91" i="3"/>
  <c r="AC92" i="3"/>
  <c r="AC93" i="3"/>
  <c r="AC94" i="3"/>
  <c r="AC103" i="3"/>
  <c r="AC106" i="3"/>
  <c r="AC107" i="3"/>
  <c r="AC110" i="3"/>
  <c r="AC111" i="3"/>
  <c r="AC112" i="3"/>
  <c r="AC113" i="3"/>
  <c r="AC114" i="3"/>
  <c r="AC119" i="3"/>
  <c r="AC121" i="3"/>
  <c r="AC122" i="3"/>
  <c r="AC124" i="3"/>
  <c r="AC125" i="3"/>
  <c r="AC126" i="3"/>
  <c r="AC127" i="3"/>
  <c r="AC131" i="3"/>
  <c r="AC132" i="3"/>
  <c r="AC134" i="3"/>
  <c r="AC135" i="3"/>
  <c r="AC138" i="3"/>
  <c r="AC139" i="3"/>
  <c r="AC142" i="3"/>
  <c r="AC143" i="3"/>
  <c r="AC147" i="3"/>
  <c r="AC150" i="3"/>
  <c r="AC154" i="3"/>
  <c r="AC155" i="3"/>
  <c r="AC156" i="3"/>
  <c r="AC159" i="3"/>
  <c r="AC160" i="3"/>
  <c r="AC161" i="3"/>
  <c r="AC162" i="3"/>
  <c r="AC164" i="3"/>
  <c r="AC165" i="3"/>
  <c r="AC170" i="3"/>
  <c r="AC171" i="3"/>
  <c r="AC172" i="3"/>
  <c r="AC173" i="3"/>
  <c r="AC174" i="3"/>
  <c r="AC175" i="3"/>
  <c r="AC179" i="3"/>
  <c r="AC184" i="3"/>
  <c r="AC189" i="3"/>
  <c r="AC190" i="3"/>
  <c r="AC191" i="3"/>
  <c r="AC193" i="3"/>
  <c r="AC194" i="3"/>
  <c r="AC197" i="3"/>
  <c r="AC196" i="3"/>
  <c r="AC198" i="3"/>
  <c r="AC201" i="3"/>
  <c r="AC202" i="3"/>
  <c r="AC204" i="3"/>
  <c r="AC205" i="3"/>
  <c r="AC206" i="3"/>
  <c r="AC210" i="3"/>
  <c r="AC211" i="3"/>
  <c r="AC212" i="3"/>
  <c r="AC214" i="3"/>
  <c r="AC215" i="3"/>
  <c r="AC3" i="3"/>
  <c r="AB8" i="3"/>
  <c r="AB29" i="3"/>
  <c r="AB34" i="3"/>
  <c r="AB43" i="3"/>
  <c r="AB44" i="3"/>
  <c r="AB63" i="3"/>
  <c r="AB64" i="3"/>
  <c r="AB66" i="3"/>
  <c r="AB77" i="3"/>
  <c r="AB95" i="3"/>
  <c r="AB97" i="3"/>
  <c r="AB101" i="3"/>
  <c r="AB166" i="3"/>
  <c r="AB167" i="3"/>
  <c r="AB180" i="3"/>
  <c r="AB200" i="3"/>
  <c r="AB81" i="3"/>
  <c r="AB13" i="3"/>
  <c r="AB19" i="3"/>
  <c r="AB27" i="3"/>
  <c r="AB31" i="3"/>
  <c r="AB199" i="3"/>
  <c r="AB87" i="3"/>
  <c r="AB123" i="3"/>
  <c r="AB178" i="3"/>
  <c r="AB185" i="3"/>
  <c r="AB53" i="3"/>
  <c r="AB216" i="3"/>
  <c r="AB40" i="3"/>
  <c r="AB42" i="3"/>
  <c r="AB50" i="3"/>
  <c r="AB52" i="3"/>
  <c r="AB54" i="3"/>
  <c r="AB133" i="3"/>
  <c r="AB136" i="3"/>
  <c r="AB72" i="3"/>
  <c r="AB69" i="3"/>
  <c r="AB86" i="3"/>
  <c r="AB99" i="3"/>
  <c r="AB65" i="3"/>
  <c r="AB140" i="3"/>
  <c r="AB104" i="3"/>
  <c r="AB23" i="3"/>
  <c r="AB105" i="3"/>
  <c r="AB108" i="3"/>
  <c r="AB116" i="3"/>
  <c r="AB117" i="3"/>
  <c r="AB118" i="3"/>
  <c r="AB9" i="3"/>
  <c r="AB11" i="3"/>
  <c r="AB56" i="3"/>
  <c r="AB85" i="3"/>
  <c r="AB128" i="3"/>
  <c r="AB129" i="3"/>
  <c r="AB130" i="3"/>
  <c r="AB144" i="3"/>
  <c r="AB148" i="3"/>
  <c r="AB152" i="3"/>
  <c r="AB153" i="3"/>
  <c r="AB183" i="3"/>
  <c r="AB181" i="3"/>
  <c r="AB70" i="3"/>
  <c r="AB137" i="3"/>
  <c r="AB141" i="3"/>
  <c r="AB146" i="3"/>
  <c r="AB151" i="3"/>
  <c r="AB74" i="3"/>
  <c r="AB120" i="3"/>
  <c r="AB157" i="3"/>
  <c r="AB158" i="3"/>
  <c r="AB163" i="3"/>
  <c r="AB168" i="3"/>
  <c r="AB169" i="3"/>
  <c r="AB176" i="3"/>
  <c r="AB182" i="3"/>
  <c r="AB186" i="3"/>
  <c r="AB192" i="3"/>
  <c r="AB195" i="3"/>
  <c r="AB203" i="3"/>
  <c r="AB207" i="3"/>
  <c r="AB76" i="3"/>
  <c r="AB209" i="3"/>
  <c r="AB51" i="3"/>
  <c r="AB79" i="3"/>
  <c r="AB177" i="3"/>
  <c r="AB17" i="3"/>
  <c r="AB55" i="3"/>
  <c r="AB67" i="3"/>
  <c r="AB78" i="3"/>
  <c r="AB80" i="3"/>
  <c r="AB4" i="3"/>
  <c r="AB6" i="3"/>
  <c r="AB7" i="3"/>
  <c r="AB5" i="3"/>
  <c r="AB10" i="3"/>
  <c r="AB12" i="3"/>
  <c r="AB14" i="3"/>
  <c r="AB15" i="3"/>
  <c r="AB16" i="3"/>
  <c r="AB18" i="3"/>
  <c r="AB20" i="3"/>
  <c r="AB21" i="3"/>
  <c r="AB22" i="3"/>
  <c r="AB24" i="3"/>
  <c r="AB25" i="3"/>
  <c r="AB26" i="3"/>
  <c r="AB28" i="3"/>
  <c r="AB30" i="3"/>
  <c r="AB32" i="3"/>
  <c r="AB33" i="3"/>
  <c r="AB35" i="3"/>
  <c r="AB36" i="3"/>
  <c r="AB38" i="3"/>
  <c r="AB39" i="3"/>
  <c r="AB41" i="3"/>
  <c r="AB45" i="3"/>
  <c r="AB46" i="3"/>
  <c r="AB47" i="3"/>
  <c r="AB48" i="3"/>
  <c r="AB49" i="3"/>
  <c r="AB57" i="3"/>
  <c r="AB58" i="3"/>
  <c r="AB59" i="3"/>
  <c r="AB60" i="3"/>
  <c r="AB61" i="3"/>
  <c r="AB62" i="3"/>
  <c r="AB68" i="3"/>
  <c r="AB71" i="3"/>
  <c r="AB73" i="3"/>
  <c r="AB75" i="3"/>
  <c r="AB83" i="3"/>
  <c r="AB84" i="3"/>
  <c r="AB88" i="3"/>
  <c r="AB89" i="3"/>
  <c r="AB90" i="3"/>
  <c r="AB91" i="3"/>
  <c r="AB92" i="3"/>
  <c r="AB93" i="3"/>
  <c r="AB94" i="3"/>
  <c r="AB103" i="3"/>
  <c r="AB106" i="3"/>
  <c r="AB107" i="3"/>
  <c r="AB110" i="3"/>
  <c r="AB111" i="3"/>
  <c r="AB112" i="3"/>
  <c r="AB113" i="3"/>
  <c r="AB114" i="3"/>
  <c r="AB119" i="3"/>
  <c r="AB121" i="3"/>
  <c r="AB122" i="3"/>
  <c r="AB124" i="3"/>
  <c r="AB125" i="3"/>
  <c r="AB126" i="3"/>
  <c r="AB127" i="3"/>
  <c r="AB131" i="3"/>
  <c r="AB132" i="3"/>
  <c r="AB134" i="3"/>
  <c r="AB135" i="3"/>
  <c r="AB138" i="3"/>
  <c r="AB139" i="3"/>
  <c r="AB142" i="3"/>
  <c r="AB143" i="3"/>
  <c r="AB147" i="3"/>
  <c r="AB150" i="3"/>
  <c r="AB154" i="3"/>
  <c r="AB155" i="3"/>
  <c r="AB156" i="3"/>
  <c r="AB159" i="3"/>
  <c r="AB160" i="3"/>
  <c r="AB161" i="3"/>
  <c r="AB162" i="3"/>
  <c r="AB164" i="3"/>
  <c r="AB165" i="3"/>
  <c r="AB170" i="3"/>
  <c r="AB171" i="3"/>
  <c r="AB172" i="3"/>
  <c r="AB173" i="3"/>
  <c r="AB174" i="3"/>
  <c r="AB175" i="3"/>
  <c r="AB179" i="3"/>
  <c r="AB184" i="3"/>
  <c r="AB189" i="3"/>
  <c r="AB190" i="3"/>
  <c r="AB191" i="3"/>
  <c r="AB193" i="3"/>
  <c r="AB194" i="3"/>
  <c r="AB197" i="3"/>
  <c r="AB196" i="3"/>
  <c r="AB198" i="3"/>
  <c r="AB201" i="3"/>
  <c r="AB202" i="3"/>
  <c r="AB204" i="3"/>
  <c r="AB205" i="3"/>
  <c r="AB206" i="3"/>
  <c r="AB210" i="3"/>
  <c r="AB211" i="3"/>
  <c r="AB212" i="3"/>
  <c r="AB214" i="3"/>
  <c r="AB215" i="3"/>
  <c r="AB3" i="3"/>
  <c r="F4" i="3"/>
  <c r="Z4" i="3" s="1"/>
  <c r="F6" i="3"/>
  <c r="Z6" i="3" s="1"/>
  <c r="F7" i="3"/>
  <c r="Z7" i="3" s="1"/>
  <c r="F5" i="3"/>
  <c r="Z5" i="3" s="1"/>
  <c r="F10" i="3"/>
  <c r="Z10" i="3" s="1"/>
  <c r="F12" i="3"/>
  <c r="Z12" i="3" s="1"/>
  <c r="F14" i="3"/>
  <c r="Z14" i="3" s="1"/>
  <c r="F15" i="3"/>
  <c r="Z15" i="3" s="1"/>
  <c r="F16" i="3"/>
  <c r="Z16" i="3" s="1"/>
  <c r="F18" i="3"/>
  <c r="Z18" i="3" s="1"/>
  <c r="F20" i="3"/>
  <c r="Z20" i="3" s="1"/>
  <c r="F21" i="3"/>
  <c r="Z21" i="3" s="1"/>
  <c r="F22" i="3"/>
  <c r="Z22" i="3" s="1"/>
  <c r="F24" i="3"/>
  <c r="Z24" i="3" s="1"/>
  <c r="F25" i="3"/>
  <c r="Z25" i="3" s="1"/>
  <c r="F26" i="3"/>
  <c r="Z26" i="3" s="1"/>
  <c r="F28" i="3"/>
  <c r="Z28" i="3" s="1"/>
  <c r="F30" i="3"/>
  <c r="Z30" i="3" s="1"/>
  <c r="F32" i="3"/>
  <c r="Z32" i="3" s="1"/>
  <c r="F33" i="3"/>
  <c r="Z33" i="3" s="1"/>
  <c r="F35" i="3"/>
  <c r="Z35" i="3" s="1"/>
  <c r="F36" i="3"/>
  <c r="Z36" i="3" s="1"/>
  <c r="F38" i="3"/>
  <c r="Z38" i="3" s="1"/>
  <c r="F39" i="3"/>
  <c r="Z39" i="3" s="1"/>
  <c r="F41" i="3"/>
  <c r="Z41" i="3" s="1"/>
  <c r="F45" i="3"/>
  <c r="Z45" i="3" s="1"/>
  <c r="F46" i="3"/>
  <c r="Z46" i="3" s="1"/>
  <c r="F47" i="3"/>
  <c r="Z47" i="3" s="1"/>
  <c r="F48" i="3"/>
  <c r="Z48" i="3" s="1"/>
  <c r="F49" i="3"/>
  <c r="Z49" i="3" s="1"/>
  <c r="F57" i="3"/>
  <c r="Z57" i="3" s="1"/>
  <c r="F58" i="3"/>
  <c r="Z58" i="3" s="1"/>
  <c r="F59" i="3"/>
  <c r="Z59" i="3" s="1"/>
  <c r="F60" i="3"/>
  <c r="Z60" i="3" s="1"/>
  <c r="F61" i="3"/>
  <c r="Z61" i="3" s="1"/>
  <c r="F62" i="3"/>
  <c r="Z62" i="3" s="1"/>
  <c r="F68" i="3"/>
  <c r="Z68" i="3" s="1"/>
  <c r="F71" i="3"/>
  <c r="Z71" i="3" s="1"/>
  <c r="F73" i="3"/>
  <c r="Z73" i="3" s="1"/>
  <c r="F75" i="3"/>
  <c r="Z75" i="3" s="1"/>
  <c r="F83" i="3"/>
  <c r="Z83" i="3" s="1"/>
  <c r="F84" i="3"/>
  <c r="Z84" i="3" s="1"/>
  <c r="F88" i="3"/>
  <c r="Z88" i="3" s="1"/>
  <c r="F89" i="3"/>
  <c r="Z89" i="3" s="1"/>
  <c r="F90" i="3"/>
  <c r="Z90" i="3" s="1"/>
  <c r="F91" i="3"/>
  <c r="Z91" i="3" s="1"/>
  <c r="F92" i="3"/>
  <c r="Z92" i="3" s="1"/>
  <c r="F93" i="3"/>
  <c r="Z93" i="3" s="1"/>
  <c r="F94" i="3"/>
  <c r="Z94" i="3" s="1"/>
  <c r="F103" i="3"/>
  <c r="Z103" i="3" s="1"/>
  <c r="F106" i="3"/>
  <c r="Z106" i="3" s="1"/>
  <c r="F107" i="3"/>
  <c r="Z107" i="3" s="1"/>
  <c r="F110" i="3"/>
  <c r="Z110" i="3" s="1"/>
  <c r="F111" i="3"/>
  <c r="Z111" i="3" s="1"/>
  <c r="F112" i="3"/>
  <c r="Z112" i="3" s="1"/>
  <c r="F113" i="3"/>
  <c r="Z113" i="3" s="1"/>
  <c r="F114" i="3"/>
  <c r="Z114" i="3" s="1"/>
  <c r="F119" i="3"/>
  <c r="Z119" i="3" s="1"/>
  <c r="F121" i="3"/>
  <c r="Z121" i="3" s="1"/>
  <c r="F122" i="3"/>
  <c r="Z122" i="3" s="1"/>
  <c r="F124" i="3"/>
  <c r="Z124" i="3" s="1"/>
  <c r="F125" i="3"/>
  <c r="Z125" i="3" s="1"/>
  <c r="F126" i="3"/>
  <c r="Z126" i="3" s="1"/>
  <c r="F127" i="3"/>
  <c r="Z127" i="3" s="1"/>
  <c r="F131" i="3"/>
  <c r="Z131" i="3" s="1"/>
  <c r="F132" i="3"/>
  <c r="Z132" i="3" s="1"/>
  <c r="F134" i="3"/>
  <c r="Z134" i="3" s="1"/>
  <c r="F135" i="3"/>
  <c r="Z135" i="3" s="1"/>
  <c r="F138" i="3"/>
  <c r="Z138" i="3" s="1"/>
  <c r="F139" i="3"/>
  <c r="Z139" i="3" s="1"/>
  <c r="F142" i="3"/>
  <c r="Z142" i="3" s="1"/>
  <c r="F143" i="3"/>
  <c r="Z143" i="3" s="1"/>
  <c r="F147" i="3"/>
  <c r="Z147" i="3" s="1"/>
  <c r="F150" i="3"/>
  <c r="Z150" i="3" s="1"/>
  <c r="F154" i="3"/>
  <c r="Z154" i="3" s="1"/>
  <c r="F155" i="3"/>
  <c r="Z155" i="3" s="1"/>
  <c r="F156" i="3"/>
  <c r="Z156" i="3" s="1"/>
  <c r="F159" i="3"/>
  <c r="Z159" i="3" s="1"/>
  <c r="F160" i="3"/>
  <c r="Z160" i="3" s="1"/>
  <c r="F161" i="3"/>
  <c r="Z161" i="3" s="1"/>
  <c r="F162" i="3"/>
  <c r="Z162" i="3" s="1"/>
  <c r="F164" i="3"/>
  <c r="Z164" i="3" s="1"/>
  <c r="F165" i="3"/>
  <c r="Z165" i="3" s="1"/>
  <c r="F170" i="3"/>
  <c r="Z170" i="3" s="1"/>
  <c r="F171" i="3"/>
  <c r="Z171" i="3" s="1"/>
  <c r="F172" i="3"/>
  <c r="Z172" i="3" s="1"/>
  <c r="F173" i="3"/>
  <c r="Z173" i="3" s="1"/>
  <c r="F174" i="3"/>
  <c r="Z174" i="3" s="1"/>
  <c r="F175" i="3"/>
  <c r="Z175" i="3" s="1"/>
  <c r="F179" i="3"/>
  <c r="Z179" i="3" s="1"/>
  <c r="F184" i="3"/>
  <c r="Z184" i="3" s="1"/>
  <c r="F189" i="3"/>
  <c r="Z189" i="3" s="1"/>
  <c r="F190" i="3"/>
  <c r="Z190" i="3" s="1"/>
  <c r="F191" i="3"/>
  <c r="Z191" i="3" s="1"/>
  <c r="F193" i="3"/>
  <c r="Z193" i="3" s="1"/>
  <c r="F194" i="3"/>
  <c r="Z194" i="3" s="1"/>
  <c r="F197" i="3"/>
  <c r="Z197" i="3" s="1"/>
  <c r="F196" i="3"/>
  <c r="Z196" i="3" s="1"/>
  <c r="F198" i="3"/>
  <c r="Z198" i="3" s="1"/>
  <c r="F201" i="3"/>
  <c r="Z201" i="3" s="1"/>
  <c r="F202" i="3"/>
  <c r="Z202" i="3" s="1"/>
  <c r="F204" i="3"/>
  <c r="Z204" i="3" s="1"/>
  <c r="F205" i="3"/>
  <c r="Z205" i="3" s="1"/>
  <c r="F206" i="3"/>
  <c r="Z206" i="3" s="1"/>
  <c r="F210" i="3"/>
  <c r="Z210" i="3" s="1"/>
  <c r="F211" i="3"/>
  <c r="Z211" i="3" s="1"/>
  <c r="F212" i="3"/>
  <c r="Z212" i="3" s="1"/>
  <c r="F214" i="3"/>
  <c r="Z214" i="3" s="1"/>
  <c r="F215" i="3"/>
  <c r="Z215" i="3" s="1"/>
  <c r="F8" i="3"/>
  <c r="Z8" i="3" s="1"/>
  <c r="F29" i="3"/>
  <c r="Z29" i="3" s="1"/>
  <c r="F34" i="3"/>
  <c r="Z34" i="3" s="1"/>
  <c r="F43" i="3"/>
  <c r="Z43" i="3" s="1"/>
  <c r="F44" i="3"/>
  <c r="Z44" i="3" s="1"/>
  <c r="F63" i="3"/>
  <c r="Z63" i="3" s="1"/>
  <c r="F64" i="3"/>
  <c r="Z64" i="3" s="1"/>
  <c r="F66" i="3"/>
  <c r="Z66" i="3" s="1"/>
  <c r="F77" i="3"/>
  <c r="Z77" i="3" s="1"/>
  <c r="F95" i="3"/>
  <c r="Z95" i="3" s="1"/>
  <c r="F97" i="3"/>
  <c r="Z97" i="3" s="1"/>
  <c r="F101" i="3"/>
  <c r="Z101" i="3" s="1"/>
  <c r="F166" i="3"/>
  <c r="Z166" i="3" s="1"/>
  <c r="F167" i="3"/>
  <c r="Z167" i="3" s="1"/>
  <c r="F180" i="3"/>
  <c r="Z180" i="3" s="1"/>
  <c r="F200" i="3"/>
  <c r="Z200" i="3" s="1"/>
  <c r="F81" i="3"/>
  <c r="Z81" i="3" s="1"/>
  <c r="F13" i="3"/>
  <c r="Z13" i="3" s="1"/>
  <c r="F19" i="3"/>
  <c r="Z19" i="3" s="1"/>
  <c r="F27" i="3"/>
  <c r="Z27" i="3" s="1"/>
  <c r="F31" i="3"/>
  <c r="Z31" i="3" s="1"/>
  <c r="F199" i="3"/>
  <c r="Z199" i="3" s="1"/>
  <c r="F87" i="3"/>
  <c r="Z87" i="3" s="1"/>
  <c r="F123" i="3"/>
  <c r="Z123" i="3" s="1"/>
  <c r="F178" i="3"/>
  <c r="Z178" i="3" s="1"/>
  <c r="F185" i="3"/>
  <c r="Z185" i="3" s="1"/>
  <c r="F53" i="3"/>
  <c r="Z53" i="3" s="1"/>
  <c r="F216" i="3"/>
  <c r="Z216" i="3" s="1"/>
  <c r="F40" i="3"/>
  <c r="Z40" i="3" s="1"/>
  <c r="F42" i="3"/>
  <c r="Z42" i="3" s="1"/>
  <c r="F50" i="3"/>
  <c r="Z50" i="3" s="1"/>
  <c r="F52" i="3"/>
  <c r="Z52" i="3" s="1"/>
  <c r="F54" i="3"/>
  <c r="Z54" i="3" s="1"/>
  <c r="F133" i="3"/>
  <c r="Z133" i="3" s="1"/>
  <c r="F136" i="3"/>
  <c r="Z136" i="3" s="1"/>
  <c r="F72" i="3"/>
  <c r="Z72" i="3" s="1"/>
  <c r="F69" i="3"/>
  <c r="Z69" i="3" s="1"/>
  <c r="F86" i="3"/>
  <c r="Z86" i="3" s="1"/>
  <c r="F99" i="3"/>
  <c r="Z99" i="3" s="1"/>
  <c r="F65" i="3"/>
  <c r="Z65" i="3" s="1"/>
  <c r="F140" i="3"/>
  <c r="Z140" i="3" s="1"/>
  <c r="F104" i="3"/>
  <c r="Z104" i="3" s="1"/>
  <c r="F23" i="3"/>
  <c r="Z23" i="3" s="1"/>
  <c r="F105" i="3"/>
  <c r="Z105" i="3" s="1"/>
  <c r="F108" i="3"/>
  <c r="Z108" i="3" s="1"/>
  <c r="F116" i="3"/>
  <c r="Z116" i="3" s="1"/>
  <c r="F117" i="3"/>
  <c r="Z117" i="3" s="1"/>
  <c r="F118" i="3"/>
  <c r="Z118" i="3" s="1"/>
  <c r="F9" i="3"/>
  <c r="Z9" i="3" s="1"/>
  <c r="F11" i="3"/>
  <c r="Z11" i="3" s="1"/>
  <c r="F56" i="3"/>
  <c r="Z56" i="3" s="1"/>
  <c r="F85" i="3"/>
  <c r="Z85" i="3" s="1"/>
  <c r="F128" i="3"/>
  <c r="Z128" i="3" s="1"/>
  <c r="F129" i="3"/>
  <c r="Z129" i="3" s="1"/>
  <c r="F130" i="3"/>
  <c r="Z130" i="3" s="1"/>
  <c r="F144" i="3"/>
  <c r="Z144" i="3" s="1"/>
  <c r="F148" i="3"/>
  <c r="Z148" i="3" s="1"/>
  <c r="F152" i="3"/>
  <c r="Z152" i="3" s="1"/>
  <c r="F153" i="3"/>
  <c r="Z153" i="3" s="1"/>
  <c r="F183" i="3"/>
  <c r="Z183" i="3" s="1"/>
  <c r="F181" i="3"/>
  <c r="Z181" i="3" s="1"/>
  <c r="F70" i="3"/>
  <c r="Z70" i="3" s="1"/>
  <c r="F137" i="3"/>
  <c r="Z137" i="3" s="1"/>
  <c r="F141" i="3"/>
  <c r="Z141" i="3" s="1"/>
  <c r="F146" i="3"/>
  <c r="Z146" i="3" s="1"/>
  <c r="F151" i="3"/>
  <c r="Z151" i="3" s="1"/>
  <c r="F74" i="3"/>
  <c r="Z74" i="3" s="1"/>
  <c r="F120" i="3"/>
  <c r="Z120" i="3" s="1"/>
  <c r="F157" i="3"/>
  <c r="Z157" i="3" s="1"/>
  <c r="F158" i="3"/>
  <c r="Z158" i="3" s="1"/>
  <c r="F163" i="3"/>
  <c r="Z163" i="3" s="1"/>
  <c r="F168" i="3"/>
  <c r="Z168" i="3" s="1"/>
  <c r="F169" i="3"/>
  <c r="Z169" i="3" s="1"/>
  <c r="F176" i="3"/>
  <c r="Z176" i="3" s="1"/>
  <c r="F182" i="3"/>
  <c r="Z182" i="3" s="1"/>
  <c r="F186" i="3"/>
  <c r="Z186" i="3" s="1"/>
  <c r="F192" i="3"/>
  <c r="Z192" i="3" s="1"/>
  <c r="F195" i="3"/>
  <c r="Z195" i="3" s="1"/>
  <c r="F203" i="3"/>
  <c r="Z203" i="3" s="1"/>
  <c r="F207" i="3"/>
  <c r="Z207" i="3" s="1"/>
  <c r="F76" i="3"/>
  <c r="Z76" i="3" s="1"/>
  <c r="F209" i="3"/>
  <c r="Z209" i="3" s="1"/>
  <c r="F51" i="3"/>
  <c r="Z51" i="3" s="1"/>
  <c r="F79" i="3"/>
  <c r="Z79" i="3" s="1"/>
  <c r="F177" i="3"/>
  <c r="Z177" i="3" s="1"/>
  <c r="F17" i="3"/>
  <c r="Z17" i="3" s="1"/>
  <c r="F55" i="3"/>
  <c r="Z55" i="3" s="1"/>
  <c r="F67" i="3"/>
  <c r="Z67" i="3" s="1"/>
  <c r="Z78" i="3"/>
  <c r="Z80" i="3"/>
  <c r="F3" i="3"/>
  <c r="Z3" i="3" s="1"/>
  <c r="Y8" i="3"/>
  <c r="Y29" i="3"/>
  <c r="Y34" i="3"/>
  <c r="Y43" i="3"/>
  <c r="Y44" i="3"/>
  <c r="Y63" i="3"/>
  <c r="Y64" i="3"/>
  <c r="Y66" i="3"/>
  <c r="Y77" i="3"/>
  <c r="Y95" i="3"/>
  <c r="Y97" i="3"/>
  <c r="Y101" i="3"/>
  <c r="Y166" i="3"/>
  <c r="Y167" i="3"/>
  <c r="Y180" i="3"/>
  <c r="Y200" i="3"/>
  <c r="Y81" i="3"/>
  <c r="Y13" i="3"/>
  <c r="Y19" i="3"/>
  <c r="Y27" i="3"/>
  <c r="Y31" i="3"/>
  <c r="Y199" i="3"/>
  <c r="Y87" i="3"/>
  <c r="Y123" i="3"/>
  <c r="Y178" i="3"/>
  <c r="Y185" i="3"/>
  <c r="Y53" i="3"/>
  <c r="Y216" i="3"/>
  <c r="Y40" i="3"/>
  <c r="Y42" i="3"/>
  <c r="Y50" i="3"/>
  <c r="Y52" i="3"/>
  <c r="Y54" i="3"/>
  <c r="Y133" i="3"/>
  <c r="Y136" i="3"/>
  <c r="Y72" i="3"/>
  <c r="Y69" i="3"/>
  <c r="Y86" i="3"/>
  <c r="Y99" i="3"/>
  <c r="Y65" i="3"/>
  <c r="Y140" i="3"/>
  <c r="Y104" i="3"/>
  <c r="Y23" i="3"/>
  <c r="Y105" i="3"/>
  <c r="Y108" i="3"/>
  <c r="Y116" i="3"/>
  <c r="Y117" i="3"/>
  <c r="Y118" i="3"/>
  <c r="Y9" i="3"/>
  <c r="Y11" i="3"/>
  <c r="Y56" i="3"/>
  <c r="Y85" i="3"/>
  <c r="Y128" i="3"/>
  <c r="Y129" i="3"/>
  <c r="Y130" i="3"/>
  <c r="Y144" i="3"/>
  <c r="Y148" i="3"/>
  <c r="Y152" i="3"/>
  <c r="Y153" i="3"/>
  <c r="Y183" i="3"/>
  <c r="Y181" i="3"/>
  <c r="Y70" i="3"/>
  <c r="Y137" i="3"/>
  <c r="Y141" i="3"/>
  <c r="Y146" i="3"/>
  <c r="Y151" i="3"/>
  <c r="Y74" i="3"/>
  <c r="Y120" i="3"/>
  <c r="Y157" i="3"/>
  <c r="Y158" i="3"/>
  <c r="Y163" i="3"/>
  <c r="Y168" i="3"/>
  <c r="Y169" i="3"/>
  <c r="Y176" i="3"/>
  <c r="Y182" i="3"/>
  <c r="Y186" i="3"/>
  <c r="Y192" i="3"/>
  <c r="Y195" i="3"/>
  <c r="Y203" i="3"/>
  <c r="Y207" i="3"/>
  <c r="Y76" i="3"/>
  <c r="Y209" i="3"/>
  <c r="Y51" i="3"/>
  <c r="Y79" i="3"/>
  <c r="Y177" i="3"/>
  <c r="Y17" i="3"/>
  <c r="Y55" i="3"/>
  <c r="Y67" i="3"/>
  <c r="Y78" i="3"/>
  <c r="Y80" i="3"/>
  <c r="Y4" i="3"/>
  <c r="Y6" i="3"/>
  <c r="Y7" i="3"/>
  <c r="Y5" i="3"/>
  <c r="Y10" i="3"/>
  <c r="Y12" i="3"/>
  <c r="Y14" i="3"/>
  <c r="Y15" i="3"/>
  <c r="Y16" i="3"/>
  <c r="Y18" i="3"/>
  <c r="Y20" i="3"/>
  <c r="Y21" i="3"/>
  <c r="Y22" i="3"/>
  <c r="Y24" i="3"/>
  <c r="Y25" i="3"/>
  <c r="Y26" i="3"/>
  <c r="Y28" i="3"/>
  <c r="Y30" i="3"/>
  <c r="Y32" i="3"/>
  <c r="Y33" i="3"/>
  <c r="Y35" i="3"/>
  <c r="Y36" i="3"/>
  <c r="Y38" i="3"/>
  <c r="Y39" i="3"/>
  <c r="Y41" i="3"/>
  <c r="Y45" i="3"/>
  <c r="Y46" i="3"/>
  <c r="Y47" i="3"/>
  <c r="Y48" i="3"/>
  <c r="Y49" i="3"/>
  <c r="Y57" i="3"/>
  <c r="Y58" i="3"/>
  <c r="Y59" i="3"/>
  <c r="Y60" i="3"/>
  <c r="Y61" i="3"/>
  <c r="Y62" i="3"/>
  <c r="Y68" i="3"/>
  <c r="Y71" i="3"/>
  <c r="Y73" i="3"/>
  <c r="Y75" i="3"/>
  <c r="Y83" i="3"/>
  <c r="Y84" i="3"/>
  <c r="Y88" i="3"/>
  <c r="Y89" i="3"/>
  <c r="Y90" i="3"/>
  <c r="Y91" i="3"/>
  <c r="Y92" i="3"/>
  <c r="Y93" i="3"/>
  <c r="Y94" i="3"/>
  <c r="Y103" i="3"/>
  <c r="Y106" i="3"/>
  <c r="Y107" i="3"/>
  <c r="Y110" i="3"/>
  <c r="Y111" i="3"/>
  <c r="Y112" i="3"/>
  <c r="Y113" i="3"/>
  <c r="Y114" i="3"/>
  <c r="Y119" i="3"/>
  <c r="Y121" i="3"/>
  <c r="Y122" i="3"/>
  <c r="Y124" i="3"/>
  <c r="Y125" i="3"/>
  <c r="Y126" i="3"/>
  <c r="Y127" i="3"/>
  <c r="Y131" i="3"/>
  <c r="Y132" i="3"/>
  <c r="Y134" i="3"/>
  <c r="Y135" i="3"/>
  <c r="Y138" i="3"/>
  <c r="Y139" i="3"/>
  <c r="Y142" i="3"/>
  <c r="Y143" i="3"/>
  <c r="Y147" i="3"/>
  <c r="Y150" i="3"/>
  <c r="Y154" i="3"/>
  <c r="Y155" i="3"/>
  <c r="Y156" i="3"/>
  <c r="Y159" i="3"/>
  <c r="Y160" i="3"/>
  <c r="Y161" i="3"/>
  <c r="Y162" i="3"/>
  <c r="Y164" i="3"/>
  <c r="Y165" i="3"/>
  <c r="Y170" i="3"/>
  <c r="Y171" i="3"/>
  <c r="Y172" i="3"/>
  <c r="Y173" i="3"/>
  <c r="Y174" i="3"/>
  <c r="Y175" i="3"/>
  <c r="Y179" i="3"/>
  <c r="Y184" i="3"/>
  <c r="Y189" i="3"/>
  <c r="Y190" i="3"/>
  <c r="Y191" i="3"/>
  <c r="Y193" i="3"/>
  <c r="Y194" i="3"/>
  <c r="Y197" i="3"/>
  <c r="Y196" i="3"/>
  <c r="Y198" i="3"/>
  <c r="Y201" i="3"/>
  <c r="Y202" i="3"/>
  <c r="Y204" i="3"/>
  <c r="Y205" i="3"/>
  <c r="Y206" i="3"/>
  <c r="Y210" i="3"/>
  <c r="Y211" i="3"/>
  <c r="Y212" i="3"/>
  <c r="Y214" i="3"/>
  <c r="Y215" i="3"/>
  <c r="Y3" i="3"/>
  <c r="X8" i="3"/>
  <c r="X29" i="3"/>
  <c r="X34" i="3"/>
  <c r="X43" i="3"/>
  <c r="X44" i="3"/>
  <c r="X63" i="3"/>
  <c r="X64" i="3"/>
  <c r="X66" i="3"/>
  <c r="X77" i="3"/>
  <c r="X95" i="3"/>
  <c r="X97" i="3"/>
  <c r="X101" i="3"/>
  <c r="X166" i="3"/>
  <c r="X167" i="3"/>
  <c r="X180" i="3"/>
  <c r="X200" i="3"/>
  <c r="X81" i="3"/>
  <c r="X13" i="3"/>
  <c r="X19" i="3"/>
  <c r="X27" i="3"/>
  <c r="X31" i="3"/>
  <c r="X199" i="3"/>
  <c r="X87" i="3"/>
  <c r="X123" i="3"/>
  <c r="X178" i="3"/>
  <c r="X185" i="3"/>
  <c r="X53" i="3"/>
  <c r="X216" i="3"/>
  <c r="X40" i="3"/>
  <c r="X42" i="3"/>
  <c r="X50" i="3"/>
  <c r="X52" i="3"/>
  <c r="X54" i="3"/>
  <c r="X133" i="3"/>
  <c r="X136" i="3"/>
  <c r="X72" i="3"/>
  <c r="X69" i="3"/>
  <c r="X86" i="3"/>
  <c r="X99" i="3"/>
  <c r="X65" i="3"/>
  <c r="X140" i="3"/>
  <c r="X104" i="3"/>
  <c r="X23" i="3"/>
  <c r="X105" i="3"/>
  <c r="X108" i="3"/>
  <c r="X116" i="3"/>
  <c r="X117" i="3"/>
  <c r="X118" i="3"/>
  <c r="X9" i="3"/>
  <c r="X11" i="3"/>
  <c r="X56" i="3"/>
  <c r="X85" i="3"/>
  <c r="X128" i="3"/>
  <c r="X129" i="3"/>
  <c r="X130" i="3"/>
  <c r="X144" i="3"/>
  <c r="X148" i="3"/>
  <c r="X152" i="3"/>
  <c r="X153" i="3"/>
  <c r="X183" i="3"/>
  <c r="X181" i="3"/>
  <c r="X70" i="3"/>
  <c r="X137" i="3"/>
  <c r="X141" i="3"/>
  <c r="X146" i="3"/>
  <c r="X151" i="3"/>
  <c r="X74" i="3"/>
  <c r="X120" i="3"/>
  <c r="X157" i="3"/>
  <c r="X158" i="3"/>
  <c r="X163" i="3"/>
  <c r="X168" i="3"/>
  <c r="X169" i="3"/>
  <c r="X176" i="3"/>
  <c r="X182" i="3"/>
  <c r="X186" i="3"/>
  <c r="X192" i="3"/>
  <c r="X195" i="3"/>
  <c r="X203" i="3"/>
  <c r="X207" i="3"/>
  <c r="X76" i="3"/>
  <c r="X209" i="3"/>
  <c r="X51" i="3"/>
  <c r="X79" i="3"/>
  <c r="X177" i="3"/>
  <c r="X17" i="3"/>
  <c r="X55" i="3"/>
  <c r="X67" i="3"/>
  <c r="X78" i="3"/>
  <c r="X80" i="3"/>
  <c r="X4" i="3"/>
  <c r="X6" i="3"/>
  <c r="X7" i="3"/>
  <c r="X5" i="3"/>
  <c r="X10" i="3"/>
  <c r="X12" i="3"/>
  <c r="X14" i="3"/>
  <c r="X15" i="3"/>
  <c r="X16" i="3"/>
  <c r="X18" i="3"/>
  <c r="X20" i="3"/>
  <c r="X21" i="3"/>
  <c r="X22" i="3"/>
  <c r="X24" i="3"/>
  <c r="X25" i="3"/>
  <c r="X26" i="3"/>
  <c r="X28" i="3"/>
  <c r="X30" i="3"/>
  <c r="X32" i="3"/>
  <c r="X33" i="3"/>
  <c r="X35" i="3"/>
  <c r="X36" i="3"/>
  <c r="X38" i="3"/>
  <c r="X39" i="3"/>
  <c r="X41" i="3"/>
  <c r="X45" i="3"/>
  <c r="X46" i="3"/>
  <c r="X47" i="3"/>
  <c r="X48" i="3"/>
  <c r="X49" i="3"/>
  <c r="X57" i="3"/>
  <c r="X58" i="3"/>
  <c r="X59" i="3"/>
  <c r="X60" i="3"/>
  <c r="X61" i="3"/>
  <c r="X62" i="3"/>
  <c r="X68" i="3"/>
  <c r="X71" i="3"/>
  <c r="X73" i="3"/>
  <c r="X75" i="3"/>
  <c r="X83" i="3"/>
  <c r="X84" i="3"/>
  <c r="X88" i="3"/>
  <c r="X89" i="3"/>
  <c r="X90" i="3"/>
  <c r="X91" i="3"/>
  <c r="X92" i="3"/>
  <c r="X93" i="3"/>
  <c r="X94" i="3"/>
  <c r="X103" i="3"/>
  <c r="X106" i="3"/>
  <c r="X107" i="3"/>
  <c r="X110" i="3"/>
  <c r="X111" i="3"/>
  <c r="X112" i="3"/>
  <c r="X113" i="3"/>
  <c r="X114" i="3"/>
  <c r="X119" i="3"/>
  <c r="X121" i="3"/>
  <c r="X122" i="3"/>
  <c r="X124" i="3"/>
  <c r="X125" i="3"/>
  <c r="X126" i="3"/>
  <c r="X127" i="3"/>
  <c r="X131" i="3"/>
  <c r="X132" i="3"/>
  <c r="X134" i="3"/>
  <c r="X135" i="3"/>
  <c r="X138" i="3"/>
  <c r="X139" i="3"/>
  <c r="X142" i="3"/>
  <c r="X143" i="3"/>
  <c r="X147" i="3"/>
  <c r="X150" i="3"/>
  <c r="X154" i="3"/>
  <c r="X155" i="3"/>
  <c r="X156" i="3"/>
  <c r="X159" i="3"/>
  <c r="X160" i="3"/>
  <c r="X161" i="3"/>
  <c r="X162" i="3"/>
  <c r="X164" i="3"/>
  <c r="X165" i="3"/>
  <c r="X170" i="3"/>
  <c r="X171" i="3"/>
  <c r="X172" i="3"/>
  <c r="X173" i="3"/>
  <c r="X174" i="3"/>
  <c r="X175" i="3"/>
  <c r="X179" i="3"/>
  <c r="X184" i="3"/>
  <c r="X189" i="3"/>
  <c r="X190" i="3"/>
  <c r="X191" i="3"/>
  <c r="X193" i="3"/>
  <c r="X194" i="3"/>
  <c r="X197" i="3"/>
  <c r="X196" i="3"/>
  <c r="X198" i="3"/>
  <c r="X201" i="3"/>
  <c r="X202" i="3"/>
  <c r="X204" i="3"/>
  <c r="X205" i="3"/>
  <c r="X206" i="3"/>
  <c r="X210" i="3"/>
  <c r="X211" i="3"/>
  <c r="X212" i="3"/>
  <c r="X214" i="3"/>
  <c r="X215" i="3"/>
  <c r="X3" i="3"/>
  <c r="W8" i="3"/>
  <c r="W29" i="3"/>
  <c r="W34" i="3"/>
  <c r="W43" i="3"/>
  <c r="W44" i="3"/>
  <c r="W63" i="3"/>
  <c r="W64" i="3"/>
  <c r="W66" i="3"/>
  <c r="W77" i="3"/>
  <c r="W95" i="3"/>
  <c r="W97" i="3"/>
  <c r="W101" i="3"/>
  <c r="W166" i="3"/>
  <c r="W167" i="3"/>
  <c r="W180" i="3"/>
  <c r="W200" i="3"/>
  <c r="W81" i="3"/>
  <c r="W13" i="3"/>
  <c r="W19" i="3"/>
  <c r="W27" i="3"/>
  <c r="W31" i="3"/>
  <c r="W199" i="3"/>
  <c r="W87" i="3"/>
  <c r="W123" i="3"/>
  <c r="W178" i="3"/>
  <c r="W185" i="3"/>
  <c r="W53" i="3"/>
  <c r="W216" i="3"/>
  <c r="W40" i="3"/>
  <c r="W42" i="3"/>
  <c r="W50" i="3"/>
  <c r="W52" i="3"/>
  <c r="W54" i="3"/>
  <c r="W133" i="3"/>
  <c r="W136" i="3"/>
  <c r="W72" i="3"/>
  <c r="W69" i="3"/>
  <c r="W86" i="3"/>
  <c r="W99" i="3"/>
  <c r="W65" i="3"/>
  <c r="W140" i="3"/>
  <c r="W104" i="3"/>
  <c r="W23" i="3"/>
  <c r="W105" i="3"/>
  <c r="W108" i="3"/>
  <c r="W116" i="3"/>
  <c r="W117" i="3"/>
  <c r="W118" i="3"/>
  <c r="W9" i="3"/>
  <c r="W11" i="3"/>
  <c r="W56" i="3"/>
  <c r="W85" i="3"/>
  <c r="W128" i="3"/>
  <c r="W129" i="3"/>
  <c r="W130" i="3"/>
  <c r="W144" i="3"/>
  <c r="W148" i="3"/>
  <c r="W152" i="3"/>
  <c r="W153" i="3"/>
  <c r="W183" i="3"/>
  <c r="W181" i="3"/>
  <c r="W70" i="3"/>
  <c r="W137" i="3"/>
  <c r="W141" i="3"/>
  <c r="W146" i="3"/>
  <c r="W151" i="3"/>
  <c r="W74" i="3"/>
  <c r="W120" i="3"/>
  <c r="W157" i="3"/>
  <c r="W158" i="3"/>
  <c r="W163" i="3"/>
  <c r="W168" i="3"/>
  <c r="W169" i="3"/>
  <c r="W176" i="3"/>
  <c r="W182" i="3"/>
  <c r="W186" i="3"/>
  <c r="W192" i="3"/>
  <c r="W195" i="3"/>
  <c r="W203" i="3"/>
  <c r="W207" i="3"/>
  <c r="W76" i="3"/>
  <c r="W209" i="3"/>
  <c r="W51" i="3"/>
  <c r="W79" i="3"/>
  <c r="W177" i="3"/>
  <c r="W17" i="3"/>
  <c r="W55" i="3"/>
  <c r="W67" i="3"/>
  <c r="W78" i="3"/>
  <c r="W80" i="3"/>
  <c r="W4" i="3"/>
  <c r="W6" i="3"/>
  <c r="W7" i="3"/>
  <c r="W5" i="3"/>
  <c r="W10" i="3"/>
  <c r="W12" i="3"/>
  <c r="W14" i="3"/>
  <c r="W15" i="3"/>
  <c r="W16" i="3"/>
  <c r="W18" i="3"/>
  <c r="W20" i="3"/>
  <c r="W21" i="3"/>
  <c r="W22" i="3"/>
  <c r="W24" i="3"/>
  <c r="W25" i="3"/>
  <c r="W26" i="3"/>
  <c r="W28" i="3"/>
  <c r="W30" i="3"/>
  <c r="W32" i="3"/>
  <c r="W33" i="3"/>
  <c r="W35" i="3"/>
  <c r="W36" i="3"/>
  <c r="W38" i="3"/>
  <c r="W39" i="3"/>
  <c r="W41" i="3"/>
  <c r="W45" i="3"/>
  <c r="W46" i="3"/>
  <c r="W47" i="3"/>
  <c r="W48" i="3"/>
  <c r="W49" i="3"/>
  <c r="W57" i="3"/>
  <c r="W58" i="3"/>
  <c r="W59" i="3"/>
  <c r="W60" i="3"/>
  <c r="W61" i="3"/>
  <c r="W62" i="3"/>
  <c r="W68" i="3"/>
  <c r="W71" i="3"/>
  <c r="W73" i="3"/>
  <c r="W75" i="3"/>
  <c r="W83" i="3"/>
  <c r="W84" i="3"/>
  <c r="W88" i="3"/>
  <c r="W89" i="3"/>
  <c r="W90" i="3"/>
  <c r="W91" i="3"/>
  <c r="W92" i="3"/>
  <c r="W93" i="3"/>
  <c r="W94" i="3"/>
  <c r="W103" i="3"/>
  <c r="W106" i="3"/>
  <c r="W107" i="3"/>
  <c r="W110" i="3"/>
  <c r="W111" i="3"/>
  <c r="W112" i="3"/>
  <c r="W113" i="3"/>
  <c r="W114" i="3"/>
  <c r="W119" i="3"/>
  <c r="W121" i="3"/>
  <c r="W122" i="3"/>
  <c r="W124" i="3"/>
  <c r="W125" i="3"/>
  <c r="W126" i="3"/>
  <c r="W127" i="3"/>
  <c r="W131" i="3"/>
  <c r="W132" i="3"/>
  <c r="W134" i="3"/>
  <c r="W135" i="3"/>
  <c r="W138" i="3"/>
  <c r="W139" i="3"/>
  <c r="W142" i="3"/>
  <c r="W143" i="3"/>
  <c r="W147" i="3"/>
  <c r="W150" i="3"/>
  <c r="W154" i="3"/>
  <c r="W155" i="3"/>
  <c r="W156" i="3"/>
  <c r="W159" i="3"/>
  <c r="W160" i="3"/>
  <c r="W161" i="3"/>
  <c r="W162" i="3"/>
  <c r="W164" i="3"/>
  <c r="W165" i="3"/>
  <c r="W170" i="3"/>
  <c r="W171" i="3"/>
  <c r="W172" i="3"/>
  <c r="W173" i="3"/>
  <c r="W174" i="3"/>
  <c r="W175" i="3"/>
  <c r="W179" i="3"/>
  <c r="W184" i="3"/>
  <c r="W189" i="3"/>
  <c r="W190" i="3"/>
  <c r="W191" i="3"/>
  <c r="W193" i="3"/>
  <c r="W194" i="3"/>
  <c r="W197" i="3"/>
  <c r="W196" i="3"/>
  <c r="W198" i="3"/>
  <c r="W201" i="3"/>
  <c r="W202" i="3"/>
  <c r="W204" i="3"/>
  <c r="W205" i="3"/>
  <c r="W206" i="3"/>
  <c r="W210" i="3"/>
  <c r="W211" i="3"/>
  <c r="W212" i="3"/>
  <c r="W214" i="3"/>
  <c r="W215" i="3"/>
  <c r="W3" i="3"/>
  <c r="E4" i="3"/>
  <c r="E6" i="3"/>
  <c r="E7" i="3"/>
  <c r="E5" i="3"/>
  <c r="E10" i="3"/>
  <c r="E12" i="3"/>
  <c r="E14" i="3"/>
  <c r="E15" i="3"/>
  <c r="E16" i="3"/>
  <c r="E18" i="3"/>
  <c r="E20" i="3"/>
  <c r="E21" i="3"/>
  <c r="E22" i="3"/>
  <c r="E24" i="3"/>
  <c r="E25" i="3"/>
  <c r="E26" i="3"/>
  <c r="E28" i="3"/>
  <c r="E30" i="3"/>
  <c r="E32" i="3"/>
  <c r="E33" i="3"/>
  <c r="E35" i="3"/>
  <c r="E36" i="3"/>
  <c r="E38" i="3"/>
  <c r="E39" i="3"/>
  <c r="E41" i="3"/>
  <c r="E45" i="3"/>
  <c r="E46" i="3"/>
  <c r="E47" i="3"/>
  <c r="E48" i="3"/>
  <c r="E49" i="3"/>
  <c r="E57" i="3"/>
  <c r="E58" i="3"/>
  <c r="E59" i="3"/>
  <c r="E60" i="3"/>
  <c r="E61" i="3"/>
  <c r="E62" i="3"/>
  <c r="E68" i="3"/>
  <c r="E71" i="3"/>
  <c r="E73" i="3"/>
  <c r="E75" i="3"/>
  <c r="E83" i="3"/>
  <c r="E84" i="3"/>
  <c r="E88" i="3"/>
  <c r="E89" i="3"/>
  <c r="E90" i="3"/>
  <c r="E91" i="3"/>
  <c r="E92" i="3"/>
  <c r="E93" i="3"/>
  <c r="E94" i="3"/>
  <c r="E103" i="3"/>
  <c r="E106" i="3"/>
  <c r="E107" i="3"/>
  <c r="E110" i="3"/>
  <c r="E111" i="3"/>
  <c r="E112" i="3"/>
  <c r="E113" i="3"/>
  <c r="E114" i="3"/>
  <c r="E119" i="3"/>
  <c r="E121" i="3"/>
  <c r="E122" i="3"/>
  <c r="E124" i="3"/>
  <c r="E125" i="3"/>
  <c r="E126" i="3"/>
  <c r="E127" i="3"/>
  <c r="E131" i="3"/>
  <c r="E132" i="3"/>
  <c r="E134" i="3"/>
  <c r="E135" i="3"/>
  <c r="E138" i="3"/>
  <c r="E139" i="3"/>
  <c r="E142" i="3"/>
  <c r="E143" i="3"/>
  <c r="E147" i="3"/>
  <c r="E150" i="3"/>
  <c r="E154" i="3"/>
  <c r="E155" i="3"/>
  <c r="E156" i="3"/>
  <c r="E159" i="3"/>
  <c r="E160" i="3"/>
  <c r="E161" i="3"/>
  <c r="E162" i="3"/>
  <c r="E164" i="3"/>
  <c r="E165" i="3"/>
  <c r="E170" i="3"/>
  <c r="E171" i="3"/>
  <c r="E172" i="3"/>
  <c r="E173" i="3"/>
  <c r="E174" i="3"/>
  <c r="E175" i="3"/>
  <c r="E179" i="3"/>
  <c r="E184" i="3"/>
  <c r="E189" i="3"/>
  <c r="E190" i="3"/>
  <c r="E191" i="3"/>
  <c r="E193" i="3"/>
  <c r="E194" i="3"/>
  <c r="E197" i="3"/>
  <c r="E196" i="3"/>
  <c r="E198" i="3"/>
  <c r="E201" i="3"/>
  <c r="E202" i="3"/>
  <c r="E204" i="3"/>
  <c r="E205" i="3"/>
  <c r="E206" i="3"/>
  <c r="E210" i="3"/>
  <c r="E211" i="3"/>
  <c r="E212" i="3"/>
  <c r="E214" i="3"/>
  <c r="E215" i="3"/>
  <c r="E8" i="3"/>
  <c r="V8" i="3" s="1"/>
  <c r="E29" i="3"/>
  <c r="V29" i="3" s="1"/>
  <c r="E34" i="3"/>
  <c r="V34" i="3" s="1"/>
  <c r="E43" i="3"/>
  <c r="V43" i="3" s="1"/>
  <c r="E44" i="3"/>
  <c r="V44" i="3" s="1"/>
  <c r="E63" i="3"/>
  <c r="V63" i="3" s="1"/>
  <c r="E64" i="3"/>
  <c r="V64" i="3" s="1"/>
  <c r="E66" i="3"/>
  <c r="V66" i="3" s="1"/>
  <c r="E77" i="3"/>
  <c r="V77" i="3" s="1"/>
  <c r="E95" i="3"/>
  <c r="V95" i="3" s="1"/>
  <c r="E97" i="3"/>
  <c r="V97" i="3" s="1"/>
  <c r="E101" i="3"/>
  <c r="V101" i="3" s="1"/>
  <c r="E166" i="3"/>
  <c r="V166" i="3" s="1"/>
  <c r="E167" i="3"/>
  <c r="V167" i="3" s="1"/>
  <c r="E180" i="3"/>
  <c r="V180" i="3" s="1"/>
  <c r="E200" i="3"/>
  <c r="V200" i="3" s="1"/>
  <c r="E81" i="3"/>
  <c r="V81" i="3" s="1"/>
  <c r="E13" i="3"/>
  <c r="V13" i="3" s="1"/>
  <c r="E19" i="3"/>
  <c r="V19" i="3" s="1"/>
  <c r="E27" i="3"/>
  <c r="V27" i="3" s="1"/>
  <c r="E31" i="3"/>
  <c r="V31" i="3" s="1"/>
  <c r="E199" i="3"/>
  <c r="V199" i="3" s="1"/>
  <c r="E87" i="3"/>
  <c r="V87" i="3" s="1"/>
  <c r="E123" i="3"/>
  <c r="V123" i="3" s="1"/>
  <c r="E178" i="3"/>
  <c r="V178" i="3" s="1"/>
  <c r="E185" i="3"/>
  <c r="V185" i="3" s="1"/>
  <c r="E53" i="3"/>
  <c r="V53" i="3" s="1"/>
  <c r="E216" i="3"/>
  <c r="V216" i="3" s="1"/>
  <c r="E40" i="3"/>
  <c r="V40" i="3" s="1"/>
  <c r="E42" i="3"/>
  <c r="V42" i="3" s="1"/>
  <c r="E50" i="3"/>
  <c r="V50" i="3" s="1"/>
  <c r="E52" i="3"/>
  <c r="V52" i="3" s="1"/>
  <c r="E54" i="3"/>
  <c r="V54" i="3" s="1"/>
  <c r="E133" i="3"/>
  <c r="V133" i="3" s="1"/>
  <c r="E136" i="3"/>
  <c r="V136" i="3" s="1"/>
  <c r="E72" i="3"/>
  <c r="V72" i="3" s="1"/>
  <c r="E69" i="3"/>
  <c r="V69" i="3" s="1"/>
  <c r="E86" i="3"/>
  <c r="V86" i="3" s="1"/>
  <c r="E99" i="3"/>
  <c r="V99" i="3" s="1"/>
  <c r="E65" i="3"/>
  <c r="V65" i="3" s="1"/>
  <c r="E140" i="3"/>
  <c r="V140" i="3" s="1"/>
  <c r="E104" i="3"/>
  <c r="V104" i="3" s="1"/>
  <c r="E23" i="3"/>
  <c r="V23" i="3" s="1"/>
  <c r="E105" i="3"/>
  <c r="V105" i="3" s="1"/>
  <c r="E108" i="3"/>
  <c r="V108" i="3" s="1"/>
  <c r="E116" i="3"/>
  <c r="V116" i="3" s="1"/>
  <c r="E117" i="3"/>
  <c r="V117" i="3" s="1"/>
  <c r="E118" i="3"/>
  <c r="V118" i="3" s="1"/>
  <c r="E9" i="3"/>
  <c r="V9" i="3" s="1"/>
  <c r="E11" i="3"/>
  <c r="V11" i="3" s="1"/>
  <c r="E56" i="3"/>
  <c r="V56" i="3" s="1"/>
  <c r="E85" i="3"/>
  <c r="V85" i="3" s="1"/>
  <c r="E128" i="3"/>
  <c r="V128" i="3" s="1"/>
  <c r="E129" i="3"/>
  <c r="V129" i="3" s="1"/>
  <c r="E130" i="3"/>
  <c r="V130" i="3" s="1"/>
  <c r="E144" i="3"/>
  <c r="V144" i="3" s="1"/>
  <c r="E148" i="3"/>
  <c r="V148" i="3" s="1"/>
  <c r="E152" i="3"/>
  <c r="V152" i="3" s="1"/>
  <c r="E153" i="3"/>
  <c r="V153" i="3" s="1"/>
  <c r="E183" i="3"/>
  <c r="V183" i="3" s="1"/>
  <c r="E181" i="3"/>
  <c r="V181" i="3" s="1"/>
  <c r="E70" i="3"/>
  <c r="V70" i="3" s="1"/>
  <c r="E137" i="3"/>
  <c r="V137" i="3" s="1"/>
  <c r="E141" i="3"/>
  <c r="V141" i="3" s="1"/>
  <c r="E146" i="3"/>
  <c r="V146" i="3" s="1"/>
  <c r="E151" i="3"/>
  <c r="V151" i="3" s="1"/>
  <c r="E74" i="3"/>
  <c r="V74" i="3" s="1"/>
  <c r="E120" i="3"/>
  <c r="V120" i="3" s="1"/>
  <c r="E157" i="3"/>
  <c r="V157" i="3" s="1"/>
  <c r="E158" i="3"/>
  <c r="V158" i="3" s="1"/>
  <c r="E163" i="3"/>
  <c r="V163" i="3" s="1"/>
  <c r="E168" i="3"/>
  <c r="V168" i="3" s="1"/>
  <c r="E169" i="3"/>
  <c r="V169" i="3" s="1"/>
  <c r="E176" i="3"/>
  <c r="V176" i="3" s="1"/>
  <c r="E182" i="3"/>
  <c r="V182" i="3" s="1"/>
  <c r="E186" i="3"/>
  <c r="V186" i="3" s="1"/>
  <c r="E192" i="3"/>
  <c r="V192" i="3" s="1"/>
  <c r="E195" i="3"/>
  <c r="V195" i="3" s="1"/>
  <c r="E203" i="3"/>
  <c r="V203" i="3" s="1"/>
  <c r="E207" i="3"/>
  <c r="V207" i="3" s="1"/>
  <c r="E76" i="3"/>
  <c r="V76" i="3" s="1"/>
  <c r="E209" i="3"/>
  <c r="V209" i="3" s="1"/>
  <c r="E51" i="3"/>
  <c r="V51" i="3" s="1"/>
  <c r="E79" i="3"/>
  <c r="V79" i="3" s="1"/>
  <c r="E177" i="3"/>
  <c r="V177" i="3" s="1"/>
  <c r="E17" i="3"/>
  <c r="V17" i="3" s="1"/>
  <c r="E55" i="3"/>
  <c r="V55" i="3" s="1"/>
  <c r="E67" i="3"/>
  <c r="V67" i="3" s="1"/>
  <c r="E78" i="3"/>
  <c r="V78" i="3" s="1"/>
  <c r="E80" i="3"/>
  <c r="V80" i="3" s="1"/>
  <c r="E3" i="3"/>
  <c r="D4" i="3"/>
  <c r="D6" i="3"/>
  <c r="D7" i="3"/>
  <c r="D5" i="3"/>
  <c r="D10" i="3"/>
  <c r="D12" i="3"/>
  <c r="D14" i="3"/>
  <c r="D15" i="3"/>
  <c r="D16" i="3"/>
  <c r="D18" i="3"/>
  <c r="D20" i="3"/>
  <c r="D21" i="3"/>
  <c r="D22" i="3"/>
  <c r="D24" i="3"/>
  <c r="D25" i="3"/>
  <c r="D26" i="3"/>
  <c r="D28" i="3"/>
  <c r="D30" i="3"/>
  <c r="D32" i="3"/>
  <c r="D33" i="3"/>
  <c r="D35" i="3"/>
  <c r="D36" i="3"/>
  <c r="D38" i="3"/>
  <c r="D39" i="3"/>
  <c r="D41" i="3"/>
  <c r="D45" i="3"/>
  <c r="D46" i="3"/>
  <c r="D47" i="3"/>
  <c r="D48" i="3"/>
  <c r="D49" i="3"/>
  <c r="D57" i="3"/>
  <c r="D58" i="3"/>
  <c r="D59" i="3"/>
  <c r="D60" i="3"/>
  <c r="D61" i="3"/>
  <c r="D62" i="3"/>
  <c r="D68" i="3"/>
  <c r="D71" i="3"/>
  <c r="D73" i="3"/>
  <c r="D75" i="3"/>
  <c r="D83" i="3"/>
  <c r="D84" i="3"/>
  <c r="D88" i="3"/>
  <c r="D89" i="3"/>
  <c r="D90" i="3"/>
  <c r="D91" i="3"/>
  <c r="D92" i="3"/>
  <c r="D93" i="3"/>
  <c r="D94" i="3"/>
  <c r="D103" i="3"/>
  <c r="D106" i="3"/>
  <c r="D107" i="3"/>
  <c r="D110" i="3"/>
  <c r="D111" i="3"/>
  <c r="D112" i="3"/>
  <c r="D113" i="3"/>
  <c r="D114" i="3"/>
  <c r="D119" i="3"/>
  <c r="D121" i="3"/>
  <c r="D122" i="3"/>
  <c r="D124" i="3"/>
  <c r="D125" i="3"/>
  <c r="D126" i="3"/>
  <c r="D127" i="3"/>
  <c r="D131" i="3"/>
  <c r="D132" i="3"/>
  <c r="D134" i="3"/>
  <c r="D135" i="3"/>
  <c r="D138" i="3"/>
  <c r="D139" i="3"/>
  <c r="D142" i="3"/>
  <c r="D143" i="3"/>
  <c r="D147" i="3"/>
  <c r="D150" i="3"/>
  <c r="D154" i="3"/>
  <c r="D155" i="3"/>
  <c r="D156" i="3"/>
  <c r="D159" i="3"/>
  <c r="D160" i="3"/>
  <c r="D161" i="3"/>
  <c r="D162" i="3"/>
  <c r="D164" i="3"/>
  <c r="D165" i="3"/>
  <c r="D170" i="3"/>
  <c r="D171" i="3"/>
  <c r="D172" i="3"/>
  <c r="D173" i="3"/>
  <c r="D174" i="3"/>
  <c r="D175" i="3"/>
  <c r="D179" i="3"/>
  <c r="D184" i="3"/>
  <c r="D189" i="3"/>
  <c r="D190" i="3"/>
  <c r="D191" i="3"/>
  <c r="D193" i="3"/>
  <c r="D194" i="3"/>
  <c r="D197" i="3"/>
  <c r="D196" i="3"/>
  <c r="D198" i="3"/>
  <c r="D201" i="3"/>
  <c r="D202" i="3"/>
  <c r="D204" i="3"/>
  <c r="D205" i="3"/>
  <c r="D206" i="3"/>
  <c r="D210" i="3"/>
  <c r="D211" i="3"/>
  <c r="D212" i="3"/>
  <c r="D214" i="3"/>
  <c r="D215" i="3"/>
  <c r="D8" i="3"/>
  <c r="U8" i="3" s="1"/>
  <c r="D29" i="3"/>
  <c r="U29" i="3" s="1"/>
  <c r="D34" i="3"/>
  <c r="U34" i="3" s="1"/>
  <c r="D43" i="3"/>
  <c r="U43" i="3" s="1"/>
  <c r="D44" i="3"/>
  <c r="U44" i="3" s="1"/>
  <c r="D63" i="3"/>
  <c r="U63" i="3" s="1"/>
  <c r="D64" i="3"/>
  <c r="U64" i="3" s="1"/>
  <c r="D66" i="3"/>
  <c r="U66" i="3" s="1"/>
  <c r="D77" i="3"/>
  <c r="U77" i="3" s="1"/>
  <c r="D95" i="3"/>
  <c r="U95" i="3" s="1"/>
  <c r="D97" i="3"/>
  <c r="U97" i="3" s="1"/>
  <c r="D101" i="3"/>
  <c r="U101" i="3" s="1"/>
  <c r="D166" i="3"/>
  <c r="U166" i="3" s="1"/>
  <c r="D167" i="3"/>
  <c r="U167" i="3" s="1"/>
  <c r="D180" i="3"/>
  <c r="U180" i="3" s="1"/>
  <c r="D200" i="3"/>
  <c r="U200" i="3" s="1"/>
  <c r="D81" i="3"/>
  <c r="U81" i="3" s="1"/>
  <c r="D13" i="3"/>
  <c r="U13" i="3" s="1"/>
  <c r="D19" i="3"/>
  <c r="U19" i="3" s="1"/>
  <c r="D27" i="3"/>
  <c r="U27" i="3" s="1"/>
  <c r="D31" i="3"/>
  <c r="U31" i="3" s="1"/>
  <c r="D199" i="3"/>
  <c r="U199" i="3" s="1"/>
  <c r="D87" i="3"/>
  <c r="U87" i="3" s="1"/>
  <c r="D123" i="3"/>
  <c r="U123" i="3" s="1"/>
  <c r="D178" i="3"/>
  <c r="U178" i="3" s="1"/>
  <c r="D185" i="3"/>
  <c r="U185" i="3" s="1"/>
  <c r="D53" i="3"/>
  <c r="U53" i="3" s="1"/>
  <c r="D216" i="3"/>
  <c r="U216" i="3" s="1"/>
  <c r="D40" i="3"/>
  <c r="U40" i="3" s="1"/>
  <c r="D42" i="3"/>
  <c r="U42" i="3" s="1"/>
  <c r="D50" i="3"/>
  <c r="U50" i="3" s="1"/>
  <c r="D52" i="3"/>
  <c r="U52" i="3" s="1"/>
  <c r="D54" i="3"/>
  <c r="U54" i="3" s="1"/>
  <c r="D133" i="3"/>
  <c r="U133" i="3" s="1"/>
  <c r="D136" i="3"/>
  <c r="U136" i="3" s="1"/>
  <c r="D72" i="3"/>
  <c r="U72" i="3" s="1"/>
  <c r="D69" i="3"/>
  <c r="U69" i="3" s="1"/>
  <c r="D86" i="3"/>
  <c r="U86" i="3" s="1"/>
  <c r="D99" i="3"/>
  <c r="U99" i="3" s="1"/>
  <c r="D65" i="3"/>
  <c r="U65" i="3" s="1"/>
  <c r="D140" i="3"/>
  <c r="U140" i="3" s="1"/>
  <c r="D104" i="3"/>
  <c r="U104" i="3" s="1"/>
  <c r="D23" i="3"/>
  <c r="U23" i="3" s="1"/>
  <c r="D105" i="3"/>
  <c r="U105" i="3" s="1"/>
  <c r="D108" i="3"/>
  <c r="U108" i="3" s="1"/>
  <c r="D116" i="3"/>
  <c r="U116" i="3" s="1"/>
  <c r="D117" i="3"/>
  <c r="U117" i="3" s="1"/>
  <c r="D118" i="3"/>
  <c r="U118" i="3" s="1"/>
  <c r="D9" i="3"/>
  <c r="U9" i="3" s="1"/>
  <c r="D11" i="3"/>
  <c r="U11" i="3" s="1"/>
  <c r="D56" i="3"/>
  <c r="U56" i="3" s="1"/>
  <c r="D85" i="3"/>
  <c r="U85" i="3" s="1"/>
  <c r="D128" i="3"/>
  <c r="U128" i="3" s="1"/>
  <c r="D129" i="3"/>
  <c r="U129" i="3" s="1"/>
  <c r="D130" i="3"/>
  <c r="U130" i="3" s="1"/>
  <c r="D144" i="3"/>
  <c r="U144" i="3" s="1"/>
  <c r="D148" i="3"/>
  <c r="U148" i="3" s="1"/>
  <c r="D152" i="3"/>
  <c r="U152" i="3" s="1"/>
  <c r="D153" i="3"/>
  <c r="U153" i="3" s="1"/>
  <c r="D183" i="3"/>
  <c r="U183" i="3" s="1"/>
  <c r="D181" i="3"/>
  <c r="U181" i="3" s="1"/>
  <c r="D70" i="3"/>
  <c r="U70" i="3" s="1"/>
  <c r="D137" i="3"/>
  <c r="U137" i="3" s="1"/>
  <c r="D141" i="3"/>
  <c r="U141" i="3" s="1"/>
  <c r="D146" i="3"/>
  <c r="U146" i="3" s="1"/>
  <c r="D151" i="3"/>
  <c r="U151" i="3" s="1"/>
  <c r="D74" i="3"/>
  <c r="U74" i="3" s="1"/>
  <c r="D120" i="3"/>
  <c r="U120" i="3" s="1"/>
  <c r="D157" i="3"/>
  <c r="U157" i="3" s="1"/>
  <c r="D158" i="3"/>
  <c r="U158" i="3" s="1"/>
  <c r="D163" i="3"/>
  <c r="U163" i="3" s="1"/>
  <c r="D168" i="3"/>
  <c r="U168" i="3" s="1"/>
  <c r="D169" i="3"/>
  <c r="U169" i="3" s="1"/>
  <c r="D176" i="3"/>
  <c r="U176" i="3" s="1"/>
  <c r="D182" i="3"/>
  <c r="U182" i="3" s="1"/>
  <c r="D186" i="3"/>
  <c r="U186" i="3" s="1"/>
  <c r="D192" i="3"/>
  <c r="U192" i="3" s="1"/>
  <c r="D195" i="3"/>
  <c r="U195" i="3" s="1"/>
  <c r="D203" i="3"/>
  <c r="U203" i="3" s="1"/>
  <c r="D207" i="3"/>
  <c r="U207" i="3" s="1"/>
  <c r="D76" i="3"/>
  <c r="U76" i="3" s="1"/>
  <c r="D209" i="3"/>
  <c r="U209" i="3" s="1"/>
  <c r="D51" i="3"/>
  <c r="U51" i="3" s="1"/>
  <c r="D79" i="3"/>
  <c r="U79" i="3" s="1"/>
  <c r="D177" i="3"/>
  <c r="U177" i="3" s="1"/>
  <c r="D17" i="3"/>
  <c r="U17" i="3" s="1"/>
  <c r="D55" i="3"/>
  <c r="U55" i="3" s="1"/>
  <c r="D67" i="3"/>
  <c r="U67" i="3" s="1"/>
  <c r="D78" i="3"/>
  <c r="U78" i="3" s="1"/>
  <c r="D80" i="3"/>
  <c r="U80" i="3" s="1"/>
  <c r="D3" i="3"/>
  <c r="C4" i="3"/>
  <c r="C6" i="3"/>
  <c r="C7" i="3"/>
  <c r="C5" i="3"/>
  <c r="C10" i="3"/>
  <c r="C12" i="3"/>
  <c r="C14" i="3"/>
  <c r="C15" i="3"/>
  <c r="C16" i="3"/>
  <c r="C18" i="3"/>
  <c r="C20" i="3"/>
  <c r="C21" i="3"/>
  <c r="C22" i="3"/>
  <c r="C24" i="3"/>
  <c r="C25" i="3"/>
  <c r="C26" i="3"/>
  <c r="C28" i="3"/>
  <c r="C30" i="3"/>
  <c r="C32" i="3"/>
  <c r="C33" i="3"/>
  <c r="C35" i="3"/>
  <c r="C36" i="3"/>
  <c r="C38" i="3"/>
  <c r="C39" i="3"/>
  <c r="C41" i="3"/>
  <c r="C45" i="3"/>
  <c r="C46" i="3"/>
  <c r="C47" i="3"/>
  <c r="C48" i="3"/>
  <c r="C49" i="3"/>
  <c r="C57" i="3"/>
  <c r="C58" i="3"/>
  <c r="C59" i="3"/>
  <c r="C60" i="3"/>
  <c r="C61" i="3"/>
  <c r="C62" i="3"/>
  <c r="C68" i="3"/>
  <c r="C71" i="3"/>
  <c r="C73" i="3"/>
  <c r="C75" i="3"/>
  <c r="C83" i="3"/>
  <c r="C84" i="3"/>
  <c r="C88" i="3"/>
  <c r="C89" i="3"/>
  <c r="C90" i="3"/>
  <c r="C91" i="3"/>
  <c r="C92" i="3"/>
  <c r="C93" i="3"/>
  <c r="C94" i="3"/>
  <c r="C103" i="3"/>
  <c r="C106" i="3"/>
  <c r="C107" i="3"/>
  <c r="C110" i="3"/>
  <c r="C111" i="3"/>
  <c r="C112" i="3"/>
  <c r="C113" i="3"/>
  <c r="C114" i="3"/>
  <c r="C119" i="3"/>
  <c r="C121" i="3"/>
  <c r="C122" i="3"/>
  <c r="C124" i="3"/>
  <c r="C125" i="3"/>
  <c r="C126" i="3"/>
  <c r="C127" i="3"/>
  <c r="C131" i="3"/>
  <c r="C132" i="3"/>
  <c r="C134" i="3"/>
  <c r="C135" i="3"/>
  <c r="C138" i="3"/>
  <c r="C139" i="3"/>
  <c r="C142" i="3"/>
  <c r="C143" i="3"/>
  <c r="C147" i="3"/>
  <c r="C150" i="3"/>
  <c r="C154" i="3"/>
  <c r="C155" i="3"/>
  <c r="C156" i="3"/>
  <c r="C159" i="3"/>
  <c r="C160" i="3"/>
  <c r="C161" i="3"/>
  <c r="C162" i="3"/>
  <c r="C164" i="3"/>
  <c r="C165" i="3"/>
  <c r="C170" i="3"/>
  <c r="C171" i="3"/>
  <c r="C172" i="3"/>
  <c r="C173" i="3"/>
  <c r="C174" i="3"/>
  <c r="C175" i="3"/>
  <c r="C179" i="3"/>
  <c r="C184" i="3"/>
  <c r="C189" i="3"/>
  <c r="C190" i="3"/>
  <c r="C191" i="3"/>
  <c r="C193" i="3"/>
  <c r="C194" i="3"/>
  <c r="C197" i="3"/>
  <c r="C196" i="3"/>
  <c r="C198" i="3"/>
  <c r="C201" i="3"/>
  <c r="C202" i="3"/>
  <c r="C204" i="3"/>
  <c r="C205" i="3"/>
  <c r="C206" i="3"/>
  <c r="C210" i="3"/>
  <c r="C211" i="3"/>
  <c r="C212" i="3"/>
  <c r="C214" i="3"/>
  <c r="C215" i="3"/>
  <c r="T215" i="3" s="1"/>
  <c r="C8" i="3"/>
  <c r="T8" i="3" s="1"/>
  <c r="C29" i="3"/>
  <c r="T29" i="3" s="1"/>
  <c r="C34" i="3"/>
  <c r="T34" i="3" s="1"/>
  <c r="C43" i="3"/>
  <c r="T43" i="3" s="1"/>
  <c r="C44" i="3"/>
  <c r="T44" i="3" s="1"/>
  <c r="C63" i="3"/>
  <c r="T63" i="3" s="1"/>
  <c r="C64" i="3"/>
  <c r="T64" i="3" s="1"/>
  <c r="C66" i="3"/>
  <c r="T66" i="3" s="1"/>
  <c r="C77" i="3"/>
  <c r="T77" i="3" s="1"/>
  <c r="C95" i="3"/>
  <c r="T95" i="3" s="1"/>
  <c r="C97" i="3"/>
  <c r="T97" i="3" s="1"/>
  <c r="C101" i="3"/>
  <c r="T101" i="3" s="1"/>
  <c r="C166" i="3"/>
  <c r="T166" i="3" s="1"/>
  <c r="C167" i="3"/>
  <c r="T167" i="3" s="1"/>
  <c r="C180" i="3"/>
  <c r="T180" i="3" s="1"/>
  <c r="C200" i="3"/>
  <c r="T200" i="3" s="1"/>
  <c r="C81" i="3"/>
  <c r="T81" i="3" s="1"/>
  <c r="C13" i="3"/>
  <c r="T13" i="3" s="1"/>
  <c r="C19" i="3"/>
  <c r="T19" i="3" s="1"/>
  <c r="C27" i="3"/>
  <c r="T27" i="3" s="1"/>
  <c r="C31" i="3"/>
  <c r="T31" i="3" s="1"/>
  <c r="C199" i="3"/>
  <c r="T199" i="3" s="1"/>
  <c r="C87" i="3"/>
  <c r="T87" i="3" s="1"/>
  <c r="C123" i="3"/>
  <c r="T123" i="3" s="1"/>
  <c r="C178" i="3"/>
  <c r="T178" i="3" s="1"/>
  <c r="C185" i="3"/>
  <c r="T185" i="3" s="1"/>
  <c r="C53" i="3"/>
  <c r="T53" i="3" s="1"/>
  <c r="C216" i="3"/>
  <c r="T216" i="3" s="1"/>
  <c r="C40" i="3"/>
  <c r="T40" i="3" s="1"/>
  <c r="C42" i="3"/>
  <c r="T42" i="3" s="1"/>
  <c r="C50" i="3"/>
  <c r="T50" i="3" s="1"/>
  <c r="C52" i="3"/>
  <c r="T52" i="3" s="1"/>
  <c r="C54" i="3"/>
  <c r="T54" i="3" s="1"/>
  <c r="C133" i="3"/>
  <c r="T133" i="3" s="1"/>
  <c r="C136" i="3"/>
  <c r="T136" i="3" s="1"/>
  <c r="C72" i="3"/>
  <c r="T72" i="3" s="1"/>
  <c r="C69" i="3"/>
  <c r="T69" i="3" s="1"/>
  <c r="C86" i="3"/>
  <c r="T86" i="3" s="1"/>
  <c r="C99" i="3"/>
  <c r="T99" i="3" s="1"/>
  <c r="C65" i="3"/>
  <c r="T65" i="3" s="1"/>
  <c r="C140" i="3"/>
  <c r="T140" i="3" s="1"/>
  <c r="C104" i="3"/>
  <c r="T104" i="3" s="1"/>
  <c r="C23" i="3"/>
  <c r="T23" i="3" s="1"/>
  <c r="C105" i="3"/>
  <c r="T105" i="3" s="1"/>
  <c r="C108" i="3"/>
  <c r="T108" i="3" s="1"/>
  <c r="C116" i="3"/>
  <c r="T116" i="3" s="1"/>
  <c r="C117" i="3"/>
  <c r="T117" i="3" s="1"/>
  <c r="C118" i="3"/>
  <c r="T118" i="3" s="1"/>
  <c r="C9" i="3"/>
  <c r="T9" i="3" s="1"/>
  <c r="C11" i="3"/>
  <c r="T11" i="3" s="1"/>
  <c r="C56" i="3"/>
  <c r="T56" i="3" s="1"/>
  <c r="C85" i="3"/>
  <c r="T85" i="3" s="1"/>
  <c r="C128" i="3"/>
  <c r="T128" i="3" s="1"/>
  <c r="C129" i="3"/>
  <c r="T129" i="3" s="1"/>
  <c r="C130" i="3"/>
  <c r="T130" i="3" s="1"/>
  <c r="C144" i="3"/>
  <c r="T144" i="3" s="1"/>
  <c r="C148" i="3"/>
  <c r="T148" i="3" s="1"/>
  <c r="C152" i="3"/>
  <c r="T152" i="3" s="1"/>
  <c r="C153" i="3"/>
  <c r="T153" i="3" s="1"/>
  <c r="C183" i="3"/>
  <c r="T183" i="3" s="1"/>
  <c r="C181" i="3"/>
  <c r="T181" i="3" s="1"/>
  <c r="C70" i="3"/>
  <c r="T70" i="3" s="1"/>
  <c r="C137" i="3"/>
  <c r="T137" i="3" s="1"/>
  <c r="C141" i="3"/>
  <c r="T141" i="3" s="1"/>
  <c r="C146" i="3"/>
  <c r="T146" i="3" s="1"/>
  <c r="C151" i="3"/>
  <c r="T151" i="3" s="1"/>
  <c r="C74" i="3"/>
  <c r="T74" i="3" s="1"/>
  <c r="C120" i="3"/>
  <c r="T120" i="3" s="1"/>
  <c r="C157" i="3"/>
  <c r="T157" i="3" s="1"/>
  <c r="C158" i="3"/>
  <c r="T158" i="3" s="1"/>
  <c r="C163" i="3"/>
  <c r="T163" i="3" s="1"/>
  <c r="C168" i="3"/>
  <c r="T168" i="3" s="1"/>
  <c r="C169" i="3"/>
  <c r="T169" i="3" s="1"/>
  <c r="C176" i="3"/>
  <c r="T176" i="3" s="1"/>
  <c r="C182" i="3"/>
  <c r="T182" i="3" s="1"/>
  <c r="C186" i="3"/>
  <c r="T186" i="3" s="1"/>
  <c r="C192" i="3"/>
  <c r="T192" i="3" s="1"/>
  <c r="C195" i="3"/>
  <c r="T195" i="3" s="1"/>
  <c r="C203" i="3"/>
  <c r="T203" i="3" s="1"/>
  <c r="C207" i="3"/>
  <c r="T207" i="3" s="1"/>
  <c r="C76" i="3"/>
  <c r="T76" i="3" s="1"/>
  <c r="C209" i="3"/>
  <c r="T209" i="3" s="1"/>
  <c r="C51" i="3"/>
  <c r="T51" i="3" s="1"/>
  <c r="C79" i="3"/>
  <c r="T79" i="3" s="1"/>
  <c r="C177" i="3"/>
  <c r="T177" i="3" s="1"/>
  <c r="C17" i="3"/>
  <c r="T17" i="3" s="1"/>
  <c r="C55" i="3"/>
  <c r="T55" i="3" s="1"/>
  <c r="C67" i="3"/>
  <c r="T67" i="3" s="1"/>
  <c r="C78" i="3"/>
  <c r="T78" i="3" s="1"/>
  <c r="C80" i="3"/>
  <c r="T80" i="3" s="1"/>
  <c r="C3" i="3"/>
  <c r="B8" i="3"/>
  <c r="S8" i="3" s="1"/>
  <c r="B29" i="3"/>
  <c r="S29" i="3" s="1"/>
  <c r="B34" i="3"/>
  <c r="S34" i="3" s="1"/>
  <c r="B43" i="3"/>
  <c r="S43" i="3" s="1"/>
  <c r="B44" i="3"/>
  <c r="S44" i="3" s="1"/>
  <c r="B63" i="3"/>
  <c r="S63" i="3" s="1"/>
  <c r="B64" i="3"/>
  <c r="S64" i="3" s="1"/>
  <c r="B66" i="3"/>
  <c r="S66" i="3" s="1"/>
  <c r="B77" i="3"/>
  <c r="S77" i="3" s="1"/>
  <c r="B95" i="3"/>
  <c r="S95" i="3" s="1"/>
  <c r="B97" i="3"/>
  <c r="S97" i="3" s="1"/>
  <c r="B101" i="3"/>
  <c r="S101" i="3" s="1"/>
  <c r="B166" i="3"/>
  <c r="S166" i="3" s="1"/>
  <c r="B167" i="3"/>
  <c r="S167" i="3" s="1"/>
  <c r="B180" i="3"/>
  <c r="S180" i="3" s="1"/>
  <c r="B200" i="3"/>
  <c r="S200" i="3" s="1"/>
  <c r="B81" i="3"/>
  <c r="S81" i="3" s="1"/>
  <c r="B13" i="3"/>
  <c r="S13" i="3" s="1"/>
  <c r="B19" i="3"/>
  <c r="S19" i="3" s="1"/>
  <c r="B27" i="3"/>
  <c r="S27" i="3" s="1"/>
  <c r="B31" i="3"/>
  <c r="S31" i="3" s="1"/>
  <c r="B199" i="3"/>
  <c r="S199" i="3" s="1"/>
  <c r="B87" i="3"/>
  <c r="S87" i="3" s="1"/>
  <c r="B123" i="3"/>
  <c r="S123" i="3" s="1"/>
  <c r="B178" i="3"/>
  <c r="S178" i="3" s="1"/>
  <c r="B185" i="3"/>
  <c r="S185" i="3" s="1"/>
  <c r="B53" i="3"/>
  <c r="S53" i="3" s="1"/>
  <c r="B216" i="3"/>
  <c r="S216" i="3" s="1"/>
  <c r="B40" i="3"/>
  <c r="S40" i="3" s="1"/>
  <c r="B42" i="3"/>
  <c r="S42" i="3" s="1"/>
  <c r="B50" i="3"/>
  <c r="S50" i="3" s="1"/>
  <c r="B52" i="3"/>
  <c r="S52" i="3" s="1"/>
  <c r="B54" i="3"/>
  <c r="S54" i="3" s="1"/>
  <c r="B133" i="3"/>
  <c r="S133" i="3" s="1"/>
  <c r="B136" i="3"/>
  <c r="S136" i="3" s="1"/>
  <c r="B72" i="3"/>
  <c r="S72" i="3" s="1"/>
  <c r="B69" i="3"/>
  <c r="S69" i="3" s="1"/>
  <c r="B86" i="3"/>
  <c r="S86" i="3" s="1"/>
  <c r="B99" i="3"/>
  <c r="S99" i="3" s="1"/>
  <c r="B65" i="3"/>
  <c r="S65" i="3" s="1"/>
  <c r="B140" i="3"/>
  <c r="S140" i="3" s="1"/>
  <c r="B104" i="3"/>
  <c r="S104" i="3" s="1"/>
  <c r="B23" i="3"/>
  <c r="S23" i="3" s="1"/>
  <c r="B105" i="3"/>
  <c r="S105" i="3" s="1"/>
  <c r="B108" i="3"/>
  <c r="S108" i="3" s="1"/>
  <c r="B116" i="3"/>
  <c r="S116" i="3" s="1"/>
  <c r="B117" i="3"/>
  <c r="S117" i="3" s="1"/>
  <c r="B118" i="3"/>
  <c r="S118" i="3" s="1"/>
  <c r="B9" i="3"/>
  <c r="S9" i="3" s="1"/>
  <c r="B11" i="3"/>
  <c r="S11" i="3" s="1"/>
  <c r="B56" i="3"/>
  <c r="S56" i="3" s="1"/>
  <c r="B85" i="3"/>
  <c r="S85" i="3" s="1"/>
  <c r="B128" i="3"/>
  <c r="S128" i="3" s="1"/>
  <c r="B129" i="3"/>
  <c r="S129" i="3" s="1"/>
  <c r="B130" i="3"/>
  <c r="S130" i="3" s="1"/>
  <c r="B144" i="3"/>
  <c r="S144" i="3" s="1"/>
  <c r="B148" i="3"/>
  <c r="S148" i="3" s="1"/>
  <c r="B152" i="3"/>
  <c r="S152" i="3" s="1"/>
  <c r="B153" i="3"/>
  <c r="S153" i="3" s="1"/>
  <c r="B183" i="3"/>
  <c r="S183" i="3" s="1"/>
  <c r="B181" i="3"/>
  <c r="S181" i="3" s="1"/>
  <c r="B70" i="3"/>
  <c r="S70" i="3" s="1"/>
  <c r="B137" i="3"/>
  <c r="S137" i="3" s="1"/>
  <c r="B141" i="3"/>
  <c r="S141" i="3" s="1"/>
  <c r="B146" i="3"/>
  <c r="S146" i="3" s="1"/>
  <c r="B151" i="3"/>
  <c r="S151" i="3" s="1"/>
  <c r="B74" i="3"/>
  <c r="S74" i="3" s="1"/>
  <c r="B120" i="3"/>
  <c r="S120" i="3" s="1"/>
  <c r="B157" i="3"/>
  <c r="S157" i="3" s="1"/>
  <c r="B158" i="3"/>
  <c r="S158" i="3" s="1"/>
  <c r="B163" i="3"/>
  <c r="S163" i="3" s="1"/>
  <c r="B168" i="3"/>
  <c r="S168" i="3" s="1"/>
  <c r="B169" i="3"/>
  <c r="S169" i="3" s="1"/>
  <c r="B176" i="3"/>
  <c r="S176" i="3" s="1"/>
  <c r="B182" i="3"/>
  <c r="S182" i="3" s="1"/>
  <c r="B186" i="3"/>
  <c r="S186" i="3" s="1"/>
  <c r="B192" i="3"/>
  <c r="S192" i="3" s="1"/>
  <c r="B195" i="3"/>
  <c r="S195" i="3" s="1"/>
  <c r="B203" i="3"/>
  <c r="S203" i="3" s="1"/>
  <c r="B207" i="3"/>
  <c r="S207" i="3" s="1"/>
  <c r="B76" i="3"/>
  <c r="S76" i="3" s="1"/>
  <c r="B209" i="3"/>
  <c r="S209" i="3" s="1"/>
  <c r="B51" i="3"/>
  <c r="S51" i="3" s="1"/>
  <c r="B79" i="3"/>
  <c r="S79" i="3" s="1"/>
  <c r="B177" i="3"/>
  <c r="S177" i="3" s="1"/>
  <c r="B17" i="3"/>
  <c r="S17" i="3" s="1"/>
  <c r="B55" i="3"/>
  <c r="S55" i="3" s="1"/>
  <c r="B67" i="3"/>
  <c r="S67" i="3" s="1"/>
  <c r="B78" i="3"/>
  <c r="S78" i="3" s="1"/>
  <c r="B80" i="3"/>
  <c r="S80" i="3" s="1"/>
  <c r="B14" i="3"/>
  <c r="B4" i="3"/>
  <c r="B6" i="3"/>
  <c r="B7" i="3"/>
  <c r="B5" i="3"/>
  <c r="B10" i="3"/>
  <c r="B12" i="3"/>
  <c r="B15" i="3"/>
  <c r="B16" i="3"/>
  <c r="B18" i="3"/>
  <c r="B20" i="3"/>
  <c r="B21" i="3"/>
  <c r="B22" i="3"/>
  <c r="B24" i="3"/>
  <c r="B25" i="3"/>
  <c r="B26" i="3"/>
  <c r="B28" i="3"/>
  <c r="B30" i="3"/>
  <c r="B32" i="3"/>
  <c r="B33" i="3"/>
  <c r="B35" i="3"/>
  <c r="B36" i="3"/>
  <c r="B38" i="3"/>
  <c r="B39" i="3"/>
  <c r="B41" i="3"/>
  <c r="B45" i="3"/>
  <c r="B46" i="3"/>
  <c r="B47" i="3"/>
  <c r="B48" i="3"/>
  <c r="B49" i="3"/>
  <c r="B57" i="3"/>
  <c r="B58" i="3"/>
  <c r="B59" i="3"/>
  <c r="B60" i="3"/>
  <c r="B61" i="3"/>
  <c r="B62" i="3"/>
  <c r="B68" i="3"/>
  <c r="B71" i="3"/>
  <c r="B73" i="3"/>
  <c r="B75" i="3"/>
  <c r="B83" i="3"/>
  <c r="B84" i="3"/>
  <c r="B88" i="3"/>
  <c r="B89" i="3"/>
  <c r="B90" i="3"/>
  <c r="B91" i="3"/>
  <c r="B92" i="3"/>
  <c r="B93" i="3"/>
  <c r="B94" i="3"/>
  <c r="B103" i="3"/>
  <c r="B106" i="3"/>
  <c r="B107" i="3"/>
  <c r="B110" i="3"/>
  <c r="B111" i="3"/>
  <c r="B112" i="3"/>
  <c r="B113" i="3"/>
  <c r="B114" i="3"/>
  <c r="B119" i="3"/>
  <c r="B121" i="3"/>
  <c r="B122" i="3"/>
  <c r="B124" i="3"/>
  <c r="B125" i="3"/>
  <c r="B126" i="3"/>
  <c r="B127" i="3"/>
  <c r="B131" i="3"/>
  <c r="B132" i="3"/>
  <c r="B134" i="3"/>
  <c r="B135" i="3"/>
  <c r="B138" i="3"/>
  <c r="B139" i="3"/>
  <c r="B142" i="3"/>
  <c r="B143" i="3"/>
  <c r="B147" i="3"/>
  <c r="B150" i="3"/>
  <c r="B154" i="3"/>
  <c r="B155" i="3"/>
  <c r="B156" i="3"/>
  <c r="B159" i="3"/>
  <c r="B160" i="3"/>
  <c r="B161" i="3"/>
  <c r="B162" i="3"/>
  <c r="B164" i="3"/>
  <c r="B165" i="3"/>
  <c r="B170" i="3"/>
  <c r="B171" i="3"/>
  <c r="B172" i="3"/>
  <c r="B173" i="3"/>
  <c r="B174" i="3"/>
  <c r="B175" i="3"/>
  <c r="B179" i="3"/>
  <c r="B184" i="3"/>
  <c r="B189" i="3"/>
  <c r="B190" i="3"/>
  <c r="B191" i="3"/>
  <c r="B193" i="3"/>
  <c r="B194" i="3"/>
  <c r="B197" i="3"/>
  <c r="B196" i="3"/>
  <c r="B198" i="3"/>
  <c r="B201" i="3"/>
  <c r="B202" i="3"/>
  <c r="B204" i="3"/>
  <c r="B205" i="3"/>
  <c r="B206" i="3"/>
  <c r="B210" i="3"/>
  <c r="B211" i="3"/>
  <c r="B212" i="3"/>
  <c r="B214" i="3"/>
  <c r="B215" i="3"/>
  <c r="B3" i="3"/>
  <c r="S3" i="3" s="1"/>
  <c r="Q8" i="3"/>
  <c r="Q29" i="3"/>
  <c r="Q34" i="3"/>
  <c r="Q43" i="3"/>
  <c r="Q44" i="3"/>
  <c r="Q63" i="3"/>
  <c r="Q64" i="3"/>
  <c r="Q66" i="3"/>
  <c r="Q77" i="3"/>
  <c r="Q95" i="3"/>
  <c r="Q97" i="3"/>
  <c r="Q101" i="3"/>
  <c r="Q166" i="3"/>
  <c r="Q167" i="3"/>
  <c r="Q180" i="3"/>
  <c r="Q200" i="3"/>
  <c r="Q81" i="3"/>
  <c r="Q13" i="3"/>
  <c r="Q19" i="3"/>
  <c r="Q27" i="3"/>
  <c r="Q31" i="3"/>
  <c r="Q199" i="3"/>
  <c r="Q87" i="3"/>
  <c r="Q123" i="3"/>
  <c r="Q178" i="3"/>
  <c r="Q185" i="3"/>
  <c r="Q53" i="3"/>
  <c r="Q216" i="3"/>
  <c r="Q40" i="3"/>
  <c r="Q42" i="3"/>
  <c r="Q50" i="3"/>
  <c r="Q52" i="3"/>
  <c r="Q54" i="3"/>
  <c r="Q133" i="3"/>
  <c r="Q136" i="3"/>
  <c r="Q72" i="3"/>
  <c r="Q69" i="3"/>
  <c r="Q86" i="3"/>
  <c r="Q99" i="3"/>
  <c r="Q65" i="3"/>
  <c r="Q140" i="3"/>
  <c r="Q104" i="3"/>
  <c r="Q23" i="3"/>
  <c r="Q105" i="3"/>
  <c r="Q108" i="3"/>
  <c r="Q116" i="3"/>
  <c r="Q117" i="3"/>
  <c r="Q118" i="3"/>
  <c r="Q9" i="3"/>
  <c r="Q11" i="3"/>
  <c r="Q56" i="3"/>
  <c r="Q85" i="3"/>
  <c r="Q128" i="3"/>
  <c r="Q129" i="3"/>
  <c r="Q130" i="3"/>
  <c r="Q144" i="3"/>
  <c r="Q148" i="3"/>
  <c r="Q152" i="3"/>
  <c r="Q153" i="3"/>
  <c r="Q183" i="3"/>
  <c r="Q181" i="3"/>
  <c r="Q70" i="3"/>
  <c r="Q137" i="3"/>
  <c r="Q141" i="3"/>
  <c r="Q146" i="3"/>
  <c r="Q151" i="3"/>
  <c r="Q74" i="3"/>
  <c r="Q120" i="3"/>
  <c r="Q157" i="3"/>
  <c r="Q158" i="3"/>
  <c r="Q163" i="3"/>
  <c r="Q168" i="3"/>
  <c r="Q169" i="3"/>
  <c r="Q176" i="3"/>
  <c r="Q182" i="3"/>
  <c r="Q186" i="3"/>
  <c r="Q192" i="3"/>
  <c r="Q195" i="3"/>
  <c r="Q203" i="3"/>
  <c r="Q207" i="3"/>
  <c r="Q76" i="3"/>
  <c r="Q209" i="3"/>
  <c r="Q51" i="3"/>
  <c r="Q79" i="3"/>
  <c r="Q177" i="3"/>
  <c r="Q17" i="3"/>
  <c r="Q55" i="3"/>
  <c r="Q67" i="3"/>
  <c r="Q78" i="3"/>
  <c r="Q80" i="3"/>
  <c r="Q4" i="3"/>
  <c r="Q6" i="3"/>
  <c r="Q7" i="3"/>
  <c r="Q5" i="3"/>
  <c r="Q10" i="3"/>
  <c r="Q12" i="3"/>
  <c r="Q14" i="3"/>
  <c r="Q15" i="3"/>
  <c r="Q16" i="3"/>
  <c r="Q18" i="3"/>
  <c r="Q20" i="3"/>
  <c r="Q21" i="3"/>
  <c r="Q22" i="3"/>
  <c r="Q24" i="3"/>
  <c r="Q25" i="3"/>
  <c r="Q26" i="3"/>
  <c r="Q28" i="3"/>
  <c r="Q30" i="3"/>
  <c r="Q32" i="3"/>
  <c r="Q33" i="3"/>
  <c r="Q35" i="3"/>
  <c r="Q36" i="3"/>
  <c r="Q38" i="3"/>
  <c r="Q39" i="3"/>
  <c r="Q41" i="3"/>
  <c r="Q45" i="3"/>
  <c r="Q46" i="3"/>
  <c r="Q47" i="3"/>
  <c r="Q48" i="3"/>
  <c r="Q49" i="3"/>
  <c r="Q57" i="3"/>
  <c r="Q58" i="3"/>
  <c r="Q59" i="3"/>
  <c r="Q60" i="3"/>
  <c r="Q61" i="3"/>
  <c r="Q62" i="3"/>
  <c r="Q68" i="3"/>
  <c r="Q71" i="3"/>
  <c r="Q73" i="3"/>
  <c r="Q75" i="3"/>
  <c r="Q83" i="3"/>
  <c r="Q84" i="3"/>
  <c r="Q88" i="3"/>
  <c r="Q89" i="3"/>
  <c r="Q90" i="3"/>
  <c r="Q91" i="3"/>
  <c r="Q92" i="3"/>
  <c r="Q93" i="3"/>
  <c r="Q94" i="3"/>
  <c r="Q103" i="3"/>
  <c r="Q106" i="3"/>
  <c r="Q107" i="3"/>
  <c r="Q110" i="3"/>
  <c r="Q111" i="3"/>
  <c r="Q112" i="3"/>
  <c r="Q113" i="3"/>
  <c r="Q114" i="3"/>
  <c r="Q119" i="3"/>
  <c r="Q121" i="3"/>
  <c r="Q122" i="3"/>
  <c r="Q124" i="3"/>
  <c r="Q125" i="3"/>
  <c r="Q126" i="3"/>
  <c r="Q127" i="3"/>
  <c r="Q131" i="3"/>
  <c r="Q132" i="3"/>
  <c r="Q134" i="3"/>
  <c r="Q135" i="3"/>
  <c r="Q138" i="3"/>
  <c r="Q139" i="3"/>
  <c r="Q142" i="3"/>
  <c r="Q143" i="3"/>
  <c r="Q147" i="3"/>
  <c r="Q150" i="3"/>
  <c r="Q154" i="3"/>
  <c r="Q155" i="3"/>
  <c r="Q156" i="3"/>
  <c r="Q159" i="3"/>
  <c r="Q160" i="3"/>
  <c r="Q161" i="3"/>
  <c r="Q162" i="3"/>
  <c r="Q164" i="3"/>
  <c r="Q165" i="3"/>
  <c r="Q170" i="3"/>
  <c r="Q171" i="3"/>
  <c r="Q172" i="3"/>
  <c r="Q173" i="3"/>
  <c r="Q174" i="3"/>
  <c r="Q175" i="3"/>
  <c r="Q179" i="3"/>
  <c r="Q184" i="3"/>
  <c r="Q189" i="3"/>
  <c r="Q190" i="3"/>
  <c r="Q191" i="3"/>
  <c r="Q193" i="3"/>
  <c r="Q194" i="3"/>
  <c r="Q197" i="3"/>
  <c r="Q196" i="3"/>
  <c r="Q198" i="3"/>
  <c r="Q201" i="3"/>
  <c r="Q202" i="3"/>
  <c r="Q204" i="3"/>
  <c r="Q205" i="3"/>
  <c r="Q206" i="3"/>
  <c r="Q210" i="3"/>
  <c r="Q211" i="3"/>
  <c r="Q212" i="3"/>
  <c r="Q214" i="3"/>
  <c r="Q215" i="3"/>
  <c r="Q3" i="3"/>
  <c r="P4" i="3"/>
  <c r="P6" i="3"/>
  <c r="P7" i="3"/>
  <c r="P5" i="3"/>
  <c r="P10" i="3"/>
  <c r="P12" i="3"/>
  <c r="P14" i="3"/>
  <c r="P15" i="3"/>
  <c r="P16" i="3"/>
  <c r="P18" i="3"/>
  <c r="P20" i="3"/>
  <c r="P21" i="3"/>
  <c r="P22" i="3"/>
  <c r="P24" i="3"/>
  <c r="P25" i="3"/>
  <c r="P26" i="3"/>
  <c r="P28" i="3"/>
  <c r="P30" i="3"/>
  <c r="P32" i="3"/>
  <c r="P33" i="3"/>
  <c r="P35" i="3"/>
  <c r="P36" i="3"/>
  <c r="P38" i="3"/>
  <c r="P39" i="3"/>
  <c r="P41" i="3"/>
  <c r="P45" i="3"/>
  <c r="P46" i="3"/>
  <c r="P47" i="3"/>
  <c r="P48" i="3"/>
  <c r="P49" i="3"/>
  <c r="P57" i="3"/>
  <c r="P58" i="3"/>
  <c r="P59" i="3"/>
  <c r="P60" i="3"/>
  <c r="P61" i="3"/>
  <c r="P62" i="3"/>
  <c r="P68" i="3"/>
  <c r="P71" i="3"/>
  <c r="P73" i="3"/>
  <c r="P75" i="3"/>
  <c r="P83" i="3"/>
  <c r="P84" i="3"/>
  <c r="P88" i="3"/>
  <c r="P89" i="3"/>
  <c r="P90" i="3"/>
  <c r="P91" i="3"/>
  <c r="P92" i="3"/>
  <c r="P93" i="3"/>
  <c r="P94" i="3"/>
  <c r="P103" i="3"/>
  <c r="P106" i="3"/>
  <c r="P107" i="3"/>
  <c r="P110" i="3"/>
  <c r="P111" i="3"/>
  <c r="P112" i="3"/>
  <c r="P113" i="3"/>
  <c r="P114" i="3"/>
  <c r="P119" i="3"/>
  <c r="P121" i="3"/>
  <c r="P122" i="3"/>
  <c r="P124" i="3"/>
  <c r="P125" i="3"/>
  <c r="P126" i="3"/>
  <c r="P127" i="3"/>
  <c r="P131" i="3"/>
  <c r="P132" i="3"/>
  <c r="P134" i="3"/>
  <c r="P135" i="3"/>
  <c r="P138" i="3"/>
  <c r="P139" i="3"/>
  <c r="P142" i="3"/>
  <c r="P143" i="3"/>
  <c r="P147" i="3"/>
  <c r="P150" i="3"/>
  <c r="P154" i="3"/>
  <c r="P155" i="3"/>
  <c r="P156" i="3"/>
  <c r="P159" i="3"/>
  <c r="P160" i="3"/>
  <c r="P161" i="3"/>
  <c r="P162" i="3"/>
  <c r="P164" i="3"/>
  <c r="P165" i="3"/>
  <c r="P170" i="3"/>
  <c r="P171" i="3"/>
  <c r="P172" i="3"/>
  <c r="P173" i="3"/>
  <c r="P174" i="3"/>
  <c r="P175" i="3"/>
  <c r="P179" i="3"/>
  <c r="P184" i="3"/>
  <c r="P189" i="3"/>
  <c r="P190" i="3"/>
  <c r="P191" i="3"/>
  <c r="P193" i="3"/>
  <c r="P194" i="3"/>
  <c r="P197" i="3"/>
  <c r="P196" i="3"/>
  <c r="P198" i="3"/>
  <c r="P201" i="3"/>
  <c r="P202" i="3"/>
  <c r="P204" i="3"/>
  <c r="P205" i="3"/>
  <c r="P206" i="3"/>
  <c r="P210" i="3"/>
  <c r="P211" i="3"/>
  <c r="P212" i="3"/>
  <c r="P214" i="3"/>
  <c r="P215" i="3"/>
  <c r="P8" i="3"/>
  <c r="P29" i="3"/>
  <c r="P34" i="3"/>
  <c r="P43" i="3"/>
  <c r="P44" i="3"/>
  <c r="P63" i="3"/>
  <c r="P64" i="3"/>
  <c r="P66" i="3"/>
  <c r="P77" i="3"/>
  <c r="P95" i="3"/>
  <c r="P97" i="3"/>
  <c r="P101" i="3"/>
  <c r="P166" i="3"/>
  <c r="P167" i="3"/>
  <c r="P180" i="3"/>
  <c r="P200" i="3"/>
  <c r="P81" i="3"/>
  <c r="P13" i="3"/>
  <c r="P19" i="3"/>
  <c r="P27" i="3"/>
  <c r="P31" i="3"/>
  <c r="P199" i="3"/>
  <c r="P87" i="3"/>
  <c r="P123" i="3"/>
  <c r="P178" i="3"/>
  <c r="P185" i="3"/>
  <c r="P53" i="3"/>
  <c r="P216" i="3"/>
  <c r="P40" i="3"/>
  <c r="P42" i="3"/>
  <c r="P50" i="3"/>
  <c r="P52" i="3"/>
  <c r="P54" i="3"/>
  <c r="P133" i="3"/>
  <c r="P136" i="3"/>
  <c r="P72" i="3"/>
  <c r="P69" i="3"/>
  <c r="P86" i="3"/>
  <c r="P99" i="3"/>
  <c r="P65" i="3"/>
  <c r="P140" i="3"/>
  <c r="P104" i="3"/>
  <c r="P23" i="3"/>
  <c r="P105" i="3"/>
  <c r="P108" i="3"/>
  <c r="P116" i="3"/>
  <c r="P117" i="3"/>
  <c r="P118" i="3"/>
  <c r="P9" i="3"/>
  <c r="P11" i="3"/>
  <c r="P56" i="3"/>
  <c r="P85" i="3"/>
  <c r="P128" i="3"/>
  <c r="P129" i="3"/>
  <c r="P130" i="3"/>
  <c r="P144" i="3"/>
  <c r="P148" i="3"/>
  <c r="P152" i="3"/>
  <c r="P153" i="3"/>
  <c r="P183" i="3"/>
  <c r="P181" i="3"/>
  <c r="P70" i="3"/>
  <c r="P137" i="3"/>
  <c r="P141" i="3"/>
  <c r="P146" i="3"/>
  <c r="P151" i="3"/>
  <c r="P74" i="3"/>
  <c r="P120" i="3"/>
  <c r="P157" i="3"/>
  <c r="P158" i="3"/>
  <c r="P163" i="3"/>
  <c r="P168" i="3"/>
  <c r="P169" i="3"/>
  <c r="P176" i="3"/>
  <c r="P182" i="3"/>
  <c r="P186" i="3"/>
  <c r="P192" i="3"/>
  <c r="P195" i="3"/>
  <c r="P203" i="3"/>
  <c r="P207" i="3"/>
  <c r="P76" i="3"/>
  <c r="P209" i="3"/>
  <c r="P51" i="3"/>
  <c r="P79" i="3"/>
  <c r="P177" i="3"/>
  <c r="P17" i="3"/>
  <c r="P55" i="3"/>
  <c r="P67" i="3"/>
  <c r="P78" i="3"/>
  <c r="P80" i="3"/>
  <c r="P3" i="3"/>
  <c r="R8" i="3"/>
  <c r="R29" i="3"/>
  <c r="R34" i="3"/>
  <c r="R43" i="3"/>
  <c r="R44" i="3"/>
  <c r="R63" i="3"/>
  <c r="R64" i="3"/>
  <c r="R66" i="3"/>
  <c r="R77" i="3"/>
  <c r="R95" i="3"/>
  <c r="R97" i="3"/>
  <c r="R101" i="3"/>
  <c r="R166" i="3"/>
  <c r="R167" i="3"/>
  <c r="R180" i="3"/>
  <c r="R200" i="3"/>
  <c r="R81" i="3"/>
  <c r="R13" i="3"/>
  <c r="R19" i="3"/>
  <c r="R27" i="3"/>
  <c r="R31" i="3"/>
  <c r="R199" i="3"/>
  <c r="R87" i="3"/>
  <c r="R123" i="3"/>
  <c r="R178" i="3"/>
  <c r="R185" i="3"/>
  <c r="R53" i="3"/>
  <c r="R216" i="3"/>
  <c r="R40" i="3"/>
  <c r="R42" i="3"/>
  <c r="R50" i="3"/>
  <c r="R52" i="3"/>
  <c r="R54" i="3"/>
  <c r="R133" i="3"/>
  <c r="R136" i="3"/>
  <c r="R72" i="3"/>
  <c r="R69" i="3"/>
  <c r="R86" i="3"/>
  <c r="R99" i="3"/>
  <c r="R65" i="3"/>
  <c r="R140" i="3"/>
  <c r="R104" i="3"/>
  <c r="R23" i="3"/>
  <c r="R105" i="3"/>
  <c r="R108" i="3"/>
  <c r="R116" i="3"/>
  <c r="R117" i="3"/>
  <c r="R118" i="3"/>
  <c r="R9" i="3"/>
  <c r="R11" i="3"/>
  <c r="R56" i="3"/>
  <c r="R85" i="3"/>
  <c r="R128" i="3"/>
  <c r="R129" i="3"/>
  <c r="R130" i="3"/>
  <c r="R144" i="3"/>
  <c r="R148" i="3"/>
  <c r="R152" i="3"/>
  <c r="R153" i="3"/>
  <c r="R183" i="3"/>
  <c r="R181" i="3"/>
  <c r="R70" i="3"/>
  <c r="R137" i="3"/>
  <c r="R141" i="3"/>
  <c r="R146" i="3"/>
  <c r="R151" i="3"/>
  <c r="R74" i="3"/>
  <c r="R120" i="3"/>
  <c r="R157" i="3"/>
  <c r="R158" i="3"/>
  <c r="R163" i="3"/>
  <c r="R168" i="3"/>
  <c r="R169" i="3"/>
  <c r="R176" i="3"/>
  <c r="R182" i="3"/>
  <c r="R186" i="3"/>
  <c r="R192" i="3"/>
  <c r="R195" i="3"/>
  <c r="R203" i="3"/>
  <c r="R207" i="3"/>
  <c r="R76" i="3"/>
  <c r="R209" i="3"/>
  <c r="R51" i="3"/>
  <c r="R79" i="3"/>
  <c r="R177" i="3"/>
  <c r="R17" i="3"/>
  <c r="R55" i="3"/>
  <c r="R67" i="3"/>
  <c r="R78" i="3"/>
  <c r="R80" i="3"/>
  <c r="R4" i="3"/>
  <c r="R6" i="3"/>
  <c r="R7" i="3"/>
  <c r="R5" i="3"/>
  <c r="R10" i="3"/>
  <c r="R12" i="3"/>
  <c r="R14" i="3"/>
  <c r="R15" i="3"/>
  <c r="R16" i="3"/>
  <c r="R18" i="3"/>
  <c r="R20" i="3"/>
  <c r="R21" i="3"/>
  <c r="R22" i="3"/>
  <c r="R24" i="3"/>
  <c r="R25" i="3"/>
  <c r="R26" i="3"/>
  <c r="R28" i="3"/>
  <c r="R30" i="3"/>
  <c r="R32" i="3"/>
  <c r="R33" i="3"/>
  <c r="R35" i="3"/>
  <c r="R36" i="3"/>
  <c r="R38" i="3"/>
  <c r="R39" i="3"/>
  <c r="R41" i="3"/>
  <c r="R45" i="3"/>
  <c r="R46" i="3"/>
  <c r="R47" i="3"/>
  <c r="R48" i="3"/>
  <c r="R49" i="3"/>
  <c r="R57" i="3"/>
  <c r="R58" i="3"/>
  <c r="R59" i="3"/>
  <c r="R60" i="3"/>
  <c r="R61" i="3"/>
  <c r="R62" i="3"/>
  <c r="R68" i="3"/>
  <c r="R71" i="3"/>
  <c r="R73" i="3"/>
  <c r="R75" i="3"/>
  <c r="R83" i="3"/>
  <c r="R84" i="3"/>
  <c r="R88" i="3"/>
  <c r="R89" i="3"/>
  <c r="R90" i="3"/>
  <c r="R91" i="3"/>
  <c r="R92" i="3"/>
  <c r="R93" i="3"/>
  <c r="R94" i="3"/>
  <c r="R103" i="3"/>
  <c r="R106" i="3"/>
  <c r="R107" i="3"/>
  <c r="R110" i="3"/>
  <c r="R111" i="3"/>
  <c r="R112" i="3"/>
  <c r="R113" i="3"/>
  <c r="R114" i="3"/>
  <c r="R119" i="3"/>
  <c r="R121" i="3"/>
  <c r="R122" i="3"/>
  <c r="R124" i="3"/>
  <c r="R125" i="3"/>
  <c r="R126" i="3"/>
  <c r="R127" i="3"/>
  <c r="R131" i="3"/>
  <c r="R132" i="3"/>
  <c r="R134" i="3"/>
  <c r="R135" i="3"/>
  <c r="R138" i="3"/>
  <c r="R139" i="3"/>
  <c r="R142" i="3"/>
  <c r="R143" i="3"/>
  <c r="R147" i="3"/>
  <c r="R150" i="3"/>
  <c r="R154" i="3"/>
  <c r="R155" i="3"/>
  <c r="R156" i="3"/>
  <c r="R159" i="3"/>
  <c r="R160" i="3"/>
  <c r="R161" i="3"/>
  <c r="R162" i="3"/>
  <c r="R164" i="3"/>
  <c r="R165" i="3"/>
  <c r="R170" i="3"/>
  <c r="R171" i="3"/>
  <c r="R172" i="3"/>
  <c r="R173" i="3"/>
  <c r="R174" i="3"/>
  <c r="R175" i="3"/>
  <c r="R179" i="3"/>
  <c r="R184" i="3"/>
  <c r="R189" i="3"/>
  <c r="R190" i="3"/>
  <c r="R191" i="3"/>
  <c r="R193" i="3"/>
  <c r="R194" i="3"/>
  <c r="R197" i="3"/>
  <c r="R196" i="3"/>
  <c r="R198" i="3"/>
  <c r="R201" i="3"/>
  <c r="R202" i="3"/>
  <c r="R204" i="3"/>
  <c r="R205" i="3"/>
  <c r="R206" i="3"/>
  <c r="R210" i="3"/>
  <c r="R211" i="3"/>
  <c r="R212" i="3"/>
  <c r="R214" i="3"/>
  <c r="R215" i="3"/>
  <c r="R3" i="3"/>
  <c r="O4" i="3"/>
  <c r="O6" i="3"/>
  <c r="O7" i="3"/>
  <c r="O5" i="3"/>
  <c r="O10" i="3"/>
  <c r="O12" i="3"/>
  <c r="O14" i="3"/>
  <c r="O15" i="3"/>
  <c r="O16" i="3"/>
  <c r="O18" i="3"/>
  <c r="O20" i="3"/>
  <c r="O21" i="3"/>
  <c r="O22" i="3"/>
  <c r="O24" i="3"/>
  <c r="O25" i="3"/>
  <c r="O26" i="3"/>
  <c r="O28" i="3"/>
  <c r="O30" i="3"/>
  <c r="O32" i="3"/>
  <c r="O33" i="3"/>
  <c r="O35" i="3"/>
  <c r="O36" i="3"/>
  <c r="O38" i="3"/>
  <c r="O39" i="3"/>
  <c r="O41" i="3"/>
  <c r="O45" i="3"/>
  <c r="O46" i="3"/>
  <c r="O47" i="3"/>
  <c r="O48" i="3"/>
  <c r="O49" i="3"/>
  <c r="O57" i="3"/>
  <c r="O58" i="3"/>
  <c r="O59" i="3"/>
  <c r="O60" i="3"/>
  <c r="O61" i="3"/>
  <c r="O62" i="3"/>
  <c r="O68" i="3"/>
  <c r="O71" i="3"/>
  <c r="O73" i="3"/>
  <c r="O75" i="3"/>
  <c r="O83" i="3"/>
  <c r="O84" i="3"/>
  <c r="O88" i="3"/>
  <c r="O89" i="3"/>
  <c r="O90" i="3"/>
  <c r="O91" i="3"/>
  <c r="O92" i="3"/>
  <c r="O93" i="3"/>
  <c r="O94" i="3"/>
  <c r="O103" i="3"/>
  <c r="O106" i="3"/>
  <c r="O107" i="3"/>
  <c r="O110" i="3"/>
  <c r="O111" i="3"/>
  <c r="O112" i="3"/>
  <c r="O113" i="3"/>
  <c r="O114" i="3"/>
  <c r="O119" i="3"/>
  <c r="O121" i="3"/>
  <c r="O122" i="3"/>
  <c r="O124" i="3"/>
  <c r="O125" i="3"/>
  <c r="O126" i="3"/>
  <c r="O127" i="3"/>
  <c r="O131" i="3"/>
  <c r="O132" i="3"/>
  <c r="O134" i="3"/>
  <c r="O135" i="3"/>
  <c r="O138" i="3"/>
  <c r="O139" i="3"/>
  <c r="O142" i="3"/>
  <c r="O143" i="3"/>
  <c r="O147" i="3"/>
  <c r="O150" i="3"/>
  <c r="O154" i="3"/>
  <c r="O155" i="3"/>
  <c r="O156" i="3"/>
  <c r="O159" i="3"/>
  <c r="O160" i="3"/>
  <c r="O161" i="3"/>
  <c r="O162" i="3"/>
  <c r="O164" i="3"/>
  <c r="O165" i="3"/>
  <c r="O170" i="3"/>
  <c r="O171" i="3"/>
  <c r="O172" i="3"/>
  <c r="O173" i="3"/>
  <c r="O174" i="3"/>
  <c r="O175" i="3"/>
  <c r="O179" i="3"/>
  <c r="O184" i="3"/>
  <c r="O189" i="3"/>
  <c r="O190" i="3"/>
  <c r="O191" i="3"/>
  <c r="O193" i="3"/>
  <c r="O194" i="3"/>
  <c r="O197" i="3"/>
  <c r="O196" i="3"/>
  <c r="O198" i="3"/>
  <c r="O201" i="3"/>
  <c r="O202" i="3"/>
  <c r="O204" i="3"/>
  <c r="O205" i="3"/>
  <c r="O206" i="3"/>
  <c r="O210" i="3"/>
  <c r="O211" i="3"/>
  <c r="O212" i="3"/>
  <c r="O214" i="3"/>
  <c r="O215" i="3"/>
  <c r="O8" i="3"/>
  <c r="O29" i="3"/>
  <c r="O34" i="3"/>
  <c r="O43" i="3"/>
  <c r="O44" i="3"/>
  <c r="O63" i="3"/>
  <c r="O64" i="3"/>
  <c r="O66" i="3"/>
  <c r="O77" i="3"/>
  <c r="O95" i="3"/>
  <c r="O97" i="3"/>
  <c r="O101" i="3"/>
  <c r="O166" i="3"/>
  <c r="O167" i="3"/>
  <c r="O180" i="3"/>
  <c r="O200" i="3"/>
  <c r="O81" i="3"/>
  <c r="O13" i="3"/>
  <c r="O19" i="3"/>
  <c r="O27" i="3"/>
  <c r="O31" i="3"/>
  <c r="O199" i="3"/>
  <c r="O87" i="3"/>
  <c r="O123" i="3"/>
  <c r="O178" i="3"/>
  <c r="O185" i="3"/>
  <c r="O53" i="3"/>
  <c r="O216" i="3"/>
  <c r="O40" i="3"/>
  <c r="O42" i="3"/>
  <c r="O50" i="3"/>
  <c r="O52" i="3"/>
  <c r="O54" i="3"/>
  <c r="O133" i="3"/>
  <c r="O136" i="3"/>
  <c r="O72" i="3"/>
  <c r="O69" i="3"/>
  <c r="O86" i="3"/>
  <c r="O99" i="3"/>
  <c r="O65" i="3"/>
  <c r="O140" i="3"/>
  <c r="O104" i="3"/>
  <c r="O23" i="3"/>
  <c r="O105" i="3"/>
  <c r="O108" i="3"/>
  <c r="O116" i="3"/>
  <c r="O117" i="3"/>
  <c r="O118" i="3"/>
  <c r="O9" i="3"/>
  <c r="O11" i="3"/>
  <c r="O56" i="3"/>
  <c r="O85" i="3"/>
  <c r="O128" i="3"/>
  <c r="O129" i="3"/>
  <c r="O130" i="3"/>
  <c r="O144" i="3"/>
  <c r="O148" i="3"/>
  <c r="O152" i="3"/>
  <c r="O153" i="3"/>
  <c r="O183" i="3"/>
  <c r="O181" i="3"/>
  <c r="O70" i="3"/>
  <c r="O137" i="3"/>
  <c r="O141" i="3"/>
  <c r="O146" i="3"/>
  <c r="O151" i="3"/>
  <c r="O74" i="3"/>
  <c r="O120" i="3"/>
  <c r="O157" i="3"/>
  <c r="O158" i="3"/>
  <c r="O163" i="3"/>
  <c r="O168" i="3"/>
  <c r="O169" i="3"/>
  <c r="O176" i="3"/>
  <c r="O182" i="3"/>
  <c r="O186" i="3"/>
  <c r="O192" i="3"/>
  <c r="O195" i="3"/>
  <c r="O203" i="3"/>
  <c r="O207" i="3"/>
  <c r="O76" i="3"/>
  <c r="O209" i="3"/>
  <c r="O51" i="3"/>
  <c r="O79" i="3"/>
  <c r="O177" i="3"/>
  <c r="O17" i="3"/>
  <c r="O55" i="3"/>
  <c r="O67" i="3"/>
  <c r="O78" i="3"/>
  <c r="O80" i="3"/>
  <c r="O3" i="3"/>
  <c r="N8" i="3"/>
  <c r="N29" i="3"/>
  <c r="N34" i="3"/>
  <c r="N43" i="3"/>
  <c r="N44" i="3"/>
  <c r="N63" i="3"/>
  <c r="N64" i="3"/>
  <c r="N66" i="3"/>
  <c r="N77" i="3"/>
  <c r="N95" i="3"/>
  <c r="N97" i="3"/>
  <c r="N101" i="3"/>
  <c r="N166" i="3"/>
  <c r="N167" i="3"/>
  <c r="N180" i="3"/>
  <c r="N200" i="3"/>
  <c r="N81" i="3"/>
  <c r="N13" i="3"/>
  <c r="N19" i="3"/>
  <c r="N27" i="3"/>
  <c r="N31" i="3"/>
  <c r="N199" i="3"/>
  <c r="N87" i="3"/>
  <c r="N123" i="3"/>
  <c r="N178" i="3"/>
  <c r="N185" i="3"/>
  <c r="N53" i="3"/>
  <c r="N216" i="3"/>
  <c r="N40" i="3"/>
  <c r="N42" i="3"/>
  <c r="N50" i="3"/>
  <c r="N52" i="3"/>
  <c r="N54" i="3"/>
  <c r="N133" i="3"/>
  <c r="N136" i="3"/>
  <c r="N72" i="3"/>
  <c r="N69" i="3"/>
  <c r="N86" i="3"/>
  <c r="N99" i="3"/>
  <c r="N65" i="3"/>
  <c r="N140" i="3"/>
  <c r="N104" i="3"/>
  <c r="N23" i="3"/>
  <c r="N105" i="3"/>
  <c r="N108" i="3"/>
  <c r="N116" i="3"/>
  <c r="N117" i="3"/>
  <c r="N118" i="3"/>
  <c r="N9" i="3"/>
  <c r="N11" i="3"/>
  <c r="N56" i="3"/>
  <c r="N85" i="3"/>
  <c r="N128" i="3"/>
  <c r="N129" i="3"/>
  <c r="N130" i="3"/>
  <c r="N144" i="3"/>
  <c r="N148" i="3"/>
  <c r="N152" i="3"/>
  <c r="N153" i="3"/>
  <c r="N183" i="3"/>
  <c r="N181" i="3"/>
  <c r="N70" i="3"/>
  <c r="N137" i="3"/>
  <c r="N141" i="3"/>
  <c r="N146" i="3"/>
  <c r="N151" i="3"/>
  <c r="N74" i="3"/>
  <c r="N120" i="3"/>
  <c r="N157" i="3"/>
  <c r="N158" i="3"/>
  <c r="N163" i="3"/>
  <c r="N168" i="3"/>
  <c r="N169" i="3"/>
  <c r="N176" i="3"/>
  <c r="N182" i="3"/>
  <c r="N186" i="3"/>
  <c r="N192" i="3"/>
  <c r="N195" i="3"/>
  <c r="N203" i="3"/>
  <c r="N207" i="3"/>
  <c r="N76" i="3"/>
  <c r="N209" i="3"/>
  <c r="N51" i="3"/>
  <c r="N79" i="3"/>
  <c r="N177" i="3"/>
  <c r="N17" i="3"/>
  <c r="N55" i="3"/>
  <c r="N67" i="3"/>
  <c r="N78" i="3"/>
  <c r="N80" i="3"/>
  <c r="N4" i="3"/>
  <c r="N6" i="3"/>
  <c r="N7" i="3"/>
  <c r="N5" i="3"/>
  <c r="N10" i="3"/>
  <c r="N12" i="3"/>
  <c r="N14" i="3"/>
  <c r="N15" i="3"/>
  <c r="N16" i="3"/>
  <c r="N18" i="3"/>
  <c r="N20" i="3"/>
  <c r="N21" i="3"/>
  <c r="N22" i="3"/>
  <c r="N24" i="3"/>
  <c r="N25" i="3"/>
  <c r="N26" i="3"/>
  <c r="N28" i="3"/>
  <c r="N30" i="3"/>
  <c r="N32" i="3"/>
  <c r="N33" i="3"/>
  <c r="N35" i="3"/>
  <c r="N36" i="3"/>
  <c r="N38" i="3"/>
  <c r="N39" i="3"/>
  <c r="N41" i="3"/>
  <c r="N45" i="3"/>
  <c r="N46" i="3"/>
  <c r="N47" i="3"/>
  <c r="N48" i="3"/>
  <c r="N49" i="3"/>
  <c r="N57" i="3"/>
  <c r="N58" i="3"/>
  <c r="N59" i="3"/>
  <c r="N60" i="3"/>
  <c r="N61" i="3"/>
  <c r="N62" i="3"/>
  <c r="N68" i="3"/>
  <c r="N71" i="3"/>
  <c r="N73" i="3"/>
  <c r="N75" i="3"/>
  <c r="N83" i="3"/>
  <c r="N84" i="3"/>
  <c r="N88" i="3"/>
  <c r="N89" i="3"/>
  <c r="N90" i="3"/>
  <c r="N91" i="3"/>
  <c r="N92" i="3"/>
  <c r="N93" i="3"/>
  <c r="N94" i="3"/>
  <c r="N103" i="3"/>
  <c r="N106" i="3"/>
  <c r="N107" i="3"/>
  <c r="N110" i="3"/>
  <c r="N111" i="3"/>
  <c r="N112" i="3"/>
  <c r="N113" i="3"/>
  <c r="N114" i="3"/>
  <c r="N119" i="3"/>
  <c r="N121" i="3"/>
  <c r="N122" i="3"/>
  <c r="N124" i="3"/>
  <c r="N125" i="3"/>
  <c r="N126" i="3"/>
  <c r="N127" i="3"/>
  <c r="N131" i="3"/>
  <c r="N132" i="3"/>
  <c r="N134" i="3"/>
  <c r="N135" i="3"/>
  <c r="N138" i="3"/>
  <c r="N139" i="3"/>
  <c r="N142" i="3"/>
  <c r="N143" i="3"/>
  <c r="N147" i="3"/>
  <c r="N150" i="3"/>
  <c r="N154" i="3"/>
  <c r="N155" i="3"/>
  <c r="N156" i="3"/>
  <c r="N159" i="3"/>
  <c r="N160" i="3"/>
  <c r="N161" i="3"/>
  <c r="N162" i="3"/>
  <c r="N164" i="3"/>
  <c r="N165" i="3"/>
  <c r="N170" i="3"/>
  <c r="N171" i="3"/>
  <c r="N172" i="3"/>
  <c r="N173" i="3"/>
  <c r="N174" i="3"/>
  <c r="N175" i="3"/>
  <c r="N179" i="3"/>
  <c r="N184" i="3"/>
  <c r="N189" i="3"/>
  <c r="N190" i="3"/>
  <c r="N191" i="3"/>
  <c r="N193" i="3"/>
  <c r="N194" i="3"/>
  <c r="N197" i="3"/>
  <c r="N196" i="3"/>
  <c r="N198" i="3"/>
  <c r="N201" i="3"/>
  <c r="N202" i="3"/>
  <c r="N204" i="3"/>
  <c r="N205" i="3"/>
  <c r="N206" i="3"/>
  <c r="N210" i="3"/>
  <c r="N211" i="3"/>
  <c r="N212" i="3"/>
  <c r="N214" i="3"/>
  <c r="N215" i="3"/>
  <c r="N3" i="3"/>
  <c r="L3" i="3"/>
  <c r="L4" i="3"/>
  <c r="L6" i="3"/>
  <c r="L7" i="3"/>
  <c r="L5" i="3"/>
  <c r="L10" i="3"/>
  <c r="L12" i="3"/>
  <c r="L14" i="3"/>
  <c r="L15" i="3"/>
  <c r="L16" i="3"/>
  <c r="L18" i="3"/>
  <c r="L20" i="3"/>
  <c r="L21" i="3"/>
  <c r="L22" i="3"/>
  <c r="L24" i="3"/>
  <c r="L25" i="3"/>
  <c r="L26" i="3"/>
  <c r="L28" i="3"/>
  <c r="L30" i="3"/>
  <c r="L32" i="3"/>
  <c r="L33" i="3"/>
  <c r="L35" i="3"/>
  <c r="L36" i="3"/>
  <c r="L38" i="3"/>
  <c r="L39" i="3"/>
  <c r="L41" i="3"/>
  <c r="L45" i="3"/>
  <c r="L46" i="3"/>
  <c r="L47" i="3"/>
  <c r="L48" i="3"/>
  <c r="L49" i="3"/>
  <c r="L57" i="3"/>
  <c r="L58" i="3"/>
  <c r="L59" i="3"/>
  <c r="L60" i="3"/>
  <c r="L61" i="3"/>
  <c r="L62" i="3"/>
  <c r="L68" i="3"/>
  <c r="L71" i="3"/>
  <c r="L73" i="3"/>
  <c r="L75" i="3"/>
  <c r="L83" i="3"/>
  <c r="L84" i="3"/>
  <c r="L88" i="3"/>
  <c r="L89" i="3"/>
  <c r="L90" i="3"/>
  <c r="L91" i="3"/>
  <c r="L92" i="3"/>
  <c r="L93" i="3"/>
  <c r="L94" i="3"/>
  <c r="L103" i="3"/>
  <c r="L106" i="3"/>
  <c r="L107" i="3"/>
  <c r="L110" i="3"/>
  <c r="L111" i="3"/>
  <c r="L112" i="3"/>
  <c r="L113" i="3"/>
  <c r="L114" i="3"/>
  <c r="L119" i="3"/>
  <c r="L121" i="3"/>
  <c r="L122" i="3"/>
  <c r="L124" i="3"/>
  <c r="L125" i="3"/>
  <c r="L126" i="3"/>
  <c r="L127" i="3"/>
  <c r="L131" i="3"/>
  <c r="L132" i="3"/>
  <c r="L134" i="3"/>
  <c r="L135" i="3"/>
  <c r="L138" i="3"/>
  <c r="L139" i="3"/>
  <c r="L142" i="3"/>
  <c r="L143" i="3"/>
  <c r="L147" i="3"/>
  <c r="L150" i="3"/>
  <c r="L154" i="3"/>
  <c r="L155" i="3"/>
  <c r="L156" i="3"/>
  <c r="L159" i="3"/>
  <c r="L160" i="3"/>
  <c r="L161" i="3"/>
  <c r="L162" i="3"/>
  <c r="L164" i="3"/>
  <c r="L165" i="3"/>
  <c r="L170" i="3"/>
  <c r="L171" i="3"/>
  <c r="L172" i="3"/>
  <c r="L173" i="3"/>
  <c r="L174" i="3"/>
  <c r="L175" i="3"/>
  <c r="L179" i="3"/>
  <c r="L184" i="3"/>
  <c r="L189" i="3"/>
  <c r="L190" i="3"/>
  <c r="L191" i="3"/>
  <c r="L193" i="3"/>
  <c r="L194" i="3"/>
  <c r="L197" i="3"/>
  <c r="L196" i="3"/>
  <c r="L198" i="3"/>
  <c r="L201" i="3"/>
  <c r="L202" i="3"/>
  <c r="L204" i="3"/>
  <c r="L205" i="3"/>
  <c r="L206" i="3"/>
  <c r="L210" i="3"/>
  <c r="L211" i="3"/>
  <c r="L212" i="3"/>
  <c r="L214" i="3"/>
  <c r="L215" i="3"/>
  <c r="L8" i="3"/>
  <c r="L29" i="3"/>
  <c r="L34" i="3"/>
  <c r="L43" i="3"/>
  <c r="L44" i="3"/>
  <c r="L63" i="3"/>
  <c r="L64" i="3"/>
  <c r="L66" i="3"/>
  <c r="L77" i="3"/>
  <c r="L95" i="3"/>
  <c r="L97" i="3"/>
  <c r="L101" i="3"/>
  <c r="L166" i="3"/>
  <c r="L167" i="3"/>
  <c r="L180" i="3"/>
  <c r="L200" i="3"/>
  <c r="L81" i="3"/>
  <c r="L13" i="3"/>
  <c r="L19" i="3"/>
  <c r="L27" i="3"/>
  <c r="L31" i="3"/>
  <c r="L199" i="3"/>
  <c r="L87" i="3"/>
  <c r="L123" i="3"/>
  <c r="L178" i="3"/>
  <c r="L185" i="3"/>
  <c r="L53" i="3"/>
  <c r="L216" i="3"/>
  <c r="L40" i="3"/>
  <c r="L42" i="3"/>
  <c r="L50" i="3"/>
  <c r="L52" i="3"/>
  <c r="L54" i="3"/>
  <c r="L133" i="3"/>
  <c r="L136" i="3"/>
  <c r="L72" i="3"/>
  <c r="L69" i="3"/>
  <c r="L86" i="3"/>
  <c r="L99" i="3"/>
  <c r="L65" i="3"/>
  <c r="L140" i="3"/>
  <c r="L104" i="3"/>
  <c r="L23" i="3"/>
  <c r="L105" i="3"/>
  <c r="L108" i="3"/>
  <c r="L116" i="3"/>
  <c r="L117" i="3"/>
  <c r="L118" i="3"/>
  <c r="L9" i="3"/>
  <c r="L11" i="3"/>
  <c r="L56" i="3"/>
  <c r="L85" i="3"/>
  <c r="L128" i="3"/>
  <c r="L129" i="3"/>
  <c r="L130" i="3"/>
  <c r="L144" i="3"/>
  <c r="L148" i="3"/>
  <c r="L152" i="3"/>
  <c r="L153" i="3"/>
  <c r="L183" i="3"/>
  <c r="L181" i="3"/>
  <c r="L70" i="3"/>
  <c r="L137" i="3"/>
  <c r="L141" i="3"/>
  <c r="L146" i="3"/>
  <c r="L151" i="3"/>
  <c r="L74" i="3"/>
  <c r="L120" i="3"/>
  <c r="L157" i="3"/>
  <c r="L158" i="3"/>
  <c r="L163" i="3"/>
  <c r="L168" i="3"/>
  <c r="L169" i="3"/>
  <c r="L176" i="3"/>
  <c r="L182" i="3"/>
  <c r="L186" i="3"/>
  <c r="L192" i="3"/>
  <c r="L195" i="3"/>
  <c r="L203" i="3"/>
  <c r="L207" i="3"/>
  <c r="L76" i="3"/>
  <c r="L209" i="3"/>
  <c r="L51" i="3"/>
  <c r="L79" i="3"/>
  <c r="L177" i="3"/>
  <c r="L17" i="3"/>
  <c r="L55" i="3"/>
  <c r="L67" i="3"/>
  <c r="L78" i="3"/>
  <c r="L80" i="3"/>
  <c r="A8" i="3"/>
  <c r="K8" i="3" s="1"/>
  <c r="A29" i="3"/>
  <c r="K29" i="3" s="1"/>
  <c r="A34" i="3"/>
  <c r="K34" i="3" s="1"/>
  <c r="A43" i="3"/>
  <c r="K43" i="3" s="1"/>
  <c r="A44" i="3"/>
  <c r="K44" i="3" s="1"/>
  <c r="A63" i="3"/>
  <c r="K63" i="3" s="1"/>
  <c r="A64" i="3"/>
  <c r="K64" i="3" s="1"/>
  <c r="A66" i="3"/>
  <c r="K66" i="3" s="1"/>
  <c r="A77" i="3"/>
  <c r="K77" i="3" s="1"/>
  <c r="A95" i="3"/>
  <c r="K95" i="3" s="1"/>
  <c r="A97" i="3"/>
  <c r="K97" i="3" s="1"/>
  <c r="A101" i="3"/>
  <c r="K101" i="3" s="1"/>
  <c r="A166" i="3"/>
  <c r="K166" i="3" s="1"/>
  <c r="A167" i="3"/>
  <c r="K167" i="3" s="1"/>
  <c r="A180" i="3"/>
  <c r="K180" i="3" s="1"/>
  <c r="A200" i="3"/>
  <c r="K200" i="3" s="1"/>
  <c r="A81" i="3"/>
  <c r="K81" i="3" s="1"/>
  <c r="A13" i="3"/>
  <c r="K13" i="3" s="1"/>
  <c r="A19" i="3"/>
  <c r="K19" i="3" s="1"/>
  <c r="A27" i="3"/>
  <c r="K27" i="3" s="1"/>
  <c r="A31" i="3"/>
  <c r="K31" i="3" s="1"/>
  <c r="A199" i="3"/>
  <c r="A87" i="3"/>
  <c r="A123" i="3"/>
  <c r="A178" i="3"/>
  <c r="A185" i="3"/>
  <c r="A53" i="3"/>
  <c r="A216" i="3"/>
  <c r="K216" i="3" s="1"/>
  <c r="A40" i="3"/>
  <c r="K40" i="3" s="1"/>
  <c r="A42" i="3"/>
  <c r="K42" i="3" s="1"/>
  <c r="A50" i="3"/>
  <c r="K50" i="3" s="1"/>
  <c r="A52" i="3"/>
  <c r="K52" i="3" s="1"/>
  <c r="A54" i="3"/>
  <c r="K54" i="3" s="1"/>
  <c r="A133" i="3"/>
  <c r="K133" i="3" s="1"/>
  <c r="A136" i="3"/>
  <c r="K136" i="3" s="1"/>
  <c r="A72" i="3"/>
  <c r="K72" i="3" s="1"/>
  <c r="A69" i="3"/>
  <c r="K69" i="3" s="1"/>
  <c r="A86" i="3"/>
  <c r="K86" i="3" s="1"/>
  <c r="A99" i="3"/>
  <c r="K99" i="3" s="1"/>
  <c r="A65" i="3"/>
  <c r="K65" i="3" s="1"/>
  <c r="A140" i="3"/>
  <c r="K140" i="3" s="1"/>
  <c r="A104" i="3"/>
  <c r="K104" i="3" s="1"/>
  <c r="A23" i="3"/>
  <c r="K23" i="3" s="1"/>
  <c r="A105" i="3"/>
  <c r="K105" i="3" s="1"/>
  <c r="A108" i="3"/>
  <c r="K108" i="3" s="1"/>
  <c r="A116" i="3"/>
  <c r="K116" i="3" s="1"/>
  <c r="A117" i="3"/>
  <c r="K117" i="3" s="1"/>
  <c r="A118" i="3"/>
  <c r="K118" i="3" s="1"/>
  <c r="A9" i="3"/>
  <c r="K9" i="3" s="1"/>
  <c r="A11" i="3"/>
  <c r="K11" i="3" s="1"/>
  <c r="A56" i="3"/>
  <c r="K56" i="3" s="1"/>
  <c r="A85" i="3"/>
  <c r="K85" i="3" s="1"/>
  <c r="A128" i="3"/>
  <c r="K128" i="3" s="1"/>
  <c r="A129" i="3"/>
  <c r="K129" i="3" s="1"/>
  <c r="A130" i="3"/>
  <c r="K130" i="3" s="1"/>
  <c r="A144" i="3"/>
  <c r="K144" i="3" s="1"/>
  <c r="A148" i="3"/>
  <c r="K148" i="3" s="1"/>
  <c r="A152" i="3"/>
  <c r="K152" i="3" s="1"/>
  <c r="A153" i="3"/>
  <c r="K153" i="3" s="1"/>
  <c r="A183" i="3"/>
  <c r="K183" i="3" s="1"/>
  <c r="A181" i="3"/>
  <c r="K181" i="3" s="1"/>
  <c r="A70" i="3"/>
  <c r="K70" i="3" s="1"/>
  <c r="A137" i="3"/>
  <c r="K137" i="3" s="1"/>
  <c r="A141" i="3"/>
  <c r="K141" i="3" s="1"/>
  <c r="A146" i="3"/>
  <c r="K146" i="3" s="1"/>
  <c r="A151" i="3"/>
  <c r="K151" i="3" s="1"/>
  <c r="A74" i="3"/>
  <c r="K74" i="3" s="1"/>
  <c r="A120" i="3"/>
  <c r="K120" i="3" s="1"/>
  <c r="A157" i="3"/>
  <c r="K157" i="3" s="1"/>
  <c r="A158" i="3"/>
  <c r="K158" i="3" s="1"/>
  <c r="A163" i="3"/>
  <c r="K163" i="3" s="1"/>
  <c r="A168" i="3"/>
  <c r="K168" i="3" s="1"/>
  <c r="A169" i="3"/>
  <c r="K169" i="3" s="1"/>
  <c r="A176" i="3"/>
  <c r="K176" i="3" s="1"/>
  <c r="A182" i="3"/>
  <c r="K182" i="3" s="1"/>
  <c r="A186" i="3"/>
  <c r="K186" i="3" s="1"/>
  <c r="A192" i="3"/>
  <c r="K192" i="3" s="1"/>
  <c r="A195" i="3"/>
  <c r="K195" i="3" s="1"/>
  <c r="A203" i="3"/>
  <c r="K203" i="3" s="1"/>
  <c r="A207" i="3"/>
  <c r="K207" i="3" s="1"/>
  <c r="A76" i="3"/>
  <c r="K76" i="3" s="1"/>
  <c r="A209" i="3"/>
  <c r="K209" i="3" s="1"/>
  <c r="A51" i="3"/>
  <c r="K51" i="3" s="1"/>
  <c r="A79" i="3"/>
  <c r="K79" i="3" s="1"/>
  <c r="A177" i="3"/>
  <c r="K177" i="3" s="1"/>
  <c r="A17" i="3"/>
  <c r="K17" i="3" s="1"/>
  <c r="A55" i="3"/>
  <c r="K55" i="3" s="1"/>
  <c r="A67" i="3"/>
  <c r="K67" i="3" s="1"/>
  <c r="A78" i="3"/>
  <c r="K78" i="3" s="1"/>
  <c r="A80" i="3"/>
  <c r="K80" i="3" s="1"/>
  <c r="A4" i="3"/>
  <c r="A6" i="3"/>
  <c r="A7" i="3"/>
  <c r="A5" i="3"/>
  <c r="A10" i="3"/>
  <c r="A12" i="3"/>
  <c r="A14" i="3"/>
  <c r="A15" i="3"/>
  <c r="A16" i="3"/>
  <c r="A18" i="3"/>
  <c r="A20" i="3"/>
  <c r="A21" i="3"/>
  <c r="A22" i="3"/>
  <c r="A24" i="3"/>
  <c r="A25" i="3"/>
  <c r="A26" i="3"/>
  <c r="A28" i="3"/>
  <c r="A30" i="3"/>
  <c r="A32" i="3"/>
  <c r="A33" i="3"/>
  <c r="A35" i="3"/>
  <c r="A36" i="3"/>
  <c r="A38" i="3"/>
  <c r="A39" i="3"/>
  <c r="A41" i="3"/>
  <c r="A45" i="3"/>
  <c r="A46" i="3"/>
  <c r="A47" i="3"/>
  <c r="A48" i="3"/>
  <c r="A49" i="3"/>
  <c r="A57" i="3"/>
  <c r="A58" i="3"/>
  <c r="A59" i="3"/>
  <c r="A60" i="3"/>
  <c r="A61" i="3"/>
  <c r="A62" i="3"/>
  <c r="A68" i="3"/>
  <c r="A71" i="3"/>
  <c r="A73" i="3"/>
  <c r="A75" i="3"/>
  <c r="A83" i="3"/>
  <c r="A84" i="3"/>
  <c r="A88" i="3"/>
  <c r="A89" i="3"/>
  <c r="A90" i="3"/>
  <c r="A91" i="3"/>
  <c r="A92" i="3"/>
  <c r="A93" i="3"/>
  <c r="A94" i="3"/>
  <c r="A103" i="3"/>
  <c r="A106" i="3"/>
  <c r="A107" i="3"/>
  <c r="A110" i="3"/>
  <c r="A111" i="3"/>
  <c r="A112" i="3"/>
  <c r="A113" i="3"/>
  <c r="A114" i="3"/>
  <c r="A119" i="3"/>
  <c r="A121" i="3"/>
  <c r="A122" i="3"/>
  <c r="A124" i="3"/>
  <c r="A125" i="3"/>
  <c r="A126" i="3"/>
  <c r="A127" i="3"/>
  <c r="A131" i="3"/>
  <c r="A132" i="3"/>
  <c r="A134" i="3"/>
  <c r="A135" i="3"/>
  <c r="A138" i="3"/>
  <c r="A139" i="3"/>
  <c r="A142" i="3"/>
  <c r="A143" i="3"/>
  <c r="A147" i="3"/>
  <c r="A150" i="3"/>
  <c r="A154" i="3"/>
  <c r="A155" i="3"/>
  <c r="A156" i="3"/>
  <c r="A159" i="3"/>
  <c r="A160" i="3"/>
  <c r="A161" i="3"/>
  <c r="A162" i="3"/>
  <c r="A164" i="3"/>
  <c r="A165" i="3"/>
  <c r="A170" i="3"/>
  <c r="A171" i="3"/>
  <c r="A172" i="3"/>
  <c r="A173" i="3"/>
  <c r="A174" i="3"/>
  <c r="A175" i="3"/>
  <c r="A179" i="3"/>
  <c r="A184" i="3"/>
  <c r="A189" i="3"/>
  <c r="A190" i="3"/>
  <c r="A191" i="3"/>
  <c r="A193" i="3"/>
  <c r="A194" i="3"/>
  <c r="A197" i="3"/>
  <c r="A196" i="3"/>
  <c r="A198" i="3"/>
  <c r="A201" i="3"/>
  <c r="A202" i="3"/>
  <c r="A204" i="3"/>
  <c r="A205" i="3"/>
  <c r="A206" i="3"/>
  <c r="A210" i="3"/>
  <c r="A211" i="3"/>
  <c r="A212" i="3"/>
  <c r="A214" i="3"/>
  <c r="A215" i="3"/>
  <c r="A3" i="3"/>
  <c r="J8" i="3"/>
  <c r="J29" i="3"/>
  <c r="J34" i="3"/>
  <c r="J43" i="3"/>
  <c r="J44" i="3"/>
  <c r="J63" i="3"/>
  <c r="J64" i="3"/>
  <c r="J66" i="3"/>
  <c r="J77" i="3"/>
  <c r="J95" i="3"/>
  <c r="J97" i="3"/>
  <c r="J101" i="3"/>
  <c r="J166" i="3"/>
  <c r="J167" i="3"/>
  <c r="J180" i="3"/>
  <c r="J200" i="3"/>
  <c r="J81" i="3"/>
  <c r="J13" i="3"/>
  <c r="J19" i="3"/>
  <c r="J27" i="3"/>
  <c r="J31" i="3"/>
  <c r="J199" i="3"/>
  <c r="J87" i="3"/>
  <c r="J123" i="3"/>
  <c r="J178" i="3"/>
  <c r="J185" i="3"/>
  <c r="J53" i="3"/>
  <c r="J216" i="3"/>
  <c r="J40" i="3"/>
  <c r="J42" i="3"/>
  <c r="J50" i="3"/>
  <c r="J52" i="3"/>
  <c r="J54" i="3"/>
  <c r="J133" i="3"/>
  <c r="J136" i="3"/>
  <c r="J72" i="3"/>
  <c r="J69" i="3"/>
  <c r="J86" i="3"/>
  <c r="J99" i="3"/>
  <c r="J65" i="3"/>
  <c r="J140" i="3"/>
  <c r="J104" i="3"/>
  <c r="J23" i="3"/>
  <c r="J105" i="3"/>
  <c r="J108" i="3"/>
  <c r="J116" i="3"/>
  <c r="J117" i="3"/>
  <c r="J118" i="3"/>
  <c r="J9" i="3"/>
  <c r="J11" i="3"/>
  <c r="J56" i="3"/>
  <c r="J85" i="3"/>
  <c r="J128" i="3"/>
  <c r="J129" i="3"/>
  <c r="J130" i="3"/>
  <c r="J144" i="3"/>
  <c r="J148" i="3"/>
  <c r="J152" i="3"/>
  <c r="J153" i="3"/>
  <c r="J183" i="3"/>
  <c r="J181" i="3"/>
  <c r="J70" i="3"/>
  <c r="J137" i="3"/>
  <c r="J141" i="3"/>
  <c r="J146" i="3"/>
  <c r="J151" i="3"/>
  <c r="J74" i="3"/>
  <c r="J120" i="3"/>
  <c r="J157" i="3"/>
  <c r="J158" i="3"/>
  <c r="J163" i="3"/>
  <c r="J168" i="3"/>
  <c r="J169" i="3"/>
  <c r="J176" i="3"/>
  <c r="J182" i="3"/>
  <c r="J186" i="3"/>
  <c r="J192" i="3"/>
  <c r="J195" i="3"/>
  <c r="J203" i="3"/>
  <c r="J207" i="3"/>
  <c r="J76" i="3"/>
  <c r="J209" i="3"/>
  <c r="J51" i="3"/>
  <c r="J79" i="3"/>
  <c r="J177" i="3"/>
  <c r="J17" i="3"/>
  <c r="J55" i="3"/>
  <c r="J67" i="3"/>
  <c r="J78" i="3"/>
  <c r="J80" i="3"/>
  <c r="J4" i="3"/>
  <c r="J6" i="3"/>
  <c r="J7" i="3"/>
  <c r="J5" i="3"/>
  <c r="J10" i="3"/>
  <c r="J12" i="3"/>
  <c r="J14" i="3"/>
  <c r="J15" i="3"/>
  <c r="J16" i="3"/>
  <c r="J18" i="3"/>
  <c r="J20" i="3"/>
  <c r="J21" i="3"/>
  <c r="J22" i="3"/>
  <c r="J24" i="3"/>
  <c r="J25" i="3"/>
  <c r="J26" i="3"/>
  <c r="J28" i="3"/>
  <c r="J30" i="3"/>
  <c r="J32" i="3"/>
  <c r="J33" i="3"/>
  <c r="J35" i="3"/>
  <c r="J36" i="3"/>
  <c r="J38" i="3"/>
  <c r="J39" i="3"/>
  <c r="J41" i="3"/>
  <c r="J45" i="3"/>
  <c r="J46" i="3"/>
  <c r="J47" i="3"/>
  <c r="J48" i="3"/>
  <c r="J49" i="3"/>
  <c r="J57" i="3"/>
  <c r="J58" i="3"/>
  <c r="J59" i="3"/>
  <c r="J60" i="3"/>
  <c r="J61" i="3"/>
  <c r="J62" i="3"/>
  <c r="J68" i="3"/>
  <c r="J71" i="3"/>
  <c r="J73" i="3"/>
  <c r="J75" i="3"/>
  <c r="J83" i="3"/>
  <c r="J84" i="3"/>
  <c r="J88" i="3"/>
  <c r="J89" i="3"/>
  <c r="J90" i="3"/>
  <c r="J91" i="3"/>
  <c r="J92" i="3"/>
  <c r="J93" i="3"/>
  <c r="J94" i="3"/>
  <c r="J103" i="3"/>
  <c r="J106" i="3"/>
  <c r="J107" i="3"/>
  <c r="J110" i="3"/>
  <c r="J111" i="3"/>
  <c r="J112" i="3"/>
  <c r="J113" i="3"/>
  <c r="J114" i="3"/>
  <c r="J119" i="3"/>
  <c r="J121" i="3"/>
  <c r="J122" i="3"/>
  <c r="J124" i="3"/>
  <c r="J125" i="3"/>
  <c r="J126" i="3"/>
  <c r="J127" i="3"/>
  <c r="J131" i="3"/>
  <c r="J132" i="3"/>
  <c r="J134" i="3"/>
  <c r="J135" i="3"/>
  <c r="J138" i="3"/>
  <c r="J139" i="3"/>
  <c r="J142" i="3"/>
  <c r="J143" i="3"/>
  <c r="J147" i="3"/>
  <c r="J150" i="3"/>
  <c r="J154" i="3"/>
  <c r="J155" i="3"/>
  <c r="J156" i="3"/>
  <c r="J159" i="3"/>
  <c r="J160" i="3"/>
  <c r="J161" i="3"/>
  <c r="J162" i="3"/>
  <c r="J164" i="3"/>
  <c r="J165" i="3"/>
  <c r="J170" i="3"/>
  <c r="J171" i="3"/>
  <c r="J172" i="3"/>
  <c r="J173" i="3"/>
  <c r="J174" i="3"/>
  <c r="J175" i="3"/>
  <c r="J179" i="3"/>
  <c r="J184" i="3"/>
  <c r="J189" i="3"/>
  <c r="J190" i="3"/>
  <c r="J191" i="3"/>
  <c r="J193" i="3"/>
  <c r="J194" i="3"/>
  <c r="J197" i="3"/>
  <c r="J196" i="3"/>
  <c r="J198" i="3"/>
  <c r="J201" i="3"/>
  <c r="J202" i="3"/>
  <c r="J204" i="3"/>
  <c r="J205" i="3"/>
  <c r="J206" i="3"/>
  <c r="J210" i="3"/>
  <c r="J211" i="3"/>
  <c r="J212" i="3"/>
  <c r="J214" i="3"/>
  <c r="J215" i="3"/>
  <c r="J3" i="3"/>
  <c r="I3" i="3"/>
  <c r="I13" i="3"/>
  <c r="I19" i="3"/>
  <c r="I27" i="3"/>
  <c r="I31" i="3"/>
  <c r="I199" i="3"/>
  <c r="I87" i="3"/>
  <c r="I123" i="3"/>
  <c r="I178" i="3"/>
  <c r="I185" i="3"/>
  <c r="I53" i="3"/>
  <c r="I216" i="3"/>
  <c r="I40" i="3"/>
  <c r="I42" i="3"/>
  <c r="I50" i="3"/>
  <c r="I52" i="3"/>
  <c r="I54" i="3"/>
  <c r="I133" i="3"/>
  <c r="I136" i="3"/>
  <c r="I72" i="3"/>
  <c r="I69" i="3"/>
  <c r="I86" i="3"/>
  <c r="I99" i="3"/>
  <c r="I65" i="3"/>
  <c r="I140" i="3"/>
  <c r="I104" i="3"/>
  <c r="I23" i="3"/>
  <c r="I105" i="3"/>
  <c r="I108" i="3"/>
  <c r="I116" i="3"/>
  <c r="I117" i="3"/>
  <c r="I118" i="3"/>
  <c r="I9" i="3"/>
  <c r="I11" i="3"/>
  <c r="I56" i="3"/>
  <c r="I85" i="3"/>
  <c r="I128" i="3"/>
  <c r="I129" i="3"/>
  <c r="I130" i="3"/>
  <c r="I144" i="3"/>
  <c r="I148" i="3"/>
  <c r="I152" i="3"/>
  <c r="I153" i="3"/>
  <c r="I183" i="3"/>
  <c r="I181" i="3"/>
  <c r="I70" i="3"/>
  <c r="I137" i="3"/>
  <c r="I141" i="3"/>
  <c r="I146" i="3"/>
  <c r="I151" i="3"/>
  <c r="I74" i="3"/>
  <c r="I120" i="3"/>
  <c r="I157" i="3"/>
  <c r="I158" i="3"/>
  <c r="I163" i="3"/>
  <c r="I168" i="3"/>
  <c r="I169" i="3"/>
  <c r="I176" i="3"/>
  <c r="I182" i="3"/>
  <c r="I186" i="3"/>
  <c r="I192" i="3"/>
  <c r="I195" i="3"/>
  <c r="I203" i="3"/>
  <c r="I207" i="3"/>
  <c r="I76" i="3"/>
  <c r="I209" i="3"/>
  <c r="I51" i="3"/>
  <c r="I79" i="3"/>
  <c r="I177" i="3"/>
  <c r="I17" i="3"/>
  <c r="I55" i="3"/>
  <c r="I67" i="3"/>
  <c r="I78" i="3"/>
  <c r="I80" i="3"/>
  <c r="I4" i="3"/>
  <c r="I6" i="3"/>
  <c r="I7" i="3"/>
  <c r="I5" i="3"/>
  <c r="I10" i="3"/>
  <c r="I12" i="3"/>
  <c r="I14" i="3"/>
  <c r="I15" i="3"/>
  <c r="I16" i="3"/>
  <c r="I18" i="3"/>
  <c r="I20" i="3"/>
  <c r="I21" i="3"/>
  <c r="I22" i="3"/>
  <c r="I24" i="3"/>
  <c r="I25" i="3"/>
  <c r="I26" i="3"/>
  <c r="I28" i="3"/>
  <c r="I30" i="3"/>
  <c r="I32" i="3"/>
  <c r="I33" i="3"/>
  <c r="I35" i="3"/>
  <c r="I36" i="3"/>
  <c r="I38" i="3"/>
  <c r="I39" i="3"/>
  <c r="I41" i="3"/>
  <c r="I45" i="3"/>
  <c r="I46" i="3"/>
  <c r="I47" i="3"/>
  <c r="I48" i="3"/>
  <c r="I49" i="3"/>
  <c r="I57" i="3"/>
  <c r="I58" i="3"/>
  <c r="I59" i="3"/>
  <c r="I60" i="3"/>
  <c r="I61" i="3"/>
  <c r="I62" i="3"/>
  <c r="I68" i="3"/>
  <c r="I71" i="3"/>
  <c r="I73" i="3"/>
  <c r="I75" i="3"/>
  <c r="I83" i="3"/>
  <c r="I84" i="3"/>
  <c r="I88" i="3"/>
  <c r="I89" i="3"/>
  <c r="I90" i="3"/>
  <c r="I91" i="3"/>
  <c r="I92" i="3"/>
  <c r="I93" i="3"/>
  <c r="I94" i="3"/>
  <c r="I103" i="3"/>
  <c r="I106" i="3"/>
  <c r="I107" i="3"/>
  <c r="I110" i="3"/>
  <c r="I111" i="3"/>
  <c r="I112" i="3"/>
  <c r="I113" i="3"/>
  <c r="I114" i="3"/>
  <c r="I119" i="3"/>
  <c r="I121" i="3"/>
  <c r="I122" i="3"/>
  <c r="I124" i="3"/>
  <c r="I125" i="3"/>
  <c r="I126" i="3"/>
  <c r="I127" i="3"/>
  <c r="I131" i="3"/>
  <c r="I132" i="3"/>
  <c r="I134" i="3"/>
  <c r="I135" i="3"/>
  <c r="I138" i="3"/>
  <c r="I139" i="3"/>
  <c r="I142" i="3"/>
  <c r="I143" i="3"/>
  <c r="I147" i="3"/>
  <c r="I150" i="3"/>
  <c r="I154" i="3"/>
  <c r="I155" i="3"/>
  <c r="I156" i="3"/>
  <c r="I159" i="3"/>
  <c r="I160" i="3"/>
  <c r="I161" i="3"/>
  <c r="I162" i="3"/>
  <c r="I164" i="3"/>
  <c r="I165" i="3"/>
  <c r="I170" i="3"/>
  <c r="I171" i="3"/>
  <c r="I172" i="3"/>
  <c r="I173" i="3"/>
  <c r="I174" i="3"/>
  <c r="I175" i="3"/>
  <c r="I179" i="3"/>
  <c r="I184" i="3"/>
  <c r="I189" i="3"/>
  <c r="I190" i="3"/>
  <c r="I191" i="3"/>
  <c r="I193" i="3"/>
  <c r="I194" i="3"/>
  <c r="I197" i="3"/>
  <c r="I196" i="3"/>
  <c r="I198" i="3"/>
  <c r="I201" i="3"/>
  <c r="I202" i="3"/>
  <c r="I204" i="3"/>
  <c r="I205" i="3"/>
  <c r="I206" i="3"/>
  <c r="I210" i="3"/>
  <c r="I211" i="3"/>
  <c r="I212" i="3"/>
  <c r="I214" i="3"/>
  <c r="I215" i="3"/>
  <c r="I8" i="3"/>
  <c r="I29" i="3"/>
  <c r="I34" i="3"/>
  <c r="I43" i="3"/>
  <c r="I44" i="3"/>
  <c r="I63" i="3"/>
  <c r="I64" i="3"/>
  <c r="I66" i="3"/>
  <c r="I77" i="3"/>
  <c r="I95" i="3"/>
  <c r="I97" i="3"/>
  <c r="I101" i="3"/>
  <c r="I166" i="3"/>
  <c r="I167" i="3"/>
  <c r="I180" i="3"/>
  <c r="I200" i="3"/>
  <c r="I81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" i="1"/>
  <c r="AD81" i="3" l="1"/>
  <c r="AD166" i="3"/>
  <c r="AD77" i="3"/>
  <c r="AD64" i="3"/>
  <c r="AD34" i="3"/>
  <c r="AD167" i="3"/>
  <c r="AD95" i="3"/>
  <c r="AD66" i="3"/>
  <c r="AD43" i="3"/>
  <c r="AD8" i="3"/>
  <c r="AD200" i="3"/>
  <c r="AD63" i="3"/>
  <c r="AD76" i="3"/>
  <c r="AD168" i="3"/>
  <c r="AD11" i="3"/>
  <c r="AD52" i="3"/>
  <c r="AD27" i="3"/>
  <c r="AD186" i="3"/>
  <c r="AD146" i="3"/>
  <c r="AD129" i="3"/>
  <c r="AD116" i="3"/>
  <c r="AD136" i="3"/>
  <c r="AD180" i="3"/>
  <c r="AD101" i="3"/>
  <c r="AD29" i="3"/>
  <c r="AD120" i="3"/>
  <c r="AD152" i="3"/>
  <c r="AD104" i="3"/>
  <c r="AD86" i="3"/>
  <c r="AD216" i="3"/>
  <c r="AD97" i="3"/>
  <c r="AD44" i="3"/>
  <c r="AD78" i="3"/>
  <c r="AD55" i="3"/>
  <c r="AD79" i="3"/>
  <c r="AD207" i="3"/>
  <c r="AD195" i="3"/>
  <c r="AD182" i="3"/>
  <c r="AD163" i="3"/>
  <c r="AD74" i="3"/>
  <c r="AD141" i="3"/>
  <c r="AD181" i="3"/>
  <c r="AD148" i="3"/>
  <c r="AD128" i="3"/>
  <c r="AD9" i="3"/>
  <c r="AD108" i="3"/>
  <c r="AD140" i="3"/>
  <c r="AD65" i="3"/>
  <c r="AD69" i="3"/>
  <c r="AD50" i="3"/>
  <c r="AD19" i="3"/>
  <c r="AD17" i="3"/>
  <c r="AD51" i="3"/>
  <c r="AD192" i="3"/>
  <c r="AD176" i="3"/>
  <c r="AD158" i="3"/>
  <c r="AD151" i="3"/>
  <c r="AD137" i="3"/>
  <c r="AD183" i="3"/>
  <c r="AD144" i="3"/>
  <c r="AD85" i="3"/>
  <c r="AD118" i="3"/>
  <c r="AD105" i="3"/>
  <c r="AD72" i="3"/>
  <c r="AD133" i="3"/>
  <c r="AD42" i="3"/>
  <c r="AD13" i="3"/>
  <c r="F382" i="2"/>
  <c r="F395" i="2"/>
  <c r="F153" i="2"/>
  <c r="F13" i="2"/>
  <c r="F126" i="2"/>
  <c r="F159" i="2"/>
  <c r="F150" i="2"/>
  <c r="F15" i="2"/>
  <c r="F154" i="2"/>
  <c r="F160" i="2"/>
  <c r="F433" i="2"/>
  <c r="F444" i="2"/>
  <c r="F31" i="2"/>
  <c r="F86" i="2"/>
  <c r="F156" i="2"/>
  <c r="F162" i="2"/>
  <c r="F460" i="2"/>
  <c r="F759" i="2"/>
  <c r="F674" i="2"/>
  <c r="F262" i="2"/>
  <c r="F8" i="2"/>
  <c r="F102" i="2"/>
  <c r="F157" i="2"/>
  <c r="AD177" i="3"/>
  <c r="AD209" i="3"/>
  <c r="AD203" i="3"/>
  <c r="AD169" i="3"/>
  <c r="AD157" i="3"/>
  <c r="AD70" i="3"/>
  <c r="AD153" i="3"/>
  <c r="AD130" i="3"/>
  <c r="AD56" i="3"/>
  <c r="AD117" i="3"/>
  <c r="AD23" i="3"/>
  <c r="AD99" i="3"/>
  <c r="AD54" i="3"/>
  <c r="AD40" i="3"/>
  <c r="AD31" i="3"/>
  <c r="F758" i="2"/>
  <c r="F754" i="2"/>
  <c r="F750" i="2"/>
  <c r="F746" i="2"/>
  <c r="F742" i="2"/>
  <c r="F738" i="2"/>
  <c r="F734" i="2"/>
  <c r="F730" i="2"/>
  <c r="F726" i="2"/>
  <c r="F722" i="2"/>
  <c r="F718" i="2"/>
  <c r="F714" i="2"/>
  <c r="F710" i="2"/>
  <c r="F706" i="2"/>
  <c r="F702" i="2"/>
  <c r="F698" i="2"/>
  <c r="F694" i="2"/>
  <c r="F689" i="2"/>
  <c r="F683" i="2"/>
  <c r="F678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7" i="2"/>
  <c r="F682" i="2"/>
  <c r="F226" i="2"/>
  <c r="F5" i="2"/>
  <c r="F9" i="2"/>
  <c r="F14" i="2"/>
  <c r="F19" i="2"/>
  <c r="F23" i="2"/>
  <c r="F27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8" i="2"/>
  <c r="F92" i="2"/>
  <c r="F96" i="2"/>
  <c r="F100" i="2"/>
  <c r="F105" i="2"/>
  <c r="F109" i="2"/>
  <c r="F113" i="2"/>
  <c r="F117" i="2"/>
  <c r="F121" i="2"/>
  <c r="F125" i="2"/>
  <c r="F131" i="2"/>
  <c r="F135" i="2"/>
  <c r="F139" i="2"/>
  <c r="F143" i="2"/>
  <c r="F147" i="2"/>
  <c r="F151" i="2"/>
  <c r="F158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517" i="2"/>
  <c r="F2" i="2"/>
  <c r="F6" i="2"/>
  <c r="F10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9" i="2"/>
  <c r="F93" i="2"/>
  <c r="F97" i="2"/>
  <c r="F101" i="2"/>
  <c r="F106" i="2"/>
  <c r="F110" i="2"/>
  <c r="F114" i="2"/>
  <c r="F118" i="2"/>
  <c r="F122" i="2"/>
  <c r="F128" i="2"/>
  <c r="F132" i="2"/>
  <c r="F136" i="2"/>
  <c r="F140" i="2"/>
  <c r="F144" i="2"/>
  <c r="F148" i="2"/>
  <c r="F152" i="2"/>
  <c r="F161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228" i="2"/>
  <c r="F3" i="2"/>
  <c r="F7" i="2"/>
  <c r="F11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90" i="2"/>
  <c r="F94" i="2"/>
  <c r="F98" i="2"/>
  <c r="F103" i="2"/>
  <c r="F107" i="2"/>
  <c r="F111" i="2"/>
  <c r="F115" i="2"/>
  <c r="F119" i="2"/>
  <c r="F123" i="2"/>
  <c r="F129" i="2"/>
  <c r="F133" i="2"/>
  <c r="F137" i="2"/>
  <c r="F141" i="2"/>
  <c r="F145" i="2"/>
  <c r="F14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30" i="2"/>
  <c r="F234" i="2"/>
  <c r="F238" i="2"/>
  <c r="F242" i="2"/>
  <c r="F246" i="2"/>
  <c r="F250" i="2"/>
  <c r="F254" i="2"/>
  <c r="F258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227" i="2"/>
  <c r="F127" i="2"/>
  <c r="F4" i="2"/>
  <c r="F12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7" i="2"/>
  <c r="F91" i="2"/>
  <c r="F95" i="2"/>
  <c r="F99" i="2"/>
  <c r="F104" i="2"/>
  <c r="F108" i="2"/>
  <c r="F112" i="2"/>
  <c r="F116" i="2"/>
  <c r="F120" i="2"/>
  <c r="F124" i="2"/>
  <c r="F130" i="2"/>
  <c r="F134" i="2"/>
  <c r="F138" i="2"/>
  <c r="F142" i="2"/>
  <c r="F146" i="2"/>
  <c r="F155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48" i="2"/>
  <c r="F354" i="2"/>
  <c r="F359" i="2"/>
  <c r="F363" i="2"/>
  <c r="F367" i="2"/>
  <c r="F371" i="2"/>
  <c r="F375" i="2"/>
  <c r="F379" i="2"/>
  <c r="F384" i="2"/>
  <c r="F388" i="2"/>
  <c r="F392" i="2"/>
  <c r="F397" i="2"/>
  <c r="F401" i="2"/>
  <c r="F405" i="2"/>
  <c r="F409" i="2"/>
  <c r="F413" i="2"/>
  <c r="F417" i="2"/>
  <c r="F421" i="2"/>
  <c r="F425" i="2"/>
  <c r="F429" i="2"/>
  <c r="F434" i="2"/>
  <c r="F438" i="2"/>
  <c r="F442" i="2"/>
  <c r="F446" i="2"/>
  <c r="F450" i="2"/>
  <c r="F454" i="2"/>
  <c r="F458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336" i="2"/>
  <c r="F350" i="2"/>
  <c r="F356" i="2"/>
  <c r="F360" i="2"/>
  <c r="F364" i="2"/>
  <c r="F368" i="2"/>
  <c r="F372" i="2"/>
  <c r="F376" i="2"/>
  <c r="F380" i="2"/>
  <c r="F385" i="2"/>
  <c r="F389" i="2"/>
  <c r="F393" i="2"/>
  <c r="F398" i="2"/>
  <c r="F402" i="2"/>
  <c r="F406" i="2"/>
  <c r="F410" i="2"/>
  <c r="F414" i="2"/>
  <c r="F418" i="2"/>
  <c r="F422" i="2"/>
  <c r="F426" i="2"/>
  <c r="F430" i="2"/>
  <c r="F435" i="2"/>
  <c r="F439" i="2"/>
  <c r="F443" i="2"/>
  <c r="F447" i="2"/>
  <c r="F451" i="2"/>
  <c r="F455" i="2"/>
  <c r="F459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340" i="2"/>
  <c r="F352" i="2"/>
  <c r="F357" i="2"/>
  <c r="F361" i="2"/>
  <c r="F365" i="2"/>
  <c r="F369" i="2"/>
  <c r="F373" i="2"/>
  <c r="F377" i="2"/>
  <c r="F381" i="2"/>
  <c r="F386" i="2"/>
  <c r="F390" i="2"/>
  <c r="F394" i="2"/>
  <c r="F399" i="2"/>
  <c r="F403" i="2"/>
  <c r="F407" i="2"/>
  <c r="F411" i="2"/>
  <c r="F415" i="2"/>
  <c r="F419" i="2"/>
  <c r="F423" i="2"/>
  <c r="F427" i="2"/>
  <c r="F431" i="2"/>
  <c r="F436" i="2"/>
  <c r="F440" i="2"/>
  <c r="F448" i="2"/>
  <c r="F452" i="2"/>
  <c r="F456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344" i="2"/>
  <c r="F353" i="2"/>
  <c r="F358" i="2"/>
  <c r="F362" i="2"/>
  <c r="F366" i="2"/>
  <c r="F370" i="2"/>
  <c r="F374" i="2"/>
  <c r="F378" i="2"/>
  <c r="F383" i="2"/>
  <c r="F387" i="2"/>
  <c r="F391" i="2"/>
  <c r="F396" i="2"/>
  <c r="F400" i="2"/>
  <c r="F404" i="2"/>
  <c r="F408" i="2"/>
  <c r="F412" i="2"/>
  <c r="F416" i="2"/>
  <c r="F420" i="2"/>
  <c r="F424" i="2"/>
  <c r="F428" i="2"/>
  <c r="F432" i="2"/>
  <c r="F437" i="2"/>
  <c r="F441" i="2"/>
  <c r="F445" i="2"/>
  <c r="F449" i="2"/>
  <c r="F453" i="2"/>
  <c r="F457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1" i="2"/>
  <c r="F686" i="2"/>
  <c r="F681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0" i="2"/>
  <c r="F685" i="2"/>
  <c r="F679" i="2"/>
  <c r="AD80" i="3"/>
  <c r="AD67" i="3"/>
  <c r="K178" i="3"/>
  <c r="AD178" i="3" s="1"/>
  <c r="K199" i="3"/>
  <c r="AD199" i="3" s="1"/>
  <c r="K185" i="3"/>
  <c r="AD185" i="3" s="1"/>
  <c r="K87" i="3"/>
  <c r="AD87" i="3" s="1"/>
  <c r="K53" i="3"/>
  <c r="AD53" i="3" s="1"/>
  <c r="K123" i="3"/>
  <c r="AD123" i="3" s="1"/>
  <c r="B105" i="9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" i="1"/>
  <c r="B36" i="9"/>
  <c r="B35" i="9"/>
  <c r="B34" i="9"/>
  <c r="B33" i="9"/>
  <c r="B438" i="1"/>
  <c r="B2377" i="1"/>
  <c r="B1306" i="1"/>
  <c r="B1180" i="1"/>
  <c r="B1179" i="1"/>
  <c r="B976" i="1"/>
  <c r="B1185" i="1"/>
  <c r="B1181" i="1"/>
  <c r="B1000" i="1"/>
  <c r="B534" i="1"/>
  <c r="B528" i="1"/>
  <c r="B1032" i="1"/>
  <c r="B2557" i="1"/>
  <c r="B2296" i="1"/>
  <c r="B246" i="1"/>
  <c r="B1635" i="1"/>
  <c r="B274" i="1"/>
  <c r="B1586" i="1"/>
  <c r="B988" i="1"/>
  <c r="B1807" i="1"/>
  <c r="B2554" i="1"/>
  <c r="B1243" i="1"/>
  <c r="B1901" i="1"/>
  <c r="B103" i="1"/>
  <c r="B1488" i="1"/>
  <c r="B2018" i="1"/>
  <c r="B44" i="1"/>
  <c r="B1514" i="1"/>
  <c r="B2439" i="1"/>
  <c r="B4" i="1"/>
  <c r="B1906" i="1"/>
  <c r="B324" i="1"/>
  <c r="B9" i="1"/>
  <c r="B193" i="1"/>
  <c r="B1480" i="1"/>
  <c r="B1466" i="1"/>
  <c r="B1513" i="1"/>
  <c r="B1824" i="1"/>
  <c r="B2050" i="1"/>
  <c r="B83" i="1"/>
  <c r="B1104" i="1"/>
  <c r="B410" i="1"/>
  <c r="B408" i="1"/>
  <c r="B972" i="1"/>
  <c r="B287" i="1"/>
  <c r="B1168" i="1"/>
  <c r="B1169" i="1"/>
  <c r="B847" i="1"/>
  <c r="B778" i="1"/>
  <c r="B777" i="1"/>
  <c r="B1167" i="1"/>
  <c r="B350" i="1"/>
  <c r="B1661" i="1"/>
  <c r="B1784" i="1"/>
  <c r="B967" i="1"/>
  <c r="B1340" i="1"/>
  <c r="B226" i="1"/>
  <c r="B1757" i="1"/>
  <c r="B2399" i="1"/>
  <c r="B1400" i="1"/>
  <c r="B2525" i="1"/>
  <c r="B1568" i="1"/>
  <c r="B1795" i="1"/>
  <c r="B389" i="1"/>
  <c r="B98" i="1"/>
  <c r="B99" i="1"/>
  <c r="B2612" i="1"/>
  <c r="B2030" i="1"/>
  <c r="B791" i="1"/>
  <c r="B171" i="1"/>
  <c r="B170" i="1"/>
  <c r="B323" i="1"/>
  <c r="B1637" i="1"/>
  <c r="B1170" i="1"/>
  <c r="B2602" i="1"/>
  <c r="B948" i="1"/>
  <c r="B2039" i="1"/>
  <c r="B1991" i="1"/>
  <c r="B2311" i="1"/>
  <c r="B1698" i="1"/>
  <c r="B1165" i="1"/>
  <c r="B1143" i="1"/>
  <c r="B2087" i="1"/>
  <c r="B359" i="1"/>
  <c r="B2084" i="1"/>
  <c r="B1166" i="1"/>
  <c r="B2057" i="1"/>
  <c r="B1485" i="1"/>
  <c r="B45" i="1"/>
  <c r="B5" i="1"/>
  <c r="B214" i="1"/>
  <c r="B2041" i="1"/>
  <c r="B205" i="1"/>
  <c r="B10" i="1"/>
  <c r="B155" i="1"/>
  <c r="B1952" i="1"/>
  <c r="B313" i="1"/>
  <c r="B1476" i="1"/>
  <c r="B1474" i="1"/>
  <c r="B59" i="1"/>
  <c r="B2287" i="1"/>
  <c r="B797" i="1"/>
  <c r="B1741" i="1"/>
  <c r="B2543" i="1"/>
  <c r="B1526" i="1"/>
  <c r="B1038" i="1"/>
  <c r="B1206" i="1"/>
  <c r="B641" i="1"/>
  <c r="B642" i="1"/>
  <c r="B643" i="1"/>
  <c r="B1569" i="1"/>
  <c r="B1244" i="1"/>
  <c r="B1860" i="1"/>
  <c r="B712" i="1"/>
  <c r="B1709" i="1"/>
  <c r="B1771" i="1"/>
  <c r="B121" i="1"/>
  <c r="B36" i="1"/>
  <c r="B2365" i="1"/>
  <c r="B752" i="1"/>
  <c r="B703" i="1"/>
  <c r="B2363" i="1"/>
  <c r="B677" i="1"/>
  <c r="B784" i="1"/>
  <c r="B223" i="1"/>
  <c r="B2505" i="1"/>
  <c r="B930" i="1"/>
  <c r="B790" i="1"/>
  <c r="B789" i="1"/>
  <c r="B2117" i="1"/>
  <c r="B1517" i="1"/>
  <c r="B2601" i="1"/>
  <c r="B1231" i="1"/>
  <c r="B807" i="1"/>
  <c r="B491" i="1"/>
  <c r="B1123" i="1"/>
  <c r="B572" i="1"/>
  <c r="B571" i="1"/>
  <c r="B581" i="1"/>
  <c r="B2539" i="1"/>
  <c r="B2171" i="1"/>
  <c r="B1786" i="1"/>
  <c r="B1874" i="1"/>
  <c r="B300" i="1"/>
  <c r="B1124" i="1"/>
  <c r="B990" i="1"/>
  <c r="B834" i="1"/>
  <c r="B1778" i="1"/>
  <c r="B1775" i="1"/>
  <c r="B63" i="1"/>
  <c r="B2161" i="1"/>
  <c r="B2131" i="1"/>
  <c r="B1122" i="1"/>
  <c r="B197" i="1"/>
  <c r="B312" i="1"/>
  <c r="B758" i="1"/>
  <c r="B2369" i="1"/>
  <c r="B2526" i="1"/>
  <c r="B443" i="1"/>
  <c r="B506" i="1"/>
  <c r="B795" i="1"/>
  <c r="B885" i="1"/>
  <c r="B884" i="1"/>
  <c r="B883" i="1"/>
  <c r="B882" i="1"/>
  <c r="B1043" i="1"/>
  <c r="B1232" i="1"/>
  <c r="B620" i="1"/>
  <c r="B1256" i="1"/>
  <c r="B492" i="1"/>
  <c r="B476" i="1"/>
  <c r="B826" i="1"/>
  <c r="B1521" i="1"/>
  <c r="B1518" i="1"/>
  <c r="B1285" i="1"/>
  <c r="B672" i="1"/>
  <c r="B660" i="1"/>
  <c r="B2063" i="1"/>
  <c r="B846" i="1"/>
  <c r="B1499" i="1"/>
  <c r="B2024" i="1"/>
  <c r="B2312" i="1"/>
  <c r="B1591" i="1"/>
  <c r="B1099" i="1"/>
  <c r="B986" i="1"/>
  <c r="B1519" i="1"/>
  <c r="B112" i="1"/>
  <c r="B140" i="1"/>
  <c r="B1235" i="1"/>
  <c r="B845" i="1"/>
  <c r="B844" i="1"/>
  <c r="B1816" i="1"/>
  <c r="B1542" i="1"/>
  <c r="B2626" i="1"/>
  <c r="B2627" i="1"/>
  <c r="B496" i="1"/>
  <c r="B431" i="1"/>
  <c r="B1447" i="1"/>
  <c r="B2480" i="1"/>
  <c r="B2376" i="1"/>
  <c r="B2284" i="1"/>
  <c r="B377" i="1"/>
  <c r="B1920" i="1"/>
  <c r="B1878" i="1"/>
  <c r="B299" i="1"/>
  <c r="B2428" i="1"/>
  <c r="B1971" i="1"/>
  <c r="B692" i="1"/>
  <c r="B1374" i="1"/>
  <c r="B1688" i="1"/>
  <c r="B1987" i="1"/>
  <c r="B418" i="1"/>
  <c r="B127" i="1"/>
  <c r="B2531" i="1"/>
  <c r="B1498" i="1"/>
  <c r="B526" i="1"/>
  <c r="B525" i="1"/>
  <c r="B2459" i="1"/>
  <c r="B1728" i="1"/>
  <c r="B1210" i="1"/>
  <c r="B2009" i="1"/>
  <c r="B2551" i="1"/>
  <c r="B236" i="1"/>
  <c r="B399" i="1"/>
  <c r="B398" i="1"/>
  <c r="B397" i="1"/>
  <c r="B2010" i="1"/>
  <c r="B2082" i="1"/>
  <c r="B390" i="1"/>
  <c r="B1762" i="1"/>
  <c r="B427" i="1"/>
  <c r="B671" i="1"/>
  <c r="B1929" i="1"/>
  <c r="B1801" i="1"/>
  <c r="B247" i="1"/>
  <c r="B384" i="1"/>
  <c r="B375" i="1"/>
  <c r="B1508" i="1"/>
  <c r="B1462" i="1"/>
  <c r="B64" i="1"/>
  <c r="B1208" i="1"/>
  <c r="B2255" i="1"/>
  <c r="B1163" i="1"/>
  <c r="B1592" i="1"/>
  <c r="B2585" i="1"/>
  <c r="B2170" i="1"/>
  <c r="B2089" i="1"/>
  <c r="B779" i="1"/>
  <c r="B360" i="1"/>
  <c r="B1960" i="1"/>
  <c r="B1389" i="1"/>
  <c r="B361" i="1"/>
  <c r="B2479" i="1"/>
  <c r="B827" i="1"/>
  <c r="B700" i="1"/>
  <c r="B2252" i="1"/>
  <c r="B1964" i="1"/>
  <c r="B664" i="1"/>
  <c r="B2213" i="1"/>
  <c r="B346" i="1"/>
  <c r="B870" i="1"/>
  <c r="B927" i="1"/>
  <c r="B783" i="1"/>
  <c r="B987" i="1"/>
  <c r="B964" i="1"/>
  <c r="B950" i="1"/>
  <c r="B954" i="1"/>
  <c r="B879" i="1"/>
  <c r="B1089" i="1"/>
  <c r="B994" i="1"/>
  <c r="B1275" i="1"/>
  <c r="B1274" i="1"/>
  <c r="B1276" i="1"/>
  <c r="B294" i="1"/>
  <c r="B1186" i="1"/>
  <c r="B1852" i="1"/>
  <c r="B381" i="1"/>
  <c r="B2571" i="1"/>
  <c r="B1239" i="1"/>
  <c r="B1559" i="1"/>
  <c r="B1694" i="1"/>
  <c r="B1839" i="1"/>
  <c r="B1312" i="1"/>
  <c r="B966" i="1"/>
  <c r="B1948" i="1"/>
  <c r="B1207" i="1"/>
  <c r="B1828" i="1"/>
  <c r="B251" i="1"/>
  <c r="B425" i="1"/>
  <c r="B1799" i="1"/>
  <c r="B441" i="1"/>
  <c r="B555" i="1"/>
  <c r="B1853" i="1"/>
  <c r="B855" i="1"/>
  <c r="B923" i="1"/>
  <c r="B2096" i="1"/>
  <c r="B544" i="1"/>
  <c r="B1299" i="1"/>
  <c r="B1025" i="1"/>
  <c r="B456" i="1"/>
  <c r="B1977" i="1"/>
  <c r="B17" i="1"/>
  <c r="B120" i="1"/>
  <c r="B709" i="1"/>
  <c r="B2046" i="1"/>
  <c r="B143" i="1"/>
  <c r="B2040" i="1"/>
  <c r="B1783" i="1"/>
  <c r="B1772" i="1"/>
  <c r="B1428" i="1"/>
  <c r="B2379" i="1"/>
  <c r="B675" i="1"/>
  <c r="B674" i="1"/>
  <c r="B1393" i="1"/>
  <c r="B717" i="1"/>
  <c r="B1631" i="1"/>
  <c r="B2283" i="1"/>
  <c r="B933" i="1"/>
  <c r="B2184" i="1"/>
  <c r="B2245" i="1"/>
  <c r="B2289" i="1"/>
  <c r="B1131" i="1"/>
  <c r="B2023" i="1"/>
  <c r="B2621" i="1"/>
  <c r="B607" i="1"/>
  <c r="B2264" i="1"/>
  <c r="B218" i="1"/>
  <c r="B1047" i="1"/>
  <c r="B665" i="1"/>
  <c r="B1753" i="1"/>
  <c r="B1946" i="1"/>
  <c r="B76" i="1"/>
  <c r="B2156" i="1"/>
  <c r="B2128" i="1"/>
  <c r="B2127" i="1"/>
  <c r="B736" i="1"/>
  <c r="B1137" i="1"/>
  <c r="B1836" i="1"/>
  <c r="B2126" i="1"/>
  <c r="B285" i="1"/>
  <c r="B1756" i="1"/>
  <c r="B2610" i="1"/>
  <c r="B659" i="1"/>
  <c r="B605" i="1"/>
  <c r="B1829" i="1"/>
  <c r="B1670" i="1"/>
  <c r="B1138" i="1"/>
  <c r="B453" i="1"/>
  <c r="B452" i="1"/>
  <c r="B1797" i="1"/>
  <c r="B252" i="1"/>
  <c r="B2038" i="1"/>
  <c r="B270" i="1"/>
  <c r="B239" i="1"/>
  <c r="B2268" i="1"/>
  <c r="B980" i="1"/>
  <c r="B2624" i="1"/>
  <c r="B602" i="1"/>
  <c r="B330" i="1"/>
  <c r="B1075" i="1"/>
  <c r="B2583" i="1"/>
  <c r="B1626" i="1"/>
  <c r="B392" i="1"/>
  <c r="B2450" i="1"/>
  <c r="B2458" i="1"/>
  <c r="B716" i="1"/>
  <c r="B2097" i="1"/>
  <c r="B2372" i="1"/>
  <c r="B428" i="1"/>
  <c r="B753" i="1"/>
  <c r="B331" i="1"/>
  <c r="B1297" i="1"/>
  <c r="B2563" i="1"/>
  <c r="B1136" i="1"/>
  <c r="B977" i="1"/>
  <c r="B573" i="1"/>
  <c r="B811" i="1"/>
  <c r="B833" i="1"/>
  <c r="B911" i="1"/>
  <c r="B813" i="1"/>
  <c r="B1633" i="1"/>
  <c r="B1139" i="1"/>
  <c r="B2630" i="1"/>
  <c r="B1342" i="1"/>
  <c r="B221" i="1"/>
  <c r="B960" i="1"/>
  <c r="B1805" i="1"/>
  <c r="B1945" i="1"/>
  <c r="B2461" i="1"/>
  <c r="B2059" i="1"/>
  <c r="B2098" i="1"/>
  <c r="B743" i="1"/>
  <c r="B707" i="1"/>
  <c r="B823" i="1"/>
  <c r="B551" i="1"/>
  <c r="B356" i="1"/>
  <c r="B2114" i="1"/>
  <c r="B107" i="1"/>
  <c r="B2078" i="1"/>
  <c r="B519" i="1"/>
  <c r="B510" i="1"/>
  <c r="B242" i="1"/>
  <c r="B332" i="1"/>
  <c r="B1686" i="1"/>
  <c r="B550" i="1"/>
  <c r="B549" i="1"/>
  <c r="B86" i="1"/>
  <c r="B92" i="1"/>
  <c r="B1500" i="1"/>
  <c r="B1850" i="1"/>
  <c r="B2510" i="1"/>
  <c r="B2237" i="1"/>
  <c r="B1558" i="1"/>
  <c r="B1368" i="1"/>
  <c r="B1133" i="1"/>
  <c r="B1933" i="1"/>
  <c r="B275" i="1"/>
  <c r="B1022" i="1"/>
  <c r="B1608" i="1"/>
  <c r="B995" i="1"/>
  <c r="B1273" i="1"/>
  <c r="B1036" i="1"/>
  <c r="B1917" i="1"/>
  <c r="B1928" i="1"/>
  <c r="B1832" i="1"/>
  <c r="B721" i="1"/>
  <c r="B1289" i="1"/>
  <c r="B2536" i="1"/>
  <c r="B2263" i="1"/>
  <c r="B2606" i="1"/>
  <c r="B1733" i="1"/>
  <c r="B1588" i="1"/>
  <c r="B975" i="1"/>
  <c r="B278" i="1"/>
  <c r="B1875" i="1"/>
  <c r="B732" i="1"/>
  <c r="B1344" i="1"/>
  <c r="B982" i="1"/>
  <c r="B2507" i="1"/>
  <c r="B540" i="1"/>
  <c r="B1766" i="1"/>
  <c r="B2348" i="1"/>
  <c r="B2115" i="1"/>
  <c r="B1893" i="1"/>
  <c r="B1857" i="1"/>
  <c r="B379" i="1"/>
  <c r="B2122" i="1"/>
  <c r="B2620" i="1"/>
  <c r="B617" i="1"/>
  <c r="B430" i="1"/>
  <c r="B198" i="1"/>
  <c r="B2597" i="1"/>
  <c r="B2392" i="1"/>
  <c r="B1794" i="1"/>
  <c r="B863" i="1"/>
  <c r="B2545" i="1"/>
  <c r="B2570" i="1"/>
  <c r="B1280" i="1"/>
  <c r="B380" i="1"/>
  <c r="B517" i="1"/>
  <c r="B512" i="1"/>
  <c r="B2538" i="1"/>
  <c r="B1727" i="1"/>
  <c r="B1134" i="1"/>
  <c r="B963" i="1"/>
  <c r="B1028" i="1"/>
  <c r="B1135" i="1"/>
  <c r="B265" i="1"/>
  <c r="B1282" i="1"/>
  <c r="B1290" i="1"/>
  <c r="B383" i="1"/>
  <c r="B185" i="1"/>
  <c r="B122" i="1"/>
  <c r="B1424" i="1"/>
  <c r="B781" i="1"/>
  <c r="B780" i="1"/>
  <c r="B864" i="1"/>
  <c r="B1954" i="1"/>
  <c r="B131" i="1"/>
  <c r="B1844" i="1"/>
  <c r="B154" i="1"/>
  <c r="B153" i="1"/>
  <c r="B1951" i="1"/>
  <c r="B2202" i="1"/>
  <c r="B600" i="1"/>
  <c r="B774" i="1"/>
  <c r="B2086" i="1"/>
  <c r="B1740" i="1"/>
  <c r="B618" i="1"/>
  <c r="B1718" i="1"/>
  <c r="B2386" i="1"/>
  <c r="B1053" i="1"/>
  <c r="B1685" i="1"/>
  <c r="B49" i="1"/>
  <c r="B2209" i="1"/>
  <c r="B1671" i="1"/>
  <c r="B373" i="1"/>
  <c r="B405" i="1"/>
  <c r="B189" i="1"/>
  <c r="B818" i="1"/>
  <c r="B1510" i="1"/>
  <c r="B2591" i="1"/>
  <c r="B2434" i="1"/>
  <c r="B1141" i="1"/>
  <c r="B133" i="1"/>
  <c r="B286" i="1"/>
  <c r="B1873" i="1"/>
  <c r="B655" i="1"/>
  <c r="B854" i="1"/>
  <c r="B1272" i="1"/>
  <c r="B1178" i="1"/>
  <c r="B2203" i="1"/>
  <c r="B267" i="1"/>
  <c r="B1411" i="1"/>
  <c r="B1255" i="1"/>
  <c r="B394" i="1"/>
  <c r="B295" i="1"/>
  <c r="B2212" i="1"/>
  <c r="B1867" i="1"/>
  <c r="B722" i="1"/>
  <c r="B1915" i="1"/>
  <c r="B1669" i="1"/>
  <c r="B934" i="1"/>
  <c r="B1650" i="1"/>
  <c r="B2031" i="1"/>
  <c r="B1735" i="1"/>
  <c r="B2615" i="1"/>
  <c r="B1251" i="1"/>
  <c r="B2471" i="1"/>
  <c r="B2149" i="1"/>
  <c r="B2328" i="1"/>
  <c r="B627" i="1"/>
  <c r="B1288" i="1"/>
  <c r="B104" i="1"/>
  <c r="B1900" i="1"/>
  <c r="B1226" i="1"/>
  <c r="B667" i="1"/>
  <c r="B2537" i="1"/>
  <c r="B1697" i="1"/>
  <c r="B647" i="1"/>
  <c r="B1834" i="1"/>
  <c r="B1594" i="1"/>
  <c r="B1999" i="1"/>
  <c r="B1981" i="1"/>
  <c r="B238" i="1"/>
  <c r="B1063" i="1"/>
  <c r="B1004" i="1"/>
  <c r="B415" i="1"/>
  <c r="B435" i="1"/>
  <c r="B245" i="1"/>
  <c r="B200" i="1"/>
  <c r="B307" i="1"/>
  <c r="B1547" i="1"/>
  <c r="B775" i="1"/>
  <c r="B2187" i="1"/>
  <c r="B268" i="1"/>
  <c r="B260" i="1"/>
  <c r="B2017" i="1"/>
  <c r="B1014" i="1"/>
  <c r="B1707" i="1"/>
  <c r="B955" i="1"/>
  <c r="B1712" i="1"/>
  <c r="B1468" i="1"/>
  <c r="B921" i="1"/>
  <c r="B1493" i="1"/>
  <c r="B719" i="1"/>
  <c r="B1129" i="1"/>
  <c r="B2416" i="1"/>
  <c r="B2544" i="1"/>
  <c r="B1414" i="1"/>
  <c r="B702" i="1"/>
  <c r="B1584" i="1"/>
  <c r="B1590" i="1"/>
  <c r="B817" i="1"/>
  <c r="B1037" i="1"/>
  <c r="B1885" i="1"/>
  <c r="B1672" i="1"/>
  <c r="B1851" i="1"/>
  <c r="B1391" i="1"/>
  <c r="B1301" i="1"/>
  <c r="B1678" i="1"/>
  <c r="B1679" i="1"/>
  <c r="B1132" i="1"/>
  <c r="B2575" i="1"/>
  <c r="B867" i="1"/>
  <c r="B1329" i="1"/>
  <c r="B2584" i="1"/>
  <c r="B1616" i="1"/>
  <c r="B376" i="1"/>
  <c r="B340" i="1"/>
  <c r="B420" i="1"/>
  <c r="B498" i="1"/>
  <c r="B1108" i="1"/>
  <c r="B2614" i="1"/>
  <c r="B611" i="1"/>
  <c r="B1530" i="1"/>
  <c r="B2176" i="1"/>
  <c r="B2172" i="1"/>
  <c r="B2175" i="1"/>
  <c r="B2174" i="1"/>
  <c r="B2173" i="1"/>
  <c r="B2025" i="1"/>
  <c r="B1731" i="1"/>
  <c r="B1730" i="1"/>
  <c r="B1614" i="1"/>
  <c r="B26" i="1"/>
  <c r="B1295" i="1"/>
  <c r="B407" i="1"/>
  <c r="B1392" i="1"/>
  <c r="B1494" i="1"/>
  <c r="B2422" i="1"/>
  <c r="B327" i="1"/>
  <c r="B1858" i="1"/>
  <c r="B217" i="1"/>
  <c r="B291" i="1"/>
  <c r="B2037" i="1"/>
  <c r="B117" i="1"/>
  <c r="B263" i="1"/>
  <c r="B1106" i="1"/>
  <c r="B2354" i="1"/>
  <c r="B1970" i="1"/>
  <c r="B1693" i="1"/>
  <c r="B2282" i="1"/>
  <c r="B877" i="1"/>
  <c r="B862" i="1"/>
  <c r="B1849" i="1"/>
  <c r="B364" i="1"/>
  <c r="B1463" i="1"/>
  <c r="B2194" i="1"/>
  <c r="B1939" i="1"/>
  <c r="B952" i="1"/>
  <c r="B570" i="1"/>
  <c r="B2091" i="1"/>
  <c r="B959" i="1"/>
  <c r="B2381" i="1"/>
  <c r="B2351" i="1"/>
  <c r="B2350" i="1"/>
  <c r="B2355" i="1"/>
  <c r="B1549" i="1"/>
  <c r="B1692" i="1"/>
  <c r="B891" i="1"/>
  <c r="B889" i="1"/>
  <c r="B871" i="1"/>
  <c r="B890" i="1"/>
  <c r="B892" i="1"/>
  <c r="B872" i="1"/>
  <c r="B501" i="1"/>
  <c r="B499" i="1"/>
  <c r="B2589" i="1"/>
  <c r="B1465" i="1"/>
  <c r="B1101" i="1"/>
  <c r="B849" i="1"/>
  <c r="B848" i="1"/>
  <c r="B147" i="1"/>
  <c r="B2080" i="1"/>
  <c r="B1074" i="1"/>
  <c r="B53" i="1"/>
  <c r="B62" i="1"/>
  <c r="B1451" i="1"/>
  <c r="B1456" i="1"/>
  <c r="B1454" i="1"/>
  <c r="B1453" i="1"/>
  <c r="B1455" i="1"/>
  <c r="B1452" i="1"/>
  <c r="B1450" i="1"/>
  <c r="B680" i="1"/>
  <c r="B679" i="1"/>
  <c r="B1743" i="1"/>
  <c r="B2148" i="1"/>
  <c r="B2146" i="1"/>
  <c r="B2145" i="1"/>
  <c r="B2147" i="1"/>
  <c r="B241" i="1"/>
  <c r="B1040" i="1"/>
  <c r="B237" i="1"/>
  <c r="B2231" i="1"/>
  <c r="B937" i="1"/>
  <c r="B1880" i="1"/>
  <c r="B1248" i="1"/>
  <c r="B582" i="1"/>
  <c r="B1742" i="1"/>
  <c r="B395" i="1"/>
  <c r="B2293" i="1"/>
  <c r="B1484" i="1"/>
  <c r="B1643" i="1"/>
  <c r="B1378" i="1"/>
  <c r="B2233" i="1"/>
  <c r="B2020" i="1"/>
  <c r="B1821" i="1"/>
  <c r="B43" i="1"/>
  <c r="B893" i="1"/>
  <c r="B1944" i="1"/>
  <c r="B2440" i="1"/>
  <c r="B2" i="1"/>
  <c r="B2095" i="1"/>
  <c r="B203" i="1"/>
  <c r="B8" i="1"/>
  <c r="B2357" i="1"/>
  <c r="B1520" i="1"/>
  <c r="B194" i="1"/>
  <c r="B212" i="1"/>
  <c r="B2487" i="1"/>
  <c r="B2006" i="1"/>
  <c r="B2154" i="1"/>
  <c r="B2256" i="1"/>
  <c r="B1473" i="1"/>
  <c r="B2081" i="1"/>
  <c r="B2250" i="1"/>
  <c r="B1396" i="1"/>
  <c r="B737" i="1"/>
  <c r="B160" i="1"/>
  <c r="B1246" i="1"/>
  <c r="B1683" i="1"/>
  <c r="B347" i="1"/>
  <c r="B640" i="1"/>
  <c r="B1525" i="1"/>
  <c r="B163" i="1"/>
  <c r="B115" i="1"/>
  <c r="B2151" i="1"/>
  <c r="B897" i="1"/>
  <c r="B1102" i="1"/>
  <c r="B1307" i="1"/>
  <c r="B840" i="1"/>
  <c r="B2474" i="1"/>
  <c r="B1019" i="1"/>
  <c r="B1551" i="1"/>
  <c r="B232" i="1"/>
  <c r="B277" i="1"/>
  <c r="B1665" i="1"/>
  <c r="B1676" i="1"/>
  <c r="B1581" i="1"/>
  <c r="B1706" i="1"/>
  <c r="B1198" i="1"/>
  <c r="B2108" i="1"/>
  <c r="B2523" i="1"/>
  <c r="B2109" i="1"/>
  <c r="B2104" i="1"/>
  <c r="B2521" i="1"/>
  <c r="B2107" i="1"/>
  <c r="B2522" i="1"/>
  <c r="B2111" i="1"/>
  <c r="B2113" i="1"/>
  <c r="B2524" i="1"/>
  <c r="B2105" i="1"/>
  <c r="B2520" i="1"/>
  <c r="B2103" i="1"/>
  <c r="B2112" i="1"/>
  <c r="B2155" i="1"/>
  <c r="B2517" i="1"/>
  <c r="B2519" i="1"/>
  <c r="B2106" i="1"/>
  <c r="B2518" i="1"/>
  <c r="B2110" i="1"/>
  <c r="B645" i="1"/>
  <c r="B2085" i="1"/>
  <c r="B1973" i="1"/>
  <c r="B2445" i="1"/>
  <c r="B2506" i="1"/>
  <c r="B2370" i="1"/>
  <c r="B2232" i="1"/>
  <c r="B1761" i="1"/>
  <c r="B1328" i="1"/>
  <c r="B1443" i="1"/>
  <c r="B941" i="1"/>
  <c r="B1215" i="1"/>
  <c r="B1765" i="1"/>
  <c r="B393" i="1"/>
  <c r="B1461" i="1"/>
  <c r="B1412" i="1"/>
  <c r="B34" i="1"/>
  <c r="B725" i="1"/>
  <c r="B142" i="1"/>
  <c r="B2567" i="1"/>
  <c r="B2504" i="1"/>
  <c r="B2604" i="1"/>
  <c r="B85" i="1"/>
  <c r="B74" i="1"/>
  <c r="B65" i="1"/>
  <c r="B1658" i="1"/>
  <c r="B258" i="1"/>
  <c r="B2541" i="1"/>
  <c r="B269" i="1"/>
  <c r="B108" i="1"/>
  <c r="B2454" i="1"/>
  <c r="B1346" i="1"/>
  <c r="B2374" i="1"/>
  <c r="B219" i="1"/>
  <c r="B939" i="1"/>
  <c r="B2140" i="1"/>
  <c r="B943" i="1"/>
  <c r="B358" i="1"/>
  <c r="B1236" i="1"/>
  <c r="B48" i="1"/>
  <c r="B971" i="1"/>
  <c r="B1565" i="1"/>
  <c r="B749" i="1"/>
  <c r="B513" i="1"/>
  <c r="B2513" i="1"/>
  <c r="B1910" i="1"/>
  <c r="B1091" i="1"/>
  <c r="B985" i="1"/>
  <c r="B1820" i="1"/>
  <c r="B2206" i="1"/>
  <c r="B1909" i="1"/>
  <c r="B2183" i="1"/>
  <c r="B2069" i="1"/>
  <c r="B2073" i="1"/>
  <c r="B2074" i="1"/>
  <c r="B2071" i="1"/>
  <c r="B2070" i="1"/>
  <c r="B2072" i="1"/>
  <c r="B2075" i="1"/>
  <c r="B2622" i="1"/>
  <c r="B156" i="1"/>
  <c r="B612" i="1"/>
  <c r="B240" i="1"/>
  <c r="B898" i="1"/>
  <c r="B2027" i="1"/>
  <c r="B2595" i="1"/>
  <c r="B770" i="1"/>
  <c r="B769" i="1"/>
  <c r="B1365" i="1"/>
  <c r="B1774" i="1"/>
  <c r="B1890" i="1"/>
  <c r="B962" i="1"/>
  <c r="B2019" i="1"/>
  <c r="B87" i="1"/>
  <c r="B61" i="1"/>
  <c r="B60" i="1"/>
  <c r="B1234" i="1"/>
  <c r="B1663" i="1"/>
  <c r="B1009" i="1"/>
  <c r="B1534" i="1"/>
  <c r="B747" i="1"/>
  <c r="B1634" i="1"/>
  <c r="B1668" i="1"/>
  <c r="B1483" i="1"/>
  <c r="B1478" i="1"/>
  <c r="B2271" i="1"/>
  <c r="B1949" i="1"/>
  <c r="B511" i="1"/>
  <c r="B2317" i="1"/>
  <c r="B726" i="1"/>
  <c r="B2005" i="1"/>
  <c r="B2003" i="1"/>
  <c r="B2002" i="1"/>
  <c r="B2004" i="1"/>
  <c r="B1819" i="1"/>
  <c r="B1760" i="1"/>
  <c r="B1997" i="1"/>
  <c r="B1996" i="1"/>
  <c r="B1995" i="1"/>
  <c r="B1994" i="1"/>
  <c r="B73" i="1"/>
  <c r="B37" i="1"/>
  <c r="B2016" i="1"/>
  <c r="B1934" i="1"/>
  <c r="B946" i="1"/>
  <c r="B949" i="1"/>
  <c r="B2413" i="1"/>
  <c r="B2404" i="1"/>
  <c r="B341" i="1"/>
  <c r="B1967" i="1"/>
  <c r="B1229" i="1"/>
  <c r="B1013" i="1"/>
  <c r="B742" i="1"/>
  <c r="B370" i="1"/>
  <c r="B369" i="1"/>
  <c r="B1054" i="1"/>
  <c r="B1056" i="1"/>
  <c r="B136" i="1"/>
  <c r="B35" i="1"/>
  <c r="B1217" i="1"/>
  <c r="B1213" i="1"/>
  <c r="B1216" i="1"/>
  <c r="B338" i="1"/>
  <c r="B216" i="1"/>
  <c r="B39" i="1"/>
  <c r="B945" i="1"/>
  <c r="B969" i="1"/>
  <c r="B1868" i="1"/>
  <c r="B1675" i="1"/>
  <c r="B841" i="1"/>
  <c r="B335" i="1"/>
  <c r="B1035" i="1"/>
  <c r="B1460" i="1"/>
  <c r="B524" i="1"/>
  <c r="B1211" i="1"/>
  <c r="B1639" i="1"/>
  <c r="B1212" i="1"/>
  <c r="B2405" i="1"/>
  <c r="B2548" i="1"/>
  <c r="B2280" i="1"/>
  <c r="B1343" i="1"/>
  <c r="B25" i="1"/>
  <c r="B2566" i="1"/>
  <c r="B1379" i="1"/>
  <c r="B2125" i="1"/>
  <c r="B1782" i="1"/>
  <c r="B1923" i="1"/>
  <c r="B1924" i="1"/>
  <c r="B2083" i="1"/>
  <c r="B2457" i="1"/>
  <c r="B1147" i="1"/>
  <c r="B1148" i="1"/>
  <c r="B229" i="1"/>
  <c r="B894" i="1"/>
  <c r="B233" i="1"/>
  <c r="B111" i="1"/>
  <c r="B614" i="1"/>
  <c r="B318" i="1"/>
  <c r="B315" i="1"/>
  <c r="B264" i="1"/>
  <c r="B2594" i="1"/>
  <c r="B419" i="1"/>
  <c r="B256" i="1"/>
  <c r="B490" i="1"/>
  <c r="B1576" i="1"/>
  <c r="B1007" i="1"/>
  <c r="B1002" i="1"/>
  <c r="B1021" i="1"/>
  <c r="B1164" i="1"/>
  <c r="B1260" i="1"/>
  <c r="B3" i="1"/>
  <c r="B113" i="1"/>
  <c r="B311" i="1"/>
  <c r="B80" i="1"/>
  <c r="B179" i="1"/>
  <c r="B2366" i="1"/>
  <c r="B1966" i="1"/>
  <c r="B711" i="1"/>
  <c r="B2047" i="1"/>
  <c r="B1983" i="1"/>
  <c r="B1803" i="1"/>
  <c r="B1982" i="1"/>
  <c r="B1936" i="1"/>
  <c r="B1866" i="1"/>
  <c r="B337" i="1"/>
  <c r="B1811" i="1"/>
  <c r="B1818" i="1"/>
  <c r="B130" i="1"/>
  <c r="B1710" i="1"/>
  <c r="B1908" i="1"/>
  <c r="B1791" i="1"/>
  <c r="B793" i="1"/>
  <c r="B1695" i="1"/>
  <c r="B2329" i="1"/>
  <c r="B1237" i="1"/>
  <c r="B1271" i="1"/>
  <c r="B1029" i="1"/>
  <c r="B739" i="1"/>
  <c r="B1233" i="1"/>
  <c r="B2605" i="1"/>
  <c r="B1266" i="1"/>
  <c r="B1265" i="1"/>
  <c r="B67" i="1"/>
  <c r="B2330" i="1"/>
  <c r="B1645" i="1"/>
  <c r="B273" i="1"/>
  <c r="B1904" i="1"/>
  <c r="B1640" i="1"/>
  <c r="B129" i="1"/>
  <c r="B292" i="1"/>
  <c r="B1571" i="1"/>
  <c r="B2565" i="1"/>
  <c r="B1078" i="1"/>
  <c r="B2210" i="1"/>
  <c r="B1085" i="1"/>
  <c r="B1061" i="1"/>
  <c r="B2313" i="1"/>
  <c r="B47" i="1"/>
  <c r="B1603" i="1"/>
  <c r="B1086" i="1"/>
  <c r="B1587" i="1"/>
  <c r="B1941" i="1"/>
  <c r="B406" i="1"/>
  <c r="B1664" i="1"/>
  <c r="B1311" i="1"/>
  <c r="B874" i="1"/>
  <c r="B859" i="1"/>
  <c r="B374" i="1"/>
  <c r="B349" i="1"/>
  <c r="B475" i="1"/>
  <c r="B1776" i="1"/>
  <c r="B1752" i="1"/>
  <c r="B1843" i="1"/>
  <c r="B1861" i="1"/>
  <c r="B1918" i="1"/>
  <c r="B1357" i="1"/>
  <c r="B1120" i="1"/>
  <c r="B1119" i="1"/>
  <c r="B2426" i="1"/>
  <c r="B1044" i="1"/>
  <c r="B2619" i="1"/>
  <c r="B1116" i="1"/>
  <c r="B1566" i="1"/>
  <c r="B1567" i="1"/>
  <c r="B856" i="1"/>
  <c r="B2353" i="1"/>
  <c r="B255" i="1"/>
  <c r="B93" i="1"/>
  <c r="B401" i="1"/>
  <c r="B400" i="1"/>
  <c r="B79" i="1"/>
  <c r="B1969" i="1"/>
  <c r="B1293" i="1"/>
  <c r="B439" i="1"/>
  <c r="B433" i="1"/>
  <c r="B728" i="1"/>
  <c r="B1963" i="1"/>
  <c r="B1026" i="1"/>
  <c r="B2572" i="1"/>
  <c r="B1042" i="1"/>
  <c r="B974" i="1"/>
  <c r="B837" i="1"/>
  <c r="B1793" i="1"/>
  <c r="B740" i="1"/>
  <c r="B748" i="1"/>
  <c r="B348" i="1"/>
  <c r="B2314" i="1"/>
  <c r="B1790" i="1"/>
  <c r="B1349" i="1"/>
  <c r="B1809" i="1"/>
  <c r="B84" i="1"/>
  <c r="B388" i="1"/>
  <c r="B906" i="1"/>
  <c r="B908" i="1"/>
  <c r="B907" i="1"/>
  <c r="B402" i="1"/>
  <c r="B543" i="1"/>
  <c r="B1770" i="1"/>
  <c r="B462" i="1"/>
  <c r="B1470" i="1"/>
  <c r="B27" i="1"/>
  <c r="B119" i="1"/>
  <c r="B2360" i="1"/>
  <c r="B231" i="1"/>
  <c r="B1241" i="1"/>
  <c r="B52" i="1"/>
  <c r="B1219" i="1"/>
  <c r="B1121" i="1"/>
  <c r="B306" i="1"/>
  <c r="B868" i="1"/>
  <c r="B1732" i="1"/>
  <c r="B1955" i="1"/>
  <c r="B152" i="1"/>
  <c r="B1377" i="1"/>
  <c r="B1402" i="1"/>
  <c r="B326" i="1"/>
  <c r="B656" i="1"/>
  <c r="B1736" i="1"/>
  <c r="B1448" i="1"/>
  <c r="B1060" i="1"/>
  <c r="B767" i="1"/>
  <c r="B2511" i="1"/>
  <c r="B1472" i="1"/>
  <c r="B723" i="1"/>
  <c r="B2345" i="1"/>
  <c r="B724" i="1"/>
  <c r="B1117" i="1"/>
  <c r="B1898" i="1"/>
  <c r="B1238" i="1"/>
  <c r="B1891" i="1"/>
  <c r="B1118" i="1"/>
  <c r="B1961" i="1"/>
  <c r="B20" i="1"/>
  <c r="B575" i="1"/>
  <c r="B1737" i="1"/>
  <c r="B798" i="1"/>
  <c r="B993" i="1"/>
  <c r="B1240" i="1"/>
  <c r="B1112" i="1"/>
  <c r="B2550" i="1"/>
  <c r="B928" i="1"/>
  <c r="B186" i="1"/>
  <c r="B1897" i="1"/>
  <c r="B159" i="1"/>
  <c r="B266" i="1"/>
  <c r="B1003" i="1"/>
  <c r="B1113" i="1"/>
  <c r="B1058" i="1"/>
  <c r="B1894" i="1"/>
  <c r="B808" i="1"/>
  <c r="B901" i="1"/>
  <c r="B900" i="1"/>
  <c r="B905" i="1"/>
  <c r="B903" i="1"/>
  <c r="B909" i="1"/>
  <c r="B904" i="1"/>
  <c r="B902" i="1"/>
  <c r="B2058" i="1"/>
  <c r="B1962" i="1"/>
  <c r="B18" i="1"/>
  <c r="B2324" i="1"/>
  <c r="B2053" i="1"/>
  <c r="B869" i="1"/>
  <c r="B1033" i="1"/>
  <c r="B1822" i="1"/>
  <c r="B2530" i="1"/>
  <c r="B1111" i="1"/>
  <c r="B2358" i="1"/>
  <c r="B751" i="1"/>
  <c r="B1527" i="1"/>
  <c r="B1511" i="1"/>
  <c r="B984" i="1"/>
  <c r="B1031" i="1"/>
  <c r="B1419" i="1"/>
  <c r="B1049" i="1"/>
  <c r="B2262" i="1"/>
  <c r="B1020" i="1"/>
  <c r="B2423" i="1"/>
  <c r="B991" i="1"/>
  <c r="B1110" i="1"/>
  <c r="B2553" i="1"/>
  <c r="B1048" i="1"/>
  <c r="B1471" i="1"/>
  <c r="B2322" i="1"/>
  <c r="B1041" i="1"/>
  <c r="B765" i="1"/>
  <c r="B1015" i="1"/>
  <c r="B839" i="1"/>
  <c r="B838" i="1"/>
  <c r="B968" i="1"/>
  <c r="B1596" i="1"/>
  <c r="B632" i="1"/>
  <c r="B409" i="1"/>
  <c r="B1781" i="1"/>
  <c r="B1114" i="1"/>
  <c r="B1716" i="1"/>
  <c r="B449" i="1"/>
  <c r="B448" i="1"/>
  <c r="B457" i="1"/>
  <c r="B2279" i="1"/>
  <c r="B1012" i="1"/>
  <c r="B1404" i="1"/>
  <c r="B936" i="1"/>
  <c r="B1303" i="1"/>
  <c r="B625" i="1"/>
  <c r="B1353" i="1"/>
  <c r="B158" i="1"/>
  <c r="B1738" i="1"/>
  <c r="B1998" i="1"/>
  <c r="B1787" i="1"/>
  <c r="B1416" i="1"/>
  <c r="B1431" i="1"/>
  <c r="B720" i="1"/>
  <c r="B925" i="1"/>
  <c r="B801" i="1"/>
  <c r="B782" i="1"/>
  <c r="B2346" i="1"/>
  <c r="B1326" i="1"/>
  <c r="B539" i="1"/>
  <c r="B706" i="1"/>
  <c r="B1699" i="1"/>
  <c r="B1701" i="1"/>
  <c r="B118" i="1"/>
  <c r="B1681" i="1"/>
  <c r="B944" i="1"/>
  <c r="B2160" i="1"/>
  <c r="B2138" i="1"/>
  <c r="B2596" i="1"/>
  <c r="B2135" i="1"/>
  <c r="B2261" i="1"/>
  <c r="B1107" i="1"/>
  <c r="B70" i="1"/>
  <c r="B69" i="1"/>
  <c r="B68" i="1"/>
  <c r="B2593" i="1"/>
  <c r="B1315" i="1"/>
  <c r="B1814" i="1"/>
  <c r="B95" i="1"/>
  <c r="B2465" i="1"/>
  <c r="B1654" i="1"/>
  <c r="B1750" i="1"/>
  <c r="B1361" i="1"/>
  <c r="B2052" i="1"/>
  <c r="B1531" i="1"/>
  <c r="B2032" i="1"/>
  <c r="B529" i="1"/>
  <c r="B54" i="1"/>
  <c r="B547" i="1"/>
  <c r="B1980" i="1"/>
  <c r="B351" i="1"/>
  <c r="B2336" i="1"/>
  <c r="B1105" i="1"/>
  <c r="B1808" i="1"/>
  <c r="B2390" i="1"/>
  <c r="B1550" i="1"/>
  <c r="B1932" i="1"/>
  <c r="B1327" i="1"/>
  <c r="B343" i="1"/>
  <c r="B1130" i="1"/>
  <c r="B1865" i="1"/>
  <c r="B2333" i="1"/>
  <c r="B1548" i="1"/>
  <c r="B1788" i="1"/>
  <c r="B385" i="1"/>
  <c r="B1408" i="1"/>
  <c r="B2292" i="1"/>
  <c r="B1610" i="1"/>
  <c r="B912" i="1"/>
  <c r="B362" i="1"/>
  <c r="B2460" i="1"/>
  <c r="B2205" i="1"/>
  <c r="B96" i="1"/>
  <c r="B97" i="1"/>
  <c r="B2076" i="1"/>
  <c r="B1345" i="1"/>
  <c r="B815" i="1"/>
  <c r="B1903" i="1"/>
  <c r="B1496" i="1"/>
  <c r="B579" i="1"/>
  <c r="B2196" i="1"/>
  <c r="B1922" i="1"/>
  <c r="B1921" i="1"/>
  <c r="B2318" i="1"/>
  <c r="B308" i="1"/>
  <c r="B66" i="1"/>
  <c r="B1103" i="1"/>
  <c r="B562" i="1"/>
  <c r="B762" i="1"/>
  <c r="B761" i="1"/>
  <c r="B21" i="1"/>
  <c r="B22" i="1"/>
  <c r="B2288" i="1"/>
  <c r="B106" i="1"/>
  <c r="B1975" i="1"/>
  <c r="B1696" i="1"/>
  <c r="B1109" i="1"/>
  <c r="B1100" i="1"/>
  <c r="B1886" i="1"/>
  <c r="B1538" i="1"/>
  <c r="B414" i="1"/>
  <c r="B372" i="1"/>
  <c r="B2045" i="1"/>
  <c r="B1927" i="1"/>
  <c r="B2512" i="1"/>
  <c r="B2577" i="1"/>
  <c r="B887" i="1"/>
  <c r="B1680" i="1"/>
  <c r="B589" i="1"/>
  <c r="B1993" i="1"/>
  <c r="B1579" i="1"/>
  <c r="B1687" i="1"/>
  <c r="B2214" i="1"/>
  <c r="B2216" i="1"/>
  <c r="B2217" i="1"/>
  <c r="B2218" i="1"/>
  <c r="B2215" i="1"/>
  <c r="B965" i="1"/>
  <c r="B486" i="1"/>
  <c r="B444" i="1"/>
  <c r="B1199" i="1"/>
  <c r="B145" i="1"/>
  <c r="B1195" i="1"/>
  <c r="B1027" i="1"/>
  <c r="B1196" i="1"/>
  <c r="B1305" i="1"/>
  <c r="B1068" i="1"/>
  <c r="B446" i="1"/>
  <c r="B445" i="1"/>
  <c r="B1358" i="1"/>
  <c r="B1406" i="1"/>
  <c r="B1660" i="1"/>
  <c r="B1682" i="1"/>
  <c r="B1209" i="1"/>
  <c r="B1205" i="1"/>
  <c r="B2179" i="1"/>
  <c r="B1065" i="1"/>
  <c r="B1815" i="1"/>
  <c r="B81" i="1"/>
  <c r="B50" i="1"/>
  <c r="B1523" i="1"/>
  <c r="B1247" i="1"/>
  <c r="B437" i="1"/>
  <c r="B1254" i="1"/>
  <c r="B480" i="1"/>
  <c r="B470" i="1"/>
  <c r="B485" i="1"/>
  <c r="B481" i="1"/>
  <c r="B471" i="1"/>
  <c r="B482" i="1"/>
  <c r="B472" i="1"/>
  <c r="B479" i="1"/>
  <c r="B469" i="1"/>
  <c r="B467" i="1"/>
  <c r="B417" i="1"/>
  <c r="B416" i="1"/>
  <c r="B1302" i="1"/>
  <c r="B304" i="1"/>
  <c r="B1190" i="1"/>
  <c r="B1613" i="1"/>
  <c r="B1191" i="1"/>
  <c r="B2267" i="1"/>
  <c r="B2180" i="1"/>
  <c r="B1001" i="1"/>
  <c r="B878" i="1"/>
  <c r="B1337" i="1"/>
  <c r="B1421" i="1"/>
  <c r="B466" i="1"/>
  <c r="B2325" i="1"/>
  <c r="B1552" i="1"/>
  <c r="B644" i="1"/>
  <c r="B2326" i="1"/>
  <c r="B1978" i="1"/>
  <c r="B1425" i="1"/>
  <c r="B1324" i="1"/>
  <c r="B1067" i="1"/>
  <c r="B1840" i="1"/>
  <c r="B243" i="1"/>
  <c r="B345" i="1"/>
  <c r="B509" i="1"/>
  <c r="B1593" i="1"/>
  <c r="B1905" i="1"/>
  <c r="B2320" i="1"/>
  <c r="B468" i="1"/>
  <c r="B90" i="1"/>
  <c r="B1045" i="1"/>
  <c r="B1689" i="1"/>
  <c r="B735" i="1"/>
  <c r="B1653" i="1"/>
  <c r="B187" i="1"/>
  <c r="B536" i="1"/>
  <c r="B1052" i="1"/>
  <c r="B1286" i="1"/>
  <c r="B899" i="1"/>
  <c r="B333" i="1"/>
  <c r="B1842" i="1"/>
  <c r="B109" i="1"/>
  <c r="B1841" i="1"/>
  <c r="B1149" i="1"/>
  <c r="B2238" i="1"/>
  <c r="B730" i="1"/>
  <c r="B619" i="1"/>
  <c r="B329" i="1"/>
  <c r="B2260" i="1"/>
  <c r="B477" i="1"/>
  <c r="B2158" i="1"/>
  <c r="B2137" i="1"/>
  <c r="B2136" i="1"/>
  <c r="B2130" i="1"/>
  <c r="B2129" i="1"/>
  <c r="B2163" i="1"/>
  <c r="B144" i="1"/>
  <c r="B917" i="1"/>
  <c r="B261" i="1"/>
  <c r="B1173" i="1"/>
  <c r="B474" i="1"/>
  <c r="B1546" i="1"/>
  <c r="B1713" i="1"/>
  <c r="B1856" i="1"/>
  <c r="B1330" i="1"/>
  <c r="B2243" i="1"/>
  <c r="B1174" i="1"/>
  <c r="B1142" i="1"/>
  <c r="B613" i="1"/>
  <c r="B1371" i="1"/>
  <c r="B2560" i="1"/>
  <c r="B2166" i="1"/>
  <c r="B814" i="1"/>
  <c r="B663" i="1"/>
  <c r="B2153" i="1"/>
  <c r="B1304" i="1"/>
  <c r="B262" i="1"/>
  <c r="B606" i="1"/>
  <c r="B2613" i="1"/>
  <c r="B188" i="1"/>
  <c r="B1609" i="1"/>
  <c r="B2558" i="1"/>
  <c r="B1662" i="1"/>
  <c r="B1291" i="1"/>
  <c r="B2029" i="1"/>
  <c r="B2035" i="1"/>
  <c r="B1835" i="1"/>
  <c r="B2042" i="1"/>
  <c r="B2034" i="1"/>
  <c r="B2298" i="1"/>
  <c r="B578" i="1"/>
  <c r="B2576" i="1"/>
  <c r="B881" i="1"/>
  <c r="B2424" i="1"/>
  <c r="B1222" i="1"/>
  <c r="B2304" i="1"/>
  <c r="B1228" i="1"/>
  <c r="B1267" i="1"/>
  <c r="B973" i="1"/>
  <c r="B503" i="1"/>
  <c r="B516" i="1"/>
  <c r="B1585" i="1"/>
  <c r="B1051" i="1"/>
  <c r="B932" i="1"/>
  <c r="B459" i="1"/>
  <c r="B1883" i="1"/>
  <c r="B276" i="1"/>
  <c r="B128" i="1"/>
  <c r="B290" i="1"/>
  <c r="B1039" i="1"/>
  <c r="B957" i="1"/>
  <c r="B1367" i="1"/>
  <c r="B1700" i="1"/>
  <c r="B983" i="1"/>
  <c r="B279" i="1"/>
  <c r="B2269" i="1"/>
  <c r="B836" i="1"/>
  <c r="B2150" i="1"/>
  <c r="B91" i="1"/>
  <c r="B1882" i="1"/>
  <c r="B19" i="1"/>
  <c r="B24" i="1"/>
  <c r="B583" i="1"/>
  <c r="B2102" i="1"/>
  <c r="B2101" i="1"/>
  <c r="B776" i="1"/>
  <c r="B657" i="1"/>
  <c r="B2235" i="1"/>
  <c r="B2616" i="1"/>
  <c r="B715" i="1"/>
  <c r="B426" i="1"/>
  <c r="B621" i="1"/>
  <c r="B2449" i="1"/>
  <c r="B2294" i="1"/>
  <c r="B1287" i="1"/>
  <c r="B2508" i="1"/>
  <c r="B1017" i="1"/>
  <c r="B1541" i="1"/>
  <c r="B181" i="1"/>
  <c r="B1321" i="1"/>
  <c r="B2607" i="1"/>
  <c r="B2546" i="1"/>
  <c r="B1242" i="1"/>
  <c r="B1223" i="1"/>
  <c r="B2152" i="1"/>
  <c r="B1869" i="1"/>
  <c r="B1417" i="1"/>
  <c r="B1651" i="1"/>
  <c r="B668" i="1"/>
  <c r="B658" i="1"/>
  <c r="B2429" i="1"/>
  <c r="B2427" i="1"/>
  <c r="B2430" i="1"/>
  <c r="B1638" i="1"/>
  <c r="B1442" i="1"/>
  <c r="B1572" i="1"/>
  <c r="B697" i="1"/>
  <c r="B1544" i="1"/>
  <c r="B2547" i="1"/>
  <c r="B1308" i="1"/>
  <c r="B531" i="1"/>
  <c r="B2391" i="1"/>
  <c r="B2384" i="1"/>
  <c r="B1230" i="1"/>
  <c r="B2478" i="1"/>
  <c r="B1785" i="1"/>
  <c r="B2452" i="1"/>
  <c r="B282" i="1"/>
  <c r="B141" i="1"/>
  <c r="B1351" i="1"/>
  <c r="B2387" i="1"/>
  <c r="B2068" i="1"/>
  <c r="B580" i="1"/>
  <c r="B1426" i="1"/>
  <c r="B1322" i="1"/>
  <c r="B1989" i="1"/>
  <c r="B1376" i="1"/>
  <c r="B1370" i="1"/>
  <c r="B378" i="1"/>
  <c r="B1656" i="1"/>
  <c r="B1339" i="1"/>
  <c r="B1395" i="1"/>
  <c r="B1338" i="1"/>
  <c r="B1575" i="1"/>
  <c r="B691" i="1"/>
  <c r="B690" i="1"/>
  <c r="B55" i="1"/>
  <c r="B1253" i="1"/>
  <c r="B1879" i="1"/>
  <c r="B1225" i="1"/>
  <c r="B1916" i="1"/>
  <c r="B1509" i="1"/>
  <c r="B2436" i="1"/>
  <c r="B1940" i="1"/>
  <c r="B146" i="1"/>
  <c r="B58" i="1"/>
  <c r="B57" i="1"/>
  <c r="B336" i="1"/>
  <c r="B494" i="1"/>
  <c r="B914" i="1"/>
  <c r="B527" i="1"/>
  <c r="B2182" i="1"/>
  <c r="B1642" i="1"/>
  <c r="B1647" i="1"/>
  <c r="B1352" i="1"/>
  <c r="B1627" i="1"/>
  <c r="B681" i="1"/>
  <c r="B421" i="1"/>
  <c r="B2266" i="1"/>
  <c r="B2568" i="1"/>
  <c r="B666" i="1"/>
  <c r="B2562" i="1"/>
  <c r="B514" i="1"/>
  <c r="B1083" i="1"/>
  <c r="B635" i="1"/>
  <c r="B633" i="1"/>
  <c r="B636" i="1"/>
  <c r="B634" i="1"/>
  <c r="B521" i="1"/>
  <c r="B520" i="1"/>
  <c r="B2555" i="1"/>
  <c r="B1553" i="1"/>
  <c r="B2371" i="1"/>
  <c r="B1440" i="1"/>
  <c r="B653" i="1"/>
  <c r="B652" i="1"/>
  <c r="B1082" i="1"/>
  <c r="B2502" i="1"/>
  <c r="B1081" i="1"/>
  <c r="B387" i="1"/>
  <c r="B1767" i="1"/>
  <c r="B2495" i="1"/>
  <c r="B2441" i="1"/>
  <c r="B7" i="1"/>
  <c r="B2079" i="1"/>
  <c r="B2092" i="1"/>
  <c r="B2033" i="1"/>
  <c r="B12" i="1"/>
  <c r="B757" i="1"/>
  <c r="B2486" i="1"/>
  <c r="B2056" i="1"/>
  <c r="B1187" i="1"/>
  <c r="B1919" i="1"/>
  <c r="B328" i="1"/>
  <c r="B1930" i="1"/>
  <c r="B631" i="1"/>
  <c r="B2100" i="1"/>
  <c r="B594" i="1"/>
  <c r="B1486" i="1"/>
  <c r="B1481" i="1"/>
  <c r="B1477" i="1"/>
  <c r="B1475" i="1"/>
  <c r="B272" i="1"/>
  <c r="B230" i="1"/>
  <c r="B32" i="1"/>
  <c r="B15" i="1"/>
  <c r="B1429" i="1"/>
  <c r="B705" i="1"/>
  <c r="B1080" i="1"/>
  <c r="B548" i="1"/>
  <c r="B75" i="1"/>
  <c r="B1008" i="1"/>
  <c r="B1619" i="1"/>
  <c r="B2257" i="1"/>
  <c r="B2600" i="1"/>
  <c r="B546" i="1"/>
  <c r="B206" i="1"/>
  <c r="B110" i="1"/>
  <c r="B391" i="1"/>
  <c r="B710" i="1"/>
  <c r="B2001" i="1"/>
  <c r="B2093" i="1"/>
  <c r="B319" i="1"/>
  <c r="B1441" i="1"/>
  <c r="B1464" i="1"/>
  <c r="B157" i="1"/>
  <c r="B1953" i="1"/>
  <c r="B148" i="1"/>
  <c r="B149" i="1"/>
  <c r="B1950" i="1"/>
  <c r="B301" i="1"/>
  <c r="B694" i="1"/>
  <c r="B693" i="1"/>
  <c r="B2062" i="1"/>
  <c r="B2375" i="1"/>
  <c r="B2295" i="1"/>
  <c r="B756" i="1"/>
  <c r="B1383" i="1"/>
  <c r="B1382" i="1"/>
  <c r="B1381" i="1"/>
  <c r="B996" i="1"/>
  <c r="B2608" i="1"/>
  <c r="B1076" i="1"/>
  <c r="B1870" i="1"/>
  <c r="B1070" i="1"/>
  <c r="B2578" i="1"/>
  <c r="B888" i="1"/>
  <c r="B875" i="1"/>
  <c r="B2120" i="1"/>
  <c r="B772" i="1"/>
  <c r="B1798" i="1"/>
  <c r="B224" i="1"/>
  <c r="B523" i="1"/>
  <c r="B522" i="1"/>
  <c r="B454" i="1"/>
  <c r="B2528" i="1"/>
  <c r="B561" i="1"/>
  <c r="B2178" i="1"/>
  <c r="B288" i="1"/>
  <c r="B2582" i="1"/>
  <c r="B2579" i="1"/>
  <c r="B2581" i="1"/>
  <c r="B2580" i="1"/>
  <c r="B2118" i="1"/>
  <c r="B1084" i="1"/>
  <c r="B1023" i="1"/>
  <c r="B1182" i="1"/>
  <c r="B1175" i="1"/>
  <c r="B1176" i="1"/>
  <c r="B508" i="1"/>
  <c r="B473" i="1"/>
  <c r="B1046" i="1"/>
  <c r="B2277" i="1"/>
  <c r="B173" i="1"/>
  <c r="B172" i="1"/>
  <c r="B2410" i="1"/>
  <c r="B1562" i="1"/>
  <c r="B1902" i="1"/>
  <c r="B1184" i="1"/>
  <c r="B1446" i="1"/>
  <c r="B1976" i="1"/>
  <c r="B1323" i="1"/>
  <c r="B1249" i="1"/>
  <c r="B2380" i="1"/>
  <c r="B1292" i="1"/>
  <c r="B886" i="1"/>
  <c r="B2590" i="1"/>
  <c r="B1325" i="1"/>
  <c r="B1224" i="1"/>
  <c r="B244" i="1"/>
  <c r="B1871" i="1"/>
  <c r="B729" i="1"/>
  <c r="B727" i="1"/>
  <c r="B1570" i="1"/>
  <c r="B1296" i="1"/>
  <c r="B1072" i="1"/>
  <c r="B1071" i="1"/>
  <c r="B785" i="1"/>
  <c r="B1214" i="1"/>
  <c r="B1373" i="1"/>
  <c r="B1751" i="1"/>
  <c r="B750" i="1"/>
  <c r="B786" i="1"/>
  <c r="B1281" i="1"/>
  <c r="B1347" i="1"/>
  <c r="B23" i="1"/>
  <c r="B2535" i="1"/>
  <c r="B2239" i="1"/>
  <c r="B227" i="1"/>
  <c r="B339" i="1"/>
  <c r="B2623" i="1"/>
  <c r="B2337" i="1"/>
  <c r="B1630" i="1"/>
  <c r="B1024" i="1"/>
  <c r="B1876" i="1"/>
  <c r="B1555" i="1"/>
  <c r="B1574" i="1"/>
  <c r="B824" i="1"/>
  <c r="B1405" i="1"/>
  <c r="B800" i="1"/>
  <c r="B1535" i="1"/>
  <c r="B850" i="1"/>
  <c r="B828" i="1"/>
  <c r="B2395" i="1"/>
  <c r="B1777" i="1"/>
  <c r="B2208" i="1"/>
  <c r="B608" i="1"/>
  <c r="B1220" i="1"/>
  <c r="B1985" i="1"/>
  <c r="B353" i="1"/>
  <c r="B1597" i="1"/>
  <c r="B184" i="1"/>
  <c r="B455" i="1"/>
  <c r="B773" i="1"/>
  <c r="B1644" i="1"/>
  <c r="B1847" i="1"/>
  <c r="B910" i="1"/>
  <c r="B1810" i="1"/>
  <c r="B1077" i="1"/>
  <c r="B1988" i="1"/>
  <c r="B248" i="1"/>
  <c r="B1430" i="1"/>
  <c r="B689" i="1"/>
  <c r="B865" i="1"/>
  <c r="B2349" i="1"/>
  <c r="B2265" i="1"/>
  <c r="B1364" i="1"/>
  <c r="B686" i="1"/>
  <c r="B1532" i="1"/>
  <c r="B2302" i="1"/>
  <c r="B190" i="1"/>
  <c r="B1016" i="1"/>
  <c r="B2276" i="1"/>
  <c r="B1931" i="1"/>
  <c r="B298" i="1"/>
  <c r="B1763" i="1"/>
  <c r="B2211" i="1"/>
  <c r="B2618" i="1"/>
  <c r="B609" i="1"/>
  <c r="B2204" i="1"/>
  <c r="B2611" i="1"/>
  <c r="B673" i="1"/>
  <c r="B2028" i="1"/>
  <c r="B788" i="1"/>
  <c r="B787" i="1"/>
  <c r="B1310" i="1"/>
  <c r="B325" i="1"/>
  <c r="B1779" i="1"/>
  <c r="B429" i="1"/>
  <c r="B542" i="1"/>
  <c r="B541" i="1"/>
  <c r="B622" i="1"/>
  <c r="B465" i="1"/>
  <c r="B1543" i="1"/>
  <c r="B918" i="1"/>
  <c r="B1764" i="1"/>
  <c r="B354" i="1"/>
  <c r="B42" i="1"/>
  <c r="B1366" i="1"/>
  <c r="B1583" i="1"/>
  <c r="B82" i="1"/>
  <c r="B1356" i="1"/>
  <c r="B1888" i="1"/>
  <c r="B177" i="1"/>
  <c r="B176" i="1"/>
  <c r="B175" i="1"/>
  <c r="B174" i="1"/>
  <c r="B169" i="1"/>
  <c r="B168" i="1"/>
  <c r="B2599" i="1"/>
  <c r="B2116" i="1"/>
  <c r="B422" i="1"/>
  <c r="B1895" i="1"/>
  <c r="B601" i="1"/>
  <c r="B1826" i="1"/>
  <c r="B1825" i="1"/>
  <c r="B2359" i="1"/>
  <c r="B1332" i="1"/>
  <c r="B283" i="1"/>
  <c r="B1625" i="1"/>
  <c r="B1623" i="1"/>
  <c r="B1622" i="1"/>
  <c r="B1624" i="1"/>
  <c r="B714" i="1"/>
  <c r="B1600" i="1"/>
  <c r="B41" i="1"/>
  <c r="B40" i="1"/>
  <c r="B1263" i="1"/>
  <c r="B1264" i="1"/>
  <c r="B1403" i="1"/>
  <c r="B1399" i="1"/>
  <c r="B2321" i="1"/>
  <c r="B250" i="1"/>
  <c r="B1846" i="1"/>
  <c r="B1436" i="1"/>
  <c r="B281" i="1"/>
  <c r="B125" i="1"/>
  <c r="B1355" i="1"/>
  <c r="B958" i="1"/>
  <c r="B1512" i="1"/>
  <c r="B1677" i="1"/>
  <c r="B1611" i="1"/>
  <c r="B1612" i="1"/>
  <c r="B1823" i="1"/>
  <c r="B678" i="1"/>
  <c r="B1956" i="1"/>
  <c r="B1506" i="1"/>
  <c r="B1449" i="1"/>
  <c r="B38" i="1"/>
  <c r="B842" i="1"/>
  <c r="B412" i="1"/>
  <c r="B411" i="1"/>
  <c r="B1218" i="1"/>
  <c r="B2249" i="1"/>
  <c r="B2603" i="1"/>
  <c r="B940" i="1"/>
  <c r="B929" i="1"/>
  <c r="B1641" i="1"/>
  <c r="B2361" i="1"/>
  <c r="B1990" i="1"/>
  <c r="B683" i="1"/>
  <c r="B1172" i="1"/>
  <c r="B161" i="1"/>
  <c r="B669" i="1"/>
  <c r="B2373" i="1"/>
  <c r="B1806" i="1"/>
  <c r="B1159" i="1"/>
  <c r="B440" i="1"/>
  <c r="B436" i="1"/>
  <c r="B2222" i="1"/>
  <c r="B424" i="1"/>
  <c r="B2592" i="1"/>
  <c r="B2343" i="1"/>
  <c r="B257" i="1"/>
  <c r="B1069" i="1"/>
  <c r="B2516" i="1"/>
  <c r="B1515" i="1"/>
  <c r="B2574" i="1"/>
  <c r="B2515" i="1"/>
  <c r="B2586" i="1"/>
  <c r="B2491" i="1"/>
  <c r="B1245" i="1"/>
  <c r="B1252" i="1"/>
  <c r="B1319" i="1"/>
  <c r="B2044" i="1"/>
  <c r="B564" i="1"/>
  <c r="B342" i="1"/>
  <c r="B404" i="1"/>
  <c r="B403" i="1"/>
  <c r="B191" i="1"/>
  <c r="B320" i="1"/>
  <c r="B192" i="1"/>
  <c r="B1491" i="1"/>
  <c r="B2338" i="1"/>
  <c r="B746" i="1"/>
  <c r="B1490" i="1"/>
  <c r="B234" i="1"/>
  <c r="B316" i="1"/>
  <c r="B810" i="1"/>
  <c r="B805" i="1"/>
  <c r="B809" i="1"/>
  <c r="B1502" i="1"/>
  <c r="B2244" i="1"/>
  <c r="B2144" i="1"/>
  <c r="B2142" i="1"/>
  <c r="B2226" i="1"/>
  <c r="B2000" i="1"/>
  <c r="B2141" i="1"/>
  <c r="B2143" i="1"/>
  <c r="B646" i="1"/>
  <c r="B626" i="1"/>
  <c r="B989" i="1"/>
  <c r="B371" i="1"/>
  <c r="B1160" i="1"/>
  <c r="B2077" i="1"/>
  <c r="B1006" i="1"/>
  <c r="B1333" i="1"/>
  <c r="B72" i="1"/>
  <c r="B1947" i="1"/>
  <c r="B1171" i="1"/>
  <c r="B1284" i="1"/>
  <c r="B116" i="1"/>
  <c r="B386" i="1"/>
  <c r="B792" i="1"/>
  <c r="B165" i="1"/>
  <c r="B164" i="1"/>
  <c r="B2598" i="1"/>
  <c r="B2382" i="1"/>
  <c r="B873" i="1"/>
  <c r="B858" i="1"/>
  <c r="B1369" i="1"/>
  <c r="B1372" i="1"/>
  <c r="B738" i="1"/>
  <c r="B992" i="1"/>
  <c r="B2065" i="1"/>
  <c r="B162" i="1"/>
  <c r="B1937" i="1"/>
  <c r="B1092" i="1"/>
  <c r="B1938" i="1"/>
  <c r="B1093" i="1"/>
  <c r="B1294" i="1"/>
  <c r="B942" i="1"/>
  <c r="B2467" i="1"/>
  <c r="B2397" i="1"/>
  <c r="B2509" i="1"/>
  <c r="B2411" i="1"/>
  <c r="B2443" i="1"/>
  <c r="B2290" i="1"/>
  <c r="B1577" i="1"/>
  <c r="B2408" i="1"/>
  <c r="B2401" i="1"/>
  <c r="B2303" i="1"/>
  <c r="B2407" i="1"/>
  <c r="B2462" i="1"/>
  <c r="B2400" i="1"/>
  <c r="B2448" i="1"/>
  <c r="B2485" i="1"/>
  <c r="B2306" i="1"/>
  <c r="B2489" i="1"/>
  <c r="B2484" i="1"/>
  <c r="B2402" i="1"/>
  <c r="B1495" i="1"/>
  <c r="B2275" i="1"/>
  <c r="B2490" i="1"/>
  <c r="B2335" i="1"/>
  <c r="B2447" i="1"/>
  <c r="B2437" i="1"/>
  <c r="B2297" i="1"/>
  <c r="B1362" i="1"/>
  <c r="B2403" i="1"/>
  <c r="B2419" i="1"/>
  <c r="B2442" i="1"/>
  <c r="B2503" i="1"/>
  <c r="B2299" i="1"/>
  <c r="B2483" i="1"/>
  <c r="B2412" i="1"/>
  <c r="B2418" i="1"/>
  <c r="B2456" i="1"/>
  <c r="B2334" i="1"/>
  <c r="B2414" i="1"/>
  <c r="B2420" i="1"/>
  <c r="B2482" i="1"/>
  <c r="B2332" i="1"/>
  <c r="B1522" i="1"/>
  <c r="B1457" i="1"/>
  <c r="B2417" i="1"/>
  <c r="B2415" i="1"/>
  <c r="B2481" i="1"/>
  <c r="B2291" i="1"/>
  <c r="B1734" i="1"/>
  <c r="B1096" i="1"/>
  <c r="B1958" i="1"/>
  <c r="B796" i="1"/>
  <c r="B1467" i="1"/>
  <c r="B1005" i="1"/>
  <c r="B922" i="1"/>
  <c r="B1884" i="1"/>
  <c r="B1754" i="1"/>
  <c r="B1632" i="1"/>
  <c r="B2014" i="1"/>
  <c r="B2013" i="1"/>
  <c r="B2011" i="1"/>
  <c r="B2012" i="1"/>
  <c r="B2248" i="1"/>
  <c r="B2356" i="1"/>
  <c r="B2319" i="1"/>
  <c r="B816" i="1"/>
  <c r="B368" i="1"/>
  <c r="B1094" i="1"/>
  <c r="B434" i="1"/>
  <c r="B1524" i="1"/>
  <c r="B367" i="1"/>
  <c r="B857" i="1"/>
  <c r="B2177" i="1"/>
  <c r="B1959" i="1"/>
  <c r="B2472" i="1"/>
  <c r="B1833" i="1"/>
  <c r="B1095" i="1"/>
  <c r="B366" i="1"/>
  <c r="B1704" i="1"/>
  <c r="B1314" i="1"/>
  <c r="B2305" i="1"/>
  <c r="B500" i="1"/>
  <c r="B1719" i="1"/>
  <c r="B2628" i="1"/>
  <c r="B1702" i="1"/>
  <c r="B352" i="1"/>
  <c r="B1708" i="1"/>
  <c r="B1034" i="1"/>
  <c r="B2316" i="1"/>
  <c r="B650" i="1"/>
  <c r="B799" i="1"/>
  <c r="B676" i="1"/>
  <c r="B2368" i="1"/>
  <c r="B1097" i="1"/>
  <c r="B450" i="1"/>
  <c r="B1257" i="1"/>
  <c r="B1659" i="1"/>
  <c r="B866" i="1"/>
  <c r="B1540" i="1"/>
  <c r="B802" i="1"/>
  <c r="B851" i="1"/>
  <c r="B1745" i="1"/>
  <c r="B829" i="1"/>
  <c r="B803" i="1"/>
  <c r="B1098" i="1"/>
  <c r="B2159" i="1"/>
  <c r="B2134" i="1"/>
  <c r="B2133" i="1"/>
  <c r="B123" i="1"/>
  <c r="B2241" i="1"/>
  <c r="B1057" i="1"/>
  <c r="B1348" i="1"/>
  <c r="B2246" i="1"/>
  <c r="B2398" i="1"/>
  <c r="B1497" i="1"/>
  <c r="B2469" i="1"/>
  <c r="B1059" i="1"/>
  <c r="B303" i="1"/>
  <c r="B382" i="1"/>
  <c r="B1018" i="1"/>
  <c r="B961" i="1"/>
  <c r="B1717" i="1"/>
  <c r="B1556" i="1"/>
  <c r="B2559" i="1"/>
  <c r="B1090" i="1"/>
  <c r="B77" i="1"/>
  <c r="B1183" i="1"/>
  <c r="B919" i="1"/>
  <c r="B2331" i="1"/>
  <c r="B289" i="1"/>
  <c r="B1561" i="1"/>
  <c r="B1269" i="1"/>
  <c r="B124" i="1"/>
  <c r="B588" i="1"/>
  <c r="B1064" i="1"/>
  <c r="B2066" i="1"/>
  <c r="B1724" i="1"/>
  <c r="B1578" i="1"/>
  <c r="B310" i="1"/>
  <c r="B1573" i="1"/>
  <c r="B1318" i="1"/>
  <c r="B196" i="1"/>
  <c r="B1711" i="1"/>
  <c r="B1652" i="1"/>
  <c r="B1087" i="1"/>
  <c r="B1088" i="1"/>
  <c r="B2054" i="1"/>
  <c r="B1979" i="1"/>
  <c r="B2055" i="1"/>
  <c r="B2236" i="1"/>
  <c r="B1394" i="1"/>
  <c r="B2339" i="1"/>
  <c r="B235" i="1"/>
  <c r="B1177" i="1"/>
  <c r="B835" i="1"/>
  <c r="B1768" i="1"/>
  <c r="B2191" i="1"/>
  <c r="B451" i="1"/>
  <c r="B1830" i="1"/>
  <c r="B1413" i="1"/>
  <c r="B2364" i="1"/>
  <c r="B447" i="1"/>
  <c r="B2221" i="1"/>
  <c r="B423" i="1"/>
  <c r="B94" i="1"/>
  <c r="B2223" i="1"/>
  <c r="B2008" i="1"/>
  <c r="B463" i="1"/>
  <c r="B2617" i="1"/>
  <c r="B610" i="1"/>
  <c r="B2310" i="1"/>
  <c r="B2254" i="1"/>
  <c r="B2309" i="1"/>
  <c r="B822" i="1"/>
  <c r="B1646" i="1"/>
  <c r="B1755" i="1"/>
  <c r="B1759" i="1"/>
  <c r="B1758" i="1"/>
  <c r="B1855" i="1"/>
  <c r="B225" i="1"/>
  <c r="B211" i="1"/>
  <c r="B210" i="1"/>
  <c r="B209" i="1"/>
  <c r="B208" i="1"/>
  <c r="B2609" i="1"/>
  <c r="B322" i="1"/>
  <c r="B603" i="1"/>
  <c r="B2435" i="1"/>
  <c r="B1201" i="1"/>
  <c r="B1607" i="1"/>
  <c r="B1703" i="1"/>
  <c r="B1726" i="1"/>
  <c r="B1434" i="1"/>
  <c r="B701" i="1"/>
  <c r="B1375" i="1"/>
  <c r="B670" i="1"/>
  <c r="B2476" i="1"/>
  <c r="B2475" i="1"/>
  <c r="B590" i="1"/>
  <c r="B532" i="1"/>
  <c r="B1420" i="1"/>
  <c r="B1202" i="1"/>
  <c r="B2564" i="1"/>
  <c r="B978" i="1"/>
  <c r="B296" i="1"/>
  <c r="B1200" i="1"/>
  <c r="B1073" i="1"/>
  <c r="B2433" i="1"/>
  <c r="B2286" i="1"/>
  <c r="B2540" i="1"/>
  <c r="B1746" i="1"/>
  <c r="B305" i="1"/>
  <c r="B2186" i="1"/>
  <c r="B464" i="1"/>
  <c r="B760" i="1"/>
  <c r="B759" i="1"/>
  <c r="B1433" i="1"/>
  <c r="B1336" i="1"/>
  <c r="B2549" i="1"/>
  <c r="B2588" i="1"/>
  <c r="B713" i="1"/>
  <c r="B997" i="1"/>
  <c r="B1317" i="1"/>
  <c r="B1802" i="1"/>
  <c r="B1459" i="1"/>
  <c r="B150" i="1"/>
  <c r="B151" i="1"/>
  <c r="B935" i="1"/>
  <c r="B2393" i="1"/>
  <c r="B1146" i="1"/>
  <c r="B1503" i="1"/>
  <c r="B1197" i="1"/>
  <c r="B2022" i="1"/>
  <c r="B2021" i="1"/>
  <c r="B134" i="1"/>
  <c r="B2529" i="1"/>
  <c r="B1388" i="1"/>
  <c r="B953" i="1"/>
  <c r="B293" i="1"/>
  <c r="B593" i="1"/>
  <c r="B853" i="1"/>
  <c r="B852" i="1"/>
  <c r="B628" i="1"/>
  <c r="B2185" i="1"/>
  <c r="B458" i="1"/>
  <c r="B832" i="1"/>
  <c r="B344" i="1"/>
  <c r="B178" i="1"/>
  <c r="B167" i="1"/>
  <c r="B166" i="1"/>
  <c r="B2067" i="1"/>
  <c r="B1863" i="1"/>
  <c r="B1620" i="1"/>
  <c r="B979" i="1"/>
  <c r="B365" i="1"/>
  <c r="B309" i="1"/>
  <c r="B1892" i="1"/>
  <c r="B1899" i="1"/>
  <c r="B766" i="1"/>
  <c r="B334" i="1"/>
  <c r="B538" i="1"/>
  <c r="B537" i="1"/>
  <c r="B2561" i="1"/>
  <c r="B183" i="1"/>
  <c r="B1914" i="1"/>
  <c r="B771" i="1"/>
  <c r="B1409" i="1"/>
  <c r="B2501" i="1"/>
  <c r="B1203" i="1"/>
  <c r="B861" i="1"/>
  <c r="B2631" i="1"/>
  <c r="B254" i="1"/>
  <c r="B1796" i="1"/>
  <c r="B1800" i="1"/>
  <c r="B624" i="1"/>
  <c r="B1817" i="1"/>
  <c r="B623" i="1"/>
  <c r="B2048" i="1"/>
  <c r="B1649" i="1"/>
  <c r="B1557" i="1"/>
  <c r="B915" i="1"/>
  <c r="B297" i="1"/>
  <c r="B1115" i="1"/>
  <c r="B1972" i="1"/>
  <c r="B699" i="1"/>
  <c r="B698" i="1"/>
  <c r="B731" i="1"/>
  <c r="B1259" i="1"/>
  <c r="B2051" i="1"/>
  <c r="B1489" i="1"/>
  <c r="B821" i="1"/>
  <c r="B249" i="1"/>
  <c r="B651" i="1"/>
  <c r="B2227" i="1"/>
  <c r="B2301" i="1"/>
  <c r="B2532" i="1"/>
  <c r="B2477" i="1"/>
  <c r="B2494" i="1"/>
  <c r="B2493" i="1"/>
  <c r="B220" i="1"/>
  <c r="B947" i="1"/>
  <c r="B71" i="1"/>
  <c r="B56" i="1"/>
  <c r="B2307" i="1"/>
  <c r="B1189" i="1"/>
  <c r="B355" i="1"/>
  <c r="B1507" i="1"/>
  <c r="B1427" i="1"/>
  <c r="B1204" i="1"/>
  <c r="B1965" i="1"/>
  <c r="B1617" i="1"/>
  <c r="B2043" i="1"/>
  <c r="B1516" i="1"/>
  <c r="B1721" i="1"/>
  <c r="B2409" i="1"/>
  <c r="B1188" i="1"/>
  <c r="B916" i="1"/>
  <c r="B46" i="1"/>
  <c r="B1418" i="1"/>
  <c r="B2527" i="1"/>
  <c r="B2569" i="1"/>
  <c r="B1545" i="1"/>
  <c r="B812" i="1"/>
  <c r="B487" i="1"/>
  <c r="B768" i="1"/>
  <c r="B545" i="1"/>
  <c r="B1320" i="1"/>
  <c r="B1316" i="1"/>
  <c r="B734" i="1"/>
  <c r="B733" i="1"/>
  <c r="B137" i="1"/>
  <c r="B2341" i="1"/>
  <c r="B1439" i="1"/>
  <c r="B1636" i="1"/>
  <c r="B89" i="1"/>
  <c r="B1193" i="1"/>
  <c r="B2274" i="1"/>
  <c r="B1194" i="1"/>
  <c r="B1390" i="1"/>
  <c r="B684" i="1"/>
  <c r="B1629" i="1"/>
  <c r="B1957" i="1"/>
  <c r="B33" i="1"/>
  <c r="B16" i="1"/>
  <c r="B1422" i="1"/>
  <c r="B1747" i="1"/>
  <c r="B1748" i="1"/>
  <c r="B1536" i="1"/>
  <c r="B202" i="1"/>
  <c r="B201" i="1"/>
  <c r="B1192" i="1"/>
  <c r="B999" i="1"/>
  <c r="B1725" i="1"/>
  <c r="B1445" i="1"/>
  <c r="B1533" i="1"/>
  <c r="B696" i="1"/>
  <c r="B695" i="1"/>
  <c r="B2234" i="1"/>
  <c r="B29" i="1"/>
  <c r="B2451" i="1"/>
  <c r="B1628" i="1"/>
  <c r="B28" i="1"/>
  <c r="B1341" i="1"/>
  <c r="B1714" i="1"/>
  <c r="B1715" i="1"/>
  <c r="B1605" i="1"/>
  <c r="B2270" i="1"/>
  <c r="B938" i="1"/>
  <c r="B2556" i="1"/>
  <c r="B284" i="1"/>
  <c r="B1925" i="1"/>
  <c r="B1140" i="1"/>
  <c r="B1298" i="1"/>
  <c r="B2259" i="1"/>
  <c r="B2300" i="1"/>
  <c r="B495" i="1"/>
  <c r="B2026" i="1"/>
  <c r="B1739" i="1"/>
  <c r="B1881" i="1"/>
  <c r="B1864" i="1"/>
  <c r="B596" i="1"/>
  <c r="B1837" i="1"/>
  <c r="B2315" i="1"/>
  <c r="B685" i="1"/>
  <c r="B222" i="1"/>
  <c r="B1780" i="1"/>
  <c r="B51" i="1"/>
  <c r="B1529" i="1"/>
  <c r="B2201" i="1"/>
  <c r="B654" i="1"/>
  <c r="B2446" i="1"/>
  <c r="B2500" i="1"/>
  <c r="B2464" i="1"/>
  <c r="B2463" i="1"/>
  <c r="B2473" i="1"/>
  <c r="B2164" i="1"/>
  <c r="B2064" i="1"/>
  <c r="B1926" i="1"/>
  <c r="B2389" i="1"/>
  <c r="B2247" i="1"/>
  <c r="B1363" i="1"/>
  <c r="B2587" i="1"/>
  <c r="B502" i="1"/>
  <c r="B497" i="1"/>
  <c r="B876" i="1"/>
  <c r="B860" i="1"/>
  <c r="B1912" i="1"/>
  <c r="B1862" i="1"/>
  <c r="B1877" i="1"/>
  <c r="B1943" i="1"/>
  <c r="B2049" i="1"/>
  <c r="B1838" i="1"/>
  <c r="B432" i="1"/>
  <c r="B1648" i="1"/>
  <c r="B530" i="1"/>
  <c r="B1126" i="1"/>
  <c r="B1705" i="1"/>
  <c r="B1831" i="1"/>
  <c r="B1621" i="1"/>
  <c r="B88" i="1"/>
  <c r="B1270" i="1"/>
  <c r="B1854" i="1"/>
  <c r="B1604" i="1"/>
  <c r="B78" i="1"/>
  <c r="B1537" i="1"/>
  <c r="B1722" i="1"/>
  <c r="B1618" i="1"/>
  <c r="B100" i="1"/>
  <c r="B2193" i="1"/>
  <c r="B507" i="1"/>
  <c r="B1789" i="1"/>
  <c r="B2406" i="1"/>
  <c r="B1657" i="1"/>
  <c r="B1564" i="1"/>
  <c r="B1334" i="1"/>
  <c r="B2119" i="1"/>
  <c r="B2124" i="1"/>
  <c r="B2123" i="1"/>
  <c r="B2121" i="1"/>
  <c r="B2534" i="1"/>
  <c r="B598" i="1"/>
  <c r="B1300" i="1"/>
  <c r="B592" i="1"/>
  <c r="B591" i="1"/>
  <c r="B1872" i="1"/>
  <c r="B820" i="1"/>
  <c r="B819" i="1"/>
  <c r="B1804" i="1"/>
  <c r="B560" i="1"/>
  <c r="B569" i="1"/>
  <c r="B565" i="1"/>
  <c r="B557" i="1"/>
  <c r="B559" i="1"/>
  <c r="B135" i="1"/>
  <c r="B558" i="1"/>
  <c r="B556" i="1"/>
  <c r="B321" i="1"/>
  <c r="B396" i="1"/>
  <c r="B2468" i="1"/>
  <c r="B1435" i="1"/>
  <c r="B1354" i="1"/>
  <c r="B577" i="1"/>
  <c r="B1432" i="1"/>
  <c r="B1335" i="1"/>
  <c r="B1595" i="1"/>
  <c r="B1125" i="1"/>
  <c r="B741" i="1"/>
  <c r="B2421" i="1"/>
  <c r="B2573" i="1"/>
  <c r="B1615" i="1"/>
  <c r="B1744" i="1"/>
  <c r="B2347" i="1"/>
  <c r="B1350" i="1"/>
  <c r="B207" i="1"/>
  <c r="B1487" i="1"/>
  <c r="B2492" i="1"/>
  <c r="B1599" i="1"/>
  <c r="B2438" i="1"/>
  <c r="B6" i="1"/>
  <c r="B213" i="1"/>
  <c r="B1667" i="1"/>
  <c r="B2499" i="1"/>
  <c r="B204" i="1"/>
  <c r="B11" i="1"/>
  <c r="B1359" i="1"/>
  <c r="B2388" i="1"/>
  <c r="B195" i="1"/>
  <c r="B1482" i="1"/>
  <c r="B2385" i="1"/>
  <c r="B2007" i="1"/>
  <c r="B1479" i="1"/>
  <c r="B1386" i="1"/>
  <c r="B1385" i="1"/>
  <c r="B2251" i="1"/>
  <c r="B2258" i="1"/>
  <c r="B363" i="1"/>
  <c r="B2036" i="1"/>
  <c r="B920" i="1"/>
  <c r="B2015" i="1"/>
  <c r="B1127" i="1"/>
  <c r="B1221" i="1"/>
  <c r="B896" i="1"/>
  <c r="B880" i="1"/>
  <c r="B1813" i="1"/>
  <c r="B2139" i="1"/>
  <c r="B478" i="1"/>
  <c r="B1227" i="1"/>
  <c r="B2342" i="1"/>
  <c r="B754" i="1"/>
  <c r="B2207" i="1"/>
  <c r="B2165" i="1"/>
  <c r="B576" i="1"/>
  <c r="B1128" i="1"/>
  <c r="B2344" i="1"/>
  <c r="B1812" i="1"/>
  <c r="B413" i="1"/>
  <c r="B2195" i="1"/>
  <c r="B1911" i="1"/>
  <c r="B830" i="1"/>
  <c r="B215" i="1"/>
  <c r="B1935" i="1"/>
  <c r="B2285" i="1"/>
  <c r="B2278" i="1"/>
  <c r="B2383" i="1"/>
  <c r="B1598" i="1"/>
  <c r="B1749" i="1"/>
  <c r="B314" i="1"/>
  <c r="B2273" i="1"/>
  <c r="B2488" i="1"/>
  <c r="B1469" i="1"/>
  <c r="B1913" i="1"/>
  <c r="B114" i="1"/>
  <c r="B895" i="1"/>
  <c r="B688" i="1"/>
  <c r="B687" i="1"/>
  <c r="B1444" i="1"/>
  <c r="B1407" i="1"/>
  <c r="B1974" i="1"/>
  <c r="B2498" i="1"/>
  <c r="B2367" i="1"/>
  <c r="B755" i="1"/>
  <c r="B1560" i="1"/>
  <c r="B259" i="1"/>
  <c r="B1010" i="1"/>
  <c r="B1563" i="1"/>
  <c r="B708" i="1"/>
  <c r="B1384" i="1"/>
  <c r="B1769" i="1"/>
  <c r="B2281" i="1"/>
  <c r="B563" i="1"/>
  <c r="B554" i="1"/>
  <c r="B649" i="1"/>
  <c r="B648" i="1"/>
  <c r="B442" i="1"/>
  <c r="B505" i="1"/>
  <c r="B504" i="1"/>
  <c r="B2225" i="1"/>
  <c r="B2224" i="1"/>
  <c r="B587" i="1"/>
  <c r="B586" i="1"/>
  <c r="B585" i="1"/>
  <c r="B584" i="1"/>
  <c r="B518" i="1"/>
  <c r="B2199" i="1"/>
  <c r="B2197" i="1"/>
  <c r="B1554" i="1"/>
  <c r="B2192" i="1"/>
  <c r="B553" i="1"/>
  <c r="B552" i="1"/>
  <c r="B2200" i="1"/>
  <c r="B535" i="1"/>
  <c r="B630" i="1"/>
  <c r="B629" i="1"/>
  <c r="B484" i="1"/>
  <c r="B483" i="1"/>
  <c r="B639" i="1"/>
  <c r="B638" i="1"/>
  <c r="B2220" i="1"/>
  <c r="B2219" i="1"/>
  <c r="B2198" i="1"/>
  <c r="B2190" i="1"/>
  <c r="B2189" i="1"/>
  <c r="B597" i="1"/>
  <c r="B568" i="1"/>
  <c r="B567" i="1"/>
  <c r="B2061" i="1"/>
  <c r="B2060" i="1"/>
  <c r="B139" i="1"/>
  <c r="B1437" i="1"/>
  <c r="B2272" i="1"/>
  <c r="B913" i="1"/>
  <c r="B1250" i="1"/>
  <c r="B1606" i="1"/>
  <c r="B2242" i="1"/>
  <c r="B271" i="1"/>
  <c r="B2455" i="1"/>
  <c r="B280" i="1"/>
  <c r="B1848" i="1"/>
  <c r="B704" i="1"/>
  <c r="B2431" i="1"/>
  <c r="B460" i="1"/>
  <c r="B2228" i="1"/>
  <c r="B2229" i="1"/>
  <c r="B2162" i="1"/>
  <c r="B515" i="1"/>
  <c r="B831" i="1"/>
  <c r="B493" i="1"/>
  <c r="B2088" i="1"/>
  <c r="B1986" i="1"/>
  <c r="B1055" i="1"/>
  <c r="B1942" i="1"/>
  <c r="B1458" i="1"/>
  <c r="B1423" i="1"/>
  <c r="B637" i="1"/>
  <c r="B2094" i="1"/>
  <c r="B228" i="1"/>
  <c r="B1062" i="1"/>
  <c r="B1309" i="1"/>
  <c r="B682" i="1"/>
  <c r="B31" i="1"/>
  <c r="B1401" i="1"/>
  <c r="B1723" i="1"/>
  <c r="B14" i="1"/>
  <c r="B1907" i="1"/>
  <c r="B1582" i="1"/>
  <c r="B2099" i="1"/>
  <c r="B126" i="1"/>
  <c r="B2090" i="1"/>
  <c r="B1397" i="1"/>
  <c r="B1144" i="1"/>
  <c r="B2396" i="1"/>
  <c r="B1684" i="1"/>
  <c r="B199" i="1"/>
  <c r="B1539" i="1"/>
  <c r="B2432" i="1"/>
  <c r="B1438" i="1"/>
  <c r="B489" i="1"/>
  <c r="B488" i="1"/>
  <c r="B138" i="1"/>
  <c r="B1505" i="1"/>
  <c r="B2327" i="1"/>
  <c r="B2394" i="1"/>
  <c r="B1528" i="1"/>
  <c r="B1504" i="1"/>
  <c r="B2181" i="1"/>
  <c r="B2308" i="1"/>
  <c r="B1156" i="1"/>
  <c r="B2168" i="1"/>
  <c r="B1155" i="1"/>
  <c r="B804" i="1"/>
  <c r="B806" i="1"/>
  <c r="B1387" i="1"/>
  <c r="B2352" i="1"/>
  <c r="B1360" i="1"/>
  <c r="B2188" i="1"/>
  <c r="B461" i="1"/>
  <c r="B2167" i="1"/>
  <c r="B1666" i="1"/>
  <c r="B604" i="1"/>
  <c r="B616" i="1"/>
  <c r="B615" i="1"/>
  <c r="B599" i="1"/>
  <c r="B1992" i="1"/>
  <c r="B132" i="1"/>
  <c r="B662" i="1"/>
  <c r="B1690" i="1"/>
  <c r="B1691" i="1"/>
  <c r="B1011" i="1"/>
  <c r="B1050" i="1"/>
  <c r="B1150" i="1"/>
  <c r="B1030" i="1"/>
  <c r="B926" i="1"/>
  <c r="B1258" i="1"/>
  <c r="B574" i="1"/>
  <c r="B2470" i="1"/>
  <c r="B595" i="1"/>
  <c r="B1673" i="1"/>
  <c r="B1674" i="1"/>
  <c r="B2542" i="1"/>
  <c r="B1313" i="1"/>
  <c r="B2323" i="1"/>
  <c r="B1773" i="1"/>
  <c r="B745" i="1"/>
  <c r="B30" i="1"/>
  <c r="B2466" i="1"/>
  <c r="B13" i="1"/>
  <c r="B1151" i="1"/>
  <c r="B2625" i="1"/>
  <c r="B317" i="1"/>
  <c r="B1655" i="1"/>
  <c r="B1066" i="1"/>
  <c r="B1152" i="1"/>
  <c r="B744" i="1"/>
  <c r="B1580" i="1"/>
  <c r="B1079" i="1"/>
  <c r="B1331" i="1"/>
  <c r="B1792" i="1"/>
  <c r="B1145" i="1"/>
  <c r="B101" i="1"/>
  <c r="B253" i="1"/>
  <c r="B180" i="1"/>
  <c r="B1398" i="1"/>
  <c r="B2444" i="1"/>
  <c r="B2362" i="1"/>
  <c r="B1729" i="1"/>
  <c r="B1845" i="1"/>
  <c r="B843" i="1"/>
  <c r="B661" i="1"/>
  <c r="B794" i="1"/>
  <c r="B825" i="1"/>
  <c r="B2240" i="1"/>
  <c r="B1410" i="1"/>
  <c r="B1492" i="1"/>
  <c r="B718" i="1"/>
  <c r="B2253" i="1"/>
  <c r="B2340" i="1"/>
  <c r="B1589" i="1"/>
  <c r="B2497" i="1"/>
  <c r="B2496" i="1"/>
  <c r="B956" i="1"/>
  <c r="B951" i="1"/>
  <c r="B981" i="1"/>
  <c r="B1158" i="1"/>
  <c r="B1157" i="1"/>
  <c r="B1268" i="1"/>
  <c r="B566" i="1"/>
  <c r="B998" i="1"/>
  <c r="B105" i="1"/>
  <c r="B970" i="1"/>
  <c r="B1154" i="1"/>
  <c r="B102" i="1"/>
  <c r="B182" i="1"/>
  <c r="B1161" i="1"/>
  <c r="B2425" i="1"/>
  <c r="B1277" i="1"/>
  <c r="B1279" i="1"/>
  <c r="B1827" i="1"/>
  <c r="B1278" i="1"/>
  <c r="B1415" i="1"/>
  <c r="B1162" i="1"/>
  <c r="B1887" i="1"/>
  <c r="B302" i="1"/>
  <c r="B2453" i="1"/>
  <c r="B2378" i="1"/>
  <c r="B1380" i="1"/>
  <c r="B1153" i="1"/>
  <c r="B1859" i="1"/>
  <c r="B1984" i="1"/>
  <c r="B533" i="1"/>
  <c r="B2157" i="1"/>
  <c r="B2132" i="1"/>
  <c r="B2230" i="1"/>
  <c r="B1283" i="1"/>
  <c r="B1968" i="1"/>
  <c r="B1501" i="1"/>
  <c r="B764" i="1"/>
  <c r="B763" i="1"/>
  <c r="B2629" i="1"/>
  <c r="B2514" i="1"/>
  <c r="B2169" i="1"/>
  <c r="B2552" i="1"/>
  <c r="B357" i="1"/>
  <c r="B924" i="1"/>
  <c r="B1261" i="1"/>
  <c r="B1262" i="1"/>
  <c r="B1889" i="1"/>
  <c r="B1896" i="1"/>
  <c r="B931" i="1"/>
  <c r="B1602" i="1"/>
  <c r="B1601" i="1"/>
  <c r="B1720" i="1"/>
  <c r="B2533" i="1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G2" i="5"/>
  <c r="H2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B49" i="10" l="1"/>
  <c r="E49" i="10"/>
  <c r="B242" i="10"/>
  <c r="B238" i="10"/>
  <c r="B234" i="10"/>
  <c r="B230" i="10"/>
  <c r="B226" i="10"/>
  <c r="B222" i="10"/>
  <c r="B218" i="10"/>
  <c r="B214" i="10"/>
  <c r="B210" i="10"/>
  <c r="B206" i="10"/>
  <c r="B202" i="10"/>
  <c r="B198" i="10"/>
  <c r="B194" i="10"/>
  <c r="B190" i="10"/>
  <c r="B186" i="10"/>
  <c r="B182" i="10"/>
  <c r="B178" i="10"/>
  <c r="B174" i="10"/>
  <c r="B170" i="10"/>
  <c r="B166" i="10"/>
  <c r="B162" i="10"/>
  <c r="B158" i="10"/>
  <c r="B154" i="10"/>
  <c r="B150" i="10"/>
  <c r="B146" i="10"/>
  <c r="B142" i="10"/>
  <c r="B138" i="10"/>
  <c r="B134" i="10"/>
  <c r="B130" i="10"/>
  <c r="B126" i="10"/>
  <c r="B122" i="10"/>
  <c r="B118" i="10"/>
  <c r="B114" i="10"/>
  <c r="B110" i="10"/>
  <c r="B106" i="10"/>
  <c r="B102" i="10"/>
  <c r="B98" i="10"/>
  <c r="B94" i="10"/>
  <c r="B90" i="10"/>
  <c r="B86" i="10"/>
  <c r="B82" i="10"/>
  <c r="B78" i="10"/>
  <c r="B74" i="10"/>
  <c r="B70" i="10"/>
  <c r="B66" i="10"/>
  <c r="B62" i="10"/>
  <c r="B58" i="10"/>
  <c r="B54" i="10"/>
  <c r="B50" i="10"/>
  <c r="B47" i="10"/>
  <c r="B43" i="10"/>
  <c r="B39" i="10"/>
  <c r="B35" i="10"/>
  <c r="B31" i="10"/>
  <c r="B27" i="10"/>
  <c r="B23" i="10"/>
  <c r="B19" i="10"/>
  <c r="B15" i="10"/>
  <c r="B11" i="10"/>
  <c r="B7" i="10"/>
  <c r="B3" i="10"/>
  <c r="B241" i="10"/>
  <c r="B237" i="10"/>
  <c r="B233" i="10"/>
  <c r="B229" i="10"/>
  <c r="B225" i="10"/>
  <c r="B221" i="10"/>
  <c r="B217" i="10"/>
  <c r="B213" i="10"/>
  <c r="B209" i="10"/>
  <c r="B205" i="10"/>
  <c r="B201" i="10"/>
  <c r="B197" i="10"/>
  <c r="B193" i="10"/>
  <c r="B189" i="10"/>
  <c r="B185" i="10"/>
  <c r="B181" i="10"/>
  <c r="B177" i="10"/>
  <c r="B173" i="10"/>
  <c r="B169" i="10"/>
  <c r="B165" i="10"/>
  <c r="B161" i="10"/>
  <c r="B157" i="10"/>
  <c r="B153" i="10"/>
  <c r="B149" i="10"/>
  <c r="B145" i="10"/>
  <c r="B141" i="10"/>
  <c r="B137" i="10"/>
  <c r="B133" i="10"/>
  <c r="B129" i="10"/>
  <c r="B125" i="10"/>
  <c r="B121" i="10"/>
  <c r="B117" i="10"/>
  <c r="B113" i="10"/>
  <c r="B109" i="10"/>
  <c r="B105" i="10"/>
  <c r="B101" i="10"/>
  <c r="B97" i="10"/>
  <c r="B93" i="10"/>
  <c r="B89" i="10"/>
  <c r="B85" i="10"/>
  <c r="B81" i="10"/>
  <c r="B77" i="10"/>
  <c r="B73" i="10"/>
  <c r="B69" i="10"/>
  <c r="B65" i="10"/>
  <c r="B61" i="10"/>
  <c r="B57" i="10"/>
  <c r="B53" i="10"/>
  <c r="B46" i="10"/>
  <c r="B42" i="10"/>
  <c r="B38" i="10"/>
  <c r="B34" i="10"/>
  <c r="B30" i="10"/>
  <c r="B26" i="10"/>
  <c r="B22" i="10"/>
  <c r="B18" i="10"/>
  <c r="B14" i="10"/>
  <c r="B10" i="10"/>
  <c r="B6" i="10"/>
  <c r="B2" i="10"/>
  <c r="B240" i="10"/>
  <c r="B236" i="10"/>
  <c r="B232" i="10"/>
  <c r="B228" i="10"/>
  <c r="B224" i="10"/>
  <c r="B220" i="10"/>
  <c r="B216" i="10"/>
  <c r="B212" i="10"/>
  <c r="B208" i="10"/>
  <c r="B204" i="10"/>
  <c r="B200" i="10"/>
  <c r="B196" i="10"/>
  <c r="B192" i="10"/>
  <c r="B188" i="10"/>
  <c r="B184" i="10"/>
  <c r="B180" i="10"/>
  <c r="B176" i="10"/>
  <c r="B172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04" i="10"/>
  <c r="B100" i="10"/>
  <c r="B96" i="10"/>
  <c r="B92" i="10"/>
  <c r="B88" i="10"/>
  <c r="B84" i="10"/>
  <c r="B80" i="10"/>
  <c r="B76" i="10"/>
  <c r="B72" i="10"/>
  <c r="B68" i="10"/>
  <c r="B64" i="10"/>
  <c r="B60" i="10"/>
  <c r="B56" i="10"/>
  <c r="B52" i="10"/>
  <c r="B45" i="10"/>
  <c r="B41" i="10"/>
  <c r="B37" i="10"/>
  <c r="B33" i="10"/>
  <c r="B29" i="10"/>
  <c r="B25" i="10"/>
  <c r="B21" i="10"/>
  <c r="B17" i="10"/>
  <c r="B13" i="10"/>
  <c r="B9" i="10"/>
  <c r="B5" i="10"/>
  <c r="B1" i="10"/>
  <c r="G8" i="2"/>
  <c r="B239" i="10"/>
  <c r="B235" i="10"/>
  <c r="B231" i="10"/>
  <c r="B227" i="10"/>
  <c r="B223" i="10"/>
  <c r="B219" i="10"/>
  <c r="B215" i="10"/>
  <c r="B211" i="10"/>
  <c r="B207" i="10"/>
  <c r="B203" i="10"/>
  <c r="B199" i="10"/>
  <c r="B195" i="10"/>
  <c r="B191" i="10"/>
  <c r="B187" i="10"/>
  <c r="B183" i="10"/>
  <c r="B179" i="10"/>
  <c r="B175" i="10"/>
  <c r="B171" i="10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03" i="10"/>
  <c r="B99" i="10"/>
  <c r="B95" i="10"/>
  <c r="B91" i="10"/>
  <c r="B87" i="10"/>
  <c r="B83" i="10"/>
  <c r="B79" i="10"/>
  <c r="B75" i="10"/>
  <c r="B71" i="10"/>
  <c r="B67" i="10"/>
  <c r="B63" i="10"/>
  <c r="B59" i="10"/>
  <c r="B55" i="10"/>
  <c r="B51" i="10"/>
  <c r="B48" i="10"/>
  <c r="B44" i="10"/>
  <c r="B40" i="10"/>
  <c r="B36" i="10"/>
  <c r="B32" i="10"/>
  <c r="B28" i="10"/>
  <c r="B24" i="10"/>
  <c r="B20" i="10"/>
  <c r="B16" i="10"/>
  <c r="B12" i="10"/>
  <c r="B8" i="10"/>
  <c r="B4" i="10"/>
  <c r="S33" i="3"/>
  <c r="B246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G147" i="2"/>
  <c r="G319" i="2"/>
  <c r="K201" i="3"/>
  <c r="K119" i="3"/>
  <c r="K36" i="3"/>
  <c r="S173" i="3"/>
  <c r="K35" i="3"/>
  <c r="K91" i="3"/>
  <c r="K156" i="3"/>
  <c r="K196" i="3"/>
  <c r="G372" i="2"/>
  <c r="G223" i="2"/>
  <c r="G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S26" i="3"/>
  <c r="S60" i="3"/>
  <c r="S93" i="3"/>
  <c r="S132" i="3"/>
  <c r="S170" i="3"/>
  <c r="S206" i="3"/>
  <c r="K114" i="3"/>
  <c r="K174" i="3"/>
  <c r="G432" i="2"/>
  <c r="G272" i="2"/>
  <c r="G14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K18" i="3"/>
  <c r="K134" i="3"/>
  <c r="K215" i="3"/>
  <c r="G462" i="2"/>
  <c r="G320" i="2"/>
  <c r="G172" i="2"/>
  <c r="G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438" i="2"/>
  <c r="B374" i="2"/>
  <c r="B310" i="2"/>
  <c r="B214" i="2"/>
  <c r="B129" i="2"/>
  <c r="B86" i="2"/>
  <c r="B44" i="2"/>
  <c r="G6" i="2"/>
  <c r="G366" i="2"/>
  <c r="K175" i="3"/>
  <c r="K92" i="3"/>
  <c r="K21" i="3"/>
  <c r="S138" i="3"/>
  <c r="B470" i="2"/>
  <c r="B406" i="2"/>
  <c r="B342" i="2"/>
  <c r="B278" i="2"/>
  <c r="B172" i="2"/>
  <c r="G171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G63" i="2"/>
  <c r="G209" i="2"/>
  <c r="G429" i="2"/>
  <c r="K159" i="3"/>
  <c r="K73" i="3"/>
  <c r="K4" i="3"/>
  <c r="S103" i="3"/>
  <c r="B502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G112" i="2"/>
  <c r="G271" i="2"/>
  <c r="G461" i="2"/>
  <c r="K3" i="3"/>
  <c r="K138" i="3"/>
  <c r="K57" i="3"/>
  <c r="S210" i="3"/>
  <c r="S61" i="3"/>
  <c r="V10" i="3"/>
  <c r="V16" i="3"/>
  <c r="V22" i="3"/>
  <c r="V28" i="3"/>
  <c r="V35" i="3"/>
  <c r="V41" i="3"/>
  <c r="V47" i="3"/>
  <c r="V57" i="3"/>
  <c r="V61" i="3"/>
  <c r="V84" i="3"/>
  <c r="V91" i="3"/>
  <c r="V103" i="3"/>
  <c r="V125" i="3"/>
  <c r="V132" i="3"/>
  <c r="V139" i="3"/>
  <c r="V150" i="3"/>
  <c r="V156" i="3"/>
  <c r="V171" i="3"/>
  <c r="V175" i="3"/>
  <c r="V190" i="3"/>
  <c r="V197" i="3"/>
  <c r="V202" i="3"/>
  <c r="V210" i="3"/>
  <c r="V215" i="3"/>
  <c r="U39" i="3"/>
  <c r="U60" i="3"/>
  <c r="U73" i="3"/>
  <c r="U59" i="3"/>
  <c r="U89" i="3"/>
  <c r="U93" i="3"/>
  <c r="U107" i="3"/>
  <c r="U113" i="3"/>
  <c r="U122" i="3"/>
  <c r="U127" i="3"/>
  <c r="U135" i="3"/>
  <c r="U143" i="3"/>
  <c r="U154" i="3"/>
  <c r="U160" i="3"/>
  <c r="U165" i="3"/>
  <c r="U173" i="3"/>
  <c r="U184" i="3"/>
  <c r="U193" i="3"/>
  <c r="U198" i="3"/>
  <c r="U205" i="3"/>
  <c r="U212" i="3"/>
  <c r="T5" i="3"/>
  <c r="T15" i="3"/>
  <c r="T21" i="3"/>
  <c r="T26" i="3"/>
  <c r="T33" i="3"/>
  <c r="T39" i="3"/>
  <c r="T60" i="3"/>
  <c r="T73" i="3"/>
  <c r="T83" i="3"/>
  <c r="T90" i="3"/>
  <c r="T94" i="3"/>
  <c r="T110" i="3"/>
  <c r="T114" i="3"/>
  <c r="T124" i="3"/>
  <c r="T131" i="3"/>
  <c r="T138" i="3"/>
  <c r="T147" i="3"/>
  <c r="T155" i="3"/>
  <c r="T161" i="3"/>
  <c r="T170" i="3"/>
  <c r="T174" i="3"/>
  <c r="T189" i="3"/>
  <c r="T194" i="3"/>
  <c r="T201" i="3"/>
  <c r="T206" i="3"/>
  <c r="T214" i="3"/>
  <c r="U10" i="3"/>
  <c r="U35" i="3"/>
  <c r="U49" i="3"/>
  <c r="U61" i="3"/>
  <c r="U90" i="3"/>
  <c r="U94" i="3"/>
  <c r="U110" i="3"/>
  <c r="U114" i="3"/>
  <c r="U124" i="3"/>
  <c r="U131" i="3"/>
  <c r="U138" i="3"/>
  <c r="U147" i="3"/>
  <c r="U155" i="3"/>
  <c r="U161" i="3"/>
  <c r="U170" i="3"/>
  <c r="U174" i="3"/>
  <c r="U189" i="3"/>
  <c r="U214" i="3"/>
  <c r="T4" i="3"/>
  <c r="T10" i="3"/>
  <c r="T16" i="3"/>
  <c r="T22" i="3"/>
  <c r="T28" i="3"/>
  <c r="T35" i="3"/>
  <c r="T41" i="3"/>
  <c r="T47" i="3"/>
  <c r="T57" i="3"/>
  <c r="T61" i="3"/>
  <c r="T84" i="3"/>
  <c r="T91" i="3"/>
  <c r="T103" i="3"/>
  <c r="T111" i="3"/>
  <c r="T119" i="3"/>
  <c r="T125" i="3"/>
  <c r="T132" i="3"/>
  <c r="T139" i="3"/>
  <c r="T150" i="3"/>
  <c r="T156" i="3"/>
  <c r="T162" i="3"/>
  <c r="T171" i="3"/>
  <c r="T175" i="3"/>
  <c r="T190" i="3"/>
  <c r="T197" i="3"/>
  <c r="T202" i="3"/>
  <c r="T210" i="3"/>
  <c r="V4" i="3"/>
  <c r="U46" i="3"/>
  <c r="U71" i="3"/>
  <c r="U84" i="3"/>
  <c r="U91" i="3"/>
  <c r="U103" i="3"/>
  <c r="U119" i="3"/>
  <c r="U125" i="3"/>
  <c r="U132" i="3"/>
  <c r="U139" i="3"/>
  <c r="U150" i="3"/>
  <c r="U156" i="3"/>
  <c r="U162" i="3"/>
  <c r="U171" i="3"/>
  <c r="U175" i="3"/>
  <c r="U190" i="3"/>
  <c r="U197" i="3"/>
  <c r="U202" i="3"/>
  <c r="U210" i="3"/>
  <c r="U215" i="3"/>
  <c r="T6" i="3"/>
  <c r="T12" i="3"/>
  <c r="T18" i="3"/>
  <c r="T24" i="3"/>
  <c r="T30" i="3"/>
  <c r="T36" i="3"/>
  <c r="T45" i="3"/>
  <c r="T48" i="3"/>
  <c r="T58" i="3"/>
  <c r="T62" i="3"/>
  <c r="T75" i="3"/>
  <c r="T88" i="3"/>
  <c r="T92" i="3"/>
  <c r="T106" i="3"/>
  <c r="T112" i="3"/>
  <c r="T121" i="3"/>
  <c r="T126" i="3"/>
  <c r="T134" i="3"/>
  <c r="T142" i="3"/>
  <c r="T159" i="3"/>
  <c r="T164" i="3"/>
  <c r="T172" i="3"/>
  <c r="T179" i="3"/>
  <c r="T191" i="3"/>
  <c r="T196" i="3"/>
  <c r="T204" i="3"/>
  <c r="T211" i="3"/>
  <c r="T3" i="3"/>
  <c r="U22" i="3"/>
  <c r="U38" i="3"/>
  <c r="U47" i="3"/>
  <c r="U68" i="3"/>
  <c r="U106" i="3"/>
  <c r="U134" i="3"/>
  <c r="U164" i="3"/>
  <c r="T7" i="3"/>
  <c r="T14" i="3"/>
  <c r="T20" i="3"/>
  <c r="T25" i="3"/>
  <c r="T32" i="3"/>
  <c r="T38" i="3"/>
  <c r="T46" i="3"/>
  <c r="T49" i="3"/>
  <c r="T59" i="3"/>
  <c r="T68" i="3"/>
  <c r="T71" i="3"/>
  <c r="T89" i="3"/>
  <c r="T93" i="3"/>
  <c r="T107" i="3"/>
  <c r="T113" i="3"/>
  <c r="T122" i="3"/>
  <c r="T127" i="3"/>
  <c r="T135" i="3"/>
  <c r="T143" i="3"/>
  <c r="T154" i="3"/>
  <c r="T160" i="3"/>
  <c r="T165" i="3"/>
  <c r="T173" i="3"/>
  <c r="T184" i="3"/>
  <c r="T193" i="3"/>
  <c r="T198" i="3"/>
  <c r="T205" i="3"/>
  <c r="T212" i="3"/>
  <c r="S6" i="3"/>
  <c r="S12" i="3"/>
  <c r="S18" i="3"/>
  <c r="S24" i="3"/>
  <c r="S30" i="3"/>
  <c r="S36" i="3"/>
  <c r="S45" i="3"/>
  <c r="S48" i="3"/>
  <c r="S58" i="3"/>
  <c r="S62" i="3"/>
  <c r="S75" i="3"/>
  <c r="S88" i="3"/>
  <c r="S92" i="3"/>
  <c r="S106" i="3"/>
  <c r="S112" i="3"/>
  <c r="S121" i="3"/>
  <c r="S126" i="3"/>
  <c r="S134" i="3"/>
  <c r="S142" i="3"/>
  <c r="S159" i="3"/>
  <c r="S164" i="3"/>
  <c r="S172" i="3"/>
  <c r="S179" i="3"/>
  <c r="S191" i="3"/>
  <c r="S196" i="3"/>
  <c r="S204" i="3"/>
  <c r="S211" i="3"/>
  <c r="S7" i="3"/>
  <c r="S15" i="3"/>
  <c r="S22" i="3"/>
  <c r="S32" i="3"/>
  <c r="S39" i="3"/>
  <c r="S47" i="3"/>
  <c r="S59" i="3"/>
  <c r="S89" i="3"/>
  <c r="S94" i="3"/>
  <c r="S111" i="3"/>
  <c r="S122" i="3"/>
  <c r="S131" i="3"/>
  <c r="S139" i="3"/>
  <c r="S154" i="3"/>
  <c r="S161" i="3"/>
  <c r="S171" i="3"/>
  <c r="S184" i="3"/>
  <c r="S194" i="3"/>
  <c r="S202" i="3"/>
  <c r="S212" i="3"/>
  <c r="S5" i="3"/>
  <c r="S20" i="3"/>
  <c r="S28" i="3"/>
  <c r="S41" i="3"/>
  <c r="S68" i="3"/>
  <c r="S91" i="3"/>
  <c r="S110" i="3"/>
  <c r="S124" i="3"/>
  <c r="S135" i="3"/>
  <c r="S150" i="3"/>
  <c r="S162" i="3"/>
  <c r="S174" i="3"/>
  <c r="S193" i="3"/>
  <c r="S205" i="3"/>
  <c r="S215" i="3"/>
  <c r="K7" i="3"/>
  <c r="K14" i="3"/>
  <c r="K20" i="3"/>
  <c r="K25" i="3"/>
  <c r="K32" i="3"/>
  <c r="K38" i="3"/>
  <c r="K46" i="3"/>
  <c r="K49" i="3"/>
  <c r="K59" i="3"/>
  <c r="K68" i="3"/>
  <c r="K71" i="3"/>
  <c r="K89" i="3"/>
  <c r="K93" i="3"/>
  <c r="K107" i="3"/>
  <c r="K113" i="3"/>
  <c r="K122" i="3"/>
  <c r="K127" i="3"/>
  <c r="K135" i="3"/>
  <c r="K143" i="3"/>
  <c r="K154" i="3"/>
  <c r="K160" i="3"/>
  <c r="K165" i="3"/>
  <c r="K173" i="3"/>
  <c r="K184" i="3"/>
  <c r="K193" i="3"/>
  <c r="K198" i="3"/>
  <c r="K205" i="3"/>
  <c r="K212" i="3"/>
  <c r="G478" i="2"/>
  <c r="G469" i="2"/>
  <c r="G459" i="2"/>
  <c r="G449" i="2"/>
  <c r="G436" i="2"/>
  <c r="G423" i="2"/>
  <c r="G388" i="2"/>
  <c r="G367" i="2"/>
  <c r="G355" i="2"/>
  <c r="G334" i="2"/>
  <c r="G316" i="2"/>
  <c r="G284" i="2"/>
  <c r="G273" i="2"/>
  <c r="G262" i="2"/>
  <c r="G251" i="2"/>
  <c r="G211" i="2"/>
  <c r="G203" i="2"/>
  <c r="G175" i="2"/>
  <c r="G169" i="2"/>
  <c r="G165" i="2"/>
  <c r="G149" i="2"/>
  <c r="G135" i="2"/>
  <c r="G131" i="2"/>
  <c r="G113" i="2"/>
  <c r="G91" i="2"/>
  <c r="G80" i="2"/>
  <c r="G62" i="2"/>
  <c r="G31" i="2"/>
  <c r="G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S10" i="3"/>
  <c r="S25" i="3"/>
  <c r="S38" i="3"/>
  <c r="S57" i="3"/>
  <c r="S71" i="3"/>
  <c r="S90" i="3"/>
  <c r="S113" i="3"/>
  <c r="S127" i="3"/>
  <c r="S147" i="3"/>
  <c r="S165" i="3"/>
  <c r="S189" i="3"/>
  <c r="S201" i="3"/>
  <c r="K5" i="3"/>
  <c r="K16" i="3"/>
  <c r="K24" i="3"/>
  <c r="K33" i="3"/>
  <c r="K41" i="3"/>
  <c r="K48" i="3"/>
  <c r="K60" i="3"/>
  <c r="K75" i="3"/>
  <c r="K90" i="3"/>
  <c r="K103" i="3"/>
  <c r="K112" i="3"/>
  <c r="K124" i="3"/>
  <c r="K132" i="3"/>
  <c r="K142" i="3"/>
  <c r="K155" i="3"/>
  <c r="K162" i="3"/>
  <c r="K172" i="3"/>
  <c r="K189" i="3"/>
  <c r="K197" i="3"/>
  <c r="K204" i="3"/>
  <c r="K214" i="3"/>
  <c r="G489" i="2"/>
  <c r="G468" i="2"/>
  <c r="G457" i="2"/>
  <c r="G442" i="2"/>
  <c r="G422" i="2"/>
  <c r="G374" i="2"/>
  <c r="G357" i="2"/>
  <c r="G325" i="2"/>
  <c r="G312" i="2"/>
  <c r="G275" i="2"/>
  <c r="G260" i="2"/>
  <c r="G237" i="2"/>
  <c r="G205" i="2"/>
  <c r="G173" i="2"/>
  <c r="G167" i="2"/>
  <c r="G150" i="2"/>
  <c r="G134" i="2"/>
  <c r="G128" i="2"/>
  <c r="G103" i="2"/>
  <c r="G79" i="2"/>
  <c r="G57" i="2"/>
  <c r="G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2" i="2"/>
  <c r="S4" i="3"/>
  <c r="S21" i="3"/>
  <c r="S35" i="3"/>
  <c r="S49" i="3"/>
  <c r="S84" i="3"/>
  <c r="S107" i="3"/>
  <c r="S125" i="3"/>
  <c r="S143" i="3"/>
  <c r="S160" i="3"/>
  <c r="S175" i="3"/>
  <c r="S198" i="3"/>
  <c r="S214" i="3"/>
  <c r="K6" i="3"/>
  <c r="K15" i="3"/>
  <c r="K22" i="3"/>
  <c r="K30" i="3"/>
  <c r="K39" i="3"/>
  <c r="K47" i="3"/>
  <c r="K58" i="3"/>
  <c r="K88" i="3"/>
  <c r="K94" i="3"/>
  <c r="K111" i="3"/>
  <c r="K121" i="3"/>
  <c r="K131" i="3"/>
  <c r="K139" i="3"/>
  <c r="K161" i="3"/>
  <c r="K171" i="3"/>
  <c r="K179" i="3"/>
  <c r="K194" i="3"/>
  <c r="K202" i="3"/>
  <c r="K211" i="3"/>
  <c r="G494" i="2"/>
  <c r="G470" i="2"/>
  <c r="G458" i="2"/>
  <c r="G444" i="2"/>
  <c r="G428" i="2"/>
  <c r="G381" i="2"/>
  <c r="G358" i="2"/>
  <c r="G340" i="2"/>
  <c r="G315" i="2"/>
  <c r="G278" i="2"/>
  <c r="G266" i="2"/>
  <c r="G248" i="2"/>
  <c r="G206" i="2"/>
  <c r="G184" i="2"/>
  <c r="G168" i="2"/>
  <c r="G152" i="2"/>
  <c r="G143" i="2"/>
  <c r="G130" i="2"/>
  <c r="G111" i="2"/>
  <c r="G81" i="2"/>
  <c r="G58" i="2"/>
  <c r="G18" i="2"/>
  <c r="G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G47" i="2"/>
  <c r="G87" i="2"/>
  <c r="G133" i="2"/>
  <c r="G166" i="2"/>
  <c r="G202" i="2"/>
  <c r="G259" i="2"/>
  <c r="G285" i="2"/>
  <c r="G352" i="2"/>
  <c r="G421" i="2"/>
  <c r="G451" i="2"/>
  <c r="G475" i="2"/>
  <c r="K206" i="3"/>
  <c r="K190" i="3"/>
  <c r="K164" i="3"/>
  <c r="K147" i="3"/>
  <c r="K125" i="3"/>
  <c r="K106" i="3"/>
  <c r="K83" i="3"/>
  <c r="K61" i="3"/>
  <c r="K45" i="3"/>
  <c r="K26" i="3"/>
  <c r="K10" i="3"/>
  <c r="S190" i="3"/>
  <c r="S155" i="3"/>
  <c r="S114" i="3"/>
  <c r="S73" i="3"/>
  <c r="S46" i="3"/>
  <c r="S14" i="3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G29" i="2"/>
  <c r="G83" i="2"/>
  <c r="G132" i="2"/>
  <c r="G153" i="2"/>
  <c r="G185" i="2"/>
  <c r="G255" i="2"/>
  <c r="G283" i="2"/>
  <c r="G344" i="2"/>
  <c r="G419" i="2"/>
  <c r="G446" i="2"/>
  <c r="G474" i="2"/>
  <c r="K210" i="3"/>
  <c r="K191" i="3"/>
  <c r="K170" i="3"/>
  <c r="K150" i="3"/>
  <c r="K126" i="3"/>
  <c r="K110" i="3"/>
  <c r="K84" i="3"/>
  <c r="K62" i="3"/>
  <c r="K28" i="3"/>
  <c r="K12" i="3"/>
  <c r="S197" i="3"/>
  <c r="S156" i="3"/>
  <c r="S119" i="3"/>
  <c r="S83" i="3"/>
  <c r="S16" i="3"/>
  <c r="U12" i="3"/>
  <c r="V6" i="3"/>
  <c r="V48" i="3"/>
  <c r="V107" i="3"/>
  <c r="V18" i="3"/>
  <c r="V24" i="3"/>
  <c r="V134" i="3"/>
  <c r="U126" i="3"/>
  <c r="U206" i="3"/>
  <c r="U201" i="3"/>
  <c r="U194" i="3"/>
  <c r="U83" i="3"/>
  <c r="U33" i="3"/>
  <c r="U26" i="3"/>
  <c r="U21" i="3"/>
  <c r="U15" i="3"/>
  <c r="U5" i="3"/>
  <c r="U191" i="3"/>
  <c r="U159" i="3"/>
  <c r="U92" i="3"/>
  <c r="U58" i="3"/>
  <c r="U45" i="3"/>
  <c r="U30" i="3"/>
  <c r="U18" i="3"/>
  <c r="U6" i="3"/>
  <c r="V214" i="3"/>
  <c r="V206" i="3"/>
  <c r="V201" i="3"/>
  <c r="V194" i="3"/>
  <c r="V189" i="3"/>
  <c r="V174" i="3"/>
  <c r="V170" i="3"/>
  <c r="V161" i="3"/>
  <c r="V155" i="3"/>
  <c r="V147" i="3"/>
  <c r="V138" i="3"/>
  <c r="V131" i="3"/>
  <c r="V124" i="3"/>
  <c r="V114" i="3"/>
  <c r="V110" i="3"/>
  <c r="V94" i="3"/>
  <c r="V90" i="3"/>
  <c r="V83" i="3"/>
  <c r="V73" i="3"/>
  <c r="V60" i="3"/>
  <c r="V39" i="3"/>
  <c r="V33" i="3"/>
  <c r="V26" i="3"/>
  <c r="V21" i="3"/>
  <c r="V15" i="3"/>
  <c r="V5" i="3"/>
  <c r="V3" i="3"/>
  <c r="V119" i="3"/>
  <c r="U32" i="3"/>
  <c r="U25" i="3"/>
  <c r="U20" i="3"/>
  <c r="U14" i="3"/>
  <c r="U7" i="3"/>
  <c r="U179" i="3"/>
  <c r="U121" i="3"/>
  <c r="U88" i="3"/>
  <c r="U57" i="3"/>
  <c r="U41" i="3"/>
  <c r="U28" i="3"/>
  <c r="U16" i="3"/>
  <c r="U4" i="3"/>
  <c r="V212" i="3"/>
  <c r="V205" i="3"/>
  <c r="V198" i="3"/>
  <c r="V193" i="3"/>
  <c r="V184" i="3"/>
  <c r="V173" i="3"/>
  <c r="V165" i="3"/>
  <c r="V160" i="3"/>
  <c r="V154" i="3"/>
  <c r="V143" i="3"/>
  <c r="V135" i="3"/>
  <c r="V127" i="3"/>
  <c r="V122" i="3"/>
  <c r="V113" i="3"/>
  <c r="V93" i="3"/>
  <c r="V89" i="3"/>
  <c r="V71" i="3"/>
  <c r="V68" i="3"/>
  <c r="V59" i="3"/>
  <c r="V49" i="3"/>
  <c r="V46" i="3"/>
  <c r="V38" i="3"/>
  <c r="V32" i="3"/>
  <c r="V25" i="3"/>
  <c r="V20" i="3"/>
  <c r="V14" i="3"/>
  <c r="V7" i="3"/>
  <c r="U111" i="3"/>
  <c r="V162" i="3"/>
  <c r="V111" i="3"/>
  <c r="U3" i="3"/>
  <c r="U211" i="3"/>
  <c r="U204" i="3"/>
  <c r="U196" i="3"/>
  <c r="U172" i="3"/>
  <c r="U142" i="3"/>
  <c r="U112" i="3"/>
  <c r="U75" i="3"/>
  <c r="U62" i="3"/>
  <c r="U48" i="3"/>
  <c r="U36" i="3"/>
  <c r="U24" i="3"/>
  <c r="V211" i="3"/>
  <c r="V204" i="3"/>
  <c r="V196" i="3"/>
  <c r="V191" i="3"/>
  <c r="V179" i="3"/>
  <c r="V172" i="3"/>
  <c r="V164" i="3"/>
  <c r="V159" i="3"/>
  <c r="V142" i="3"/>
  <c r="V126" i="3"/>
  <c r="V121" i="3"/>
  <c r="V112" i="3"/>
  <c r="V106" i="3"/>
  <c r="V92" i="3"/>
  <c r="V88" i="3"/>
  <c r="V75" i="3"/>
  <c r="V62" i="3"/>
  <c r="V58" i="3"/>
  <c r="V45" i="3"/>
  <c r="V36" i="3"/>
  <c r="V30" i="3"/>
  <c r="V12" i="3"/>
  <c r="AD46" i="3" l="1"/>
  <c r="AD126" i="3"/>
  <c r="AD206" i="3"/>
  <c r="AD25" i="3"/>
  <c r="AD106" i="3"/>
  <c r="AD189" i="3"/>
  <c r="AD179" i="3"/>
  <c r="AD138" i="3"/>
  <c r="AD93" i="3"/>
  <c r="AD58" i="3"/>
  <c r="AD21" i="3"/>
  <c r="AD194" i="3"/>
  <c r="AD154" i="3"/>
  <c r="AD112" i="3"/>
  <c r="AD32" i="3"/>
  <c r="AD202" i="3"/>
  <c r="AD171" i="3"/>
  <c r="AD139" i="3"/>
  <c r="AD111" i="3"/>
  <c r="AD47" i="3"/>
  <c r="AD22" i="3"/>
  <c r="AD3" i="3"/>
  <c r="AD159" i="3"/>
  <c r="AD92" i="3"/>
  <c r="AD198" i="3"/>
  <c r="AD196" i="3"/>
  <c r="AD90" i="3"/>
  <c r="AD62" i="3"/>
  <c r="AD147" i="3"/>
  <c r="AD45" i="3"/>
  <c r="AD124" i="3"/>
  <c r="AD205" i="3"/>
  <c r="AD211" i="3"/>
  <c r="AD170" i="3"/>
  <c r="AD127" i="3"/>
  <c r="AD88" i="3"/>
  <c r="AD14" i="3"/>
  <c r="AD184" i="3"/>
  <c r="AD142" i="3"/>
  <c r="AD94" i="3"/>
  <c r="AD59" i="3"/>
  <c r="AD24" i="3"/>
  <c r="AD197" i="3"/>
  <c r="AD162" i="3"/>
  <c r="AD132" i="3"/>
  <c r="AD103" i="3"/>
  <c r="AD41" i="3"/>
  <c r="AD16" i="3"/>
  <c r="AD174" i="3"/>
  <c r="AD173" i="3"/>
  <c r="AD134" i="3"/>
  <c r="AD33" i="3"/>
  <c r="AD12" i="3"/>
  <c r="AD83" i="3"/>
  <c r="AD165" i="3"/>
  <c r="AD60" i="3"/>
  <c r="AD143" i="3"/>
  <c r="AD201" i="3"/>
  <c r="AD160" i="3"/>
  <c r="AD121" i="3"/>
  <c r="AD73" i="3"/>
  <c r="AD38" i="3"/>
  <c r="AD6" i="3"/>
  <c r="AD212" i="3"/>
  <c r="AD172" i="3"/>
  <c r="AD131" i="3"/>
  <c r="AD89" i="3"/>
  <c r="AD48" i="3"/>
  <c r="AD15" i="3"/>
  <c r="AD215" i="3"/>
  <c r="AD190" i="3"/>
  <c r="AD156" i="3"/>
  <c r="AD125" i="3"/>
  <c r="AD91" i="3"/>
  <c r="AD61" i="3"/>
  <c r="AD35" i="3"/>
  <c r="AD10" i="3"/>
  <c r="AD36" i="3"/>
  <c r="AD113" i="3"/>
  <c r="AD214" i="3"/>
  <c r="AD26" i="3"/>
  <c r="AD107" i="3"/>
  <c r="AD191" i="3"/>
  <c r="AD5" i="3"/>
  <c r="AD164" i="3"/>
  <c r="AD193" i="3"/>
  <c r="AD110" i="3"/>
  <c r="AD68" i="3"/>
  <c r="AD30" i="3"/>
  <c r="AD204" i="3"/>
  <c r="AD161" i="3"/>
  <c r="AD122" i="3"/>
  <c r="AD75" i="3"/>
  <c r="AD39" i="3"/>
  <c r="AD7" i="3"/>
  <c r="AD210" i="3"/>
  <c r="AD175" i="3"/>
  <c r="AD150" i="3"/>
  <c r="AD119" i="3"/>
  <c r="AD84" i="3"/>
  <c r="AD57" i="3"/>
  <c r="AD28" i="3"/>
  <c r="AD4" i="3"/>
  <c r="AD71" i="3"/>
  <c r="AD20" i="3"/>
  <c r="AD114" i="3"/>
  <c r="AD49" i="3"/>
  <c r="AD18" i="3"/>
  <c r="AD155" i="3"/>
  <c r="AD135" i="3"/>
</calcChain>
</file>

<file path=xl/sharedStrings.xml><?xml version="1.0" encoding="utf-8"?>
<sst xmlns="http://schemas.openxmlformats.org/spreadsheetml/2006/main" count="124918" uniqueCount="39500">
  <si>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</si>
  <si>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</si>
  <si>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</si>
  <si>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</si>
  <si>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</si>
  <si>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</si>
  <si>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</si>
  <si>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</si>
  <si>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</si>
  <si>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</si>
  <si>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</si>
  <si>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</si>
  <si>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</si>
  <si>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</si>
  <si>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</si>
  <si>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</si>
  <si>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</si>
  <si>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</si>
  <si>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</si>
  <si>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</si>
  <si>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</si>
  <si>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</si>
  <si>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</si>
  <si>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</si>
  <si>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</si>
  <si>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</si>
  <si>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</si>
  <si>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</si>
  <si>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</si>
  <si>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</si>
  <si>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</si>
  <si>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</si>
  <si>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</si>
  <si>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</si>
  <si>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</si>
  <si>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</si>
  <si>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</si>
  <si>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</si>
  <si>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</si>
  <si>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</si>
  <si>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</si>
  <si>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</si>
  <si>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</si>
  <si>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</si>
  <si>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</si>
  <si>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</si>
  <si>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</si>
  <si>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</si>
  <si>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</si>
  <si>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</si>
  <si>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</si>
  <si>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</si>
  <si>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</si>
  <si>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</si>
  <si>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</si>
  <si>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</si>
  <si>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</si>
  <si>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</si>
  <si>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</si>
  <si>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</si>
  <si>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</si>
  <si>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</si>
  <si>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</si>
  <si>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</si>
  <si>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</si>
  <si>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</si>
  <si>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</si>
  <si>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</si>
  <si>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</si>
  <si>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</si>
  <si>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</si>
  <si>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</si>
  <si>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</si>
  <si>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</si>
  <si>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</si>
  <si>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</si>
  <si>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</si>
  <si>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</si>
  <si>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</si>
  <si>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</si>
  <si>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</si>
  <si>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</si>
  <si>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</si>
  <si>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</si>
  <si>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</si>
  <si>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</si>
  <si>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</si>
  <si>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</si>
  <si>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</si>
  <si>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</si>
  <si>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</si>
  <si>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</si>
  <si>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</si>
  <si>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</si>
  <si>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</si>
  <si>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</si>
  <si>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</si>
  <si>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</si>
  <si>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</si>
  <si>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</si>
  <si>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</si>
  <si>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</si>
  <si>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</si>
  <si>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</si>
  <si>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</si>
  <si>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</si>
  <si>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</si>
  <si>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</si>
  <si>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</si>
  <si>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</si>
  <si>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</si>
  <si>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</si>
  <si>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</si>
  <si>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</si>
  <si>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</si>
  <si>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</si>
  <si>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</si>
  <si>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</si>
  <si>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</si>
  <si>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</si>
  <si>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</si>
  <si>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</si>
  <si>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</si>
  <si>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</si>
  <si>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</si>
  <si>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</si>
  <si>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</si>
  <si>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</si>
  <si>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</si>
  <si>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</si>
  <si>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</si>
  <si>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</si>
  <si>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</si>
  <si>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</si>
  <si>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</si>
  <si>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</si>
  <si>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</si>
  <si>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</si>
  <si>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</si>
  <si>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</si>
  <si>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</si>
  <si>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</si>
  <si>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</si>
  <si>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</si>
  <si>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</si>
  <si>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</si>
  <si>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</si>
  <si>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</si>
  <si>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</si>
  <si>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</si>
  <si>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</si>
  <si>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</si>
  <si>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</si>
  <si>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</si>
  <si>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</si>
  <si>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</si>
  <si>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</si>
  <si>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</si>
  <si>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</si>
  <si>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</si>
  <si>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</si>
  <si>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</si>
  <si>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</si>
  <si>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</si>
  <si>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</si>
  <si>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</si>
  <si>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</si>
  <si>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</si>
  <si>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</si>
  <si>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</si>
  <si>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</si>
  <si>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</si>
  <si>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</si>
  <si>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</si>
  <si>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</si>
  <si>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</si>
  <si>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</si>
  <si>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</si>
  <si>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</si>
  <si>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</si>
  <si>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</si>
  <si>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</si>
  <si>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</si>
  <si>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</si>
  <si>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</si>
  <si>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</si>
  <si>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</si>
  <si>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</si>
  <si>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</si>
  <si>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</si>
  <si>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</si>
  <si>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</si>
  <si>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</si>
  <si>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</si>
  <si>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</si>
  <si>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</si>
  <si>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</si>
  <si>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</si>
  <si>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</si>
  <si>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</si>
  <si>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</si>
  <si>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</si>
  <si>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</si>
  <si>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</si>
  <si>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</si>
  <si>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</si>
  <si>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</si>
  <si>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</si>
  <si>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</si>
  <si>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</si>
  <si>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</si>
  <si>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</si>
  <si>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</si>
  <si>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</si>
  <si>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</si>
  <si>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</si>
  <si>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</si>
  <si>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</si>
  <si>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</si>
  <si>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</si>
  <si>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</si>
  <si>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</si>
  <si>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</si>
  <si>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</si>
  <si>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</si>
  <si>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</si>
  <si>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</si>
  <si>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</si>
  <si>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</si>
  <si>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</si>
  <si>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</si>
  <si>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</si>
  <si>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</si>
  <si>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</si>
  <si>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</si>
  <si>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</si>
  <si>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</si>
  <si>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</si>
  <si>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</si>
  <si>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</si>
  <si>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</si>
  <si>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</si>
  <si>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</si>
  <si>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</si>
  <si>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</si>
  <si>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</si>
  <si>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</si>
  <si>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</si>
  <si>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</si>
  <si>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</si>
  <si>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</si>
  <si>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</si>
  <si>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</si>
  <si>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</si>
  <si>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</si>
  <si>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</si>
  <si>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</si>
  <si>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</si>
  <si>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</si>
  <si>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</si>
  <si>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</si>
  <si>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</si>
  <si>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</si>
  <si>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</si>
  <si>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</si>
  <si>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</si>
  <si>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</si>
  <si>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</si>
  <si>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</si>
  <si>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</si>
  <si>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</si>
  <si>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</si>
  <si>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</si>
  <si>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</si>
  <si>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</si>
  <si>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</si>
  <si>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</si>
  <si>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</si>
  <si>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</si>
  <si>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</si>
  <si>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</si>
  <si>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</si>
  <si>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</si>
  <si>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</si>
  <si>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</si>
  <si>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</si>
  <si>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</si>
  <si>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</si>
  <si>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</si>
  <si>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</si>
  <si>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</si>
  <si>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</si>
  <si>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</si>
  <si>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</si>
  <si>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</si>
  <si>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</si>
  <si>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</si>
  <si>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</si>
  <si>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</si>
  <si>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</si>
  <si>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</si>
  <si>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</si>
  <si>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</si>
  <si>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</si>
  <si>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</si>
  <si>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</si>
  <si>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</si>
  <si>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</si>
  <si>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</si>
  <si>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</si>
  <si>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</si>
  <si>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</si>
  <si>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</si>
  <si>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</si>
  <si>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</si>
  <si>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</si>
  <si>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</si>
  <si>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</si>
  <si>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</si>
  <si>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</si>
  <si>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</si>
  <si>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</si>
  <si>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</si>
  <si>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</si>
  <si>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</si>
  <si>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</si>
  <si>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</si>
  <si>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</si>
  <si>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</si>
  <si>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</si>
  <si>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</si>
  <si>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</si>
  <si>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</si>
  <si>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</si>
  <si>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</si>
  <si>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</si>
  <si>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</si>
  <si>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</si>
  <si>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</si>
  <si>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</si>
  <si>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</si>
  <si>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</si>
  <si>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</si>
  <si>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</si>
  <si>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</si>
  <si>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</si>
  <si>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</si>
  <si>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</si>
  <si>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</si>
  <si>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</si>
  <si>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</si>
  <si>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</si>
  <si>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</si>
  <si>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</si>
  <si>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</si>
  <si>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</si>
  <si>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</si>
  <si>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</si>
  <si>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</si>
  <si>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</si>
  <si>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</si>
  <si>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</si>
  <si>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</si>
  <si>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</si>
  <si>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</si>
  <si>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</si>
  <si>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</si>
  <si>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</si>
  <si>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</si>
  <si>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</si>
  <si>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</si>
  <si>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</si>
  <si>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</si>
  <si>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</si>
  <si>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</si>
  <si>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</si>
  <si>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</si>
  <si>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</si>
  <si>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</si>
  <si>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</si>
  <si>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</si>
  <si>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</si>
  <si>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</si>
  <si>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</si>
  <si>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</si>
  <si>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</si>
  <si>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</si>
  <si>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</si>
  <si>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</si>
  <si>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</si>
  <si>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</si>
  <si>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</si>
  <si>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</si>
  <si>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</si>
  <si>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</si>
  <si>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</si>
  <si>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</si>
  <si>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</si>
  <si>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</si>
  <si>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</si>
  <si>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</si>
  <si>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</si>
  <si>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</si>
  <si>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</si>
  <si>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</si>
  <si>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</si>
  <si>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</si>
  <si>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</si>
  <si>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</si>
  <si>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</si>
  <si>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</si>
  <si>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</si>
  <si>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</si>
  <si>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</si>
  <si>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</si>
  <si>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</si>
  <si>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</si>
  <si>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</si>
  <si>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</si>
  <si>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</si>
  <si>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</si>
  <si>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</si>
  <si>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</si>
  <si>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</si>
  <si>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</si>
  <si>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</si>
  <si>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</si>
  <si>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</si>
  <si>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</si>
  <si>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</si>
  <si>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</si>
  <si>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</si>
  <si>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</si>
  <si>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</si>
  <si>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</si>
  <si>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</si>
  <si>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</si>
  <si>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</si>
  <si>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</si>
  <si>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</si>
  <si>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</si>
  <si>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</si>
  <si>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</si>
  <si>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</si>
  <si>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</si>
  <si>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</si>
  <si>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</si>
  <si>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</si>
  <si>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</si>
  <si>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</si>
  <si>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</si>
  <si>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</si>
  <si>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</si>
  <si>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</si>
  <si>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</si>
  <si>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</si>
  <si>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</si>
  <si>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</si>
  <si>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</si>
  <si>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</si>
  <si>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</si>
  <si>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</si>
  <si>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</si>
  <si>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</si>
  <si>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</si>
  <si>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</si>
  <si>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</si>
  <si>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</si>
  <si>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</si>
  <si>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</si>
  <si>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</si>
  <si>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</si>
  <si>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</si>
  <si>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</si>
  <si>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</si>
  <si>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</si>
  <si>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</si>
  <si>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</si>
  <si>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</si>
  <si>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</si>
  <si>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</si>
  <si>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</si>
  <si>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</si>
  <si>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</si>
  <si>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</si>
  <si>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</si>
  <si>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</si>
  <si>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</si>
  <si>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</si>
  <si>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</si>
  <si>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</si>
  <si>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</si>
  <si>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</si>
  <si>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</si>
  <si>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</si>
  <si>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</si>
  <si>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</si>
  <si>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</si>
  <si>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</si>
  <si>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</si>
  <si>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</si>
  <si>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</si>
  <si>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</si>
  <si>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</si>
  <si>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</si>
  <si>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</si>
  <si>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</si>
  <si>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</si>
  <si>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</si>
  <si>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</si>
  <si>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</si>
  <si>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</si>
  <si>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</si>
  <si>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</si>
  <si>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</si>
  <si>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</si>
  <si>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</si>
  <si>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</si>
  <si>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</si>
  <si>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</si>
  <si>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</si>
  <si>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</si>
  <si>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</si>
  <si>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</si>
  <si>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</si>
  <si>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</si>
  <si>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</si>
  <si>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</si>
  <si>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</si>
  <si>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</si>
  <si>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</si>
  <si>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</si>
  <si>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</si>
  <si>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</si>
  <si>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</si>
  <si>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</si>
  <si>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</si>
  <si>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</si>
  <si>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</si>
  <si>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</si>
  <si>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</si>
  <si>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</si>
  <si>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</si>
  <si>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</si>
  <si>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</si>
  <si>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</si>
  <si>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</si>
  <si>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</si>
  <si>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</si>
  <si>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</si>
  <si>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</si>
  <si>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</si>
  <si>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</si>
  <si>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</si>
  <si>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</si>
  <si>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</si>
  <si>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</si>
  <si>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</si>
  <si>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</si>
  <si>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</si>
  <si>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</si>
  <si>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</si>
  <si>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</si>
  <si>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</si>
  <si>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</si>
  <si>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</si>
  <si>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</si>
  <si>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</si>
  <si>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</si>
  <si>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</si>
  <si>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</si>
  <si>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</si>
  <si>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</si>
  <si>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</si>
  <si>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</si>
  <si>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</si>
  <si>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</si>
  <si>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</si>
  <si>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</si>
  <si>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</si>
  <si>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</si>
  <si>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</si>
  <si>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</si>
  <si>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</si>
  <si>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</si>
  <si>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</si>
  <si>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</si>
  <si>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</si>
  <si>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</si>
  <si>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</si>
  <si>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</si>
  <si>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</si>
  <si>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</si>
  <si>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</si>
  <si>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</si>
  <si>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</si>
  <si>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</si>
  <si>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</si>
  <si>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</si>
  <si>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</si>
  <si>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</si>
  <si>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</si>
  <si>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</si>
  <si>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</si>
  <si>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</si>
  <si>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</si>
  <si>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</si>
  <si>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</si>
  <si>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</si>
  <si>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</si>
  <si>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</si>
  <si>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</si>
  <si>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</si>
  <si>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</si>
  <si>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</si>
  <si>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</si>
  <si>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</si>
  <si>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</si>
  <si>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</si>
  <si>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</si>
  <si>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</si>
  <si>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</si>
  <si>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</si>
  <si>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</si>
  <si>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</si>
  <si>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</si>
  <si>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</si>
  <si>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</si>
  <si>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</si>
  <si>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</si>
  <si>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</si>
  <si>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</si>
  <si>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</si>
  <si>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</si>
  <si>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</si>
  <si>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</si>
  <si>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</si>
  <si>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</si>
  <si>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</si>
  <si>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</si>
  <si>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</si>
  <si>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</si>
  <si>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</si>
  <si>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</si>
  <si>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</si>
  <si>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</si>
  <si>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</si>
  <si>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</si>
  <si>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</si>
  <si>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</si>
  <si>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</si>
  <si>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</si>
  <si>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</si>
  <si>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</si>
  <si>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</si>
  <si>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</si>
  <si>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</si>
  <si>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</si>
  <si>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</si>
  <si>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</si>
  <si>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</si>
  <si>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</si>
  <si>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</si>
  <si>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</si>
  <si>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</si>
  <si>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</si>
  <si>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</si>
  <si>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</si>
  <si>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</si>
  <si>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</si>
  <si>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</si>
  <si>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</si>
  <si>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</si>
  <si>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</si>
  <si>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</si>
  <si>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</si>
  <si>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</si>
  <si>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</si>
  <si>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</si>
  <si>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</si>
  <si>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</si>
  <si>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</si>
  <si>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</si>
  <si>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</si>
  <si>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</si>
  <si>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</si>
  <si>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</si>
  <si>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</si>
  <si>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</si>
  <si>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</si>
  <si>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</si>
  <si>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</si>
  <si>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</si>
  <si>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</si>
  <si>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</si>
  <si>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</si>
  <si>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</si>
  <si>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</si>
  <si>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</si>
  <si>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</si>
  <si>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</si>
  <si>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</si>
  <si>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</si>
  <si>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</si>
  <si>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</si>
  <si>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</si>
  <si>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</si>
  <si>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</si>
  <si>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</si>
  <si>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</si>
  <si>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</si>
  <si>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</si>
  <si>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</si>
  <si>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</si>
  <si>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</si>
  <si>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</si>
  <si>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</si>
  <si>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</si>
  <si>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</si>
  <si>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</si>
  <si>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</si>
  <si>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</si>
  <si>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</si>
  <si>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</si>
  <si>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</si>
  <si>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</si>
  <si>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</si>
  <si>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</si>
  <si>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</si>
  <si>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</si>
  <si>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</si>
  <si>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</si>
  <si>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</si>
  <si>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</si>
  <si>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</si>
  <si>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</si>
  <si>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</si>
  <si>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</si>
  <si>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</si>
  <si>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</si>
  <si>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</si>
  <si>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</si>
  <si>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</si>
  <si>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</si>
  <si>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</si>
  <si>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</si>
  <si>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</si>
  <si>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</si>
  <si>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</si>
  <si>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</si>
  <si>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</si>
  <si>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</si>
  <si>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</si>
  <si>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</si>
  <si>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</si>
  <si>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</si>
  <si>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</si>
  <si>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</si>
  <si>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</si>
  <si>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</si>
  <si>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</si>
  <si>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</si>
  <si>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</si>
  <si>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</si>
  <si>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</si>
  <si>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</si>
  <si>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</si>
  <si>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</si>
  <si>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</si>
  <si>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</si>
  <si>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</si>
  <si>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</si>
  <si>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</si>
  <si>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</si>
  <si>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</si>
  <si>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</si>
  <si>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</si>
  <si>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</si>
  <si>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</si>
  <si>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</si>
  <si>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</si>
  <si>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</si>
  <si>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</si>
  <si>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</si>
  <si>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</si>
  <si>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</si>
  <si>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</si>
  <si>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</si>
  <si>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</si>
  <si>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</si>
  <si>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</si>
  <si>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</si>
  <si>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</si>
  <si>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</si>
  <si>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</si>
  <si>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</si>
  <si>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</si>
  <si>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</si>
  <si>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</si>
  <si>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</si>
  <si>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</si>
  <si>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</si>
  <si>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</si>
  <si>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</si>
  <si>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</si>
  <si>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</si>
  <si>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</si>
  <si>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</si>
  <si>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</si>
  <si>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</si>
  <si>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</si>
  <si>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</si>
  <si>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</si>
  <si>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</si>
  <si>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</si>
  <si>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</si>
  <si>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</si>
  <si>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</si>
  <si>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</si>
  <si>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</si>
  <si>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</si>
  <si>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</si>
  <si>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</si>
  <si>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</si>
  <si>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</si>
  <si>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</si>
  <si>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</si>
  <si>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</si>
  <si>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</si>
  <si>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</si>
  <si>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</si>
  <si>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</si>
  <si>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</si>
  <si>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</si>
  <si>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</si>
  <si>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</si>
  <si>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</si>
  <si>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</si>
  <si>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</si>
  <si>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</si>
  <si>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</si>
  <si>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</si>
  <si>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</si>
  <si>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</si>
  <si>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</si>
  <si>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</si>
  <si>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</si>
  <si>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</si>
  <si>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</si>
  <si>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</si>
  <si>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</si>
  <si>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</si>
  <si>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</si>
  <si>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</si>
  <si>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</si>
  <si>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</si>
  <si>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</si>
  <si>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</si>
  <si>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</si>
  <si>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</si>
  <si>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</si>
  <si>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</si>
  <si>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</si>
  <si>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</si>
  <si>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</si>
  <si>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</si>
  <si>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</si>
  <si>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</si>
  <si>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</si>
  <si>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</si>
  <si>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</si>
  <si>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</si>
  <si>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</si>
  <si>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</si>
  <si>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</si>
  <si>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</si>
  <si>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</si>
  <si>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</si>
  <si>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</si>
  <si>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</si>
  <si>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</si>
  <si>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</si>
  <si>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</si>
  <si>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</si>
  <si>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</si>
  <si>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</si>
  <si>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</si>
  <si>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</si>
  <si>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</si>
  <si>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</si>
  <si>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</si>
  <si>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</si>
  <si>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</si>
  <si>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</si>
  <si>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</si>
  <si>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</si>
  <si>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</si>
  <si>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</si>
  <si>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</si>
  <si>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</si>
  <si>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</si>
  <si>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</si>
  <si>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</si>
  <si>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</si>
  <si>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</si>
  <si>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</si>
  <si>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</si>
  <si>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</si>
  <si>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</si>
  <si>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</si>
  <si>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</si>
  <si>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</si>
  <si>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</si>
  <si>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</si>
  <si>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</si>
  <si>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</si>
  <si>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</si>
  <si>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</si>
  <si>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</si>
  <si>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</si>
  <si>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</si>
  <si>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</si>
  <si>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</si>
  <si>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</si>
  <si>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</si>
  <si>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</si>
  <si>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</si>
  <si>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</si>
  <si>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</si>
  <si>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</si>
  <si>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</si>
  <si>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</si>
  <si>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</si>
  <si>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</si>
  <si>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</si>
  <si>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</si>
  <si>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</si>
  <si>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</si>
  <si>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</si>
  <si>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</si>
  <si>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</si>
  <si>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</si>
  <si>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</si>
  <si>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</si>
  <si>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</si>
  <si>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</si>
  <si>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</si>
  <si>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</si>
  <si>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</si>
  <si>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</si>
  <si>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</si>
  <si>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</si>
  <si>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</si>
  <si>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</si>
  <si>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</si>
  <si>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</si>
  <si>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</si>
  <si>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</si>
  <si>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</si>
  <si>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</si>
  <si>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</si>
  <si>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</si>
  <si>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</si>
  <si>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</si>
  <si>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</si>
  <si>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</si>
  <si>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</si>
  <si>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</si>
  <si>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</si>
  <si>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</si>
  <si>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</si>
  <si>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</si>
  <si>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</si>
  <si>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</si>
  <si>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</si>
  <si>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</si>
  <si>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</si>
  <si>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</si>
  <si>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</si>
  <si>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</si>
  <si>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</si>
  <si>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</si>
  <si>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</si>
  <si>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</si>
  <si>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</si>
  <si>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</si>
  <si>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</si>
  <si>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</si>
  <si>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</si>
  <si>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</si>
  <si>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</si>
  <si>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</si>
  <si>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</si>
  <si>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</si>
  <si>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</si>
  <si>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</si>
  <si>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</si>
  <si>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</si>
  <si>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</si>
  <si>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</si>
  <si>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</si>
  <si>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</si>
  <si>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</si>
  <si>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</si>
  <si>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</si>
  <si>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</si>
  <si>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</si>
  <si>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</si>
  <si>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</si>
  <si>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</si>
  <si>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</si>
  <si>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</si>
  <si>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</si>
  <si>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</si>
  <si>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</si>
  <si>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</si>
  <si>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</si>
  <si>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</si>
  <si>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</si>
  <si>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</si>
  <si>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</si>
  <si>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</si>
  <si>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</si>
  <si>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</si>
  <si>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</si>
  <si>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</si>
  <si>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</si>
  <si>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</si>
  <si>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</si>
  <si>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</si>
  <si>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</si>
  <si>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</si>
  <si>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</si>
  <si>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</si>
  <si>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</si>
  <si>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</si>
  <si>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</si>
  <si>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</si>
  <si>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</si>
  <si>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</si>
  <si>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</si>
  <si>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</si>
  <si>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</si>
  <si>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</si>
  <si>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</si>
  <si>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</si>
  <si>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</si>
  <si>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</si>
  <si>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</si>
  <si>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</si>
  <si>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</si>
  <si>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</si>
  <si>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</si>
  <si>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</si>
  <si>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</si>
  <si>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</si>
  <si>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</si>
  <si>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</si>
  <si>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</si>
  <si>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</si>
  <si>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</si>
  <si>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</si>
  <si>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</si>
  <si>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</si>
  <si>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</si>
  <si>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</si>
  <si>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</si>
  <si>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</si>
  <si>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</si>
  <si>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</si>
  <si>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</si>
  <si>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</si>
  <si>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</si>
  <si>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</si>
  <si>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</si>
  <si>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</si>
  <si>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</si>
  <si>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</si>
  <si>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</si>
  <si>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</si>
  <si>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</si>
  <si>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</si>
  <si>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</si>
  <si>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</si>
  <si>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</si>
  <si>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</si>
  <si>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</si>
  <si>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</si>
  <si>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</si>
  <si>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</si>
  <si>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</si>
  <si>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</si>
  <si>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</si>
  <si>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</si>
  <si>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</si>
  <si>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</si>
  <si>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</si>
  <si>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</si>
  <si>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</si>
  <si>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</si>
  <si>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</si>
  <si>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</si>
  <si>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</si>
  <si>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</si>
  <si>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</si>
  <si>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</si>
  <si>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</si>
  <si>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</si>
  <si>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</si>
  <si>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</si>
  <si>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</si>
  <si>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</si>
  <si>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</si>
  <si>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</si>
  <si>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</si>
  <si>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</si>
  <si>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</si>
  <si>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</si>
  <si>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</si>
  <si>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</si>
  <si>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</si>
  <si>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</si>
  <si>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</si>
  <si>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</si>
  <si>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</si>
  <si>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</si>
  <si>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</si>
  <si>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</si>
  <si>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</si>
  <si>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</si>
  <si>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</si>
  <si>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</si>
  <si>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</si>
  <si>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</si>
  <si>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</si>
  <si>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</si>
  <si>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</si>
  <si>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</si>
  <si>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</si>
  <si>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</si>
  <si>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</si>
  <si>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</si>
  <si>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</si>
  <si>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</si>
  <si>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</si>
  <si>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</si>
  <si>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</si>
  <si>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</si>
  <si>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</si>
  <si>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</si>
  <si>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</si>
  <si>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</si>
  <si>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</si>
  <si>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</si>
  <si>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</si>
  <si>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</si>
  <si>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</si>
  <si>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</si>
  <si>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</si>
  <si>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</si>
  <si>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</si>
  <si>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</si>
  <si>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</si>
  <si>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</si>
  <si>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</si>
  <si>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</si>
  <si>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</si>
  <si>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</si>
  <si>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</si>
  <si>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</si>
  <si>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</si>
  <si>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</si>
  <si>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</si>
  <si>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</si>
  <si>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</si>
  <si>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</si>
  <si>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</si>
  <si>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</si>
  <si>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</si>
  <si>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</si>
  <si>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</si>
  <si>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</si>
  <si>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</si>
  <si>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</si>
  <si>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</si>
  <si>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</si>
  <si>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</si>
  <si>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</si>
  <si>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</si>
  <si>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</si>
  <si>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</si>
  <si>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</si>
  <si>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</si>
  <si>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</si>
  <si>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</si>
  <si>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</si>
  <si>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</si>
  <si>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</si>
  <si>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</si>
  <si>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</si>
  <si>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</si>
  <si>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</si>
  <si>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</si>
  <si>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</si>
  <si>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</si>
  <si>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</si>
  <si>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</si>
  <si>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</si>
  <si>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</si>
  <si>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</si>
  <si>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</si>
  <si>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</si>
  <si>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</si>
  <si>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</si>
  <si>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</si>
  <si>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</si>
  <si>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</si>
  <si>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</si>
  <si>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</si>
  <si>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</si>
  <si>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</si>
  <si>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</si>
  <si>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</si>
  <si>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</si>
  <si>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</si>
  <si>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</si>
  <si>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</si>
  <si>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</si>
  <si>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</si>
  <si>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</si>
  <si>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</si>
  <si>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</si>
  <si>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</si>
  <si>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</si>
  <si>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</si>
  <si>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</si>
  <si>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</si>
  <si>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</si>
  <si>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</si>
  <si>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</si>
  <si>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</si>
  <si>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</si>
  <si>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</si>
  <si>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</si>
  <si>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</si>
  <si>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</si>
  <si>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</si>
  <si>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</si>
  <si>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</si>
  <si>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</si>
  <si>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</si>
  <si>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</si>
  <si>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</si>
  <si>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</si>
  <si>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</si>
  <si>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</si>
  <si>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</si>
  <si>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</si>
  <si>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</si>
  <si>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</si>
  <si>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</si>
  <si>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</si>
  <si>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</si>
  <si>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</si>
  <si>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</si>
  <si>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</si>
  <si>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</si>
  <si>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</si>
  <si>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</si>
  <si>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</si>
  <si>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</si>
  <si>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</si>
  <si>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</si>
  <si>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</si>
  <si>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</si>
  <si>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</si>
  <si>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</si>
  <si>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</si>
  <si>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</si>
  <si>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</si>
  <si>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</si>
  <si>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</si>
  <si>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</si>
  <si>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</si>
  <si>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</si>
  <si>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</si>
  <si>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</si>
  <si>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</si>
  <si>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</si>
  <si>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</si>
  <si>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</si>
  <si>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</si>
  <si>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</si>
  <si>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</si>
  <si>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</si>
  <si>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</si>
  <si>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</si>
  <si>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</si>
  <si>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</si>
  <si>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</si>
  <si>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</si>
  <si>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</si>
  <si>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</si>
  <si>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</si>
  <si>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</si>
  <si>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</si>
  <si>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</si>
  <si>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</si>
  <si>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</si>
  <si>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</si>
  <si>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</si>
  <si>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</si>
  <si>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</si>
  <si>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</si>
  <si>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</si>
  <si>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</si>
  <si>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</si>
  <si>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</si>
  <si>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</si>
  <si>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</si>
  <si>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</si>
  <si>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</si>
  <si>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</si>
  <si>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</si>
  <si>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</si>
  <si>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</si>
  <si>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</si>
  <si>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</si>
  <si>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</si>
  <si>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</si>
  <si>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</si>
  <si>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</si>
  <si>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</si>
  <si>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</si>
  <si>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</si>
  <si>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</si>
  <si>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</si>
  <si>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</si>
  <si>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</si>
  <si>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</si>
  <si>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</si>
  <si>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</si>
  <si>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</si>
  <si>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</si>
  <si>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</si>
  <si>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</si>
  <si>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</si>
  <si>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</si>
  <si>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</si>
  <si>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</si>
  <si>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</si>
  <si>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</si>
  <si>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</si>
  <si>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</si>
  <si>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</si>
  <si>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</si>
  <si>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</si>
  <si>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</si>
  <si>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</si>
  <si>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</si>
  <si>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</si>
  <si>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</si>
  <si>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</si>
  <si>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</si>
  <si>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</si>
  <si>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</si>
  <si>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</si>
  <si>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</si>
  <si>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</si>
  <si>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</si>
  <si>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</si>
  <si>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</si>
  <si>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</si>
  <si>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</si>
  <si>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</si>
  <si>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</si>
  <si>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</si>
  <si>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</si>
  <si>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</si>
  <si>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</si>
  <si>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</si>
  <si>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</si>
  <si>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</si>
  <si>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</si>
  <si>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</si>
  <si>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</si>
  <si>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</si>
  <si>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</si>
  <si>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</si>
  <si>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</si>
  <si>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</si>
  <si>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</si>
  <si>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</si>
  <si>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</si>
  <si>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</si>
  <si>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</si>
  <si>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</si>
  <si>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</si>
  <si>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</si>
  <si>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</si>
  <si>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</si>
  <si>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</si>
  <si>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</si>
  <si>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</si>
  <si>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</si>
  <si>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</si>
  <si>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</si>
  <si>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</si>
  <si>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</si>
  <si>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</si>
  <si>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</si>
  <si>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</si>
  <si>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</si>
  <si>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</si>
  <si>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</si>
  <si>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</si>
  <si>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</si>
  <si>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</si>
  <si>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</si>
  <si>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</si>
  <si>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</si>
  <si>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</si>
  <si>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</si>
  <si>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</si>
  <si>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</si>
  <si>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</si>
  <si>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</si>
  <si>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</si>
  <si>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</si>
  <si>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</si>
  <si>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</si>
  <si>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</si>
  <si>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</si>
  <si>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</si>
  <si>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</si>
  <si>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</si>
  <si>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</si>
  <si>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</si>
  <si>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</si>
  <si>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</si>
  <si>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</si>
  <si>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</si>
  <si>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</si>
  <si>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</si>
  <si>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</si>
  <si>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</si>
  <si>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</si>
  <si>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</si>
  <si>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</si>
  <si>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</si>
  <si>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</si>
  <si>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</si>
  <si>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</si>
  <si>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</si>
  <si>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</si>
  <si>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</si>
  <si>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</si>
  <si>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</si>
  <si>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</si>
  <si>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</si>
  <si>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</si>
  <si>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</si>
  <si>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</si>
  <si>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</si>
  <si>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</si>
  <si>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</si>
  <si>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</si>
  <si>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</si>
  <si>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</si>
  <si>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</si>
  <si>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</si>
  <si>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</si>
  <si>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</si>
  <si>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</si>
  <si>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</si>
  <si>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</si>
  <si>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</si>
  <si>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</si>
  <si>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</si>
  <si>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</si>
  <si>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</si>
  <si>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</si>
  <si>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</si>
  <si>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</si>
  <si>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</si>
  <si>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</si>
  <si>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</si>
  <si>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</si>
  <si>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</si>
  <si>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</si>
  <si>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</si>
  <si>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</si>
  <si>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</si>
  <si>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</si>
  <si>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</si>
  <si>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</si>
  <si>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</si>
  <si>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</si>
  <si>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</si>
  <si>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</si>
  <si>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</si>
  <si>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</si>
  <si>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</si>
  <si>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</si>
  <si>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</si>
  <si>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</si>
  <si>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</si>
  <si>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</si>
  <si>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</si>
  <si>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</si>
  <si>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</si>
  <si>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</si>
  <si>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</si>
  <si>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</si>
  <si>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</si>
  <si>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</si>
  <si>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</si>
  <si>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</si>
  <si>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</si>
  <si>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</si>
  <si>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</si>
  <si>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</si>
  <si>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</si>
  <si>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</si>
  <si>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</si>
  <si>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</si>
  <si>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</si>
  <si>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</si>
  <si>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</si>
  <si>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</si>
  <si>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</si>
  <si>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</si>
  <si>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</si>
  <si>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</si>
  <si>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</si>
  <si>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</si>
  <si>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</si>
  <si>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</si>
  <si>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</si>
  <si>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</si>
  <si>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</si>
  <si>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</si>
  <si>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</si>
  <si>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</si>
  <si>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</si>
  <si>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</si>
  <si>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</si>
  <si>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</si>
  <si>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</si>
  <si>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</si>
  <si>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</si>
  <si>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</si>
  <si>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</si>
  <si>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</si>
  <si>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</si>
  <si>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</si>
  <si>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</si>
  <si>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</si>
  <si>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</si>
  <si>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</si>
  <si>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</si>
  <si>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</si>
  <si>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</si>
  <si>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</si>
  <si>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</si>
  <si>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</si>
  <si>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</si>
  <si>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</si>
  <si>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</si>
  <si>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</si>
  <si>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</si>
  <si>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</si>
  <si>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</si>
  <si>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</si>
  <si>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</si>
  <si>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</si>
  <si>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</si>
  <si>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</si>
  <si>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</si>
  <si>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</si>
  <si>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</si>
  <si>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</si>
  <si>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</si>
  <si>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</si>
  <si>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</si>
  <si>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</si>
  <si>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</si>
  <si>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</si>
  <si>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</si>
  <si>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</si>
  <si>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</si>
  <si>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</si>
  <si>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</si>
  <si>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</si>
  <si>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</si>
  <si>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</si>
  <si>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</si>
  <si>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</si>
  <si>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</si>
  <si>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</si>
  <si>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</si>
  <si>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</si>
  <si>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</si>
  <si>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</si>
  <si>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</si>
  <si>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</si>
  <si>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</si>
  <si>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</si>
  <si>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</si>
  <si>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</si>
  <si>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</si>
  <si>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</si>
  <si>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</si>
  <si>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</si>
  <si>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</si>
  <si>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</si>
  <si>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</si>
  <si>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</si>
  <si>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</si>
  <si>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</si>
  <si>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</si>
  <si>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</si>
  <si>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</si>
  <si>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</si>
  <si>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</si>
  <si>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</si>
  <si>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</si>
  <si>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</si>
  <si>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</si>
  <si>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</si>
  <si>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</si>
  <si>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</si>
  <si>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</si>
  <si>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</si>
  <si>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</si>
  <si>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</si>
  <si>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</si>
  <si>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</si>
  <si>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</si>
  <si>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</si>
  <si>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</si>
  <si>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</si>
  <si>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</si>
  <si>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</si>
  <si>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</si>
  <si>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</si>
  <si>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</si>
  <si>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</si>
  <si>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</si>
  <si>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</si>
  <si>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</si>
  <si>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</si>
  <si>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</si>
  <si>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</si>
  <si>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</si>
  <si>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</si>
  <si>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</si>
  <si>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</si>
  <si>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</si>
  <si>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</si>
  <si>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</si>
  <si>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</si>
  <si>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</si>
  <si>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</si>
  <si>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</si>
  <si>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</si>
  <si>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</si>
  <si>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</si>
  <si>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</si>
  <si>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</si>
  <si>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</si>
  <si>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</si>
  <si>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</si>
  <si>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</si>
  <si>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</si>
  <si>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</si>
  <si>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</si>
  <si>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</si>
  <si>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</si>
  <si>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</si>
  <si>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</si>
  <si>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</si>
  <si>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</si>
  <si>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</si>
  <si>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</si>
  <si>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</si>
  <si>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</si>
  <si>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</si>
  <si>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</si>
  <si>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</si>
  <si>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</si>
  <si>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</si>
  <si>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</si>
  <si>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</si>
  <si>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</si>
  <si>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</si>
  <si>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</si>
  <si>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</si>
  <si>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</si>
  <si>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</si>
  <si>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</si>
  <si>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</si>
  <si>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</si>
  <si>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</si>
  <si>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</si>
  <si>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</si>
  <si>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</si>
  <si>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</si>
  <si>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</si>
  <si>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</si>
  <si>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</si>
  <si>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</si>
  <si>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</si>
  <si>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</si>
  <si>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</si>
  <si>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</si>
  <si>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</si>
  <si>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</si>
  <si>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</si>
  <si>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</si>
  <si>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</si>
  <si>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</si>
  <si>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</si>
  <si>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</si>
  <si>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</si>
  <si>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</si>
  <si>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</si>
  <si>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</si>
  <si>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</si>
  <si>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</si>
  <si>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</si>
  <si>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</si>
  <si>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</si>
  <si>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</si>
  <si>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</si>
  <si>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</si>
  <si>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</si>
  <si>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</si>
  <si>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</si>
  <si>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</si>
  <si>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</si>
  <si>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</si>
  <si>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</si>
  <si>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</si>
  <si>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</si>
  <si>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</si>
  <si>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</si>
  <si>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</si>
  <si>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</si>
  <si>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</si>
  <si>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</si>
  <si>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</si>
  <si>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</si>
  <si>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</si>
  <si>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</si>
  <si>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</si>
  <si>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</si>
  <si>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</si>
  <si>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</si>
  <si>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</si>
  <si>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</si>
  <si>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</si>
  <si>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</si>
  <si>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</si>
  <si>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</si>
  <si>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</si>
  <si>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</si>
  <si>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</si>
  <si>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</si>
  <si>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</si>
  <si>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</si>
  <si>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</si>
  <si>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</si>
  <si>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</si>
  <si>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</si>
  <si>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</si>
  <si>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</si>
  <si>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</si>
  <si>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</si>
  <si>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</si>
  <si>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</si>
  <si>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</si>
  <si>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</si>
  <si>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</si>
  <si>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</si>
  <si>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</si>
  <si>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</si>
  <si>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</si>
  <si>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</si>
  <si>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</si>
  <si>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</si>
  <si>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</si>
  <si>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</si>
  <si>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</si>
  <si>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</si>
  <si>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</si>
  <si>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</si>
  <si>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</si>
  <si>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</si>
  <si>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</si>
  <si>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</si>
  <si>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</si>
  <si>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</si>
  <si>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</si>
  <si>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</si>
  <si>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</si>
  <si>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</si>
  <si>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</si>
  <si>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</si>
  <si>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</si>
  <si>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</si>
  <si>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</si>
  <si>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</si>
  <si>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</si>
  <si>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</si>
  <si>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</si>
  <si>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</si>
  <si>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</si>
  <si>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</si>
  <si>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</si>
  <si>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</si>
  <si>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</si>
  <si>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</si>
  <si>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</si>
  <si>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</si>
  <si>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</si>
  <si>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</si>
  <si>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</si>
  <si>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</si>
  <si>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</si>
  <si>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</si>
  <si>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</si>
  <si>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</si>
  <si>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</si>
  <si>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</si>
  <si>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</si>
  <si>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</si>
  <si>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</si>
  <si>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</si>
  <si>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</si>
  <si>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</si>
  <si>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</si>
  <si>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</si>
  <si>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</si>
  <si>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</si>
  <si>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</si>
  <si>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</si>
  <si>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</si>
  <si>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</si>
  <si>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</si>
  <si>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</si>
  <si>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</si>
  <si>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</si>
  <si>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</si>
  <si>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</si>
  <si>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</si>
  <si>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</si>
  <si>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</si>
  <si>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</si>
  <si>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</si>
  <si>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</si>
  <si>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</si>
  <si>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</si>
  <si>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</si>
  <si>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</si>
  <si>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</si>
  <si>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</si>
  <si>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</si>
  <si>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</si>
  <si>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</si>
  <si>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</si>
  <si>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</si>
  <si>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</si>
  <si>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</si>
  <si>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</si>
  <si>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</si>
  <si>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</si>
  <si>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</si>
  <si>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</si>
  <si>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</si>
  <si>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</si>
  <si>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</si>
  <si>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</si>
  <si>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</si>
  <si>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</si>
  <si>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</si>
  <si>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</si>
  <si>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</si>
  <si>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</si>
  <si>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</si>
  <si>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</si>
  <si>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</si>
  <si>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</si>
  <si>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</si>
  <si>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</si>
  <si>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</si>
  <si>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</si>
  <si>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</si>
  <si>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</si>
  <si>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</si>
  <si>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</si>
  <si>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</si>
  <si>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</si>
  <si>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</si>
  <si>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</si>
  <si>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</si>
  <si>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</si>
  <si>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</si>
  <si>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</si>
  <si>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</si>
  <si>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</si>
  <si>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</si>
  <si>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</si>
  <si>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</si>
  <si>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</si>
  <si>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</si>
  <si>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</si>
  <si>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</si>
  <si>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</si>
  <si>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</si>
  <si>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</si>
  <si>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</si>
  <si>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</si>
  <si>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</si>
  <si>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</si>
  <si>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</si>
  <si>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</si>
  <si>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</si>
  <si>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</si>
  <si>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</si>
  <si>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</si>
  <si>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</si>
  <si>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</si>
  <si>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</si>
  <si>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</si>
  <si>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</si>
  <si>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</si>
  <si>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</si>
  <si>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</si>
  <si>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</si>
  <si>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</si>
  <si>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</si>
  <si>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</si>
  <si>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</si>
  <si>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</si>
  <si>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</si>
  <si>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</si>
  <si>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</si>
  <si>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</si>
  <si>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</si>
  <si>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</si>
  <si>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</si>
  <si>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</si>
  <si>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</si>
  <si>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</si>
  <si>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</si>
  <si>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</si>
  <si>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</si>
  <si>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</si>
  <si>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</si>
  <si>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</si>
  <si>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</si>
  <si>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</si>
  <si>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</si>
  <si>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</si>
  <si>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</si>
  <si>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</si>
  <si>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</si>
  <si>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</si>
  <si>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</si>
  <si>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</si>
  <si>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</si>
  <si>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</si>
  <si>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</si>
  <si>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</si>
  <si>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</si>
  <si>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</si>
  <si>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</si>
  <si>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</si>
  <si>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</si>
  <si>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</si>
  <si>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</si>
  <si>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</si>
  <si>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</si>
  <si>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</si>
  <si>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</si>
  <si>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</si>
  <si>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</si>
  <si>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</si>
  <si>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</si>
  <si>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</si>
  <si>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</si>
  <si>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</si>
  <si>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</si>
  <si>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</si>
  <si>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</si>
  <si>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</si>
  <si>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</si>
  <si>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</si>
  <si>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</si>
  <si>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</si>
  <si>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</si>
  <si>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</si>
  <si>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</si>
  <si>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</si>
  <si>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</si>
  <si>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</si>
  <si>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</si>
  <si>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</si>
  <si>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</si>
  <si>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</si>
  <si>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</si>
  <si>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</si>
  <si>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</si>
  <si>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</si>
  <si>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</si>
  <si>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</si>
  <si>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</si>
  <si>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</si>
  <si>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</si>
  <si>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</si>
  <si>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</si>
  <si>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</si>
  <si>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</si>
  <si>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</si>
  <si>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</si>
  <si>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</si>
  <si>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</si>
  <si>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</si>
  <si>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</si>
  <si>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</si>
  <si>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</si>
  <si>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</si>
  <si>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</si>
  <si>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</si>
  <si>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</si>
  <si>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</si>
  <si>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</si>
  <si>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</si>
  <si>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</si>
  <si>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</si>
  <si>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</si>
  <si>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</si>
  <si>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</si>
  <si>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</si>
  <si>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</si>
  <si>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</si>
  <si>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</si>
  <si>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</si>
  <si>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</si>
  <si>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</si>
  <si>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</si>
  <si>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</si>
  <si>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</si>
  <si>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</si>
  <si>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</si>
  <si>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</si>
  <si>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</si>
  <si>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</si>
  <si>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</si>
  <si>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</si>
  <si>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</si>
  <si>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</si>
  <si>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</si>
  <si>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</si>
  <si>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</si>
  <si>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</si>
  <si>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</si>
  <si>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</si>
  <si>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</si>
  <si>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</si>
  <si>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</si>
  <si>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</si>
  <si>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</si>
  <si>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</si>
  <si>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</si>
  <si>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</si>
  <si>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</si>
  <si>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</si>
  <si>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</si>
  <si>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</si>
  <si>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</si>
  <si>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</si>
  <si>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</si>
  <si>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</si>
  <si>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</si>
  <si>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</si>
  <si>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</si>
  <si>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</si>
  <si>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</si>
  <si>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</si>
  <si>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</si>
  <si>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</si>
  <si>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</si>
  <si>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</si>
  <si>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</si>
  <si>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</si>
  <si>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</si>
  <si>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</si>
  <si>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</si>
  <si>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</si>
  <si>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</si>
  <si>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</si>
  <si>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</si>
  <si>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</si>
  <si>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</si>
  <si>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</si>
  <si>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</si>
  <si>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</si>
  <si>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</si>
  <si>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</si>
  <si>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</si>
  <si>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</si>
  <si>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</si>
  <si>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</si>
  <si>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</si>
  <si>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</si>
  <si>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</si>
  <si>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</si>
  <si>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</si>
  <si>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</si>
  <si>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</si>
  <si>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</si>
  <si>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</si>
  <si>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</si>
  <si>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</si>
  <si>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</si>
  <si>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</si>
  <si>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</si>
  <si>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</si>
  <si>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</si>
  <si>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</si>
  <si>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</si>
  <si>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</si>
  <si>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</si>
  <si>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</si>
  <si>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</si>
  <si>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</si>
  <si>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</si>
  <si>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</si>
  <si>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</si>
  <si>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</si>
  <si>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</si>
  <si>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</si>
  <si>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</si>
  <si>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</si>
  <si>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</si>
  <si>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</si>
  <si>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</si>
  <si>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</si>
  <si>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</si>
  <si>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</si>
  <si>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</si>
  <si>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</si>
  <si>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</si>
  <si>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</si>
  <si>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</si>
  <si>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</si>
  <si>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</si>
  <si>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</si>
  <si>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</si>
  <si>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</si>
  <si>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</si>
  <si>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</si>
  <si>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</si>
  <si>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</si>
  <si>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</si>
  <si>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</si>
  <si>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</si>
  <si>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</si>
  <si>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</si>
  <si>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</si>
  <si>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</si>
  <si>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</si>
  <si>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</si>
  <si>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</si>
  <si>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</si>
  <si>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</si>
  <si>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</si>
  <si>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</si>
  <si>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</si>
  <si>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</si>
  <si>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</si>
  <si>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</si>
  <si>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</si>
  <si>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</si>
  <si>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</si>
  <si>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</si>
  <si>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</si>
  <si>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</si>
  <si>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</si>
  <si>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</si>
  <si>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</si>
  <si>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</si>
  <si>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</si>
  <si>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</si>
  <si>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</si>
  <si>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</si>
  <si>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</si>
  <si>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</si>
  <si>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</si>
  <si>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</si>
  <si>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</si>
  <si>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</si>
  <si>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</si>
  <si>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</si>
  <si>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</si>
  <si>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</si>
  <si>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</si>
  <si>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</si>
  <si>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</si>
  <si>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</si>
  <si>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</si>
  <si>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</si>
  <si>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</si>
  <si>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</si>
  <si>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</si>
  <si>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</si>
  <si>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</si>
  <si>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</si>
  <si>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</si>
  <si>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</si>
  <si>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</si>
  <si>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</si>
  <si>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</si>
  <si>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</si>
  <si>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</si>
  <si>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</si>
  <si>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</si>
  <si>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</si>
  <si>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</si>
  <si>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</si>
  <si>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</si>
  <si>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</si>
  <si>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</si>
  <si>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</si>
  <si>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</si>
  <si>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</si>
  <si>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</si>
  <si>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</si>
  <si>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</si>
  <si>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</si>
  <si>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</si>
  <si>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</si>
  <si>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</si>
  <si>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</si>
  <si>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</si>
  <si>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</si>
  <si>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</si>
  <si>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</si>
  <si>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</si>
  <si>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</si>
  <si>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</si>
  <si>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</si>
  <si>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</si>
  <si>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</si>
  <si>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</si>
  <si>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</si>
  <si>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</si>
  <si>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</si>
  <si>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</si>
  <si>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</si>
  <si>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</si>
  <si>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</si>
  <si>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</si>
  <si>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</si>
  <si>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</si>
  <si>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</si>
  <si>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</si>
  <si>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</si>
  <si>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</si>
  <si>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</si>
  <si>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</si>
  <si>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</si>
  <si>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</si>
  <si>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</si>
  <si>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</si>
  <si>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</si>
  <si>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</si>
  <si>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</si>
  <si>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</si>
  <si>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</si>
  <si>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</si>
  <si>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</si>
  <si>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</si>
  <si>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</si>
  <si>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</si>
  <si>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</si>
  <si>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</si>
  <si>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</si>
  <si>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</si>
  <si>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</si>
  <si>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</si>
  <si>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</si>
  <si>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</si>
  <si>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</si>
  <si>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</si>
  <si>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</si>
  <si>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</si>
  <si>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</si>
  <si>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</si>
  <si>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</si>
  <si>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</si>
  <si>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</si>
  <si>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</si>
  <si>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</si>
  <si>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</si>
  <si>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</si>
  <si>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</si>
  <si>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</si>
  <si>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</si>
  <si>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</si>
  <si>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</si>
  <si>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</si>
  <si>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</si>
  <si>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</si>
  <si>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</si>
  <si>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</si>
  <si>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</si>
  <si>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</si>
  <si>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</si>
  <si>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</si>
  <si>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</si>
  <si>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</si>
  <si>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</si>
  <si>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</si>
  <si>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</si>
  <si>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</si>
  <si>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</si>
  <si>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</si>
  <si>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</si>
  <si>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</si>
  <si>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</si>
  <si>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</si>
  <si>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</si>
  <si>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</si>
  <si>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</si>
  <si>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</si>
  <si>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</si>
  <si>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</si>
  <si>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</si>
  <si>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</si>
  <si>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</si>
  <si>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</si>
  <si>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</si>
  <si>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</si>
  <si>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</si>
  <si>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</si>
  <si>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</si>
  <si>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</si>
  <si>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</si>
  <si>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</si>
  <si>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</si>
  <si>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</si>
  <si>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</si>
  <si>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</si>
  <si>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</si>
  <si>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</si>
  <si>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</si>
  <si>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</si>
  <si>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</si>
  <si>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</si>
  <si>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</si>
  <si>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</si>
  <si>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</si>
  <si>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</si>
  <si>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</si>
  <si>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</si>
  <si>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</si>
  <si>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</si>
  <si>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</si>
  <si>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</si>
  <si>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</si>
  <si>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</si>
  <si>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</si>
  <si>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</si>
  <si>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</si>
  <si>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</si>
  <si>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</si>
  <si>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</si>
  <si>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</si>
  <si>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</si>
  <si>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</si>
  <si>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</si>
  <si>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</si>
  <si>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</si>
  <si>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</si>
  <si>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</si>
  <si>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</si>
  <si>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</si>
  <si>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</si>
  <si>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</si>
  <si>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</si>
  <si>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</si>
  <si>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</si>
  <si>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</si>
  <si>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</si>
  <si>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</si>
  <si>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</si>
  <si>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</si>
  <si>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</si>
  <si>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</si>
  <si>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</si>
  <si>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</si>
  <si>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</si>
  <si>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</si>
  <si>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</si>
  <si>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</si>
  <si>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</si>
  <si>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</si>
  <si>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</si>
  <si>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</si>
  <si>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</si>
  <si>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</si>
  <si>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</si>
  <si>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</si>
  <si>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</si>
  <si>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</si>
  <si>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</si>
  <si>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</si>
  <si>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</si>
  <si>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</si>
  <si>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</si>
  <si>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</si>
  <si>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</si>
  <si>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</si>
  <si>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</si>
  <si>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</si>
  <si>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</si>
  <si>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</si>
  <si>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</si>
  <si>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</si>
  <si>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</si>
  <si>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</si>
  <si>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</si>
  <si>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</si>
  <si>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</si>
  <si>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</si>
  <si>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</si>
  <si>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</si>
  <si>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</si>
  <si>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</si>
  <si>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</si>
  <si>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</si>
  <si>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</si>
  <si>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</si>
  <si>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</si>
  <si>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</si>
  <si>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</si>
  <si>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</si>
  <si>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</si>
  <si>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</si>
  <si>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</si>
  <si>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</si>
  <si>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</si>
  <si>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</si>
  <si>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</si>
  <si>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</si>
  <si>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</si>
  <si>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</si>
  <si>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</si>
  <si>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</si>
  <si>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</si>
  <si>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</si>
  <si>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</si>
  <si>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</si>
  <si>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</si>
  <si>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</si>
  <si>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</si>
  <si>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</si>
  <si>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</si>
  <si>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</si>
  <si>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</si>
  <si>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</si>
  <si>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</si>
  <si>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</si>
  <si>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</si>
  <si>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</si>
  <si>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</si>
  <si>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</si>
  <si>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</si>
  <si>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</si>
  <si>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</si>
  <si>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</si>
  <si>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</si>
  <si>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</si>
  <si>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</si>
  <si>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</si>
  <si>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</si>
  <si>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</si>
  <si>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</si>
  <si>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</si>
  <si>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</si>
  <si>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</si>
  <si>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</si>
  <si>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</si>
  <si>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</si>
  <si>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</si>
  <si>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</si>
  <si>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</si>
  <si>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</si>
  <si>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</si>
  <si>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</si>
  <si>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</si>
  <si>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</si>
  <si>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</si>
  <si>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</si>
  <si>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</si>
  <si>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</si>
  <si>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</si>
  <si>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</si>
  <si>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</si>
  <si>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</si>
  <si>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</si>
  <si>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</si>
  <si>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</si>
  <si>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</si>
  <si>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</si>
  <si>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</si>
  <si>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</si>
  <si>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</si>
  <si>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</si>
  <si>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</si>
  <si>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</si>
  <si>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</si>
  <si>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</si>
  <si>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</si>
  <si>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</si>
  <si>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</si>
  <si>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</si>
  <si>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</si>
  <si>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</si>
  <si>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</si>
  <si>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</si>
  <si>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</si>
  <si>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</si>
  <si>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</si>
  <si>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</si>
  <si>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</si>
  <si>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</si>
  <si>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</si>
  <si>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</si>
  <si>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</si>
  <si>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</si>
  <si>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</si>
  <si>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</si>
  <si>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</si>
  <si>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</si>
  <si>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</si>
  <si>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</si>
  <si>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</si>
  <si>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</si>
  <si>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</si>
  <si>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</si>
  <si>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</si>
  <si>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</si>
  <si>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</si>
  <si>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</si>
  <si>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</si>
  <si>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</si>
  <si>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</si>
  <si>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</si>
  <si>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</si>
  <si>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</si>
  <si>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</si>
  <si>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</si>
  <si>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</si>
  <si>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</si>
  <si>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</si>
  <si>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</si>
  <si>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</si>
  <si>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</si>
  <si>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</si>
  <si>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</si>
  <si>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</si>
  <si>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</si>
  <si>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</si>
  <si>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</si>
  <si>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</si>
  <si>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</si>
  <si>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</si>
  <si>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</si>
  <si>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</si>
  <si>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</si>
  <si>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</si>
  <si>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</si>
  <si>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</si>
  <si>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</si>
  <si>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</si>
  <si>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</si>
  <si>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</si>
  <si>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</si>
  <si>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</si>
  <si>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</si>
  <si>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</si>
  <si>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</si>
  <si>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</si>
  <si>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</si>
  <si>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</si>
  <si>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</si>
  <si>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</si>
  <si>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</si>
  <si>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</si>
  <si>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</si>
  <si>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</si>
  <si>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</si>
  <si>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</si>
  <si>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</si>
  <si>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</si>
  <si>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</si>
  <si>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</si>
  <si>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</si>
  <si>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</si>
  <si>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</si>
  <si>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</si>
  <si>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</si>
  <si>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</si>
  <si>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</si>
  <si>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</si>
  <si>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</si>
  <si>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</si>
  <si>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</si>
  <si>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</si>
  <si>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</si>
  <si>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</si>
  <si>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</si>
  <si>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</si>
  <si>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</si>
  <si>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</si>
  <si>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</si>
  <si>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</si>
  <si>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</si>
  <si>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</si>
  <si>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</si>
  <si>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</si>
  <si>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</si>
  <si>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</si>
  <si>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</si>
  <si>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</si>
  <si>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</si>
  <si>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</si>
  <si>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</si>
  <si>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</si>
  <si>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</si>
  <si>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</si>
  <si>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</si>
  <si>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</si>
  <si>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</si>
  <si>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</si>
  <si>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</si>
  <si>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</si>
  <si>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</si>
  <si>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</si>
  <si>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</si>
  <si>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</si>
  <si>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</si>
  <si>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</si>
  <si>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</si>
  <si>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</si>
  <si>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</si>
  <si>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</si>
  <si>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</si>
  <si>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</si>
  <si>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</si>
  <si>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</si>
  <si>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</si>
  <si>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</si>
  <si>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</si>
  <si>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</si>
  <si>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</si>
  <si>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</si>
  <si>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</si>
  <si>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</si>
  <si>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</si>
  <si>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</si>
  <si>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</si>
  <si>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</si>
  <si>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</si>
  <si>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</si>
  <si>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</si>
  <si>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</si>
  <si>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</si>
  <si>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</si>
  <si>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</si>
  <si>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</si>
  <si>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</si>
  <si>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</si>
  <si>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</si>
  <si>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</si>
  <si>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</si>
  <si>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</si>
  <si>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</si>
  <si>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</si>
  <si>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</si>
  <si>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</si>
  <si>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</si>
  <si>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</si>
  <si>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</si>
  <si>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</si>
  <si>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</si>
  <si>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</si>
  <si>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</si>
  <si>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</si>
  <si>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</si>
  <si>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</si>
  <si>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</si>
  <si>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</si>
  <si>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</si>
  <si>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</si>
  <si>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</si>
  <si>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</si>
  <si>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</si>
  <si>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</si>
  <si>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</si>
  <si>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</si>
  <si>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</si>
  <si>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</si>
  <si>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</si>
  <si>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</si>
  <si>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</si>
  <si>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</si>
  <si>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</si>
  <si>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</si>
  <si>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</si>
  <si>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</si>
  <si>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</si>
  <si>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</si>
  <si>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</si>
  <si>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</si>
  <si>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</si>
  <si>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</si>
  <si>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</si>
  <si>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</si>
  <si>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</si>
  <si>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</si>
  <si>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</si>
  <si>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</si>
  <si>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</si>
  <si>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</si>
  <si>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</si>
  <si>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</si>
  <si>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</si>
  <si>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</si>
  <si>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</si>
  <si>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</si>
  <si>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</si>
  <si>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</si>
  <si>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</si>
  <si>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</si>
  <si>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</si>
  <si>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</si>
  <si>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</si>
  <si>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</si>
  <si>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</si>
  <si>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</si>
  <si>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</si>
  <si>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</si>
  <si>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</si>
  <si>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</si>
  <si>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</si>
  <si>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</si>
  <si>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</si>
  <si>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</si>
  <si>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</si>
  <si>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</si>
  <si>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</si>
  <si>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</si>
  <si>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</si>
  <si>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</si>
  <si>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</si>
  <si>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</si>
  <si>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</si>
  <si>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</si>
  <si>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</si>
  <si>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</si>
  <si>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</si>
  <si>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</si>
  <si>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</si>
  <si>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</si>
  <si>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</si>
  <si>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</si>
  <si>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</si>
  <si>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</si>
  <si>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</si>
  <si>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</si>
  <si>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</si>
  <si>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</si>
  <si>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</si>
  <si>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</si>
  <si>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</si>
  <si>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</si>
  <si>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</si>
  <si>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</si>
  <si>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</si>
  <si>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</si>
  <si>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</si>
  <si>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</si>
  <si>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</si>
  <si>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</si>
  <si>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</si>
  <si>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</si>
  <si>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</si>
  <si>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</si>
  <si>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</si>
  <si>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</si>
  <si>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</si>
  <si>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</si>
  <si>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</si>
  <si>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</si>
  <si>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</si>
  <si>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</si>
  <si>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</si>
  <si>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</si>
  <si>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</si>
  <si>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</si>
  <si>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</si>
  <si>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</si>
  <si>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</si>
  <si>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</si>
  <si>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</si>
  <si>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</si>
  <si>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</si>
  <si>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</si>
  <si>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</si>
  <si>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</si>
  <si>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</si>
  <si>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</si>
  <si>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</si>
  <si>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</si>
  <si>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</si>
  <si>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</si>
  <si>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</si>
  <si>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</si>
  <si>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</si>
  <si>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</si>
  <si>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</si>
  <si>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</si>
  <si>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</si>
  <si>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</si>
  <si>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</si>
  <si>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</si>
  <si>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</si>
  <si>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</si>
  <si>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</si>
  <si>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</si>
  <si>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</si>
  <si>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</si>
  <si>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</si>
  <si>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</si>
  <si>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</si>
  <si>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</si>
  <si>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</si>
  <si>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</si>
  <si>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</si>
  <si>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</si>
  <si>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</si>
  <si>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</si>
  <si>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</si>
  <si>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</si>
  <si>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</si>
  <si>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</si>
  <si>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</si>
  <si>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</si>
  <si>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</si>
  <si>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</si>
  <si>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</si>
  <si>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</si>
  <si>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</si>
  <si>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</si>
  <si>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</si>
  <si>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</si>
  <si>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</si>
  <si>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</si>
  <si>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</si>
  <si>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</si>
  <si>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</si>
  <si>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</si>
  <si>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</si>
  <si>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</si>
  <si>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</si>
  <si>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</si>
  <si>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</si>
  <si>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</si>
  <si>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</si>
  <si>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</si>
  <si>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</si>
  <si>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</si>
  <si>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</si>
  <si>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</si>
  <si>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</si>
  <si>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</si>
  <si>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</si>
  <si>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</si>
  <si>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</si>
  <si>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</si>
  <si>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</si>
  <si>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</si>
  <si>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</si>
  <si>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</si>
  <si>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</si>
  <si>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</si>
  <si>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</si>
  <si>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</si>
  <si>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</si>
  <si>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</si>
  <si>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</si>
  <si>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</si>
  <si>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</si>
  <si>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</si>
  <si>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</si>
  <si>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</si>
  <si>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</si>
  <si>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</si>
  <si>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</si>
  <si>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</si>
  <si>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</si>
  <si>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</si>
  <si>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</si>
  <si>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</si>
  <si>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</si>
  <si>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</si>
  <si>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</si>
  <si>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</si>
  <si>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</si>
  <si>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</si>
  <si>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</si>
  <si>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</si>
  <si>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</si>
  <si>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</si>
  <si>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</si>
  <si>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</si>
  <si>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</si>
  <si>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</si>
  <si>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</si>
  <si>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</si>
  <si>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</si>
  <si>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</si>
  <si>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</si>
  <si>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</si>
  <si>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</si>
  <si>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</si>
  <si>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</si>
  <si>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</si>
  <si>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</si>
  <si>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</si>
  <si>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</si>
  <si>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</si>
  <si>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</si>
  <si>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</si>
  <si>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</si>
  <si>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</si>
  <si>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</si>
  <si>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</si>
  <si>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</si>
  <si>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</si>
  <si>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</si>
  <si>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</si>
  <si>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</si>
  <si>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</si>
  <si>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</si>
  <si>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</si>
  <si>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</si>
  <si>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</si>
  <si>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</si>
  <si>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</si>
  <si>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</si>
  <si>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</si>
  <si>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</si>
  <si>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</si>
  <si>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</si>
  <si>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</si>
  <si>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</si>
  <si>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</si>
  <si>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</si>
  <si>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</si>
  <si>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</si>
  <si>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</si>
  <si>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</si>
  <si>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</si>
  <si>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</si>
  <si>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</si>
  <si>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</si>
  <si>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</si>
  <si>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</si>
  <si>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</si>
  <si>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</si>
  <si>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</si>
  <si>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</si>
  <si>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</si>
  <si>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</si>
  <si>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</si>
  <si>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</si>
  <si>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</si>
  <si>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</si>
  <si>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</si>
  <si>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</si>
  <si>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</si>
  <si>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</si>
  <si>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</si>
  <si>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</si>
  <si>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</si>
  <si>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</si>
  <si>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</si>
  <si>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</si>
  <si>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</si>
  <si>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</si>
  <si>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</si>
  <si>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</si>
  <si>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</si>
  <si>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</si>
  <si>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</si>
  <si>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</si>
  <si>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</si>
  <si>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</si>
  <si>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</si>
  <si>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</si>
  <si>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</si>
  <si>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</si>
  <si>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</si>
  <si>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</si>
  <si>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</si>
  <si>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</si>
  <si>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</si>
  <si>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</si>
  <si>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</si>
  <si>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</si>
  <si>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</si>
  <si>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</si>
  <si>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</si>
  <si>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</si>
  <si>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</si>
  <si>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</si>
  <si>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</si>
  <si>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</si>
  <si>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</si>
  <si>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</si>
  <si>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</si>
  <si>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</si>
  <si>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</si>
  <si>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</si>
  <si>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</si>
  <si>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</si>
  <si>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</si>
  <si>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</si>
  <si>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</si>
  <si>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</si>
  <si>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</si>
  <si>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</si>
  <si>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</si>
  <si>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</si>
  <si>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</si>
  <si>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</si>
  <si>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</si>
  <si>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</si>
  <si>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</si>
  <si>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</si>
  <si>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</si>
  <si>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</si>
  <si>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</si>
  <si>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</si>
  <si>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</si>
  <si>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</si>
  <si>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</si>
  <si>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</si>
  <si>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</si>
  <si>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</si>
  <si>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</si>
  <si>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</si>
  <si>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</si>
  <si>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</si>
  <si>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</si>
  <si>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</si>
  <si>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</si>
  <si>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</si>
  <si>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</si>
  <si>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</si>
  <si>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</si>
  <si>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</si>
  <si>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</si>
  <si>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</si>
  <si>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</si>
  <si>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</si>
  <si>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</si>
  <si>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</si>
  <si>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</si>
  <si>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</si>
  <si>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</si>
  <si>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</si>
  <si>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</si>
  <si>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</si>
  <si>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</si>
  <si>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</si>
  <si>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</si>
  <si>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</si>
  <si>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</si>
  <si>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</si>
  <si>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</si>
  <si>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</si>
  <si>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</si>
  <si>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</si>
  <si>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</si>
  <si>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</si>
  <si>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</si>
  <si>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</si>
  <si>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</si>
  <si>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</si>
  <si>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</si>
  <si>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</si>
  <si>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</si>
  <si>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</si>
  <si>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</si>
  <si>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</si>
  <si>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</si>
  <si>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</si>
  <si>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</si>
  <si>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</si>
  <si>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</si>
  <si>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</si>
  <si>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</si>
  <si>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</si>
  <si>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</si>
  <si>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</si>
  <si>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</si>
  <si>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</si>
  <si>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</si>
  <si>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</si>
  <si>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</si>
  <si>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</si>
  <si>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</si>
  <si>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</si>
  <si>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</si>
  <si>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</si>
  <si>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</si>
  <si>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</si>
  <si>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</si>
  <si>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</si>
  <si>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</si>
  <si>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</si>
  <si>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</si>
  <si>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</si>
  <si>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</si>
  <si>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</si>
  <si>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</si>
  <si>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</si>
  <si>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</si>
  <si>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</si>
  <si>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</si>
  <si>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</si>
  <si>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</si>
  <si>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</si>
  <si>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</si>
  <si>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</si>
  <si>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</si>
  <si>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</si>
  <si>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</si>
  <si>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</si>
  <si>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</si>
  <si>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</si>
  <si>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</si>
  <si>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</si>
  <si>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</si>
  <si>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</si>
  <si>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</si>
  <si>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</si>
  <si>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</si>
  <si>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</si>
  <si>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</si>
  <si>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</si>
  <si>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</si>
  <si>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</si>
  <si>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</si>
  <si>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</si>
  <si>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</si>
  <si>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</si>
  <si>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</si>
  <si>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</si>
  <si>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</si>
  <si>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</si>
  <si>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</si>
  <si>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</si>
  <si>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</si>
  <si>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</si>
  <si>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</si>
  <si>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</si>
  <si>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</si>
  <si>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</si>
  <si>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</si>
  <si>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</si>
  <si>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</si>
  <si>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</si>
  <si>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</si>
  <si>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</si>
  <si>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</si>
  <si>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</si>
  <si>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</si>
  <si>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</si>
  <si>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</si>
  <si>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</si>
  <si>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</si>
  <si>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</si>
  <si>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</si>
  <si>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</si>
  <si>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</si>
  <si>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</si>
  <si>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</si>
  <si>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</si>
  <si>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</si>
  <si>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</si>
  <si>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</si>
  <si>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</si>
  <si>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</si>
  <si>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</si>
  <si>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</si>
  <si>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</si>
  <si>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</si>
  <si>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</si>
  <si>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</si>
  <si>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</si>
  <si>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</si>
  <si>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</si>
  <si>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</si>
  <si>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</si>
  <si>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</si>
  <si>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</si>
  <si>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</si>
  <si>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</si>
  <si>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</si>
  <si>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</si>
  <si>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</si>
  <si>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</si>
  <si>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</si>
  <si>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</si>
  <si>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</si>
  <si>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</si>
  <si>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</si>
  <si>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</si>
  <si>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</si>
  <si>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</si>
  <si>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</si>
  <si>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</si>
  <si>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</si>
  <si>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</si>
  <si>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</si>
  <si>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</si>
  <si>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</si>
  <si>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</si>
  <si>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</si>
  <si>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</si>
  <si>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</si>
  <si>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</si>
  <si>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</si>
  <si>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</si>
  <si>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</si>
  <si>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</si>
  <si>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</si>
  <si>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</si>
  <si>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</si>
  <si>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</si>
  <si>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</si>
  <si>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</si>
  <si>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</si>
  <si>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</si>
  <si>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</si>
  <si>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</si>
  <si>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</si>
  <si>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</si>
  <si>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</si>
  <si>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</si>
  <si>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</si>
  <si>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</si>
  <si>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</si>
  <si>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</si>
  <si>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</si>
  <si>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</si>
  <si>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</si>
  <si>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</si>
  <si>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</si>
  <si>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</si>
  <si>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</si>
  <si>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</si>
  <si>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</si>
  <si>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</si>
  <si>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</si>
  <si>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</si>
  <si>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</si>
  <si>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</si>
  <si>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</si>
  <si>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</si>
  <si>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</si>
  <si>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</si>
  <si>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</si>
  <si>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</si>
  <si>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</si>
  <si>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</si>
  <si>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</si>
  <si>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</si>
  <si>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</si>
  <si>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</si>
  <si>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</si>
  <si>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</si>
  <si>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</si>
  <si>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</si>
  <si>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</si>
  <si>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</si>
  <si>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</si>
  <si>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</si>
  <si>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</si>
  <si>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</si>
  <si>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</si>
  <si>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</si>
  <si>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</si>
  <si>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</si>
  <si>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</si>
  <si>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</si>
  <si>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</si>
  <si>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</si>
  <si>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</si>
  <si>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</si>
  <si>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</si>
  <si>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</si>
  <si>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</si>
  <si>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</si>
  <si>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</si>
  <si>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</si>
  <si>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</si>
  <si>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</si>
  <si>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</si>
  <si>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</si>
  <si>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</si>
  <si>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</si>
  <si>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</si>
  <si>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</si>
  <si>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</si>
  <si>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</si>
  <si>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</si>
  <si>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</si>
  <si>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</si>
  <si>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</si>
  <si>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</si>
  <si>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</si>
  <si>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</si>
  <si>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</si>
  <si>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</si>
  <si>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</si>
  <si>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</si>
  <si>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</si>
  <si>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</si>
  <si>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</si>
  <si>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</si>
  <si>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</si>
  <si>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</si>
  <si>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</si>
  <si>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</si>
  <si>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</si>
  <si>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</si>
  <si>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</si>
  <si>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</si>
  <si>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</si>
  <si>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</si>
  <si>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</si>
  <si>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</si>
  <si>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</si>
  <si>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</si>
  <si>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</si>
  <si>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</si>
  <si>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</si>
  <si>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</si>
  <si>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</si>
  <si>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</si>
  <si>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</si>
  <si>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</si>
  <si>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</si>
  <si>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</si>
  <si>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</si>
  <si>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</si>
  <si>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</si>
  <si>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</si>
  <si>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</si>
  <si>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</si>
  <si>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</si>
  <si>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</si>
  <si>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</si>
  <si>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</si>
  <si>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</si>
  <si>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</si>
  <si>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</si>
  <si>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</si>
  <si>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</si>
  <si>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</si>
  <si>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</si>
  <si>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</si>
  <si>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</si>
  <si>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</si>
  <si>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</si>
  <si>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</si>
  <si>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</si>
  <si>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</si>
  <si>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</si>
  <si>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</si>
  <si>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</si>
  <si>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</si>
  <si>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</si>
  <si>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</si>
  <si>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</si>
  <si>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</si>
  <si>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</si>
  <si>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</si>
  <si>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</si>
  <si>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</si>
  <si>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</si>
  <si>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</si>
  <si>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</si>
  <si>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</si>
  <si>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</si>
  <si>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</si>
  <si>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</si>
  <si>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</si>
  <si>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</si>
  <si>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</si>
  <si>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</si>
  <si>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</si>
  <si>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</si>
  <si>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</si>
  <si>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</si>
  <si>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</si>
  <si>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</si>
  <si>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</si>
  <si>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</si>
  <si>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</si>
  <si>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</si>
  <si>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</si>
  <si>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</si>
  <si>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</si>
  <si>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</si>
  <si>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</si>
  <si>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</si>
  <si>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</si>
  <si>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</si>
  <si>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</si>
  <si>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</si>
  <si>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</si>
  <si>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</si>
  <si>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</si>
  <si>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</si>
  <si>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</si>
  <si>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</si>
  <si>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</si>
  <si>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</si>
  <si>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</si>
  <si>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</si>
  <si>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</si>
  <si>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</si>
  <si>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</si>
  <si>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</si>
  <si>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</si>
  <si>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</si>
  <si>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</si>
  <si>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</si>
  <si>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</si>
  <si>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</si>
  <si>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</si>
  <si>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</si>
  <si>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</si>
  <si>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</si>
  <si>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</si>
  <si>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</si>
  <si>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</si>
  <si>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</si>
  <si>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</si>
  <si>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</si>
  <si>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</si>
  <si>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</si>
  <si>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</si>
  <si>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</si>
  <si>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</si>
  <si>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</si>
  <si>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</si>
  <si>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</si>
  <si>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</si>
  <si>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</si>
  <si>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</si>
  <si>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</si>
  <si>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</si>
  <si>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</si>
  <si>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</si>
  <si>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</si>
  <si>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</si>
  <si>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</si>
  <si>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</si>
  <si>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</si>
  <si>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</si>
  <si>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</si>
  <si>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</si>
  <si>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</si>
  <si>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</si>
  <si>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</si>
  <si>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</si>
  <si>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</si>
  <si>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</si>
  <si>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</si>
  <si>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</si>
  <si>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</si>
  <si>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</si>
  <si>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</si>
  <si>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</si>
  <si>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</si>
  <si>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</si>
  <si>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</si>
  <si>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</si>
  <si>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</si>
  <si>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</si>
  <si>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</si>
  <si>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</si>
  <si>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</si>
  <si>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</si>
  <si>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</si>
  <si>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</si>
  <si>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</si>
  <si>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</si>
  <si>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</si>
  <si>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</si>
  <si>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</si>
  <si>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</si>
  <si>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</si>
  <si>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</si>
  <si>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</si>
  <si>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</si>
  <si>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</si>
  <si>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</si>
  <si>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</si>
  <si>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</si>
  <si>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</si>
  <si>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</si>
  <si>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</si>
  <si>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</si>
  <si>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</si>
  <si>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</si>
  <si>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</si>
  <si>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</si>
  <si>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</si>
  <si>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</si>
  <si>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</si>
  <si>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</si>
  <si>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</si>
  <si>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</si>
  <si>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</si>
  <si>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</si>
  <si>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</si>
  <si>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</si>
  <si>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</si>
  <si>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</si>
  <si>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</si>
  <si>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</si>
  <si>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</si>
  <si>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</si>
  <si>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</si>
  <si>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</si>
  <si>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</si>
  <si>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</si>
  <si>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</si>
  <si>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</si>
  <si>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</si>
  <si>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</si>
  <si>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</si>
  <si>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</si>
  <si>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</si>
  <si>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</si>
  <si>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</si>
  <si>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</si>
  <si>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</si>
  <si>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</si>
  <si>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</si>
  <si>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</si>
  <si>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</si>
  <si>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</si>
  <si>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</si>
  <si>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</si>
  <si>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</si>
  <si>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</si>
  <si>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</si>
  <si>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</si>
  <si>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</si>
  <si>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</si>
  <si>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</si>
  <si>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</si>
  <si>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</si>
  <si>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</si>
  <si>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</si>
  <si>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</si>
  <si>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</si>
  <si>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</si>
  <si>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</si>
  <si>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</si>
  <si>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</si>
  <si>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</si>
  <si>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</si>
  <si>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</si>
  <si>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</si>
  <si>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</si>
  <si>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</si>
  <si>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</si>
  <si>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</si>
  <si>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</si>
  <si>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</si>
  <si>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</si>
  <si>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</si>
  <si>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</si>
  <si>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</si>
  <si>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</si>
  <si>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</si>
  <si>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</si>
  <si>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</si>
  <si>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</si>
  <si>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</si>
  <si>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</si>
  <si>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</si>
  <si>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</si>
  <si>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</si>
  <si>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</si>
  <si>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</si>
  <si>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</si>
  <si>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</si>
  <si>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</si>
  <si>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</si>
  <si>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</si>
  <si>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</si>
  <si>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</si>
  <si>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</si>
  <si>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</si>
  <si>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</si>
  <si>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</si>
  <si>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</si>
  <si>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</si>
  <si>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</si>
  <si>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</si>
  <si>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</si>
  <si>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</si>
  <si>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</si>
  <si>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</si>
  <si>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</si>
  <si>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</si>
  <si>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</si>
  <si>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</si>
  <si>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</si>
  <si>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</si>
  <si>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</si>
  <si>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</si>
  <si>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</si>
  <si>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</si>
  <si>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</si>
  <si>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</si>
  <si>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</si>
  <si>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</si>
  <si>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</si>
  <si>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</si>
  <si>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</si>
  <si>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</si>
  <si>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</si>
  <si>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</si>
  <si>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</si>
  <si>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</si>
  <si>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</si>
  <si>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</si>
  <si>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</si>
  <si>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</si>
  <si>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</si>
  <si>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</si>
  <si>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</si>
  <si>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</si>
  <si>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</si>
  <si>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</si>
  <si>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</si>
  <si>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</si>
  <si>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</si>
  <si>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</si>
  <si>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</si>
  <si>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</si>
  <si>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</si>
  <si>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</si>
  <si>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</si>
  <si>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</si>
  <si>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</si>
  <si>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</si>
  <si>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</si>
  <si>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</si>
  <si>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</si>
  <si>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</si>
  <si>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</si>
  <si>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</si>
  <si>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</si>
  <si>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</si>
  <si>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</si>
  <si>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</si>
  <si>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</si>
  <si>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</si>
  <si>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</si>
  <si>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</si>
  <si>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</si>
  <si>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</si>
  <si>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</si>
  <si>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</si>
  <si>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</si>
  <si>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</si>
  <si>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</si>
  <si>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</si>
  <si>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</si>
  <si>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</si>
  <si>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</si>
  <si>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</si>
  <si>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</si>
  <si>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</si>
  <si>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</si>
  <si>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</si>
  <si>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</si>
  <si>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</si>
  <si>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</si>
  <si>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</si>
  <si>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</si>
  <si>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</si>
  <si>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</si>
  <si>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</si>
  <si>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</si>
  <si>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</si>
  <si>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</si>
  <si>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</si>
  <si>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</si>
  <si>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</si>
  <si>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</si>
  <si>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</si>
  <si>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</si>
  <si>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</si>
  <si>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</si>
  <si>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</si>
  <si>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</si>
  <si>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</si>
  <si>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</si>
  <si>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</si>
  <si>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</si>
  <si>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</si>
  <si>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</si>
  <si>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</si>
  <si>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</si>
  <si>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</si>
  <si>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</si>
  <si>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</si>
  <si>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</si>
  <si>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</si>
  <si>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</si>
  <si>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</si>
  <si>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</si>
  <si>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</si>
  <si>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</si>
  <si>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</si>
  <si>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</si>
  <si>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</si>
  <si>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</si>
  <si>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</si>
  <si>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</si>
  <si>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</si>
  <si>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</si>
  <si>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</si>
  <si>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</si>
  <si>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</si>
  <si>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</si>
  <si>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</si>
  <si>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</si>
  <si>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</si>
  <si>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</si>
  <si>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</si>
  <si>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</si>
  <si>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</si>
  <si>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</si>
  <si>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</si>
  <si>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</si>
  <si>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</si>
  <si>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</si>
  <si>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</si>
  <si>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</si>
  <si>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</si>
  <si>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</si>
  <si>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</si>
  <si>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</si>
  <si>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</si>
  <si>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</si>
  <si>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</si>
  <si>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</si>
  <si>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</si>
  <si>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</si>
  <si>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</si>
  <si>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</si>
  <si>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</si>
  <si>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</si>
  <si>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</si>
  <si>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</si>
  <si>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</si>
  <si>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</si>
  <si>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</si>
  <si>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</si>
  <si>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</si>
  <si>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</si>
  <si>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</si>
  <si>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</si>
  <si>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</si>
  <si>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</si>
  <si>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</si>
  <si>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</si>
  <si>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</si>
  <si>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</si>
  <si>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</si>
  <si>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</si>
  <si>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</si>
  <si>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</si>
  <si>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</si>
  <si>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</si>
  <si>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</si>
  <si>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</si>
  <si>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</si>
  <si>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</si>
  <si>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</si>
  <si>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</si>
  <si>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</si>
  <si>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</si>
  <si>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</si>
  <si>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</si>
  <si>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</si>
  <si>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</si>
  <si>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</si>
  <si>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</si>
  <si>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</si>
  <si>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</si>
  <si>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</si>
  <si>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</si>
  <si>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</si>
  <si>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</si>
  <si>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</si>
  <si>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</si>
  <si>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</si>
  <si>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</si>
  <si>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</si>
  <si>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</si>
  <si>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</si>
  <si>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</si>
  <si>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</si>
  <si>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</si>
  <si>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</si>
  <si>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</si>
  <si>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</si>
  <si>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</si>
  <si>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</si>
  <si>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</si>
  <si>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</si>
  <si>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</si>
  <si>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</si>
  <si>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</si>
  <si>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</si>
  <si>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</si>
  <si>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</si>
  <si>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</si>
  <si>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</si>
  <si>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</si>
  <si>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</si>
  <si>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</si>
  <si>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</si>
  <si>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</si>
  <si>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</si>
  <si>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</si>
  <si>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</si>
  <si>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</si>
  <si>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</si>
  <si>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</si>
  <si>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</si>
  <si>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</si>
  <si>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</si>
  <si>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</si>
  <si>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</si>
  <si>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</si>
  <si>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</si>
  <si>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</si>
  <si>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</si>
  <si>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</si>
  <si>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</si>
  <si>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</si>
  <si>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</si>
  <si>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</si>
  <si>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</si>
  <si>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</si>
  <si>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</si>
  <si>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</si>
  <si>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</si>
  <si>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</si>
  <si>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</si>
  <si>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</si>
  <si>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</si>
  <si>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</si>
  <si>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</si>
  <si>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</si>
  <si>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</si>
  <si>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</si>
  <si>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</si>
  <si>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</si>
  <si>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</si>
  <si>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</si>
  <si>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</si>
  <si>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</si>
  <si>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</si>
  <si>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</si>
  <si>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</si>
  <si>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</si>
  <si>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</si>
  <si>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</si>
  <si>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</si>
  <si>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</si>
  <si>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</si>
  <si>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</si>
  <si>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</si>
  <si>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</si>
  <si>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</si>
  <si>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</si>
  <si>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</si>
  <si>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</si>
  <si>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</si>
  <si>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</si>
  <si>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</si>
  <si>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</si>
  <si>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</si>
  <si>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</si>
  <si>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</si>
  <si>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</si>
  <si>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</si>
  <si>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</si>
  <si>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</si>
  <si>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</si>
  <si>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</si>
  <si>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</si>
  <si>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</si>
  <si>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</si>
  <si>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</si>
  <si>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</si>
  <si>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</si>
  <si>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</si>
  <si>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</si>
  <si>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</si>
  <si>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</si>
  <si>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</si>
  <si>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</si>
  <si>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</si>
  <si>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</si>
  <si>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</si>
  <si>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</si>
  <si>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</si>
  <si>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</si>
  <si>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</si>
  <si>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</si>
  <si>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</si>
  <si>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</si>
  <si>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</si>
  <si>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</si>
  <si>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</si>
  <si>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</si>
  <si>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</si>
  <si>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</si>
  <si>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</si>
  <si>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</si>
  <si>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</si>
  <si>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</si>
  <si>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</si>
  <si>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</si>
  <si>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</si>
  <si>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</si>
  <si>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</si>
  <si>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</si>
  <si>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</si>
  <si>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</si>
  <si>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</si>
  <si>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</si>
  <si>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</si>
  <si>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</si>
  <si>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</si>
  <si>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</si>
  <si>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</si>
  <si>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</si>
  <si>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</si>
  <si>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</si>
  <si>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</si>
  <si>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</si>
  <si>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</si>
  <si>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</si>
  <si>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</si>
  <si>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</si>
  <si>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</si>
  <si>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</si>
  <si>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</si>
  <si>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</si>
  <si>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</si>
  <si>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</si>
  <si>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</si>
  <si>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</si>
  <si>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</si>
  <si>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</si>
  <si>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</si>
  <si>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</si>
  <si>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</si>
  <si>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</si>
  <si>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</si>
  <si>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</si>
  <si>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</si>
  <si>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</si>
  <si>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</si>
  <si>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</si>
  <si>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</si>
  <si>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</si>
  <si>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</si>
  <si>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</si>
  <si>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</si>
  <si>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</si>
  <si>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</si>
  <si>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</si>
  <si>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</si>
  <si>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</si>
  <si>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</si>
  <si>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</si>
  <si>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</si>
  <si>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</si>
  <si>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</si>
  <si>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</si>
  <si>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</si>
  <si>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</si>
  <si>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</si>
  <si>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</si>
  <si>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</si>
  <si>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</si>
  <si>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</si>
  <si>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</si>
  <si>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</si>
  <si>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</si>
  <si>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</si>
  <si>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</si>
  <si>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</si>
  <si>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</si>
  <si>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</si>
  <si>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</si>
  <si>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</si>
  <si>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</si>
  <si>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</si>
  <si>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</si>
  <si>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</si>
  <si>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</si>
  <si>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</si>
  <si>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</si>
  <si>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</si>
  <si>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</si>
  <si>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</si>
  <si>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</si>
  <si>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</si>
  <si>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</si>
  <si>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</si>
  <si>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</si>
  <si>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</si>
  <si>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</si>
  <si>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</si>
  <si>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</si>
  <si>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</si>
  <si>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</si>
  <si>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</si>
  <si>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</si>
  <si>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</si>
  <si>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</si>
  <si>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</si>
  <si>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</si>
  <si>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</si>
  <si>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</si>
  <si>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</si>
  <si>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</si>
  <si>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</si>
  <si>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</si>
  <si>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</si>
  <si>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</si>
  <si>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</si>
  <si>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</si>
  <si>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</si>
  <si>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</si>
  <si>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</si>
  <si>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</si>
  <si>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</si>
  <si>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</si>
  <si>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</si>
  <si>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</si>
  <si>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</si>
  <si>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</si>
  <si>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</si>
  <si>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</si>
  <si>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</si>
  <si>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</si>
  <si>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</si>
  <si>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</si>
  <si>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</si>
  <si>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</si>
  <si>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</si>
  <si>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</si>
  <si>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</si>
  <si>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</si>
  <si>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</si>
  <si>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</si>
  <si>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</si>
  <si>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</si>
  <si>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</si>
  <si>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</si>
  <si>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</si>
  <si>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</si>
  <si>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</si>
  <si>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</si>
  <si>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</si>
  <si>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</si>
  <si>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</si>
  <si>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</si>
  <si>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</si>
  <si>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</si>
  <si>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</si>
  <si>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</si>
  <si>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</si>
  <si>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</si>
  <si>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</si>
  <si>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</si>
  <si>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</si>
  <si>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</si>
  <si>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</si>
  <si>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</si>
  <si>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</si>
  <si>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</si>
  <si>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</si>
  <si>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</si>
  <si>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</si>
  <si>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</si>
  <si>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</si>
  <si>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</si>
  <si>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</si>
  <si>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</si>
  <si>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</si>
  <si>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</si>
  <si>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</si>
  <si>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</si>
  <si>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</si>
  <si>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</si>
  <si>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</si>
  <si>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</si>
  <si>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</si>
  <si>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</si>
  <si>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</si>
  <si>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</si>
  <si>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</si>
  <si>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</si>
  <si>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</si>
  <si>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</si>
  <si>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</si>
  <si>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</si>
  <si>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</si>
  <si>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</si>
  <si>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</si>
  <si>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</si>
  <si>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</si>
  <si>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</si>
  <si>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</si>
  <si>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</si>
  <si>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</si>
  <si>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</si>
  <si>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</si>
  <si>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</si>
  <si>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</si>
  <si>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</si>
  <si>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</si>
  <si>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</si>
  <si>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</si>
  <si>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</si>
  <si>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</si>
  <si>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</si>
  <si>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</si>
  <si>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</si>
  <si>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</si>
  <si>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</si>
  <si>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</si>
  <si>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</si>
  <si>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</si>
  <si>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</si>
  <si>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</si>
  <si>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</si>
  <si>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</si>
  <si>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</si>
  <si>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</si>
  <si>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</si>
  <si>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</si>
  <si>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</si>
  <si>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</si>
  <si>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</si>
  <si>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</si>
  <si>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</si>
  <si>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</si>
  <si>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</si>
  <si>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</si>
  <si>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</si>
  <si>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</si>
  <si>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</si>
  <si>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</si>
  <si>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</si>
  <si>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</si>
  <si>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</si>
  <si>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</si>
  <si>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</si>
  <si>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</si>
  <si>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</si>
  <si>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</si>
  <si>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</si>
  <si>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</si>
  <si>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</si>
  <si>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</si>
  <si>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</si>
  <si>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</si>
  <si>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</si>
  <si>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</si>
  <si>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</si>
  <si>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</si>
  <si>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</si>
  <si>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</si>
  <si>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</si>
  <si>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</si>
  <si>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</si>
  <si>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</si>
  <si>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</si>
  <si>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</si>
  <si>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</si>
  <si>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</si>
  <si>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</si>
  <si>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</si>
  <si>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</si>
  <si>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</si>
  <si>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</si>
  <si>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</si>
  <si>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</si>
  <si>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</si>
  <si>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</si>
  <si>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</si>
  <si>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</si>
  <si>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</si>
  <si>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</si>
  <si>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</si>
  <si>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</si>
  <si>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</si>
  <si>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</si>
  <si>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</si>
  <si>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</si>
  <si>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</si>
  <si>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</si>
  <si>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</si>
  <si>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</si>
  <si>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</si>
  <si>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</si>
  <si>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</si>
  <si>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</si>
  <si>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</si>
  <si>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</si>
  <si>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</si>
  <si>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</si>
  <si>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</si>
  <si>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</si>
  <si>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</si>
  <si>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</si>
  <si>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</si>
  <si>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</si>
  <si>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</si>
  <si>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</si>
  <si>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</si>
  <si>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</si>
  <si>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</si>
  <si>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</si>
  <si>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</si>
  <si>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</si>
  <si>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</si>
  <si>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</si>
  <si>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</si>
  <si>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</si>
  <si>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</si>
  <si>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</si>
  <si>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</si>
  <si>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</si>
  <si>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</si>
  <si>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</si>
  <si>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</si>
  <si>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</si>
  <si>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</si>
  <si>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</si>
  <si>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</si>
  <si>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</si>
  <si>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</si>
  <si>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</si>
  <si>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</si>
  <si>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</si>
  <si>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</si>
  <si>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</si>
  <si>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</si>
  <si>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</si>
  <si>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</si>
  <si>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</si>
  <si>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</si>
  <si>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</si>
  <si>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</si>
  <si>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</si>
  <si>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</si>
  <si>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</si>
  <si>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</si>
  <si>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</si>
  <si>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</si>
  <si>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</si>
  <si>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</si>
  <si>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</si>
  <si>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</si>
  <si>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</si>
  <si>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</si>
  <si>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</si>
  <si>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</si>
  <si>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</si>
  <si>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</si>
  <si>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</si>
  <si>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</si>
  <si>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</si>
  <si>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</si>
  <si>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</si>
  <si>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</si>
  <si>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</si>
  <si>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</si>
  <si>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</si>
  <si>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</si>
  <si>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</si>
  <si>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</si>
  <si>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</si>
  <si>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</si>
  <si>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</si>
  <si>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</si>
  <si>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</si>
  <si>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</si>
  <si>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</si>
  <si>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</si>
  <si>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</si>
  <si>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</si>
  <si>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</si>
  <si>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</si>
  <si>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</si>
  <si>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</si>
  <si>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</si>
  <si>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</si>
  <si>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</si>
  <si>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</si>
  <si>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</si>
  <si>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</si>
  <si>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</si>
  <si>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</si>
  <si>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</si>
  <si>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</si>
  <si>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</si>
  <si>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</si>
  <si>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</si>
  <si>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</si>
  <si>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</si>
  <si>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</si>
  <si>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</si>
  <si>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</si>
  <si>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</si>
  <si>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</si>
  <si>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</si>
  <si>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</si>
  <si>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</si>
  <si>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</si>
  <si>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</si>
  <si>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</si>
  <si>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</si>
  <si>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</si>
  <si>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</si>
  <si>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</si>
  <si>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</si>
  <si>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</si>
  <si>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</si>
  <si>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</si>
  <si>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</si>
  <si>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</si>
  <si>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</si>
  <si>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</si>
  <si>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</si>
  <si>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</si>
  <si>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</si>
  <si>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</si>
  <si>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</si>
  <si>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</si>
  <si>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</si>
  <si>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</si>
  <si>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</si>
  <si>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</si>
  <si>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</si>
  <si>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</si>
  <si>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</si>
  <si>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</si>
  <si>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</si>
  <si>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</si>
  <si>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</si>
  <si>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</si>
  <si>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</si>
  <si>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</si>
  <si>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</si>
  <si>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</si>
  <si>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</si>
  <si>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</si>
  <si>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</si>
  <si>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</si>
  <si>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</si>
  <si>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</si>
  <si>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</si>
  <si>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</si>
  <si>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</si>
  <si>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</si>
  <si>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</si>
  <si>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</si>
  <si>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</si>
  <si>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</si>
  <si>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</si>
  <si>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</si>
  <si>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</si>
  <si>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</si>
  <si>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</si>
  <si>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</si>
  <si>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</si>
  <si>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</si>
  <si>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</si>
  <si>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</si>
  <si>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</si>
  <si>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</si>
  <si>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</si>
  <si>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</si>
  <si>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</si>
  <si>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</si>
  <si>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</si>
  <si>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</si>
  <si>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</si>
  <si>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</si>
  <si>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</si>
  <si>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</si>
  <si>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</si>
  <si>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</si>
  <si>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</si>
  <si>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</si>
  <si>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</si>
  <si>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</si>
  <si>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</si>
  <si>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</si>
  <si>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</si>
  <si>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</si>
  <si>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</si>
  <si>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</si>
  <si>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</si>
  <si>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</si>
  <si>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</si>
  <si>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</si>
  <si>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</si>
  <si>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</si>
  <si>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</si>
  <si>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</si>
  <si>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</si>
  <si>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</si>
  <si>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</si>
  <si>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</si>
  <si>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</si>
  <si>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</si>
  <si>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</si>
  <si>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</si>
  <si>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</si>
  <si>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</si>
  <si>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</si>
  <si>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</si>
  <si>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</si>
  <si>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</si>
  <si>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</si>
  <si>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</si>
  <si>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</si>
  <si>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</si>
  <si>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</si>
  <si>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</si>
  <si>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</si>
  <si>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</si>
  <si>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</si>
  <si>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</si>
  <si>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</si>
  <si>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</si>
  <si>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</si>
  <si>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</si>
  <si>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</si>
  <si>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</si>
  <si>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</si>
  <si>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</si>
  <si>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</si>
  <si>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</si>
  <si>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</si>
  <si>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</si>
  <si>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</si>
  <si>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</si>
  <si>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</si>
  <si>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</si>
  <si>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</si>
  <si>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</si>
  <si>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</si>
  <si>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</si>
  <si>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</si>
  <si>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</si>
  <si>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</si>
  <si>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</si>
  <si>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</si>
  <si>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</si>
  <si>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</si>
  <si>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</si>
  <si>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</si>
  <si>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</si>
  <si>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</si>
  <si>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</si>
  <si>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</si>
  <si>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</si>
  <si>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</si>
  <si>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</si>
  <si>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</si>
  <si>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</si>
  <si>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</si>
  <si>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</si>
  <si>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</si>
  <si>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</si>
  <si>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</si>
  <si>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</si>
  <si>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</si>
  <si>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</si>
  <si>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</si>
  <si>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</si>
  <si>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</si>
  <si>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</si>
  <si>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</si>
  <si>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</si>
  <si>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</si>
  <si>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</si>
  <si>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</si>
  <si>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</si>
  <si>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</si>
  <si>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</si>
  <si>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</si>
  <si>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</si>
  <si>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</si>
  <si>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</si>
  <si>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</si>
  <si>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</si>
  <si>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</si>
  <si>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</si>
  <si>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</si>
  <si>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</si>
  <si>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</si>
  <si>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</si>
  <si>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</si>
  <si>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</si>
  <si>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</si>
  <si>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</si>
  <si>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</si>
  <si>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</si>
  <si>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</si>
  <si>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</si>
  <si>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</si>
  <si>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</si>
  <si>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</si>
  <si>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</si>
  <si>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</si>
  <si>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</si>
  <si>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</si>
  <si>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</si>
  <si>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</si>
  <si>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</si>
  <si>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</si>
  <si>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</si>
  <si>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</si>
  <si>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</si>
  <si>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</si>
  <si>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</si>
  <si>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</si>
  <si>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</si>
  <si>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</si>
  <si>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</si>
  <si>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</si>
  <si>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</si>
  <si>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</si>
  <si>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</si>
  <si>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</si>
  <si>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</si>
  <si>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</si>
  <si>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</si>
  <si>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</si>
  <si>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</si>
  <si>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</si>
  <si>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</si>
  <si>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</si>
  <si>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</si>
  <si>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</si>
  <si>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</si>
  <si>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</si>
  <si>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</si>
  <si>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</si>
  <si>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</si>
  <si>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</si>
  <si>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</si>
  <si>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</si>
  <si>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</si>
  <si>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</si>
  <si>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</si>
  <si>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</si>
  <si>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</si>
  <si>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</si>
  <si>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</si>
  <si>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</si>
  <si>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</si>
  <si>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</si>
  <si>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</si>
  <si>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</si>
  <si>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</si>
  <si>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</si>
  <si>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</si>
  <si>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</si>
  <si>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</si>
  <si>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</si>
  <si>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</si>
  <si>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</si>
  <si>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</si>
  <si>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</si>
  <si>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</si>
  <si>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</si>
  <si>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</si>
  <si>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</si>
  <si>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</si>
  <si>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</si>
  <si>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</si>
  <si>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</si>
  <si>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</si>
  <si>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</si>
  <si>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</si>
  <si>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</si>
  <si>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</si>
  <si>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</si>
  <si>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</si>
  <si>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</si>
  <si>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</si>
  <si>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</si>
  <si>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</si>
  <si>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</si>
  <si>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</si>
  <si>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</si>
  <si>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</si>
  <si>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</si>
  <si>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</si>
  <si>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</si>
  <si>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</si>
  <si>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</si>
  <si>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</si>
  <si>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</si>
  <si>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</si>
  <si>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</si>
  <si>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</si>
  <si>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</si>
  <si>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</si>
  <si>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</si>
  <si>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</si>
  <si>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</si>
  <si>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</si>
  <si>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</si>
  <si>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</si>
  <si>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</si>
  <si>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</si>
  <si>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</si>
  <si>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</si>
  <si>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</si>
  <si>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</si>
  <si>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</si>
  <si>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</si>
  <si>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</si>
  <si>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</si>
  <si>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</si>
  <si>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</si>
  <si>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</si>
  <si>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</si>
  <si>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</si>
  <si>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</si>
  <si>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</si>
  <si>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</si>
  <si>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</si>
  <si>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</si>
  <si>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</si>
  <si>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</si>
  <si>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</si>
  <si>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</si>
  <si>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</si>
  <si>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</si>
  <si>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</si>
  <si>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</si>
  <si>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</si>
  <si>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</si>
  <si>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</si>
  <si>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</si>
  <si>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</si>
  <si>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</si>
  <si>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</si>
  <si>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</si>
  <si>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</si>
  <si>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</si>
  <si>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</si>
  <si>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</si>
  <si>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</si>
  <si>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</si>
  <si>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</si>
  <si>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</si>
  <si>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</si>
  <si>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</si>
  <si>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</si>
  <si>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</si>
  <si>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</si>
  <si>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</si>
  <si>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</si>
  <si>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</si>
  <si>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</si>
  <si>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</si>
  <si>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</si>
  <si>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</si>
  <si>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</si>
  <si>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</si>
  <si>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</si>
  <si>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</si>
  <si>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</si>
  <si>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</si>
  <si>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</si>
  <si>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</si>
  <si>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</si>
  <si>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</si>
  <si>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</si>
  <si>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</si>
  <si>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</si>
  <si>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</si>
  <si>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</si>
  <si>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</si>
  <si>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</si>
  <si>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</si>
  <si>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</si>
  <si>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</si>
  <si>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</si>
  <si>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</si>
  <si>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</si>
  <si>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</si>
  <si>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</si>
  <si>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</si>
  <si>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</si>
  <si>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</si>
  <si>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</si>
  <si>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</si>
  <si>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</si>
  <si>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</si>
  <si>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</si>
  <si>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</si>
  <si>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</si>
  <si>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</si>
  <si>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</si>
  <si>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</si>
  <si>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</si>
  <si>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</si>
  <si>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</si>
  <si>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</si>
  <si>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</si>
  <si>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</si>
  <si>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</si>
  <si>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</si>
  <si>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</si>
  <si>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</si>
  <si>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</si>
  <si>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</si>
  <si>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</si>
  <si>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</si>
  <si>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</si>
  <si>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</si>
  <si>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</si>
  <si>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</si>
  <si>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</si>
  <si>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</si>
  <si>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</si>
  <si>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</si>
  <si>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</si>
  <si>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</si>
  <si>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</si>
  <si>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</si>
  <si>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</si>
  <si>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</si>
  <si>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</si>
  <si>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</si>
  <si>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</si>
  <si>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</si>
  <si>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</si>
  <si>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</si>
  <si>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</si>
  <si>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</si>
  <si>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</si>
  <si>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</si>
  <si>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</si>
  <si>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</si>
  <si>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</si>
  <si>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</si>
  <si>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</si>
  <si>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</si>
  <si>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</si>
  <si>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</si>
  <si>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</si>
  <si>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</si>
  <si>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</si>
  <si>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</si>
  <si>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</si>
  <si>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</si>
  <si>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</si>
  <si>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</si>
  <si>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</si>
  <si>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</si>
  <si>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</si>
  <si>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</si>
  <si>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</si>
  <si>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</si>
  <si>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</si>
  <si>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</si>
  <si>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</si>
  <si>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</si>
  <si>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</si>
  <si>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</si>
  <si>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</si>
  <si>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</si>
  <si>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</si>
  <si>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</si>
  <si>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</si>
  <si>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</si>
  <si>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</si>
  <si>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</si>
  <si>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</si>
  <si>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</si>
  <si>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</si>
  <si>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</si>
  <si>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</si>
  <si>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</si>
  <si>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</si>
  <si>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</si>
  <si>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</si>
  <si>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</si>
  <si>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</si>
  <si>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</si>
  <si>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</si>
  <si>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</si>
  <si>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</si>
  <si>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</si>
  <si>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</si>
  <si>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</si>
  <si>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</si>
  <si>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</si>
  <si>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</si>
  <si>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</si>
  <si>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</si>
  <si>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</si>
  <si>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</si>
  <si>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</si>
  <si>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</si>
  <si>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</si>
  <si>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</si>
  <si>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</si>
  <si>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</si>
  <si>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</si>
  <si>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</si>
  <si>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</si>
  <si>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</si>
  <si>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</si>
  <si>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</si>
  <si>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</si>
  <si>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</si>
  <si>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</si>
  <si>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</si>
  <si>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</si>
  <si>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</si>
  <si>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</si>
  <si>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</si>
  <si>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</si>
  <si>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</si>
  <si>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</si>
  <si>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</si>
  <si>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</si>
  <si>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</si>
  <si>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</si>
  <si>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</si>
  <si>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</si>
  <si>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</si>
  <si>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</si>
  <si>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</si>
  <si>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</si>
  <si>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</si>
  <si>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</si>
  <si>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</si>
  <si>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</si>
  <si>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</si>
  <si>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</si>
  <si>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</si>
  <si>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</si>
  <si>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</si>
  <si>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</si>
  <si>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</si>
  <si>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</si>
  <si>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</si>
  <si>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</si>
  <si>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</si>
  <si>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</si>
  <si>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</si>
  <si>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</si>
  <si>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</si>
  <si>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</si>
  <si>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</si>
  <si>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</si>
  <si>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</si>
  <si>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</si>
  <si>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</si>
  <si>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</si>
  <si>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</si>
  <si>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</si>
  <si>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</si>
  <si>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</si>
  <si>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</si>
  <si>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</si>
  <si>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</si>
  <si>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</si>
  <si>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</si>
  <si>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</si>
  <si>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</si>
  <si>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</si>
  <si>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</si>
  <si>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</si>
  <si>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</si>
  <si>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</si>
  <si>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</si>
  <si>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</si>
  <si>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</si>
  <si>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</si>
  <si>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</si>
  <si>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</si>
  <si>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</si>
  <si>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</si>
  <si>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</si>
  <si>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</si>
  <si>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</si>
  <si>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</si>
  <si>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</si>
  <si>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</si>
  <si>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</si>
  <si>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</si>
  <si>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</si>
  <si>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</si>
  <si>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</si>
  <si>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</si>
  <si>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</si>
  <si>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</si>
  <si>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</si>
  <si>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</si>
  <si>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</si>
  <si>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</si>
  <si>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</si>
  <si>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</si>
  <si>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</si>
  <si>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</si>
  <si>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</si>
  <si>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</si>
  <si>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</si>
  <si>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</si>
  <si>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</si>
  <si>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</si>
  <si>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</si>
  <si>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</si>
  <si>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</si>
  <si>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</si>
  <si>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</si>
  <si>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</si>
  <si>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</si>
  <si>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</si>
  <si>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</si>
  <si>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</si>
  <si>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</si>
  <si>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</si>
  <si>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</si>
  <si>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</si>
  <si>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</si>
  <si>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</si>
  <si>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</si>
  <si>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</si>
  <si>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</si>
  <si>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</si>
  <si>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</si>
  <si>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</si>
  <si>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</si>
  <si>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</si>
  <si>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</si>
  <si>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</si>
  <si>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</si>
  <si>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</si>
  <si>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</si>
  <si>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</si>
  <si>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</si>
  <si>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</si>
  <si>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</si>
  <si>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</si>
  <si>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</si>
  <si>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</si>
  <si>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</si>
  <si>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</si>
  <si>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</si>
  <si>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</si>
  <si>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</si>
  <si>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</si>
  <si>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</si>
  <si>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</si>
  <si>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</si>
  <si>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</si>
  <si>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</si>
  <si>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</si>
  <si>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</si>
  <si>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</si>
  <si>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</si>
  <si>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</si>
  <si>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</si>
  <si>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</si>
  <si>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</si>
  <si>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</si>
  <si>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</si>
  <si>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</si>
  <si>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</si>
  <si>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</si>
  <si>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</si>
  <si>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</si>
  <si>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</si>
  <si>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</si>
  <si>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</si>
  <si>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</si>
  <si>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</si>
  <si>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</si>
  <si>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</si>
  <si>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</si>
  <si>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</si>
  <si>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</si>
  <si>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</si>
  <si>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</si>
  <si>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</si>
  <si>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</si>
  <si>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</si>
  <si>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</si>
  <si>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</si>
  <si>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</si>
  <si>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</si>
  <si>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</si>
  <si>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</si>
  <si>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</si>
  <si>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</si>
  <si>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</si>
  <si>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</si>
  <si>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</si>
  <si>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</si>
  <si>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</si>
  <si>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</si>
  <si>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</si>
  <si>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</si>
  <si>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</si>
  <si>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</si>
  <si>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</si>
  <si>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</si>
  <si>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</si>
  <si>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</si>
  <si>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</si>
  <si>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</si>
  <si>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</si>
  <si>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</si>
  <si>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</si>
  <si>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</si>
  <si>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</si>
  <si>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</si>
  <si>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</si>
  <si>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</si>
  <si>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</si>
  <si>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</si>
  <si>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</si>
  <si>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</si>
  <si>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</si>
  <si>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</si>
  <si>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</si>
  <si>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</si>
  <si>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</si>
  <si>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</si>
  <si>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</si>
  <si>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</si>
  <si>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</si>
  <si>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</si>
  <si>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</si>
  <si>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</si>
  <si>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</si>
  <si>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</si>
  <si>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</si>
  <si>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</si>
  <si>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</si>
  <si>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</si>
  <si>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</si>
  <si>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</si>
  <si>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</si>
  <si>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</si>
  <si>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</si>
  <si>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</si>
  <si>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</si>
  <si>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</si>
  <si>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</si>
  <si>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</si>
  <si>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</si>
  <si>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</si>
  <si>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</si>
  <si>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</si>
  <si>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</si>
  <si>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</si>
  <si>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</si>
  <si>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</si>
  <si>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</si>
  <si>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</si>
  <si>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</si>
  <si>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</si>
  <si>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</si>
  <si>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</si>
  <si>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</si>
  <si>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</si>
  <si>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</si>
  <si>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</si>
  <si>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</si>
  <si>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</si>
  <si>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</si>
  <si>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</si>
  <si>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</si>
  <si>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</si>
  <si>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</si>
  <si>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</si>
  <si>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</si>
  <si>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</si>
  <si>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</si>
  <si>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</si>
  <si>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</si>
  <si>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</si>
  <si>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</si>
  <si>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</si>
  <si>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</si>
  <si>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</si>
  <si>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</si>
  <si>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</si>
  <si>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</si>
  <si>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</si>
  <si>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</si>
  <si>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</si>
  <si>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</si>
  <si>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</si>
  <si>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</si>
  <si>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</si>
  <si>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</si>
  <si>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</si>
  <si>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</si>
  <si>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</si>
  <si>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</si>
  <si>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</si>
  <si>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</si>
  <si>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</si>
  <si>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</si>
  <si>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</si>
  <si>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</si>
  <si>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</si>
  <si>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</si>
  <si>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</si>
  <si>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</si>
  <si>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</si>
  <si>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</si>
  <si>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</si>
  <si>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</si>
  <si>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</si>
  <si>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</si>
  <si>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</si>
  <si>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</si>
  <si>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</si>
  <si>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</si>
  <si>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</si>
  <si>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</si>
  <si>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</si>
  <si>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</si>
  <si>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</si>
  <si>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</si>
  <si>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</si>
  <si>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</si>
  <si>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</si>
  <si>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</si>
  <si>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</si>
  <si>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</si>
  <si>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</si>
  <si>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</si>
  <si>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</si>
  <si>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</si>
  <si>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</si>
  <si>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</si>
  <si>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</si>
  <si>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</si>
  <si>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</si>
  <si>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</si>
  <si>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</si>
  <si>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</si>
  <si>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</si>
  <si>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</si>
  <si>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</si>
  <si>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</si>
  <si>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</si>
  <si>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</si>
  <si>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</si>
  <si>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</si>
  <si>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</si>
  <si>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</si>
  <si>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</si>
  <si>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</si>
  <si>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</si>
  <si>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</si>
  <si>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</si>
  <si>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</si>
  <si>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</si>
  <si>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</si>
  <si>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</si>
  <si>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</si>
  <si>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</si>
  <si>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</si>
  <si>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</si>
  <si>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</si>
  <si>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</si>
  <si>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</si>
  <si>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</si>
  <si>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</si>
  <si>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</si>
  <si>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</si>
  <si>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</si>
  <si>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</si>
  <si>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</si>
  <si>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</si>
  <si>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</si>
  <si>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</si>
  <si>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</si>
  <si>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</si>
  <si>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</si>
  <si>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</si>
  <si>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</si>
  <si>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</si>
  <si>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</si>
  <si>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</si>
  <si>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</si>
  <si>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</si>
  <si>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</si>
  <si>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</si>
  <si>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</si>
  <si>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</si>
  <si>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</si>
  <si>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</si>
  <si>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</si>
  <si>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</si>
  <si>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</si>
  <si>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</si>
  <si>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</si>
  <si>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</si>
  <si>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</si>
  <si>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</si>
  <si>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</si>
  <si>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</si>
  <si>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</si>
  <si>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</si>
  <si>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</si>
  <si>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</si>
  <si>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</si>
  <si>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</si>
  <si>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</si>
  <si>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</si>
  <si>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</si>
  <si>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</si>
  <si>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</si>
  <si>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</si>
  <si>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</si>
  <si>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</si>
  <si>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</si>
  <si>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</si>
  <si>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</si>
  <si>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</si>
  <si>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</si>
  <si>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</si>
  <si>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</si>
  <si>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</si>
  <si>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</si>
  <si>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</si>
  <si>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</si>
  <si>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</si>
  <si>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</si>
  <si>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</si>
  <si>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</si>
  <si>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</si>
  <si>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</si>
  <si>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</si>
  <si>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</si>
  <si>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</si>
  <si>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</si>
  <si>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</si>
  <si>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</si>
  <si>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</si>
  <si>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</si>
  <si>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</si>
  <si>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</si>
  <si>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</si>
  <si>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</si>
  <si>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</si>
  <si>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</si>
  <si>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</si>
  <si>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</si>
  <si>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</si>
  <si>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</si>
  <si>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</si>
  <si>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</si>
  <si>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</si>
  <si>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</si>
  <si>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</si>
  <si>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</si>
  <si>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</si>
  <si>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</si>
  <si>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</si>
  <si>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</si>
  <si>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</si>
  <si>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</si>
  <si>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</si>
  <si>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</si>
  <si>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</si>
  <si>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</si>
  <si>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</si>
  <si>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</si>
  <si>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</si>
  <si>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</si>
  <si>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</si>
  <si>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</si>
  <si>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</si>
  <si>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</si>
  <si>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</si>
  <si>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</si>
  <si>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</si>
  <si>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</si>
  <si>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</si>
  <si>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</si>
  <si>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</si>
  <si>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</si>
  <si>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</si>
  <si>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</si>
  <si>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</si>
  <si>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</si>
  <si>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</si>
  <si>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</si>
  <si>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</si>
  <si>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</si>
  <si>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</si>
  <si>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</si>
  <si>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</si>
  <si>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</si>
  <si>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</si>
  <si>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</si>
  <si>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</si>
  <si>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</si>
  <si>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</si>
  <si>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</si>
  <si>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</si>
  <si>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</si>
  <si>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</si>
  <si>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</si>
  <si>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</si>
  <si>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</si>
  <si>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</si>
  <si>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</si>
  <si>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</si>
  <si>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</si>
  <si>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</si>
  <si>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</si>
  <si>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</si>
  <si>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</si>
  <si>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</si>
  <si>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</si>
  <si>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</si>
  <si>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</si>
  <si>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</si>
  <si>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</si>
  <si>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</si>
  <si>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</si>
  <si>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</si>
  <si>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</si>
  <si>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</si>
  <si>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</si>
  <si>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</si>
  <si>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</si>
  <si>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</si>
  <si>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</si>
  <si>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</si>
  <si>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</si>
  <si>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</si>
  <si>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</si>
  <si>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</si>
  <si>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</si>
  <si>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</si>
  <si>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</si>
  <si>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</si>
  <si>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</si>
  <si>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</si>
  <si>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</si>
  <si>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</si>
  <si>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</si>
  <si>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</si>
  <si>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</si>
  <si>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</si>
  <si>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</si>
  <si>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</si>
  <si>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</si>
  <si>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</si>
  <si>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</si>
  <si>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</si>
  <si>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</si>
  <si>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</si>
  <si>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</si>
  <si>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</si>
  <si>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</si>
  <si>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</si>
  <si>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</si>
  <si>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</si>
  <si>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</si>
  <si>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</si>
  <si>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</si>
  <si>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</si>
  <si>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</si>
  <si>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</si>
  <si>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</si>
  <si>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</si>
  <si>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</si>
  <si>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</si>
  <si>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</si>
  <si>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</si>
  <si>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</si>
  <si>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</si>
  <si>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</si>
  <si>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</si>
  <si>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</si>
  <si>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</si>
  <si>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</si>
  <si>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</si>
  <si>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</si>
  <si>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</si>
  <si>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</si>
  <si>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</si>
  <si>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</si>
  <si>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</si>
  <si>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</si>
  <si>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</si>
  <si>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</si>
  <si>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</si>
  <si>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</si>
  <si>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</si>
  <si>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</si>
  <si>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</si>
  <si>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</si>
  <si>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</si>
  <si>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</si>
  <si>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</si>
  <si>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</si>
  <si>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</si>
  <si>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</si>
  <si>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</si>
  <si>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</si>
  <si>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</si>
  <si>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</si>
  <si>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</si>
  <si>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</si>
  <si>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</si>
  <si>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</si>
  <si>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</si>
  <si>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</si>
  <si>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</si>
  <si>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</si>
  <si>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</si>
  <si>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</si>
  <si>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</si>
  <si>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</si>
  <si>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</si>
  <si>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</si>
  <si>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</si>
  <si>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</si>
  <si>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</si>
  <si>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</si>
  <si>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</si>
  <si>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</si>
  <si>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</si>
  <si>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</si>
  <si>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</si>
  <si>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</si>
  <si>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</si>
  <si>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</si>
  <si>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</si>
  <si>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</si>
  <si>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</si>
  <si>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</si>
  <si>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</si>
  <si>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</si>
  <si>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</si>
  <si>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</si>
  <si>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</si>
  <si>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</si>
  <si>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</si>
  <si>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</si>
  <si>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</si>
  <si>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</si>
  <si>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</si>
  <si>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</si>
  <si>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</si>
  <si>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</si>
  <si>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</si>
  <si>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</si>
  <si>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</si>
  <si>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</si>
  <si>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</si>
  <si>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</si>
  <si>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</si>
  <si>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</si>
  <si>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</si>
  <si>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</si>
  <si>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</si>
  <si>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</si>
  <si>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</si>
  <si>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</si>
  <si>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</si>
  <si>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</si>
  <si>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</si>
  <si>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</si>
  <si>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</si>
  <si>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</si>
  <si>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</si>
  <si>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</si>
  <si>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</si>
  <si>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</si>
  <si>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</si>
  <si>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</si>
  <si>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</si>
  <si>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</si>
  <si>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</si>
  <si>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</si>
  <si>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</si>
  <si>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</si>
  <si>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</si>
  <si>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</si>
  <si>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</si>
  <si>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</si>
  <si>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</si>
  <si>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</si>
  <si>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</si>
  <si>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</si>
  <si>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</si>
  <si>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</si>
  <si>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</si>
  <si>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</si>
  <si>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</si>
  <si>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</si>
  <si>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</si>
  <si>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</si>
  <si>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</si>
  <si>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</si>
  <si>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</si>
  <si>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</si>
  <si>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</si>
  <si>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</si>
  <si>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</si>
  <si>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</si>
  <si>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</si>
  <si>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</si>
  <si>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</si>
  <si>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</si>
  <si>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</si>
  <si>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</si>
  <si>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</si>
  <si>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</si>
  <si>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</si>
  <si>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</si>
  <si>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</si>
  <si>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</si>
  <si>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</si>
  <si>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</si>
  <si>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</si>
  <si>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</si>
  <si>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</si>
  <si>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</si>
  <si>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</si>
  <si>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</si>
  <si>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</si>
  <si>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</si>
  <si>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</si>
  <si>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</si>
  <si>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</si>
  <si>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</si>
  <si>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</si>
  <si>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</si>
  <si>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</si>
  <si>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</si>
  <si>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</si>
  <si>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</si>
  <si>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</si>
  <si>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</si>
  <si>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</si>
  <si>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</si>
  <si>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</si>
  <si>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</si>
  <si>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</si>
  <si>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</si>
  <si>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</si>
  <si>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</si>
  <si>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</si>
  <si>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</si>
  <si>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</si>
  <si>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</si>
  <si>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</si>
  <si>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</si>
  <si>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</si>
  <si>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</si>
  <si>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</si>
  <si>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</si>
  <si>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</si>
  <si>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</si>
  <si>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</si>
  <si>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</si>
  <si>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</si>
  <si>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</si>
  <si>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</si>
  <si>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</si>
  <si>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</si>
  <si>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</si>
  <si>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</si>
  <si>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</si>
  <si>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</si>
  <si>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</si>
  <si>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</si>
  <si>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</si>
  <si>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</si>
  <si>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</si>
  <si>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</si>
  <si>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</si>
  <si>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</si>
  <si>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</si>
  <si>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</si>
  <si>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</si>
  <si>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</si>
  <si>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</si>
  <si>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</si>
  <si>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</si>
  <si>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</si>
  <si>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</si>
  <si>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</si>
  <si>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</si>
  <si>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</si>
  <si>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</si>
  <si>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</si>
  <si>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</si>
  <si>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</si>
  <si>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</si>
  <si>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</si>
  <si>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</si>
  <si>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</si>
  <si>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</si>
  <si>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</si>
  <si>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</si>
  <si>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</si>
  <si>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</si>
  <si>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</si>
  <si>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</si>
  <si>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</si>
  <si>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</si>
  <si>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</si>
  <si>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</si>
  <si>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</si>
  <si>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</si>
  <si>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</si>
  <si>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</si>
  <si>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</si>
  <si>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</si>
  <si>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</si>
  <si>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</si>
  <si>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</si>
  <si>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</si>
  <si>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</si>
  <si>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</si>
  <si>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</si>
  <si>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</si>
  <si>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</si>
  <si>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</si>
  <si>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</si>
  <si>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</si>
  <si>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</si>
  <si>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</si>
  <si>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</si>
  <si>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</si>
  <si>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</si>
  <si>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</si>
  <si>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</si>
  <si>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</si>
  <si>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</si>
  <si>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</si>
  <si>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</si>
  <si>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</si>
  <si>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</si>
  <si>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</si>
  <si>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</si>
  <si>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</si>
  <si>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</si>
  <si>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</si>
  <si>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</si>
  <si>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</si>
  <si>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</si>
  <si>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</si>
  <si>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</si>
  <si>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</si>
  <si>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</si>
  <si>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</si>
  <si>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</si>
  <si>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</si>
  <si>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</si>
  <si>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</si>
  <si>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</si>
  <si>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</si>
  <si>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</si>
  <si>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</si>
  <si>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</si>
  <si>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</si>
  <si>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</si>
  <si>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</si>
  <si>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</si>
  <si>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</si>
  <si>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</si>
  <si>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</si>
  <si>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</si>
  <si>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</si>
  <si>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</si>
  <si>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</si>
  <si>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</si>
  <si>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</si>
  <si>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</si>
  <si>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</si>
  <si>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</si>
  <si>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</si>
  <si>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</si>
  <si>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</si>
  <si>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</si>
  <si>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</si>
  <si>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</si>
  <si>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</si>
  <si>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</si>
  <si>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</si>
  <si>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</si>
  <si>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</si>
  <si>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</si>
  <si>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</si>
  <si>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</si>
  <si>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</si>
  <si>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</si>
  <si>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</si>
  <si>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</si>
  <si>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</si>
  <si>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</si>
  <si>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</si>
  <si>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</si>
  <si>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</si>
  <si>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</si>
  <si>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</si>
  <si>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</si>
  <si>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</si>
  <si>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</si>
  <si>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</si>
  <si>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</si>
  <si>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</si>
  <si>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</si>
  <si>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</si>
  <si>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</si>
  <si>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</si>
  <si>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</si>
  <si>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</si>
  <si>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</si>
  <si>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</si>
  <si>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</si>
  <si>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</si>
  <si>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</si>
  <si>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</si>
  <si>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</si>
  <si>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</si>
  <si>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</si>
  <si>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</si>
  <si>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</si>
  <si>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</si>
  <si>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</si>
  <si>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</si>
  <si>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</si>
  <si>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</si>
  <si>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</si>
  <si>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</si>
  <si>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</si>
  <si>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</si>
  <si>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</si>
  <si>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</si>
  <si>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</si>
  <si>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</si>
  <si>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</si>
  <si>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</si>
  <si>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</si>
  <si>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</si>
  <si>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</si>
  <si>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</si>
  <si>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</si>
  <si>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</si>
  <si>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</si>
  <si>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</si>
  <si>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</si>
  <si>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</si>
  <si>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</si>
  <si>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</si>
  <si>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</si>
  <si>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</si>
  <si>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</si>
  <si>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</si>
  <si>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</si>
  <si>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</si>
  <si>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</si>
  <si>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</si>
  <si>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</si>
  <si>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</si>
  <si>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</si>
  <si>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</si>
  <si>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</si>
  <si>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</si>
  <si>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</si>
  <si>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</si>
  <si>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</si>
  <si>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</si>
  <si>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</si>
  <si>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</si>
  <si>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</si>
  <si>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</si>
  <si>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</si>
  <si>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</si>
  <si>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</si>
  <si>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</si>
  <si>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</si>
  <si>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</si>
  <si>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</si>
  <si>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</si>
  <si>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</si>
  <si>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</si>
  <si>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</si>
  <si>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</si>
  <si>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</si>
  <si>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</si>
  <si>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</si>
  <si>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</si>
  <si>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</si>
  <si>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</si>
  <si>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</si>
  <si>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</si>
  <si>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</si>
  <si>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</si>
  <si>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</si>
  <si>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</si>
  <si>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</si>
  <si>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</si>
  <si>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</si>
  <si>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</si>
  <si>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</si>
  <si>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</si>
  <si>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</si>
  <si>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</si>
  <si>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</si>
  <si>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</si>
  <si>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</si>
  <si>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</si>
  <si>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</si>
  <si>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</si>
  <si>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</si>
  <si>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</si>
  <si>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</si>
  <si>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</si>
  <si>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</si>
  <si>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</si>
  <si>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</si>
  <si>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</si>
  <si>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</si>
  <si>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</si>
  <si>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</si>
  <si>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</si>
  <si>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</si>
  <si>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</si>
  <si>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</si>
  <si>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</si>
  <si>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</si>
  <si>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</si>
  <si>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</si>
  <si>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</si>
  <si>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</si>
  <si>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</si>
  <si>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</si>
  <si>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</si>
  <si>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</si>
  <si>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</si>
  <si>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</si>
  <si>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</si>
  <si>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</si>
  <si>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</si>
  <si>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</si>
  <si>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</si>
  <si>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</si>
  <si>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</si>
  <si>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</si>
  <si>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</si>
  <si>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</si>
  <si>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</si>
  <si>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</si>
  <si>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</si>
  <si>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</si>
  <si>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</si>
  <si>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</si>
  <si>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</si>
  <si>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</si>
  <si>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</si>
  <si>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</si>
  <si>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</si>
  <si>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</si>
  <si>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</si>
  <si>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</si>
  <si>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</si>
  <si>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</si>
  <si>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</si>
  <si>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</si>
  <si>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</si>
  <si>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</si>
  <si>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</si>
  <si>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</si>
  <si>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</si>
  <si>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</si>
  <si>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</si>
  <si>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</si>
  <si>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</si>
  <si>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</si>
  <si>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</si>
  <si>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</si>
  <si>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</si>
  <si>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</si>
  <si>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</si>
  <si>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</si>
  <si>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</si>
  <si>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</si>
  <si>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</si>
  <si>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</si>
  <si>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</si>
  <si>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</si>
  <si>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</si>
  <si>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</si>
  <si>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</si>
  <si>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</si>
  <si>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</si>
  <si>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</si>
  <si>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</si>
  <si>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</si>
  <si>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</si>
  <si>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</si>
  <si>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</si>
  <si>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</si>
  <si>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</si>
  <si>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</si>
  <si>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</si>
  <si>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</si>
  <si>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</si>
  <si>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</si>
  <si>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</si>
  <si>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</si>
  <si>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</si>
  <si>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</si>
  <si>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</si>
  <si>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</si>
  <si>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</si>
  <si>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</si>
  <si>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</si>
  <si>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</si>
  <si>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</si>
  <si>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</si>
  <si>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</si>
  <si>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</si>
  <si>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</si>
  <si>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</si>
  <si>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</si>
  <si>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</si>
  <si>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</si>
  <si>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</si>
  <si>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</si>
  <si>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</si>
  <si>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</si>
  <si>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</si>
  <si>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</si>
  <si>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</si>
  <si>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</si>
  <si>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</si>
  <si>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</si>
  <si>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</si>
  <si>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</si>
  <si>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</si>
  <si>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</si>
  <si>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</si>
  <si>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</si>
  <si>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</si>
  <si>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</si>
  <si>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</si>
  <si>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</si>
  <si>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</si>
  <si>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</si>
  <si>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</si>
  <si>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</si>
  <si>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</si>
  <si>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</si>
  <si>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</si>
  <si>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</si>
  <si>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</si>
  <si>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</si>
  <si>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</si>
  <si>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</si>
  <si>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</si>
  <si>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</si>
  <si>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</si>
  <si>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</si>
  <si>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</si>
  <si>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</si>
  <si>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</si>
  <si>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</si>
  <si>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</si>
  <si>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</si>
  <si>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</si>
  <si>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</si>
  <si>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</si>
  <si>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</si>
  <si>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</si>
  <si>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</si>
  <si>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</si>
  <si>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</si>
  <si>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</si>
  <si>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</si>
  <si>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</si>
  <si>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</si>
  <si>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</si>
  <si>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</si>
  <si>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</si>
  <si>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</si>
  <si>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</si>
  <si>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</si>
  <si>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</si>
  <si>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</si>
  <si>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</si>
  <si>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</si>
  <si>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</si>
  <si>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</si>
  <si>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</si>
  <si>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</si>
  <si>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</si>
  <si>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</si>
  <si>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</si>
  <si>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</si>
  <si>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</si>
  <si>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</si>
  <si>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</si>
  <si>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</si>
  <si>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</si>
  <si>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</si>
  <si>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</si>
  <si>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</si>
  <si>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</si>
  <si>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</si>
  <si>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</si>
  <si>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</si>
  <si>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</si>
  <si>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</si>
  <si>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</si>
  <si>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</si>
  <si>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</si>
  <si>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</si>
  <si>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</si>
  <si>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</si>
  <si>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</si>
  <si>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</si>
  <si>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</si>
  <si>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</si>
  <si>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</si>
  <si>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</si>
  <si>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</si>
  <si>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</si>
  <si>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</si>
  <si>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</si>
  <si>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</si>
  <si>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</si>
  <si>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</si>
  <si>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</si>
  <si>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</si>
  <si>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</si>
  <si>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</si>
  <si>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</si>
  <si>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</si>
  <si>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</si>
  <si>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</si>
  <si>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</si>
  <si>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</si>
  <si>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</si>
  <si>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</si>
  <si>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</si>
  <si>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</si>
  <si>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</si>
  <si>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</si>
  <si>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</si>
  <si>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</si>
  <si>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</si>
  <si>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</si>
  <si>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</si>
  <si>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</si>
  <si>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</si>
  <si>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</si>
  <si>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</si>
  <si>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</si>
  <si>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</si>
  <si>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</si>
  <si>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</si>
  <si>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</si>
  <si>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</si>
  <si>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</si>
  <si>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</si>
  <si>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</si>
  <si>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</si>
  <si>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</si>
  <si>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</si>
  <si>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</si>
  <si>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</si>
  <si>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</si>
  <si>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</si>
  <si>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</si>
  <si>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</si>
  <si>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</si>
  <si>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</si>
  <si>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</si>
  <si>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</si>
  <si>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</si>
  <si>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</si>
  <si>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</si>
  <si>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</si>
  <si>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</si>
  <si>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</si>
  <si>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</si>
  <si>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</si>
  <si>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</si>
  <si>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</si>
  <si>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</si>
  <si>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</si>
  <si>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</si>
  <si>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</si>
  <si>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</si>
  <si>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</si>
  <si>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</si>
  <si>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</si>
  <si>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</si>
  <si>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</si>
  <si>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</si>
  <si>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</si>
  <si>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</si>
  <si>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</si>
  <si>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</si>
  <si>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</si>
  <si>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</si>
  <si>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</si>
  <si>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</si>
  <si>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</si>
  <si>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</si>
  <si>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</si>
  <si>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</si>
  <si>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</si>
  <si>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</si>
  <si>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</si>
  <si>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</si>
  <si>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</si>
  <si>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</si>
  <si>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</si>
  <si>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</si>
  <si>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</si>
  <si>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</si>
  <si>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</si>
  <si>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</si>
  <si>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</si>
  <si>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</si>
  <si>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</si>
  <si>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</si>
  <si>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</si>
  <si>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</si>
  <si>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</si>
  <si>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</si>
  <si>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</si>
  <si>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</si>
  <si>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</si>
  <si>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</si>
  <si>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</si>
  <si>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</si>
  <si>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</si>
  <si>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</si>
  <si>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</si>
  <si>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</si>
  <si>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</si>
  <si>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</si>
  <si>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</si>
  <si>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</si>
  <si>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</si>
  <si>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</si>
  <si>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</si>
  <si>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</si>
  <si>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</si>
  <si>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</si>
  <si>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</si>
  <si>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</si>
  <si>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</si>
  <si>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</si>
  <si>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</si>
  <si>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</si>
  <si>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</si>
  <si>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</si>
  <si>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</si>
  <si>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</si>
  <si>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</si>
  <si>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</si>
  <si>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</si>
  <si>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</si>
  <si>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</si>
  <si>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</si>
  <si>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</si>
  <si>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</si>
  <si>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</si>
  <si>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</si>
  <si>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</si>
  <si>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</si>
  <si>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</si>
  <si>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</si>
  <si>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</si>
  <si>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</si>
  <si>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</si>
  <si>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</si>
  <si>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</si>
  <si>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</si>
  <si>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</si>
  <si>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</si>
  <si>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</si>
  <si>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</si>
  <si>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</si>
  <si>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</si>
  <si>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</si>
  <si>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</si>
  <si>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</si>
  <si>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</si>
  <si>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</si>
  <si>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</si>
  <si>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</si>
  <si>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</si>
  <si>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</si>
  <si>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</si>
  <si>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</si>
  <si>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</si>
  <si>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</si>
  <si>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</si>
  <si>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</si>
  <si>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</si>
  <si>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</si>
  <si>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</si>
  <si>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</si>
  <si>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</si>
  <si>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</si>
  <si>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</si>
  <si>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</si>
  <si>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</si>
  <si>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</si>
  <si>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</si>
  <si>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</si>
  <si>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</si>
  <si>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</si>
  <si>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</si>
  <si>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</si>
  <si>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</si>
  <si>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</si>
  <si>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</si>
  <si>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</si>
  <si>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</si>
  <si>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</si>
  <si>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</si>
  <si>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</si>
  <si>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</si>
  <si>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</si>
  <si>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</si>
  <si>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</si>
  <si>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</si>
  <si>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</si>
  <si>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</si>
  <si>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</si>
  <si>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</si>
  <si>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</si>
  <si>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</si>
  <si>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</si>
  <si>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</si>
  <si>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</si>
  <si>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</si>
  <si>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</si>
  <si>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</si>
  <si>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</si>
  <si>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</si>
  <si>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</si>
  <si>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</si>
  <si>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</si>
  <si>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</si>
  <si>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</si>
  <si>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</si>
  <si>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</si>
  <si>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</si>
  <si>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</si>
  <si>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</si>
  <si>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</si>
  <si>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</si>
  <si>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</si>
  <si>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</si>
  <si>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</si>
  <si>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</si>
  <si>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</si>
  <si>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</si>
  <si>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</si>
  <si>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</si>
  <si>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</si>
  <si>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</si>
  <si>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</si>
  <si>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</si>
  <si>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</si>
  <si>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</si>
  <si>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</si>
  <si>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</si>
  <si>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</si>
  <si>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</si>
  <si>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</si>
  <si>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</si>
  <si>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</si>
  <si>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</si>
  <si>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</si>
  <si>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</si>
  <si>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</si>
  <si>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</si>
  <si>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</si>
  <si>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</si>
  <si>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</si>
  <si>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</si>
  <si>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</si>
  <si>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</si>
  <si>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</si>
  <si>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</si>
  <si>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</si>
  <si>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</si>
  <si>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</si>
  <si>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</si>
  <si>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</si>
  <si>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</si>
  <si>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</si>
  <si>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</si>
  <si>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</si>
  <si>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</si>
  <si>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</si>
  <si>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</si>
  <si>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</si>
  <si>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</si>
  <si>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</si>
  <si>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</si>
  <si>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</si>
  <si>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</si>
  <si>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</si>
  <si>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</si>
  <si>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</si>
  <si>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</si>
  <si>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</si>
  <si>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</si>
  <si>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</si>
  <si>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</si>
  <si>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</si>
  <si>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</si>
  <si>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</si>
  <si>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</si>
  <si>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</si>
  <si>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</si>
  <si>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</si>
  <si>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</si>
  <si>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</si>
  <si>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</si>
  <si>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</si>
  <si>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</si>
  <si>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</si>
  <si>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</si>
  <si>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</si>
  <si>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</si>
  <si>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</si>
  <si>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</si>
  <si>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</si>
  <si>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</si>
  <si>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</si>
  <si>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</si>
  <si>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</si>
  <si>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</si>
  <si>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</si>
  <si>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</si>
  <si>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</si>
  <si>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</si>
  <si>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</si>
  <si>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</si>
  <si>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</si>
  <si>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</si>
  <si>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</si>
  <si>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</si>
  <si>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</si>
  <si>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</si>
  <si>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</si>
  <si>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</si>
  <si>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</si>
  <si>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</si>
  <si>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</si>
  <si>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</si>
  <si>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</si>
  <si>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</si>
  <si>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</si>
  <si>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</si>
  <si>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</si>
  <si>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</si>
  <si>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</si>
  <si>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</si>
  <si>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</si>
  <si>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</si>
  <si>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</si>
  <si>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</si>
  <si>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</si>
  <si>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</si>
  <si>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</si>
  <si>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</si>
  <si>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</si>
  <si>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</si>
  <si>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</si>
  <si>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</si>
  <si>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</si>
  <si>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</si>
  <si>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</si>
  <si>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</si>
  <si>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</si>
  <si>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</si>
  <si>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</si>
  <si>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</si>
  <si>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</si>
  <si>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</si>
  <si>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</si>
  <si>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</si>
  <si>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</si>
  <si>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</si>
  <si>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</si>
  <si>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</si>
  <si>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</si>
  <si>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</si>
  <si>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</si>
  <si>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</si>
  <si>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</si>
  <si>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</si>
  <si>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</si>
  <si>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</si>
  <si>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</si>
  <si>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</si>
  <si>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</si>
  <si>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</si>
  <si>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</si>
  <si>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</si>
  <si>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</si>
  <si>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</si>
  <si>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</si>
  <si>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</si>
  <si>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</si>
  <si>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</si>
  <si>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</si>
  <si>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</si>
  <si>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</si>
  <si>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</si>
  <si>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</si>
  <si>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</si>
  <si>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</si>
  <si>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</si>
  <si>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</si>
  <si>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</si>
  <si>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</si>
  <si>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</si>
  <si>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</si>
  <si>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</si>
  <si>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</si>
  <si>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</si>
  <si>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</si>
  <si>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</si>
  <si>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</si>
  <si>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</si>
  <si>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</si>
  <si>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</si>
  <si>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</si>
  <si>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</si>
  <si>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</si>
  <si>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</si>
  <si>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</si>
  <si>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</si>
  <si>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</si>
  <si>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</si>
  <si>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</si>
  <si>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</si>
  <si>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</si>
  <si>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</si>
  <si>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</si>
  <si>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</si>
  <si>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</si>
  <si>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</si>
  <si>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</si>
  <si>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</si>
  <si>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</si>
  <si>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</si>
  <si>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</si>
  <si>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</si>
  <si>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</si>
  <si>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</si>
  <si>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</si>
  <si>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</si>
  <si>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</si>
  <si>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</si>
  <si>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</si>
  <si>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</si>
  <si>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</si>
  <si>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</si>
  <si>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</si>
  <si>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</si>
  <si>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</si>
  <si>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</si>
  <si>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</si>
  <si>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</si>
  <si>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</si>
  <si>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</si>
  <si>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</si>
  <si>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</si>
  <si>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</si>
  <si>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</si>
  <si>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</si>
  <si>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</si>
  <si>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</si>
  <si>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</si>
  <si>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</si>
  <si>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</si>
  <si>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</si>
  <si>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</si>
  <si>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</si>
  <si>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</si>
  <si>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</si>
  <si>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</si>
  <si>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</si>
  <si>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</si>
  <si>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</si>
  <si>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</si>
  <si>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</si>
  <si>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</si>
  <si>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</si>
  <si>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</si>
  <si>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</si>
  <si>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</si>
  <si>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</si>
  <si>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</si>
  <si>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</si>
  <si>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</si>
  <si>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</si>
  <si>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</si>
  <si>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</si>
  <si>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</si>
  <si>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</si>
  <si>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</si>
  <si>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</si>
  <si>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</si>
  <si>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</si>
  <si>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</si>
  <si>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</si>
  <si>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</si>
  <si>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</si>
  <si>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</si>
  <si>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</si>
  <si>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</si>
  <si>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</si>
  <si>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</si>
  <si>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</si>
  <si>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</si>
  <si>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</si>
  <si>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</si>
  <si>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</si>
  <si>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</si>
  <si>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</si>
  <si>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</si>
  <si>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</si>
  <si>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</si>
  <si>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</si>
  <si>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</si>
  <si>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</si>
  <si>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</si>
  <si>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</si>
  <si>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</si>
  <si>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</si>
  <si>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</si>
  <si>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</si>
  <si>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</si>
  <si>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</si>
  <si>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</si>
  <si>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</si>
  <si>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</si>
  <si>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</si>
  <si>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</si>
  <si>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</si>
  <si>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</si>
  <si>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</si>
  <si>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</si>
  <si>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</si>
  <si>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</si>
  <si>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</si>
  <si>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</si>
  <si>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</si>
  <si>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</si>
  <si>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</si>
  <si>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</si>
  <si>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</si>
  <si>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</si>
  <si>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</si>
  <si>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</si>
  <si>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</si>
  <si>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</si>
  <si>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</si>
  <si>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</si>
  <si>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</si>
  <si>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</si>
  <si>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</si>
  <si>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</si>
  <si>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</si>
  <si>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</si>
  <si>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</si>
  <si>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</si>
  <si>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</si>
  <si>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</si>
  <si>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</si>
  <si>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</si>
  <si>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</si>
  <si>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</si>
  <si>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</si>
  <si>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</si>
  <si>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</si>
  <si>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</si>
  <si>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</si>
  <si>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</si>
  <si>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</si>
  <si>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</si>
  <si>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</si>
  <si>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</si>
  <si>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</si>
  <si>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</si>
  <si>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</si>
  <si>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</si>
  <si>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</si>
  <si>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</si>
  <si>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</si>
  <si>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</si>
  <si>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</si>
  <si>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</si>
  <si>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</si>
  <si>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</si>
  <si>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</si>
  <si>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</si>
  <si>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</si>
  <si>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</si>
  <si>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</si>
  <si>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</si>
  <si>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</si>
  <si>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</si>
  <si>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</si>
  <si>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</si>
  <si>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</si>
  <si>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</si>
  <si>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</si>
  <si>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</si>
  <si>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</si>
  <si>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</si>
  <si>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</si>
  <si>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</si>
  <si>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</si>
  <si>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</si>
  <si>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</si>
  <si>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</si>
  <si>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</si>
  <si>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</si>
  <si>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</si>
  <si>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</si>
  <si>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</si>
  <si>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</si>
  <si>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</si>
  <si>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</si>
  <si>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</si>
  <si>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</si>
  <si>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</si>
  <si>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</si>
  <si>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</si>
  <si>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</si>
  <si>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</si>
  <si>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</si>
  <si>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</si>
  <si>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</si>
  <si>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</si>
  <si>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</si>
  <si>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</si>
  <si>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</si>
  <si>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</si>
  <si>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</si>
  <si>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</si>
  <si>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</si>
  <si>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</si>
  <si>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</si>
  <si>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</si>
  <si>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</si>
  <si>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</si>
  <si>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</si>
  <si>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</si>
  <si>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</si>
  <si>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</si>
  <si>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</si>
  <si>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</si>
  <si>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</si>
  <si>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</si>
  <si>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</si>
  <si>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</si>
  <si>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</si>
  <si>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</si>
  <si>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</si>
  <si>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</si>
  <si>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</si>
  <si>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</si>
  <si>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</si>
  <si>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</si>
  <si>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</si>
  <si>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</si>
  <si>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</si>
  <si>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</si>
  <si>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</si>
  <si>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</si>
  <si>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</si>
  <si>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</si>
  <si>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</si>
  <si>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</si>
  <si>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</si>
  <si>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</si>
  <si>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</si>
  <si>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</si>
  <si>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</si>
  <si>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</si>
  <si>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</si>
  <si>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</si>
  <si>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</si>
  <si>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</si>
  <si>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</si>
  <si>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</si>
  <si>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</si>
  <si>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</si>
  <si>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</si>
  <si>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</si>
  <si>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</si>
  <si>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</si>
  <si>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</si>
  <si>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</si>
  <si>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</si>
  <si>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</si>
  <si>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</si>
  <si>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</si>
  <si>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</si>
  <si>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</si>
  <si>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</si>
  <si>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</si>
  <si>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</si>
  <si>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</si>
  <si>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</si>
  <si>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</si>
  <si>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</si>
  <si>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</si>
  <si>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</si>
  <si>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</si>
  <si>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</si>
  <si>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</si>
  <si>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</si>
  <si>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</si>
  <si>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</si>
  <si>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</si>
  <si>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</si>
  <si>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</si>
  <si>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</si>
  <si>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</si>
  <si>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</si>
  <si>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</si>
  <si>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</si>
  <si>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</si>
  <si>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</si>
  <si>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</si>
  <si>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</si>
  <si>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</si>
  <si>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</si>
  <si>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</si>
  <si>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</si>
  <si>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</si>
  <si>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</si>
  <si>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</si>
  <si>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</si>
  <si>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</si>
  <si>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</si>
  <si>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</si>
  <si>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</si>
  <si>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</si>
  <si>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</si>
  <si>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</si>
  <si>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</si>
  <si>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</si>
  <si>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</si>
  <si>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</si>
  <si>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</si>
  <si>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</si>
  <si>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</si>
  <si>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</si>
  <si>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</si>
  <si>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</si>
  <si>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</si>
  <si>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</si>
  <si>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</si>
  <si>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</si>
  <si>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</si>
  <si>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</si>
  <si>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</si>
  <si>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</si>
  <si>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</si>
  <si>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</si>
  <si>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</si>
  <si>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</si>
  <si>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</si>
  <si>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</si>
  <si>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</si>
  <si>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</si>
  <si>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</si>
  <si>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</si>
  <si>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</si>
  <si>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</si>
  <si>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</si>
  <si>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</si>
  <si>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</si>
  <si>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</si>
  <si>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</si>
  <si>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</si>
  <si>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</si>
  <si>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</si>
  <si>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</si>
  <si>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</si>
  <si>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</si>
  <si>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</si>
  <si>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</si>
  <si>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</si>
  <si>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</si>
  <si>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</si>
  <si>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</si>
  <si>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</si>
  <si>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</si>
  <si>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</si>
  <si>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</si>
  <si>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</si>
  <si>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</si>
  <si>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</si>
  <si>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</si>
  <si>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</si>
  <si>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</si>
  <si>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</si>
  <si>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</si>
  <si>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</si>
  <si>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</si>
  <si>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</si>
  <si>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</si>
  <si>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</si>
  <si>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</si>
  <si>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</si>
  <si>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</si>
  <si>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</si>
  <si>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</si>
  <si>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</si>
  <si>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</si>
  <si>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</si>
  <si>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</si>
  <si>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</si>
  <si>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</si>
  <si>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</si>
  <si>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</si>
  <si>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</si>
  <si>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</si>
  <si>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</si>
  <si>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</si>
  <si>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</si>
  <si>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</si>
  <si>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</si>
  <si>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</si>
  <si>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</si>
  <si>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</si>
  <si>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</si>
  <si>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</si>
  <si>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</si>
  <si>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</si>
  <si>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</si>
  <si>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</si>
  <si>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</si>
  <si>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</si>
  <si>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</si>
  <si>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</si>
  <si>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</si>
  <si>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</si>
  <si>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</si>
  <si>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</si>
  <si>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</si>
  <si>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</si>
  <si>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</si>
  <si>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</si>
  <si>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</si>
  <si>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</si>
  <si>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</si>
  <si>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</si>
  <si>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</si>
  <si>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</si>
  <si>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</si>
  <si>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</si>
  <si>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</si>
  <si>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</si>
  <si>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</si>
  <si>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</si>
  <si>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</si>
  <si>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</si>
  <si>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</si>
  <si>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</si>
  <si>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</si>
  <si>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</si>
  <si>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</si>
  <si>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</si>
  <si>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</si>
  <si>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</si>
  <si>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</si>
  <si>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</si>
  <si>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</si>
  <si>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</si>
  <si>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</si>
  <si>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</si>
  <si>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</si>
  <si>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</si>
  <si>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</si>
  <si>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</si>
  <si>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</si>
  <si>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</si>
  <si>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</si>
  <si>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</si>
  <si>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</si>
  <si>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</si>
  <si>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</si>
  <si>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</si>
  <si>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</si>
  <si>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</si>
  <si>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</si>
  <si>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</si>
  <si>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</si>
  <si>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</si>
  <si>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</si>
  <si>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</si>
  <si>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</si>
  <si>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</si>
  <si>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</si>
  <si>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</si>
  <si>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</si>
  <si>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</si>
  <si>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</si>
  <si>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</si>
  <si>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</si>
  <si>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</si>
  <si>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</si>
  <si>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</si>
  <si>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</si>
  <si>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</si>
  <si>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</si>
  <si>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</si>
  <si>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</si>
  <si>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</si>
  <si>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</si>
  <si>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</si>
  <si>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</si>
  <si>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</si>
  <si>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</si>
  <si>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</si>
  <si>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</si>
  <si>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</si>
  <si>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</si>
  <si>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</si>
  <si>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</si>
  <si>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</si>
  <si>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</si>
  <si>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</si>
  <si>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</si>
  <si>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</si>
  <si>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</si>
  <si>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</si>
  <si>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</si>
  <si>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</si>
  <si>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</si>
  <si>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</si>
  <si>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</si>
  <si>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</si>
  <si>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</si>
  <si>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</si>
  <si>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</si>
  <si>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</si>
  <si>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</si>
  <si>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</si>
  <si>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</si>
  <si>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</si>
  <si>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</si>
  <si>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</si>
  <si>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</si>
  <si>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</si>
  <si>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</si>
  <si>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</si>
  <si>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</si>
  <si>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</si>
  <si>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</si>
  <si>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</si>
  <si>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</si>
  <si>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</si>
  <si>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</si>
  <si>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</si>
  <si>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</si>
  <si>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</si>
  <si>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</si>
  <si>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</si>
  <si>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</si>
  <si>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</si>
  <si>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</si>
  <si>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</si>
  <si>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</si>
  <si>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</si>
  <si>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</si>
  <si>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</si>
  <si>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</si>
  <si>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</si>
  <si>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</si>
  <si>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</si>
  <si>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</si>
  <si>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</si>
  <si>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</si>
  <si>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</si>
  <si>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</si>
  <si>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</si>
  <si>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</si>
  <si>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</si>
  <si>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</si>
  <si>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</si>
  <si>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</si>
  <si>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</si>
  <si>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</si>
  <si>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</si>
  <si>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</si>
  <si>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</si>
  <si>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</si>
  <si>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</si>
  <si>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</si>
  <si>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</si>
  <si>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</si>
  <si>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</si>
  <si>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</si>
  <si>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</si>
  <si>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</si>
  <si>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</si>
  <si>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</si>
  <si>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</si>
  <si>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</si>
  <si>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</si>
  <si>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</si>
  <si>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</si>
  <si>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</si>
  <si>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</si>
  <si>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</si>
  <si>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</si>
  <si>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</si>
  <si>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</si>
  <si>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</si>
  <si>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</si>
  <si>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</si>
  <si>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</si>
  <si>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</si>
  <si>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</si>
  <si>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</si>
  <si>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</si>
  <si>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</si>
  <si>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</si>
  <si>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</si>
  <si>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</si>
  <si>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</si>
  <si>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</si>
  <si>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</si>
  <si>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</si>
  <si>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</si>
  <si>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</si>
  <si>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</si>
  <si>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</si>
  <si>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</si>
  <si>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</si>
  <si>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</si>
  <si>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</si>
  <si>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</si>
  <si>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</si>
  <si>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</si>
  <si>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</si>
  <si>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</si>
  <si>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</si>
  <si>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</si>
  <si>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</si>
  <si>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</si>
  <si>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</si>
  <si>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</si>
  <si>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</si>
  <si>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</si>
  <si>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</si>
  <si>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</si>
  <si>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</si>
  <si>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</si>
  <si>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</si>
  <si>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</si>
  <si>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</si>
  <si>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</si>
  <si>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</si>
  <si>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</si>
  <si>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</si>
  <si>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</si>
  <si>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</si>
  <si>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</si>
  <si>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</si>
  <si>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</si>
  <si>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</si>
  <si>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</si>
  <si>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</si>
  <si>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</si>
  <si>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</si>
  <si>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</si>
  <si>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</si>
  <si>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</si>
  <si>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</si>
  <si>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</si>
  <si>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</si>
  <si>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</si>
  <si>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</si>
  <si>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</si>
  <si>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</si>
  <si>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</si>
  <si>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</si>
  <si>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</si>
  <si>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</si>
  <si>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</si>
  <si>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</si>
  <si>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</si>
  <si>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</si>
  <si>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</si>
  <si>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</si>
  <si>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</si>
  <si>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</si>
  <si>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</si>
  <si>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</si>
  <si>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</si>
  <si>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</si>
  <si>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</si>
  <si>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</si>
  <si>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</si>
  <si>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</si>
  <si>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</si>
  <si>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</si>
  <si>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</si>
  <si>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</si>
  <si>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</si>
  <si>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</si>
  <si>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</si>
  <si>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</si>
  <si>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</si>
  <si>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</si>
  <si>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</si>
  <si>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</si>
  <si>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</si>
  <si>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</si>
  <si>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</si>
  <si>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</si>
  <si>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</si>
  <si>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</si>
  <si>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</si>
  <si>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</si>
  <si>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</si>
  <si>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</si>
  <si>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</si>
  <si>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</si>
  <si>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</si>
  <si>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</si>
  <si>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</si>
  <si>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</si>
  <si>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</si>
  <si>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</si>
  <si>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</si>
  <si>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</si>
  <si>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</si>
  <si>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</si>
  <si>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</si>
  <si>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</si>
  <si>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</si>
  <si>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</si>
  <si>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</si>
  <si>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</si>
  <si>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</si>
  <si>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</si>
  <si>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</si>
  <si>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</si>
  <si>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</si>
  <si>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</si>
  <si>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</si>
  <si>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</si>
  <si>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</si>
  <si>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</si>
  <si>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</si>
  <si>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</si>
  <si>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</si>
  <si>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</si>
  <si>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</si>
  <si>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</si>
  <si>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</si>
  <si>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</si>
  <si>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</si>
  <si>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</si>
  <si>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</si>
  <si>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</si>
  <si>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</si>
  <si>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</si>
  <si>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</si>
  <si>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</si>
  <si>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</si>
  <si>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</si>
  <si>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</si>
  <si>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</si>
  <si>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</si>
  <si>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</si>
  <si>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</si>
  <si>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</si>
  <si>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</si>
  <si>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</si>
  <si>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</si>
  <si>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</si>
  <si>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</si>
  <si>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</si>
  <si>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</si>
  <si>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</si>
  <si>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</si>
  <si>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</si>
  <si>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</si>
  <si>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</si>
  <si>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</si>
  <si>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</si>
  <si>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</si>
  <si>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</si>
  <si>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</si>
  <si>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</si>
  <si>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</si>
  <si>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</si>
  <si>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</si>
  <si>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</si>
  <si>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</si>
  <si>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</si>
  <si>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</si>
  <si>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</si>
  <si>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</si>
  <si>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</si>
  <si>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</si>
  <si>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</si>
  <si>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</si>
  <si>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</si>
  <si>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</si>
  <si>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</si>
  <si>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</si>
  <si>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</si>
  <si>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</si>
  <si>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</si>
  <si>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</si>
  <si>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</si>
  <si>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</si>
  <si>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</si>
  <si>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</si>
  <si>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</si>
  <si>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</si>
  <si>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</si>
  <si>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</si>
  <si>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</si>
  <si>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</si>
  <si>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</si>
  <si>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</si>
  <si>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</si>
  <si>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</si>
  <si>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</si>
  <si>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</si>
  <si>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</si>
  <si>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</si>
  <si>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</si>
  <si>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</si>
  <si>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</si>
  <si>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</si>
  <si>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</si>
  <si>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</si>
  <si>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</si>
  <si>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</si>
  <si>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</si>
  <si>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</si>
  <si>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</si>
  <si>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</si>
  <si>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</si>
  <si>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</si>
  <si>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</si>
  <si>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</si>
  <si>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</si>
  <si>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</si>
  <si>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</si>
  <si>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</si>
  <si>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</si>
  <si>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</si>
  <si>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</si>
  <si>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</si>
  <si>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</si>
  <si>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</si>
  <si>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</si>
  <si>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</si>
  <si>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</si>
  <si>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</si>
  <si>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</si>
  <si>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</si>
  <si>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</si>
  <si>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</si>
  <si>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</si>
  <si>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</si>
  <si>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</si>
  <si>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</si>
  <si>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</si>
  <si>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</si>
  <si>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</si>
  <si>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</si>
  <si>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</si>
  <si>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</si>
  <si>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</si>
  <si>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</si>
  <si>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</si>
  <si>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</si>
  <si>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</si>
  <si>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</si>
  <si>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</si>
  <si>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</si>
  <si>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</si>
  <si>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</si>
  <si>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</si>
  <si>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</si>
  <si>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</si>
  <si>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</si>
  <si>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</si>
  <si>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</si>
  <si>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</si>
  <si>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</si>
  <si>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</si>
  <si>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</si>
  <si>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</si>
  <si>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</si>
  <si>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</si>
  <si>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</si>
  <si>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</si>
  <si>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</si>
  <si>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</si>
  <si>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</si>
  <si>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</si>
  <si>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</si>
  <si>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</si>
  <si>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</si>
  <si>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</si>
  <si>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</si>
  <si>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</si>
  <si>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</si>
  <si>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</si>
  <si>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</si>
  <si>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</si>
  <si>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</si>
  <si>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</si>
  <si>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</si>
  <si>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</si>
  <si>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</si>
  <si>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</si>
  <si>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</si>
  <si>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</si>
  <si>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</si>
  <si>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</si>
  <si>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</si>
  <si>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</si>
  <si>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</si>
  <si>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</si>
  <si>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</si>
  <si>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</si>
  <si>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</si>
  <si>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</si>
  <si>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</si>
  <si>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</si>
  <si>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</si>
  <si>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</si>
  <si>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</si>
  <si>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</si>
  <si>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</si>
  <si>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</si>
  <si>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</si>
  <si>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</si>
  <si>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</si>
  <si>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</si>
  <si>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</si>
  <si>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</si>
  <si>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</si>
  <si>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</si>
  <si>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</si>
  <si>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</si>
  <si>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</si>
  <si>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</si>
  <si>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</si>
  <si>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</si>
  <si>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</si>
  <si>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</si>
  <si>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</si>
  <si>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</si>
  <si>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</si>
  <si>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</si>
  <si>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</si>
  <si>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</si>
  <si>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</si>
  <si>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</si>
  <si>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</si>
  <si>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</si>
  <si>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</si>
  <si>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</si>
  <si>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</si>
  <si>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</si>
  <si>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</si>
  <si>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</si>
  <si>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</si>
  <si>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</si>
  <si>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</si>
  <si>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</si>
  <si>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</si>
  <si>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</si>
  <si>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</si>
  <si>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</si>
  <si>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</si>
  <si>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</si>
  <si>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</si>
  <si>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</si>
  <si>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</si>
  <si>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</si>
  <si>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</si>
  <si>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</si>
  <si>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</si>
  <si>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</si>
  <si>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</si>
  <si>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</si>
  <si>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</si>
  <si>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</si>
  <si>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</si>
  <si>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</si>
  <si>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</si>
  <si>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</si>
  <si>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</si>
  <si>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</si>
  <si>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</si>
  <si>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</si>
  <si>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</si>
  <si>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</si>
  <si>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</si>
  <si>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</si>
  <si>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</si>
  <si>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</si>
  <si>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</si>
  <si>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</si>
  <si>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</si>
  <si>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</si>
  <si>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</si>
  <si>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</si>
  <si>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</si>
  <si>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</si>
  <si>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</si>
  <si>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</si>
  <si>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</si>
  <si>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</si>
  <si>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</si>
  <si>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</si>
  <si>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</si>
  <si>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</si>
  <si>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</si>
  <si>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</si>
  <si>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</si>
  <si>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</si>
  <si>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</si>
  <si>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</si>
  <si>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</si>
  <si>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</si>
  <si>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</si>
  <si>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</si>
  <si>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</si>
  <si>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</si>
  <si>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</si>
  <si>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</si>
  <si>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</si>
  <si>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</si>
  <si>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</si>
  <si>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</si>
  <si>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</si>
  <si>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</si>
  <si>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</si>
  <si>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</si>
  <si>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</si>
  <si>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</si>
  <si>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</si>
  <si>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</si>
  <si>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</si>
  <si>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</si>
  <si>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</si>
  <si>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</si>
  <si>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</si>
  <si>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</si>
  <si>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</si>
  <si>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</si>
  <si>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</si>
  <si>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</si>
  <si>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</si>
  <si>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</si>
  <si>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</si>
  <si>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</si>
  <si>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</si>
  <si>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</si>
  <si>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</si>
  <si>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</si>
  <si>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</si>
  <si>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</si>
  <si>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</si>
  <si>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</si>
  <si>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</si>
  <si>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</si>
  <si>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</si>
  <si>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</si>
  <si>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</si>
  <si>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</si>
  <si>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</si>
  <si>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</si>
  <si>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</si>
  <si>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</si>
  <si>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</si>
  <si>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</si>
  <si>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</si>
  <si>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</si>
  <si>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</si>
  <si>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</si>
  <si>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</si>
  <si>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</si>
  <si>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</si>
  <si>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</si>
  <si>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</si>
  <si>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</si>
  <si>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</si>
  <si>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</si>
  <si>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</si>
  <si>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</si>
  <si>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</si>
  <si>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</si>
  <si>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</si>
  <si>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</si>
  <si>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</si>
  <si>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</si>
  <si>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</si>
  <si>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</si>
  <si>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</si>
  <si>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</si>
  <si>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</si>
  <si>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</si>
  <si>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</si>
  <si>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</si>
  <si>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</si>
  <si>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</si>
  <si>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</si>
  <si>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</si>
  <si>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</si>
  <si>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</si>
  <si>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</si>
  <si>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</si>
  <si>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</si>
  <si>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</si>
  <si>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</si>
  <si>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</si>
  <si>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</si>
  <si>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</si>
  <si>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</si>
  <si>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</si>
  <si>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</si>
  <si>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</si>
  <si>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</si>
  <si>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</si>
  <si>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</si>
  <si>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</si>
  <si>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</si>
  <si>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</si>
  <si>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</si>
  <si>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</si>
  <si>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</si>
  <si>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</si>
  <si>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</si>
  <si>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</si>
  <si>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</si>
  <si>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</si>
  <si>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</si>
  <si>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</si>
  <si>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</si>
  <si>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</si>
  <si>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</si>
  <si>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</si>
  <si>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</si>
  <si>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</si>
  <si>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</si>
  <si>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</si>
  <si>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</si>
  <si>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</si>
  <si>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</si>
  <si>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</si>
  <si>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</si>
  <si>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</si>
  <si>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</si>
  <si>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</si>
  <si>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</si>
  <si>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</si>
  <si>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</si>
  <si>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</si>
  <si>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</si>
  <si>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</si>
  <si>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</si>
  <si>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</si>
  <si>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</si>
  <si>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</si>
  <si>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</si>
  <si>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</si>
  <si>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</si>
  <si>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</si>
  <si>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</si>
  <si>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</si>
  <si>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</si>
  <si>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</si>
  <si>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</si>
  <si>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</si>
  <si>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</si>
  <si>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</si>
  <si>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</si>
  <si>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</si>
  <si>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</si>
  <si>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</si>
  <si>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</si>
  <si>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</si>
  <si>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</si>
  <si>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</si>
  <si>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</si>
  <si>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</si>
  <si>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</si>
  <si>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</si>
  <si>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</si>
  <si>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</si>
  <si>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</si>
  <si>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</si>
  <si>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</si>
  <si>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</si>
  <si>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</si>
  <si>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</si>
  <si>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</si>
  <si>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</si>
  <si>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</si>
  <si>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</si>
  <si>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</si>
  <si>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</si>
  <si>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</si>
  <si>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</si>
  <si>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</si>
  <si>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</si>
  <si>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</si>
  <si>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</si>
  <si>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</si>
  <si>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</si>
  <si>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</si>
  <si>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</si>
  <si>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</si>
  <si>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</si>
  <si>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</si>
  <si>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</si>
  <si>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</si>
  <si>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</si>
  <si>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</si>
  <si>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</si>
  <si>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</si>
  <si>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</si>
  <si>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</si>
  <si>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</si>
  <si>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</si>
  <si>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</si>
  <si>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</si>
  <si>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</si>
  <si>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</si>
  <si>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</si>
  <si>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</si>
  <si>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</si>
  <si>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</si>
  <si>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</si>
  <si>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</si>
  <si>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</si>
  <si>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</si>
  <si>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</si>
  <si>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</si>
  <si>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</si>
  <si>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</si>
  <si>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</si>
  <si>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</si>
  <si>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</si>
  <si>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</si>
  <si>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</si>
  <si>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</si>
  <si>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</si>
  <si>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</si>
  <si>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</si>
  <si>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</si>
  <si>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</si>
  <si>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</si>
  <si>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</si>
  <si>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</si>
  <si>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</si>
  <si>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</si>
  <si>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</si>
  <si>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</si>
  <si>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</si>
  <si>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</si>
  <si>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</si>
  <si>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</si>
  <si>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</si>
  <si>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</si>
  <si>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</si>
  <si>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</si>
  <si>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</si>
  <si>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</si>
  <si>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</si>
  <si>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</si>
  <si>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</si>
  <si>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</si>
  <si>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</si>
  <si>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</si>
  <si>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</si>
  <si>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</si>
  <si>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</si>
  <si>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</si>
  <si>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</si>
  <si>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</si>
  <si>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</si>
  <si>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</si>
  <si>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</si>
  <si>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</si>
  <si>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</si>
  <si>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</si>
  <si>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</si>
  <si>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</si>
  <si>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</si>
  <si>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</si>
  <si>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</si>
  <si>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</si>
  <si>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</si>
  <si>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</si>
  <si>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</si>
  <si>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</si>
  <si>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</si>
  <si>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</si>
  <si>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</si>
  <si>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</si>
  <si>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</si>
  <si>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</si>
  <si>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</si>
  <si>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</si>
  <si>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</si>
  <si>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</si>
  <si>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</si>
  <si>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</si>
  <si>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</si>
  <si>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</si>
  <si>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</si>
  <si>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</si>
  <si>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</si>
  <si>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</si>
  <si>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</si>
  <si>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</si>
  <si>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</si>
  <si>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</si>
  <si>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</si>
  <si>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</si>
  <si>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</si>
  <si>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</si>
  <si>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</si>
  <si>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</si>
  <si>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</si>
  <si>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</si>
  <si>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</si>
  <si>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</si>
  <si>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</si>
  <si>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</si>
  <si>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</si>
  <si>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</si>
  <si>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</si>
  <si>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</si>
  <si>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</si>
  <si>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</si>
  <si>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</si>
  <si>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</si>
  <si>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</si>
  <si>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</si>
  <si>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</si>
  <si>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</si>
  <si>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</si>
  <si>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</si>
  <si>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</si>
  <si>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</si>
  <si>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</si>
  <si>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</si>
  <si>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</si>
  <si>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</si>
  <si>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</si>
  <si>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</si>
  <si>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</si>
  <si>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</si>
  <si>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</si>
  <si>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</si>
  <si>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</si>
  <si>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</si>
  <si>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</si>
  <si>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</si>
  <si>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</si>
  <si>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</si>
  <si>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</si>
  <si>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</si>
  <si>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</si>
  <si>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</si>
  <si>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</si>
  <si>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</si>
  <si>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</si>
  <si>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</si>
  <si>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</si>
  <si>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</si>
  <si>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</si>
  <si>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</si>
  <si>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</si>
  <si>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</si>
  <si>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</si>
  <si>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</si>
  <si>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</si>
  <si>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</si>
  <si>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</si>
  <si>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</si>
  <si>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</si>
  <si>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</si>
  <si>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</si>
  <si>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</si>
  <si>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</si>
  <si>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</si>
  <si>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</si>
  <si>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</si>
  <si>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</si>
  <si>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</si>
  <si>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</si>
  <si>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</si>
  <si>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</si>
  <si>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</si>
  <si>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</si>
  <si>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</si>
  <si>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</si>
  <si>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</si>
  <si>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</si>
  <si>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</si>
  <si>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</si>
  <si>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</si>
  <si>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</si>
  <si>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</si>
  <si>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</si>
  <si>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</si>
  <si>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</si>
  <si>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</si>
  <si>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</si>
  <si>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</si>
  <si>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</si>
  <si>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</si>
  <si>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</si>
  <si>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</si>
  <si>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</si>
  <si>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</si>
  <si>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</si>
  <si>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</si>
  <si>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</si>
  <si>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</si>
  <si>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</si>
  <si>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</si>
  <si>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</si>
  <si>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</si>
  <si>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</si>
  <si>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</si>
  <si>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</si>
  <si>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</si>
  <si>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</si>
  <si>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</si>
  <si>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</si>
  <si>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</si>
  <si>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</si>
  <si>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</si>
  <si>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</si>
  <si>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</si>
  <si>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</si>
  <si>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</si>
  <si>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</si>
  <si>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</si>
  <si>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</si>
  <si>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</si>
  <si>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</si>
  <si>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</si>
  <si>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</si>
  <si>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</si>
  <si>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</si>
  <si>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</si>
  <si>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</si>
  <si>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</si>
  <si>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</si>
  <si>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</si>
  <si>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</si>
  <si>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</si>
  <si>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</si>
  <si>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</si>
  <si>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</si>
  <si>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</si>
  <si>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</si>
  <si>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</si>
  <si>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</si>
  <si>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</si>
  <si>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</si>
  <si>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</si>
  <si>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</si>
  <si>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</si>
  <si>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</si>
  <si>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</si>
  <si>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</si>
  <si>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</si>
  <si>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</si>
  <si>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</si>
  <si>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</si>
  <si>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</si>
  <si>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</si>
  <si>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</si>
  <si>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</si>
  <si>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</si>
  <si>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</si>
  <si>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</si>
  <si>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</si>
  <si>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</si>
  <si>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</si>
  <si>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</si>
  <si>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</si>
  <si>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</si>
  <si>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</si>
  <si>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</si>
  <si>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</si>
  <si>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</si>
  <si>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</si>
  <si>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</si>
  <si>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</si>
  <si>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</si>
  <si>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</si>
  <si>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</si>
  <si>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</si>
  <si>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</si>
  <si>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</si>
  <si>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</si>
  <si>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</si>
  <si>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</si>
  <si>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</si>
  <si>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</si>
  <si>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</si>
  <si>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</si>
  <si>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</si>
  <si>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</si>
  <si>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</si>
  <si>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</si>
  <si>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</si>
  <si>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</si>
  <si>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</si>
  <si>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</si>
  <si>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</si>
  <si>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</si>
  <si>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</si>
  <si>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</si>
  <si>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</si>
  <si>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</si>
  <si>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</si>
  <si>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</si>
  <si>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</si>
  <si>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</si>
  <si>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</si>
  <si>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</si>
  <si>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</si>
  <si>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</si>
  <si>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</si>
  <si>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</si>
  <si>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</si>
  <si>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</si>
  <si>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</si>
  <si>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</si>
  <si>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</si>
  <si>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</si>
  <si>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</si>
  <si>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</si>
  <si>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</si>
  <si>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</si>
  <si>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</si>
  <si>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</si>
  <si>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</si>
  <si>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</si>
  <si>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</si>
  <si>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</si>
  <si>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</si>
  <si>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</si>
  <si>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</si>
  <si>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</si>
  <si>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</si>
  <si>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</si>
  <si>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</si>
  <si>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</si>
  <si>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</si>
  <si>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</si>
  <si>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</si>
  <si>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</si>
  <si>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</si>
  <si>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</si>
  <si>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</si>
  <si>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</si>
  <si>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</si>
  <si>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</si>
  <si>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</si>
  <si>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</si>
  <si>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</si>
  <si>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</si>
  <si>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</si>
  <si>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</si>
  <si>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</si>
  <si>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</si>
  <si>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</si>
  <si>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</si>
  <si>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</si>
  <si>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</si>
  <si>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</si>
  <si>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</si>
  <si>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</si>
  <si>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</si>
  <si>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</si>
  <si>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</si>
  <si>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</si>
  <si>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</si>
  <si>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</si>
  <si>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</si>
  <si>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</si>
  <si>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</si>
  <si>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</si>
  <si>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</si>
  <si>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</si>
  <si>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</si>
  <si>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</si>
  <si>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</si>
  <si>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</si>
  <si>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</si>
  <si>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</si>
  <si>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</si>
  <si>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</si>
  <si>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</si>
  <si>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</si>
  <si>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</si>
  <si>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</si>
  <si>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</si>
  <si>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</si>
  <si>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</si>
  <si>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</si>
  <si>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</si>
  <si>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</si>
  <si>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</si>
  <si>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</si>
  <si>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</si>
  <si>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</si>
  <si>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</si>
  <si>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</si>
  <si>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</si>
  <si>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</si>
  <si>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</si>
  <si>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</si>
  <si>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</si>
  <si>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</si>
  <si>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</si>
  <si>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</si>
  <si>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</si>
  <si>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</si>
  <si>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</si>
  <si>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</si>
  <si>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</si>
  <si>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</si>
  <si>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</si>
  <si>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</si>
  <si>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</si>
  <si>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</si>
  <si>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</si>
  <si>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</si>
  <si>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</si>
  <si>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</si>
  <si>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</si>
  <si>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</si>
  <si>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</si>
  <si>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</si>
  <si>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</si>
  <si>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</si>
  <si>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</si>
  <si>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</si>
  <si>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</si>
  <si>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</si>
  <si>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</si>
  <si>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</si>
  <si>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</si>
  <si>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</si>
  <si>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</si>
  <si>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</si>
  <si>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</si>
  <si>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</si>
  <si>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</si>
  <si>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</si>
  <si>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</si>
  <si>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</si>
  <si>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</si>
  <si>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</si>
  <si>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</si>
  <si>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</si>
  <si>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</si>
  <si>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</si>
  <si>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</si>
  <si>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</si>
  <si>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</si>
  <si>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</si>
  <si>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</si>
  <si>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</si>
  <si>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</si>
  <si>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</si>
  <si>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</si>
  <si>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</si>
  <si>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</si>
  <si>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</si>
  <si>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</si>
  <si>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</si>
  <si>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</si>
  <si>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</si>
  <si>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</si>
  <si>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</si>
  <si>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</si>
  <si>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</si>
  <si>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</si>
  <si>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</si>
  <si>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</si>
  <si>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</si>
  <si>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</si>
  <si>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</si>
  <si>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</si>
  <si>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</si>
  <si>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</si>
  <si>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</si>
  <si>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</si>
  <si>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</si>
  <si>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</si>
  <si>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</si>
  <si>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</si>
  <si>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</si>
  <si>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</si>
  <si>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</si>
  <si>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</si>
  <si>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</si>
  <si>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</si>
  <si>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</si>
  <si>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</si>
  <si>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</si>
  <si>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</si>
  <si>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</si>
  <si>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</si>
  <si>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</si>
  <si>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</si>
  <si>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</si>
  <si>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</si>
  <si>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</si>
  <si>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</si>
  <si>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</si>
  <si>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</si>
  <si>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</si>
  <si>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</si>
  <si>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</si>
  <si>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</si>
  <si>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</si>
  <si>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</si>
  <si>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</si>
  <si>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</si>
  <si>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</si>
  <si>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</si>
  <si>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</si>
  <si>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</si>
  <si>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</si>
  <si>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</si>
  <si>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</si>
  <si>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</si>
  <si>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</si>
  <si>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</si>
  <si>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</si>
  <si>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</si>
  <si>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</si>
  <si>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</si>
  <si>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</si>
  <si>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</si>
  <si>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</si>
  <si>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</si>
  <si>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</si>
  <si>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</si>
  <si>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</si>
  <si>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</si>
  <si>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</si>
  <si>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</si>
  <si>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</si>
  <si>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</si>
  <si>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</si>
  <si>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</si>
  <si>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</si>
  <si>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</si>
  <si>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</si>
  <si>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</si>
  <si>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</si>
  <si>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</si>
  <si>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</si>
  <si>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</si>
  <si>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</si>
  <si>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</si>
  <si>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</si>
  <si>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</si>
  <si>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</si>
  <si>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</si>
  <si>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</si>
  <si>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</si>
  <si>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</si>
  <si>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</si>
  <si>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</si>
  <si>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</si>
  <si>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</si>
  <si>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</si>
  <si>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</si>
  <si>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</si>
  <si>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</si>
  <si>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</si>
  <si>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</si>
  <si>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</si>
  <si>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</si>
  <si>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</si>
  <si>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</si>
  <si>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</si>
  <si>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</si>
  <si>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</si>
  <si>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</si>
  <si>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</si>
  <si>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</si>
  <si>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</si>
  <si>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</si>
  <si>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</si>
  <si>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</si>
  <si>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</si>
  <si>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</si>
  <si>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</si>
  <si>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</si>
  <si>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</si>
  <si>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</si>
  <si>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</si>
  <si>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</si>
  <si>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</si>
  <si>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</si>
  <si>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</si>
  <si>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</si>
  <si>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</si>
  <si>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</si>
  <si>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</si>
  <si>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</si>
  <si>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</si>
  <si>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</si>
  <si>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</si>
  <si>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</si>
  <si>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</si>
  <si>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</si>
  <si>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</si>
  <si>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</si>
  <si>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</si>
  <si>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</si>
  <si>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</si>
  <si>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</si>
  <si>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</si>
  <si>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</si>
  <si>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</si>
  <si>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</si>
  <si>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</si>
  <si>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</si>
  <si>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</si>
  <si>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</si>
  <si>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</si>
  <si>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</si>
  <si>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</si>
  <si>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</si>
  <si>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</si>
  <si>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</si>
  <si>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</si>
  <si>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</si>
  <si>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</si>
  <si>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</si>
  <si>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</si>
  <si>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</si>
  <si>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</si>
  <si>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</si>
  <si>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</si>
  <si>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</si>
  <si>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</si>
  <si>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</si>
  <si>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</si>
  <si>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</si>
  <si>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</si>
  <si>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</si>
  <si>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</si>
  <si>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</si>
  <si>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</si>
  <si>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</si>
  <si>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</si>
  <si>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</si>
  <si>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</si>
  <si>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</si>
  <si>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</si>
  <si>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</si>
  <si>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</si>
  <si>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</si>
  <si>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</si>
  <si>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</si>
  <si>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</si>
  <si>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</si>
  <si>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</si>
  <si>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</si>
  <si>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</si>
  <si>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</si>
  <si>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</si>
  <si>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</si>
  <si>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</si>
  <si>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</si>
  <si>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</si>
  <si>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</si>
  <si>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</si>
  <si>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</si>
  <si>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</si>
  <si>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</si>
  <si>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</si>
  <si>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</si>
  <si>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</si>
  <si>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</si>
  <si>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</si>
  <si>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</si>
  <si>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</si>
  <si>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</si>
  <si>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</si>
  <si>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</si>
  <si>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</si>
  <si>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</si>
  <si>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</si>
  <si>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</si>
  <si>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</si>
  <si>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</si>
  <si>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</si>
  <si>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</si>
  <si>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</si>
  <si>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</si>
  <si>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</si>
  <si>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</si>
  <si>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</si>
  <si>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</si>
  <si>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</si>
  <si>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</si>
  <si>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</si>
  <si>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</si>
  <si>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</si>
  <si>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</si>
  <si>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</si>
  <si>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</si>
  <si>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</si>
  <si>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</si>
  <si>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</si>
  <si>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</si>
  <si>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</si>
  <si>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</si>
  <si>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</si>
  <si>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</si>
  <si>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</si>
  <si>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</si>
  <si>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</si>
  <si>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</si>
  <si>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</si>
  <si>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</si>
  <si>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</si>
  <si>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</si>
  <si>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</si>
  <si>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</si>
  <si>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</si>
  <si>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</si>
  <si>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</si>
  <si>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</si>
  <si>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</si>
  <si>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</si>
  <si>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</si>
  <si>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</si>
  <si>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</si>
  <si>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</si>
  <si>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</si>
  <si>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</si>
  <si>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</si>
  <si>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</si>
  <si>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</si>
  <si>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</si>
  <si>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</si>
  <si>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</si>
  <si>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</si>
  <si>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</si>
  <si>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</si>
  <si>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</si>
  <si>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</si>
  <si>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</si>
  <si>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</si>
  <si>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</si>
  <si>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</si>
  <si>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</si>
  <si>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</si>
  <si>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</si>
  <si>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</si>
  <si>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</si>
  <si>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</si>
  <si>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</si>
  <si>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</si>
  <si>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</si>
  <si>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</si>
  <si>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</si>
  <si>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</si>
  <si>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</si>
  <si>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</si>
  <si>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</si>
  <si>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</si>
  <si>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</si>
  <si>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</si>
  <si>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</si>
  <si>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</si>
  <si>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</si>
  <si>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</si>
  <si>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</si>
  <si>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</si>
  <si>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</si>
  <si>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</si>
  <si>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</si>
  <si>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</si>
  <si>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</si>
  <si>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</si>
  <si>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</si>
  <si>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</si>
  <si>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</si>
  <si>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</si>
  <si>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</si>
  <si>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</si>
  <si>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</si>
  <si>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</si>
  <si>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</si>
  <si>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</si>
  <si>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</si>
  <si>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</si>
  <si>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</si>
  <si>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</si>
  <si>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</si>
  <si>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</si>
  <si>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</si>
  <si>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</si>
  <si>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</si>
  <si>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</si>
  <si>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</si>
  <si>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</si>
  <si>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</si>
  <si>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</si>
  <si>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</si>
  <si>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</si>
  <si>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</si>
  <si>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</si>
  <si>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</si>
  <si>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</si>
  <si>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</si>
  <si>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</si>
  <si>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</si>
  <si>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</si>
  <si>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</si>
  <si>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</si>
  <si>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</si>
  <si>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</si>
  <si>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</si>
  <si>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</si>
  <si>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</si>
  <si>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</si>
  <si>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</si>
  <si>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</si>
  <si>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</si>
  <si>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</si>
  <si>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</si>
  <si>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</si>
  <si>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</si>
  <si>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</si>
  <si>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</si>
  <si>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</si>
  <si>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</si>
  <si>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</si>
  <si>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</si>
  <si>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</si>
  <si>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</si>
  <si>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</si>
  <si>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</si>
  <si>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</si>
  <si>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</si>
  <si>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</si>
  <si>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</si>
  <si>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</si>
  <si>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</si>
  <si>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</si>
  <si>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</si>
  <si>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</si>
  <si>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</si>
  <si>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</si>
  <si>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</si>
  <si>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</si>
  <si>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</si>
  <si>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</si>
  <si>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</si>
  <si>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</si>
  <si>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</si>
  <si>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</si>
  <si>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</si>
  <si>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</si>
  <si>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</si>
  <si>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</si>
  <si>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</si>
  <si>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</si>
  <si>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</si>
  <si>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</si>
  <si>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</si>
  <si>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</si>
  <si>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</si>
  <si>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</si>
  <si>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</si>
  <si>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</si>
  <si>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</si>
  <si>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</si>
  <si>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</si>
  <si>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</si>
  <si>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</si>
  <si>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</si>
  <si>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</si>
  <si>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</si>
  <si>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</si>
  <si>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</si>
  <si>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</si>
  <si>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</si>
  <si>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</si>
  <si>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</si>
  <si>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</si>
  <si>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</si>
  <si>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</si>
  <si>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</si>
  <si>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</si>
  <si>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</si>
  <si>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</si>
  <si>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</si>
  <si>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</si>
  <si>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</si>
  <si>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</si>
  <si>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</si>
  <si>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</si>
  <si>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</si>
  <si>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</si>
  <si>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</si>
  <si>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</si>
  <si>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</si>
  <si>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</si>
  <si>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</si>
  <si>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</si>
  <si>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</si>
  <si>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</si>
  <si>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</si>
  <si>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</si>
  <si>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</si>
  <si>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</si>
  <si>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</si>
  <si>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</si>
  <si>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</si>
  <si>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</si>
  <si>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</si>
  <si>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</si>
  <si>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</si>
  <si>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</si>
  <si>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</si>
  <si>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</si>
  <si>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</si>
  <si>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</si>
  <si>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</si>
  <si>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</si>
  <si>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</si>
  <si>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</si>
  <si>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</si>
  <si>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</si>
  <si>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</si>
  <si>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</si>
  <si>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</si>
  <si>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</si>
  <si>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</si>
  <si>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</si>
  <si>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</si>
  <si>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</si>
  <si>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</si>
  <si>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</si>
  <si>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</si>
  <si>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</si>
  <si>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</si>
  <si>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</si>
  <si>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</si>
  <si>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</si>
  <si>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</si>
  <si>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</si>
  <si>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</si>
  <si>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</si>
  <si>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</si>
  <si>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</si>
  <si>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</si>
  <si>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</si>
  <si>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</si>
  <si>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</si>
  <si>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</si>
  <si>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</si>
  <si>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</si>
  <si>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</si>
  <si>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</si>
  <si>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</si>
  <si>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</si>
  <si>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</si>
  <si>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</si>
  <si>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</si>
  <si>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</si>
  <si>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</si>
  <si>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</si>
  <si>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</si>
  <si>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</si>
  <si>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</si>
  <si>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</si>
  <si>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</si>
  <si>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</si>
  <si>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</si>
  <si>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</si>
  <si>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</si>
  <si>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</si>
  <si>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</si>
  <si>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</si>
  <si>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</si>
  <si>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</si>
  <si>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</si>
  <si>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</si>
  <si>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</si>
  <si>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</si>
  <si>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</si>
  <si>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</si>
  <si>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</si>
  <si>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</si>
  <si>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</si>
  <si>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</si>
  <si>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</si>
  <si>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</si>
  <si>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</si>
  <si>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</si>
  <si>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</si>
  <si>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</si>
  <si>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</si>
  <si>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</si>
  <si>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</si>
  <si>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</si>
  <si>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</si>
  <si>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</si>
  <si>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</si>
  <si>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</si>
  <si>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</si>
  <si>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</si>
  <si>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</si>
  <si>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</si>
  <si>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</si>
  <si>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</si>
  <si>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</si>
  <si>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</si>
  <si>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</si>
  <si>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</si>
  <si>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</si>
  <si>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</si>
  <si>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</si>
  <si>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</si>
  <si>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</si>
  <si>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</si>
  <si>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</si>
  <si>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</si>
  <si>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</si>
  <si>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</si>
  <si>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</si>
  <si>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</si>
  <si>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</si>
  <si>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</si>
  <si>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</si>
  <si>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</si>
  <si>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</si>
  <si>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</si>
  <si>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</si>
  <si>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</si>
  <si>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</si>
  <si>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</si>
  <si>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</si>
  <si>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</si>
  <si>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</si>
  <si>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</si>
  <si>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</si>
  <si>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</si>
  <si>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</si>
  <si>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</si>
  <si>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</si>
  <si>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</si>
  <si>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</si>
  <si>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</si>
  <si>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</si>
  <si>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</si>
  <si>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</si>
  <si>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</si>
  <si>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</si>
  <si>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</si>
  <si>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</si>
  <si>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</si>
  <si>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</si>
  <si>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</si>
  <si>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</si>
  <si>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</si>
  <si>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</si>
  <si>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</si>
  <si>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</si>
  <si>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</si>
  <si>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</si>
  <si>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</si>
  <si>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</si>
  <si>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</si>
  <si>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</si>
  <si>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</si>
  <si>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</si>
  <si>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</si>
  <si>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</si>
  <si>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</si>
  <si>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</si>
  <si>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</si>
  <si>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</si>
  <si>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</si>
  <si>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</si>
  <si>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</si>
  <si>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</si>
  <si>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</si>
  <si>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</si>
  <si>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</si>
  <si>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</si>
  <si>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</si>
  <si>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</si>
  <si>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</si>
  <si>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</si>
  <si>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</si>
  <si>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</si>
  <si>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</si>
  <si>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</si>
  <si>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</si>
  <si>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</si>
  <si>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</si>
  <si>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</si>
  <si>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</si>
  <si>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</si>
  <si>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</si>
  <si>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</si>
  <si>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</si>
  <si>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</si>
  <si>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</si>
  <si>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</si>
  <si>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</si>
  <si>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</si>
  <si>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</si>
  <si>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</si>
  <si>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</si>
  <si>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</si>
  <si>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</si>
  <si>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</si>
  <si>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</si>
  <si>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</si>
  <si>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</si>
  <si>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</si>
  <si>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</si>
  <si>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</si>
  <si>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</si>
  <si>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</si>
  <si>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</si>
  <si>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</si>
  <si>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</si>
  <si>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</si>
  <si>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</si>
  <si>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</si>
  <si>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</si>
  <si>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</si>
  <si>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</si>
  <si>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</si>
  <si>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</si>
  <si>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</si>
  <si>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</si>
  <si>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</si>
  <si>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</si>
  <si>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</si>
  <si>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</si>
  <si>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</si>
  <si>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</si>
  <si>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</si>
  <si>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</si>
  <si>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</si>
  <si>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</si>
  <si>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</si>
  <si>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</si>
  <si>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</si>
  <si>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</si>
  <si>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</si>
  <si>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</si>
  <si>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</si>
  <si>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</si>
  <si>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</si>
  <si>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</si>
  <si>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</si>
  <si>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</si>
  <si>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</si>
  <si>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</si>
  <si>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</si>
  <si>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</si>
  <si>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</si>
  <si>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</si>
  <si>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</si>
  <si>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</si>
  <si>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</si>
  <si>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</si>
  <si>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</si>
  <si>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</si>
  <si>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</si>
  <si>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</si>
  <si>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</si>
  <si>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</si>
  <si>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</si>
  <si>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</si>
  <si>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</si>
  <si>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</si>
  <si>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</si>
  <si>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</si>
  <si>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</si>
  <si>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</si>
  <si>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</si>
  <si>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</si>
  <si>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</si>
  <si>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</si>
  <si>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</si>
  <si>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</si>
  <si>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</si>
  <si>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</si>
  <si>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</si>
  <si>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</si>
  <si>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</si>
  <si>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</si>
  <si>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</si>
  <si>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</si>
  <si>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</si>
  <si>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</si>
  <si>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</si>
  <si>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</si>
  <si>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</si>
  <si>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</si>
  <si>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</si>
  <si>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</si>
  <si>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</si>
  <si>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</si>
  <si>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</si>
  <si>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</si>
  <si>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</si>
  <si>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</si>
  <si>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</si>
  <si>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</si>
  <si>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</si>
  <si>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</si>
  <si>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</si>
  <si>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</si>
  <si>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</si>
  <si>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</si>
  <si>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</si>
  <si>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</si>
  <si>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</si>
  <si>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</si>
  <si>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</si>
  <si>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</si>
  <si>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</si>
  <si>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</si>
  <si>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</si>
  <si>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</si>
  <si>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</si>
  <si>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</si>
  <si>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</si>
  <si>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</si>
  <si>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</si>
  <si>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</si>
  <si>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</si>
  <si>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</si>
  <si>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</si>
  <si>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</si>
  <si>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</si>
  <si>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</si>
  <si>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</si>
  <si>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</si>
  <si>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</si>
  <si>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</si>
  <si>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</si>
  <si>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</si>
  <si>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</si>
  <si>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</si>
  <si>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</si>
  <si>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</si>
  <si>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</si>
  <si>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</si>
  <si>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</si>
  <si>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</si>
  <si>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</si>
  <si>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</si>
  <si>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</si>
  <si>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</si>
  <si>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</si>
  <si>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</si>
  <si>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</si>
  <si>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</si>
  <si>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</si>
  <si>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</si>
  <si>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</si>
  <si>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</si>
  <si>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</si>
  <si>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</si>
  <si>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</si>
  <si>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</si>
  <si>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</si>
  <si>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</si>
  <si>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</si>
  <si>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</si>
  <si>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</si>
  <si>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</si>
  <si>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</si>
  <si>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</si>
  <si>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</si>
  <si>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</si>
  <si>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</si>
  <si>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</si>
  <si>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</si>
  <si>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</si>
  <si>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</si>
  <si>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</si>
  <si>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</si>
  <si>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</si>
  <si>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</si>
  <si>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</si>
  <si>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</si>
  <si>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</si>
  <si>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</si>
  <si>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</si>
  <si>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</si>
  <si>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</si>
  <si>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</si>
  <si>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</si>
  <si>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</si>
  <si>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</si>
  <si>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</si>
  <si>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</si>
  <si>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</si>
  <si>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</si>
  <si>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</si>
  <si>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</si>
  <si>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</si>
  <si>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</si>
  <si>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</si>
  <si>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</si>
  <si>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</si>
  <si>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</si>
  <si>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</si>
  <si>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</si>
  <si>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</si>
  <si>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</si>
  <si>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</si>
  <si>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</si>
  <si>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</si>
  <si>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</si>
  <si>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</si>
  <si>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</si>
  <si>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</si>
  <si>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</si>
  <si>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</si>
  <si>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</si>
  <si>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</si>
  <si>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</si>
  <si>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</si>
  <si>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</si>
  <si>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</si>
  <si>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</si>
  <si>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</si>
  <si>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</si>
  <si>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</si>
  <si>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</si>
  <si>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</si>
  <si>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</si>
  <si>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</si>
  <si>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</si>
  <si>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</si>
  <si>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</si>
  <si>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</si>
  <si>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</si>
  <si>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</si>
  <si>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</si>
  <si>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</si>
  <si>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</si>
  <si>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</si>
  <si>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</si>
  <si>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</si>
  <si>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</si>
  <si>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</si>
  <si>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</si>
  <si>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</si>
  <si>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</si>
  <si>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</si>
  <si>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</si>
  <si>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</si>
  <si>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</si>
  <si>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</si>
  <si>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</si>
  <si>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</si>
  <si>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</si>
  <si>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</si>
  <si>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</si>
  <si>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</si>
  <si>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</si>
  <si>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</si>
  <si>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</si>
  <si>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</si>
  <si>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</si>
  <si>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</si>
  <si>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</si>
  <si>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</si>
  <si>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</si>
  <si>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</si>
  <si>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</si>
  <si>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</si>
  <si>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</si>
  <si>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</si>
  <si>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</si>
  <si>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</si>
  <si>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</si>
  <si>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</si>
  <si>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</si>
  <si>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</si>
  <si>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</si>
  <si>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</si>
  <si>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</si>
  <si>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</si>
  <si>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</si>
  <si>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</si>
  <si>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</si>
  <si>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</si>
  <si>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</si>
  <si>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</si>
  <si>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</si>
  <si>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</si>
  <si>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</si>
  <si>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</si>
  <si>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</si>
  <si>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</si>
  <si>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</si>
  <si>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</si>
  <si>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</si>
  <si>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</si>
  <si>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</si>
  <si>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</si>
  <si>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</si>
  <si>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</si>
  <si>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</si>
  <si>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</si>
  <si>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</si>
  <si>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</si>
  <si>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</si>
  <si>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</si>
  <si>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</si>
  <si>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</si>
  <si>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</si>
  <si>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</si>
  <si>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</si>
  <si>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</si>
  <si>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</si>
  <si>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</si>
  <si>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</si>
  <si>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</si>
  <si>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</si>
  <si>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</si>
  <si>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</si>
  <si>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</si>
  <si>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</si>
  <si>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</si>
  <si>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</si>
  <si>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</si>
  <si>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</si>
  <si>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</si>
  <si>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</si>
  <si>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</si>
  <si>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</si>
  <si>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</si>
  <si>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</si>
  <si>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</si>
  <si>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</si>
  <si>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</si>
  <si>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</si>
  <si>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</si>
  <si>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</si>
  <si>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</si>
  <si>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</si>
  <si>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</si>
  <si>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</si>
  <si>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</si>
  <si>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</si>
  <si>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</si>
  <si>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</si>
  <si>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</si>
  <si>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</si>
  <si>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</si>
  <si>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</si>
  <si>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</si>
  <si>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</si>
  <si>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</si>
  <si>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</si>
  <si>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</si>
  <si>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</si>
  <si>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</si>
  <si>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</si>
  <si>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</si>
  <si>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</si>
  <si>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</si>
  <si>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</si>
  <si>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</si>
  <si>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</si>
  <si>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</si>
  <si>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</si>
  <si>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</si>
  <si>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</si>
  <si>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</si>
  <si>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</si>
  <si>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</si>
  <si>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</si>
  <si>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</si>
  <si>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</si>
  <si>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</si>
  <si>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</si>
  <si>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</si>
  <si>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</si>
  <si>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</si>
  <si>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</si>
  <si>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</si>
  <si>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</si>
  <si>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</si>
  <si>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</si>
  <si>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</si>
  <si>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</si>
  <si>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</si>
  <si>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</si>
  <si>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</si>
  <si>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</si>
  <si>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</si>
  <si>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</si>
  <si>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</si>
  <si>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</si>
  <si>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</si>
  <si>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</si>
  <si>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</si>
  <si>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</si>
  <si>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</si>
  <si>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</si>
  <si>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</si>
  <si>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</si>
  <si>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</si>
  <si>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</si>
  <si>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</si>
  <si>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</si>
  <si>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</si>
  <si>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</si>
  <si>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</si>
  <si>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</si>
  <si>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</si>
  <si>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</si>
  <si>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</si>
  <si>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</si>
  <si>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</si>
  <si>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</si>
  <si>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</si>
  <si>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</si>
  <si>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</si>
  <si>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</si>
  <si>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</si>
  <si>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</si>
  <si>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</si>
  <si>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</si>
  <si>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</si>
  <si>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</si>
  <si>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</si>
  <si>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</si>
  <si>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</si>
  <si>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</si>
  <si>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</si>
  <si>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</si>
  <si>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</si>
  <si>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</si>
  <si>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</si>
  <si>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</si>
  <si>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</si>
  <si>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</si>
  <si>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</si>
  <si>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</si>
  <si>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</si>
  <si>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</si>
  <si>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</si>
  <si>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</si>
  <si>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</si>
  <si>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</si>
  <si>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</si>
  <si>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</si>
  <si>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</si>
  <si>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</si>
  <si>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</si>
  <si>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</si>
  <si>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</si>
  <si>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</si>
  <si>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</si>
  <si>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</si>
  <si>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</si>
  <si>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</si>
  <si>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</si>
  <si>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</si>
  <si>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</si>
  <si>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</si>
  <si>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</si>
  <si>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</si>
  <si>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</si>
  <si>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</si>
  <si>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</si>
  <si>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</si>
  <si>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</si>
  <si>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</si>
  <si>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</si>
  <si>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</si>
  <si>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</si>
  <si>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</si>
  <si>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</si>
  <si>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</si>
  <si>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</si>
  <si>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</si>
  <si>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</si>
  <si>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</si>
  <si>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</si>
  <si>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</si>
  <si>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</si>
  <si>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</si>
  <si>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</si>
  <si>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</si>
  <si>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</si>
  <si>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</si>
  <si>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</si>
  <si>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</si>
  <si>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</si>
  <si>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</si>
  <si>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</si>
  <si>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</si>
  <si>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</si>
  <si>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</si>
  <si>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</si>
  <si>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</si>
  <si>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</si>
  <si>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</si>
  <si>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</si>
  <si>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</si>
  <si>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</si>
  <si>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</si>
  <si>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</si>
  <si>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</si>
  <si>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</si>
  <si>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</si>
  <si>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</si>
  <si>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</si>
  <si>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</si>
  <si>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</si>
  <si>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</si>
  <si>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</si>
  <si>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</si>
  <si>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</si>
  <si>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</si>
  <si>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</si>
  <si>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</si>
  <si>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</si>
  <si>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</si>
  <si>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</si>
  <si>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</si>
  <si>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</si>
  <si>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</si>
  <si>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</si>
  <si>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</si>
  <si>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</si>
  <si>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</si>
  <si>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</si>
  <si>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</si>
  <si>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</si>
  <si>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</si>
  <si>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</si>
  <si>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</si>
  <si>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</si>
  <si>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</si>
  <si>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</si>
  <si>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</si>
  <si>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</si>
  <si>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</si>
  <si>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</si>
  <si>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</si>
  <si>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</si>
  <si>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</si>
  <si>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</si>
  <si>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</si>
  <si>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</si>
  <si>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</si>
  <si>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</si>
  <si>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</si>
  <si>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</si>
  <si>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</si>
  <si>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</si>
  <si>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</si>
  <si>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</si>
  <si>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</si>
  <si>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</si>
  <si>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</si>
  <si>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</si>
  <si>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</si>
  <si>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</si>
  <si>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</si>
  <si>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</si>
  <si>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</si>
  <si>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</si>
  <si>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</si>
  <si>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</si>
  <si>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</si>
  <si>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</si>
  <si>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</si>
  <si>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</si>
  <si>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</si>
  <si>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</si>
  <si>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</si>
  <si>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</si>
  <si>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</si>
  <si>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</si>
  <si>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</si>
  <si>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</si>
  <si>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</si>
  <si>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</si>
  <si>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</si>
  <si>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</si>
  <si>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</si>
  <si>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</si>
  <si>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</si>
  <si>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</si>
  <si>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</si>
  <si>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</si>
  <si>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</si>
  <si>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</si>
  <si>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</si>
  <si>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</si>
  <si>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</si>
  <si>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</si>
  <si>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</si>
  <si>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</si>
  <si>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</si>
  <si>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</si>
  <si>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</si>
  <si>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</si>
  <si>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</si>
  <si>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</si>
  <si>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</si>
  <si>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</si>
  <si>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</si>
  <si>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</si>
  <si>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</si>
  <si>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</si>
  <si>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</si>
  <si>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</si>
  <si>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</si>
  <si>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</si>
  <si>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</si>
  <si>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</si>
  <si>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</si>
  <si>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</si>
  <si>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</si>
  <si>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</si>
  <si>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</si>
  <si>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</si>
  <si>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</si>
  <si>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</si>
  <si>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</si>
  <si>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</si>
  <si>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</si>
  <si>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</si>
  <si>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</si>
  <si>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</si>
  <si>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</si>
  <si>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</si>
  <si>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</si>
  <si>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</si>
  <si>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</si>
  <si>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</si>
  <si>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</si>
  <si>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</si>
  <si>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</si>
  <si>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</si>
  <si>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</si>
  <si>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</si>
  <si>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</si>
  <si>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</si>
  <si>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</si>
  <si>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</si>
  <si>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</si>
  <si>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</si>
  <si>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</si>
  <si>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</si>
  <si>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</si>
  <si>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</si>
  <si>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</si>
  <si>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</si>
  <si>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</si>
  <si>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</si>
  <si>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</si>
  <si>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</si>
  <si>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</si>
  <si>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</si>
  <si>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</si>
  <si>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</si>
  <si>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</si>
  <si>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</si>
  <si>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</si>
  <si>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</si>
  <si>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</si>
  <si>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</si>
  <si>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</si>
  <si>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</si>
  <si>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</si>
  <si>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</si>
  <si>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</si>
  <si>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</si>
  <si>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</si>
  <si>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</si>
  <si>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</si>
  <si>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</si>
  <si>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</si>
  <si>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</si>
  <si>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</si>
  <si>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</si>
  <si>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</si>
  <si>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</si>
  <si>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</si>
  <si>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</si>
  <si>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</si>
  <si>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</si>
  <si>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</si>
  <si>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</si>
  <si>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</si>
  <si>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</si>
  <si>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</si>
  <si>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</si>
  <si>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</si>
  <si>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</si>
  <si>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</si>
  <si>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</si>
  <si>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</si>
  <si>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</si>
  <si>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</si>
  <si>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</si>
  <si>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</si>
  <si>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</si>
  <si>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</si>
  <si>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</si>
  <si>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</si>
  <si>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</si>
  <si>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</si>
  <si>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</si>
  <si>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</si>
  <si>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</si>
  <si>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</si>
  <si>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</si>
  <si>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</si>
  <si>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</si>
  <si>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</si>
  <si>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</si>
  <si>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</si>
  <si>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</si>
  <si>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</si>
  <si>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</si>
  <si>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</si>
  <si>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</si>
  <si>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</si>
  <si>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</si>
  <si>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</si>
  <si>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</si>
  <si>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</si>
  <si>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</si>
  <si>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</si>
  <si>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</si>
  <si>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</si>
  <si>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</si>
  <si>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</si>
  <si>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</si>
  <si>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</si>
  <si>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</si>
  <si>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</si>
  <si>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</si>
  <si>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</si>
  <si>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</si>
  <si>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</si>
  <si>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</si>
  <si>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</si>
  <si>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</si>
  <si>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</si>
  <si>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</si>
  <si>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</si>
  <si>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</si>
  <si>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</si>
  <si>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</si>
  <si>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</si>
  <si>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</si>
  <si>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</si>
  <si>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</si>
  <si>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</si>
  <si>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</si>
  <si>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</si>
  <si>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</si>
  <si>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</si>
  <si>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</si>
  <si>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</si>
  <si>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</si>
  <si>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</si>
  <si>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</si>
  <si>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</si>
  <si>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</si>
  <si>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</si>
  <si>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</si>
  <si>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</si>
  <si>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</si>
  <si>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</si>
  <si>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</si>
  <si>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</si>
  <si>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</si>
  <si>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</si>
  <si>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</si>
  <si>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</si>
  <si>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</si>
  <si>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</si>
  <si>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</si>
  <si>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</si>
  <si>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</si>
  <si>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</si>
  <si>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</si>
  <si>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</si>
  <si>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</si>
  <si>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</si>
  <si>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</si>
  <si>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</si>
  <si>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</si>
  <si>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</si>
  <si>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</si>
  <si>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</si>
  <si>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</si>
  <si>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</si>
  <si>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</si>
  <si>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</si>
  <si>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</si>
  <si>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</si>
  <si>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</si>
  <si>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</si>
  <si>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</si>
  <si>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</si>
  <si>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</si>
  <si>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</si>
  <si>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</si>
  <si>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</si>
  <si>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</si>
  <si>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</si>
  <si>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</si>
  <si>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</si>
  <si>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</si>
  <si>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</si>
  <si>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</si>
  <si>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</si>
  <si>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</si>
  <si>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</si>
  <si>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</si>
  <si>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</si>
  <si>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</si>
  <si>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</si>
  <si>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</si>
  <si>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</si>
  <si>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</si>
  <si>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</si>
  <si>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</si>
  <si>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</si>
  <si>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</si>
  <si>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</si>
  <si>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</si>
  <si>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</si>
  <si>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</si>
  <si>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</si>
  <si>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</si>
  <si>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</si>
  <si>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</si>
  <si>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</si>
  <si>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</si>
  <si>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</si>
  <si>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</si>
  <si>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</si>
  <si>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</si>
  <si>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</si>
  <si>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</si>
  <si>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</si>
  <si>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</si>
  <si>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</si>
  <si>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</si>
  <si>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</si>
  <si>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</si>
  <si>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</si>
  <si>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</si>
  <si>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</si>
  <si>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</si>
  <si>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</si>
  <si>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</si>
  <si>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</si>
  <si>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</si>
  <si>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</si>
  <si>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</si>
  <si>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</si>
  <si>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</si>
  <si>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</si>
  <si>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</si>
  <si>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</si>
  <si>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</si>
  <si>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</si>
  <si>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</si>
  <si>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</si>
  <si>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</si>
  <si>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</si>
  <si>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</si>
  <si>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</si>
  <si>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</si>
  <si>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</si>
  <si>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</si>
  <si>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</si>
  <si>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</si>
  <si>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</si>
  <si>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</si>
  <si>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</si>
  <si>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</si>
  <si>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</si>
  <si>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</si>
  <si>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</si>
  <si>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</si>
  <si>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</si>
  <si>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</si>
  <si>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</si>
  <si>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</si>
  <si>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</si>
  <si>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</si>
  <si>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</si>
  <si>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</si>
  <si>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</si>
  <si>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</si>
  <si>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</si>
  <si>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</si>
  <si>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</si>
  <si>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</si>
  <si>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</si>
  <si>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</si>
  <si>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</si>
  <si>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</si>
  <si>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</si>
  <si>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</si>
  <si>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</si>
  <si>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</si>
  <si>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</si>
  <si>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</si>
  <si>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</si>
  <si>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</si>
  <si>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</si>
  <si>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</si>
  <si>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</si>
  <si>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</si>
  <si>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</si>
  <si>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</si>
  <si>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</si>
  <si>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</si>
  <si>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</si>
  <si>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</si>
  <si>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</si>
  <si>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</si>
  <si>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</si>
  <si>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</si>
  <si>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</si>
  <si>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</si>
  <si>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</si>
  <si>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</si>
  <si>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</si>
  <si>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</si>
  <si>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</si>
  <si>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</si>
  <si>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</si>
  <si>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</si>
  <si>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</si>
  <si>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</si>
  <si>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</si>
  <si>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</si>
  <si>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</si>
  <si>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</si>
  <si>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</si>
  <si>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</si>
  <si>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</si>
  <si>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</si>
  <si>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</si>
  <si>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</si>
  <si>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</si>
  <si>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</si>
  <si>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</si>
  <si>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</si>
  <si>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</si>
  <si>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</si>
  <si>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</si>
  <si>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</si>
  <si>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</si>
  <si>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</si>
  <si>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</si>
  <si>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</si>
  <si>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</si>
  <si>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</si>
  <si>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</si>
  <si>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</si>
  <si>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</si>
  <si>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</si>
  <si>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</si>
  <si>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</si>
  <si>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</si>
  <si>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</si>
  <si>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</si>
  <si>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</si>
  <si>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</si>
  <si>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</si>
  <si>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</si>
  <si>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</si>
  <si>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</si>
  <si>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</si>
  <si>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</si>
  <si>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</si>
  <si>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</si>
  <si>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</si>
  <si>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</si>
  <si>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</si>
  <si>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</si>
  <si>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</si>
  <si>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</si>
  <si>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</si>
  <si>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</si>
  <si>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</si>
  <si>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</si>
  <si>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</si>
  <si>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</si>
  <si>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</si>
  <si>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</si>
  <si>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</si>
  <si>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</si>
  <si>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</si>
  <si>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</si>
  <si>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</si>
  <si>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</si>
  <si>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</si>
  <si>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</si>
  <si>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</si>
  <si>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</si>
  <si>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</si>
  <si>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</si>
  <si>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</si>
  <si>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</si>
  <si>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</si>
  <si>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</si>
  <si>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</si>
  <si>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</si>
  <si>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</si>
  <si>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</si>
  <si>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</si>
  <si>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</si>
  <si>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</si>
  <si>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</si>
  <si>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</si>
  <si>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</si>
  <si>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</si>
  <si>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</si>
  <si>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</si>
  <si>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</si>
  <si>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</si>
  <si>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</si>
  <si>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</si>
  <si>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</si>
  <si>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</si>
  <si>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</si>
  <si>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</si>
  <si>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</si>
  <si>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</si>
  <si>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</si>
  <si>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</si>
  <si>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</si>
  <si>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</si>
  <si>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</si>
  <si>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</si>
  <si>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</si>
  <si>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</si>
  <si>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</si>
  <si>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</si>
  <si>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</si>
  <si>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</si>
  <si>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</si>
  <si>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</si>
  <si>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</si>
  <si>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</si>
  <si>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</si>
  <si>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</si>
  <si>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</si>
  <si>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</si>
  <si>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</si>
  <si>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</si>
  <si>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</si>
  <si>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</si>
  <si>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</si>
  <si>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</si>
  <si>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</si>
  <si>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</si>
  <si>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</si>
  <si>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</si>
  <si>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</si>
  <si>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</si>
  <si>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</si>
  <si>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</si>
  <si>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</si>
  <si>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</si>
  <si>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</si>
  <si>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</si>
  <si>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</si>
  <si>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</si>
  <si>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</si>
  <si>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</si>
  <si>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</si>
  <si>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</si>
  <si>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</si>
  <si>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</si>
  <si>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</si>
  <si>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</si>
  <si>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</si>
  <si>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</si>
  <si>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</si>
  <si>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</si>
  <si>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</si>
  <si>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</si>
  <si>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</si>
  <si>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</si>
  <si>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</si>
  <si>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</si>
  <si>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</si>
  <si>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</si>
  <si>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</si>
  <si>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</si>
  <si>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</si>
  <si>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</si>
  <si>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</si>
  <si>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</si>
  <si>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</si>
  <si>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</si>
  <si>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</si>
  <si>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</si>
  <si>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</si>
  <si>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</si>
  <si>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</si>
  <si>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</si>
  <si>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</si>
  <si>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</si>
  <si>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</si>
  <si>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</si>
  <si>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</si>
  <si>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</si>
  <si>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</si>
  <si>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</si>
  <si>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</si>
  <si>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</si>
  <si>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</si>
  <si>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</si>
  <si>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</si>
  <si>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</si>
  <si>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</si>
  <si>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</si>
  <si>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</si>
  <si>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</si>
  <si>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</si>
  <si>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</si>
  <si>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</si>
  <si>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</si>
  <si>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</si>
  <si>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</si>
  <si>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</si>
  <si>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</si>
  <si>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</si>
  <si>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</si>
  <si>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</si>
  <si>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</si>
  <si>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</si>
  <si>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</si>
  <si>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</si>
  <si>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</si>
  <si>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</si>
  <si>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</si>
  <si>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</si>
  <si>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</si>
  <si>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</si>
  <si>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</si>
  <si>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</si>
  <si>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</si>
  <si>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</si>
  <si>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</si>
  <si>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</si>
  <si>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</si>
  <si>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</si>
  <si>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</si>
  <si>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</si>
  <si>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</si>
  <si>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</si>
  <si>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</si>
  <si>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</si>
  <si>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</si>
  <si>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</si>
  <si>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</si>
  <si>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</si>
  <si>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</si>
  <si>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</si>
  <si>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</si>
  <si>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</si>
  <si>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</si>
  <si>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</si>
  <si>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</si>
  <si>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</si>
  <si>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</si>
  <si>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</si>
  <si>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</si>
  <si>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</si>
  <si>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</si>
  <si>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</si>
  <si>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</si>
  <si>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</si>
  <si>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</si>
  <si>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</si>
  <si>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</si>
  <si>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</si>
  <si>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</si>
  <si>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</si>
  <si>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</si>
  <si>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</si>
  <si>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</si>
  <si>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</si>
  <si>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</si>
  <si>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</si>
  <si>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</si>
  <si>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</si>
  <si>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</si>
  <si>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</si>
  <si>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</si>
  <si>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</si>
  <si>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</si>
  <si>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</si>
  <si>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</si>
  <si>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</si>
  <si>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</si>
  <si>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</si>
  <si>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</si>
  <si>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</si>
  <si>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</si>
  <si>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</si>
  <si>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</si>
  <si>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</si>
  <si>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</si>
  <si>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</si>
  <si>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</si>
  <si>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</si>
  <si>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</si>
  <si>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</si>
  <si>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</si>
  <si>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</si>
  <si>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</si>
  <si>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</si>
  <si>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</si>
  <si>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</si>
  <si>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</si>
  <si>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</si>
  <si>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</si>
  <si>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</si>
  <si>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</si>
  <si>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</si>
  <si>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</si>
  <si>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</si>
  <si>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</si>
  <si>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</si>
  <si>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</si>
  <si>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</si>
  <si>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</si>
  <si>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</si>
  <si>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</si>
  <si>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</si>
  <si>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</si>
  <si>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</si>
  <si>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</si>
  <si>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</si>
  <si>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</si>
  <si>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</si>
  <si>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</si>
  <si>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</si>
  <si>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</si>
  <si>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</si>
  <si>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</si>
  <si>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</si>
  <si>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</si>
  <si>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</si>
  <si>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</si>
  <si>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</si>
  <si>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</si>
  <si>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</si>
  <si>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</si>
  <si>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</si>
  <si>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</si>
  <si>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</si>
  <si>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</si>
  <si>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</si>
  <si>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</si>
  <si>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</si>
  <si>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</si>
  <si>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</si>
  <si>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</si>
  <si>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</si>
  <si>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</si>
  <si>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</si>
  <si>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</si>
  <si>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</si>
  <si>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</si>
  <si>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</si>
  <si>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</si>
  <si>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</si>
  <si>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</si>
  <si>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</si>
  <si>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</si>
  <si>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</si>
  <si>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</si>
  <si>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</si>
  <si>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</si>
  <si>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</si>
  <si>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</si>
  <si>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</si>
  <si>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</si>
  <si>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</si>
  <si>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</si>
  <si>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</si>
  <si>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</si>
  <si>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</si>
  <si>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</si>
  <si>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</si>
  <si>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</si>
  <si>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</si>
  <si>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</si>
  <si>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</si>
  <si>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</si>
  <si>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</si>
  <si>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</si>
  <si>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</si>
  <si>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</si>
  <si>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</si>
  <si>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</si>
  <si>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</si>
  <si>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</si>
  <si>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</si>
  <si>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</si>
  <si>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</si>
  <si>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</si>
  <si>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</si>
  <si>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</si>
  <si>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</si>
  <si>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</si>
  <si>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</si>
  <si>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</si>
  <si>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</si>
  <si>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</si>
  <si>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</si>
  <si>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</si>
  <si>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</si>
  <si>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</si>
  <si>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</si>
  <si>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</si>
  <si>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</si>
  <si>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</si>
  <si>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</si>
  <si>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</si>
  <si>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</si>
  <si>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</si>
  <si>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</si>
  <si>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</si>
  <si>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</si>
  <si>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</si>
  <si>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</si>
  <si>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</si>
  <si>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</si>
  <si>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</si>
  <si>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</si>
  <si>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</si>
  <si>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</si>
  <si>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</si>
  <si>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</si>
  <si>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</si>
  <si>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</si>
  <si>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</si>
  <si>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</si>
  <si>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</si>
  <si>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</si>
  <si>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</si>
  <si>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</si>
  <si>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</si>
  <si>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</si>
  <si>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</si>
  <si>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</si>
  <si>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</si>
  <si>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</si>
  <si>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</si>
  <si>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</si>
  <si>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</si>
  <si>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</si>
  <si>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</si>
  <si>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</si>
  <si>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</si>
  <si>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</si>
  <si>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</si>
  <si>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</si>
  <si>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</si>
  <si>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</si>
  <si>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</si>
  <si>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</si>
  <si>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</si>
  <si>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</si>
  <si>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</si>
  <si>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</si>
  <si>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</si>
  <si>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</si>
  <si>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</si>
  <si>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</si>
  <si>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</si>
  <si>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</si>
  <si>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</si>
  <si>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</si>
  <si>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</si>
  <si>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</si>
  <si>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</si>
  <si>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</si>
  <si>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</si>
  <si>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</si>
  <si>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</si>
  <si>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</si>
  <si>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</si>
  <si>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</si>
  <si>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</si>
  <si>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</si>
  <si>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</si>
  <si>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</si>
  <si>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</si>
  <si>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</si>
  <si>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</si>
  <si>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</si>
  <si>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</si>
  <si>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</si>
  <si>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</si>
  <si>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</si>
  <si>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</si>
  <si>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</si>
  <si>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</si>
  <si>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</si>
  <si>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</si>
  <si>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</si>
  <si>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</si>
  <si>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</si>
  <si>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</si>
  <si>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</si>
  <si>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</si>
  <si>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</si>
  <si>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</si>
  <si>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</si>
  <si>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</si>
  <si>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</si>
  <si>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</si>
  <si>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</si>
  <si>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</si>
  <si>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</si>
  <si>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</si>
  <si>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</si>
  <si>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</si>
  <si>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</si>
  <si>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</si>
  <si>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</si>
  <si>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</si>
  <si>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</si>
  <si>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</si>
  <si>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</si>
  <si>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</si>
  <si>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</si>
  <si>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</si>
  <si>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</si>
  <si>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</si>
  <si>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</si>
  <si>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</si>
  <si>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</si>
  <si>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</si>
  <si>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</si>
  <si>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</si>
  <si>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</si>
  <si>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</si>
  <si>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</si>
  <si>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</si>
  <si>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</si>
  <si>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</si>
  <si>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</si>
  <si>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</si>
  <si>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</si>
  <si>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</si>
  <si>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</si>
  <si>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</si>
  <si>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</si>
  <si>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</si>
  <si>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</si>
  <si>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</si>
  <si>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</si>
  <si>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</si>
  <si>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</si>
  <si>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</si>
  <si>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</si>
  <si>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</si>
  <si>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</si>
  <si>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</si>
  <si>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</si>
  <si>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</si>
  <si>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</si>
  <si>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</si>
  <si>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</si>
  <si>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</si>
  <si>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</si>
  <si>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</si>
  <si>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</si>
  <si>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</si>
  <si>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</si>
  <si>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</si>
  <si>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</si>
  <si>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</si>
  <si>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</si>
  <si>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</si>
  <si>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</si>
  <si>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</si>
  <si>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</si>
  <si>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</si>
  <si>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</si>
  <si>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</si>
  <si>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</si>
  <si>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</si>
  <si>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</si>
  <si>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</si>
  <si>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</si>
  <si>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</si>
  <si>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</si>
  <si>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</si>
  <si>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</si>
  <si>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</si>
  <si>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</si>
  <si>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</si>
  <si>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</si>
  <si>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</si>
  <si>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</si>
  <si>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</si>
  <si>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</si>
  <si>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</si>
  <si>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</si>
  <si>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</si>
  <si>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</si>
  <si>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</si>
  <si>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</si>
  <si>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</si>
  <si>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</si>
  <si>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</si>
  <si>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</si>
  <si>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</si>
  <si>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</si>
  <si>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</si>
  <si>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</si>
  <si>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</si>
  <si>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</si>
  <si>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</si>
  <si>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</si>
  <si>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</si>
  <si>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</si>
  <si>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</si>
  <si>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</si>
  <si>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</si>
  <si>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</si>
  <si>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</si>
  <si>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</si>
  <si>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</si>
  <si>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</si>
  <si>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</si>
  <si>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</si>
  <si>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</si>
  <si>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</si>
  <si>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</si>
  <si>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</si>
  <si>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</si>
  <si>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</si>
  <si>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</si>
  <si>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</si>
  <si>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</si>
  <si>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</si>
  <si>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</si>
  <si>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</si>
  <si>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</si>
  <si>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</si>
  <si>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</si>
  <si>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</si>
  <si>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</si>
  <si>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</si>
  <si>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</si>
  <si>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</si>
  <si>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</si>
  <si>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</si>
  <si>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</si>
  <si>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</si>
  <si>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</si>
  <si>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</si>
  <si>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</si>
  <si>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</si>
  <si>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</si>
  <si>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</si>
  <si>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</si>
  <si>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</si>
  <si>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</si>
  <si>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</si>
  <si>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</si>
  <si>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</si>
  <si>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</si>
  <si>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</si>
  <si>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</si>
  <si>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</si>
  <si>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</si>
  <si>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</si>
  <si>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</si>
  <si>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</si>
  <si>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</si>
  <si>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</si>
  <si>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</si>
  <si>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</si>
  <si>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</si>
  <si>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</si>
  <si>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</si>
  <si>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</si>
  <si>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</si>
  <si>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</si>
  <si>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</si>
  <si>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</si>
  <si>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</si>
  <si>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</si>
  <si>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</si>
  <si>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</si>
  <si>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</si>
  <si>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</si>
  <si>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</si>
  <si>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</si>
  <si>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</si>
  <si>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</si>
  <si>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</si>
  <si>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</si>
  <si>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</si>
  <si>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</si>
  <si>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</si>
  <si>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</si>
  <si>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</si>
  <si>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</si>
  <si>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</si>
  <si>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</si>
  <si>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</si>
  <si>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</si>
  <si>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</si>
  <si>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</si>
  <si>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</si>
  <si>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</si>
  <si>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</si>
  <si>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</si>
  <si>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</si>
  <si>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</si>
  <si>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</si>
  <si>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</si>
  <si>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</si>
  <si>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</si>
  <si>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</si>
  <si>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</si>
  <si>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</si>
  <si>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</si>
  <si>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</si>
  <si>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</si>
  <si>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</si>
  <si>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</si>
  <si>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</si>
  <si>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</si>
  <si>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</si>
  <si>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</si>
  <si>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</si>
  <si>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</si>
  <si>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</si>
  <si>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</si>
  <si>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</si>
  <si>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</si>
  <si>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</si>
  <si>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</si>
  <si>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</si>
  <si>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</si>
  <si>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</si>
  <si>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</si>
  <si>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</si>
  <si>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</si>
  <si>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</si>
  <si>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</si>
  <si>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</si>
  <si>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</si>
  <si>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</si>
  <si>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</si>
  <si>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</si>
  <si>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</si>
  <si>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</si>
  <si>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</si>
  <si>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</si>
  <si>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</si>
  <si>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</si>
  <si>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</si>
  <si>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</si>
  <si>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</si>
  <si>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</si>
  <si>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</si>
  <si>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</si>
  <si>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</si>
  <si>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</si>
  <si>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</si>
  <si>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</si>
  <si>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</si>
  <si>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</si>
  <si>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</si>
  <si>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</si>
  <si>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</si>
  <si>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</si>
  <si>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</si>
  <si>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</si>
  <si>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</si>
  <si>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</si>
  <si>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</si>
  <si>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</si>
  <si>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</si>
  <si>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</si>
  <si>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</si>
  <si>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</si>
  <si>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</si>
  <si>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</si>
  <si>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</si>
  <si>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</si>
  <si>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</si>
  <si>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</si>
  <si>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</si>
  <si>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</si>
  <si>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</si>
  <si>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</si>
  <si>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</si>
  <si>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</si>
  <si>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</si>
  <si>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</si>
  <si>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</si>
  <si>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</si>
  <si>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</si>
  <si>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</si>
  <si>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</si>
  <si>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</si>
  <si>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</si>
  <si>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</si>
  <si>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</si>
  <si>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</si>
  <si>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</si>
  <si>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</si>
  <si>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</si>
  <si>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</si>
  <si>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</si>
  <si>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</si>
  <si>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</si>
  <si>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</si>
  <si>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</si>
  <si>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</si>
  <si>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</si>
  <si>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</si>
  <si>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</si>
  <si>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</si>
  <si>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</si>
  <si>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</si>
  <si>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</si>
  <si>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</si>
  <si>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</si>
  <si>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</si>
  <si>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</si>
  <si>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</si>
  <si>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</si>
  <si>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</si>
  <si>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</si>
  <si>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</si>
  <si>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</si>
  <si>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</si>
  <si>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</si>
  <si>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</si>
  <si>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</si>
  <si>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</si>
  <si>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</si>
  <si>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</si>
  <si>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</si>
  <si>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</si>
  <si>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</si>
  <si>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</si>
  <si>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</si>
  <si>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</si>
  <si>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</si>
  <si>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</si>
  <si>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</si>
  <si>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</si>
  <si>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</si>
  <si>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</si>
  <si>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</si>
  <si>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</si>
  <si>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</si>
  <si>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</si>
  <si>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</si>
  <si>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</si>
  <si>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</si>
  <si>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</si>
  <si>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</si>
  <si>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</si>
  <si>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</si>
  <si>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</si>
  <si>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</si>
  <si>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</si>
  <si>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</si>
  <si>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</si>
  <si>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</si>
  <si>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</si>
  <si>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</si>
  <si>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</si>
  <si>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</si>
  <si>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</si>
  <si>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</si>
  <si>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</si>
  <si>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</si>
  <si>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</si>
  <si>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</si>
  <si>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</si>
  <si>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</si>
  <si>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</si>
  <si>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</si>
  <si>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</si>
  <si>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</si>
  <si>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</si>
  <si>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</si>
  <si>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</si>
  <si>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</si>
  <si>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</si>
  <si>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</si>
  <si>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</si>
  <si>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</si>
  <si>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</si>
  <si>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</si>
  <si>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</si>
  <si>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</si>
  <si>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</si>
  <si>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</si>
  <si>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</si>
  <si>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</si>
  <si>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</si>
  <si>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</si>
  <si>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</si>
  <si>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</si>
  <si>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</si>
  <si>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</si>
  <si>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</si>
  <si>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</si>
  <si>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</si>
  <si>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</si>
  <si>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</si>
  <si>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</si>
  <si>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</si>
  <si>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</si>
  <si>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</si>
  <si>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</si>
  <si>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</si>
  <si>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</si>
  <si>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</si>
  <si>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</si>
  <si>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</si>
  <si>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</si>
  <si>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</si>
  <si>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</si>
  <si>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</si>
  <si>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</si>
  <si>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</si>
  <si>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</si>
  <si>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</si>
  <si>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</si>
  <si>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</si>
  <si>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</si>
  <si>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</si>
  <si>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</si>
  <si>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</si>
  <si>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</si>
  <si>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</si>
  <si>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</si>
  <si>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</si>
  <si>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</si>
  <si>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</si>
  <si>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</si>
  <si>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</si>
  <si>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</si>
  <si>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</si>
  <si>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</si>
  <si>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</si>
  <si>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</si>
  <si>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</si>
  <si>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</si>
  <si>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</si>
  <si>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</si>
  <si>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</si>
  <si>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</si>
  <si>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</si>
  <si>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</si>
  <si>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</si>
  <si>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</si>
  <si>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</si>
  <si>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</si>
  <si>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</si>
  <si>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</si>
  <si>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</si>
  <si>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</si>
  <si>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</si>
  <si>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</si>
  <si>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</si>
  <si>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</si>
  <si>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</si>
  <si>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</si>
  <si>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</si>
  <si>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</si>
  <si>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</si>
  <si>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</si>
  <si>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</si>
  <si>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</si>
  <si>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</si>
  <si>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</si>
  <si>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</si>
  <si>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</si>
  <si>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</si>
  <si>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</si>
  <si>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</si>
  <si>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</si>
  <si>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</si>
  <si>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</si>
  <si>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</si>
  <si>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</si>
  <si>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</si>
  <si>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</si>
  <si>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</si>
  <si>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</si>
  <si>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</si>
  <si>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</si>
  <si>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</si>
  <si>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</si>
  <si>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</si>
  <si>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</si>
  <si>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</si>
  <si>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</si>
  <si>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</si>
  <si>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</si>
  <si>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</si>
  <si>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</si>
  <si>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</si>
  <si>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</si>
  <si>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</si>
  <si>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</si>
  <si>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</si>
  <si>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</si>
  <si>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</si>
  <si>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</si>
  <si>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</si>
  <si>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</si>
  <si>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</si>
  <si>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</si>
  <si>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</si>
  <si>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</si>
  <si>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</si>
  <si>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</si>
  <si>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</si>
  <si>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</si>
  <si>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</si>
  <si>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</si>
  <si>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</si>
  <si>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</si>
  <si>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</si>
  <si>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</si>
  <si>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</si>
  <si>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</si>
  <si>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</si>
  <si>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</si>
  <si>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</si>
  <si>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</si>
  <si>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</si>
  <si>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</si>
  <si>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</si>
  <si>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</si>
  <si>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</si>
  <si>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</si>
  <si>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</si>
  <si>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</si>
  <si>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</si>
  <si>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</si>
  <si>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</si>
  <si>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</si>
  <si>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</si>
  <si>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</si>
  <si>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</si>
  <si>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</si>
  <si>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</si>
  <si>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</si>
  <si>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</si>
  <si>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</si>
  <si>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</si>
  <si>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</si>
  <si>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</si>
  <si>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</si>
  <si>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</si>
  <si>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</si>
  <si>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</si>
  <si>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</si>
  <si>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</si>
  <si>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</si>
  <si>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</si>
  <si>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</si>
  <si>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</si>
  <si>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</si>
  <si>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</si>
  <si>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</si>
  <si>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</si>
  <si>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</si>
  <si>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</si>
  <si>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</si>
  <si>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</si>
  <si>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</si>
  <si>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</si>
  <si>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</si>
  <si>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</si>
  <si>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</si>
  <si>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</si>
  <si>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</si>
  <si>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</si>
  <si>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</si>
  <si>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</si>
  <si>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</si>
  <si>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</si>
  <si>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</si>
  <si>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</si>
  <si>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</si>
  <si>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</si>
  <si>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</si>
  <si>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</si>
  <si>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</si>
  <si>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</si>
  <si>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</si>
  <si>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</si>
  <si>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</si>
  <si>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</si>
  <si>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</si>
  <si>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</si>
  <si>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</si>
  <si>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</si>
  <si>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</si>
  <si>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</si>
  <si>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</si>
  <si>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</si>
  <si>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</si>
  <si>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</si>
  <si>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</si>
  <si>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</si>
  <si>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</si>
  <si>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</si>
  <si>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</si>
  <si>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</si>
  <si>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</si>
  <si>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</si>
  <si>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</si>
  <si>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</si>
  <si>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</si>
  <si>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</si>
  <si>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</si>
  <si>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</si>
  <si>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</si>
  <si>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</si>
  <si>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</si>
  <si>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</si>
  <si>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</si>
  <si>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</si>
  <si>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</si>
  <si>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</si>
  <si>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</si>
  <si>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</si>
  <si>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</si>
  <si>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</si>
  <si>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</si>
  <si>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</si>
  <si>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</si>
  <si>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</si>
  <si>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</si>
  <si>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</si>
  <si>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</si>
  <si>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</si>
  <si>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</si>
  <si>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</si>
  <si>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</si>
  <si>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</si>
  <si>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</si>
  <si>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</si>
  <si>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</si>
  <si>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</si>
  <si>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</si>
  <si>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</si>
  <si>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</si>
  <si>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</si>
  <si>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</si>
  <si>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</si>
  <si>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</si>
  <si>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</si>
  <si>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</si>
  <si>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</si>
  <si>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</si>
  <si>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</si>
  <si>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</si>
  <si>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</si>
  <si>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</si>
  <si>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</si>
  <si>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</si>
  <si>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</si>
  <si>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</si>
  <si>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</si>
  <si>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</si>
  <si>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</si>
  <si>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</si>
  <si>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</si>
  <si>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</si>
  <si>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</si>
  <si>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</si>
  <si>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</si>
  <si>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</si>
  <si>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</si>
  <si>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</si>
  <si>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</si>
  <si>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</si>
  <si>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</si>
  <si>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</si>
  <si>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</si>
  <si>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</si>
  <si>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</si>
  <si>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</si>
  <si>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</si>
  <si>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</si>
  <si>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</si>
  <si>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</si>
  <si>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</si>
  <si>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</si>
  <si>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</si>
  <si>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</si>
  <si>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</si>
  <si>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</si>
  <si>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</si>
  <si>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</si>
  <si>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</si>
  <si>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</si>
  <si>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</si>
  <si>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</si>
  <si>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</si>
  <si>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</si>
  <si>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</si>
  <si>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</si>
  <si>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</si>
  <si>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</si>
  <si>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</si>
  <si>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</si>
  <si>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</si>
  <si>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</si>
  <si>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</si>
  <si>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</si>
  <si>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</si>
  <si>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</si>
  <si>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</si>
  <si>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</si>
  <si>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</si>
  <si>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</si>
  <si>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</si>
  <si>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</si>
  <si>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</si>
  <si>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</si>
  <si>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</si>
  <si>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</si>
  <si>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</si>
  <si>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</si>
  <si>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</si>
  <si>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</si>
  <si>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</si>
  <si>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</si>
  <si>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</si>
  <si>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</si>
  <si>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</si>
  <si>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</si>
  <si>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</si>
  <si>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</si>
  <si>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</si>
  <si>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</si>
  <si>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</si>
  <si>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</si>
  <si>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</si>
  <si>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</si>
  <si>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</si>
  <si>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</si>
  <si>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</si>
  <si>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</si>
  <si>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</si>
  <si>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</si>
  <si>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</si>
  <si>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</si>
  <si>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</si>
  <si>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</si>
  <si>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</si>
  <si>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</si>
  <si>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</si>
  <si>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</si>
  <si>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</si>
  <si>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</si>
  <si>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</si>
  <si>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</si>
  <si>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</si>
  <si>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</si>
  <si>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</si>
  <si>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</si>
  <si>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</si>
  <si>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</si>
  <si>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</si>
  <si>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</si>
  <si>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</si>
  <si>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</si>
  <si>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</si>
  <si>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</si>
  <si>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</si>
  <si>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</si>
  <si>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</si>
  <si>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</si>
  <si>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</si>
  <si>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</si>
  <si>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</si>
  <si>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</si>
  <si>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</si>
  <si>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</si>
  <si>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</si>
  <si>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</si>
  <si>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</si>
  <si>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</si>
  <si>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</si>
  <si>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</si>
  <si>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</si>
  <si>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</si>
  <si>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</si>
  <si>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</si>
  <si>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</si>
  <si>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</si>
  <si>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</si>
  <si>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</si>
  <si>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</si>
  <si>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</si>
  <si>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</si>
  <si>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</si>
  <si>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</si>
  <si>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</si>
  <si>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</si>
  <si>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</si>
  <si>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</si>
  <si>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</si>
  <si>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</si>
  <si>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</si>
  <si>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</si>
  <si>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</si>
  <si>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</si>
  <si>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</si>
  <si>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</si>
  <si>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</si>
  <si>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</si>
  <si>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</si>
  <si>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</si>
  <si>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</si>
  <si>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</si>
  <si>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</si>
  <si>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</si>
  <si>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</si>
  <si>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</si>
  <si>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</si>
  <si>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</si>
  <si>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</si>
  <si>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</si>
  <si>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</si>
  <si>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</si>
  <si>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</si>
  <si>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</si>
  <si>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</si>
  <si>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</si>
  <si>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</si>
  <si>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</si>
  <si>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</si>
  <si>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</si>
  <si>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</si>
  <si>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</si>
  <si>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</si>
  <si>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</si>
  <si>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</si>
  <si>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</si>
  <si>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</si>
  <si>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</si>
  <si>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</si>
  <si>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</si>
  <si>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</si>
  <si>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</si>
  <si>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</si>
  <si>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</si>
  <si>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</si>
  <si>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</si>
  <si>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</si>
  <si>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</si>
  <si>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</si>
  <si>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</si>
  <si>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</si>
  <si>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</si>
  <si>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</si>
  <si>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</si>
  <si>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</si>
  <si>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</si>
  <si>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</si>
  <si>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</si>
  <si>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</si>
  <si>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</si>
  <si>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</si>
  <si>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</si>
  <si>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</si>
  <si>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</si>
  <si>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</si>
  <si>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</si>
  <si>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</si>
  <si>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</si>
  <si>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</si>
  <si>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</si>
  <si>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</si>
  <si>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</si>
  <si>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</si>
  <si>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</si>
  <si>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</si>
  <si>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</si>
  <si>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</si>
  <si>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</si>
  <si>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</si>
  <si>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</si>
  <si>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</si>
  <si>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</si>
  <si>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</si>
  <si>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</si>
  <si>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</si>
  <si>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</si>
  <si>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</si>
  <si>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</si>
  <si>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</si>
  <si>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</si>
  <si>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</si>
  <si>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</si>
  <si>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</si>
  <si>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</si>
  <si>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</si>
  <si>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</si>
  <si>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</si>
  <si>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</si>
  <si>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</si>
  <si>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</si>
  <si>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</si>
  <si>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</si>
  <si>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</si>
  <si>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</si>
  <si>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</si>
  <si>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</si>
  <si>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</si>
  <si>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</si>
  <si>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</si>
  <si>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</si>
  <si>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</si>
  <si>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</si>
  <si>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</si>
  <si>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</si>
  <si>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</si>
  <si>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</si>
  <si>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</si>
  <si>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</si>
  <si>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</si>
  <si>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</si>
  <si>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</si>
  <si>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</si>
  <si>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</si>
  <si>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</si>
  <si>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</si>
  <si>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</si>
  <si>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</si>
  <si>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</si>
  <si>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</si>
  <si>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</si>
  <si>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</si>
  <si>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</si>
  <si>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</si>
  <si>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</si>
  <si>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</si>
  <si>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</si>
  <si>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</si>
  <si>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</si>
  <si>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</si>
  <si>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</si>
  <si>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</si>
  <si>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</si>
  <si>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</si>
  <si>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</si>
  <si>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</si>
  <si>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</si>
  <si>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</si>
  <si>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</si>
  <si>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</si>
  <si>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</si>
  <si>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</si>
  <si>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</si>
  <si>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</si>
  <si>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</si>
  <si>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</si>
  <si>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</si>
  <si>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</si>
  <si>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</si>
  <si>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</si>
  <si>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</si>
  <si>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</si>
  <si>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</si>
  <si>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</si>
  <si>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</si>
  <si>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</si>
  <si>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</si>
  <si>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</si>
  <si>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</si>
  <si>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</si>
  <si>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</si>
  <si>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</si>
  <si>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</si>
  <si>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</si>
  <si>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</si>
  <si>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</si>
  <si>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</si>
  <si>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</si>
  <si>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</si>
  <si>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</si>
  <si>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</si>
  <si>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</si>
  <si>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</si>
  <si>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</si>
  <si>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</si>
  <si>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</si>
  <si>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</si>
  <si>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</si>
  <si>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</si>
  <si>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</si>
  <si>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</si>
  <si>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</si>
  <si>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</si>
  <si>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</si>
  <si>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</si>
  <si>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</si>
  <si>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</si>
  <si>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</si>
  <si>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</si>
  <si>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</si>
  <si>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</si>
  <si>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</si>
  <si>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</si>
  <si>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</si>
  <si>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</si>
  <si>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</si>
  <si>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</si>
  <si>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</si>
  <si>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</si>
  <si>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</si>
  <si>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</si>
  <si>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</si>
  <si>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</si>
  <si>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</si>
  <si>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</si>
  <si>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</si>
  <si>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</si>
  <si>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</si>
  <si>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</si>
  <si>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</si>
  <si>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</si>
  <si>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</si>
  <si>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</si>
  <si>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</si>
  <si>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</si>
  <si>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</si>
  <si>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</si>
  <si>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</si>
  <si>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</si>
  <si>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</si>
  <si>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</si>
  <si>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</si>
  <si>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</si>
  <si>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</si>
  <si>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</si>
  <si>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</si>
  <si>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</si>
  <si>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</si>
  <si>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</si>
  <si>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</si>
  <si>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</si>
  <si>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</si>
  <si>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</si>
  <si>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</si>
  <si>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</si>
  <si>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</si>
  <si>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</si>
  <si>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</si>
  <si>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</si>
  <si>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</si>
  <si>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</si>
  <si>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</si>
  <si>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</si>
  <si>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</si>
  <si>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</si>
  <si>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</si>
  <si>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</si>
  <si>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</si>
  <si>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</si>
  <si>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</si>
  <si>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</si>
  <si>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</si>
  <si>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</si>
  <si>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</si>
  <si>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</si>
  <si>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</si>
  <si>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</si>
  <si>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</si>
  <si>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</si>
  <si>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</si>
  <si>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</si>
  <si>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</si>
  <si>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</si>
  <si>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</si>
  <si>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</si>
  <si>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</si>
  <si>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</si>
  <si>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</si>
  <si>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</si>
  <si>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</si>
  <si>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</si>
  <si>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</si>
  <si>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</si>
  <si>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</si>
  <si>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</si>
  <si>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</si>
  <si>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</si>
  <si>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</si>
  <si>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</si>
  <si>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</si>
  <si>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</si>
  <si>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</si>
  <si>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</si>
  <si>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</si>
  <si>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</si>
  <si>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</si>
  <si>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</si>
  <si>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</si>
  <si>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</si>
  <si>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</si>
  <si>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</si>
  <si>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</si>
  <si>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</si>
  <si>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</si>
  <si>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</si>
  <si>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</si>
  <si>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</si>
  <si>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</si>
  <si>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</si>
  <si>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</si>
  <si>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</si>
  <si>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</si>
  <si>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</si>
  <si>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</si>
  <si>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</si>
  <si>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</si>
  <si>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</si>
  <si>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</si>
  <si>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</si>
  <si>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</si>
  <si>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</si>
  <si>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</si>
  <si>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</si>
  <si>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</si>
  <si>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</si>
  <si>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</si>
  <si>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</si>
  <si>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</si>
  <si>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</si>
  <si>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</si>
  <si>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</si>
  <si>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</si>
  <si>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</si>
  <si>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</si>
  <si>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</si>
  <si>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</si>
  <si>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</si>
  <si>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</si>
  <si>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</si>
  <si>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</si>
  <si>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</si>
  <si>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</si>
  <si>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</si>
  <si>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</si>
  <si>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</si>
  <si>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</si>
  <si>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</si>
  <si>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</si>
  <si>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</si>
  <si>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</si>
  <si>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</si>
  <si>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</si>
  <si>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</si>
  <si>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</si>
  <si>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</si>
  <si>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</si>
  <si>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</si>
  <si>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</si>
  <si>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</si>
  <si>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</si>
  <si>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</si>
  <si>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</si>
  <si>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</si>
  <si>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</si>
  <si>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</si>
  <si>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</si>
  <si>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</si>
  <si>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</si>
  <si>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</si>
  <si>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</si>
  <si>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</si>
  <si>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</si>
  <si>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</si>
  <si>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</si>
  <si>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</si>
  <si>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</si>
  <si>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</si>
  <si>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</si>
  <si>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</si>
  <si>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</si>
  <si>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</si>
  <si>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</si>
  <si>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</si>
  <si>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</si>
  <si>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</si>
  <si>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</si>
  <si>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</si>
  <si>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</si>
  <si>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</si>
  <si>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</si>
  <si>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</si>
  <si>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</si>
  <si>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</si>
  <si>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</si>
  <si>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</si>
  <si>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</si>
  <si>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</si>
  <si>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</si>
  <si>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</si>
  <si>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</si>
  <si>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</si>
  <si>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</si>
  <si>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</si>
  <si>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</si>
  <si>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</si>
  <si>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</si>
  <si>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</si>
  <si>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</si>
  <si>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</si>
  <si>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</si>
  <si>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</si>
  <si>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</si>
  <si>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</si>
  <si>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</si>
  <si>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</si>
  <si>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</si>
  <si>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</si>
  <si>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</si>
  <si>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</si>
  <si>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</si>
  <si>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</si>
  <si>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</si>
  <si>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</si>
  <si>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</si>
  <si>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</si>
  <si>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</si>
  <si>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</si>
  <si>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</si>
  <si>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</si>
  <si>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</si>
  <si>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</si>
  <si>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</si>
  <si>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</si>
  <si>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</si>
  <si>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</si>
  <si>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</si>
  <si>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</si>
  <si>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</si>
  <si>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</si>
  <si>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</si>
  <si>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</si>
  <si>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</si>
  <si>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</si>
  <si>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</si>
  <si>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</si>
  <si>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</si>
  <si>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</si>
  <si>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</si>
  <si>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</si>
  <si>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</si>
  <si>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</si>
  <si>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</si>
  <si>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</si>
  <si>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</si>
  <si>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</si>
  <si>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</si>
  <si>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</si>
  <si>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</si>
  <si>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</si>
  <si>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</si>
  <si>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</si>
  <si>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</si>
  <si>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</si>
  <si>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</si>
  <si>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</si>
  <si>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</si>
  <si>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</si>
  <si>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</si>
  <si>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</si>
  <si>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</si>
  <si>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</si>
  <si>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</si>
  <si>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</si>
  <si>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</si>
  <si>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</si>
  <si>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</si>
  <si>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</si>
  <si>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</si>
  <si>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</si>
  <si>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</si>
  <si>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</si>
  <si>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</si>
  <si>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</si>
  <si>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</si>
  <si>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</si>
  <si>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</si>
  <si>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</si>
  <si>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</si>
  <si>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</si>
  <si>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</si>
  <si>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</si>
  <si>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</si>
  <si>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</si>
  <si>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</si>
  <si>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</si>
  <si>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</si>
  <si>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</si>
  <si>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</si>
  <si>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</si>
  <si>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</si>
  <si>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</si>
  <si>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</si>
  <si>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</si>
  <si>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</si>
  <si>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</si>
  <si>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</si>
  <si>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</si>
  <si>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</si>
  <si>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</si>
  <si>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</si>
  <si>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</si>
  <si>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</si>
  <si>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</si>
  <si>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</si>
  <si>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</si>
  <si>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</si>
  <si>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</si>
  <si>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</si>
  <si>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</si>
  <si>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</si>
  <si>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</si>
  <si>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</si>
  <si>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</si>
  <si>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</si>
  <si>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</si>
  <si>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</si>
  <si>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</si>
  <si>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</si>
  <si>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</si>
  <si>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</si>
  <si>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</si>
  <si>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</si>
  <si>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</si>
  <si>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</si>
  <si>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</si>
  <si>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</si>
  <si>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</si>
  <si>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</si>
  <si>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</si>
  <si>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</si>
  <si>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</si>
  <si>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</si>
  <si>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</si>
  <si>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</si>
  <si>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</si>
  <si>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</si>
  <si>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</si>
  <si>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</si>
  <si>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</si>
  <si>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</si>
  <si>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</si>
  <si>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</si>
  <si>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</si>
  <si>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</si>
  <si>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</si>
  <si>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</si>
  <si>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</si>
  <si>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</si>
  <si>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</si>
  <si>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</si>
  <si>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</si>
  <si>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</si>
  <si>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</si>
  <si>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</si>
  <si>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</si>
  <si>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</si>
  <si>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</si>
  <si>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</si>
  <si>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</si>
  <si>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</si>
  <si>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</si>
  <si>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</si>
  <si>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</si>
  <si>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</si>
  <si>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</si>
  <si>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</si>
  <si>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</si>
  <si>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</si>
  <si>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</si>
  <si>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</si>
  <si>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</si>
  <si>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</si>
  <si>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</si>
  <si>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</si>
  <si>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</si>
  <si>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</si>
  <si>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</si>
  <si>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</si>
  <si>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</si>
  <si>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</si>
  <si>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</si>
  <si>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</si>
  <si>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</si>
  <si>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</si>
  <si>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</si>
  <si>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</si>
  <si>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</si>
  <si>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</si>
  <si>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</si>
  <si>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</si>
  <si>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</si>
  <si>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</si>
  <si>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</si>
  <si>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</si>
  <si>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</si>
  <si>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</si>
  <si>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</si>
  <si>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</si>
  <si>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</si>
  <si>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</si>
  <si>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</si>
  <si>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</si>
  <si>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</si>
  <si>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</si>
  <si>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</si>
  <si>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</si>
  <si>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</si>
  <si>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</si>
  <si>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</si>
  <si>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</si>
  <si>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</si>
  <si>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</si>
  <si>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</si>
  <si>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</si>
  <si>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</si>
  <si>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</si>
  <si>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</si>
  <si>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</si>
  <si>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</si>
  <si>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</si>
  <si>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</si>
  <si>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</si>
  <si>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</si>
  <si>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</si>
  <si>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</si>
  <si>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</si>
  <si>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</si>
  <si>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</si>
  <si>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</si>
  <si>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</si>
  <si>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</si>
  <si>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</si>
  <si>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</si>
  <si>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</si>
  <si>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</si>
  <si>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</si>
  <si>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</si>
  <si>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</si>
  <si>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</si>
  <si>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</si>
  <si>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</si>
  <si>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</si>
  <si>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</si>
  <si>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</si>
  <si>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</si>
  <si>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</si>
  <si>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</si>
  <si>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</si>
  <si>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</si>
  <si>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</si>
  <si>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</si>
  <si>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</si>
  <si>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</si>
  <si>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</si>
  <si>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</si>
  <si>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</si>
  <si>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</si>
  <si>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</si>
  <si>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</si>
  <si>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</si>
  <si>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</si>
  <si>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</si>
  <si>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</si>
  <si>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</si>
  <si>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</si>
  <si>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</si>
  <si>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</si>
  <si>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</si>
  <si>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</si>
  <si>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</si>
  <si>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</si>
  <si>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</si>
  <si>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</si>
  <si>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</si>
  <si>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</si>
  <si>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</si>
  <si>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</si>
  <si>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</si>
  <si>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</si>
  <si>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</si>
  <si>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</si>
  <si>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</si>
  <si>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</si>
  <si>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</si>
  <si>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</si>
  <si>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</si>
  <si>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</si>
  <si>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</si>
  <si>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</si>
  <si>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</si>
  <si>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</si>
  <si>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</si>
  <si>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</si>
  <si>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</si>
  <si>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</si>
  <si>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</si>
  <si>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</si>
  <si>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</si>
  <si>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</si>
  <si>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</si>
  <si>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</si>
  <si>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</si>
  <si>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</si>
  <si>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</si>
  <si>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</si>
  <si>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</si>
  <si>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</si>
  <si>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</si>
  <si>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</si>
  <si>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</si>
  <si>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</si>
  <si>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</si>
  <si>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</si>
  <si>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</si>
  <si>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</si>
  <si>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</si>
  <si>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</si>
  <si>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</si>
  <si>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</si>
  <si>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</si>
  <si>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</si>
  <si>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</si>
  <si>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</si>
  <si>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</si>
  <si>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</si>
  <si>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</si>
  <si>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</si>
  <si>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</si>
  <si>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</si>
  <si>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</si>
  <si>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</si>
  <si>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</si>
  <si>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</si>
  <si>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</si>
  <si>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</si>
  <si>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</si>
  <si>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</si>
  <si>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</si>
  <si>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</si>
  <si>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</si>
  <si>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</si>
  <si>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</si>
  <si>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</si>
  <si>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</si>
  <si>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</si>
  <si>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</si>
  <si>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</si>
  <si>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</si>
  <si>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</si>
  <si>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</si>
  <si>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</si>
  <si>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</si>
  <si>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</si>
  <si>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</si>
  <si>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</si>
  <si>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</si>
  <si>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</si>
  <si>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</si>
  <si>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</si>
  <si>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</si>
  <si>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</si>
  <si>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</si>
  <si>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</si>
  <si>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</si>
  <si>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</si>
  <si>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</si>
  <si>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</si>
  <si>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</si>
  <si>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</si>
  <si>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</si>
  <si>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</si>
  <si>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</si>
  <si>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</si>
  <si>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</si>
  <si>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</si>
  <si>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</si>
  <si>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</si>
  <si>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</si>
  <si>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</si>
  <si>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</si>
  <si>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</si>
  <si>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</si>
  <si>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</si>
  <si>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</si>
  <si>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</si>
  <si>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</si>
  <si>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</si>
  <si>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</si>
  <si>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</si>
  <si>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</si>
  <si>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</si>
  <si>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</si>
  <si>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</si>
  <si>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</si>
  <si>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</si>
  <si>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</si>
  <si>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</si>
  <si>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</si>
  <si>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</si>
  <si>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</si>
  <si>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</si>
  <si>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</si>
  <si>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</si>
  <si>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</si>
  <si>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</si>
  <si>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</si>
  <si>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</si>
  <si>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</si>
  <si>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</si>
  <si>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</si>
  <si>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</si>
  <si>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</si>
  <si>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</si>
  <si>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</si>
  <si>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</si>
  <si>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</si>
  <si>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</si>
  <si>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</si>
  <si>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</si>
  <si>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</si>
  <si>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</si>
  <si>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</si>
  <si>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</si>
  <si>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</si>
  <si>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</si>
  <si>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</si>
  <si>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</si>
  <si>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</si>
  <si>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</si>
  <si>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</si>
  <si>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</si>
  <si>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</si>
  <si>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</si>
  <si>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</si>
  <si>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</si>
  <si>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</si>
  <si>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</si>
  <si>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</si>
  <si>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</si>
  <si>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</si>
  <si>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</si>
  <si>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</si>
  <si>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</si>
  <si>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</si>
  <si>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</si>
  <si>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</si>
  <si>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</si>
  <si>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</si>
  <si>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</si>
  <si>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</si>
  <si>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</si>
  <si>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</si>
  <si>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</si>
  <si>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</si>
  <si>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</si>
  <si>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</si>
  <si>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</si>
  <si>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</si>
  <si>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</si>
  <si>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</si>
  <si>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</si>
  <si>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</si>
  <si>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</si>
  <si>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</si>
  <si>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</si>
  <si>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</si>
  <si>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</si>
  <si>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</si>
  <si>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</si>
  <si>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</si>
  <si>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</si>
  <si>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</si>
  <si>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</si>
  <si>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</si>
  <si>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</si>
  <si>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</si>
  <si>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</si>
  <si>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</si>
  <si>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</si>
  <si>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</si>
  <si>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</si>
  <si>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</si>
  <si>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</si>
  <si>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</si>
  <si>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</si>
  <si>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</si>
  <si>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</si>
  <si>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</si>
  <si>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</si>
  <si>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</si>
  <si>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</si>
  <si>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</si>
  <si>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</si>
  <si>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</si>
  <si>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</si>
  <si>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</si>
  <si>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</si>
  <si>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</si>
  <si>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</si>
  <si>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</si>
  <si>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</si>
  <si>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</si>
  <si>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</si>
  <si>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</si>
  <si>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</si>
  <si>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</si>
  <si>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</si>
  <si>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</si>
  <si>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</si>
  <si>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</si>
  <si>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</si>
  <si>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</si>
  <si>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</si>
  <si>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</si>
  <si>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</si>
  <si>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</si>
  <si>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</si>
  <si>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</si>
  <si>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</si>
  <si>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</si>
  <si>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</si>
  <si>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</si>
  <si>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</si>
  <si>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</si>
  <si>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</si>
  <si>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</si>
  <si>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</si>
  <si>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</si>
  <si>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</si>
  <si>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</si>
  <si>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</si>
  <si>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</si>
  <si>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</si>
  <si>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</si>
  <si>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</si>
  <si>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</si>
  <si>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</si>
  <si>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</si>
  <si>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</si>
  <si>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</si>
  <si>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</si>
  <si>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</si>
  <si>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</si>
  <si>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</si>
  <si>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</si>
  <si>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</si>
  <si>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</si>
  <si>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</si>
  <si>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</si>
  <si>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</si>
  <si>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</si>
  <si>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</si>
  <si>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</si>
  <si>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</si>
  <si>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</si>
  <si>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</si>
  <si>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</si>
  <si>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</si>
  <si>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</si>
  <si>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</si>
  <si>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</si>
  <si>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</si>
  <si>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</si>
  <si>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</si>
  <si>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</si>
  <si>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</si>
  <si>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</si>
  <si>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</si>
  <si>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</si>
  <si>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</si>
  <si>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</si>
  <si>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</si>
  <si>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</si>
  <si>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</si>
  <si>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</si>
  <si>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</si>
  <si>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</si>
  <si>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</si>
  <si>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</si>
  <si>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</si>
  <si>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</si>
  <si>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</si>
  <si>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</si>
  <si>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</si>
  <si>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</si>
  <si>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</si>
  <si>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</si>
  <si>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</si>
  <si>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</si>
  <si>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</si>
  <si>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</si>
  <si>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</si>
  <si>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</si>
  <si>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</si>
  <si>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</si>
  <si>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</si>
  <si>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</si>
  <si>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</si>
  <si>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</si>
  <si>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</si>
  <si>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</si>
  <si>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</si>
  <si>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</si>
  <si>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</si>
  <si>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</si>
  <si>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</si>
  <si>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</si>
  <si>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</si>
  <si>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</si>
  <si>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</si>
  <si>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</si>
  <si>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</si>
  <si>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</si>
  <si>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</si>
  <si>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</si>
  <si>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</si>
  <si>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</si>
  <si>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</si>
  <si>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</si>
  <si>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</si>
  <si>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</si>
  <si>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</si>
  <si>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</si>
  <si>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</si>
  <si>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</si>
  <si>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</si>
  <si>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</si>
  <si>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</si>
  <si>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</si>
  <si>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</si>
  <si>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</si>
  <si>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</si>
  <si>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</si>
  <si>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</si>
  <si>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</si>
  <si>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</si>
  <si>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</si>
  <si>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</si>
  <si>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</si>
  <si>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</si>
  <si>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</si>
  <si>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</si>
  <si>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</si>
  <si>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</si>
  <si>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</si>
  <si>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</si>
  <si>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</si>
  <si>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</si>
  <si>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</si>
  <si>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</si>
  <si>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</si>
  <si>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</si>
  <si>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</si>
  <si>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</si>
  <si>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</si>
  <si>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</si>
  <si>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</si>
  <si>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</si>
  <si>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</si>
  <si>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</si>
  <si>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</si>
  <si>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</si>
  <si>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</si>
  <si>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</si>
  <si>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</si>
  <si>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</si>
  <si>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</si>
  <si>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</si>
  <si>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</si>
  <si>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</si>
  <si>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</si>
  <si>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</si>
  <si>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</si>
  <si>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</si>
  <si>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</si>
  <si>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</si>
  <si>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</si>
  <si>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</si>
  <si>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</si>
  <si>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</si>
  <si>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</si>
  <si>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</si>
  <si>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</si>
  <si>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</si>
  <si>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</si>
  <si>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</si>
  <si>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</si>
  <si>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</si>
  <si>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</si>
  <si>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</si>
  <si>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</si>
  <si>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</si>
  <si>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</si>
  <si>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</si>
  <si>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</si>
  <si>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</si>
  <si>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</si>
  <si>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</si>
  <si>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</si>
  <si>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</si>
  <si>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</si>
  <si>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</si>
  <si>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</si>
  <si>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</si>
  <si>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</si>
  <si>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</si>
  <si>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</si>
  <si>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</si>
  <si>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</si>
  <si>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</si>
  <si>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</si>
  <si>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</si>
  <si>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</si>
  <si>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</si>
  <si>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</si>
  <si>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</si>
  <si>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</si>
  <si>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</si>
  <si>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</si>
  <si>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</si>
  <si>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</si>
  <si>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</si>
  <si>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</si>
  <si>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</si>
  <si>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</si>
  <si>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</si>
  <si>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</si>
  <si>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</si>
  <si>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</si>
  <si>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</si>
  <si>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</si>
  <si>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</si>
  <si>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</si>
  <si>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</si>
  <si>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</si>
  <si>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</si>
  <si>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</si>
  <si>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</si>
  <si>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</si>
  <si>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</si>
  <si>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</si>
  <si>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</si>
  <si>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</si>
  <si>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</si>
  <si>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</si>
  <si>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</si>
  <si>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</si>
  <si>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</si>
  <si>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</si>
  <si>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</si>
  <si>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</si>
  <si>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</si>
  <si>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</si>
  <si>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</si>
  <si>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</si>
  <si>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</si>
  <si>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</si>
  <si>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</si>
  <si>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</si>
  <si>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</si>
  <si>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</si>
  <si>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</si>
  <si>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</si>
  <si>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</si>
  <si>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</si>
  <si>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</si>
  <si>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</si>
  <si>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</si>
  <si>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</si>
  <si>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</si>
  <si>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</si>
  <si>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</si>
  <si>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</si>
  <si>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</si>
  <si>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</si>
  <si>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</si>
  <si>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</si>
  <si>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</si>
  <si>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</si>
  <si>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</si>
  <si>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</si>
  <si>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</si>
  <si>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</si>
  <si>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</si>
  <si>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</si>
  <si>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</si>
  <si>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</si>
  <si>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</si>
  <si>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</si>
  <si>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</si>
  <si>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</si>
  <si>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</si>
  <si>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</si>
  <si>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</si>
  <si>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</si>
  <si>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</si>
  <si>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</si>
  <si>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</si>
  <si>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</si>
  <si>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</si>
  <si>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</si>
  <si>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</si>
  <si>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</si>
  <si>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</si>
  <si>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</si>
  <si>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</si>
  <si>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</si>
  <si>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</si>
  <si>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</si>
  <si>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</si>
  <si>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</si>
  <si>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</si>
  <si>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</si>
  <si>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</si>
  <si>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</si>
  <si>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</si>
  <si>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</si>
  <si>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</si>
  <si>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</si>
  <si>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</si>
  <si>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</si>
  <si>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</si>
  <si>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</si>
  <si>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</si>
  <si>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</si>
  <si>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</si>
  <si>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</si>
  <si>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</si>
  <si>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</si>
  <si>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</si>
  <si>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</si>
  <si>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</si>
  <si>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</si>
  <si>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</si>
  <si>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</si>
  <si>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</si>
  <si>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</si>
  <si>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</si>
  <si>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</si>
  <si>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</si>
  <si>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</si>
  <si>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</si>
  <si>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</si>
  <si>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</si>
  <si>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</si>
  <si>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</si>
  <si>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</si>
  <si>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</si>
  <si>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</si>
  <si>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</si>
  <si>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</si>
  <si>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</si>
  <si>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</si>
  <si>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</si>
  <si>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</si>
  <si>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</si>
  <si>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</si>
  <si>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</si>
  <si>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</si>
  <si>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</si>
  <si>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</si>
  <si>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</si>
  <si>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</si>
  <si>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</si>
  <si>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</si>
  <si>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</si>
  <si>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</si>
  <si>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</si>
  <si>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</si>
  <si>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</si>
  <si>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</si>
  <si>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</si>
  <si>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</si>
  <si>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</si>
  <si>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</si>
  <si>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</si>
  <si>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</si>
  <si>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</si>
  <si>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</si>
  <si>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</si>
  <si>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</si>
  <si>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</si>
  <si>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</si>
  <si>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</si>
  <si>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</si>
  <si>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</si>
  <si>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</si>
  <si>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</si>
  <si>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</si>
  <si>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</si>
  <si>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</si>
  <si>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</si>
  <si>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</si>
  <si>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</si>
  <si>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</si>
  <si>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</si>
  <si>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</si>
  <si>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</si>
  <si>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</si>
  <si>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</si>
  <si>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</si>
  <si>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</si>
  <si>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</si>
  <si>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</si>
  <si>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</si>
  <si>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</si>
  <si>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</si>
  <si>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</si>
  <si>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</si>
  <si>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</si>
  <si>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</si>
  <si>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</si>
  <si>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</si>
  <si>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</si>
  <si>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</si>
  <si>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</si>
  <si>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</si>
  <si>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</si>
  <si>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</si>
  <si>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</si>
  <si>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</si>
  <si>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</si>
  <si>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</si>
  <si>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</si>
  <si>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</si>
  <si>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</si>
  <si>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</si>
  <si>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</si>
  <si>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</si>
  <si>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</si>
  <si>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</si>
  <si>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</si>
  <si>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</si>
  <si>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</si>
  <si>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</si>
  <si>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</si>
  <si>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</si>
  <si>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</si>
  <si>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</si>
  <si>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</si>
  <si>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</si>
  <si>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</si>
  <si>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</si>
  <si>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</si>
  <si>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</si>
  <si>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</si>
  <si>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</si>
  <si>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</si>
  <si>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</si>
  <si>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</si>
  <si>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</si>
  <si>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</si>
  <si>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</si>
  <si>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</si>
  <si>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</si>
  <si>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</si>
  <si>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</si>
  <si>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</si>
  <si>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</si>
  <si>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</si>
  <si>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</si>
  <si>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</si>
  <si>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</si>
  <si>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</si>
  <si>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</si>
  <si>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</si>
  <si>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</si>
  <si>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</si>
  <si>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</si>
  <si>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</si>
  <si>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</si>
  <si>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</si>
  <si>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</si>
  <si>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</si>
  <si>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</si>
  <si>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</si>
  <si>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</si>
  <si>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</si>
  <si>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</si>
  <si>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</si>
  <si>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</si>
  <si>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</si>
  <si>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</si>
  <si>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</si>
  <si>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</si>
  <si>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</si>
  <si>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</si>
  <si>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</si>
  <si>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</si>
  <si>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</si>
  <si>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</si>
  <si>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</si>
  <si>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</si>
  <si>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</si>
  <si>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</si>
  <si>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</si>
  <si>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</si>
  <si>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</si>
  <si>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</si>
  <si>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</si>
  <si>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</si>
  <si>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</si>
  <si>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</si>
  <si>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</si>
  <si>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</si>
  <si>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</si>
  <si>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</si>
  <si>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</si>
  <si>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</si>
  <si>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</si>
  <si>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</si>
  <si>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</si>
  <si>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</si>
  <si>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</si>
  <si>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</si>
  <si>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</si>
  <si>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</si>
  <si>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</si>
  <si>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</si>
  <si>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</si>
  <si>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</si>
  <si>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</si>
  <si>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</si>
  <si>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</si>
  <si>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</si>
  <si>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</si>
  <si>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</si>
  <si>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</si>
  <si>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</si>
  <si>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</si>
  <si>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</si>
  <si>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</si>
  <si>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</si>
  <si>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</si>
  <si>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</si>
  <si>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</si>
  <si>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</si>
  <si>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</si>
  <si>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</si>
  <si>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</si>
  <si>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</si>
  <si>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</si>
  <si>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</si>
  <si>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</si>
  <si>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</si>
  <si>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</si>
  <si>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</si>
  <si>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</si>
  <si>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</si>
  <si>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</si>
  <si>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</si>
  <si>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</si>
  <si>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</si>
  <si>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</si>
  <si>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</si>
  <si>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</si>
  <si>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</si>
  <si>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</si>
  <si>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</si>
  <si>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</si>
  <si>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</si>
  <si>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</si>
  <si>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</si>
  <si>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</si>
  <si>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</si>
  <si>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</si>
  <si>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</si>
  <si>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</si>
  <si>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</si>
  <si>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</si>
  <si>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</si>
  <si>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</si>
  <si>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</si>
  <si>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</si>
  <si>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</si>
  <si>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</si>
  <si>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</si>
  <si>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</si>
  <si>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</si>
  <si>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</si>
  <si>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</si>
  <si>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</si>
  <si>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</si>
  <si>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</si>
  <si>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</si>
  <si>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</si>
  <si>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</si>
  <si>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</si>
  <si>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</si>
  <si>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</si>
  <si>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</si>
  <si>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</si>
  <si>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</si>
  <si>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</si>
  <si>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</si>
  <si>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</si>
  <si>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</si>
  <si>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</si>
  <si>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</si>
  <si>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</si>
  <si>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</si>
  <si>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</si>
  <si>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</si>
  <si>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</si>
  <si>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</si>
  <si>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</si>
  <si>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</si>
  <si>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</si>
  <si>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</si>
  <si>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</si>
  <si>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</si>
  <si>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</si>
  <si>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</si>
  <si>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</si>
  <si>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</si>
  <si>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</si>
  <si>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</si>
  <si>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</si>
  <si>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</si>
  <si>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</si>
  <si>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</si>
  <si>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</si>
  <si>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</si>
  <si>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</si>
  <si>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</si>
  <si>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</si>
  <si>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</si>
  <si>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</si>
  <si>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</si>
  <si>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</si>
  <si>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</si>
  <si>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</si>
  <si>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</si>
  <si>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</si>
  <si>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</si>
  <si>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</si>
  <si>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</si>
  <si>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</si>
  <si>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</si>
  <si>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</si>
  <si>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</si>
  <si>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</si>
  <si>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</si>
  <si>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</si>
  <si>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</si>
  <si>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</si>
  <si>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</si>
  <si>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</si>
  <si>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</si>
  <si>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</si>
  <si>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</si>
  <si>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</si>
  <si>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</si>
  <si>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</si>
  <si>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</si>
  <si>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</si>
  <si>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</si>
  <si>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</si>
  <si>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</si>
  <si>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</si>
  <si>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</si>
  <si>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</si>
  <si>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</si>
  <si>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</si>
  <si>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</si>
  <si>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</si>
  <si>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</si>
  <si>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</si>
  <si>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</si>
  <si>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</si>
  <si>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</si>
  <si>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</si>
  <si>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</si>
  <si>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</si>
  <si>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</si>
  <si>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</si>
  <si>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</si>
  <si>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</si>
  <si>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</si>
  <si>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</si>
  <si>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</si>
  <si>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</si>
  <si>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</si>
  <si>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</si>
  <si>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</si>
  <si>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</si>
  <si>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</si>
  <si>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</si>
  <si>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</si>
  <si>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</si>
  <si>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</si>
  <si>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</si>
  <si>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</si>
  <si>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</si>
  <si>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</si>
  <si>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</si>
  <si>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</si>
  <si>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</si>
  <si>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</si>
  <si>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</si>
  <si>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</si>
  <si>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</si>
  <si>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</si>
  <si>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</si>
  <si>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</si>
  <si>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</si>
  <si>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</si>
  <si>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</si>
  <si>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</si>
  <si>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</si>
  <si>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</si>
  <si>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</si>
  <si>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</si>
  <si>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</si>
  <si>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</si>
  <si>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</si>
  <si>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</si>
  <si>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</si>
  <si>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</si>
  <si>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</si>
  <si>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</si>
  <si>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</si>
  <si>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</si>
  <si>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</si>
  <si>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</si>
  <si>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</si>
  <si>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</si>
  <si>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</si>
  <si>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</si>
  <si>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</si>
  <si>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</si>
  <si>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</si>
  <si>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</si>
  <si>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</si>
  <si>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</si>
  <si>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</si>
  <si>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</si>
  <si>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</si>
  <si>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</si>
  <si>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</si>
  <si>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</si>
  <si>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</si>
  <si>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</si>
  <si>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</si>
  <si>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</si>
  <si>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</si>
  <si>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</si>
  <si>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</si>
  <si>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</si>
  <si>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</si>
  <si>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</si>
  <si>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</si>
  <si>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</si>
  <si>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</si>
  <si>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</si>
  <si>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</si>
  <si>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</si>
  <si>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</si>
  <si>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</si>
  <si>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</si>
  <si>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</si>
  <si>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</si>
  <si>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</si>
  <si>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</si>
  <si>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</si>
  <si>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</si>
  <si>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</si>
  <si>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</si>
  <si>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</si>
  <si>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</si>
  <si>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</si>
  <si>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</si>
  <si>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</si>
  <si>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</si>
  <si>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</si>
  <si>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</si>
  <si>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</si>
  <si>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</si>
  <si>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</si>
  <si>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</si>
  <si>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</si>
  <si>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</si>
  <si>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</si>
  <si>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</si>
  <si>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</si>
  <si>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</si>
  <si>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</si>
  <si>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</si>
  <si>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</si>
  <si>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</si>
  <si>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</si>
  <si>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</si>
  <si>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</si>
  <si>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</si>
  <si>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</si>
  <si>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</si>
  <si>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</si>
  <si>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</si>
  <si>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</si>
  <si>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</si>
  <si>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</si>
  <si>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</si>
  <si>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</si>
  <si>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</si>
  <si>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</si>
  <si>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</si>
  <si>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</si>
  <si>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</si>
  <si>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</si>
  <si>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</si>
  <si>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</si>
  <si>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</si>
  <si>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</si>
  <si>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</si>
  <si>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</si>
  <si>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</si>
  <si>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</si>
  <si>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</si>
  <si>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</si>
  <si>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</si>
  <si>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</si>
  <si>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</si>
  <si>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</si>
  <si>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</si>
  <si>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</si>
  <si>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</si>
  <si>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</si>
  <si>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</si>
  <si>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</si>
  <si>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</si>
  <si>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</si>
  <si>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</si>
  <si>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</si>
  <si>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</si>
  <si>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</si>
  <si>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</si>
  <si>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</si>
  <si>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</si>
  <si>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</si>
  <si>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</si>
  <si>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</si>
  <si>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</si>
  <si>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</si>
  <si>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</si>
  <si>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</si>
  <si>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</si>
  <si>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</si>
  <si>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</si>
  <si>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</si>
  <si>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</si>
  <si>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</si>
  <si>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</si>
  <si>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</si>
  <si>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</si>
  <si>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</si>
  <si>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</si>
  <si>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</si>
  <si>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</si>
  <si>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</si>
  <si>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</si>
  <si>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</si>
  <si>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</si>
  <si>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</si>
  <si>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</si>
  <si>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</si>
  <si>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</si>
  <si>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</si>
  <si>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</si>
  <si>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</si>
  <si>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</si>
  <si>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</si>
  <si>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</si>
  <si>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</si>
  <si>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</si>
  <si>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</si>
  <si>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</si>
  <si>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</si>
  <si>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</si>
  <si>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</si>
  <si>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</si>
  <si>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</si>
  <si>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</si>
  <si>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</si>
  <si>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</si>
  <si>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</si>
  <si>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</si>
  <si>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</si>
  <si>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</si>
  <si>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</si>
  <si>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</si>
  <si>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</si>
  <si>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</si>
  <si>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</si>
  <si>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</si>
  <si>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</si>
  <si>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</si>
  <si>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</si>
  <si>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</si>
  <si>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</si>
  <si>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</si>
  <si>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</si>
  <si>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</si>
  <si>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</si>
  <si>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</si>
  <si>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</si>
  <si>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</si>
  <si>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</si>
  <si>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</si>
  <si>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</si>
  <si>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</si>
  <si>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</si>
  <si>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</si>
  <si>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</si>
  <si>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</si>
  <si>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</si>
  <si>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</si>
  <si>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</si>
  <si>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</si>
  <si>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</si>
  <si>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</si>
  <si>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</si>
  <si>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</si>
  <si>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</si>
  <si>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</si>
  <si>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</si>
  <si>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</si>
  <si>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</si>
  <si>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</si>
  <si>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</si>
  <si>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</si>
  <si>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</si>
  <si>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</si>
  <si>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</si>
  <si>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</si>
  <si>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</si>
  <si>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</si>
  <si>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</si>
  <si>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</si>
  <si>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</si>
  <si>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</si>
  <si>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</si>
  <si>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</si>
  <si>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</si>
  <si>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</si>
  <si>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</si>
  <si>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</si>
  <si>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</si>
  <si>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</si>
  <si>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</si>
  <si>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</si>
  <si>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</si>
  <si>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</si>
  <si>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</si>
  <si>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</si>
  <si>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</si>
  <si>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</si>
  <si>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</si>
  <si>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</si>
  <si>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</si>
  <si>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</si>
  <si>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</si>
  <si>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</si>
  <si>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</si>
  <si>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</si>
  <si>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</si>
  <si>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</si>
  <si>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</si>
  <si>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</si>
  <si>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</si>
  <si>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</si>
  <si>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</si>
  <si>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</si>
  <si>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</si>
  <si>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</si>
  <si>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</si>
  <si>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</si>
  <si>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</si>
  <si>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</si>
  <si>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</si>
  <si>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</si>
  <si>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</si>
  <si>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</si>
  <si>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</si>
  <si>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</si>
  <si>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</si>
  <si>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</si>
  <si>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</si>
  <si>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</si>
  <si>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</si>
  <si>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</si>
  <si>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</si>
  <si>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</si>
  <si>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</si>
  <si>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</si>
  <si>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</si>
  <si>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</si>
  <si>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</si>
  <si>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</si>
  <si>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</si>
  <si>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</si>
  <si>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</si>
  <si>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</si>
  <si>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</si>
  <si>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</si>
  <si>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</si>
  <si>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</si>
  <si>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</si>
  <si>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</si>
  <si>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</si>
  <si>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</si>
  <si>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</si>
  <si>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</si>
  <si>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</si>
  <si>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</si>
  <si>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</si>
  <si>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</si>
  <si>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</si>
  <si>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</si>
  <si>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</si>
  <si>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</si>
  <si>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</si>
  <si>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</si>
  <si>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</si>
  <si>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</si>
  <si>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</si>
  <si>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</si>
  <si>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</si>
  <si>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</si>
  <si>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</si>
  <si>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</si>
  <si>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</si>
  <si>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</si>
  <si>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</si>
  <si>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</si>
  <si>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</si>
  <si>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</si>
  <si>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</si>
  <si>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</si>
  <si>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</si>
  <si>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</si>
  <si>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</si>
  <si>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</si>
  <si>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</si>
  <si>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</si>
  <si>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</si>
  <si>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</si>
  <si>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</si>
  <si>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</si>
  <si>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</si>
  <si>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</si>
  <si>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</si>
  <si>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</si>
  <si>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</si>
  <si>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</si>
  <si>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</si>
  <si>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</si>
  <si>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</si>
  <si>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</si>
  <si>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</si>
  <si>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</si>
  <si>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</si>
  <si>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</si>
  <si>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</si>
  <si>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</si>
  <si>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</si>
  <si>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</si>
  <si>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</si>
  <si>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</si>
  <si>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</si>
  <si>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</si>
  <si>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</si>
  <si>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</si>
  <si>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</si>
  <si>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</si>
  <si>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</si>
  <si>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</si>
  <si>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</si>
  <si>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</si>
  <si>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</si>
  <si>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</si>
  <si>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</si>
  <si>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</si>
  <si>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</si>
  <si>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</si>
  <si>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</si>
  <si>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</si>
  <si>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</si>
  <si>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</si>
  <si>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</si>
  <si>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</si>
  <si>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</si>
  <si>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</si>
  <si>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</si>
  <si>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</si>
  <si>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</si>
  <si>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</si>
  <si>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</si>
  <si>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</si>
  <si>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</si>
  <si>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</si>
  <si>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</si>
  <si>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</si>
  <si>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</si>
  <si>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</si>
  <si>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</si>
  <si>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</si>
  <si>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</si>
  <si>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</si>
  <si>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</si>
  <si>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</si>
  <si>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</si>
  <si>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</si>
  <si>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</si>
  <si>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</si>
  <si>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</si>
  <si>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</si>
  <si>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</si>
  <si>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</si>
  <si>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</si>
  <si>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</si>
  <si>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</si>
  <si>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</si>
  <si>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</si>
  <si>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</si>
  <si>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</si>
  <si>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</si>
  <si>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</si>
  <si>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</si>
  <si>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</si>
  <si>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</si>
  <si>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</si>
  <si>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</si>
  <si>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</si>
  <si>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</si>
  <si>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</si>
  <si>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</si>
  <si>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</si>
  <si>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</si>
  <si>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</si>
  <si>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</si>
  <si>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</si>
  <si>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</si>
  <si>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</si>
  <si>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</si>
  <si>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</si>
  <si>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</si>
  <si>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</si>
  <si>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</si>
  <si>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</si>
  <si>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</si>
  <si>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</si>
  <si>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</si>
  <si>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</si>
  <si>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</si>
  <si>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</si>
  <si>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</si>
  <si>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</si>
  <si>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</si>
  <si>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</si>
  <si>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</si>
  <si>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</si>
  <si>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</si>
  <si>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</si>
  <si>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</si>
  <si>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</si>
  <si>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</si>
  <si>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</si>
  <si>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</si>
  <si>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</si>
  <si>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</si>
  <si>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</si>
  <si>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</si>
  <si>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</si>
  <si>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</si>
  <si>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</si>
  <si>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</si>
  <si>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</si>
  <si>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</si>
  <si>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</si>
  <si>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</si>
  <si>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</si>
  <si>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</si>
  <si>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</si>
  <si>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</si>
  <si>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</si>
  <si>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</si>
  <si>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</si>
  <si>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</si>
  <si>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</si>
  <si>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</si>
  <si>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</si>
  <si>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</si>
  <si>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</si>
  <si>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</si>
  <si>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</si>
  <si>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</si>
  <si>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</si>
  <si>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</si>
  <si>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</si>
  <si>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</si>
  <si>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</si>
  <si>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</si>
  <si>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</si>
  <si>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</si>
  <si>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</si>
  <si>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</si>
  <si>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</si>
  <si>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</si>
  <si>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</si>
  <si>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</si>
  <si>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</si>
  <si>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</si>
  <si>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</si>
  <si>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</si>
  <si>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</si>
  <si>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</si>
  <si>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</si>
  <si>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</si>
  <si>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</si>
  <si>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</si>
  <si>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</si>
  <si>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</si>
  <si>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</si>
  <si>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</si>
  <si>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</si>
  <si>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</si>
  <si>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</si>
  <si>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</si>
  <si>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</si>
  <si>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</si>
  <si>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</si>
  <si>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</si>
  <si>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</si>
  <si>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</si>
  <si>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</si>
  <si>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</si>
  <si>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</si>
  <si>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</si>
  <si>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</si>
  <si>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</si>
  <si>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</si>
  <si>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</si>
  <si>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</si>
  <si>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</si>
  <si>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</si>
  <si>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</si>
  <si>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</si>
  <si>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</si>
  <si>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</si>
  <si>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</si>
  <si>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</si>
  <si>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</si>
  <si>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</si>
  <si>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</si>
  <si>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</si>
  <si>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</si>
  <si>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</si>
  <si>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</si>
  <si>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</si>
  <si>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</si>
  <si>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</si>
  <si>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</si>
  <si>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</si>
  <si>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</si>
  <si>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</si>
  <si>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</si>
  <si>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</si>
  <si>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</si>
  <si>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</si>
  <si>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</si>
  <si>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</si>
  <si>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</si>
  <si>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</si>
  <si>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</si>
  <si>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</si>
  <si>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</si>
  <si>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</si>
  <si>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</si>
  <si>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</si>
  <si>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</si>
  <si>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</si>
  <si>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</si>
  <si>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</si>
  <si>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</si>
  <si>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</si>
  <si>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</si>
  <si>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</si>
  <si>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</si>
  <si>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</si>
  <si>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</si>
  <si>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</si>
  <si>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</si>
  <si>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</si>
  <si>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</si>
  <si>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</si>
  <si>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</si>
  <si>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</si>
  <si>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</si>
  <si>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</si>
  <si>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</si>
  <si>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</si>
  <si>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</si>
  <si>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</si>
  <si>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</si>
  <si>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</si>
  <si>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</si>
  <si>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</si>
  <si>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</si>
  <si>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</si>
  <si>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</si>
  <si>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</si>
  <si>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</si>
  <si>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</si>
  <si>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</si>
  <si>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</si>
  <si>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</si>
  <si>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</si>
  <si>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</si>
  <si>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</si>
  <si>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</si>
  <si>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</si>
  <si>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</si>
  <si>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</si>
  <si>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</si>
  <si>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</si>
  <si>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</si>
  <si>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</si>
  <si>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</si>
  <si>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</si>
  <si>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</si>
  <si>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</si>
  <si>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</si>
  <si>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</si>
  <si>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</si>
  <si>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</si>
  <si>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</si>
  <si>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</si>
  <si>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</si>
  <si>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</si>
  <si>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</si>
  <si>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</si>
  <si>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</si>
  <si>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</si>
  <si>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</si>
  <si>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</si>
  <si>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</si>
  <si>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</si>
  <si>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</si>
  <si>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</si>
  <si>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</si>
  <si>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</si>
  <si>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</si>
  <si>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</si>
  <si>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</si>
  <si>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</si>
  <si>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</si>
  <si>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</si>
  <si>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</si>
  <si>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</si>
  <si>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</si>
  <si>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</si>
  <si>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</si>
  <si>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</si>
  <si>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</si>
  <si>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</si>
  <si>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</si>
  <si>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</si>
  <si>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</si>
  <si>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</si>
  <si>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</si>
  <si>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</si>
  <si>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</si>
  <si>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</si>
  <si>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</si>
  <si>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</si>
  <si>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</si>
  <si>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</si>
  <si>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</si>
  <si>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</si>
  <si>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</si>
  <si>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</si>
  <si>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</si>
  <si>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</si>
  <si>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</si>
  <si>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</si>
  <si>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</si>
  <si>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</si>
  <si>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</si>
  <si>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</si>
  <si>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</si>
  <si>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</si>
  <si>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</si>
  <si>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</si>
  <si>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</si>
  <si>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</si>
  <si>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</si>
  <si>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</si>
  <si>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</si>
  <si>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</si>
  <si>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</si>
  <si>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</si>
  <si>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</si>
  <si>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</si>
  <si>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</si>
  <si>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</si>
  <si>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</si>
  <si>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</si>
  <si>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</si>
  <si>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</si>
  <si>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</si>
  <si>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</si>
  <si>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</si>
  <si>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</si>
  <si>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</si>
  <si>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</si>
  <si>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</si>
  <si>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</si>
  <si>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</si>
  <si>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</si>
  <si>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</si>
  <si>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</si>
  <si>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</si>
  <si>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</si>
  <si>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</si>
  <si>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</si>
  <si>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</si>
  <si>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</si>
  <si>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</si>
  <si>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</si>
  <si>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</si>
  <si>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</si>
  <si>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</si>
  <si>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</si>
  <si>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</si>
  <si>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</si>
  <si>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</si>
  <si>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</si>
  <si>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</si>
  <si>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</si>
  <si>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</si>
  <si>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</si>
  <si>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</si>
  <si>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</si>
  <si>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</si>
  <si>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</si>
  <si>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</si>
  <si>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</si>
  <si>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</si>
  <si>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</si>
  <si>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</si>
  <si>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</si>
  <si>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</si>
  <si>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</si>
  <si>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</si>
  <si>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</si>
  <si>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</si>
  <si>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</si>
  <si>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</si>
  <si>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</si>
  <si>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</si>
  <si>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</si>
  <si>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</si>
  <si>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</si>
  <si>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</si>
  <si>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</si>
  <si>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</si>
  <si>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</si>
  <si>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</si>
  <si>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</si>
  <si>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</si>
  <si>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</si>
  <si>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</si>
  <si>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</si>
  <si>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</si>
  <si>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</si>
  <si>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</si>
  <si>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</si>
  <si>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</si>
  <si>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</si>
  <si>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</si>
  <si>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</si>
  <si>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</si>
  <si>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</si>
  <si>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</si>
  <si>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</si>
  <si>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</si>
  <si>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</si>
  <si>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</si>
  <si>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</si>
  <si>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</si>
  <si>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</si>
  <si>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</si>
  <si>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</si>
  <si>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</si>
  <si>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</si>
  <si>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</si>
  <si>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</si>
  <si>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</si>
  <si>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</si>
  <si>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</si>
  <si>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</si>
  <si>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</si>
  <si>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</si>
  <si>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</si>
  <si>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</si>
  <si>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</si>
  <si>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</si>
  <si>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</si>
  <si>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</si>
  <si>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</si>
  <si>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</si>
  <si>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</si>
  <si>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</si>
  <si>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</si>
  <si>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</si>
  <si>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</si>
  <si>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</si>
  <si>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</si>
  <si>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</si>
  <si>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</si>
  <si>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</si>
  <si>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</si>
  <si>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</si>
  <si>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</si>
  <si>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</si>
  <si>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</si>
  <si>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</si>
  <si>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</si>
  <si>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</si>
  <si>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</si>
  <si>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</si>
  <si>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</si>
  <si>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</si>
  <si>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</si>
  <si>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</si>
  <si>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</si>
  <si>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</si>
  <si>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</si>
  <si>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</si>
  <si>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</si>
  <si>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</si>
  <si>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</si>
  <si>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</si>
  <si>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</si>
  <si>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</si>
  <si>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</si>
  <si>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</si>
  <si>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</si>
  <si>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</si>
  <si>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</si>
  <si>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</si>
  <si>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</si>
  <si>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</si>
  <si>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</si>
  <si>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</si>
  <si>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</si>
  <si>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</si>
  <si>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</si>
  <si>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</si>
  <si>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</si>
  <si>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</si>
  <si>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</si>
  <si>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</si>
  <si>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</si>
  <si>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</si>
  <si>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</si>
  <si>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</si>
  <si>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</si>
  <si>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</si>
  <si>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</si>
  <si>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</si>
  <si>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</si>
  <si>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</si>
  <si>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</si>
  <si>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</si>
  <si>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</si>
  <si>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</si>
  <si>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</si>
  <si>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</si>
  <si>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</si>
  <si>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</si>
  <si>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</si>
  <si>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</si>
  <si>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</si>
  <si>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</si>
  <si>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</si>
  <si>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</si>
  <si>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</si>
  <si>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</si>
  <si>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</si>
  <si>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</si>
  <si>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</si>
  <si>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</si>
  <si>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</si>
  <si>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</si>
  <si>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</si>
  <si>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</si>
  <si>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</si>
  <si>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</si>
  <si>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</si>
  <si>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</si>
  <si>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</si>
  <si>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</si>
  <si>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</si>
  <si>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</si>
  <si>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</si>
  <si>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</si>
  <si>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</si>
  <si>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</si>
  <si>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</si>
  <si>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</si>
  <si>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</si>
  <si>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</si>
  <si>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</si>
  <si>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</si>
  <si>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</si>
  <si>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</si>
  <si>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</si>
  <si>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</si>
  <si>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</si>
  <si>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</si>
  <si>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</si>
  <si>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</si>
  <si>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</si>
  <si>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</si>
  <si>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</si>
  <si>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</si>
  <si>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</si>
  <si>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</si>
  <si>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</si>
  <si>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</si>
  <si>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</si>
  <si>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</si>
  <si>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</si>
  <si>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</si>
  <si>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</si>
  <si>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</si>
  <si>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</si>
  <si>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</si>
  <si>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</si>
  <si>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</si>
  <si>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</si>
  <si>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</si>
  <si>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</si>
  <si>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</si>
  <si>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</si>
  <si>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</si>
  <si>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</si>
  <si>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</si>
  <si>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</si>
  <si>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</si>
  <si>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</si>
  <si>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</si>
  <si>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</si>
  <si>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</si>
  <si>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</si>
  <si>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</si>
  <si>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</si>
  <si>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</si>
  <si>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</si>
  <si>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</si>
  <si>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</si>
  <si>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</si>
  <si>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</si>
  <si>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</si>
  <si>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</si>
  <si>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</si>
  <si>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</si>
  <si>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</si>
  <si>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</si>
  <si>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</si>
  <si>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</si>
  <si>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</si>
  <si>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</si>
  <si>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</si>
  <si>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</si>
  <si>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</si>
  <si>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</si>
  <si>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</si>
  <si>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</si>
  <si>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</si>
  <si>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</si>
  <si>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</si>
  <si>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</si>
  <si>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</si>
  <si>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</si>
  <si>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</si>
  <si>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</si>
  <si>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</si>
  <si>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</si>
  <si>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</si>
  <si>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</si>
  <si>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</si>
  <si>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</si>
  <si>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</si>
  <si>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</si>
  <si>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</si>
  <si>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</si>
  <si>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</si>
  <si>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</si>
  <si>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</si>
  <si>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</si>
  <si>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</si>
  <si>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</si>
  <si>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</si>
  <si>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</si>
  <si>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</si>
  <si>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</si>
  <si>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</si>
  <si>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</si>
  <si>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</si>
  <si>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</si>
  <si>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</si>
  <si>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</si>
  <si>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</si>
  <si>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</si>
  <si>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</si>
  <si>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</si>
  <si>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</si>
  <si>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</si>
  <si>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</si>
  <si>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</si>
  <si>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</si>
  <si>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</si>
  <si>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</si>
  <si>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</si>
  <si>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</si>
  <si>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</si>
  <si>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</si>
  <si>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</si>
  <si>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</si>
  <si>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</si>
  <si>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</si>
  <si>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</si>
  <si>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</si>
  <si>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</si>
  <si>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</si>
  <si>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</si>
  <si>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</si>
  <si>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</si>
  <si>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</si>
  <si>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</si>
  <si>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</si>
  <si>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</si>
  <si>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</si>
  <si>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</si>
  <si>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</si>
  <si>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</si>
  <si>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</si>
  <si>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</si>
  <si>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</si>
  <si>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</si>
  <si>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</si>
  <si>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</si>
  <si>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</si>
  <si>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</si>
  <si>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</si>
  <si>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</si>
  <si>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</si>
  <si>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</si>
  <si>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</si>
  <si>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</si>
  <si>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</si>
  <si>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</si>
  <si>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</si>
  <si>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</si>
  <si>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</si>
  <si>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</si>
  <si>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</si>
  <si>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</si>
  <si>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</si>
  <si>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</si>
  <si>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</si>
  <si>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</si>
  <si>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</si>
  <si>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</si>
  <si>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</si>
  <si>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</si>
  <si>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</si>
  <si>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</si>
  <si>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</si>
  <si>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</si>
  <si>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</si>
  <si>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</si>
  <si>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</si>
  <si>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</si>
  <si>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</si>
  <si>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</si>
  <si>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</si>
  <si>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</si>
  <si>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</si>
  <si>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</si>
  <si>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</si>
  <si>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</si>
  <si>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</si>
  <si>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</si>
  <si>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</si>
  <si>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</si>
  <si>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</si>
  <si>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</si>
  <si>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</si>
  <si>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</si>
  <si>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</si>
  <si>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</si>
  <si>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</si>
  <si>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</si>
  <si>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</si>
  <si>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</si>
  <si>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</si>
  <si>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</si>
  <si>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</si>
  <si>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</si>
  <si>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</si>
  <si>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</si>
  <si>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</si>
  <si>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</si>
  <si>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</si>
  <si>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</si>
  <si>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</si>
  <si>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</si>
  <si>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</si>
  <si>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</si>
  <si>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</si>
  <si>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</si>
  <si>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</si>
  <si>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</si>
  <si>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</si>
  <si>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</si>
  <si>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</si>
  <si>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</si>
  <si>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</si>
  <si>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</si>
  <si>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</si>
  <si>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</si>
  <si>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</si>
  <si>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</si>
  <si>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</si>
  <si>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</si>
  <si>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</si>
  <si>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</si>
  <si>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</si>
  <si>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</si>
  <si>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</si>
  <si>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</si>
  <si>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</si>
  <si>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</si>
  <si>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</si>
  <si>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</si>
  <si>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</si>
  <si>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</si>
  <si>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</si>
  <si>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</si>
  <si>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</si>
  <si>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</si>
  <si>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</si>
  <si>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</si>
  <si>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</si>
  <si>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</si>
  <si>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</si>
  <si>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</si>
  <si>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</si>
  <si>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</si>
  <si>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</si>
  <si>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</si>
  <si>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</si>
  <si>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</si>
  <si>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</si>
  <si>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</si>
  <si>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</si>
  <si>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</si>
  <si>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</si>
  <si>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</si>
  <si>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</si>
  <si>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</si>
  <si>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</si>
  <si>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</si>
  <si>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</si>
  <si>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</si>
  <si>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</si>
  <si>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</si>
  <si>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</si>
  <si>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</si>
  <si>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</si>
  <si>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</si>
  <si>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</si>
  <si>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</si>
  <si>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</si>
  <si>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</si>
  <si>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</si>
  <si>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</si>
  <si>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</si>
  <si>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</si>
  <si>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</si>
  <si>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</si>
  <si>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</si>
  <si>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</si>
  <si>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</si>
  <si>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</si>
  <si>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</si>
  <si>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</si>
  <si>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</si>
  <si>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</si>
  <si>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</si>
  <si>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</si>
  <si>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</si>
  <si>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</si>
  <si>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</si>
  <si>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</si>
  <si>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</si>
  <si>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</si>
  <si>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</si>
  <si>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</si>
  <si>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</si>
  <si>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</si>
  <si>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</si>
  <si>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</si>
  <si>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</si>
  <si>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</si>
  <si>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</si>
  <si>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</si>
  <si>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</si>
  <si>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</si>
  <si>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</si>
  <si>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</si>
  <si>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</si>
  <si>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</si>
  <si>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</si>
  <si>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</si>
  <si>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</si>
  <si>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</si>
  <si>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</si>
  <si>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</si>
  <si>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</si>
  <si>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</si>
  <si>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</si>
  <si>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</si>
  <si>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</si>
  <si>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</si>
  <si>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</si>
  <si>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</si>
  <si>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</si>
  <si>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</si>
  <si>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</si>
  <si>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</si>
  <si>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</si>
  <si>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</si>
  <si>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</si>
  <si>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</si>
  <si>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</si>
  <si>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</si>
  <si>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</si>
  <si>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</si>
  <si>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</si>
  <si>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</si>
  <si>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</si>
  <si>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</si>
  <si>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</si>
  <si>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</si>
  <si>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</si>
  <si>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</si>
  <si>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</si>
  <si>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</si>
  <si>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</si>
  <si>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</si>
  <si>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</si>
  <si>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</si>
  <si>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</si>
  <si>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</si>
  <si>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</si>
  <si>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</si>
  <si>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</si>
  <si>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</si>
  <si>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</si>
  <si>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</si>
  <si>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</si>
  <si>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</si>
  <si>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</si>
  <si>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</si>
  <si>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</si>
  <si>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</si>
  <si>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</si>
  <si>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</si>
  <si>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</si>
  <si>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</si>
  <si>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</si>
  <si>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</si>
  <si>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</si>
  <si>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</si>
  <si>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</si>
  <si>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</si>
  <si>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</si>
  <si>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</si>
  <si>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</si>
  <si>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</si>
  <si>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</si>
  <si>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</si>
  <si>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</si>
  <si>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</si>
  <si>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</si>
  <si>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</si>
  <si>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</si>
  <si>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</si>
  <si>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</si>
  <si>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</si>
  <si>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</si>
  <si>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</si>
  <si>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</si>
  <si>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</si>
  <si>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</si>
  <si>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</si>
  <si>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</si>
  <si>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</si>
  <si>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</si>
  <si>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</si>
  <si>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</si>
  <si>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</si>
  <si>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</si>
  <si>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</si>
  <si>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</si>
  <si>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</si>
  <si>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</si>
  <si>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</si>
  <si>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</si>
  <si>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</si>
  <si>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</si>
  <si>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</si>
  <si>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</si>
  <si>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</si>
  <si>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</si>
  <si>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</si>
  <si>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</si>
  <si>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</si>
  <si>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</si>
  <si>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</si>
  <si>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</si>
  <si>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</si>
  <si>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</si>
  <si>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</si>
  <si>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</si>
  <si>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</si>
  <si>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</si>
  <si>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</si>
  <si>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</si>
  <si>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</si>
  <si>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</si>
  <si>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</si>
  <si>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</si>
  <si>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</si>
  <si>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</si>
  <si>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</si>
  <si>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</si>
  <si>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</si>
  <si>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</si>
  <si>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</si>
  <si>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</si>
  <si>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</si>
  <si>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</si>
  <si>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</si>
  <si>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</si>
  <si>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</si>
  <si>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</si>
  <si>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</si>
  <si>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</si>
  <si>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</si>
  <si>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</si>
  <si>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</si>
  <si>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</si>
  <si>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</si>
  <si>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</si>
  <si>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</si>
  <si>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</si>
  <si>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</si>
  <si>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</si>
  <si>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</si>
  <si>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</si>
  <si>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</si>
  <si>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</si>
  <si>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</si>
  <si>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</si>
  <si>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</si>
  <si>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</si>
  <si>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</si>
  <si>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</si>
  <si>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</si>
  <si>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</si>
  <si>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</si>
  <si>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</si>
  <si>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</si>
  <si>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</si>
  <si>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</si>
  <si>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</si>
  <si>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</si>
  <si>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</si>
  <si>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</si>
  <si>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</si>
  <si>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</si>
  <si>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</si>
  <si>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</si>
  <si>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</si>
  <si>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</si>
  <si>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</si>
  <si>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</si>
  <si>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</si>
  <si>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</si>
  <si>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</si>
  <si>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</si>
  <si>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</si>
  <si>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</si>
  <si>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</si>
  <si>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</si>
  <si>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</si>
  <si>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</si>
  <si>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</si>
  <si>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</si>
  <si>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</si>
  <si>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</si>
  <si>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</si>
  <si>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</si>
  <si>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</si>
  <si>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</si>
  <si>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</si>
  <si>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</si>
  <si>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</si>
  <si>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</si>
  <si>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</si>
  <si>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</si>
  <si>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</si>
  <si>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</si>
  <si>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</si>
  <si>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</si>
  <si>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</si>
  <si>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</si>
  <si>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</si>
  <si>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</si>
  <si>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</si>
  <si>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</si>
  <si>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</si>
  <si>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</si>
  <si>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</si>
  <si>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</si>
  <si>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</si>
  <si>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</si>
  <si>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</si>
  <si>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</si>
  <si>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</si>
  <si>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</si>
  <si>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</si>
  <si>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</si>
  <si>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</si>
  <si>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</si>
  <si>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</si>
  <si>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</si>
  <si>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</si>
  <si>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</si>
  <si>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</si>
  <si>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</si>
  <si>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</si>
  <si>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</si>
  <si>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</si>
  <si>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</si>
  <si>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</si>
  <si>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</si>
  <si>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</si>
  <si>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</si>
  <si>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</si>
  <si>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</si>
  <si>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</si>
  <si>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</si>
  <si>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</si>
  <si>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</si>
  <si>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</si>
  <si>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</si>
  <si>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</si>
  <si>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</si>
  <si>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</si>
  <si>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</si>
  <si>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</si>
  <si>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</si>
  <si>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</si>
  <si>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</si>
  <si>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</si>
  <si>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</si>
  <si>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</si>
  <si>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</si>
  <si>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</si>
  <si>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</si>
  <si>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</si>
  <si>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</si>
  <si>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</si>
  <si>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</si>
  <si>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</si>
  <si>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</si>
  <si>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</si>
  <si>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</si>
  <si>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</si>
  <si>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</si>
  <si>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</si>
  <si>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</si>
  <si>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</si>
  <si>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</si>
  <si>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</si>
  <si>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</si>
  <si>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</si>
  <si>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</si>
  <si>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</si>
  <si>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</si>
  <si>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</si>
  <si>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</si>
  <si>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</si>
  <si>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</si>
  <si>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</si>
  <si>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</si>
  <si>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</si>
  <si>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</si>
  <si>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</si>
  <si>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</si>
  <si>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</si>
  <si>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</si>
  <si>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</si>
  <si>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</si>
  <si>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</si>
  <si>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</si>
  <si>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</si>
  <si>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</si>
  <si>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</si>
  <si>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</si>
  <si>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</si>
  <si>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</si>
  <si>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</si>
  <si>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</si>
  <si>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</si>
  <si>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</si>
  <si>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</si>
  <si>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</si>
  <si>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</si>
  <si>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</si>
  <si>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</si>
  <si>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</si>
  <si>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</si>
  <si>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</si>
  <si>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</si>
  <si>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</si>
  <si>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</si>
  <si>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</si>
  <si>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</si>
  <si>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</si>
  <si>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</si>
  <si>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</si>
  <si>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</si>
  <si>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</si>
  <si>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</si>
  <si>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</si>
  <si>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</si>
  <si>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</si>
  <si>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</si>
  <si>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</si>
  <si>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</si>
  <si>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</si>
  <si>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</si>
  <si>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</si>
  <si>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</si>
  <si>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</si>
  <si>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</si>
  <si>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</si>
  <si>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</si>
  <si>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</si>
  <si>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</si>
  <si>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</si>
  <si>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</si>
  <si>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</si>
  <si>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</si>
  <si>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</si>
  <si>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</si>
  <si>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</si>
  <si>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</si>
  <si>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</si>
  <si>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</si>
  <si>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</si>
  <si>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</si>
  <si>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</si>
  <si>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</si>
  <si>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</si>
  <si>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</si>
  <si>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</si>
  <si>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</si>
  <si>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</si>
  <si>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</si>
  <si>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</si>
  <si>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</si>
  <si>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</si>
  <si>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</si>
  <si>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</si>
  <si>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</si>
  <si>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</si>
  <si>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</si>
  <si>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</si>
  <si>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</si>
  <si>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</si>
  <si>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</si>
  <si>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</si>
  <si>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</si>
  <si>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</si>
  <si>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</si>
  <si>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</si>
  <si>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</si>
  <si>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</si>
  <si>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</si>
  <si>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</si>
  <si>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</si>
  <si>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</si>
  <si>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</si>
  <si>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</si>
  <si>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</si>
  <si>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</si>
  <si>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</si>
  <si>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</si>
  <si>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</si>
  <si>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</si>
  <si>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</si>
  <si>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</si>
  <si>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</si>
  <si>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</si>
  <si>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</si>
  <si>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</si>
  <si>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</si>
  <si>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</si>
  <si>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</si>
  <si>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</si>
  <si>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</si>
  <si>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</si>
  <si>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</si>
  <si>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</si>
  <si>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</si>
  <si>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</si>
  <si>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</si>
  <si>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</si>
  <si>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</si>
  <si>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</si>
  <si>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</si>
  <si>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</si>
  <si>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</si>
  <si>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</si>
  <si>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</si>
  <si>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</si>
  <si>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</si>
  <si>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</si>
  <si>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</si>
  <si>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</si>
  <si>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</si>
  <si>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</si>
  <si>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</si>
  <si>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</si>
  <si>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</si>
  <si>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</si>
  <si>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</si>
  <si>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</si>
  <si>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</si>
  <si>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</si>
  <si>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</si>
  <si>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</si>
  <si>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</si>
  <si>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</si>
  <si>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</si>
  <si>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</si>
  <si>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</si>
  <si>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</si>
  <si>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</si>
  <si>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</si>
  <si>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</si>
  <si>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</si>
  <si>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</si>
  <si>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</si>
  <si>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</si>
  <si>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</si>
  <si>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</si>
  <si>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</si>
  <si>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</si>
  <si>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</si>
  <si>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</si>
  <si>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</si>
  <si>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</si>
  <si>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</si>
  <si>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</si>
  <si>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</si>
  <si>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</si>
  <si>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</si>
  <si>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</si>
  <si>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</si>
  <si>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</si>
  <si>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</si>
  <si>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</si>
  <si>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</si>
  <si>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</si>
  <si>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</si>
  <si>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</si>
  <si>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</si>
  <si>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</si>
  <si>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</si>
  <si>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</si>
  <si>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</si>
  <si>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</si>
  <si>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</si>
  <si>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</si>
  <si>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</si>
  <si>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</si>
  <si>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</si>
  <si>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</si>
  <si>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</si>
  <si>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</si>
  <si>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</si>
  <si>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</si>
  <si>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</si>
  <si>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</si>
  <si>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</si>
  <si>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</si>
  <si>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</si>
  <si>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</si>
  <si>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</si>
  <si>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</si>
  <si>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</si>
  <si>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</si>
  <si>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</si>
  <si>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</si>
  <si>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</si>
  <si>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</si>
  <si>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</si>
  <si>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</si>
  <si>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</si>
  <si>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</si>
  <si>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</si>
  <si>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</si>
  <si>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</si>
  <si>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</si>
  <si>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</si>
  <si>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</si>
  <si>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</si>
  <si>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</si>
  <si>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</si>
  <si>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</si>
  <si>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</si>
  <si>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</si>
  <si>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</si>
  <si>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</si>
  <si>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</si>
  <si>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</si>
  <si>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</si>
  <si>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</si>
  <si>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</si>
  <si>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</si>
  <si>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</si>
  <si>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</si>
  <si>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</si>
  <si>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</si>
  <si>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</si>
  <si>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</si>
  <si>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</si>
  <si>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</si>
  <si>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</si>
  <si>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</si>
  <si>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</si>
  <si>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</si>
  <si>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</si>
  <si>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</si>
  <si>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</si>
  <si>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</si>
  <si>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</si>
  <si>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</si>
  <si>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</si>
  <si>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</si>
  <si>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</si>
  <si>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</si>
  <si>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</si>
  <si>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</si>
  <si>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</si>
  <si>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</si>
  <si>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</si>
  <si>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</si>
  <si>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</si>
  <si>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</si>
  <si>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</si>
  <si>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</si>
  <si>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</si>
  <si>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</si>
  <si>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</si>
  <si>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</si>
  <si>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</si>
  <si>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</si>
  <si>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</si>
  <si>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</si>
  <si>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</si>
  <si>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</si>
  <si>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</si>
  <si>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</si>
  <si>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</si>
  <si>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</si>
  <si>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</si>
  <si>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</si>
  <si>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</si>
  <si>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</si>
  <si>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</si>
  <si>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</si>
  <si>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</si>
  <si>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</si>
  <si>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</si>
  <si>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</si>
  <si>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</si>
  <si>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</si>
  <si>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</si>
  <si>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</si>
  <si>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</si>
  <si>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</si>
  <si>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</si>
  <si>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</si>
  <si>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</si>
  <si>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</si>
  <si>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</si>
  <si>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</si>
  <si>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</si>
  <si>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</si>
  <si>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</si>
  <si>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</si>
  <si>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</si>
  <si>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</si>
  <si>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</si>
  <si>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</si>
  <si>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</si>
  <si>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</si>
  <si>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</si>
  <si>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</si>
  <si>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</si>
  <si>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</si>
  <si>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</si>
  <si>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</si>
  <si>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</si>
  <si>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</si>
  <si>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</si>
  <si>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</si>
  <si>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</si>
  <si>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</si>
  <si>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</si>
  <si>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</si>
  <si>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</si>
  <si>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</si>
  <si>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</si>
  <si>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</si>
  <si>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</si>
  <si>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</si>
  <si>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</si>
  <si>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</si>
  <si>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</si>
  <si>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</si>
  <si>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</si>
  <si>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</si>
  <si>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</si>
  <si>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</si>
  <si>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</si>
  <si>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</si>
  <si>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</si>
  <si>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</si>
  <si>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</si>
  <si>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</si>
  <si>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</si>
  <si>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</si>
  <si>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</si>
  <si>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</si>
  <si>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</si>
  <si>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</si>
  <si>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</si>
  <si>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</si>
  <si>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</si>
  <si>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</si>
  <si>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</si>
  <si>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</si>
  <si>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</si>
  <si>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</si>
  <si>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</si>
  <si>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</si>
  <si>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</si>
  <si>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</si>
  <si>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</si>
  <si>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</si>
  <si>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</si>
  <si>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</si>
  <si>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</si>
  <si>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</si>
  <si>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</si>
  <si>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</si>
  <si>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</si>
  <si>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</si>
  <si>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</si>
  <si>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</si>
  <si>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</si>
  <si>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</si>
  <si>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</si>
  <si>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</si>
  <si>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</si>
  <si>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</si>
  <si>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</si>
  <si>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</si>
  <si>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</si>
  <si>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</si>
  <si>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</si>
  <si>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</si>
  <si>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</si>
  <si>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</si>
  <si>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</si>
  <si>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</si>
  <si>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</si>
  <si>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</si>
  <si>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</si>
  <si>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</si>
  <si>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</si>
  <si>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</si>
  <si>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</si>
  <si>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</si>
  <si>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</si>
  <si>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</si>
  <si>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</si>
  <si>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</si>
  <si>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</si>
  <si>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</si>
  <si>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</si>
  <si>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</si>
  <si>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</si>
  <si>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</si>
  <si>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</si>
  <si>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</si>
  <si>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</si>
  <si>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</si>
  <si>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</si>
  <si>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</si>
  <si>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</si>
  <si>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</si>
  <si>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</si>
  <si>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</si>
  <si>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</si>
  <si>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</si>
  <si>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</si>
  <si>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</si>
  <si>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</si>
  <si>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</si>
  <si>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</si>
  <si>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</si>
  <si>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</si>
  <si>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</si>
  <si>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</si>
  <si>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</si>
  <si>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</si>
  <si>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</si>
  <si>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</si>
  <si>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</si>
  <si>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</si>
  <si>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</si>
  <si>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</si>
  <si>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</si>
  <si>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</si>
  <si>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</si>
  <si>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</si>
  <si>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</si>
  <si>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</si>
  <si>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</si>
  <si>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</si>
  <si>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</si>
  <si>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</si>
  <si>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</si>
  <si>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</si>
  <si>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</si>
  <si>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</si>
  <si>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</si>
  <si>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</si>
  <si>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</si>
  <si>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</si>
  <si>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</si>
  <si>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</si>
  <si>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</si>
  <si>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</si>
  <si>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</si>
  <si>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</si>
  <si>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</si>
  <si>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</si>
  <si>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</si>
  <si>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</si>
  <si>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</si>
  <si>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</si>
  <si>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</si>
  <si>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</si>
  <si>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</si>
  <si>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</si>
  <si>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</si>
  <si>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</si>
  <si>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</si>
  <si>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</si>
  <si>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</si>
  <si>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</si>
  <si>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</si>
  <si>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</si>
  <si>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</si>
  <si>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</si>
  <si>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</si>
  <si>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</si>
  <si>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</si>
  <si>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</si>
  <si>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</si>
  <si>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</si>
  <si>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</si>
  <si>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</si>
  <si>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</si>
  <si>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</si>
  <si>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</si>
  <si>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</si>
  <si>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</si>
  <si>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</si>
  <si>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</si>
  <si>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</si>
  <si>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</si>
  <si>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</si>
  <si>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</si>
  <si>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</si>
  <si>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</si>
  <si>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</si>
  <si>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</si>
  <si>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</si>
  <si>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</si>
  <si>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</si>
  <si>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</si>
  <si>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</si>
  <si>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</si>
  <si>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</si>
  <si>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</si>
  <si>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</si>
  <si>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</si>
  <si>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</si>
  <si>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</si>
  <si>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</si>
  <si>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</si>
  <si>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</si>
  <si>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</si>
  <si>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</si>
  <si>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</si>
  <si>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</si>
  <si>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</si>
  <si>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</si>
  <si>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</si>
  <si>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</si>
  <si>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</si>
  <si>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</si>
  <si>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</si>
  <si>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</si>
  <si>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</si>
  <si>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</si>
  <si>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</si>
  <si>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</si>
  <si>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</si>
  <si>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</si>
  <si>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</si>
  <si>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</si>
  <si>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</si>
  <si>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</si>
  <si>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</si>
  <si>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</si>
  <si>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</si>
  <si>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</si>
  <si>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</si>
  <si>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</si>
  <si>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</si>
  <si>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</si>
  <si>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</si>
  <si>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</si>
  <si>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</si>
  <si>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</si>
  <si>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</si>
  <si>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</si>
  <si>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</si>
  <si>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</si>
  <si>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</si>
  <si>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</si>
  <si>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</si>
  <si>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</si>
  <si>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</si>
  <si>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</si>
  <si>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</si>
  <si>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</si>
  <si>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</si>
  <si>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</si>
  <si>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</si>
  <si>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</si>
  <si>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</si>
  <si>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</si>
  <si>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</si>
  <si>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</si>
  <si>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</si>
  <si>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</si>
  <si>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</si>
  <si>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</si>
  <si>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</si>
  <si>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</si>
  <si>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</si>
  <si>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</si>
  <si>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</si>
  <si>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</si>
  <si>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</si>
  <si>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</si>
  <si>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</si>
  <si>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</si>
  <si>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</si>
  <si>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</si>
  <si>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</si>
  <si>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</si>
  <si>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</si>
  <si>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</si>
  <si>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</si>
  <si>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</si>
  <si>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</si>
  <si>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</si>
  <si>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</si>
  <si>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</si>
  <si>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</si>
  <si>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</si>
  <si>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</si>
  <si>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</si>
  <si>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</si>
  <si>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</si>
  <si>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</si>
  <si>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</si>
  <si>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</si>
  <si>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</si>
  <si>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</si>
  <si>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</si>
  <si>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</si>
  <si>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</si>
  <si>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</si>
  <si>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</si>
  <si>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</si>
  <si>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</si>
  <si>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</si>
  <si>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</si>
  <si>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</si>
  <si>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</si>
  <si>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</si>
  <si>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</si>
  <si>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</si>
  <si>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</si>
  <si>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</si>
  <si>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</si>
  <si>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</si>
  <si>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</si>
  <si>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</si>
  <si>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</si>
  <si>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</si>
  <si>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</si>
  <si>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</si>
  <si>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</si>
  <si>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</si>
  <si>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</si>
  <si>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</si>
  <si>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</si>
  <si>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</si>
  <si>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</si>
  <si>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</si>
  <si>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</si>
  <si>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</si>
  <si>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</si>
  <si>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</si>
  <si>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</si>
  <si>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</si>
  <si>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</si>
  <si>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</si>
  <si>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</si>
  <si>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</si>
  <si>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</si>
  <si>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</si>
  <si>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</si>
  <si>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</si>
  <si>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</si>
  <si>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</si>
  <si>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</si>
  <si>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</si>
  <si>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</si>
  <si>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</si>
  <si>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</si>
  <si>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</si>
  <si>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</si>
  <si>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</si>
  <si>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</si>
  <si>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</si>
  <si>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</si>
  <si>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</si>
  <si>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</si>
  <si>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</si>
  <si>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</si>
  <si>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</si>
  <si>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</si>
  <si>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</si>
  <si>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</si>
  <si>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</si>
  <si>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</si>
  <si>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</si>
  <si>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</si>
  <si>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</si>
  <si>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</si>
  <si>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</si>
  <si>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</si>
  <si>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</si>
  <si>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</si>
  <si>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</si>
  <si>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</si>
  <si>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</si>
  <si>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</si>
  <si>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</si>
  <si>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</si>
  <si>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</si>
  <si>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</si>
  <si>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</si>
  <si>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</si>
  <si>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</si>
  <si>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</si>
  <si>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</si>
  <si>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</si>
  <si>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</si>
  <si>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</si>
  <si>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</si>
  <si>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</si>
  <si>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</si>
  <si>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</si>
  <si>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</si>
  <si>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</si>
  <si>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</si>
  <si>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</si>
  <si>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</si>
  <si>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</si>
  <si>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</si>
  <si>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</si>
  <si>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</si>
  <si>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</si>
  <si>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</si>
  <si>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</si>
  <si>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</si>
  <si>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</si>
  <si>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</si>
  <si>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</si>
  <si>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</si>
  <si>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</si>
  <si>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</si>
  <si>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</si>
  <si>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</si>
  <si>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</si>
  <si>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</si>
  <si>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</si>
  <si>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</si>
  <si>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</si>
  <si>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</si>
  <si>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</si>
  <si>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</si>
  <si>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</si>
  <si>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</si>
  <si>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</si>
  <si>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</si>
  <si>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</si>
  <si>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</si>
  <si>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</si>
  <si>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</si>
  <si>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</si>
  <si>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</si>
  <si>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</si>
  <si>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</si>
  <si>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</si>
  <si>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</si>
  <si>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</si>
  <si>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</si>
  <si>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</si>
  <si>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</si>
  <si>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</si>
  <si>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</si>
  <si>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</si>
  <si>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</si>
  <si>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</si>
  <si>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</si>
  <si>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</si>
  <si>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</si>
  <si>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</si>
  <si>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</si>
  <si>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</si>
  <si>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</si>
  <si>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</si>
  <si>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</si>
  <si>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</si>
  <si>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</si>
  <si>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</si>
  <si>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</si>
  <si>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</si>
  <si>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</si>
  <si>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</si>
  <si>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</si>
  <si>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</si>
  <si>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</si>
  <si>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</si>
  <si>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</si>
  <si>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</si>
  <si>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</si>
  <si>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</si>
  <si>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</si>
  <si>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</si>
  <si>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</si>
  <si>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</si>
  <si>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</si>
  <si>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</si>
  <si>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</si>
  <si>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</si>
  <si>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</si>
  <si>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</si>
  <si>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</si>
  <si>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</si>
  <si>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</si>
  <si>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</si>
  <si>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</si>
  <si>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</si>
  <si>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</si>
  <si>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</si>
  <si>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</si>
  <si>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</si>
  <si>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</si>
  <si>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</si>
  <si>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</si>
  <si>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</si>
  <si>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</si>
  <si>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</si>
  <si>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</si>
  <si>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</si>
  <si>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</si>
  <si>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</si>
  <si>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</si>
  <si>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</si>
  <si>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</si>
  <si>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</si>
  <si>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</si>
  <si>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</si>
  <si>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</si>
  <si>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</si>
  <si>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</si>
  <si>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</si>
  <si>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</si>
  <si>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</si>
  <si>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</si>
  <si>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</si>
  <si>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</si>
  <si>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</si>
  <si>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</si>
  <si>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</si>
  <si>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</si>
  <si>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</si>
  <si>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</si>
  <si>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</si>
  <si>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</si>
  <si>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</si>
  <si>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</si>
  <si>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</si>
  <si>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</si>
  <si>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</si>
  <si>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</si>
  <si>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</si>
  <si>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</si>
  <si>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</si>
  <si>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</si>
  <si>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</si>
  <si>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</si>
  <si>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</si>
  <si>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</si>
  <si>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</si>
  <si>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</si>
  <si>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</si>
  <si>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</si>
  <si>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</si>
  <si>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</si>
  <si>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</si>
  <si>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</si>
  <si>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</si>
  <si>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</si>
  <si>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</si>
  <si>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</si>
  <si>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</si>
  <si>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</si>
  <si>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</si>
  <si>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</si>
  <si>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</si>
  <si>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</si>
  <si>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</si>
  <si>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</si>
  <si>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</si>
  <si>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</si>
  <si>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</si>
  <si>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</si>
  <si>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</si>
  <si>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</si>
  <si>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</si>
  <si>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</si>
  <si>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</si>
  <si>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</si>
  <si>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</si>
  <si>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</si>
  <si>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</si>
  <si>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</si>
  <si>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</si>
  <si>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</si>
  <si>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</si>
  <si>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</si>
  <si>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</si>
  <si>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</si>
  <si>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</si>
  <si>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</si>
  <si>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</si>
  <si>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</si>
  <si>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</si>
  <si>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</si>
  <si>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</si>
  <si>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</si>
  <si>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</si>
  <si>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</si>
  <si>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</si>
  <si>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</si>
  <si>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</si>
  <si>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</si>
  <si>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</si>
  <si>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</si>
  <si>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</si>
  <si>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</si>
  <si>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</si>
  <si>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</si>
  <si>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</si>
  <si>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</si>
  <si>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</si>
  <si>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</si>
  <si>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</si>
  <si>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</si>
  <si>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</si>
  <si>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</si>
  <si>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</si>
  <si>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</si>
  <si>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</si>
  <si>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</si>
  <si>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</si>
  <si>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</si>
  <si>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</si>
  <si>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</si>
  <si>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</si>
  <si>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</si>
  <si>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</si>
  <si>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</si>
  <si>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</si>
  <si>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</si>
  <si>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</si>
  <si>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</si>
  <si>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</si>
  <si>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</si>
  <si>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</si>
  <si>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</si>
  <si>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</si>
  <si>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</si>
  <si>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</si>
  <si>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</si>
  <si>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</si>
  <si>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</si>
  <si>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</si>
  <si>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</si>
  <si>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</si>
  <si>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</si>
  <si>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</si>
  <si>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</si>
  <si>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</si>
  <si>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</si>
  <si>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</si>
  <si>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</si>
  <si>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</si>
  <si>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</si>
  <si>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</si>
  <si>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</si>
  <si>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</si>
  <si>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</si>
  <si>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</si>
  <si>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</si>
  <si>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</si>
  <si>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</si>
  <si>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</si>
  <si>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</si>
  <si>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</si>
  <si>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</si>
  <si>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</si>
  <si>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</si>
  <si>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</si>
  <si>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</si>
  <si>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</si>
  <si>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</si>
  <si>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</si>
  <si>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</si>
  <si>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</si>
  <si>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</si>
  <si>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</si>
  <si>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</si>
  <si>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</si>
  <si>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</si>
  <si>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</si>
  <si>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</si>
  <si>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</si>
  <si>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</si>
  <si>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</si>
  <si>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</si>
  <si>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</si>
  <si>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</si>
  <si>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</si>
  <si>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</si>
  <si>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</si>
  <si>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</si>
  <si>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</si>
  <si>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</si>
  <si>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</si>
  <si>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</si>
  <si>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</si>
  <si>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</si>
  <si>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</si>
  <si>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</si>
  <si>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</si>
  <si>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</si>
  <si>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</si>
  <si>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</si>
  <si>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</si>
  <si>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</si>
  <si>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</si>
  <si>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</si>
  <si>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</si>
  <si>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</si>
  <si>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</si>
  <si>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</si>
  <si>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</si>
  <si>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</si>
  <si>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</si>
  <si>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</si>
  <si>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</si>
  <si>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</si>
  <si>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</si>
  <si>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</si>
  <si>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</si>
  <si>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</si>
  <si>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</si>
  <si>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</si>
  <si>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</si>
  <si>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</si>
  <si>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</si>
  <si>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</si>
  <si>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</si>
  <si>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</si>
  <si>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</si>
  <si>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</si>
  <si>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</si>
  <si>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</si>
  <si>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</si>
  <si>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</si>
  <si>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</si>
  <si>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</si>
  <si>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</si>
  <si>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</si>
  <si>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</si>
  <si>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</si>
  <si>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</si>
  <si>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</si>
  <si>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</si>
  <si>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</si>
  <si>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</si>
  <si>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</si>
  <si>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</si>
  <si>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</si>
  <si>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</si>
  <si>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</si>
  <si>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</si>
  <si>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</si>
  <si>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</si>
  <si>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</si>
  <si>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</si>
  <si>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</si>
  <si>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</si>
  <si>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</si>
  <si>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</si>
  <si>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</si>
  <si>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</si>
  <si>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</si>
  <si>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</si>
  <si>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</si>
  <si>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</si>
  <si>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</si>
  <si>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</si>
  <si>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</si>
  <si>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</si>
  <si>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</si>
  <si>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</si>
  <si>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</si>
  <si>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</si>
  <si>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</si>
  <si>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</si>
  <si>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</si>
  <si>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</si>
  <si>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</si>
  <si>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</si>
  <si>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</si>
  <si>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</si>
  <si>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</si>
  <si>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</si>
  <si>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</si>
  <si>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</si>
  <si>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</si>
  <si>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</si>
  <si>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</si>
  <si>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</si>
  <si>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</si>
  <si>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</si>
  <si>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</si>
  <si>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</si>
  <si>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</si>
  <si>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</si>
  <si>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</si>
  <si>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</si>
  <si>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</si>
  <si>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</si>
  <si>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</si>
  <si>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</si>
  <si>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</si>
  <si>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</si>
  <si>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</si>
  <si>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</si>
  <si>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</si>
  <si>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</si>
  <si>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</si>
  <si>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</si>
  <si>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</si>
  <si>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</si>
  <si>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</si>
  <si>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</si>
  <si>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</si>
  <si>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</si>
  <si>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</si>
  <si>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</si>
  <si>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</si>
  <si>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</si>
  <si>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</si>
  <si>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</si>
  <si>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</si>
  <si>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</si>
  <si>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</si>
  <si>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</si>
  <si>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</si>
  <si>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</si>
  <si>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</si>
  <si>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</si>
  <si>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</si>
  <si>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</si>
  <si>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</si>
  <si>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</si>
  <si>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</si>
  <si>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</si>
  <si>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</si>
  <si>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</si>
  <si>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</si>
  <si>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</si>
  <si>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</si>
  <si>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</si>
  <si>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</si>
  <si>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</si>
  <si>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</si>
  <si>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</si>
  <si>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</si>
  <si>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</si>
  <si>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</si>
  <si>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</si>
  <si>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</si>
  <si>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</si>
  <si>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</si>
  <si>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</si>
  <si>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</si>
  <si>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</si>
  <si>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</si>
  <si>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</si>
  <si>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</si>
  <si>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</si>
  <si>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</si>
  <si>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</si>
  <si>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</si>
  <si>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</si>
  <si>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</si>
  <si>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</si>
  <si>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</si>
  <si>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</si>
  <si>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</si>
  <si>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</si>
  <si>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</si>
  <si>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</si>
  <si>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</si>
  <si>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</si>
  <si>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</si>
  <si>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</si>
  <si>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</si>
  <si>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</si>
  <si>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</si>
  <si>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</si>
  <si>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</si>
  <si>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</si>
  <si>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</si>
  <si>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</si>
  <si>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</si>
  <si>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</si>
  <si>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</si>
  <si>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</si>
  <si>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</si>
  <si>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</si>
  <si>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</si>
  <si>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</si>
  <si>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</si>
  <si>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</si>
  <si>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</si>
  <si>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</si>
  <si>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</si>
  <si>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</si>
  <si>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</si>
  <si>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</si>
  <si>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</si>
  <si>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</si>
  <si>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</si>
  <si>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</si>
  <si>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</si>
  <si>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</si>
  <si>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</si>
  <si>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</si>
  <si>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</si>
  <si>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</si>
  <si>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</si>
  <si>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</si>
  <si>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</si>
  <si>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</si>
  <si>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</si>
  <si>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</si>
  <si>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</si>
  <si>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</si>
  <si>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</si>
  <si>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</si>
  <si>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</si>
  <si>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</si>
  <si>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</si>
  <si>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</si>
  <si>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</si>
  <si>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</si>
  <si>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</si>
  <si>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</si>
  <si>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</si>
  <si>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</si>
  <si>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</si>
  <si>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</si>
  <si>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</si>
  <si>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</si>
  <si>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</si>
  <si>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</si>
  <si>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</si>
  <si>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</si>
  <si>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</si>
  <si>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</si>
  <si>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</si>
  <si>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</si>
  <si>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</si>
  <si>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</si>
  <si>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</si>
  <si>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</si>
  <si>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</si>
  <si>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</si>
  <si>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</si>
  <si>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</si>
  <si>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</si>
  <si>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</si>
  <si>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</si>
  <si>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</si>
  <si>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</si>
  <si>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</si>
  <si>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</si>
  <si>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</si>
  <si>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</si>
  <si>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</si>
  <si>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</si>
  <si>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</si>
  <si>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</si>
  <si>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</si>
  <si>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</si>
  <si>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</si>
  <si>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</si>
  <si>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</si>
  <si>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</si>
  <si>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</si>
  <si>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</si>
  <si>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</si>
  <si>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</si>
  <si>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</si>
  <si>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</si>
  <si>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</si>
  <si>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</si>
  <si>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</si>
  <si>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</si>
  <si>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</si>
  <si>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</si>
  <si>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</si>
  <si>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</si>
  <si>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</si>
  <si>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</si>
  <si>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</si>
  <si>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</si>
  <si>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</si>
  <si>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</si>
  <si>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</si>
  <si>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</si>
  <si>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</si>
  <si>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</si>
  <si>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</si>
  <si>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</si>
  <si>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</si>
  <si>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</si>
  <si>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</si>
  <si>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</si>
  <si>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</si>
  <si>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</si>
  <si>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</si>
  <si>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</si>
  <si>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</si>
  <si>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</si>
  <si>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</si>
  <si>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</si>
  <si>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</si>
  <si>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</si>
  <si>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</si>
  <si>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</si>
  <si>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</si>
  <si>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</si>
  <si>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</si>
  <si>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</si>
  <si>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</si>
  <si>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</si>
  <si>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</si>
  <si>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</si>
  <si>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</si>
  <si>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</si>
  <si>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</si>
  <si>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</si>
  <si>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</si>
  <si>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</si>
  <si>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</si>
  <si>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</si>
  <si>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</si>
  <si>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</si>
  <si>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</si>
  <si>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</si>
  <si>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</si>
  <si>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</si>
  <si>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</si>
  <si>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</si>
  <si>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</si>
  <si>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</si>
  <si>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</si>
  <si>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</si>
  <si>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</si>
  <si>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</si>
  <si>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</si>
  <si>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</si>
  <si>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</si>
  <si>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</si>
  <si>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</si>
  <si>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</si>
  <si>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</si>
  <si>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</si>
  <si>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</si>
  <si>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</si>
  <si>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</si>
  <si>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</si>
  <si>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</si>
  <si>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</si>
  <si>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</si>
  <si>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</si>
  <si>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</si>
  <si>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</si>
  <si>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</si>
  <si>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</si>
  <si>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</si>
  <si>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</si>
  <si>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</si>
  <si>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</si>
  <si>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</si>
  <si>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</si>
  <si>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</si>
  <si>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</si>
  <si>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</si>
  <si>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</si>
  <si>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</si>
  <si>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</si>
  <si>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</si>
  <si>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</si>
  <si>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</si>
  <si>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</si>
  <si>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</si>
  <si>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</si>
  <si>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</si>
  <si>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</si>
  <si>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</si>
  <si>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</si>
  <si>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</si>
  <si>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</si>
  <si>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</si>
  <si>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</si>
  <si>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</si>
  <si>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</si>
  <si>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</si>
  <si>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</si>
  <si>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</si>
  <si>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</si>
  <si>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</si>
  <si>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</si>
  <si>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</si>
  <si>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</si>
  <si>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</si>
  <si>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</si>
  <si>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</si>
  <si>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</si>
  <si>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</si>
  <si>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</si>
  <si>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</si>
  <si>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</si>
  <si>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</si>
  <si>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</si>
  <si>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</si>
  <si>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</si>
  <si>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</si>
  <si>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</si>
  <si>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</si>
  <si>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</si>
  <si>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</si>
  <si>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</si>
  <si>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</si>
  <si>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</si>
  <si>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</si>
  <si>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</si>
  <si>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</si>
  <si>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</si>
  <si>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</si>
  <si>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</si>
  <si>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</si>
  <si>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</si>
  <si>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</si>
  <si>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</si>
  <si>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</si>
  <si>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</si>
  <si>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</si>
  <si>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</si>
  <si>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</si>
  <si>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</si>
  <si>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</si>
  <si>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</si>
  <si>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</si>
  <si>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</si>
  <si>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</si>
  <si>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</si>
  <si>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</si>
  <si>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</si>
  <si>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</si>
  <si>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</si>
  <si>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</si>
  <si>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</si>
  <si>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</si>
  <si>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</si>
  <si>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</si>
  <si>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</si>
  <si>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</si>
  <si>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</si>
  <si>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</si>
  <si>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</si>
  <si>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</si>
  <si>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</si>
  <si>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</si>
  <si>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</si>
  <si>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</si>
  <si>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</si>
  <si>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</si>
  <si>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</si>
  <si>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</si>
  <si>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</si>
  <si>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</si>
  <si>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</si>
  <si>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</si>
  <si>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</si>
  <si>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</si>
  <si>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</si>
  <si>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</si>
  <si>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</si>
  <si>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</si>
  <si>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</si>
  <si>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</si>
  <si>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</si>
  <si>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</si>
  <si>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</si>
  <si>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</si>
  <si>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</si>
  <si>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</si>
  <si>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</si>
  <si>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</si>
  <si>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</si>
  <si>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</si>
  <si>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</si>
  <si>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</si>
  <si>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</si>
  <si>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</si>
  <si>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</si>
  <si>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</si>
  <si>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</si>
  <si>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</si>
  <si>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</si>
  <si>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</si>
  <si>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</si>
  <si>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</si>
  <si>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</si>
  <si>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</si>
  <si>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</si>
  <si>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</si>
  <si>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</si>
  <si>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</si>
  <si>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</si>
  <si>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</si>
  <si>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</si>
  <si>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</si>
  <si>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</si>
  <si>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</si>
  <si>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</si>
  <si>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</si>
  <si>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</si>
  <si>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</si>
  <si>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</si>
  <si>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</si>
  <si>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</si>
  <si>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</si>
  <si>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</si>
  <si>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</si>
  <si>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</si>
  <si>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</si>
  <si>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</si>
  <si>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</si>
  <si>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</si>
  <si>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</si>
  <si>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</si>
  <si>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</si>
  <si>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</si>
  <si>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</si>
  <si>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</si>
  <si>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</si>
  <si>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</si>
  <si>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</si>
  <si>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</si>
  <si>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</si>
  <si>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</si>
  <si>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</si>
  <si>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</si>
  <si>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</si>
  <si>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</si>
  <si>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</si>
  <si>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</si>
  <si>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</si>
  <si>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</si>
  <si>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</si>
  <si>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</si>
  <si>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</si>
  <si>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</si>
  <si>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</si>
  <si>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</si>
  <si>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</si>
  <si>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</si>
  <si>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</si>
  <si>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</si>
  <si>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</si>
  <si>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</si>
  <si>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</si>
  <si>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</si>
  <si>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</si>
  <si>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</si>
  <si>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</si>
  <si>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</si>
  <si>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</si>
  <si>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</si>
  <si>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</si>
  <si>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</si>
  <si>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</si>
  <si>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</si>
  <si>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</si>
  <si>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</si>
  <si>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</si>
  <si>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</si>
  <si>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</si>
  <si>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</si>
  <si>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</si>
  <si>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</si>
  <si>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</si>
  <si>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</si>
  <si>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</si>
  <si>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</si>
  <si>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</si>
  <si>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</si>
  <si>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</si>
  <si>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</si>
  <si>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</si>
  <si>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</si>
  <si>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</si>
  <si>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</si>
  <si>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</si>
  <si>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</si>
  <si>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</si>
  <si>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</si>
  <si>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</si>
  <si>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</si>
  <si>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</si>
  <si>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</si>
  <si>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</si>
  <si>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</si>
  <si>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</si>
  <si>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</si>
  <si>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</si>
  <si>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</si>
  <si>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</si>
  <si>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</si>
  <si>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</si>
  <si>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</si>
  <si>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</si>
  <si>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</si>
  <si>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</si>
  <si>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</si>
  <si>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</si>
  <si>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</si>
  <si>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</si>
  <si>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</si>
  <si>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</si>
  <si>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</si>
  <si>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</si>
  <si>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</si>
  <si>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</si>
  <si>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</si>
  <si>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</si>
  <si>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</si>
  <si>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</si>
  <si>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</si>
  <si>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</si>
  <si>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</si>
  <si>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</si>
  <si>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</si>
  <si>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</si>
  <si>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</si>
  <si>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</si>
  <si>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</si>
  <si>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</si>
  <si>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</si>
  <si>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</si>
  <si>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</si>
  <si>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</si>
  <si>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</si>
  <si>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</si>
  <si>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</si>
  <si>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</si>
  <si>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</si>
  <si>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</si>
  <si>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</si>
  <si>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</si>
  <si>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</si>
  <si>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</si>
  <si>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</si>
  <si>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</si>
  <si>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</si>
  <si>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</si>
  <si>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</si>
  <si>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</si>
  <si>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</si>
  <si>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</si>
  <si>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</si>
  <si>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</si>
  <si>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</si>
  <si>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</si>
  <si>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</si>
  <si>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</si>
  <si>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</si>
  <si>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</si>
  <si>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</si>
  <si>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</si>
  <si>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</si>
  <si>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</si>
  <si>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</si>
  <si>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</si>
  <si>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</si>
  <si>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</si>
  <si>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</si>
  <si>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</si>
  <si>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</si>
  <si>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</si>
  <si>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</si>
  <si>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</si>
  <si>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</si>
  <si>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</si>
  <si>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</si>
  <si>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</si>
  <si>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</si>
  <si>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</si>
  <si>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</si>
  <si>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</si>
  <si>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</si>
  <si>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</si>
  <si>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</si>
  <si>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</si>
  <si>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</si>
  <si>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</si>
  <si>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</si>
  <si>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</si>
  <si>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</si>
  <si>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</si>
  <si>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</si>
  <si>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</si>
  <si>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</si>
  <si>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</si>
  <si>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</si>
  <si>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</si>
  <si>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</si>
  <si>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</si>
  <si>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</si>
  <si>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</si>
  <si>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</si>
  <si>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</si>
  <si>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</si>
  <si>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</si>
  <si>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</si>
  <si>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</si>
  <si>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</si>
  <si>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</si>
  <si>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</si>
  <si>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</si>
  <si>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</si>
  <si>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</si>
  <si>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</si>
  <si>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</si>
  <si>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</si>
  <si>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</si>
  <si>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</si>
  <si>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</si>
  <si>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</si>
  <si>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</si>
  <si>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</si>
  <si>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</si>
  <si>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</si>
  <si>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</si>
  <si>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</si>
  <si>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</si>
  <si>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</si>
  <si>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</si>
  <si>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</si>
  <si>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</si>
  <si>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</si>
  <si>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</si>
  <si>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</si>
  <si>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</si>
  <si>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</si>
  <si>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</si>
  <si>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</si>
  <si>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</si>
  <si>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</si>
  <si>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</si>
  <si>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</si>
  <si>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</si>
  <si>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</si>
  <si>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</si>
  <si>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</si>
  <si>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</si>
  <si>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</si>
  <si>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</si>
  <si>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</si>
  <si>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</si>
  <si>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</si>
  <si>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</si>
  <si>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</si>
  <si>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</si>
  <si>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</si>
  <si>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</si>
  <si>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</si>
  <si>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</si>
  <si>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</si>
  <si>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</si>
  <si>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</si>
  <si>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</si>
  <si>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</si>
  <si>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</si>
  <si>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</si>
  <si>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</si>
  <si>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</si>
  <si>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</si>
  <si>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</si>
  <si>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</si>
  <si>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</si>
  <si>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</si>
  <si>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</si>
  <si>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</si>
  <si>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</si>
  <si>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</si>
  <si>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</si>
  <si>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</si>
  <si>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</si>
  <si>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</si>
  <si>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</si>
  <si>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</si>
  <si>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</si>
  <si>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</si>
  <si>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</si>
  <si>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</si>
  <si>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</si>
  <si>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</si>
  <si>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</si>
  <si>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</si>
  <si>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</si>
  <si>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</si>
  <si>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</si>
  <si>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</si>
  <si>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</si>
  <si>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</si>
  <si>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</si>
  <si>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</si>
  <si>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</si>
  <si>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</si>
  <si>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</si>
  <si>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</si>
  <si>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</si>
  <si>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</si>
  <si>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</si>
  <si>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</si>
  <si>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</si>
  <si>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</si>
  <si>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</si>
  <si>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</si>
  <si>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</si>
  <si>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</si>
  <si>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</si>
  <si>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</si>
  <si>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</si>
  <si>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</si>
  <si>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</si>
  <si>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</si>
  <si>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</si>
  <si>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</si>
  <si>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</si>
  <si>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</si>
  <si>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</si>
  <si>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</si>
  <si>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</si>
  <si>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</si>
  <si>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</si>
  <si>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</si>
  <si>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</si>
  <si>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</si>
  <si>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</si>
  <si>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</si>
  <si>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</si>
  <si>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</si>
  <si>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</si>
  <si>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</si>
  <si>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</si>
  <si>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</si>
  <si>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</si>
  <si>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</si>
  <si>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</si>
  <si>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</si>
  <si>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</si>
  <si>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</si>
  <si>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</si>
  <si>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</si>
  <si>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</si>
  <si>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</si>
  <si>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</si>
  <si>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</si>
  <si>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</si>
  <si>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</si>
  <si>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</si>
  <si>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</si>
  <si>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</si>
  <si>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</si>
  <si>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</si>
  <si>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</si>
  <si>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</si>
  <si>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</si>
  <si>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</si>
  <si>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</si>
  <si>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</si>
  <si>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</si>
  <si>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</si>
  <si>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</si>
  <si>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</si>
  <si>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</si>
  <si>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</si>
  <si>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</si>
  <si>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</si>
  <si>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</si>
  <si>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</si>
  <si>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</si>
  <si>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</si>
  <si>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</si>
  <si>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</si>
  <si>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</si>
  <si>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</si>
  <si>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</si>
  <si>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</si>
  <si>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</si>
  <si>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</si>
  <si>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</si>
  <si>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</si>
  <si>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</si>
  <si>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</si>
  <si>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</si>
  <si>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</si>
  <si>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</si>
  <si>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</si>
  <si>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</si>
  <si>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</si>
  <si>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</si>
  <si>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</si>
  <si>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</si>
  <si>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</si>
  <si>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</si>
  <si>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</si>
  <si>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</si>
  <si>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</si>
  <si>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</si>
  <si>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</si>
  <si>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</si>
  <si>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</si>
  <si>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</si>
  <si>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</si>
  <si>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</si>
  <si>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</si>
  <si>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</si>
  <si>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</si>
  <si>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</si>
  <si>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</si>
  <si>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</si>
  <si>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</si>
  <si>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</si>
  <si>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</si>
  <si>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</si>
  <si>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</si>
  <si>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</si>
  <si>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</si>
  <si>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</si>
  <si>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</si>
  <si>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</si>
  <si>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</si>
  <si>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</si>
  <si>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</si>
  <si>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</si>
  <si>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</si>
  <si>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</si>
  <si>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</si>
  <si>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</si>
  <si>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</si>
  <si>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</si>
  <si>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</si>
  <si>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</si>
  <si>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</si>
  <si>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</si>
  <si>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</si>
  <si>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</si>
  <si>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</si>
  <si>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</si>
  <si>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</si>
  <si>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</si>
  <si>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</si>
  <si>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</si>
  <si>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</si>
  <si>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</si>
  <si>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</si>
  <si>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</si>
  <si>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</si>
  <si>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</si>
  <si>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</si>
  <si>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</si>
  <si>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</si>
  <si>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</si>
  <si>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</si>
  <si>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</si>
  <si>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</si>
  <si>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</si>
  <si>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</si>
  <si>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</si>
  <si>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</si>
  <si>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</si>
  <si>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</si>
  <si>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</si>
  <si>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</si>
  <si>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</si>
  <si>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</si>
  <si>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</si>
  <si>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</si>
  <si>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</si>
  <si>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</si>
  <si>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</si>
  <si>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</si>
  <si>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</si>
  <si>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</si>
  <si>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</si>
  <si>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</si>
  <si>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</si>
  <si>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</si>
  <si>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</si>
  <si>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</si>
  <si>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</si>
  <si>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</si>
  <si>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</si>
  <si>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</si>
  <si>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</si>
  <si>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</si>
  <si>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</si>
  <si>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</si>
  <si>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</si>
  <si>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</si>
  <si>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</si>
  <si>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</si>
  <si>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</si>
  <si>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</si>
  <si>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</si>
  <si>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</si>
  <si>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</si>
  <si>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</si>
  <si>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</si>
  <si>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</si>
  <si>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</si>
  <si>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</si>
  <si>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</si>
  <si>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</si>
  <si>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</si>
  <si>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</si>
  <si>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</si>
  <si>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</si>
  <si>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</si>
  <si>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</si>
  <si>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</si>
  <si>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</si>
  <si>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</si>
  <si>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</si>
  <si>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</si>
  <si>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</si>
  <si>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</si>
  <si>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</si>
  <si>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</si>
  <si>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</si>
  <si>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</si>
  <si>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</si>
  <si>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</si>
  <si>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</si>
  <si>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</si>
  <si>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</si>
  <si>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</si>
  <si>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</si>
  <si>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</si>
  <si>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</si>
  <si>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</si>
  <si>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</si>
  <si>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</si>
  <si>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</si>
  <si>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</si>
  <si>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</si>
  <si>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</si>
  <si>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</si>
  <si>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</si>
  <si>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</si>
  <si>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</si>
  <si>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</si>
  <si>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</si>
  <si>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</si>
  <si>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</si>
  <si>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</si>
  <si>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</si>
  <si>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</si>
  <si>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</si>
  <si>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</si>
  <si>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</si>
  <si>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</si>
  <si>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</si>
  <si>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</si>
  <si>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</si>
  <si>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</si>
  <si>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</si>
  <si>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</si>
  <si>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</si>
  <si>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</si>
  <si>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</si>
  <si>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</si>
  <si>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</si>
  <si>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</si>
  <si>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</si>
  <si>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</si>
  <si>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</si>
  <si>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</si>
  <si>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</si>
  <si>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</si>
  <si>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</si>
  <si>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</si>
  <si>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</si>
  <si>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</si>
  <si>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</si>
  <si>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</si>
  <si>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</si>
  <si>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</si>
  <si>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</si>
  <si>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</si>
  <si>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</si>
  <si>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</si>
  <si>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</si>
  <si>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</si>
  <si>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</si>
  <si>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</si>
  <si>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</si>
  <si>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</si>
  <si>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</si>
  <si>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</si>
  <si>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</si>
  <si>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</si>
  <si>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</si>
  <si>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</si>
  <si>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</si>
  <si>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</si>
  <si>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</si>
  <si>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</si>
  <si>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</si>
  <si>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</si>
  <si>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</si>
  <si>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</si>
  <si>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</si>
  <si>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</si>
  <si>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</si>
  <si>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</si>
  <si>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</si>
  <si>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</si>
  <si>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</si>
  <si>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</si>
  <si>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</si>
  <si>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</si>
  <si>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</si>
  <si>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</si>
  <si>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</si>
  <si>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</si>
  <si>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</si>
  <si>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</si>
  <si>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</si>
  <si>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</si>
  <si>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</si>
  <si>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</si>
  <si>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</si>
  <si>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</si>
  <si>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</si>
  <si>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</si>
  <si>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</si>
  <si>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</si>
  <si>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</si>
  <si>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</si>
  <si>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</si>
  <si>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</si>
  <si>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</si>
  <si>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</si>
  <si>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</si>
  <si>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</si>
  <si>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</si>
  <si>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</si>
  <si>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</si>
  <si>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</si>
  <si>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</si>
  <si>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</si>
  <si>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</si>
  <si>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</si>
  <si>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</si>
  <si>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</si>
  <si>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</si>
  <si>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</si>
  <si>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</si>
  <si>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</si>
  <si>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</si>
  <si>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</si>
  <si>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</si>
  <si>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</si>
  <si>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</si>
  <si>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</si>
  <si>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</si>
  <si>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</si>
  <si>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</si>
  <si>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</si>
  <si>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</si>
  <si>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</si>
  <si>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</si>
  <si>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</si>
  <si>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</si>
  <si>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</si>
  <si>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</si>
  <si>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</si>
  <si>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</si>
  <si>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</si>
  <si>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</si>
  <si>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</si>
  <si>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</si>
  <si>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</si>
  <si>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</si>
  <si>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</si>
  <si>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</si>
  <si>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</si>
  <si>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</si>
  <si>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</si>
  <si>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</si>
  <si>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</si>
  <si>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</si>
  <si>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</si>
  <si>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</si>
  <si>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</si>
  <si>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</si>
  <si>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</si>
  <si>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</si>
  <si>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</si>
  <si>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</si>
  <si>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</si>
  <si>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</si>
  <si>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</si>
  <si>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</si>
  <si>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</si>
  <si>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</si>
  <si>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</si>
  <si>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</si>
  <si>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</si>
  <si>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</si>
  <si>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</si>
  <si>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</si>
  <si>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</si>
  <si>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</si>
  <si>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</si>
  <si>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</si>
  <si>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</si>
  <si>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</si>
  <si>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</si>
  <si>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</si>
  <si>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</si>
  <si>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</si>
  <si>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</si>
  <si>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</si>
  <si>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</si>
  <si>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</si>
  <si>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</si>
  <si>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</si>
  <si>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</si>
  <si>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</si>
  <si>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</si>
  <si>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</si>
  <si>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</si>
  <si>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</si>
  <si>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</si>
  <si>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</si>
  <si>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</si>
  <si>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</si>
  <si>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</si>
  <si>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</si>
  <si>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</si>
  <si>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</si>
  <si>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</si>
  <si>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</si>
  <si>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</si>
  <si>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</si>
  <si>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</si>
  <si>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</si>
  <si>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</si>
  <si>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</si>
  <si>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</si>
  <si>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</si>
  <si>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</si>
  <si>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</si>
  <si>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</si>
  <si>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</si>
  <si>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</si>
  <si>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</si>
  <si>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</si>
  <si>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</si>
  <si>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</si>
  <si>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</si>
  <si>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</si>
  <si>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</si>
  <si>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</si>
  <si>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</si>
  <si>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</si>
  <si>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</si>
  <si>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</si>
  <si>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</si>
  <si>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</si>
  <si>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</si>
  <si>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</si>
  <si>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</si>
  <si>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</si>
  <si>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</si>
  <si>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</si>
  <si>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</si>
  <si>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</si>
  <si>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</si>
  <si>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</si>
  <si>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</si>
  <si>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</si>
  <si>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</si>
  <si>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</si>
  <si>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</si>
  <si>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</si>
  <si>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</si>
  <si>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</si>
  <si>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</si>
  <si>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</si>
  <si>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</si>
  <si>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</si>
  <si>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</si>
  <si>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</si>
  <si>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</si>
  <si>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</si>
  <si>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</si>
  <si>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</si>
  <si>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</si>
  <si>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</si>
  <si>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</si>
  <si>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</si>
  <si>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</si>
  <si>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</si>
  <si>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</si>
  <si>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</si>
  <si>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</si>
  <si>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</si>
  <si>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</si>
  <si>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</si>
  <si>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</si>
  <si>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</si>
  <si>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</si>
  <si>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</si>
  <si>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</si>
  <si>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</si>
  <si>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</si>
  <si>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</si>
  <si>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</si>
  <si>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</si>
  <si>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</si>
  <si>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</si>
  <si>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</si>
  <si>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</si>
  <si>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</si>
  <si>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</si>
  <si>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</si>
  <si>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</si>
  <si>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</si>
  <si>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</si>
  <si>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</si>
  <si>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</si>
  <si>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</si>
  <si>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</si>
  <si>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</si>
  <si>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</si>
  <si>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</si>
  <si>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</si>
  <si>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</si>
  <si>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</si>
  <si>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</si>
  <si>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</si>
  <si>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</si>
  <si>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</si>
  <si>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</si>
  <si>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</si>
  <si>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</si>
  <si>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</si>
  <si>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</si>
  <si>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</si>
  <si>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</si>
  <si>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</si>
  <si>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</si>
  <si>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</si>
  <si>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</si>
  <si>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</si>
  <si>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</si>
  <si>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</si>
  <si>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</si>
  <si>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</si>
  <si>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</si>
  <si>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</si>
  <si>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</si>
  <si>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</si>
  <si>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</si>
  <si>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</si>
  <si>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</si>
  <si>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</si>
  <si>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</si>
  <si>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</si>
  <si>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</si>
  <si>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</si>
  <si>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</si>
  <si>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</si>
  <si>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</si>
  <si>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</si>
  <si>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</si>
  <si>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</si>
  <si>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</si>
  <si>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</si>
  <si>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</si>
  <si>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</si>
  <si>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</si>
  <si>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</si>
  <si>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</si>
  <si>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</si>
  <si>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</si>
  <si>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</si>
  <si>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</si>
  <si>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</si>
  <si>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</si>
  <si>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</si>
  <si>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</si>
  <si>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</si>
  <si>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</si>
  <si>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</si>
  <si>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</si>
  <si>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</si>
  <si>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</si>
  <si>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</si>
  <si>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</si>
  <si>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</si>
  <si>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</si>
  <si>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</si>
  <si>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</si>
  <si>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</si>
  <si>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</si>
  <si>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</si>
  <si>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</si>
  <si>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</si>
  <si>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</si>
  <si>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</si>
  <si>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</si>
  <si>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</si>
  <si>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</si>
  <si>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</si>
  <si>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</si>
  <si>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</si>
  <si>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</si>
  <si>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</si>
  <si>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</si>
  <si>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</si>
  <si>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</si>
  <si>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</si>
  <si>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</si>
  <si>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</si>
  <si>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</si>
  <si>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</si>
  <si>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</si>
  <si>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</si>
  <si>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</si>
  <si>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</si>
  <si>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</si>
  <si>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</si>
  <si>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</si>
  <si>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</si>
  <si>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</si>
  <si>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</si>
  <si>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</si>
  <si>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</si>
  <si>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</si>
  <si>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</si>
  <si>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</si>
  <si>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</si>
  <si>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</si>
  <si>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</si>
  <si>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</si>
  <si>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</si>
  <si>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</si>
  <si>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</si>
  <si>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</si>
  <si>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</si>
  <si>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</si>
  <si>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</si>
  <si>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</si>
  <si>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</si>
  <si>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</si>
  <si>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</si>
  <si>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</si>
  <si>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</si>
  <si>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</si>
  <si>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</si>
  <si>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</si>
  <si>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</si>
  <si>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</si>
  <si>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</si>
  <si>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</si>
  <si>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</si>
  <si>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</si>
  <si>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</si>
  <si>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</si>
  <si>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</si>
  <si>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</si>
  <si>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</si>
  <si>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</si>
  <si>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</si>
  <si>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</si>
  <si>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</si>
  <si>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</si>
  <si>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</si>
  <si>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</si>
  <si>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</si>
  <si>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</si>
  <si>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</si>
  <si>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</si>
  <si>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</si>
  <si>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</si>
  <si>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</si>
  <si>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</si>
  <si>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</si>
  <si>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</si>
  <si>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</si>
  <si>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</si>
  <si>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</si>
  <si>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</si>
  <si>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</si>
  <si>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</si>
  <si>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</si>
  <si>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</si>
  <si>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</si>
  <si>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</si>
  <si>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</si>
  <si>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</si>
  <si>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</si>
  <si>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</si>
  <si>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</si>
  <si>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</si>
  <si>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</si>
  <si>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</si>
  <si>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</si>
  <si>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</si>
  <si>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</si>
  <si>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</si>
  <si>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</si>
  <si>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</si>
  <si>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</si>
  <si>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</si>
  <si>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</si>
  <si>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</si>
  <si>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</si>
  <si>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</si>
  <si>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</si>
  <si>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</si>
  <si>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</si>
  <si>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</si>
  <si>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</si>
  <si>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</si>
  <si>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</si>
  <si>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</si>
  <si>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</si>
  <si>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</si>
  <si>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</si>
  <si>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</si>
  <si>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</si>
  <si>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</si>
  <si>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</si>
  <si>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</si>
  <si>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</si>
  <si>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</si>
  <si>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</si>
  <si>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</si>
  <si>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</si>
  <si>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</si>
  <si>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</si>
  <si>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</si>
  <si>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</si>
  <si>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</si>
  <si>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</si>
  <si>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</si>
  <si>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</si>
  <si>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</si>
  <si>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</si>
  <si>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</si>
  <si>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</si>
  <si>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</si>
  <si>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</si>
  <si>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</si>
  <si>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</si>
  <si>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</si>
  <si>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</si>
  <si>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</si>
  <si>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</si>
  <si>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</si>
  <si>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</si>
  <si>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</si>
  <si>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</si>
  <si>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</si>
  <si>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</si>
  <si>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</si>
  <si>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</si>
  <si>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</si>
  <si>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</si>
  <si>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</si>
  <si>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</si>
  <si>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</si>
  <si>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</si>
  <si>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</si>
  <si>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</si>
  <si>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</si>
  <si>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</si>
  <si>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</si>
  <si>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</si>
  <si>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</si>
  <si>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</si>
  <si>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</si>
  <si>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</si>
  <si>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</si>
  <si>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</si>
  <si>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</si>
  <si>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</si>
  <si>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</si>
  <si>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</si>
  <si>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</si>
  <si>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</si>
  <si>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</si>
  <si>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</si>
  <si>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</si>
  <si>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</si>
  <si>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</si>
  <si>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</si>
  <si>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</si>
  <si>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</si>
  <si>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</si>
  <si>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</si>
  <si>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</si>
  <si>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</si>
  <si>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</si>
  <si>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</si>
  <si>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</si>
  <si>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</si>
  <si>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</si>
  <si>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</si>
  <si>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</si>
  <si>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</si>
  <si>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</si>
  <si>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</si>
  <si>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</si>
  <si>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</si>
  <si>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</si>
  <si>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</si>
  <si>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</si>
  <si>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</si>
  <si>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</si>
  <si>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</si>
  <si>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</si>
  <si>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</si>
  <si>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</si>
  <si>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</si>
  <si>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</si>
  <si>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</si>
  <si>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</si>
  <si>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</si>
  <si>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</si>
  <si>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</si>
  <si>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</si>
  <si>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</si>
  <si>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</si>
  <si>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</si>
  <si>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</si>
  <si>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</si>
  <si>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</si>
  <si>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</si>
  <si>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</si>
  <si>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</si>
  <si>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</si>
  <si>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</si>
  <si>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</si>
  <si>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</si>
  <si>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</si>
  <si>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</si>
  <si>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</si>
  <si>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</si>
  <si>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</si>
  <si>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</si>
  <si>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</si>
  <si>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</si>
  <si>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</si>
  <si>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</si>
  <si>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</si>
  <si>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</si>
  <si>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</si>
  <si>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</si>
  <si>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</si>
  <si>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</si>
  <si>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</si>
  <si>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</si>
  <si>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</si>
  <si>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</si>
  <si>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</si>
  <si>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</si>
  <si>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</si>
  <si>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</si>
  <si>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</si>
  <si>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</si>
  <si>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</si>
  <si>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</si>
  <si>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</si>
  <si>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</si>
  <si>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</si>
  <si>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</si>
  <si>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</si>
  <si>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</si>
  <si>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</si>
  <si>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</si>
  <si>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</si>
  <si>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</si>
  <si>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</si>
  <si>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</si>
  <si>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</si>
  <si>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</si>
  <si>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</si>
  <si>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</si>
  <si>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</si>
  <si>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</si>
  <si>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</si>
  <si>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</si>
  <si>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</si>
  <si>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</si>
  <si>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</si>
  <si>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</si>
  <si>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</si>
  <si>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</si>
  <si>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</si>
  <si>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</si>
  <si>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</si>
  <si>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</si>
  <si>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</si>
  <si>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</si>
  <si>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</si>
  <si>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</si>
  <si>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</si>
  <si>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</si>
  <si>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</si>
  <si>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</si>
  <si>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</si>
  <si>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</si>
  <si>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</si>
  <si>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</si>
  <si>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</si>
  <si>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</si>
  <si>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</si>
  <si>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</si>
  <si>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</si>
  <si>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</si>
  <si>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</si>
  <si>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</si>
  <si>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</si>
  <si>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</si>
  <si>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</si>
  <si>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</si>
  <si>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</si>
  <si>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</si>
  <si>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</si>
  <si>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</si>
  <si>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</si>
  <si>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</si>
  <si>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</si>
  <si>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</si>
  <si>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</si>
  <si>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</si>
  <si>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</si>
  <si>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</si>
  <si>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</si>
  <si>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</si>
  <si>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</si>
  <si>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</si>
  <si>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</si>
  <si>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</si>
  <si>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</si>
  <si>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</si>
  <si>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</si>
  <si>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</si>
  <si>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</si>
  <si>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</si>
  <si>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</si>
  <si>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</si>
  <si>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</si>
  <si>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</si>
  <si>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</si>
  <si>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</si>
  <si>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</si>
  <si>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</si>
  <si>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</si>
  <si>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</si>
  <si>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</si>
  <si>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</si>
  <si>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</si>
  <si>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</si>
  <si>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</si>
  <si>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</si>
  <si>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</si>
  <si>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</si>
  <si>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</si>
  <si>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</si>
  <si>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</si>
  <si>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</si>
  <si>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</si>
  <si>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</si>
  <si>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</si>
  <si>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</si>
  <si>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</si>
  <si>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</si>
  <si>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</si>
  <si>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</si>
  <si>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</si>
  <si>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</si>
  <si>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</si>
  <si>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</si>
  <si>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</si>
  <si>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</si>
  <si>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</si>
  <si>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</si>
  <si>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</si>
  <si>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</si>
  <si>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</si>
  <si>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</si>
  <si>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</si>
  <si>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</si>
  <si>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</si>
  <si>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</si>
  <si>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</si>
  <si>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</si>
  <si>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</si>
  <si>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</si>
  <si>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</si>
  <si>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</si>
  <si>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</si>
  <si>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</si>
  <si>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</si>
  <si>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</si>
  <si>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</si>
  <si>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</si>
  <si>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</si>
  <si>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</si>
  <si>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</si>
  <si>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</si>
  <si>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</si>
  <si>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</si>
  <si>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</si>
  <si>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</si>
  <si>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</si>
  <si>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</si>
  <si>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</si>
  <si>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</si>
  <si>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</si>
  <si>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</si>
  <si>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</si>
  <si>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</si>
  <si>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</si>
  <si>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</si>
  <si>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</si>
  <si>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</si>
  <si>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</si>
  <si>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</si>
  <si>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</si>
  <si>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</si>
  <si>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</si>
  <si>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</si>
  <si>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</si>
  <si>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</si>
  <si>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</si>
  <si>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</si>
  <si>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</si>
  <si>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</si>
  <si>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</si>
  <si>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</si>
  <si>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</si>
  <si>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</si>
  <si>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</si>
  <si>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</si>
  <si>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</si>
  <si>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</si>
  <si>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</si>
  <si>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</si>
  <si>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</si>
  <si>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</si>
  <si>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</si>
  <si>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</si>
  <si>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</si>
  <si>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</si>
  <si>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</si>
  <si>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</si>
  <si>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</si>
  <si>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</si>
  <si>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</si>
  <si>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</si>
  <si>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</si>
  <si>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</si>
  <si>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</si>
  <si>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</si>
  <si>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</si>
  <si>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</si>
  <si>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</si>
  <si>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</si>
  <si>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</si>
  <si>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</si>
  <si>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</si>
  <si>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</si>
  <si>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</si>
  <si>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</si>
  <si>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</si>
  <si>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</si>
  <si>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</si>
  <si>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</si>
  <si>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</si>
  <si>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</si>
  <si>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</si>
  <si>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</si>
  <si>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</si>
  <si>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</si>
  <si>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</si>
  <si>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</si>
  <si>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</si>
  <si>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</si>
  <si>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</si>
  <si>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</si>
  <si>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</si>
  <si>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</si>
  <si>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</si>
  <si>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</si>
  <si>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</si>
  <si>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</si>
  <si>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</si>
  <si>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</si>
  <si>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</si>
  <si>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</si>
  <si>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</si>
  <si>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</si>
  <si>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</si>
  <si>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</si>
  <si>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</si>
  <si>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</si>
  <si>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</si>
  <si>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</si>
  <si>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</si>
  <si>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</si>
  <si>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</si>
  <si>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</si>
  <si>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</si>
  <si>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</si>
  <si>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</si>
  <si>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</si>
  <si>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</si>
  <si>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</si>
  <si>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</si>
  <si>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</si>
  <si>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</si>
  <si>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</si>
  <si>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</si>
  <si>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</si>
  <si>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</si>
  <si>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</si>
  <si>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</si>
  <si>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</si>
  <si>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</si>
  <si>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</si>
  <si>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</si>
  <si>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</si>
  <si>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</si>
  <si>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</si>
  <si>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</si>
  <si>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</si>
  <si>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</si>
  <si>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</si>
  <si>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</si>
  <si>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</si>
  <si>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</si>
  <si>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</si>
  <si>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</si>
  <si>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</si>
  <si>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</si>
  <si>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</si>
  <si>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</si>
  <si>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</si>
  <si>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</si>
  <si>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</si>
  <si>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</si>
  <si>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</si>
  <si>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</si>
  <si>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</si>
  <si>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</si>
  <si>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</si>
  <si>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</si>
  <si>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</si>
  <si>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</si>
  <si>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</si>
  <si>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</si>
  <si>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</si>
  <si>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</si>
  <si>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</si>
  <si>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</si>
  <si>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</si>
  <si>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</si>
  <si>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</si>
  <si>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</si>
  <si>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</si>
  <si>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</si>
  <si>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</si>
  <si>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</si>
  <si>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</si>
  <si>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</si>
  <si>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</si>
  <si>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</si>
  <si>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</si>
  <si>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</si>
  <si>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</si>
  <si>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</si>
  <si>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</si>
  <si>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</si>
  <si>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</si>
  <si>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</si>
  <si>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</si>
  <si>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</si>
  <si>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</si>
  <si>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</si>
  <si>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</si>
  <si>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</si>
  <si>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</si>
  <si>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</si>
  <si>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</si>
  <si>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</si>
  <si>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</si>
  <si>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</si>
  <si>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</si>
  <si>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</si>
  <si>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</si>
  <si>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</si>
  <si>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</si>
  <si>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</si>
  <si>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</si>
  <si>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</si>
  <si>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</si>
  <si>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</si>
  <si>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</si>
  <si>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</si>
  <si>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</si>
  <si>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</si>
  <si>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</si>
  <si>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</si>
  <si>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</si>
  <si>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</si>
  <si>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</si>
  <si>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</si>
  <si>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</si>
  <si>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</si>
  <si>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</si>
  <si>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</si>
  <si>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</si>
  <si>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</si>
  <si>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</si>
  <si>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</si>
  <si>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</si>
  <si>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</si>
  <si>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</si>
  <si>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</si>
  <si>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</si>
  <si>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</si>
  <si>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</si>
  <si>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</si>
  <si>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</si>
  <si>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</si>
  <si>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</si>
  <si>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</si>
  <si>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</si>
  <si>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</si>
  <si>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</si>
  <si>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</si>
  <si>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</si>
  <si>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</si>
  <si>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</si>
  <si>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</si>
  <si>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</si>
  <si>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</si>
  <si>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</si>
  <si>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</si>
  <si>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</si>
  <si>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</si>
  <si>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</si>
  <si>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</si>
  <si>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</si>
  <si>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</si>
  <si>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</si>
  <si>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</si>
  <si>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</si>
  <si>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</si>
  <si>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</si>
  <si>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</si>
  <si>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</si>
  <si>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</si>
  <si>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</si>
  <si>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</si>
  <si>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</si>
  <si>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</si>
  <si>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</si>
  <si>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</si>
  <si>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</si>
  <si>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</si>
  <si>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</si>
  <si>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</si>
  <si>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</si>
  <si>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</si>
  <si>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</si>
  <si>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</si>
  <si>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</si>
  <si>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</si>
  <si>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</si>
  <si>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</si>
  <si>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</si>
  <si>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</si>
  <si>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</si>
  <si>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</si>
  <si>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</si>
  <si>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</si>
  <si>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</si>
  <si>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</si>
  <si>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</si>
  <si>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</si>
  <si>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</si>
  <si>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</si>
  <si>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</si>
  <si>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</si>
  <si>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</si>
  <si>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</si>
  <si>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</si>
  <si>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</si>
  <si>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</si>
  <si>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</si>
  <si>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</si>
  <si>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</si>
  <si>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</si>
  <si>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</si>
  <si>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</si>
  <si>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</si>
  <si>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</si>
  <si>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</si>
  <si>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</si>
  <si>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</si>
  <si>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</si>
  <si>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</si>
  <si>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</si>
  <si>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</si>
  <si>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</si>
  <si>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</si>
  <si>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</si>
  <si>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</si>
  <si>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</si>
  <si>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</si>
  <si>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</si>
  <si>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</si>
  <si>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</si>
  <si>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</si>
  <si>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</si>
  <si>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</si>
  <si>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</si>
  <si>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</si>
  <si>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</si>
  <si>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</si>
  <si>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</si>
  <si>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</si>
  <si>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</si>
  <si>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</si>
  <si>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</si>
  <si>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</si>
  <si>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</si>
  <si>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</si>
  <si>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</si>
  <si>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</si>
  <si>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</si>
  <si>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</si>
  <si>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</si>
  <si>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</si>
  <si>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</si>
  <si>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</si>
  <si>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</si>
  <si>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</si>
  <si>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</si>
  <si>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</si>
  <si>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</si>
  <si>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</si>
  <si>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</si>
  <si>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</si>
  <si>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</si>
  <si>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</si>
  <si>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</si>
  <si>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</si>
  <si>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</si>
  <si>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</si>
  <si>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</si>
  <si>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</si>
  <si>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</si>
  <si>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</si>
  <si>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</si>
  <si>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</si>
  <si>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</si>
  <si>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</si>
  <si>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</si>
  <si>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</si>
  <si>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</si>
  <si>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</si>
  <si>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</si>
  <si>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</si>
  <si>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</si>
  <si>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</si>
  <si>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</si>
  <si>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</si>
  <si>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</si>
  <si>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</si>
  <si>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</si>
  <si>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</si>
  <si>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</si>
  <si>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</si>
  <si>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</si>
  <si>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</si>
  <si>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</si>
  <si>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</si>
  <si>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</si>
  <si>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</si>
  <si>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</si>
  <si>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</si>
  <si>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</si>
  <si>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</si>
  <si>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</si>
  <si>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</si>
  <si>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</si>
  <si>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</si>
  <si>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</si>
  <si>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</si>
  <si>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</si>
  <si>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</si>
  <si>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</si>
  <si>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</si>
  <si>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</si>
  <si>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</si>
  <si>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</si>
  <si>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</si>
  <si>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</si>
  <si>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</si>
  <si>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</si>
  <si>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</si>
  <si>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</si>
  <si>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</si>
  <si>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</si>
  <si>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</si>
  <si>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</si>
  <si>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</si>
  <si>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</si>
  <si>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</si>
  <si>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</si>
  <si>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</si>
  <si>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</si>
  <si>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</si>
  <si>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</si>
  <si>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</si>
  <si>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</si>
  <si>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</si>
  <si>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</si>
  <si>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</si>
  <si>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</si>
  <si>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</si>
  <si>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</si>
  <si>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</si>
  <si>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</si>
  <si>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</si>
  <si>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</si>
  <si>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</si>
  <si>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</si>
  <si>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</si>
  <si>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</si>
  <si>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</si>
  <si>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</si>
  <si>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</si>
  <si>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</si>
  <si>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</si>
  <si>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</si>
  <si>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</si>
  <si>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</si>
  <si>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</si>
  <si>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</si>
  <si>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</si>
  <si>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</si>
  <si>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</si>
  <si>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</si>
  <si>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</si>
  <si>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</si>
  <si>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</si>
  <si>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</si>
  <si>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</si>
  <si>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</si>
  <si>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</si>
  <si>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</si>
  <si>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</si>
  <si>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</si>
  <si>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</si>
  <si>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</si>
  <si>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</si>
  <si>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</si>
  <si>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</si>
  <si>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</si>
  <si>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</si>
  <si>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</si>
  <si>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</si>
  <si>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</si>
  <si>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</si>
  <si>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</si>
  <si>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</si>
  <si>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</si>
  <si>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</si>
  <si>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</si>
  <si>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</si>
  <si>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</si>
  <si>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</si>
  <si>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</si>
  <si>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</si>
  <si>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</si>
  <si>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</si>
  <si>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</si>
  <si>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</si>
  <si>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</si>
  <si>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</si>
  <si>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</si>
  <si>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</si>
  <si>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</si>
  <si>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</si>
  <si>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</si>
  <si>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</si>
  <si>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</si>
  <si>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</si>
  <si>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</si>
  <si>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</si>
  <si>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</si>
  <si>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</si>
  <si>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</si>
  <si>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</si>
  <si>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</si>
  <si>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</si>
  <si>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</si>
  <si>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</si>
  <si>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</si>
  <si>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</si>
  <si>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</si>
  <si>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</si>
  <si>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</si>
  <si>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</si>
  <si>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</si>
  <si>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</si>
  <si>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</si>
  <si>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</si>
  <si>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</si>
  <si>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</si>
  <si>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</si>
  <si>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</si>
  <si>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</si>
  <si>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</si>
  <si>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</si>
  <si>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</si>
  <si>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</si>
  <si>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</si>
  <si>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</si>
  <si>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</si>
  <si>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</si>
  <si>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</si>
  <si>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</si>
  <si>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</si>
  <si>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</si>
  <si>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</si>
  <si>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</si>
  <si>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</si>
  <si>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</si>
  <si>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</si>
  <si>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</si>
  <si>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</si>
  <si>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</si>
  <si>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</si>
  <si>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</si>
  <si>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</si>
  <si>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</si>
  <si>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</si>
  <si>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</si>
  <si>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</si>
  <si>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</si>
  <si>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</si>
  <si>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</si>
  <si>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</si>
  <si>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</si>
  <si>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</si>
  <si>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</si>
  <si>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</si>
  <si>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</si>
  <si>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</si>
  <si>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</si>
  <si>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</si>
  <si>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</si>
  <si>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</si>
  <si>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</si>
  <si>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</si>
  <si>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</si>
  <si>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</si>
  <si>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</si>
  <si>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</si>
  <si>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</si>
  <si>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</si>
  <si>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</si>
  <si>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</si>
  <si>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</si>
  <si>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</si>
  <si>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</si>
  <si>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</si>
  <si>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</si>
  <si>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</si>
  <si>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</si>
  <si>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</si>
  <si>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</si>
  <si>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</si>
  <si>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</si>
  <si>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</si>
  <si>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</si>
  <si>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</si>
  <si>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</si>
  <si>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</si>
  <si>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</si>
  <si>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</si>
  <si>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</si>
  <si>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</si>
  <si>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</si>
  <si>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</si>
  <si>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</si>
  <si>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</si>
  <si>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</si>
  <si>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</si>
  <si>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</si>
  <si>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</si>
  <si>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</si>
  <si>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</si>
  <si>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</si>
  <si>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</si>
  <si>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</si>
  <si>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</si>
  <si>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</si>
  <si>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</si>
  <si>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</si>
  <si>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</si>
  <si>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</si>
  <si>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</si>
  <si>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</si>
  <si>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</si>
  <si>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</si>
  <si>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</si>
  <si>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</si>
  <si>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</si>
  <si>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</si>
  <si>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</si>
  <si>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</si>
  <si>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</si>
  <si>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</si>
  <si>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</si>
  <si>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</si>
  <si>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</si>
  <si>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</si>
  <si>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</si>
  <si>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</si>
  <si>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</si>
  <si>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</si>
  <si>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</si>
  <si>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</si>
  <si>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</si>
  <si>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</si>
  <si>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</si>
  <si>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</si>
  <si>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</si>
  <si>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</si>
  <si>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</si>
  <si>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</si>
  <si>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</si>
  <si>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</si>
  <si>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</si>
  <si>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</si>
  <si>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</si>
  <si>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</si>
  <si>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</si>
  <si>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</si>
  <si>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</si>
  <si>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</si>
  <si>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</si>
  <si>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</si>
  <si>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</si>
  <si>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</si>
  <si>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</si>
  <si>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</si>
  <si>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</si>
  <si>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</si>
  <si>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</si>
  <si>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</si>
  <si>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</si>
  <si>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</si>
  <si>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</si>
  <si>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</si>
  <si>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</si>
  <si>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</si>
  <si>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</si>
  <si>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</si>
  <si>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</si>
  <si>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</si>
  <si>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</si>
  <si>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</si>
  <si>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</si>
  <si>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</si>
  <si>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</si>
  <si>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</si>
  <si>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</si>
  <si>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</si>
  <si>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</si>
  <si>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</si>
  <si>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</si>
  <si>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</si>
  <si>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</si>
  <si>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</si>
  <si>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</si>
  <si>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</si>
  <si>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</si>
  <si>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</si>
  <si>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</si>
  <si>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</si>
  <si>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</si>
  <si>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</si>
  <si>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</si>
  <si>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</si>
  <si>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</si>
  <si>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</si>
  <si>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</si>
  <si>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</si>
  <si>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</si>
  <si>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</si>
  <si>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</si>
  <si>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</si>
  <si>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</si>
  <si>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</si>
  <si>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</si>
  <si>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</si>
  <si>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</si>
  <si>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</si>
  <si>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</si>
  <si>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</si>
  <si>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</si>
  <si>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</si>
  <si>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</si>
  <si>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</si>
  <si>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</si>
  <si>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</si>
  <si>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</si>
  <si>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</si>
  <si>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</si>
  <si>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</si>
  <si>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</si>
  <si>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</si>
  <si>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</si>
  <si>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</si>
  <si>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</si>
  <si>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</si>
  <si>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</si>
  <si>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</si>
  <si>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</si>
  <si>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</si>
  <si>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</si>
  <si>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</si>
  <si>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</si>
  <si>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</si>
  <si>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</si>
  <si>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</si>
  <si>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</si>
  <si>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</si>
  <si>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</si>
  <si>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</si>
  <si>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</si>
  <si>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</si>
  <si>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</si>
  <si>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</si>
  <si>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</si>
  <si>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</si>
  <si>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</si>
  <si>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</si>
  <si>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</si>
  <si>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</si>
  <si>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</si>
  <si>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</si>
  <si>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</si>
  <si>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</si>
  <si>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</si>
  <si>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</si>
  <si>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</si>
  <si>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</si>
  <si>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</si>
  <si>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</si>
  <si>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</si>
  <si>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</si>
  <si>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</si>
  <si>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</si>
  <si>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</si>
  <si>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</si>
  <si>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</si>
  <si>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</si>
  <si>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</si>
  <si>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</si>
  <si>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</si>
  <si>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</si>
  <si>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</si>
  <si>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</si>
  <si>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</si>
  <si>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</si>
  <si>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</si>
  <si>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</si>
  <si>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</si>
  <si>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</si>
  <si>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</si>
  <si>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</si>
  <si>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</si>
  <si>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</si>
  <si>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</si>
  <si>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</si>
  <si>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</si>
  <si>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</si>
  <si>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</si>
  <si>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</si>
  <si>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</si>
  <si>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</si>
  <si>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</si>
  <si>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</si>
  <si>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</si>
  <si>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</si>
  <si>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</si>
  <si>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</si>
  <si>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</si>
  <si>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</si>
  <si>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</si>
  <si>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</si>
  <si>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</si>
  <si>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</si>
  <si>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</si>
  <si>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</si>
  <si>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</si>
  <si>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</si>
  <si>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</si>
  <si>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</si>
  <si>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</si>
  <si>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</si>
  <si>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</si>
  <si>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</si>
  <si>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</si>
  <si>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</si>
  <si>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</si>
  <si>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</si>
  <si>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</si>
  <si>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</si>
  <si>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</si>
  <si>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</si>
  <si>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</si>
  <si>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</si>
  <si>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</si>
  <si>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</si>
  <si>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</si>
  <si>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</si>
  <si>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</si>
  <si>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</si>
  <si>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</si>
  <si>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</si>
  <si>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</si>
  <si>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</si>
  <si>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</si>
  <si>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</si>
  <si>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</si>
  <si>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</si>
  <si>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</si>
  <si>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</si>
  <si>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</si>
  <si>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</si>
  <si>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</si>
  <si>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</si>
  <si>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</si>
  <si>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</si>
  <si>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</si>
  <si>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</si>
  <si>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</si>
  <si>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</si>
  <si>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</si>
  <si>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</si>
  <si>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</si>
  <si>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</si>
  <si>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</si>
  <si>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</si>
  <si>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</si>
  <si>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</si>
  <si>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</si>
  <si>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</si>
  <si>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</si>
  <si>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</si>
  <si>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</si>
  <si>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</si>
  <si>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</si>
  <si>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</si>
  <si>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</si>
  <si>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</si>
  <si>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</si>
  <si>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</si>
  <si>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</si>
  <si>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</si>
  <si>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</si>
  <si>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</si>
  <si>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</si>
  <si>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</si>
  <si>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</si>
  <si>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</si>
  <si>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</si>
  <si>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</si>
  <si>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</si>
  <si>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</si>
  <si>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</si>
  <si>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</si>
  <si>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</si>
  <si>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</si>
  <si>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</si>
  <si>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</si>
  <si>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</si>
  <si>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</si>
  <si>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</si>
  <si>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</si>
  <si>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</si>
  <si>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</si>
  <si>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</si>
  <si>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</si>
  <si>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</si>
  <si>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</si>
  <si>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</si>
  <si>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</si>
  <si>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</si>
  <si>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</si>
  <si>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</si>
  <si>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</si>
  <si>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</si>
  <si>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</si>
  <si>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</si>
  <si>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</si>
  <si>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</si>
  <si>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</si>
  <si>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</si>
  <si>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</si>
  <si>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</si>
  <si>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</si>
  <si>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</si>
  <si>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</si>
  <si>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</si>
  <si>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</si>
  <si>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</si>
  <si>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</si>
  <si>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</si>
  <si>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</si>
  <si>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</si>
  <si>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</si>
  <si>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</si>
  <si>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</si>
  <si>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</si>
  <si>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</si>
  <si>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</si>
  <si>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</si>
  <si>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</si>
  <si>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</si>
  <si>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</si>
  <si>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</si>
  <si>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</si>
  <si>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</si>
  <si>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</si>
  <si>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</si>
  <si>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</si>
  <si>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</si>
  <si>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</si>
  <si>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</si>
  <si>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</si>
  <si>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</si>
  <si>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</si>
  <si>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</si>
  <si>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</si>
  <si>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</si>
  <si>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</si>
  <si>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</si>
  <si>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</si>
  <si>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</si>
  <si>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</si>
  <si>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</si>
  <si>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</si>
  <si>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</si>
  <si>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</si>
  <si>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</si>
  <si>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</si>
  <si>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</si>
  <si>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</si>
  <si>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</si>
  <si>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</si>
  <si>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</si>
  <si>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</si>
  <si>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</si>
  <si>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</si>
  <si>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</si>
  <si>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</si>
  <si>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</si>
  <si>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</si>
  <si>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</si>
  <si>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</si>
  <si>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</si>
  <si>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</si>
  <si>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</si>
  <si>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</si>
  <si>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</si>
  <si>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</si>
  <si>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</si>
  <si>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</si>
  <si>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</si>
  <si>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</si>
  <si>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</si>
  <si>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</si>
  <si>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</si>
  <si>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</si>
  <si>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</si>
  <si>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</si>
  <si>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</si>
  <si>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</si>
  <si>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</si>
  <si>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</si>
  <si>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</si>
  <si>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</si>
  <si>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</si>
  <si>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</si>
  <si>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</si>
  <si>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</si>
  <si>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</si>
  <si>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</si>
  <si>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</si>
  <si>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</si>
  <si>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</si>
  <si>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</si>
  <si>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</si>
  <si>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</si>
  <si>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</si>
  <si>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</si>
  <si>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</si>
  <si>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</si>
  <si>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</si>
  <si>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</si>
  <si>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</si>
  <si>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</si>
  <si>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</si>
  <si>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</si>
  <si>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</si>
  <si>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</si>
  <si>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</si>
  <si>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</si>
  <si>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</si>
  <si>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</si>
  <si>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</si>
  <si>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</si>
  <si>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</si>
  <si>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</si>
  <si>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</si>
  <si>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</si>
  <si>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</si>
  <si>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</si>
  <si>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</si>
  <si>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</si>
  <si>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</si>
  <si>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</si>
  <si>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</si>
  <si>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</si>
  <si>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</si>
  <si>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</si>
  <si>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</si>
  <si>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</si>
  <si>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</si>
  <si>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</si>
  <si>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</si>
  <si>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</si>
  <si>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</si>
  <si>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</si>
  <si>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</si>
  <si>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</si>
  <si>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</si>
  <si>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</si>
  <si>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</si>
  <si>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</si>
  <si>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</si>
  <si>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</si>
  <si>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</si>
  <si>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</si>
  <si>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</si>
  <si>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</si>
  <si>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</si>
  <si>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</si>
  <si>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</si>
  <si>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</si>
  <si>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</si>
  <si>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</si>
  <si>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</si>
  <si>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</si>
  <si>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</si>
  <si>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</si>
  <si>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</si>
  <si>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</si>
  <si>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</si>
  <si>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</si>
  <si>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</si>
  <si>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</si>
  <si>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</si>
  <si>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</si>
  <si>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</si>
  <si>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</si>
  <si>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</si>
  <si>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</si>
  <si>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</si>
  <si>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</si>
  <si>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</si>
  <si>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</si>
  <si>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</si>
  <si>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</si>
  <si>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</si>
  <si>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</si>
  <si>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</si>
  <si>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</si>
  <si>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</si>
  <si>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</si>
  <si>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</si>
  <si>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</si>
  <si>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</si>
  <si>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</si>
  <si>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</si>
  <si>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</si>
  <si>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</si>
  <si>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</si>
  <si>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</si>
  <si>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</si>
  <si>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</si>
  <si>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</si>
  <si>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</si>
  <si>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</si>
  <si>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</si>
  <si>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</si>
  <si>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</si>
  <si>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</si>
  <si>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</si>
  <si>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</si>
  <si>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</si>
  <si>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</si>
  <si>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</si>
  <si>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</si>
  <si>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</si>
  <si>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</si>
  <si>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</si>
  <si>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</si>
  <si>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</si>
  <si>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</si>
  <si>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</si>
  <si>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</si>
  <si>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</si>
  <si>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</si>
  <si>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</si>
  <si>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</si>
  <si>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</si>
  <si>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</si>
  <si>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</si>
  <si>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</si>
  <si>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</si>
  <si>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</si>
  <si>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</si>
  <si>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</si>
  <si>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</si>
  <si>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</si>
  <si>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</si>
  <si>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</si>
  <si>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</si>
  <si>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</si>
  <si>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</si>
  <si>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</si>
  <si>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</si>
  <si>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</si>
  <si>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</si>
  <si>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</si>
  <si>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</si>
  <si>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</si>
  <si>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</si>
  <si>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</si>
  <si>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</si>
  <si>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</si>
  <si>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</si>
  <si>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</si>
  <si>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</si>
  <si>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</si>
  <si>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</si>
  <si>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</si>
  <si>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</si>
  <si>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</si>
  <si>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</si>
  <si>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</si>
  <si>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</si>
  <si>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</si>
  <si>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</si>
  <si>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</si>
  <si>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</si>
  <si>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</si>
  <si>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</si>
  <si>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</si>
  <si>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</si>
  <si>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</si>
  <si>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</si>
  <si>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</si>
  <si>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</si>
  <si>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</si>
  <si>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</si>
  <si>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</si>
  <si>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</si>
  <si>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</si>
  <si>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</si>
  <si>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</si>
  <si>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</si>
  <si>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</si>
  <si>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</si>
  <si>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</si>
  <si>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</si>
  <si>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</si>
  <si>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</si>
  <si>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</si>
  <si>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</si>
  <si>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</si>
  <si>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</si>
  <si>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</si>
  <si>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</si>
  <si>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</si>
  <si>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</si>
  <si>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</si>
  <si>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</si>
  <si>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</si>
  <si>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</si>
  <si>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</si>
  <si>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</si>
  <si>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</si>
  <si>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</si>
  <si>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</si>
  <si>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</si>
  <si>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</si>
  <si>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</si>
  <si>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</si>
  <si>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</si>
  <si>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</si>
  <si>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</si>
  <si>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</si>
  <si>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</si>
  <si>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</si>
  <si>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</si>
  <si>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</si>
  <si>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</si>
  <si>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</si>
  <si>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</si>
  <si>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</si>
  <si>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</si>
  <si>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</si>
  <si>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</si>
  <si>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</si>
  <si>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</si>
  <si>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</si>
  <si>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</si>
  <si>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</si>
  <si>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</si>
  <si>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</si>
  <si>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</si>
  <si>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</si>
  <si>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</si>
  <si>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</si>
  <si>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</si>
  <si>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</si>
  <si>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</si>
  <si>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</si>
  <si>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</si>
  <si>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</si>
  <si>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</si>
  <si>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</si>
  <si>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</si>
  <si>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</si>
  <si>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</si>
  <si>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</si>
  <si>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</si>
  <si>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</si>
  <si>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</si>
  <si>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</si>
  <si>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</si>
  <si>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</si>
  <si>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</si>
  <si>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</si>
  <si>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</si>
  <si>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</si>
  <si>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</si>
  <si>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</si>
  <si>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</si>
  <si>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</si>
  <si>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</si>
  <si>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</si>
  <si>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</si>
  <si>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</si>
  <si>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</si>
  <si>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</si>
  <si>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</si>
  <si>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</si>
  <si>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</si>
  <si>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</si>
  <si>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</si>
  <si>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</si>
  <si>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</si>
  <si>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</si>
  <si>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</si>
  <si>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</si>
  <si>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</si>
  <si>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</si>
  <si>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</si>
  <si>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</si>
  <si>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</si>
  <si>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</si>
  <si>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</si>
  <si>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</si>
  <si>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</si>
  <si>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</si>
  <si>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</si>
  <si>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</si>
  <si>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</si>
  <si>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</si>
  <si>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</si>
  <si>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</si>
  <si>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</si>
  <si>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</si>
  <si>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</si>
  <si>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</si>
  <si>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</si>
  <si>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</si>
  <si>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</si>
  <si>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</si>
  <si>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</si>
  <si>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</si>
  <si>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</si>
  <si>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</si>
  <si>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</si>
  <si>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</si>
  <si>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</si>
  <si>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</si>
  <si>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</si>
  <si>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</si>
  <si>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</si>
  <si>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</si>
  <si>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</si>
  <si>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</si>
  <si>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</si>
  <si>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</si>
  <si>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</si>
  <si>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</si>
  <si>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</si>
  <si>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</si>
  <si>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</si>
  <si>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</si>
  <si>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</si>
  <si>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</si>
  <si>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</si>
  <si>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</si>
  <si>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</si>
  <si>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</si>
  <si>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</si>
  <si>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</si>
  <si>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</si>
  <si>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</si>
  <si>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</si>
  <si>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</si>
  <si>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</si>
  <si>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</si>
  <si>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</si>
  <si>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</si>
  <si>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</si>
  <si>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</si>
  <si>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</si>
  <si>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</si>
  <si>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</si>
  <si>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</si>
  <si>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</si>
  <si>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</si>
  <si>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</si>
  <si>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</si>
  <si>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</si>
  <si>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</si>
  <si>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</si>
  <si>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</si>
  <si>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</si>
  <si>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</si>
  <si>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</si>
  <si>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</si>
  <si>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</si>
  <si>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</si>
  <si>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</si>
  <si>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</si>
  <si>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</si>
  <si>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</si>
  <si>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</si>
  <si>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</si>
  <si>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</si>
  <si>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</si>
  <si>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</si>
  <si>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</si>
  <si>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</si>
  <si>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</si>
  <si>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</si>
  <si>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</si>
  <si>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</si>
  <si>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</si>
  <si>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</si>
  <si>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</si>
  <si>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</si>
  <si>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</si>
  <si>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</si>
  <si>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</si>
  <si>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</si>
  <si>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</si>
  <si>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</si>
  <si>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</si>
  <si>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</si>
  <si>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</si>
  <si>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</si>
  <si>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</si>
  <si>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</si>
  <si>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</si>
  <si>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</si>
  <si>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</si>
  <si>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</si>
  <si>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</si>
  <si>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</si>
  <si>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</si>
  <si>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</si>
  <si>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</si>
  <si>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</si>
  <si>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</si>
  <si>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</si>
  <si>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</si>
  <si>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</si>
  <si>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</si>
  <si>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</si>
  <si>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</si>
  <si>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</si>
  <si>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</si>
  <si>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</si>
  <si>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</si>
  <si>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</si>
  <si>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</si>
  <si>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</si>
  <si>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</si>
  <si>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</si>
  <si>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</si>
  <si>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</si>
  <si>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</si>
  <si>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</si>
  <si>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</si>
  <si>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</si>
  <si>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</si>
  <si>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</si>
  <si>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</si>
  <si>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</si>
  <si>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</si>
  <si>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</si>
  <si>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</si>
  <si>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</si>
  <si>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</si>
  <si>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</si>
  <si>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</si>
  <si>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</si>
  <si>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</si>
  <si>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</si>
  <si>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</si>
  <si>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</si>
  <si>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</si>
  <si>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</si>
  <si>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</si>
  <si>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</si>
  <si>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</si>
  <si>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</si>
  <si>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</si>
  <si>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</si>
  <si>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</si>
  <si>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</si>
  <si>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</si>
  <si>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</si>
  <si>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</si>
  <si>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</si>
  <si>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</si>
  <si>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</si>
  <si>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</si>
  <si>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</si>
  <si>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</si>
  <si>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</si>
  <si>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</si>
  <si>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</si>
  <si>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</si>
  <si>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</si>
  <si>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</si>
  <si>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</si>
  <si>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</si>
  <si>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</si>
  <si>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</si>
  <si>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</si>
  <si>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</si>
  <si>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</si>
  <si>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</si>
  <si>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</si>
  <si>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</si>
  <si>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</si>
  <si>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</si>
  <si>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</si>
  <si>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</si>
  <si>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</si>
  <si>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</si>
  <si>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</si>
  <si>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</si>
  <si>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</si>
  <si>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</si>
  <si>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</si>
  <si>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</si>
  <si>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</si>
  <si>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</si>
  <si>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</si>
  <si>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</si>
  <si>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</si>
  <si>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</si>
  <si>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</si>
  <si>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</si>
  <si>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</si>
  <si>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</si>
  <si>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</si>
  <si>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</si>
  <si>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</si>
  <si>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</si>
  <si>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</si>
  <si>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</si>
  <si>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</si>
  <si>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</si>
  <si>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</si>
  <si>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</si>
  <si>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</si>
  <si>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</si>
  <si>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</si>
  <si>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</si>
  <si>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</si>
  <si>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</si>
  <si>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</si>
  <si>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</si>
  <si>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</si>
  <si>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</si>
  <si>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</si>
  <si>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</si>
  <si>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</si>
  <si>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</si>
  <si>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</si>
  <si>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</si>
  <si>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</si>
  <si>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</si>
  <si>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</si>
  <si>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</si>
  <si>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</si>
  <si>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</si>
  <si>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</si>
  <si>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</si>
  <si>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</si>
  <si>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</si>
  <si>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</si>
  <si>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</si>
  <si>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</si>
  <si>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</si>
  <si>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</si>
  <si>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</si>
  <si>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</si>
  <si>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</si>
  <si>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</si>
  <si>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</si>
  <si>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</si>
  <si>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</si>
  <si>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</si>
  <si>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</si>
  <si>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</si>
  <si>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</si>
  <si>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</si>
  <si>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</si>
  <si>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</si>
  <si>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</si>
  <si>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</si>
  <si>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</si>
  <si>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</si>
  <si>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</si>
  <si>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</si>
  <si>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</si>
  <si>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</si>
  <si>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</si>
  <si>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</si>
  <si>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</si>
  <si>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</si>
  <si>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</si>
  <si>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</si>
  <si>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</si>
  <si>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</si>
  <si>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</si>
  <si>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</si>
  <si>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</si>
  <si>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</si>
  <si>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</si>
  <si>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</si>
  <si>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</si>
  <si>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</si>
  <si>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</si>
  <si>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</si>
  <si>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</si>
  <si>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</si>
  <si>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</si>
  <si>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</si>
  <si>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</si>
  <si>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</si>
  <si>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</si>
  <si>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</si>
  <si>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</si>
  <si>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</si>
  <si>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</si>
  <si>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</si>
  <si>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</si>
  <si>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</si>
  <si>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</si>
  <si>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</si>
  <si>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</si>
  <si>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</si>
  <si>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</si>
  <si>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</si>
  <si>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</si>
  <si>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</si>
  <si>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</si>
  <si>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</si>
  <si>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</si>
  <si>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</si>
  <si>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</si>
  <si>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</si>
  <si>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</si>
  <si>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</si>
  <si>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</si>
  <si>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</si>
  <si>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</si>
  <si>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</si>
  <si>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</si>
  <si>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</si>
  <si>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</si>
  <si>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</si>
  <si>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</si>
  <si>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</si>
  <si>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</si>
  <si>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</si>
  <si>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</si>
  <si>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</si>
  <si>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</si>
  <si>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</si>
  <si>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</si>
  <si>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</si>
  <si>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</si>
  <si>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</si>
  <si>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</si>
  <si>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</si>
  <si>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</si>
  <si>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</si>
  <si>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</si>
  <si>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</si>
  <si>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</si>
  <si>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</si>
  <si>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</si>
  <si>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</si>
  <si>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</si>
  <si>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</si>
  <si>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</si>
  <si>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</si>
  <si>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</si>
  <si>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</si>
  <si>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</si>
  <si>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</si>
  <si>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</si>
  <si>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</si>
  <si>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</si>
  <si>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</si>
  <si>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</si>
  <si>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</si>
  <si>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</si>
  <si>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</si>
  <si>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</si>
  <si>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</si>
  <si>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</si>
  <si>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</si>
  <si>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</si>
  <si>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</si>
  <si>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</si>
  <si>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</si>
  <si>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</si>
  <si>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</si>
  <si>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</si>
  <si>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</si>
  <si>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</si>
  <si>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</si>
  <si>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</si>
  <si>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</si>
  <si>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</si>
  <si>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</si>
  <si>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</si>
  <si>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</si>
  <si>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</si>
  <si>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</si>
  <si>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</si>
  <si>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</si>
  <si>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</si>
  <si>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</si>
  <si>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</si>
  <si>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</si>
  <si>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</si>
  <si>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</si>
  <si>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</si>
  <si>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</si>
  <si>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</si>
  <si>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</si>
  <si>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</si>
  <si>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</si>
  <si>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</si>
  <si>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</si>
  <si>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</si>
  <si>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</si>
  <si>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</si>
  <si>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</si>
  <si>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</si>
  <si>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</si>
  <si>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</si>
  <si>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</si>
  <si>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</si>
  <si>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</si>
  <si>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</si>
  <si>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</si>
  <si>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</si>
  <si>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</si>
  <si>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</si>
  <si>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</si>
  <si>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</si>
  <si>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</si>
  <si>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</si>
  <si>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</si>
  <si>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</si>
  <si>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</si>
  <si>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</si>
  <si>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</si>
  <si>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</si>
  <si>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</si>
  <si>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</si>
  <si>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</si>
  <si>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</si>
  <si>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</si>
  <si>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</si>
  <si>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</si>
  <si>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</si>
  <si>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</si>
  <si>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</si>
  <si>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</si>
  <si>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</si>
  <si>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</si>
  <si>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</si>
  <si>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</si>
  <si>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</si>
  <si>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</si>
  <si>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</si>
  <si>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</si>
  <si>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</si>
  <si>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</si>
  <si>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</si>
  <si>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</si>
  <si>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</si>
  <si>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</si>
  <si>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</si>
  <si>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</si>
  <si>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</si>
  <si>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</si>
  <si>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</si>
  <si>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</si>
  <si>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</si>
  <si>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</si>
  <si>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</si>
  <si>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</si>
  <si>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</si>
  <si>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</si>
  <si>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</si>
  <si>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</si>
  <si>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</si>
  <si>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</si>
  <si>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</si>
  <si>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</si>
  <si>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</si>
  <si>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</si>
  <si>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</si>
  <si>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</si>
  <si>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</si>
  <si>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</si>
  <si>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</si>
  <si>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</si>
  <si>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</si>
  <si>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</si>
  <si>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</si>
  <si>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</si>
  <si>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</si>
  <si>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</si>
  <si>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</si>
  <si>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</si>
  <si>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</si>
  <si>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</si>
  <si>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</si>
  <si>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</si>
  <si>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</si>
  <si>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</si>
  <si>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</si>
  <si>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</si>
  <si>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</si>
  <si>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</si>
  <si>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</si>
  <si>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</si>
  <si>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</si>
  <si>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</si>
  <si>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</si>
  <si>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</si>
  <si>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</si>
  <si>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</si>
  <si>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</si>
  <si>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</si>
  <si>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</si>
  <si>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</si>
  <si>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</si>
  <si>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</si>
  <si>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</si>
  <si>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</si>
  <si>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</si>
  <si>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</si>
  <si>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</si>
  <si>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</si>
  <si>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</si>
  <si>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</si>
  <si>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</si>
  <si>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</si>
  <si>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</si>
  <si>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</si>
  <si>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</si>
  <si>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</si>
  <si>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</si>
  <si>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</si>
  <si>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</si>
  <si>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</si>
  <si>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</si>
  <si>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</si>
  <si>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</si>
  <si>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</si>
  <si>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</si>
  <si>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</si>
  <si>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</si>
  <si>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</si>
  <si>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</si>
  <si>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</si>
  <si>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</si>
  <si>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</si>
  <si>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</si>
  <si>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</si>
  <si>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</si>
  <si>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</si>
  <si>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</si>
  <si>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</si>
  <si>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</si>
  <si>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</si>
  <si>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</si>
  <si>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</si>
  <si>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</si>
  <si>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</si>
  <si>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</si>
  <si>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</si>
  <si>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</si>
  <si>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</si>
  <si>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</si>
  <si>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</si>
  <si>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</si>
  <si>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</si>
  <si>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</si>
  <si>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</si>
  <si>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</si>
  <si>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</si>
  <si>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</si>
  <si>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</si>
  <si>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</si>
  <si>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</si>
  <si>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</si>
  <si>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</si>
  <si>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</si>
  <si>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</si>
  <si>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</si>
  <si>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</si>
  <si>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</si>
  <si>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</si>
  <si>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</si>
  <si>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</si>
  <si>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</si>
  <si>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</si>
  <si>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</si>
  <si>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</si>
  <si>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</si>
  <si>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</si>
  <si>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</si>
  <si>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</si>
  <si>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</si>
  <si>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</si>
  <si>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</si>
  <si>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</si>
  <si>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</si>
  <si>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</si>
  <si>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</si>
  <si>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</si>
  <si>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</si>
  <si>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</si>
  <si>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</si>
  <si>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</si>
  <si>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</si>
  <si>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</si>
  <si>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</si>
  <si>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</si>
  <si>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</si>
  <si>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</si>
  <si>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</si>
  <si>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</si>
  <si>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</si>
  <si>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</si>
  <si>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</si>
  <si>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</si>
  <si>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</si>
  <si>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</si>
  <si>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</si>
  <si>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</si>
  <si>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</si>
  <si>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</si>
  <si>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</si>
  <si>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</si>
  <si>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</si>
  <si>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</si>
  <si>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</si>
  <si>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</si>
  <si>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</si>
  <si>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</si>
  <si>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</si>
  <si>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</si>
  <si>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</si>
  <si>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</si>
  <si>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</si>
  <si>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</si>
  <si>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</si>
  <si>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</si>
  <si>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</si>
  <si>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</si>
  <si>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</si>
  <si>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</si>
  <si>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</si>
  <si>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</si>
  <si>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</si>
  <si>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</si>
  <si>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</si>
  <si>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</si>
  <si>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</si>
  <si>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</si>
  <si>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</si>
  <si>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</si>
  <si>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</si>
  <si>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</si>
  <si>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</si>
  <si>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</si>
  <si>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</si>
  <si>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</si>
  <si>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</si>
  <si>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</si>
  <si>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</si>
  <si>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</si>
  <si>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</si>
  <si>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</si>
  <si>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</si>
  <si>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</si>
  <si>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</si>
  <si>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</si>
  <si>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</si>
  <si>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</si>
  <si>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</si>
  <si>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</si>
  <si>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</si>
  <si>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</si>
  <si>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</si>
  <si>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</si>
  <si>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</si>
  <si>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</si>
  <si>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</si>
  <si>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</si>
  <si>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</si>
  <si>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</si>
  <si>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</si>
  <si>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</si>
  <si>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</si>
  <si>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</si>
  <si>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</si>
  <si>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</si>
  <si>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</si>
  <si>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</si>
  <si>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</si>
  <si>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</si>
  <si>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</si>
  <si>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</si>
  <si>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</si>
  <si>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</si>
  <si>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</si>
  <si>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</si>
  <si>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</si>
  <si>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</si>
  <si>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</si>
  <si>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</si>
  <si>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</si>
  <si>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</si>
  <si>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</si>
  <si>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</si>
  <si>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</si>
  <si>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</si>
  <si>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</si>
  <si>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</si>
  <si>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</si>
  <si>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</si>
  <si>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</si>
  <si>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</si>
  <si>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</si>
  <si>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</si>
  <si>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</si>
  <si>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</si>
  <si>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</si>
  <si>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</si>
  <si>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</si>
  <si>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</si>
  <si>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</si>
  <si>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</si>
  <si>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</si>
  <si>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</si>
  <si>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</si>
  <si>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</si>
  <si>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</si>
  <si>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</si>
  <si>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</si>
  <si>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</si>
  <si>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</si>
  <si>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</si>
  <si>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</si>
  <si>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</si>
  <si>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</si>
  <si>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</si>
  <si>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</si>
  <si>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</si>
  <si>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</si>
  <si>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</si>
  <si>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</si>
  <si>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</si>
  <si>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</si>
  <si>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</si>
  <si>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</si>
  <si>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</si>
  <si>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</si>
  <si>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</si>
  <si>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</si>
  <si>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</si>
  <si>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</si>
  <si>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</si>
  <si>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</si>
  <si>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</si>
  <si>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</si>
  <si>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</si>
  <si>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</si>
  <si>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</si>
  <si>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</si>
  <si>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</si>
  <si>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</si>
  <si>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</si>
  <si>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</si>
  <si>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</si>
  <si>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</si>
  <si>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</si>
  <si>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</si>
  <si>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</si>
  <si>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</si>
  <si>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</si>
  <si>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</si>
  <si>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</si>
  <si>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</si>
  <si>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</si>
  <si>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</si>
  <si>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</si>
  <si>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</si>
  <si>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</si>
  <si>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</si>
  <si>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</si>
  <si>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</si>
  <si>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</si>
  <si>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</si>
  <si>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</si>
  <si>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</si>
  <si>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</si>
  <si>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</si>
  <si>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</si>
  <si>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</si>
  <si>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</si>
  <si>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</si>
  <si>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</si>
  <si>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</si>
  <si>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</si>
  <si>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</si>
  <si>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</si>
  <si>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</si>
  <si>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</si>
  <si>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</si>
  <si>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</si>
  <si>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</si>
  <si>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</si>
  <si>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</si>
  <si>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</si>
  <si>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</si>
  <si>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</si>
  <si>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</si>
  <si>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</si>
  <si>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</si>
  <si>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</si>
  <si>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</si>
  <si>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</si>
  <si>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</si>
  <si>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</si>
  <si>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</si>
  <si>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</si>
  <si>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</si>
  <si>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</si>
  <si>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</si>
  <si>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</si>
  <si>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</si>
  <si>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</si>
  <si>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</si>
  <si>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</si>
  <si>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</si>
  <si>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</si>
  <si>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</si>
  <si>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</si>
  <si>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</si>
  <si>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</si>
  <si>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</si>
  <si>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</si>
  <si>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</si>
  <si>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</si>
  <si>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</si>
  <si>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</si>
  <si>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</si>
  <si>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</si>
  <si>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</si>
  <si>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</si>
  <si>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</si>
  <si>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</si>
  <si>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</si>
  <si>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</si>
  <si>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</si>
  <si>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</si>
  <si>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</si>
  <si>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</si>
  <si>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</si>
  <si>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</si>
  <si>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</si>
  <si>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</si>
  <si>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</si>
  <si>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</si>
  <si>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</si>
  <si>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</si>
  <si>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</si>
  <si>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</si>
  <si>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</si>
  <si>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</si>
  <si>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</si>
  <si>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</si>
  <si>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</si>
  <si>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</si>
  <si>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</si>
  <si>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</si>
  <si>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</si>
  <si>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</si>
  <si>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</si>
  <si>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</si>
  <si>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</si>
  <si>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</si>
  <si>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</si>
  <si>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</si>
  <si>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</si>
  <si>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</si>
  <si>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</si>
  <si>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</si>
  <si>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</si>
  <si>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</si>
  <si>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</si>
  <si>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</si>
  <si>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</si>
  <si>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</si>
  <si>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</si>
  <si>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</si>
  <si>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</si>
  <si>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</si>
  <si>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</si>
  <si>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</si>
  <si>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</si>
  <si>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</si>
  <si>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</si>
  <si>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</si>
  <si>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</si>
  <si>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</si>
  <si>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</si>
  <si>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</si>
  <si>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</si>
  <si>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</si>
  <si>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</si>
  <si>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</si>
  <si>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</si>
  <si>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</si>
  <si>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</si>
  <si>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</si>
  <si>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</si>
  <si>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</si>
  <si>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</si>
  <si>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</si>
  <si>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</si>
  <si>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</si>
  <si>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</si>
  <si>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</si>
  <si>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</si>
  <si>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</si>
  <si>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</si>
  <si>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</si>
  <si>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</si>
  <si>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</si>
  <si>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</si>
  <si>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</si>
  <si>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</si>
  <si>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</si>
  <si>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</si>
  <si>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</si>
  <si>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</si>
  <si>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</si>
  <si>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</si>
  <si>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</si>
  <si>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</si>
  <si>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</si>
  <si>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</si>
  <si>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</si>
  <si>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</si>
  <si>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</si>
  <si>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</si>
  <si>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</si>
  <si>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</si>
  <si>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</si>
  <si>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</si>
  <si>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</si>
  <si>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</si>
  <si>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</si>
  <si>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</si>
  <si>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</si>
  <si>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</si>
  <si>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</si>
  <si>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</si>
  <si>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</si>
  <si>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</si>
  <si>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</si>
  <si>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</si>
  <si>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</si>
  <si>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</si>
  <si>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</si>
  <si>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</si>
  <si>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</si>
  <si>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</si>
  <si>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</si>
  <si>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</si>
  <si>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</si>
  <si>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</si>
  <si>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</si>
  <si>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</si>
  <si>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</si>
  <si>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</si>
  <si>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</si>
  <si>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</si>
  <si>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</si>
  <si>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</si>
  <si>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</si>
  <si>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</si>
  <si>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</si>
  <si>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</si>
  <si>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</si>
  <si>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</si>
  <si>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</si>
  <si>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</si>
  <si>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</si>
  <si>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</si>
  <si>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</si>
  <si>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</si>
  <si>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</si>
  <si>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</si>
  <si>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</si>
  <si>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</si>
  <si>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</si>
  <si>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</si>
  <si>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</si>
  <si>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</si>
  <si>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</si>
  <si>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</si>
  <si>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</si>
  <si>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</si>
  <si>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</si>
  <si>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</si>
  <si>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</si>
  <si>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</si>
  <si>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</si>
  <si>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</si>
  <si>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</si>
  <si>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</si>
  <si>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</si>
  <si>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</si>
  <si>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</si>
  <si>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</si>
  <si>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</si>
  <si>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</si>
  <si>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</si>
  <si>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</si>
  <si>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</si>
  <si>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</si>
  <si>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</si>
  <si>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</si>
  <si>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</si>
  <si>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</si>
  <si>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</si>
  <si>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</si>
  <si>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</si>
  <si>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</si>
  <si>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</si>
  <si>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</si>
  <si>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</si>
  <si>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</si>
  <si>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</si>
  <si>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</si>
  <si>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</si>
  <si>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</si>
  <si>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</si>
  <si>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</si>
  <si>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</si>
  <si>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</si>
  <si>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</si>
  <si>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</si>
  <si>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</si>
  <si>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</si>
  <si>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</si>
  <si>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</si>
  <si>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</si>
  <si>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</si>
  <si>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</si>
  <si>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</si>
  <si>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</si>
  <si>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</si>
  <si>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</si>
  <si>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</si>
  <si>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</si>
  <si>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</si>
  <si>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</si>
  <si>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</si>
  <si>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</si>
  <si>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</si>
  <si>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</si>
  <si>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</si>
  <si>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</si>
  <si>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</si>
  <si>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</si>
  <si>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</si>
  <si>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</si>
  <si>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</si>
  <si>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</si>
  <si>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</si>
  <si>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</si>
  <si>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</si>
  <si>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</si>
  <si>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</si>
  <si>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</si>
  <si>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</si>
  <si>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</si>
  <si>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</si>
  <si>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</si>
  <si>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</si>
  <si>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</si>
  <si>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</si>
  <si>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</si>
  <si>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</si>
  <si>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</si>
  <si>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</si>
  <si>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</si>
  <si>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</si>
  <si>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</si>
  <si>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</si>
  <si>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</si>
  <si>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</si>
  <si>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</si>
  <si>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</si>
  <si>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</si>
  <si>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</si>
  <si>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</si>
  <si>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</si>
  <si>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</si>
  <si>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</si>
  <si>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</si>
  <si>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</si>
  <si>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</si>
  <si>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</si>
  <si>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</si>
  <si>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</si>
  <si>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</si>
  <si>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</si>
  <si>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</si>
  <si>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</si>
  <si>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</si>
  <si>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</si>
  <si>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</si>
  <si>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</si>
  <si>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</si>
  <si>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</si>
  <si>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</si>
  <si>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</si>
  <si>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</si>
  <si>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</si>
  <si>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</si>
  <si>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</si>
  <si>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</si>
  <si>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</si>
  <si>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</si>
  <si>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</si>
  <si>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</si>
  <si>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</si>
  <si>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</si>
  <si>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</si>
  <si>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</si>
  <si>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</si>
  <si>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</si>
  <si>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</si>
  <si>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</si>
  <si>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</si>
  <si>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</si>
  <si>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</si>
  <si>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</si>
  <si>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</si>
  <si>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</si>
  <si>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</si>
  <si>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</si>
  <si>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</si>
  <si>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</si>
  <si>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</si>
  <si>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</si>
  <si>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</si>
  <si>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</si>
  <si>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</si>
  <si>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</si>
  <si>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</si>
  <si>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</si>
  <si>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</si>
  <si>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</si>
  <si>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</si>
  <si>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</si>
  <si>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</si>
  <si>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</si>
  <si>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</si>
  <si>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</si>
  <si>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</si>
  <si>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</si>
  <si>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</si>
  <si>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</si>
  <si>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</si>
  <si>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</si>
  <si>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</si>
  <si>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</si>
  <si>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</si>
  <si>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</si>
  <si>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</si>
  <si>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</si>
  <si>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</si>
  <si>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</si>
  <si>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</si>
  <si>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</si>
  <si>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</si>
  <si>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</si>
  <si>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</si>
  <si>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</si>
  <si>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</si>
  <si>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</si>
  <si>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</si>
  <si>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</si>
  <si>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</si>
  <si>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</si>
  <si>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</si>
  <si>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</si>
  <si>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</si>
  <si>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</si>
  <si>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</si>
  <si>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</si>
  <si>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</si>
  <si>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</si>
  <si>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</si>
  <si>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</si>
  <si>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</si>
  <si>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</si>
  <si>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</si>
  <si>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</si>
  <si>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</si>
  <si>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</si>
  <si>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</si>
  <si>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</si>
  <si>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</si>
  <si>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</si>
  <si>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</si>
  <si>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</si>
  <si>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</si>
  <si>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</si>
  <si>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</si>
  <si>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</si>
  <si>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</si>
  <si>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</si>
  <si>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</si>
  <si>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</si>
  <si>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</si>
  <si>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</si>
  <si>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</si>
  <si>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</si>
  <si>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</si>
  <si>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</si>
  <si>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</si>
  <si>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</si>
  <si>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</si>
  <si>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</si>
  <si>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</si>
  <si>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</si>
  <si>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</si>
  <si>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</si>
  <si>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</si>
  <si>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</si>
  <si>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</si>
  <si>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</si>
  <si>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</si>
  <si>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</si>
  <si>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</si>
  <si>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</si>
  <si>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</si>
  <si>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</si>
  <si>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</si>
  <si>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</si>
  <si>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</si>
  <si>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</si>
  <si>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</si>
  <si>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</si>
  <si>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</si>
  <si>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</si>
  <si>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</si>
  <si>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</si>
  <si>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</si>
  <si>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</si>
  <si>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</si>
  <si>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</si>
  <si>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</si>
  <si>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</si>
  <si>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</si>
  <si>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</si>
  <si>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</si>
  <si>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</si>
  <si>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</si>
  <si>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</si>
  <si>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</si>
  <si>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</si>
  <si>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</si>
  <si>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</si>
  <si>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</si>
  <si>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</si>
  <si>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</si>
  <si>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</si>
  <si>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</si>
  <si>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</si>
  <si>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</si>
  <si>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</si>
  <si>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</si>
  <si>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</si>
  <si>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</si>
  <si>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</si>
  <si>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</si>
  <si>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</si>
  <si>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</si>
  <si>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</si>
  <si>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</si>
  <si>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</si>
  <si>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</si>
  <si>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</si>
  <si>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</si>
  <si>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</si>
  <si>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</si>
  <si>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</si>
  <si>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</si>
  <si>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</si>
  <si>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</si>
  <si>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</si>
  <si>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</si>
  <si>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</si>
  <si>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</si>
  <si>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</si>
  <si>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</si>
  <si>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</si>
  <si>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</si>
  <si>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</si>
  <si>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</si>
  <si>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</si>
  <si>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</si>
  <si>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</si>
  <si>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</si>
  <si>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</si>
  <si>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</si>
  <si>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</si>
  <si>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</si>
  <si>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</si>
  <si>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</si>
  <si>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</si>
  <si>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</si>
  <si>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</si>
  <si>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</si>
  <si>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</si>
  <si>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</si>
  <si>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</si>
  <si>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</si>
  <si>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</si>
  <si>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</si>
  <si>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</si>
  <si>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</si>
  <si>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</si>
  <si>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</si>
  <si>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</si>
  <si>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</si>
  <si>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</si>
  <si>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</si>
  <si>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</si>
  <si>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</si>
  <si>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</si>
  <si>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</si>
  <si>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</si>
  <si>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</si>
  <si>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</si>
  <si>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</si>
  <si>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</si>
  <si>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</si>
  <si>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</si>
  <si>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</si>
  <si>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</si>
  <si>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</si>
  <si>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</si>
  <si>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</si>
  <si>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</si>
  <si>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</si>
  <si>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</si>
  <si>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</si>
  <si>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</si>
  <si>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</si>
  <si>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</si>
  <si>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</si>
  <si>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</si>
  <si>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</si>
  <si>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</si>
  <si>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</si>
  <si>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</si>
  <si>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</si>
  <si>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</si>
  <si>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</si>
  <si>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</si>
  <si>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</si>
  <si>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</si>
  <si>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</si>
  <si>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</si>
  <si>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</si>
  <si>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</si>
  <si>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</si>
  <si>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</si>
  <si>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</si>
  <si>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</si>
  <si>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</si>
  <si>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</si>
  <si>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</si>
  <si>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</si>
  <si>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</si>
  <si>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</si>
  <si>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</si>
  <si>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</si>
  <si>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</si>
  <si>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</si>
  <si>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</si>
  <si>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</si>
  <si>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</si>
  <si>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</si>
  <si>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</si>
  <si>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</si>
  <si>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</si>
  <si>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</si>
  <si>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</si>
  <si>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</si>
  <si>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</si>
  <si>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</si>
  <si>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</si>
  <si>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</si>
  <si>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</si>
  <si>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</si>
  <si>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</si>
  <si>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</si>
  <si>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</si>
  <si>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</si>
  <si>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</si>
  <si>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</si>
  <si>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</si>
  <si>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</si>
  <si>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</si>
  <si>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</si>
  <si>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</si>
  <si>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</si>
  <si>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</si>
  <si>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</si>
  <si>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</si>
  <si>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</si>
  <si>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</si>
  <si>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</si>
  <si>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</si>
  <si>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</si>
  <si>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</si>
  <si>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</si>
  <si>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</si>
  <si>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</si>
  <si>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</si>
  <si>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</si>
  <si>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</si>
  <si>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</si>
  <si>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</si>
  <si>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</si>
  <si>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</si>
  <si>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</si>
  <si>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</si>
  <si>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</si>
  <si>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</si>
  <si>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</si>
  <si>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</si>
  <si>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</si>
  <si>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</si>
  <si>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</si>
  <si>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</si>
  <si>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</si>
  <si>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</si>
  <si>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</si>
  <si>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</si>
  <si>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</si>
  <si>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</si>
  <si>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</si>
  <si>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</si>
  <si>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</si>
  <si>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</si>
  <si>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</si>
  <si>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</si>
  <si>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</si>
  <si>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</si>
  <si>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</si>
  <si>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</si>
  <si>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</si>
  <si>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</si>
  <si>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</si>
  <si>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</si>
  <si>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</si>
  <si>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</si>
  <si>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</si>
  <si>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</si>
  <si>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</si>
  <si>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</si>
  <si>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</si>
  <si>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</si>
  <si>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</si>
  <si>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</si>
  <si>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</si>
  <si>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</si>
  <si>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</si>
  <si>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</si>
  <si>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</si>
  <si>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</si>
  <si>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</si>
  <si>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</si>
  <si>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</si>
  <si>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</si>
  <si>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</si>
  <si>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</si>
  <si>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</si>
  <si>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</si>
  <si>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</si>
  <si>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</si>
  <si>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</si>
  <si>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</si>
  <si>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</si>
  <si>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</si>
  <si>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</si>
  <si>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</si>
  <si>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</si>
  <si>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</si>
  <si>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</si>
  <si>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</si>
  <si>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</si>
  <si>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</si>
  <si>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</si>
  <si>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</si>
  <si>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</si>
  <si>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</si>
  <si>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</si>
  <si>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</si>
  <si>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</si>
  <si>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</si>
  <si>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</si>
  <si>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</si>
  <si>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</si>
  <si>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</si>
  <si>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</si>
  <si>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</si>
  <si>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</si>
  <si>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</si>
  <si>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</si>
  <si>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</si>
  <si>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</si>
  <si>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</si>
  <si>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</si>
  <si>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</si>
  <si>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</si>
  <si>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</si>
  <si>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</si>
  <si>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</si>
  <si>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</si>
  <si>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</si>
  <si>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</si>
  <si>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</si>
  <si>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</si>
  <si>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</si>
  <si>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</si>
  <si>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</si>
  <si>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</si>
  <si>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</si>
  <si>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</si>
  <si>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</si>
  <si>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</si>
  <si>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</si>
  <si>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</si>
  <si>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</si>
  <si>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</si>
  <si>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</si>
  <si>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</si>
  <si>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</si>
  <si>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</si>
  <si>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</si>
  <si>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</si>
  <si>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</si>
  <si>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</si>
  <si>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</si>
  <si>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</si>
  <si>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</si>
  <si>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</si>
  <si>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</si>
  <si>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</si>
  <si>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</si>
  <si>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</si>
  <si>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</si>
  <si>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</si>
  <si>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</si>
  <si>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</si>
  <si>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</si>
  <si>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</si>
  <si>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</si>
  <si>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</si>
  <si>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</si>
  <si>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</si>
  <si>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</si>
  <si>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</si>
  <si>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</si>
  <si>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</si>
  <si>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</si>
  <si>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</si>
  <si>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</si>
  <si>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</si>
  <si>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</si>
  <si>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</si>
  <si>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</si>
  <si>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</si>
  <si>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</si>
  <si>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</si>
  <si>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</si>
  <si>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</si>
  <si>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</si>
  <si>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</si>
  <si>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</si>
  <si>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</si>
  <si>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</si>
  <si>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</si>
  <si>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</si>
  <si>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</si>
  <si>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</si>
  <si>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</si>
  <si>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</si>
  <si>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</si>
  <si>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</si>
  <si>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</si>
  <si>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</si>
  <si>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</si>
  <si>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</si>
  <si>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</si>
  <si>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</si>
  <si>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</si>
  <si>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</si>
  <si>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</si>
  <si>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</si>
  <si>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</si>
  <si>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</si>
  <si>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</si>
  <si>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</si>
  <si>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</si>
  <si>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</si>
  <si>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</si>
  <si>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</si>
  <si>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</si>
  <si>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</si>
  <si>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</si>
  <si>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</si>
  <si>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</si>
  <si>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</si>
  <si>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</si>
  <si>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</si>
  <si>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</si>
  <si>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</si>
  <si>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</si>
  <si>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</si>
  <si>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</si>
  <si>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</si>
  <si>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</si>
  <si>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</si>
  <si>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</si>
  <si>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</si>
  <si>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</si>
  <si>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</si>
  <si>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</si>
  <si>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</si>
  <si>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</si>
  <si>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</si>
  <si>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</si>
  <si>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</si>
  <si>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</si>
  <si>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</si>
  <si>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</si>
  <si>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</si>
  <si>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</si>
  <si>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</si>
  <si>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</si>
  <si>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</si>
  <si>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</si>
  <si>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</si>
  <si>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</si>
  <si>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</si>
  <si>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</si>
  <si>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</si>
  <si>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</si>
  <si>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</si>
  <si>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</si>
  <si>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</si>
  <si>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</si>
  <si>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</si>
  <si>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</si>
  <si>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</si>
  <si>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</si>
  <si>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</si>
  <si>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</si>
  <si>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</si>
  <si>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</si>
  <si>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</si>
  <si>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</si>
  <si>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</si>
  <si>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</si>
  <si>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</si>
  <si>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</si>
  <si>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</si>
  <si>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</si>
  <si>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</si>
  <si>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</si>
  <si>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</si>
  <si>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</si>
  <si>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</si>
  <si>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</si>
  <si>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</si>
  <si>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</si>
  <si>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</si>
  <si>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</si>
  <si>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</si>
  <si>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</si>
  <si>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</si>
  <si>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</si>
  <si>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</si>
  <si>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</si>
  <si>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</si>
  <si>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</si>
  <si>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</si>
  <si>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</si>
  <si>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</si>
  <si>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</si>
  <si>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</si>
  <si>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</si>
  <si>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</si>
  <si>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</si>
  <si>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</si>
  <si>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</si>
  <si>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</si>
  <si>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</si>
  <si>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</si>
  <si>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</si>
  <si>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</si>
  <si>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</si>
  <si>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</si>
  <si>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</si>
  <si>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</si>
  <si>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</si>
  <si>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</si>
  <si>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</si>
  <si>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</si>
  <si>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</si>
  <si>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</si>
  <si>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</si>
  <si>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</si>
  <si>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</si>
  <si>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</si>
  <si>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</si>
  <si>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</si>
  <si>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</si>
  <si>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</si>
  <si>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</si>
  <si>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</si>
  <si>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</si>
  <si>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</si>
  <si>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</si>
  <si>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</si>
  <si>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</si>
  <si>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</si>
  <si>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</si>
  <si>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</si>
  <si>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</si>
  <si>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</si>
  <si>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</si>
  <si>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</si>
  <si>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</si>
  <si>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</si>
  <si>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</si>
  <si>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</si>
  <si>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</si>
  <si>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</si>
  <si>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</si>
  <si>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</si>
  <si>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</si>
  <si>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</si>
  <si>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</si>
  <si>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</si>
  <si>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</si>
  <si>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</si>
  <si>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</si>
  <si>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</si>
  <si>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</si>
  <si>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</si>
  <si>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</si>
  <si>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</si>
  <si>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</si>
  <si>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</si>
  <si>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</si>
  <si>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</si>
  <si>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</si>
  <si>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</si>
  <si>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</si>
  <si>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</si>
  <si>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</si>
  <si>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</si>
  <si>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</si>
  <si>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</si>
  <si>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</si>
  <si>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</si>
  <si>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</si>
  <si>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</si>
  <si>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</si>
  <si>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</si>
  <si>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</si>
  <si>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</si>
  <si>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</si>
  <si>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</si>
  <si>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</si>
  <si>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</si>
  <si>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</si>
  <si>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</si>
  <si>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</si>
  <si>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</si>
  <si>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</si>
  <si>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</si>
  <si>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</si>
  <si>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</si>
  <si>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</si>
  <si>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</si>
  <si>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</si>
  <si>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</si>
  <si>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</si>
  <si>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</si>
  <si>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</si>
  <si>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</si>
  <si>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</si>
  <si>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</si>
  <si>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</si>
  <si>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</si>
  <si>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</si>
  <si>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</si>
  <si>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</si>
  <si>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</si>
  <si>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</si>
  <si>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</si>
  <si>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</si>
  <si>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</si>
  <si>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</si>
  <si>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</si>
  <si>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</si>
  <si>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</si>
  <si>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</si>
  <si>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</si>
  <si>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</si>
  <si>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</si>
  <si>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</si>
  <si>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</si>
  <si>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</si>
  <si>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</si>
  <si>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</si>
  <si>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</si>
  <si>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</si>
  <si>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</si>
  <si>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</si>
  <si>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</si>
  <si>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</si>
  <si>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</si>
  <si>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</si>
  <si>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</si>
  <si>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</si>
  <si>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</si>
  <si>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</si>
  <si>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</si>
  <si>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</si>
  <si>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</si>
  <si>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</si>
  <si>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</si>
  <si>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</si>
  <si>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</si>
  <si>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</si>
  <si>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</si>
  <si>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</si>
  <si>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</si>
  <si>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</si>
  <si>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</si>
  <si>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</si>
  <si>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</si>
  <si>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</si>
  <si>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</si>
  <si>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</si>
  <si>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</si>
  <si>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</si>
  <si>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</si>
  <si>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</si>
  <si>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</si>
  <si>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</si>
  <si>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</si>
  <si>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</si>
  <si>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</si>
  <si>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</si>
  <si>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</si>
  <si>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</si>
  <si>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</si>
  <si>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</si>
  <si>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</si>
  <si>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</si>
  <si>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</si>
  <si>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</si>
  <si>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</si>
  <si>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</si>
  <si>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</si>
  <si>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</si>
  <si>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</si>
  <si>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</si>
  <si>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</si>
  <si>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</si>
  <si>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</si>
  <si>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</si>
  <si>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</si>
  <si>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</si>
  <si>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</si>
  <si>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</si>
  <si>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</si>
  <si>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</si>
  <si>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</si>
  <si>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</si>
  <si>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</si>
  <si>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</si>
  <si>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</si>
  <si>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</si>
  <si>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</si>
  <si>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</si>
  <si>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</si>
  <si>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</si>
  <si>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</si>
  <si>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</si>
  <si>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</si>
  <si>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</si>
  <si>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</si>
  <si>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</si>
  <si>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</si>
  <si>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</si>
  <si>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</si>
  <si>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</si>
  <si>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</si>
  <si>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</si>
  <si>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</si>
  <si>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</si>
  <si>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</si>
  <si>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</si>
  <si>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</si>
  <si>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</si>
  <si>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</si>
  <si>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</si>
  <si>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</si>
  <si>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</si>
  <si>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</si>
  <si>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</si>
  <si>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</si>
  <si>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</si>
  <si>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</si>
  <si>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</si>
  <si>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</si>
  <si>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</si>
  <si>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</si>
  <si>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</si>
  <si>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</si>
  <si>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</si>
  <si>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</si>
  <si>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</si>
  <si>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</si>
  <si>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</si>
  <si>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</si>
  <si>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</si>
  <si>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</si>
  <si>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</si>
  <si>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</si>
  <si>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</si>
  <si>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</si>
  <si>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</si>
  <si>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</si>
  <si>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</si>
  <si>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</si>
  <si>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</si>
  <si>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</si>
  <si>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</si>
  <si>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</si>
  <si>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</si>
  <si>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</si>
  <si>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</si>
  <si>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</si>
  <si>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</si>
  <si>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</si>
  <si>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</si>
  <si>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</si>
  <si>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</si>
  <si>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</si>
  <si>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</si>
  <si>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</si>
  <si>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</si>
  <si>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</si>
  <si>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</si>
  <si>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</si>
  <si>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</si>
  <si>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</si>
  <si>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</si>
  <si>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</si>
  <si>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</si>
  <si>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</si>
  <si>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</si>
  <si>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</si>
  <si>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</si>
  <si>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</si>
  <si>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</si>
  <si>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</si>
  <si>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</si>
  <si>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</si>
  <si>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</si>
  <si>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</si>
  <si>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</si>
  <si>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</si>
  <si>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</si>
  <si>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</si>
  <si>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</si>
  <si>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</si>
  <si>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</si>
  <si>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</si>
  <si>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</si>
  <si>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</si>
  <si>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</si>
  <si>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</si>
  <si>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</si>
  <si>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</si>
  <si>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</si>
  <si>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</si>
  <si>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</si>
  <si>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</si>
  <si>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</si>
  <si>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</si>
  <si>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</si>
  <si>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</si>
  <si>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</si>
  <si>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</si>
  <si>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</si>
  <si>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</si>
  <si>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</si>
  <si>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</si>
  <si>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</si>
  <si>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</si>
  <si>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</si>
  <si>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</si>
  <si>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</si>
  <si>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</si>
  <si>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</si>
  <si>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</si>
  <si>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</si>
  <si>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</si>
  <si>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</si>
  <si>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</si>
  <si>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</si>
  <si>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</si>
  <si>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</si>
  <si>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</si>
  <si>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</si>
  <si>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</si>
  <si>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</si>
  <si>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</si>
  <si>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</si>
  <si>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</si>
  <si>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</si>
  <si>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</si>
  <si>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</si>
  <si>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</si>
  <si>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</si>
  <si>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</si>
  <si>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</si>
  <si>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</si>
  <si>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</si>
  <si>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</si>
  <si>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</si>
  <si>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</si>
  <si>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</si>
  <si>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</si>
  <si>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</si>
  <si>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</si>
  <si>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</si>
  <si>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</si>
  <si>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</si>
  <si>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</si>
  <si>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</si>
  <si>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</si>
  <si>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</si>
  <si>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</si>
  <si>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</si>
  <si>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</si>
  <si>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</si>
  <si>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</si>
  <si>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</si>
  <si>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</si>
  <si>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</si>
  <si>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</si>
  <si>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</si>
  <si>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</si>
  <si>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</si>
  <si>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</si>
  <si>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</si>
  <si>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</si>
  <si>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</si>
  <si>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</si>
  <si>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</si>
  <si>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</si>
  <si>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</si>
  <si>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</si>
  <si>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</si>
  <si>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</si>
  <si>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</si>
  <si>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</si>
  <si>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</si>
  <si>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</si>
  <si>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</si>
  <si>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</si>
  <si>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</si>
  <si>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</si>
  <si>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</si>
  <si>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</si>
  <si>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</si>
  <si>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</si>
  <si>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</si>
  <si>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</si>
  <si>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</si>
  <si>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</si>
  <si>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</si>
  <si>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</si>
  <si>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</si>
  <si>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</si>
  <si>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</si>
  <si>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</si>
  <si>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</si>
  <si>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</si>
  <si>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</si>
  <si>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</si>
  <si>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</si>
  <si>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</si>
  <si>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</si>
  <si>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</si>
  <si>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</si>
  <si>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</si>
  <si>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</si>
  <si>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</si>
  <si>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</si>
  <si>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</si>
  <si>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</si>
  <si>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</si>
  <si>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</si>
  <si>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</si>
  <si>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</si>
  <si>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</si>
  <si>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</si>
  <si>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</si>
  <si>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</si>
  <si>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</si>
  <si>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</si>
  <si>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</si>
  <si>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</si>
  <si>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</si>
  <si>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</si>
  <si>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</si>
  <si>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</si>
  <si>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</si>
  <si>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</si>
  <si>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</si>
  <si>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</si>
  <si>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</si>
  <si>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</si>
  <si>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</si>
  <si>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</si>
  <si>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</si>
  <si>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</si>
  <si>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</si>
  <si>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</si>
  <si>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</si>
  <si>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</si>
  <si>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</si>
  <si>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</si>
  <si>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</si>
  <si>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</si>
  <si>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</si>
  <si>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</si>
  <si>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</si>
  <si>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</si>
  <si>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</si>
  <si>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</si>
  <si>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</si>
  <si>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</si>
  <si>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</si>
  <si>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</si>
  <si>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</si>
  <si>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</si>
  <si>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</si>
  <si>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</si>
  <si>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</si>
  <si>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</si>
  <si>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</si>
  <si>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</si>
  <si>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</si>
  <si>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</si>
  <si>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</si>
  <si>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</si>
  <si>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</si>
  <si>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</si>
  <si>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</si>
  <si>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</si>
  <si>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</si>
  <si>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</si>
  <si>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</si>
  <si>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</si>
  <si>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</si>
  <si>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</si>
  <si>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</si>
  <si>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</si>
  <si>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</si>
  <si>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</si>
  <si>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</si>
  <si>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</si>
  <si>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</si>
  <si>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</si>
  <si>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</si>
  <si>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</si>
  <si>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</si>
  <si>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</si>
  <si>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</si>
  <si>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</si>
  <si>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</si>
  <si>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</si>
  <si>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</si>
  <si>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</si>
  <si>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</si>
  <si>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</si>
  <si>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</si>
  <si>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</si>
  <si>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</si>
  <si>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</si>
  <si>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</si>
  <si>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</si>
  <si>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</si>
  <si>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</si>
  <si>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</si>
  <si>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</si>
  <si>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</si>
  <si>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</si>
  <si>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</si>
  <si>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</si>
  <si>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</si>
  <si>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</si>
  <si>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</si>
  <si>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</si>
  <si>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</si>
  <si>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</si>
  <si>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</si>
  <si>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</si>
  <si>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</si>
  <si>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</si>
  <si>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</si>
  <si>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</si>
  <si>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</si>
  <si>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</si>
  <si>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</si>
  <si>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</si>
  <si>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</si>
  <si>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</si>
  <si>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</si>
  <si>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</si>
  <si>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</si>
  <si>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</si>
  <si>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</si>
  <si>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</si>
  <si>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</si>
  <si>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</si>
  <si>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</si>
  <si>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</si>
  <si>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</si>
  <si>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</si>
  <si>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</si>
  <si>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</si>
  <si>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</si>
  <si>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</si>
  <si>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</si>
  <si>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</si>
  <si>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</si>
  <si>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</si>
  <si>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</si>
  <si>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</si>
  <si>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</si>
  <si>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</si>
  <si>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</si>
  <si>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</si>
  <si>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</si>
  <si>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</si>
  <si>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</si>
  <si>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</si>
  <si>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</si>
  <si>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</si>
  <si>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</si>
  <si>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</si>
  <si>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</si>
  <si>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</si>
  <si>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</si>
  <si>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</si>
  <si>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</si>
  <si>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</si>
  <si>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</si>
  <si>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</si>
  <si>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</si>
  <si>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</si>
  <si>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</si>
  <si>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</si>
  <si>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</si>
  <si>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</si>
  <si>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</si>
  <si>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</si>
  <si>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</si>
  <si>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</si>
  <si>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</si>
  <si>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</si>
  <si>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</si>
  <si>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</si>
  <si>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</si>
  <si>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</si>
  <si>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</si>
  <si>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</si>
  <si>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</si>
  <si>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</si>
  <si>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</si>
  <si>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</si>
  <si>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</si>
  <si>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</si>
  <si>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</si>
  <si>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</si>
  <si>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</si>
  <si>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</si>
  <si>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</si>
  <si>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</si>
  <si>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</si>
  <si>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</si>
  <si>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</si>
  <si>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</si>
  <si>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</si>
  <si>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</si>
  <si>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</si>
  <si>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</si>
  <si>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</si>
  <si>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</si>
  <si>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</si>
  <si>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</si>
  <si>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</si>
  <si>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</si>
  <si>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</si>
  <si>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</si>
  <si>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</si>
  <si>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</si>
  <si>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</si>
  <si>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</si>
  <si>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</si>
  <si>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</si>
  <si>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</si>
  <si>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</si>
  <si>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</si>
  <si>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</si>
  <si>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</si>
  <si>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</si>
  <si>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</si>
  <si>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</si>
  <si>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</si>
  <si>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</si>
  <si>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</si>
  <si>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</si>
  <si>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</si>
  <si>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</si>
  <si>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</si>
  <si>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</si>
  <si>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</si>
  <si>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</si>
  <si>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</si>
  <si>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</si>
  <si>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</si>
  <si>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</si>
  <si>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</si>
  <si>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</si>
  <si>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</si>
  <si>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</si>
  <si>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</si>
  <si>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</si>
  <si>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</si>
  <si>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</si>
  <si>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</si>
  <si>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</si>
  <si>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</si>
  <si>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</si>
  <si>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</si>
  <si>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</si>
  <si>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</si>
  <si>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</si>
  <si>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</si>
  <si>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</si>
  <si>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</si>
  <si>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</si>
  <si>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</si>
  <si>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</si>
  <si>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</si>
  <si>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</si>
  <si>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</si>
  <si>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</si>
  <si>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</si>
  <si>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</si>
  <si>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</si>
  <si>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</si>
  <si>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</si>
  <si>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</si>
  <si>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</si>
  <si>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</si>
  <si>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</si>
  <si>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</si>
  <si>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</si>
  <si>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</si>
  <si>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</si>
  <si>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</si>
  <si>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</si>
  <si>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</si>
  <si>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</si>
  <si>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</si>
  <si>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</si>
  <si>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</si>
  <si>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</si>
  <si>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</si>
  <si>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</si>
  <si>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</si>
  <si>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</si>
  <si>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</si>
  <si>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</si>
  <si>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</si>
  <si>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</si>
  <si>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</si>
  <si>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</si>
  <si>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</si>
  <si>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</si>
  <si>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</si>
  <si>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</si>
  <si>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</si>
  <si>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</si>
  <si>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</si>
  <si>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</si>
  <si>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</si>
  <si>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</si>
  <si>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</si>
  <si>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</si>
  <si>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</si>
  <si>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</si>
  <si>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</si>
  <si>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</si>
  <si>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</si>
  <si>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</si>
  <si>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</si>
  <si>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</si>
  <si>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</si>
  <si>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</si>
  <si>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</si>
  <si>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</si>
  <si>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</si>
  <si>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</si>
  <si>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</si>
  <si>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</si>
  <si>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</si>
  <si>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</si>
  <si>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</si>
  <si>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</si>
  <si>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</si>
  <si>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</si>
  <si>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</si>
  <si>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</si>
  <si>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</si>
  <si>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</si>
  <si>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</si>
  <si>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</si>
  <si>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</si>
  <si>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</si>
  <si>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</si>
  <si>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</si>
  <si>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</si>
  <si>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</si>
  <si>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</si>
  <si>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</si>
  <si>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</si>
  <si>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</si>
  <si>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</si>
  <si>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</si>
  <si>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</si>
  <si>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</si>
  <si>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</si>
  <si>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</si>
  <si>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</si>
  <si>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</si>
  <si>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</si>
  <si>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</si>
  <si>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</si>
  <si>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</si>
  <si>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</si>
  <si>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</si>
  <si>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</si>
  <si>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</si>
  <si>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</si>
  <si>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</si>
  <si>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</si>
  <si>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</si>
  <si>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</si>
  <si>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</si>
  <si>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</si>
  <si>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</si>
  <si>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</si>
  <si>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</si>
  <si>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</si>
  <si>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</si>
  <si>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</si>
  <si>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</si>
  <si>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</si>
  <si>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</si>
  <si>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</si>
  <si>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</si>
  <si>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</si>
  <si>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</si>
  <si>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</si>
  <si>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</si>
  <si>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</si>
  <si>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</si>
  <si>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</si>
  <si>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</si>
  <si>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</si>
  <si>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</si>
  <si>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</si>
  <si>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</si>
  <si>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</si>
  <si>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</si>
  <si>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</si>
  <si>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</si>
  <si>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</si>
  <si>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</si>
  <si>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</si>
  <si>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</si>
  <si>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</si>
  <si>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</si>
  <si>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</si>
  <si>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</si>
  <si>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</si>
  <si>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</si>
  <si>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</si>
  <si>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</si>
  <si>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</si>
  <si>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</si>
  <si>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</si>
  <si>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</si>
  <si>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</si>
  <si>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</si>
  <si>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</si>
  <si>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</si>
  <si>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</si>
  <si>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</si>
  <si>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</si>
  <si>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</si>
  <si>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</si>
  <si>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</si>
  <si>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</si>
  <si>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</si>
  <si>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</si>
  <si>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</si>
  <si>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</si>
  <si>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</si>
  <si>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</si>
  <si>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</si>
  <si>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</si>
  <si>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</si>
  <si>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</si>
  <si>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</si>
  <si>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</si>
  <si>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</si>
  <si>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</si>
  <si>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</si>
  <si>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</si>
  <si>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</si>
  <si>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</si>
  <si>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</si>
  <si>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</si>
  <si>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</si>
  <si>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</si>
  <si>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</si>
  <si>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</si>
  <si>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</si>
  <si>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</si>
  <si>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</si>
  <si>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</si>
  <si>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</si>
  <si>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</si>
  <si>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</si>
  <si>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</si>
  <si>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</si>
  <si>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</si>
  <si>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</si>
  <si>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</si>
  <si>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</si>
  <si>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</si>
  <si>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</si>
  <si>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</si>
  <si>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</si>
  <si>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</si>
  <si>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</si>
  <si>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</si>
  <si>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</si>
  <si>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</si>
  <si>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</si>
  <si>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</si>
  <si>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</si>
  <si>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</si>
  <si>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</si>
  <si>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</si>
  <si>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</si>
  <si>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</si>
  <si>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</si>
  <si>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</si>
  <si>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</si>
  <si>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</si>
  <si>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</si>
  <si>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</si>
  <si>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</si>
  <si>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</si>
  <si>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</si>
  <si>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</si>
  <si>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</si>
  <si>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</si>
  <si>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</si>
  <si>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</si>
  <si>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</si>
  <si>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</si>
  <si>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</si>
  <si>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</si>
  <si>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</si>
  <si>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</si>
  <si>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</si>
  <si>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</si>
  <si>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</si>
  <si>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</si>
  <si>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</si>
  <si>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</si>
  <si>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</si>
  <si>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</si>
  <si>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</si>
  <si>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</si>
  <si>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</si>
  <si>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</si>
  <si>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</si>
  <si>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</si>
  <si>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</si>
  <si>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</si>
  <si>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</si>
  <si>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</si>
  <si>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</si>
  <si>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</si>
  <si>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</si>
  <si>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</si>
  <si>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</si>
  <si>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</si>
  <si>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</si>
  <si>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</si>
  <si>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</si>
  <si>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</si>
  <si>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</si>
  <si>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</si>
  <si>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</si>
  <si>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</si>
  <si>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</si>
  <si>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</si>
  <si>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</si>
  <si>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</si>
  <si>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</si>
  <si>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</si>
  <si>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</si>
  <si>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</si>
  <si>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</si>
  <si>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</si>
  <si>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</si>
  <si>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</si>
  <si>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</si>
  <si>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</si>
  <si>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</si>
  <si>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</si>
  <si>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</si>
  <si>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</si>
  <si>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</si>
  <si>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</si>
  <si>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</si>
  <si>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</si>
  <si>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</si>
  <si>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</si>
  <si>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</si>
  <si>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</si>
  <si>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</si>
  <si>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</si>
  <si>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</si>
  <si>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</si>
  <si>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</si>
  <si>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</si>
  <si>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</si>
  <si>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</si>
  <si>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</si>
  <si>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</si>
  <si>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</si>
  <si>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</si>
  <si>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</si>
  <si>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</si>
  <si>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</si>
  <si>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</si>
  <si>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</si>
  <si>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</si>
  <si>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</si>
  <si>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</si>
  <si>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</si>
  <si>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</si>
  <si>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</si>
  <si>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</si>
  <si>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</si>
  <si>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</si>
  <si>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</si>
  <si>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</si>
  <si>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</si>
  <si>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</si>
  <si>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</si>
  <si>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</si>
  <si>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</si>
  <si>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</si>
  <si>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</si>
  <si>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</si>
  <si>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</si>
  <si>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</si>
  <si>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</si>
  <si>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</si>
  <si>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</si>
  <si>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</si>
  <si>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</si>
  <si>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</si>
  <si>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</si>
  <si>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</si>
  <si>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</si>
  <si>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</si>
  <si>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</si>
  <si>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</si>
  <si>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</si>
  <si>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</si>
  <si>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</si>
  <si>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</si>
  <si>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</si>
  <si>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</si>
  <si>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</si>
  <si>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</si>
  <si>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</si>
  <si>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</si>
  <si>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</si>
  <si>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</si>
  <si>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</si>
  <si>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</si>
  <si>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</si>
  <si>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</si>
  <si>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</si>
  <si>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</si>
  <si>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</si>
  <si>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</si>
  <si>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</si>
  <si>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</si>
  <si>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</si>
  <si>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</si>
  <si>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</si>
  <si>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</si>
  <si>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</si>
  <si>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</si>
  <si>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</si>
  <si>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</si>
  <si>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</si>
  <si>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</si>
  <si>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</si>
  <si>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</si>
  <si>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</si>
  <si>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</si>
  <si>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</si>
  <si>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</si>
  <si>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</si>
  <si>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</si>
  <si>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</si>
  <si>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</si>
  <si>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</si>
  <si>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</si>
  <si>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</si>
  <si>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</si>
  <si>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</si>
  <si>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</si>
  <si>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</si>
  <si>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</si>
  <si>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</si>
  <si>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</si>
  <si>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</si>
  <si>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</si>
  <si>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</si>
  <si>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</si>
  <si>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</si>
  <si>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</si>
  <si>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</si>
  <si>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</si>
  <si>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</si>
  <si>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</si>
  <si>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</si>
  <si>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</si>
  <si>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</si>
  <si>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</si>
  <si>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</si>
  <si>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</si>
  <si>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</si>
  <si>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</si>
  <si>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</si>
  <si>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</si>
  <si>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</si>
  <si>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</si>
  <si>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</si>
  <si>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</si>
  <si>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</si>
  <si>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</si>
  <si>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</si>
  <si>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</si>
  <si>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</si>
  <si>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</si>
  <si>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</si>
  <si>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</si>
  <si>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</si>
  <si>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</si>
  <si>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</si>
  <si>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</si>
  <si>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</si>
  <si>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</si>
  <si>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</si>
  <si>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</si>
  <si>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</si>
  <si>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</si>
  <si>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</si>
  <si>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</si>
  <si>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</si>
  <si>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</si>
  <si>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</si>
  <si>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</si>
  <si>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</si>
  <si>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</si>
  <si>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</si>
  <si>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</si>
  <si>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</si>
  <si>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</si>
  <si>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</si>
  <si>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</si>
  <si>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</si>
  <si>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</si>
  <si>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</si>
  <si>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</si>
  <si>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</si>
  <si>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</si>
  <si>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</si>
  <si>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</si>
  <si>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</si>
  <si>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</si>
  <si>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</si>
  <si>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</si>
  <si>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</si>
  <si>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</si>
  <si>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</si>
  <si>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</si>
  <si>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</si>
  <si>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</si>
  <si>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</si>
  <si>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</si>
  <si>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</si>
  <si>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</si>
  <si>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</si>
  <si>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</si>
  <si>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</si>
  <si>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</si>
  <si>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</si>
  <si>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</si>
  <si>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</si>
  <si>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</si>
  <si>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</si>
  <si>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</si>
  <si>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</si>
  <si>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</si>
  <si>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</si>
  <si>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</si>
  <si>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</si>
  <si>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</si>
  <si>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</si>
  <si>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</si>
  <si>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</si>
  <si>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</si>
  <si>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</si>
  <si>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</si>
  <si>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</si>
  <si>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</si>
  <si>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</si>
  <si>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</si>
  <si>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</si>
  <si>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</si>
  <si>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</si>
  <si>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</si>
  <si>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</si>
  <si>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</si>
  <si>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</si>
  <si>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</si>
  <si>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</si>
  <si>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</si>
  <si>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</si>
  <si>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</si>
  <si>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</si>
  <si>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</si>
  <si>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</si>
  <si>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</si>
  <si>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</si>
  <si>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</si>
  <si>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</si>
  <si>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</si>
  <si>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</si>
  <si>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</si>
  <si>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</si>
  <si>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</si>
  <si>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</si>
  <si>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</si>
  <si>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</si>
  <si>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</si>
  <si>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</si>
  <si>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</si>
  <si>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</si>
  <si>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</si>
  <si>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</si>
  <si>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</si>
  <si>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</si>
  <si>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</si>
  <si>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</si>
  <si>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</si>
  <si>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</si>
  <si>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</si>
  <si>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</si>
  <si>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</si>
  <si>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</si>
  <si>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</si>
  <si>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</si>
  <si>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</si>
  <si>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</si>
  <si>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</si>
  <si>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</si>
  <si>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</si>
  <si>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</si>
  <si>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</si>
  <si>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</si>
  <si>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</si>
  <si>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</si>
  <si>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</si>
  <si>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</si>
  <si>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</si>
  <si>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</si>
  <si>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</si>
  <si>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</si>
  <si>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</si>
  <si>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</si>
  <si>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</si>
  <si>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</si>
  <si>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</si>
  <si>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</si>
  <si>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</si>
  <si>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</si>
  <si>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</si>
  <si>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</si>
  <si>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</si>
  <si>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</si>
  <si>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</si>
  <si>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</si>
  <si>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</si>
  <si>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</si>
  <si>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</si>
  <si>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</si>
  <si>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</si>
  <si>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</si>
  <si>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</si>
  <si>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</si>
  <si>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</si>
  <si>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</si>
  <si>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</si>
  <si>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</si>
  <si>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</si>
  <si>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</si>
  <si>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</si>
  <si>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</si>
  <si>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</si>
  <si>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</si>
  <si>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</si>
  <si>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</si>
  <si>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</si>
  <si>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</si>
  <si>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</si>
  <si>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</si>
  <si>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</si>
  <si>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</si>
  <si>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</si>
  <si>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</si>
  <si>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</si>
  <si>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</si>
  <si>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</si>
  <si>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</si>
  <si>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</si>
  <si>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</si>
  <si>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</si>
  <si>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</si>
  <si>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</si>
  <si>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</si>
  <si>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</si>
  <si>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</si>
  <si>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</si>
  <si>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</si>
  <si>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</si>
  <si>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</si>
  <si>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</si>
  <si>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</si>
  <si>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</si>
  <si>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</si>
  <si>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</si>
  <si>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</si>
  <si>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</si>
  <si>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</si>
  <si>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</si>
  <si>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</si>
  <si>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</si>
  <si>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</si>
  <si>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</si>
  <si>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</si>
  <si>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</si>
  <si>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</si>
  <si>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</si>
  <si>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</si>
  <si>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</si>
  <si>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</si>
  <si>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</si>
  <si>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</si>
  <si>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</si>
  <si>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</si>
  <si>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</si>
  <si>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</si>
  <si>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</si>
  <si>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</si>
  <si>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</si>
  <si>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</si>
  <si>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</si>
  <si>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</si>
  <si>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</si>
  <si>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</si>
  <si>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</si>
  <si>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</si>
  <si>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</si>
  <si>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</si>
  <si>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</si>
  <si>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</si>
  <si>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</si>
  <si>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</si>
  <si>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</si>
  <si>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</si>
  <si>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</si>
  <si>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</si>
  <si>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</si>
  <si>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</si>
  <si>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</si>
  <si>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</si>
  <si>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</si>
  <si>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</si>
  <si>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</si>
  <si>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</si>
  <si>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</si>
  <si>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</si>
  <si>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</si>
  <si>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</si>
  <si>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</si>
  <si>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</si>
  <si>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</si>
  <si>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</si>
  <si>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</si>
  <si>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</si>
  <si>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</si>
  <si>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</si>
  <si>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</si>
  <si>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</si>
  <si>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</si>
  <si>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</si>
  <si>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</si>
  <si>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</si>
  <si>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</si>
  <si>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</si>
  <si>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</si>
  <si>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</si>
  <si>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</si>
  <si>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</si>
  <si>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</si>
  <si>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</si>
  <si>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</si>
  <si>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</si>
  <si>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</si>
  <si>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</si>
  <si>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</si>
  <si>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</si>
  <si>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</si>
  <si>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</si>
  <si>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</si>
  <si>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</si>
  <si>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</si>
  <si>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</si>
  <si>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</si>
  <si>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</si>
  <si>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</si>
  <si>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</si>
  <si>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</si>
  <si>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</si>
  <si>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</si>
  <si>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</si>
  <si>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</si>
  <si>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</si>
  <si>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</si>
  <si>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</si>
  <si>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</si>
  <si>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</si>
  <si>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</si>
  <si>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</si>
  <si>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</si>
  <si>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</si>
  <si>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</si>
  <si>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</si>
  <si>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</si>
  <si>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</si>
  <si>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</si>
  <si>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</si>
  <si>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</si>
  <si>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</si>
  <si>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</si>
  <si>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</si>
  <si>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</si>
  <si>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</si>
  <si>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</si>
  <si>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</si>
  <si>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</si>
  <si>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</si>
  <si>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</si>
  <si>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</si>
  <si>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</si>
  <si>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</si>
  <si>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</si>
  <si>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</si>
  <si>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</si>
  <si>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</si>
  <si>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</si>
  <si>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</si>
  <si>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</si>
  <si>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</si>
  <si>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</si>
  <si>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</si>
  <si>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</si>
  <si>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</si>
  <si>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</si>
  <si>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</si>
  <si>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</si>
  <si>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</si>
  <si>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</si>
  <si>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</si>
  <si>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</si>
  <si>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</si>
  <si>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</si>
  <si>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</si>
  <si>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</si>
  <si>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</si>
  <si>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</si>
  <si>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</si>
  <si>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</si>
  <si>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</si>
  <si>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</si>
  <si>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</si>
  <si>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</si>
  <si>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</si>
  <si>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</si>
  <si>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</si>
  <si>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</si>
  <si>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</si>
  <si>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</si>
  <si>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</si>
  <si>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</si>
  <si>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</si>
  <si>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</si>
  <si>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</si>
  <si>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</si>
  <si>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</si>
  <si>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</si>
  <si>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</si>
  <si>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</si>
  <si>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</si>
  <si>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</si>
  <si>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</si>
  <si>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</si>
  <si>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</si>
  <si>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</si>
  <si>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</si>
  <si>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</si>
  <si>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</si>
  <si>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</si>
  <si>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</si>
  <si>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</si>
  <si>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</si>
  <si>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</si>
  <si>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</si>
  <si>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</si>
  <si>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</si>
  <si>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</si>
  <si>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</si>
  <si>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</si>
  <si>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</si>
  <si>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</si>
  <si>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</si>
  <si>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</si>
  <si>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</si>
  <si>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</si>
  <si>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</si>
  <si>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</si>
  <si>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</si>
  <si>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</si>
  <si>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</si>
  <si>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</si>
  <si>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</si>
  <si>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</si>
  <si>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</si>
  <si>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</si>
  <si>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</si>
  <si>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</si>
  <si>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</si>
  <si>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</si>
  <si>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</si>
  <si>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</si>
  <si>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</si>
  <si>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</si>
  <si>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</si>
  <si>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</si>
  <si>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</si>
  <si>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</si>
  <si>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</si>
  <si>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</si>
  <si>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</si>
  <si>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</si>
  <si>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</si>
  <si>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</si>
  <si>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</si>
  <si>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</si>
  <si>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</si>
  <si>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</si>
  <si>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</si>
  <si>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</si>
  <si>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</si>
  <si>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</si>
  <si>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</si>
  <si>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</si>
  <si>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</si>
  <si>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</si>
  <si>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</si>
  <si>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</si>
  <si>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</si>
  <si>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</si>
  <si>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</si>
  <si>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</si>
  <si>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</si>
  <si>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</si>
  <si>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</si>
  <si>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</si>
  <si>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</si>
  <si>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</si>
  <si>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</si>
  <si>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</si>
  <si>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</si>
  <si>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</si>
  <si>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</si>
  <si>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</si>
  <si>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</si>
  <si>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</si>
  <si>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</si>
  <si>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</si>
  <si>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</si>
  <si>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</si>
  <si>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</si>
  <si>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</si>
  <si>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</si>
  <si>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</si>
  <si>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</si>
  <si>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</si>
  <si>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</si>
  <si>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</si>
  <si>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</si>
  <si>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</si>
  <si>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</si>
  <si>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</si>
  <si>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</si>
  <si>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</si>
  <si>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</si>
  <si>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</si>
  <si>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</si>
  <si>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</si>
  <si>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</si>
  <si>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</si>
  <si>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</si>
  <si>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</si>
  <si>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</si>
  <si>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</si>
  <si>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</si>
  <si>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</si>
  <si>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</si>
  <si>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</si>
  <si>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</si>
  <si>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</si>
  <si>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</si>
  <si>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</si>
  <si>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</si>
  <si>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</si>
  <si>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</si>
  <si>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</si>
  <si>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</si>
  <si>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</si>
  <si>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</si>
  <si>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</si>
  <si>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</si>
  <si>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</si>
  <si>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</si>
  <si>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</si>
  <si>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</si>
  <si>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</si>
  <si>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</si>
  <si>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</si>
  <si>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</si>
  <si>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</si>
  <si>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</si>
  <si>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</si>
  <si>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</si>
  <si>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</si>
  <si>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</si>
  <si>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</si>
  <si>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</si>
  <si>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</si>
  <si>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</si>
  <si>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</si>
  <si>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</si>
  <si>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</si>
  <si>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</si>
  <si>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</si>
  <si>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</si>
  <si>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</si>
  <si>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</si>
  <si>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</si>
  <si>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</si>
  <si>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</si>
  <si>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</si>
  <si>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</si>
  <si>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</si>
  <si>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</si>
  <si>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</si>
  <si>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</si>
  <si>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</si>
  <si>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</si>
  <si>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</si>
  <si>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</si>
  <si>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</si>
  <si>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</si>
  <si>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</si>
  <si>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</si>
  <si>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</si>
  <si>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</si>
  <si>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</si>
  <si>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</si>
  <si>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</si>
  <si>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</si>
  <si>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</si>
  <si>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</si>
  <si>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</si>
  <si>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</si>
  <si>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</si>
  <si>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</si>
  <si>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</si>
  <si>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</si>
  <si>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</si>
  <si>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</si>
  <si>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</si>
  <si>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</si>
  <si>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</si>
  <si>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</si>
  <si>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</si>
  <si>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</si>
  <si>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</si>
  <si>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</si>
  <si>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</si>
  <si>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</si>
  <si>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</si>
  <si>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</si>
  <si>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</si>
  <si>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</si>
  <si>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</si>
  <si>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</si>
  <si>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</si>
  <si>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</si>
  <si>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</si>
  <si>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</si>
  <si>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</si>
  <si>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</si>
  <si>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</si>
  <si>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</si>
  <si>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</si>
  <si>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</si>
  <si>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</si>
  <si>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</si>
  <si>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</si>
  <si>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</si>
  <si>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</si>
  <si>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</si>
  <si>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</si>
  <si>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</si>
  <si>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</si>
  <si>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</si>
  <si>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</si>
  <si>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</si>
  <si>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</si>
  <si>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</si>
  <si>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</si>
  <si>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</si>
  <si>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</si>
  <si>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</si>
  <si>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</si>
  <si>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</si>
  <si>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</si>
  <si>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</si>
  <si>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</si>
  <si>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</si>
  <si>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</si>
  <si>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</si>
  <si>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</si>
  <si>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</si>
  <si>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</si>
  <si>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</si>
  <si>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</si>
  <si>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</si>
  <si>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</si>
  <si>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</si>
  <si>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</si>
  <si>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</si>
  <si>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</si>
  <si>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</si>
  <si>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</si>
  <si>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</si>
  <si>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</si>
  <si>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</si>
  <si>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</si>
  <si>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</si>
  <si>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</si>
  <si>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</si>
  <si>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</si>
  <si>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</si>
  <si>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</si>
  <si>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</si>
  <si>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</si>
  <si>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</si>
  <si>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</si>
  <si>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</si>
  <si>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</si>
  <si>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</si>
  <si>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</si>
  <si>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</si>
  <si>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</si>
  <si>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</si>
  <si>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</si>
  <si>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</si>
  <si>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</si>
  <si>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</si>
  <si>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</si>
  <si>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</si>
  <si>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</si>
  <si>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</si>
  <si>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</si>
  <si>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</si>
  <si>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</si>
  <si>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</si>
  <si>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</si>
  <si>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</si>
  <si>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</si>
  <si>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</si>
  <si>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</si>
  <si>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</si>
  <si>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</si>
  <si>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</si>
  <si>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</si>
  <si>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</si>
  <si>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</si>
  <si>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</si>
  <si>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</si>
  <si>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</si>
  <si>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</si>
  <si>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</si>
  <si>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</si>
  <si>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</si>
  <si>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</si>
  <si>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</si>
  <si>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</si>
  <si>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</si>
  <si>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</si>
  <si>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</si>
  <si>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</si>
  <si>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</si>
  <si>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</si>
  <si>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</si>
  <si>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</si>
  <si>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</si>
  <si>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</si>
  <si>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</si>
  <si>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</si>
  <si>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</si>
  <si>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</si>
  <si>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</si>
  <si>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</si>
  <si>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</si>
  <si>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</si>
  <si>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</si>
  <si>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</si>
  <si>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</si>
  <si>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</si>
  <si>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</si>
  <si>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</si>
  <si>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</si>
  <si>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</si>
  <si>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</si>
  <si>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</si>
  <si>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</si>
  <si>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</si>
  <si>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</si>
  <si>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</si>
  <si>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</si>
  <si>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</si>
  <si>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</si>
  <si>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</si>
  <si>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</si>
  <si>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</si>
  <si>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</si>
  <si>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</si>
  <si>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</si>
  <si>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</si>
  <si>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</si>
  <si>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</si>
  <si>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</si>
  <si>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</si>
  <si>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</si>
  <si>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</si>
  <si>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</si>
  <si>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</si>
  <si>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</si>
  <si>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</si>
  <si>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</si>
  <si>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</si>
  <si>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</si>
  <si>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</si>
  <si>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</si>
  <si>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</si>
  <si>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</si>
  <si>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</si>
  <si>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</si>
  <si>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</si>
  <si>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</si>
  <si>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</si>
  <si>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</si>
  <si>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</si>
  <si>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</si>
  <si>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</si>
  <si>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</si>
  <si>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</si>
  <si>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</si>
  <si>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</si>
  <si>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</si>
  <si>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</si>
  <si>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</si>
  <si>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</si>
  <si>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</si>
  <si>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</si>
  <si>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</si>
  <si>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</si>
  <si>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</si>
  <si>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</si>
  <si>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</si>
  <si>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</si>
  <si>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</si>
  <si>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</si>
  <si>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</si>
  <si>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</si>
  <si>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</si>
  <si>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</si>
  <si>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</si>
  <si>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</si>
  <si>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</si>
  <si>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</si>
  <si>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</si>
  <si>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</si>
  <si>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</si>
  <si>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</si>
  <si>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</si>
  <si>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</si>
  <si>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</si>
  <si>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</si>
  <si>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</si>
  <si>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</si>
  <si>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</si>
  <si>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</si>
  <si>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</si>
  <si>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</si>
  <si>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</si>
  <si>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</si>
  <si>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</si>
  <si>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</si>
  <si>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</si>
  <si>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</si>
  <si>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</si>
  <si>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</si>
  <si>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</si>
  <si>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</si>
  <si>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</si>
  <si>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</si>
  <si>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</si>
  <si>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</si>
  <si>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</si>
  <si>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</si>
  <si>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</si>
  <si>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</si>
  <si>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</si>
  <si>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</si>
  <si>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</si>
  <si>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</si>
  <si>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</si>
  <si>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</si>
  <si>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</si>
  <si>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</si>
  <si>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</si>
  <si>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</si>
  <si>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</si>
  <si>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</si>
  <si>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</si>
  <si>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</si>
  <si>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</si>
  <si>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</si>
  <si>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</si>
  <si>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</si>
  <si>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</si>
  <si>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</si>
  <si>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</si>
  <si>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</si>
  <si>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</si>
  <si>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</si>
  <si>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</si>
  <si>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</si>
  <si>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</si>
  <si>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</si>
  <si>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</si>
  <si>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</si>
  <si>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</si>
  <si>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</si>
  <si>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</si>
  <si>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</si>
  <si>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</si>
  <si>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</si>
  <si>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</si>
  <si>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</si>
  <si>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</si>
  <si>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</si>
  <si>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</si>
  <si>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</si>
  <si>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</si>
  <si>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</si>
  <si>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</si>
  <si>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</si>
  <si>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</si>
  <si>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</si>
  <si>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</si>
  <si>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</si>
  <si>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</si>
  <si>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</si>
  <si>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</si>
  <si>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</si>
  <si>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</si>
  <si>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</si>
  <si>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</si>
  <si>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</si>
  <si>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</si>
  <si>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</si>
  <si>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</si>
  <si>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</si>
  <si>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</si>
  <si>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</si>
  <si>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</si>
  <si>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</si>
  <si>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</si>
  <si>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</si>
  <si>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</si>
  <si>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</si>
  <si>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</si>
  <si>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</si>
  <si>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</si>
  <si>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</si>
  <si>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</si>
  <si>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</si>
  <si>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</si>
  <si>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</si>
  <si>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</si>
  <si>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</si>
  <si>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</si>
  <si>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</si>
  <si>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</si>
  <si>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</si>
  <si>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</si>
  <si>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</si>
  <si>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</si>
  <si>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</si>
  <si>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</si>
  <si>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</si>
  <si>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</si>
  <si>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</si>
  <si>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</si>
  <si>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</si>
  <si>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</si>
  <si>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</si>
  <si>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</si>
  <si>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</si>
  <si>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</si>
  <si>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</si>
  <si>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</si>
  <si>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</si>
  <si>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</si>
  <si>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</si>
  <si>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</si>
  <si>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</si>
  <si>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</si>
  <si>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</si>
  <si>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</si>
  <si>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</si>
  <si>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</si>
  <si>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</si>
  <si>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</si>
  <si>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</si>
  <si>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</si>
  <si>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</si>
  <si>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</si>
  <si>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</si>
  <si>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</si>
  <si>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</si>
  <si>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</si>
  <si>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</si>
  <si>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</si>
  <si>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</si>
  <si>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</si>
  <si>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</si>
  <si>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</si>
  <si>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</si>
  <si>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</si>
  <si>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</si>
  <si>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</si>
  <si>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</si>
  <si>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</si>
  <si>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</si>
  <si>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</si>
  <si>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</si>
  <si>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</si>
  <si>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</si>
  <si>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</si>
  <si>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</si>
  <si>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</si>
  <si>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</si>
  <si>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</si>
  <si>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</si>
  <si>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</si>
  <si>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</si>
  <si>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</si>
  <si>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</si>
  <si>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</si>
  <si>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</si>
  <si>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</si>
  <si>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</si>
  <si>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</si>
  <si>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</si>
  <si>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</si>
  <si>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</si>
  <si>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</si>
  <si>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</si>
  <si>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</si>
  <si>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</si>
  <si>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</si>
  <si>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</si>
  <si>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</si>
  <si>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</si>
  <si>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</si>
  <si>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</si>
  <si>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</si>
  <si>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</si>
  <si>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</si>
  <si>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</si>
  <si>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</si>
  <si>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</si>
  <si>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</si>
  <si>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</si>
  <si>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</si>
  <si>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</si>
  <si>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</si>
  <si>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</si>
  <si>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</si>
  <si>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</si>
  <si>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</si>
  <si>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</si>
  <si>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</si>
  <si>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</si>
  <si>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</si>
  <si>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</si>
  <si>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</si>
  <si>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</si>
  <si>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</si>
  <si>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</si>
  <si>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</si>
  <si>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</si>
  <si>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</si>
  <si>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</si>
  <si>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</si>
  <si>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</si>
  <si>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</si>
  <si>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</si>
  <si>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</si>
  <si>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</si>
  <si>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</si>
  <si>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</si>
  <si>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</si>
  <si>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</si>
  <si>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</si>
  <si>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</si>
  <si>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</si>
  <si>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</si>
  <si>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</si>
  <si>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</si>
  <si>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</si>
  <si>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</si>
  <si>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</si>
  <si>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</si>
  <si>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</si>
  <si>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</si>
  <si>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</si>
  <si>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</si>
  <si>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</si>
  <si>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</si>
  <si>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</si>
  <si>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</si>
  <si>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</si>
  <si>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</si>
  <si>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</si>
  <si>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</si>
  <si>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</si>
  <si>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</si>
  <si>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</si>
  <si>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</si>
  <si>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</si>
  <si>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</si>
  <si>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</si>
  <si>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</si>
  <si>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</si>
  <si>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</si>
  <si>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</si>
  <si>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</si>
  <si>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</si>
  <si>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</si>
  <si>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</si>
  <si>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</si>
  <si>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</si>
  <si>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</si>
  <si>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</si>
  <si>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</si>
  <si>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</si>
  <si>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</si>
  <si>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</si>
  <si>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</si>
  <si>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</si>
  <si>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</si>
  <si>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</si>
  <si>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</si>
  <si>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</si>
  <si>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</si>
  <si>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</si>
  <si>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</si>
  <si>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</si>
  <si>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</si>
  <si>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</si>
  <si>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</si>
  <si>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</si>
  <si>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</si>
  <si>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</si>
  <si>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</si>
  <si>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</si>
  <si>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</si>
  <si>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</si>
  <si>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</si>
  <si>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</si>
  <si>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</si>
  <si>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</si>
  <si>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</si>
  <si>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</si>
  <si>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</si>
  <si>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</si>
  <si>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</si>
  <si>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</si>
  <si>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</si>
  <si>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</si>
  <si>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</si>
  <si>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</si>
  <si>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</si>
  <si>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</si>
  <si>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</si>
  <si>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</si>
  <si>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</si>
  <si>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</si>
  <si>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</si>
  <si>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</si>
  <si>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</si>
  <si>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</si>
  <si>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</si>
  <si>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</si>
  <si>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</si>
  <si>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</si>
  <si>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</si>
  <si>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</si>
  <si>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</si>
  <si>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</si>
  <si>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</si>
  <si>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</si>
  <si>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</si>
  <si>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</si>
  <si>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</si>
  <si>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</si>
  <si>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</si>
  <si>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</si>
  <si>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</si>
  <si>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</si>
  <si>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</si>
  <si>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</si>
  <si>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</si>
  <si>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</si>
  <si>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</si>
  <si>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</si>
  <si>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</si>
  <si>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</si>
  <si>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</si>
  <si>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</si>
  <si>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</si>
  <si>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</si>
  <si>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</si>
  <si>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</si>
  <si>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</si>
  <si>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</si>
  <si>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</si>
  <si>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</si>
  <si>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</si>
  <si>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</si>
  <si>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</si>
  <si>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</si>
  <si>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</si>
  <si>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</si>
  <si>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</si>
  <si>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</si>
  <si>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</si>
  <si>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</si>
  <si>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</si>
  <si>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</si>
  <si>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</si>
  <si>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</si>
  <si>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</si>
  <si>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</si>
  <si>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</si>
  <si>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</si>
  <si>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</si>
  <si>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</si>
  <si>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</si>
  <si>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</si>
  <si>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</si>
  <si>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</si>
  <si>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</si>
  <si>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</si>
  <si>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</si>
  <si>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</si>
  <si>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</si>
  <si>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</si>
  <si>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</si>
  <si>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</si>
  <si>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</si>
  <si>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</si>
  <si>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</si>
  <si>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</si>
  <si>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</si>
  <si>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</si>
  <si>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</si>
  <si>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</si>
  <si>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</si>
  <si>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</si>
  <si>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</si>
  <si>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</si>
  <si>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</si>
  <si>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</si>
  <si>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</si>
  <si>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</si>
  <si>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</si>
  <si>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</si>
  <si>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</si>
  <si>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</si>
  <si>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</si>
  <si>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</si>
  <si>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</si>
  <si>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</si>
  <si>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</si>
  <si>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</si>
  <si>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</si>
  <si>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</si>
  <si>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</si>
  <si>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</si>
  <si>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</si>
  <si>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</si>
  <si>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</si>
  <si>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</si>
  <si>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</si>
  <si>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</si>
  <si>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</si>
  <si>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</si>
  <si>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</si>
  <si>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</si>
  <si>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</si>
  <si>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</si>
  <si>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</si>
  <si>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</si>
  <si>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</si>
  <si>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</si>
  <si>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</si>
  <si>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</si>
  <si>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</si>
  <si>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</si>
  <si>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</si>
  <si>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</si>
  <si>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</si>
  <si>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</si>
  <si>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</si>
  <si>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</si>
  <si>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</si>
  <si>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</si>
  <si>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</si>
  <si>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</si>
  <si>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</si>
  <si>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</si>
  <si>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</si>
  <si>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</si>
  <si>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</si>
  <si>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</si>
  <si>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</si>
  <si>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</si>
  <si>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</si>
  <si>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</si>
  <si>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</si>
  <si>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</si>
  <si>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</si>
  <si>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</si>
  <si>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</si>
  <si>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</si>
  <si>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</si>
  <si>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</si>
  <si>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</si>
  <si>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</si>
  <si>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</si>
  <si>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</si>
  <si>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</si>
  <si>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</si>
  <si>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</si>
  <si>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</si>
  <si>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</si>
  <si>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</si>
  <si>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</si>
  <si>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</si>
  <si>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</si>
  <si>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</si>
  <si>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</si>
  <si>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</si>
  <si>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</si>
  <si>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</si>
  <si>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</si>
  <si>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</si>
  <si>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</si>
  <si>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</si>
  <si>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</si>
  <si>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</si>
  <si>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</si>
  <si>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</si>
  <si>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</si>
  <si>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</si>
  <si>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</si>
  <si>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</si>
  <si>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</si>
  <si>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</si>
  <si>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</si>
  <si>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</si>
  <si>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</si>
  <si>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</si>
  <si>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</si>
  <si>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</si>
  <si>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</si>
  <si>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</si>
  <si>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</si>
  <si>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</si>
  <si>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</si>
  <si>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</si>
  <si>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</si>
  <si>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</si>
  <si>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</si>
  <si>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</si>
  <si>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</si>
  <si>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</si>
  <si>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</si>
  <si>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</si>
  <si>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</si>
  <si>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</si>
  <si>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</si>
  <si>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</si>
  <si>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</si>
  <si>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</si>
  <si>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</si>
  <si>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</si>
  <si>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</si>
  <si>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</si>
  <si>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</si>
  <si>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</si>
  <si>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</si>
  <si>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</si>
  <si>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</si>
  <si>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</si>
  <si>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</si>
  <si>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</si>
  <si>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</si>
  <si>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</si>
  <si>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</si>
  <si>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</si>
  <si>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</si>
  <si>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</si>
  <si>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</si>
  <si>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</si>
  <si>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</si>
  <si>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</si>
  <si>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</si>
  <si>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</si>
  <si>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</si>
  <si>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</si>
  <si>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</si>
  <si>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</si>
  <si>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</si>
  <si>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</si>
  <si>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</si>
  <si>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</si>
  <si>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</si>
  <si>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</si>
  <si>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</si>
  <si>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</si>
  <si>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</si>
  <si>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</si>
  <si>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</si>
  <si>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</si>
  <si>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</si>
  <si>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</si>
  <si>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</si>
  <si>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</si>
  <si>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</si>
  <si>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</si>
  <si>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</si>
  <si>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</si>
  <si>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</si>
  <si>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</si>
  <si>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</si>
  <si>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</si>
  <si>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</si>
  <si>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</si>
  <si>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</si>
  <si>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</si>
  <si>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</si>
  <si>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</si>
  <si>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</si>
  <si>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</si>
  <si>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</si>
  <si>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</si>
  <si>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</si>
  <si>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</si>
  <si>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</si>
  <si>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</si>
  <si>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</si>
  <si>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</si>
  <si>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</si>
  <si>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</si>
  <si>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</si>
  <si>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</si>
  <si>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</si>
  <si>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</si>
  <si>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</si>
  <si>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</si>
  <si>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</si>
  <si>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</si>
  <si>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</si>
  <si>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</si>
  <si>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</si>
  <si>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</si>
  <si>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</si>
  <si>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</si>
  <si>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</si>
  <si>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</si>
  <si>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</si>
  <si>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</si>
  <si>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</si>
  <si>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</si>
  <si>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</si>
  <si>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</si>
  <si>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</si>
  <si>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</si>
  <si>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</si>
  <si>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</si>
  <si>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</si>
  <si>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</si>
  <si>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</si>
  <si>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</si>
  <si>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</si>
  <si>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</si>
  <si>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</si>
  <si>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</si>
  <si>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</si>
  <si>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</si>
  <si>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</si>
  <si>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</si>
  <si>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</si>
  <si>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</si>
  <si>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</si>
  <si>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</si>
  <si>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</si>
  <si>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</si>
  <si>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</si>
  <si>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</si>
  <si>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</si>
  <si>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</si>
  <si>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</si>
  <si>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</si>
  <si>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</si>
  <si>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</si>
  <si>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</si>
  <si>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</si>
  <si>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</si>
  <si>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</si>
  <si>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</si>
  <si>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</si>
  <si>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</si>
  <si>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</si>
  <si>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</si>
  <si>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</si>
  <si>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</si>
  <si>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</si>
  <si>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</si>
  <si>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</si>
  <si>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</si>
  <si>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</si>
  <si>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</si>
  <si>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</si>
  <si>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</si>
  <si>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</si>
  <si>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</si>
  <si>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</si>
  <si>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</si>
  <si>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</si>
  <si>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</si>
  <si>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</si>
  <si>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</si>
  <si>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</si>
  <si>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</si>
  <si>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</si>
  <si>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</si>
  <si>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</si>
  <si>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</si>
  <si>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</si>
  <si>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</si>
  <si>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</si>
  <si>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</si>
  <si>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</si>
  <si>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</si>
  <si>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</si>
  <si>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</si>
  <si>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</si>
  <si>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</si>
  <si>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</si>
  <si>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</si>
  <si>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</si>
  <si>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</si>
  <si>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</si>
  <si>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</si>
  <si>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</si>
  <si>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</si>
  <si>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</si>
  <si>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</si>
  <si>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</si>
  <si>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</si>
  <si>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</si>
  <si>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</si>
  <si>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</si>
  <si>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</si>
  <si>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</si>
  <si>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</si>
  <si>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</si>
  <si>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</si>
  <si>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</si>
  <si>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</si>
  <si>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</si>
  <si>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</si>
  <si>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</si>
  <si>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</si>
  <si>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</si>
  <si>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</si>
  <si>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</si>
  <si>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</si>
  <si>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</si>
  <si>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</si>
  <si>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</si>
  <si>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</si>
  <si>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</si>
  <si>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</si>
  <si>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</si>
  <si>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</si>
  <si>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</si>
  <si>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</si>
  <si>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</si>
  <si>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</si>
  <si>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</si>
  <si>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</si>
  <si>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</si>
  <si>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</si>
  <si>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</si>
  <si>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</si>
  <si>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</si>
  <si>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</si>
  <si>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</si>
  <si>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</si>
  <si>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</si>
  <si>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</si>
  <si>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</si>
  <si>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</si>
  <si>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</si>
  <si>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</si>
  <si>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</si>
  <si>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</si>
  <si>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</si>
  <si>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</si>
  <si>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</si>
  <si>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</si>
  <si>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</si>
  <si>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</si>
  <si>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</si>
  <si>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</si>
  <si>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</si>
  <si>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</si>
  <si>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</si>
  <si>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</si>
  <si>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</si>
  <si>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</si>
  <si>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</si>
  <si>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</si>
  <si>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</si>
  <si>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</si>
  <si>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</si>
  <si>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</si>
  <si>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</si>
  <si>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</si>
  <si>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</si>
  <si>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</si>
  <si>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</si>
  <si>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</si>
  <si>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</si>
  <si>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</si>
  <si>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</si>
  <si>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</si>
  <si>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</si>
  <si>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</si>
  <si>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</si>
  <si>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</si>
  <si>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</si>
  <si>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</si>
  <si>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</si>
  <si>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</si>
  <si>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</si>
  <si>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</si>
  <si>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</si>
  <si>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</si>
  <si>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</si>
  <si>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</si>
  <si>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</si>
  <si>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</si>
  <si>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</si>
  <si>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</si>
  <si>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</si>
  <si>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</si>
  <si>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</si>
  <si>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</si>
  <si>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</si>
  <si>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</si>
  <si>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</si>
  <si>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</si>
  <si>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</si>
  <si>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</si>
  <si>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</si>
  <si>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</si>
  <si>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</si>
  <si>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</si>
  <si>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</si>
  <si>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</si>
  <si>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</si>
  <si>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</si>
  <si>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</si>
  <si>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</si>
  <si>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</si>
  <si>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</si>
  <si>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</si>
  <si>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</si>
  <si>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</si>
  <si>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</si>
  <si>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</si>
  <si>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</si>
  <si>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</si>
  <si>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</si>
  <si>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</si>
  <si>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</si>
  <si>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</si>
  <si>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</si>
  <si>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</si>
  <si>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</si>
  <si>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</si>
  <si>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</si>
  <si>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</si>
  <si>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</si>
  <si>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</si>
  <si>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</si>
  <si>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</si>
  <si>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</si>
  <si>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</si>
  <si>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</si>
  <si>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</si>
  <si>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</si>
  <si>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</si>
  <si>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</si>
  <si>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</si>
  <si>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</si>
  <si>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</si>
  <si>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</si>
  <si>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</si>
  <si>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</si>
  <si>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</si>
  <si>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</si>
  <si>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</si>
  <si>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</si>
  <si>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</si>
  <si>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</si>
  <si>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</si>
  <si>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</si>
  <si>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</si>
  <si>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</si>
  <si>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</si>
  <si>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</si>
  <si>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</si>
  <si>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</si>
  <si>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</si>
  <si>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</si>
  <si>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</si>
  <si>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</si>
  <si>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</si>
  <si>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</si>
  <si>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</si>
  <si>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</si>
  <si>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</si>
  <si>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</si>
  <si>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</si>
  <si>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</si>
  <si>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</si>
  <si>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</si>
  <si>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</si>
  <si>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</si>
  <si>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</si>
  <si>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</si>
  <si>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</si>
  <si>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</si>
  <si>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</si>
  <si>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</si>
  <si>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</si>
  <si>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</si>
  <si>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</si>
  <si>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</si>
  <si>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</si>
  <si>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</si>
  <si>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</si>
  <si>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</si>
  <si>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</si>
  <si>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</si>
  <si>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</si>
  <si>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</si>
  <si>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</si>
  <si>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</si>
  <si>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</si>
  <si>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</si>
  <si>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</si>
  <si>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</si>
  <si>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</si>
  <si>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</si>
  <si>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</si>
  <si>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</si>
  <si>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</si>
  <si>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</si>
  <si>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</si>
  <si>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</si>
  <si>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</si>
  <si>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</si>
  <si>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</si>
  <si>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</si>
  <si>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</si>
  <si>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</si>
  <si>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</si>
  <si>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</si>
  <si>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</si>
  <si>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</si>
  <si>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</si>
  <si>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</si>
  <si>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</si>
  <si>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</si>
  <si>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</si>
  <si>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</si>
  <si>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</si>
  <si>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</si>
  <si>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</si>
  <si>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</si>
  <si>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</si>
  <si>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</si>
  <si>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</si>
  <si>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</si>
  <si>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</si>
  <si>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</si>
  <si>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</si>
  <si>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</si>
  <si>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</si>
  <si>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</si>
  <si>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</si>
  <si>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</si>
  <si>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</si>
  <si>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</si>
  <si>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</si>
  <si>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</si>
  <si>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</si>
  <si>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</si>
  <si>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</si>
  <si>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</si>
  <si>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</si>
  <si>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</si>
  <si>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</si>
  <si>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</si>
  <si>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</si>
  <si>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</si>
  <si>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</si>
  <si>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</si>
  <si>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</si>
  <si>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</si>
  <si>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</si>
  <si>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</si>
  <si>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</si>
  <si>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</si>
  <si>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</si>
  <si>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</si>
  <si>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</si>
  <si>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</si>
  <si>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</si>
  <si>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</si>
  <si>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</si>
  <si>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</si>
  <si>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</si>
  <si>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</si>
  <si>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</si>
  <si>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</si>
  <si>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</si>
  <si>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</si>
  <si>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</si>
  <si>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</si>
  <si>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</si>
  <si>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</si>
  <si>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</si>
  <si>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</si>
  <si>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</si>
  <si>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</si>
  <si>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</si>
  <si>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</si>
  <si>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</si>
  <si>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</si>
  <si>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</si>
  <si>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</si>
  <si>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</si>
  <si>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</si>
  <si>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</si>
  <si>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</si>
  <si>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</si>
  <si>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</si>
  <si>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</si>
  <si>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</si>
  <si>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</si>
  <si>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</si>
  <si>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</si>
  <si>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</si>
  <si>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</si>
  <si>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</si>
  <si>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</si>
  <si>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</si>
  <si>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</si>
  <si>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</si>
  <si>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</si>
  <si>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</si>
  <si>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</si>
  <si>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</si>
  <si>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</si>
  <si>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</si>
  <si>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</si>
  <si>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</si>
  <si>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</si>
  <si>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</si>
  <si>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</si>
  <si>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</si>
  <si>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</si>
  <si>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</si>
  <si>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</si>
  <si>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</si>
  <si>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</si>
  <si>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</si>
  <si>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</si>
  <si>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</si>
  <si>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</si>
  <si>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</si>
  <si>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</si>
  <si>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</si>
  <si>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</si>
  <si>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</si>
  <si>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</si>
  <si>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</si>
  <si>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</si>
  <si>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</si>
  <si>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</si>
  <si>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</si>
  <si>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</si>
  <si>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</si>
  <si>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</si>
  <si>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</si>
  <si>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</si>
  <si>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</si>
  <si>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</si>
  <si>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</si>
  <si>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</si>
  <si>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</si>
  <si>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</si>
  <si>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</si>
  <si>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</si>
  <si>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</si>
  <si>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</si>
  <si>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</si>
  <si>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</si>
  <si>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</si>
  <si>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</si>
  <si>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</si>
  <si>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</si>
  <si>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</si>
  <si>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</si>
  <si>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</si>
  <si>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</si>
  <si>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</si>
  <si>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</si>
  <si>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</si>
  <si>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</si>
  <si>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</si>
  <si>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</si>
  <si>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</si>
  <si>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</si>
  <si>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</si>
  <si>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</si>
  <si>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</si>
  <si>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</si>
  <si>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</si>
  <si>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</si>
  <si>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</si>
  <si>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</si>
  <si>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</si>
  <si>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</si>
  <si>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</si>
  <si>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</si>
  <si>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</si>
  <si>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</si>
  <si>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</si>
  <si>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</si>
  <si>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</si>
  <si>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</si>
  <si>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</si>
  <si>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</si>
  <si>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</si>
  <si>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</si>
  <si>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</si>
  <si>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</si>
  <si>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</si>
  <si>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</si>
  <si>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</si>
  <si>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</si>
  <si>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</si>
  <si>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</si>
  <si>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</si>
  <si>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</si>
  <si>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</si>
  <si>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</si>
  <si>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</si>
  <si>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</si>
  <si>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</si>
  <si>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</si>
  <si>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</si>
  <si>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</si>
  <si>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</si>
  <si>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</si>
  <si>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</si>
  <si>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</si>
  <si>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</si>
  <si>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</si>
  <si>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</si>
  <si>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</si>
  <si>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</si>
  <si>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</si>
  <si>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</si>
  <si>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</si>
  <si>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</si>
  <si>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</si>
  <si>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</si>
  <si>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</si>
  <si>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</si>
  <si>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</si>
  <si>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</si>
  <si>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</si>
  <si>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</si>
  <si>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</si>
  <si>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</si>
  <si>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</si>
  <si>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</si>
  <si>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</si>
  <si>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</si>
  <si>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</si>
  <si>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</si>
  <si>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</si>
  <si>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</si>
  <si>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</si>
  <si>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</si>
  <si>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</si>
  <si>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</si>
  <si>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</si>
  <si>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</si>
  <si>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</si>
  <si>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</si>
  <si>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</si>
  <si>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</si>
  <si>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</si>
  <si>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</si>
  <si>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</si>
  <si>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</si>
  <si>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</si>
  <si>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</si>
  <si>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</si>
  <si>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</si>
  <si>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</si>
  <si>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</si>
  <si>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</si>
  <si>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</si>
  <si>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</si>
  <si>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</si>
  <si>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</si>
  <si>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</si>
  <si>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</si>
  <si>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</si>
  <si>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</si>
  <si>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</si>
  <si>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</si>
  <si>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</si>
  <si>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</si>
  <si>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</si>
  <si>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</si>
  <si>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</si>
  <si>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</si>
  <si>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</si>
  <si>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</si>
  <si>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</si>
  <si>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</si>
  <si>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</si>
  <si>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</si>
  <si>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</si>
  <si>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</si>
  <si>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</si>
  <si>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</si>
  <si>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</si>
  <si>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</si>
  <si>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</si>
  <si>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</si>
  <si>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</si>
  <si>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</si>
  <si>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</si>
  <si>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</si>
  <si>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</si>
  <si>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</si>
  <si>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</si>
  <si>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</si>
  <si>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</si>
  <si>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</si>
  <si>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</si>
  <si>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</si>
  <si>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</si>
  <si>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</si>
  <si>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</si>
  <si>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</si>
  <si>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</si>
  <si>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</si>
  <si>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</si>
  <si>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</si>
  <si>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</si>
  <si>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</si>
  <si>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</si>
  <si>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</si>
  <si>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</si>
  <si>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</si>
  <si>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</si>
  <si>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</si>
  <si>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</si>
  <si>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</si>
  <si>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</si>
  <si>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</si>
  <si>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</si>
  <si>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</si>
  <si>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</si>
  <si>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</si>
  <si>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</si>
  <si>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</si>
  <si>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</si>
  <si>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</si>
  <si>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</si>
  <si>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</si>
  <si>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</si>
  <si>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</si>
  <si>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</si>
  <si>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</si>
  <si>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</si>
  <si>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</si>
  <si>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</si>
  <si>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</si>
  <si>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</si>
  <si>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</si>
  <si>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</si>
  <si>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</si>
  <si>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</si>
  <si>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</si>
  <si>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</si>
  <si>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</si>
  <si>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</si>
  <si>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</si>
  <si>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</si>
  <si>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</si>
  <si>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</si>
  <si>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</si>
  <si>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</si>
  <si>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</si>
  <si>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</si>
  <si>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</si>
  <si>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</si>
  <si>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</si>
  <si>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</si>
  <si>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</si>
  <si>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</si>
  <si>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</si>
  <si>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</si>
  <si>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</si>
  <si>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</si>
  <si>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</si>
  <si>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</si>
  <si>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</si>
  <si>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</si>
  <si>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</si>
  <si>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</si>
  <si>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</si>
  <si>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</si>
  <si>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</si>
  <si>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</si>
  <si>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</si>
  <si>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</si>
  <si>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</si>
  <si>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</si>
  <si>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</si>
  <si>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</si>
  <si>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</si>
  <si>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</si>
  <si>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</si>
  <si>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</si>
  <si>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</si>
  <si>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</si>
  <si>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</si>
  <si>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</si>
  <si>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</si>
  <si>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</si>
  <si>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</si>
  <si>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</si>
  <si>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</si>
  <si>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</si>
  <si>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</si>
  <si>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</si>
  <si>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</si>
  <si>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</si>
  <si>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</si>
  <si>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</si>
  <si>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</si>
  <si>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</si>
  <si>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</si>
  <si>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</si>
  <si>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</si>
  <si>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</si>
  <si>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</si>
  <si>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</si>
  <si>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</si>
  <si>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</si>
  <si>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</si>
  <si>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</si>
  <si>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</si>
  <si>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</si>
  <si>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</si>
  <si>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</si>
  <si>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</si>
  <si>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</si>
  <si>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</si>
  <si>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</si>
  <si>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</si>
  <si>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</si>
  <si>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</si>
  <si>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</si>
  <si>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</si>
  <si>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</si>
  <si>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</si>
  <si>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</si>
  <si>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</si>
  <si>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</si>
  <si>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</si>
  <si>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</si>
  <si>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</si>
  <si>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</si>
  <si>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</si>
  <si>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</si>
  <si>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</si>
  <si>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</si>
  <si>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</si>
  <si>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</si>
  <si>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</si>
  <si>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</si>
  <si>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</si>
  <si>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</si>
  <si>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</si>
  <si>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</si>
  <si>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</si>
  <si>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</si>
  <si>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</si>
  <si>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</si>
  <si>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</si>
  <si>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</si>
  <si>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</si>
  <si>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</si>
  <si>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</si>
  <si>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</si>
  <si>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</si>
  <si>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</si>
  <si>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</si>
  <si>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</si>
  <si>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</si>
  <si>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</si>
  <si>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</si>
  <si>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</si>
  <si>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</si>
  <si>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</si>
  <si>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</si>
  <si>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</si>
  <si>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</si>
  <si>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</si>
  <si>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</si>
  <si>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</si>
  <si>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</si>
  <si>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</si>
  <si>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</si>
  <si>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</si>
  <si>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</si>
  <si>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</si>
  <si>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</si>
  <si>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</si>
  <si>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</si>
  <si>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</si>
  <si>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</si>
  <si>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</si>
  <si>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</si>
  <si>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</si>
  <si>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</si>
  <si>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</si>
  <si>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</si>
  <si>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</si>
  <si>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</si>
  <si>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</si>
  <si>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</si>
  <si>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</si>
  <si>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</si>
  <si>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</si>
  <si>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</si>
  <si>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</si>
  <si>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</si>
  <si>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</si>
  <si>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</si>
  <si>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</si>
  <si>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</si>
  <si>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</si>
  <si>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</si>
  <si>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</si>
  <si>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</si>
  <si>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</si>
  <si>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</si>
  <si>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</si>
  <si>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</si>
  <si>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</si>
  <si>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</si>
  <si>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</si>
  <si>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</si>
  <si>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</si>
  <si>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</si>
  <si>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</si>
  <si>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</si>
  <si>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</si>
  <si>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</si>
  <si>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</si>
  <si>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</si>
  <si>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</si>
  <si>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</si>
  <si>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</si>
  <si>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</si>
  <si>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</si>
  <si>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</si>
  <si>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</si>
  <si>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</si>
  <si>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</si>
  <si>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</si>
  <si>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</si>
  <si>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</si>
  <si>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</si>
  <si>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</si>
  <si>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</si>
  <si>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</si>
  <si>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</si>
  <si>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</si>
  <si>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</si>
  <si>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</si>
  <si>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</si>
  <si>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</si>
  <si>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</si>
  <si>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</si>
  <si>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</si>
  <si>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</si>
  <si>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</si>
  <si>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</si>
  <si>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</si>
  <si>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</si>
  <si>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</si>
  <si>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</si>
  <si>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</si>
  <si>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</si>
  <si>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</si>
  <si>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</si>
  <si>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</si>
  <si>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</si>
  <si>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</si>
  <si>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</si>
  <si>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</si>
  <si>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</si>
  <si>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</si>
  <si>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</si>
  <si>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</si>
  <si>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</si>
  <si>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</si>
  <si>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</si>
  <si>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</si>
  <si>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</si>
  <si>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</si>
  <si>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</si>
  <si>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</si>
  <si>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</si>
  <si>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</si>
  <si>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</si>
  <si>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</si>
  <si>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</si>
  <si>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</si>
  <si>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</si>
  <si>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</si>
  <si>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</si>
  <si>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</si>
  <si>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</si>
  <si>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</si>
  <si>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</si>
  <si>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</si>
  <si>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</si>
  <si>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</si>
  <si>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</si>
  <si>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</si>
  <si>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</si>
  <si>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</si>
  <si>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</si>
  <si>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</si>
  <si>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</si>
  <si>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</si>
  <si>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</si>
  <si>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</si>
  <si>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</si>
  <si>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</si>
  <si>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</si>
  <si>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</si>
  <si>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</si>
  <si>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</si>
  <si>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</si>
  <si>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</si>
  <si>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</si>
  <si>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</si>
  <si>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</si>
  <si>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</si>
  <si>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</si>
  <si>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</si>
  <si>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</si>
  <si>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</si>
  <si>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</si>
  <si>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</si>
  <si>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</si>
  <si>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</si>
  <si>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</si>
  <si>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</si>
  <si>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</si>
  <si>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</si>
  <si>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</si>
  <si>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</si>
  <si>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</si>
  <si>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</si>
  <si>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</si>
  <si>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</si>
  <si>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</si>
  <si>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</si>
  <si>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</si>
  <si>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</si>
  <si>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</si>
  <si>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</si>
  <si>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</si>
  <si>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</si>
  <si>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</si>
  <si>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</si>
  <si>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</si>
  <si>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</si>
  <si>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</si>
  <si>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</si>
  <si>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</si>
  <si>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</si>
  <si>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</si>
  <si>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</si>
  <si>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</si>
  <si>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</si>
  <si>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</si>
  <si>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</si>
  <si>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</si>
  <si>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</si>
  <si>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</si>
  <si>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</si>
  <si>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</si>
  <si>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</si>
  <si>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</si>
  <si>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</si>
  <si>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</si>
  <si>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</si>
  <si>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</si>
  <si>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</si>
  <si>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</si>
  <si>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</si>
  <si>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</si>
  <si>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</si>
  <si>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</si>
  <si>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</si>
  <si>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</si>
  <si>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</si>
  <si>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</si>
  <si>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</si>
  <si>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</si>
  <si>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</si>
  <si>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</si>
  <si>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</si>
  <si>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</si>
  <si>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</si>
  <si>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</si>
  <si>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</si>
  <si>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</si>
  <si>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</si>
  <si>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</si>
  <si>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</si>
  <si>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</si>
  <si>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</si>
  <si>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</si>
  <si>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</si>
  <si>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</si>
  <si>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</si>
  <si>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</si>
  <si>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</si>
  <si>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</si>
  <si>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</si>
  <si>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</si>
  <si>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</si>
  <si>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</si>
  <si>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</si>
  <si>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</si>
  <si>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</si>
  <si>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</si>
  <si>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</si>
  <si>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</si>
  <si>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</si>
  <si>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</si>
  <si>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</si>
  <si>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</si>
  <si>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</si>
  <si>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</si>
  <si>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</si>
  <si>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</si>
  <si>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</si>
  <si>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</si>
  <si>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</si>
  <si>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</si>
  <si>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</si>
  <si>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</si>
  <si>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</si>
  <si>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</si>
  <si>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</si>
  <si>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</si>
  <si>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</si>
  <si>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</si>
  <si>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</si>
  <si>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</si>
  <si>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</si>
  <si>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</si>
  <si>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</si>
  <si>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</si>
  <si>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</si>
  <si>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</si>
  <si>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</si>
  <si>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</si>
  <si>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</si>
  <si>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</si>
  <si>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</si>
  <si>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</si>
  <si>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</si>
  <si>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</si>
  <si>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</si>
  <si>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</si>
  <si>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</si>
  <si>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</si>
  <si>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</si>
  <si>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</si>
  <si>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</si>
  <si>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</si>
  <si>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</si>
  <si>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</si>
  <si>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</si>
  <si>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</si>
  <si>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</si>
  <si>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</si>
  <si>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</si>
  <si>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</si>
  <si>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</si>
  <si>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</si>
  <si>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</si>
  <si>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</si>
  <si>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</si>
  <si>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</si>
  <si>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</si>
  <si>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</si>
  <si>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</si>
  <si>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</si>
  <si>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</si>
  <si>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</si>
  <si>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</si>
  <si>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</si>
  <si>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</si>
  <si>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</si>
  <si>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</si>
  <si>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</si>
  <si>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</si>
  <si>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</si>
  <si>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</si>
  <si>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</si>
  <si>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</si>
  <si>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</si>
  <si>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</si>
  <si>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</si>
  <si>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</si>
  <si>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</si>
  <si>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</si>
  <si>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</si>
  <si>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</si>
  <si>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</si>
  <si>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</si>
  <si>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</si>
  <si>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</si>
  <si>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</si>
  <si>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</si>
  <si>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</si>
  <si>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</si>
  <si>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</si>
  <si>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</si>
  <si>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</si>
  <si>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</si>
  <si>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</si>
  <si>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</si>
  <si>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</si>
  <si>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</si>
  <si>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</si>
  <si>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</si>
  <si>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</si>
  <si>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</si>
  <si>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</si>
  <si>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</si>
  <si>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</si>
  <si>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</si>
  <si>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</si>
  <si>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</si>
  <si>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</si>
  <si>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</si>
  <si>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</si>
  <si>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</si>
  <si>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</si>
  <si>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</si>
  <si>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</si>
  <si>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</si>
  <si>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</si>
  <si>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</si>
  <si>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</si>
  <si>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</si>
  <si>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</si>
  <si>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</si>
  <si>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</si>
  <si>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</si>
  <si>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</si>
  <si>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</si>
  <si>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</si>
  <si>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</si>
  <si>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</si>
  <si>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</si>
  <si>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</si>
  <si>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</si>
  <si>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</si>
  <si>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</si>
  <si>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</si>
  <si>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</si>
  <si>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</si>
  <si>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</si>
  <si>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</si>
  <si>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</si>
  <si>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</si>
  <si>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</si>
  <si>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</si>
  <si>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</si>
  <si>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</si>
  <si>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</si>
  <si>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</si>
  <si>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</si>
  <si>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</si>
  <si>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</si>
  <si>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</si>
  <si>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</si>
  <si>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</si>
  <si>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</si>
  <si>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</si>
  <si>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</si>
  <si>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</si>
  <si>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</si>
  <si>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</si>
  <si>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</si>
  <si>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</si>
  <si>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</si>
  <si>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</si>
  <si>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</si>
  <si>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</si>
  <si>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</si>
  <si>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</si>
  <si>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</si>
  <si>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</si>
  <si>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</si>
  <si>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</si>
  <si>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</si>
  <si>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</si>
  <si>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</si>
  <si>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</si>
  <si>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</si>
  <si>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</si>
  <si>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</si>
  <si>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</si>
  <si>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</si>
  <si>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</si>
  <si>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</si>
  <si>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</si>
  <si>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</si>
  <si>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</si>
  <si>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</si>
  <si>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</si>
  <si>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</si>
  <si>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</si>
  <si>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</si>
  <si>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</si>
  <si>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</si>
  <si>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</si>
  <si>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</si>
  <si>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</si>
  <si>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</si>
  <si>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</si>
  <si>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</si>
  <si>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</si>
  <si>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</si>
  <si>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</si>
  <si>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</si>
  <si>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</si>
  <si>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</si>
  <si>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</si>
  <si>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</si>
  <si>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</si>
  <si>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</si>
  <si>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</si>
  <si>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</si>
  <si>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</si>
  <si>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</si>
  <si>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</si>
  <si>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</si>
  <si>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</si>
  <si>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</si>
  <si>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</si>
  <si>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</si>
  <si>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</si>
  <si>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</si>
  <si>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</si>
  <si>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</si>
  <si>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</si>
  <si>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</si>
  <si>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</si>
  <si>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</si>
  <si>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</si>
  <si>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</si>
  <si>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</si>
  <si>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</si>
  <si>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</si>
  <si>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</si>
  <si>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</si>
  <si>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</si>
  <si>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</si>
  <si>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</si>
  <si>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</si>
  <si>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</si>
  <si>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</si>
  <si>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</si>
  <si>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</si>
  <si>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</si>
  <si>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</si>
  <si>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</si>
  <si>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</si>
  <si>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</si>
  <si>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</si>
  <si>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</si>
  <si>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</si>
  <si>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</si>
  <si>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</si>
  <si>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</si>
  <si>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</si>
  <si>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</si>
  <si>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</si>
  <si>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</si>
  <si>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</si>
  <si>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</si>
  <si>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</si>
  <si>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</si>
  <si>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</si>
  <si>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</si>
  <si>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</si>
  <si>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</si>
  <si>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</si>
  <si>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</si>
  <si>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</si>
  <si>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</si>
  <si>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</si>
  <si>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</si>
  <si>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</si>
  <si>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</si>
  <si>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</si>
  <si>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</si>
  <si>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</si>
  <si>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</si>
  <si>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</si>
  <si>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</si>
  <si>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</si>
  <si>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</si>
  <si>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</si>
  <si>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</si>
  <si>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</si>
  <si>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</si>
  <si>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</si>
  <si>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</si>
  <si>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</si>
  <si>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</si>
  <si>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</si>
  <si>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</si>
  <si>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</si>
  <si>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</si>
  <si>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</si>
  <si>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</si>
  <si>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</si>
  <si>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</si>
  <si>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</si>
  <si>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</si>
  <si>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</si>
  <si>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</si>
  <si>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</si>
  <si>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</si>
  <si>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</si>
  <si>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</si>
  <si>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</si>
  <si>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</si>
  <si>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</si>
  <si>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</si>
  <si>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</si>
  <si>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</si>
  <si>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</si>
  <si>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</si>
  <si>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</si>
  <si>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</si>
  <si>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</si>
  <si>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</si>
  <si>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</si>
  <si>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</si>
  <si>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</si>
  <si>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</si>
  <si>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</si>
  <si>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</si>
  <si>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</si>
  <si>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</si>
  <si>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</si>
  <si>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</si>
  <si>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</si>
  <si>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</si>
  <si>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</si>
  <si>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</si>
  <si>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</si>
  <si>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</si>
  <si>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</si>
  <si>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</si>
  <si>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</si>
  <si>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</si>
  <si>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</si>
  <si>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</si>
  <si>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</si>
  <si>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</si>
  <si>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</si>
  <si>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</si>
  <si>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</si>
  <si>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</si>
  <si>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</si>
  <si>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</si>
  <si>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</si>
  <si>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</si>
  <si>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</si>
  <si>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</si>
  <si>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</si>
  <si>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</si>
  <si>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</si>
  <si>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</si>
  <si>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</si>
  <si>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</si>
  <si>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</si>
  <si>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</si>
  <si>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</si>
  <si>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</si>
  <si>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</si>
  <si>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</si>
  <si>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</si>
  <si>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</si>
  <si>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</si>
  <si>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</si>
  <si>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</si>
  <si>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</si>
  <si>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</si>
  <si>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</si>
  <si>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</si>
  <si>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</si>
  <si>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</si>
  <si>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</si>
  <si>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</si>
  <si>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</si>
  <si>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</si>
  <si>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</si>
  <si>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</si>
  <si>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</si>
  <si>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</si>
  <si>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</si>
  <si>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</si>
  <si>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</si>
  <si>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</si>
  <si>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</si>
  <si>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</si>
  <si>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</si>
  <si>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</si>
  <si>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</si>
  <si>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</si>
  <si>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</si>
  <si>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</si>
  <si>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</si>
  <si>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</si>
  <si>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</si>
  <si>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</si>
  <si>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</si>
  <si>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</si>
  <si>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</si>
  <si>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</si>
  <si>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</si>
  <si>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</si>
  <si>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</si>
  <si>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</si>
  <si>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</si>
  <si>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</si>
  <si>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</si>
  <si>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</si>
  <si>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</si>
  <si>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</si>
  <si>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</si>
  <si>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</si>
  <si>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</si>
  <si>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</si>
  <si>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</si>
  <si>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</si>
  <si>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</si>
  <si>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</si>
  <si>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</si>
  <si>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</si>
  <si>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</si>
  <si>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</si>
  <si>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</si>
  <si>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</si>
  <si>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</si>
  <si>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</si>
  <si>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</si>
  <si>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</si>
  <si>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</si>
  <si>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</si>
  <si>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</si>
  <si>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</si>
  <si>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</si>
  <si>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</si>
  <si>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</si>
  <si>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</si>
  <si>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</si>
  <si>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</si>
  <si>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</si>
  <si>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</si>
  <si>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</si>
  <si>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</si>
  <si>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</si>
  <si>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</si>
  <si>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</si>
  <si>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</si>
  <si>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</si>
  <si>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</si>
  <si>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</si>
  <si>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</si>
  <si>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</si>
  <si>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</si>
  <si>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</si>
  <si>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</si>
  <si>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</si>
  <si>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</si>
  <si>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</si>
  <si>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</si>
  <si>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</si>
  <si>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</si>
  <si>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</si>
  <si>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</si>
  <si>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</si>
  <si>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</si>
  <si>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</si>
  <si>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</si>
  <si>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</si>
  <si>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</si>
  <si>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</si>
  <si>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</si>
  <si>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</si>
  <si>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</si>
  <si>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</si>
  <si>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</si>
  <si>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</si>
  <si>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</si>
  <si>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</si>
  <si>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</si>
  <si>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</si>
  <si>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</si>
  <si>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</si>
  <si>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</si>
  <si>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</si>
  <si>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</si>
  <si>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</si>
  <si>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</si>
  <si>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</si>
  <si>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</si>
  <si>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</si>
  <si>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</si>
  <si>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</si>
  <si>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</si>
  <si>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</si>
  <si>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</si>
  <si>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</si>
  <si>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</si>
  <si>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</si>
  <si>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</si>
  <si>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</si>
  <si>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</si>
  <si>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</si>
  <si>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</si>
  <si>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</si>
  <si>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</si>
  <si>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</si>
  <si>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</si>
  <si>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</si>
  <si>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</si>
  <si>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</si>
  <si>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</si>
  <si>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</si>
  <si>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</si>
  <si>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</si>
  <si>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</si>
  <si>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</si>
  <si>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</si>
  <si>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</si>
  <si>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</si>
  <si>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</si>
  <si>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</si>
  <si>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</si>
  <si>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</si>
  <si>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</si>
  <si>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</si>
  <si>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</si>
  <si>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</si>
  <si>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</si>
  <si>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</si>
  <si>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</si>
  <si>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</si>
  <si>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</si>
  <si>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</si>
  <si>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</si>
  <si>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</si>
  <si>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</si>
  <si>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</si>
  <si>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</si>
  <si>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</si>
  <si>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</si>
  <si>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</si>
  <si>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</si>
  <si>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</si>
  <si>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</si>
  <si>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</si>
  <si>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</si>
  <si>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</si>
  <si>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</si>
  <si>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</si>
  <si>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</si>
  <si>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</si>
  <si>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</si>
  <si>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</si>
  <si>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</si>
  <si>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</si>
  <si>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</si>
  <si>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</si>
  <si>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</si>
  <si>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</si>
  <si>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</si>
  <si>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</si>
  <si>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</si>
  <si>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</si>
  <si>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</si>
  <si>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</si>
  <si>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</si>
  <si>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</si>
  <si>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</si>
  <si>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</si>
  <si>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</si>
  <si>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</si>
  <si>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</si>
  <si>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</si>
  <si>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</si>
  <si>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</si>
  <si>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</si>
  <si>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</si>
  <si>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</si>
  <si>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</si>
  <si>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</si>
  <si>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</si>
  <si>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</si>
  <si>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</si>
  <si>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</si>
  <si>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</si>
  <si>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</si>
  <si>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</si>
  <si>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</si>
  <si>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</si>
  <si>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</si>
  <si>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</si>
  <si>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</si>
  <si>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</si>
  <si>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</si>
  <si>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</si>
  <si>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</si>
  <si>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</si>
  <si>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</si>
  <si>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</si>
  <si>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</si>
  <si>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</si>
  <si>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</si>
  <si>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</si>
  <si>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</si>
  <si>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</si>
  <si>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</si>
  <si>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</si>
  <si>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</si>
  <si>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</si>
  <si>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</si>
  <si>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</si>
  <si>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</si>
  <si>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</si>
  <si>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</si>
  <si>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</si>
  <si>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</si>
  <si>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</si>
  <si>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</si>
  <si>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</si>
  <si>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</si>
  <si>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</si>
  <si>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</si>
  <si>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</si>
  <si>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</si>
  <si>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</si>
  <si>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</si>
  <si>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</si>
  <si>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</si>
  <si>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</si>
  <si>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</si>
  <si>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</si>
  <si>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</si>
  <si>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</si>
  <si>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</si>
  <si>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</si>
  <si>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</si>
  <si>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</si>
  <si>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</si>
  <si>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</si>
  <si>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</si>
  <si>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</si>
  <si>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</si>
  <si>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</si>
  <si>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</si>
  <si>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</si>
  <si>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</si>
  <si>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</si>
  <si>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</si>
  <si>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</si>
  <si>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</si>
  <si>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</si>
  <si>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</si>
  <si>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</si>
  <si>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</si>
  <si>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</si>
  <si>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</si>
  <si>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</si>
  <si>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</si>
  <si>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</si>
  <si>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</si>
  <si>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</si>
  <si>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</si>
  <si>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</si>
  <si>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</si>
  <si>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</si>
  <si>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</si>
  <si>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</si>
  <si>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</si>
  <si>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</si>
  <si>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</si>
  <si>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</si>
  <si>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</si>
  <si>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</si>
  <si>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</si>
  <si>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</si>
  <si>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</si>
  <si>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</si>
  <si>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</si>
  <si>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</si>
  <si>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</si>
  <si>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</si>
  <si>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</si>
  <si>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</si>
  <si>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</si>
  <si>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</si>
  <si>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</si>
  <si>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</si>
  <si>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</si>
  <si>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</si>
  <si>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</si>
  <si>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</si>
  <si>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</si>
  <si>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</si>
  <si>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</si>
  <si>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</si>
  <si>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</si>
  <si>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</si>
  <si>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</si>
  <si>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</si>
  <si>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</si>
  <si>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</si>
  <si>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</si>
  <si>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</si>
  <si>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</si>
  <si>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</si>
  <si>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</si>
  <si>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</si>
  <si>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</si>
  <si>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</si>
  <si>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</si>
  <si>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</si>
  <si>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</si>
  <si>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</si>
  <si>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</si>
  <si>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</si>
  <si>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</si>
  <si>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</si>
  <si>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</si>
  <si>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</si>
  <si>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</si>
  <si>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</si>
  <si>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</si>
  <si>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</si>
  <si>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</si>
  <si>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</si>
  <si>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</si>
  <si>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</si>
  <si>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</si>
  <si>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</si>
  <si>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</si>
  <si>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</si>
  <si>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</si>
  <si>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</si>
  <si>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</si>
  <si>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</si>
  <si>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</si>
  <si>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</si>
  <si>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</si>
  <si>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</si>
  <si>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</si>
  <si>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</si>
  <si>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</si>
  <si>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</si>
  <si>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</si>
  <si>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</si>
  <si>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</si>
  <si>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</si>
  <si>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</si>
  <si>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</si>
  <si>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</si>
  <si>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</si>
  <si>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</si>
  <si>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</si>
  <si>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</si>
  <si>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</si>
  <si>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</si>
  <si>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</si>
  <si>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</si>
  <si>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</si>
  <si>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</si>
  <si>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</si>
  <si>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</si>
  <si>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</si>
  <si>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</si>
  <si>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</si>
  <si>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</si>
  <si>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</si>
  <si>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</si>
  <si>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</si>
  <si>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</si>
  <si>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</si>
  <si>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</si>
  <si>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</si>
  <si>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</si>
  <si>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</si>
  <si>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</si>
  <si>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</si>
  <si>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</si>
  <si>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</si>
  <si>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</si>
  <si>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</si>
  <si>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</si>
  <si>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</si>
  <si>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</si>
  <si>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</si>
  <si>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</si>
  <si>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</si>
  <si>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</si>
  <si>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</si>
  <si>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</si>
  <si>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</si>
  <si>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</si>
  <si>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</si>
  <si>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</si>
  <si>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</si>
  <si>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</si>
  <si>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</si>
  <si>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</si>
  <si>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</si>
  <si>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</si>
  <si>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</si>
  <si>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</si>
  <si>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</si>
  <si>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</si>
  <si>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</si>
  <si>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</si>
  <si>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</si>
  <si>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</si>
  <si>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</si>
  <si>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</si>
  <si>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</si>
  <si>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</si>
  <si>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</si>
  <si>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</si>
  <si>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</si>
  <si>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</si>
  <si>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</si>
  <si>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</si>
  <si>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</si>
  <si>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</si>
  <si>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</si>
  <si>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</si>
  <si>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</si>
  <si>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</si>
  <si>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</si>
  <si>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</si>
  <si>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</si>
  <si>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</si>
  <si>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</si>
  <si>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</si>
  <si>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</si>
  <si>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</si>
  <si>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</si>
  <si>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</si>
  <si>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</si>
  <si>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</si>
  <si>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</si>
  <si>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</si>
  <si>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</si>
  <si>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</si>
  <si>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</si>
  <si>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</si>
  <si>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</si>
  <si>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</si>
  <si>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</si>
  <si>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</si>
  <si>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</si>
  <si>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</si>
  <si>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</si>
  <si>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</si>
  <si>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</si>
  <si>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</si>
  <si>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</si>
  <si>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</si>
  <si>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</si>
  <si>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</si>
  <si>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</si>
  <si>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</si>
  <si>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</si>
  <si>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</si>
  <si>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</si>
  <si>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</si>
  <si>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</si>
  <si>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</si>
  <si>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</si>
  <si>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</si>
  <si>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</si>
  <si>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</si>
  <si>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</si>
  <si>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</si>
  <si>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</si>
  <si>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</si>
  <si>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</si>
  <si>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</si>
  <si>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</si>
  <si>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</si>
  <si>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</si>
  <si>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</si>
  <si>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</si>
  <si>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</si>
  <si>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</si>
  <si>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</si>
  <si>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</si>
  <si>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</si>
  <si>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</si>
  <si>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</si>
  <si>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</si>
  <si>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</si>
  <si>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</si>
  <si>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</si>
  <si>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</si>
  <si>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</si>
  <si>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</si>
  <si>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</si>
  <si>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</si>
  <si>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</si>
  <si>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</si>
  <si>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</si>
  <si>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</si>
  <si>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</si>
  <si>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</si>
  <si>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</si>
  <si>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</si>
  <si>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</si>
  <si>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</si>
  <si>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</si>
  <si>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</si>
  <si>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</si>
  <si>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</si>
  <si>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</si>
  <si>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</si>
  <si>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</si>
  <si>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</si>
  <si>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</si>
  <si>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</si>
  <si>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</si>
  <si>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</si>
  <si>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</si>
  <si>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</si>
  <si>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</si>
  <si>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</si>
  <si>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</si>
  <si>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</si>
  <si>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</si>
  <si>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</si>
  <si>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</si>
  <si>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</si>
  <si>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</si>
  <si>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</si>
  <si>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</si>
  <si>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</si>
  <si>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</si>
  <si>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</si>
  <si>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</si>
  <si>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</si>
  <si>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</si>
  <si>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</si>
  <si>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</si>
  <si>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</si>
  <si>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</si>
  <si>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</si>
  <si>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</si>
  <si>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</si>
  <si>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</si>
  <si>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</si>
  <si>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</si>
  <si>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</si>
  <si>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</si>
  <si>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</si>
  <si>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</si>
  <si>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</si>
  <si>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</si>
  <si>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</si>
  <si>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</si>
  <si>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</si>
  <si>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</si>
  <si>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</si>
  <si>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</si>
  <si>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</si>
  <si>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</si>
  <si>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</si>
  <si>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</si>
  <si>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</si>
  <si>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</si>
  <si>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</si>
  <si>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</si>
  <si>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</si>
  <si>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</si>
  <si>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</si>
  <si>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</si>
  <si>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</si>
  <si>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</si>
  <si>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</si>
  <si>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</si>
  <si>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</si>
  <si>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</si>
  <si>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</si>
  <si>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</si>
  <si>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</si>
  <si>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</si>
  <si>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</si>
  <si>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</si>
  <si>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</si>
  <si>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</si>
  <si>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</si>
  <si>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</si>
  <si>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</si>
  <si>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</si>
  <si>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</si>
  <si>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</si>
  <si>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</si>
  <si>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</si>
  <si>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</si>
  <si>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</si>
  <si>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</si>
  <si>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</si>
  <si>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</si>
  <si>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</si>
  <si>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</si>
  <si>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</si>
  <si>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</si>
  <si>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</si>
  <si>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</si>
  <si>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</si>
  <si>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</si>
  <si>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</si>
  <si>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</si>
  <si>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</si>
  <si>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</si>
  <si>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</si>
  <si>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</si>
  <si>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</si>
  <si>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</si>
  <si>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</si>
  <si>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</si>
  <si>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</si>
  <si>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</si>
  <si>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</si>
  <si>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</si>
  <si>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</si>
  <si>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</si>
  <si>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</si>
  <si>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</si>
  <si>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</si>
  <si>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</si>
  <si>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</si>
  <si>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</si>
  <si>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</si>
  <si>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</si>
  <si>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</si>
  <si>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</si>
  <si>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</si>
  <si>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</si>
  <si>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</si>
  <si>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</si>
  <si>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</si>
  <si>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</si>
  <si>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</si>
  <si>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</si>
  <si>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</si>
  <si>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</si>
  <si>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</si>
  <si>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</si>
  <si>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</si>
  <si>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</si>
  <si>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</si>
  <si>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</si>
  <si>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</si>
  <si>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</si>
  <si>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</si>
  <si>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</si>
  <si>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</si>
  <si>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</si>
  <si>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</si>
  <si>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</si>
  <si>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</si>
  <si>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</si>
  <si>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</si>
  <si>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</si>
  <si>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</si>
  <si>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</si>
  <si>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</si>
  <si>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</si>
  <si>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</si>
  <si>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</si>
  <si>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</si>
  <si>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</si>
  <si>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</si>
  <si>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</si>
  <si>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</si>
  <si>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</si>
  <si>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</si>
  <si>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</si>
  <si>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</si>
  <si>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</si>
  <si>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</si>
  <si>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</si>
  <si>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</si>
  <si>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</si>
  <si>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</si>
  <si>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</si>
  <si>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</si>
  <si>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</si>
  <si>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</si>
  <si>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</si>
  <si>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</si>
  <si>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</si>
  <si>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</si>
  <si>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</si>
  <si>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</si>
  <si>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</si>
  <si>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</si>
  <si>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</si>
  <si>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</si>
  <si>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</si>
  <si>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</si>
  <si>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</si>
  <si>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</si>
  <si>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</si>
  <si>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</si>
  <si>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</si>
  <si>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</si>
  <si>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</si>
  <si>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</si>
  <si>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</si>
  <si>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</si>
  <si>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</si>
  <si>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</si>
  <si>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</si>
  <si>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</si>
  <si>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</si>
  <si>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</si>
  <si>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</si>
  <si>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</si>
  <si>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</si>
  <si>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</si>
  <si>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</si>
  <si>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</si>
  <si>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</si>
  <si>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</si>
  <si>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</si>
  <si>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</si>
  <si>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</si>
  <si>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</si>
  <si>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</si>
  <si>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</si>
  <si>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</si>
  <si>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</si>
  <si>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</si>
  <si>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</si>
  <si>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</si>
  <si>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</si>
  <si>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</si>
  <si>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</si>
  <si>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</si>
  <si>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</si>
  <si>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</si>
  <si>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</si>
  <si>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</si>
  <si>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</si>
  <si>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</si>
  <si>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</si>
  <si>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</si>
  <si>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</si>
  <si>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</si>
  <si>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</si>
  <si>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</si>
  <si>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</si>
  <si>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</si>
  <si>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</si>
  <si>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</si>
  <si>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</si>
  <si>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</si>
  <si>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</si>
  <si>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</si>
  <si>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</si>
  <si>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</si>
  <si>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</si>
  <si>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</si>
  <si>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</si>
  <si>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</si>
  <si>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</si>
  <si>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</si>
  <si>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</si>
  <si>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</si>
  <si>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</si>
  <si>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</si>
  <si>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</si>
  <si>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</si>
  <si>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</si>
  <si>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</si>
  <si>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</si>
  <si>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</si>
  <si>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</si>
  <si>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</si>
  <si>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</si>
  <si>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</si>
  <si>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</si>
  <si>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</si>
  <si>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</si>
  <si>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</si>
  <si>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</si>
  <si>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</si>
  <si>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</si>
  <si>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</si>
  <si>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</si>
  <si>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</si>
  <si>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</si>
  <si>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</si>
  <si>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</si>
  <si>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</si>
  <si>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</si>
  <si>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</si>
  <si>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</si>
  <si>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</si>
  <si>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</si>
  <si>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</si>
  <si>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</si>
  <si>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</si>
  <si>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</si>
  <si>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</si>
  <si>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</si>
  <si>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</si>
  <si>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</si>
  <si>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</si>
  <si>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</si>
  <si>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</si>
  <si>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</si>
  <si>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</si>
  <si>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</si>
  <si>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</si>
  <si>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</si>
  <si>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</si>
  <si>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</si>
  <si>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</si>
  <si>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</si>
  <si>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</si>
  <si>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</si>
  <si>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</si>
  <si>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</si>
  <si>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</si>
  <si>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</si>
  <si>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</si>
  <si>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</si>
  <si>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</si>
  <si>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</si>
  <si>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</si>
  <si>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</si>
  <si>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</si>
  <si>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</si>
  <si>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</si>
  <si>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</si>
  <si>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</si>
  <si>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</si>
  <si>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</si>
  <si>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</si>
  <si>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</si>
  <si>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</si>
  <si>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</si>
  <si>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</si>
  <si>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</si>
  <si>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</si>
  <si>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</si>
  <si>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</si>
  <si>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</si>
  <si>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</si>
  <si>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</si>
  <si>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</si>
  <si>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</si>
  <si>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</si>
  <si>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</si>
  <si>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</si>
  <si>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</si>
  <si>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</si>
  <si>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</si>
  <si>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</si>
  <si>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</si>
  <si>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</si>
  <si>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</si>
  <si>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</si>
  <si>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</si>
  <si>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</si>
  <si>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</si>
  <si>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</si>
  <si>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</si>
  <si>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</si>
  <si>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</si>
  <si>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</si>
  <si>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</si>
  <si>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</si>
  <si>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</si>
  <si>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</si>
  <si>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</si>
  <si>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</si>
  <si>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</si>
  <si>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</si>
  <si>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</si>
  <si>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</si>
  <si>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</si>
  <si>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</si>
  <si>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</si>
  <si>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</si>
  <si>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</si>
  <si>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</si>
  <si>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</si>
  <si>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</si>
  <si>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</si>
  <si>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</si>
  <si>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</si>
  <si>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</si>
  <si>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</si>
  <si>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</si>
  <si>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</si>
  <si>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</si>
  <si>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</si>
  <si>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</si>
  <si>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</si>
  <si>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</si>
  <si>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</si>
  <si>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</si>
  <si>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</si>
  <si>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</si>
  <si>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</si>
  <si>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</si>
  <si>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</si>
  <si>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</si>
  <si>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</si>
  <si>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</si>
  <si>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</si>
  <si>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</si>
  <si>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</si>
  <si>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</si>
  <si>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</si>
  <si>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</si>
  <si>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</si>
  <si>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</si>
  <si>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</si>
  <si>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</si>
  <si>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</si>
  <si>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</si>
  <si>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</si>
  <si>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</si>
  <si>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</si>
  <si>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</si>
  <si>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</si>
  <si>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</si>
  <si>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</si>
  <si>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</si>
  <si>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</si>
  <si>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</si>
  <si>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</si>
  <si>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</si>
  <si>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</si>
  <si>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</si>
  <si>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</si>
  <si>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</si>
  <si>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</si>
  <si>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</si>
  <si>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</si>
  <si>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</si>
  <si>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</si>
  <si>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</si>
  <si>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</si>
  <si>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</si>
  <si>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</si>
  <si>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</si>
  <si>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</si>
  <si>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</si>
  <si>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</si>
  <si>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</si>
  <si>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</si>
  <si>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</si>
  <si>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</si>
  <si>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</si>
  <si>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</si>
  <si>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</si>
  <si>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</si>
  <si>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</si>
  <si>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</si>
  <si>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</si>
  <si>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</si>
  <si>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</si>
  <si>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</si>
  <si>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</si>
  <si>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</si>
  <si>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</si>
  <si>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</si>
  <si>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</si>
  <si>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</si>
  <si>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</si>
  <si>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</si>
  <si>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</si>
  <si>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</si>
  <si>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</si>
  <si>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</si>
  <si>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</si>
  <si>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</si>
  <si>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</si>
  <si>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</si>
  <si>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</si>
  <si>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</si>
  <si>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</si>
  <si>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</si>
  <si>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</si>
  <si>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</si>
  <si>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</si>
  <si>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</si>
  <si>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</si>
  <si>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</si>
  <si>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</si>
  <si>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</si>
  <si>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</si>
  <si>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</si>
  <si>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</si>
  <si>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</si>
  <si>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</si>
  <si>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</si>
  <si>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</si>
  <si>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</si>
  <si>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</si>
  <si>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</si>
  <si>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</si>
  <si>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</si>
  <si>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</si>
  <si>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</si>
  <si>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</si>
  <si>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</si>
  <si>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</si>
  <si>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</si>
  <si>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</si>
  <si>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</si>
  <si>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</si>
  <si>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</si>
  <si>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</si>
  <si>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</si>
  <si>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</si>
  <si>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</si>
  <si>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</si>
  <si>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</si>
  <si>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</si>
  <si>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</si>
  <si>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</si>
  <si>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</si>
  <si>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</si>
  <si>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</si>
  <si>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</si>
  <si>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</si>
  <si>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</si>
  <si>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</si>
  <si>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</si>
  <si>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</si>
  <si>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</si>
  <si>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</si>
  <si>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</si>
  <si>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</si>
  <si>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</si>
  <si>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</si>
  <si>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</si>
  <si>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</si>
  <si>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</si>
  <si>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</si>
  <si>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</si>
  <si>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</si>
  <si>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</si>
  <si>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</si>
  <si>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</si>
  <si>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</si>
  <si>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</si>
  <si>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</si>
  <si>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</si>
  <si>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</si>
  <si>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</si>
  <si>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</si>
  <si>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</si>
  <si>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</si>
  <si>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</si>
  <si>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</si>
  <si>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</si>
  <si>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</si>
  <si>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</si>
  <si>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</si>
  <si>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</si>
  <si>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</si>
  <si>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</si>
  <si>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</si>
  <si>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</si>
  <si>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</si>
  <si>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</si>
  <si>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</si>
  <si>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</si>
  <si>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</si>
  <si>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</si>
  <si>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</si>
  <si>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</si>
  <si>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</si>
  <si>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</si>
  <si>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</si>
  <si>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</si>
  <si>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</si>
  <si>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</si>
  <si>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</si>
  <si>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</si>
  <si>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</si>
  <si>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</si>
  <si>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</si>
  <si>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</si>
  <si>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</si>
  <si>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</si>
  <si>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</si>
  <si>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</si>
  <si>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</si>
  <si>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</si>
  <si>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</si>
  <si>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</si>
  <si>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</si>
  <si>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</si>
  <si>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</si>
  <si>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</si>
  <si>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</si>
  <si>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</si>
  <si>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</si>
  <si>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</si>
  <si>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</si>
  <si>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</si>
  <si>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</si>
  <si>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</si>
  <si>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</si>
  <si>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</si>
  <si>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</si>
  <si>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</si>
  <si>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</si>
  <si>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</si>
  <si>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</si>
  <si>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</si>
  <si>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</si>
  <si>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</si>
  <si>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</si>
  <si>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</si>
  <si>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</si>
  <si>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</si>
  <si>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</si>
  <si>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</si>
  <si>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</si>
  <si>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</si>
  <si>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</si>
  <si>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</si>
  <si>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</si>
  <si>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</si>
  <si>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</si>
  <si>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</si>
  <si>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</si>
  <si>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</si>
  <si>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</si>
  <si>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</si>
  <si>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</si>
  <si>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</si>
  <si>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</si>
  <si>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</si>
  <si>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</si>
  <si>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</si>
  <si>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</si>
  <si>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</si>
  <si>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</si>
  <si>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</si>
  <si>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</si>
  <si>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</si>
  <si>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</si>
  <si>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</si>
  <si>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</si>
  <si>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</si>
  <si>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</si>
  <si>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</si>
  <si>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</si>
  <si>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</si>
  <si>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</si>
  <si>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</si>
  <si>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</si>
  <si>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</si>
  <si>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</si>
  <si>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</si>
  <si>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</si>
  <si>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</si>
  <si>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</si>
  <si>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</si>
  <si>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</si>
  <si>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</si>
  <si>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</si>
  <si>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</si>
  <si>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</si>
  <si>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</si>
  <si>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</si>
  <si>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</si>
  <si>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</si>
  <si>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</si>
  <si>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</si>
  <si>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</si>
  <si>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</si>
  <si>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</si>
  <si>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</si>
  <si>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</si>
  <si>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</si>
  <si>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</si>
  <si>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</si>
  <si>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</si>
  <si>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</si>
  <si>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</si>
  <si>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</si>
  <si>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</si>
  <si>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</si>
  <si>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</si>
  <si>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</si>
  <si>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</si>
  <si>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</si>
  <si>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</si>
  <si>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</si>
  <si>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</si>
  <si>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</si>
  <si>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</si>
  <si>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</si>
  <si>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</si>
  <si>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</si>
  <si>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</si>
  <si>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</si>
  <si>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</si>
  <si>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</si>
  <si>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</si>
  <si>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</si>
  <si>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</si>
  <si>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</si>
  <si>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</si>
  <si>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</si>
  <si>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</si>
  <si>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</si>
  <si>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</si>
  <si>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</si>
  <si>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</si>
  <si>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</si>
  <si>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</si>
  <si>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</si>
  <si>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</si>
  <si>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</si>
  <si>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</si>
  <si>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</si>
  <si>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</si>
  <si>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</si>
  <si>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</si>
  <si>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</si>
  <si>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</si>
  <si>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</si>
  <si>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</si>
  <si>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</si>
  <si>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</si>
  <si>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</si>
  <si>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</si>
  <si>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</si>
  <si>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</si>
  <si>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</si>
  <si>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</si>
  <si>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</si>
  <si>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</si>
  <si>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</si>
  <si>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</si>
  <si>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</si>
  <si>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</si>
  <si>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</si>
  <si>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</si>
  <si>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</si>
  <si>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</si>
  <si>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</si>
  <si>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</si>
  <si>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</si>
  <si>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</si>
  <si>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</si>
  <si>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</si>
  <si>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</si>
  <si>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</si>
  <si>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</si>
  <si>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</si>
  <si>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</si>
  <si>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</si>
  <si>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</si>
  <si>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</si>
  <si>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</si>
  <si>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</si>
  <si>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</si>
  <si>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</si>
  <si>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</si>
  <si>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</si>
  <si>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</si>
  <si>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</si>
  <si>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</si>
  <si>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</si>
  <si>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</si>
  <si>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</si>
  <si>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</si>
  <si>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</si>
  <si>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</si>
  <si>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</si>
  <si>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</si>
  <si>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</si>
  <si>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</si>
  <si>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</si>
  <si>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</si>
  <si>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</si>
  <si>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</si>
  <si>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</si>
  <si>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</si>
  <si>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</si>
  <si>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</si>
  <si>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</si>
  <si>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</si>
  <si>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</si>
  <si>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</si>
  <si>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</si>
  <si>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</si>
  <si>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</si>
  <si>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</si>
  <si>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</si>
  <si>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</si>
  <si>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</si>
  <si>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</si>
  <si>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</si>
  <si>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</si>
  <si>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</si>
  <si>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</si>
  <si>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</si>
  <si>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</si>
  <si>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</si>
  <si>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</si>
  <si>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</si>
  <si>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</si>
  <si>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</si>
  <si>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</si>
  <si>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</si>
  <si>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</si>
  <si>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</si>
  <si>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</si>
  <si>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</si>
  <si>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</si>
  <si>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</si>
  <si>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</si>
  <si>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</si>
  <si>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</si>
  <si>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</si>
  <si>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</si>
  <si>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</si>
  <si>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</si>
  <si>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</si>
  <si>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</si>
  <si>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</si>
  <si>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</si>
  <si>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</si>
  <si>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</si>
  <si>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</si>
  <si>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</si>
  <si>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</si>
  <si>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</si>
  <si>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</si>
  <si>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</si>
  <si>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</si>
  <si>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</si>
  <si>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</si>
  <si>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</si>
  <si>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</si>
  <si>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</si>
  <si>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</si>
  <si>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</si>
  <si>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</si>
  <si>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</si>
  <si>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</si>
  <si>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</si>
  <si>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</si>
  <si>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</si>
  <si>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</si>
  <si>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</si>
  <si>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</si>
  <si>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</si>
  <si>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</si>
  <si>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</si>
  <si>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</si>
  <si>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</si>
  <si>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</si>
  <si>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</si>
  <si>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</si>
  <si>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</si>
  <si>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</si>
  <si>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</si>
  <si>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</si>
  <si>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</si>
  <si>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</si>
  <si>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</si>
  <si>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</si>
  <si>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</si>
  <si>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</si>
  <si>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</si>
  <si>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</si>
  <si>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</si>
  <si>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</si>
  <si>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</si>
  <si>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</si>
  <si>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</si>
  <si>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</si>
  <si>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</si>
  <si>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</si>
  <si>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</si>
  <si>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</si>
  <si>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</si>
  <si>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</si>
  <si>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</si>
  <si>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</si>
  <si>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</si>
  <si>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</si>
  <si>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</si>
  <si>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</si>
  <si>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</si>
  <si>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</si>
  <si>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</si>
  <si>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</si>
  <si>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</si>
  <si>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</si>
  <si>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</si>
  <si>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</si>
  <si>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</si>
  <si>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</si>
  <si>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</si>
  <si>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</si>
  <si>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</si>
  <si>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</si>
  <si>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</si>
  <si>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</si>
  <si>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</si>
  <si>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</si>
  <si>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</si>
  <si>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</si>
  <si>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</si>
  <si>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</si>
  <si>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</si>
  <si>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</si>
  <si>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</si>
  <si>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</si>
  <si>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</si>
  <si>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</si>
  <si>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</si>
  <si>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</si>
  <si>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</si>
  <si>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</si>
  <si>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</si>
  <si>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</si>
  <si>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</si>
  <si>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</si>
  <si>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</si>
  <si>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</si>
  <si>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</si>
  <si>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</si>
  <si>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</si>
  <si>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</si>
  <si>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</si>
  <si>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</si>
  <si>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</si>
  <si>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</si>
  <si>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</si>
  <si>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</si>
  <si>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</si>
  <si>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</si>
  <si>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</si>
  <si>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</si>
  <si>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</si>
  <si>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</si>
  <si>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</si>
  <si>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</si>
  <si>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</si>
  <si>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</si>
  <si>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</si>
  <si>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</si>
  <si>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</si>
  <si>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</si>
  <si>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</si>
  <si>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</si>
  <si>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</si>
  <si>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</si>
  <si>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</si>
  <si>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</si>
  <si>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</si>
  <si>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</si>
  <si>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</si>
  <si>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</si>
  <si>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</si>
  <si>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</si>
  <si>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</si>
  <si>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</si>
  <si>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</si>
  <si>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</si>
  <si>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</si>
  <si>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</si>
  <si>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</si>
  <si>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</si>
  <si>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</si>
  <si>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</si>
  <si>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</si>
  <si>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</si>
  <si>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</si>
  <si>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</si>
  <si>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</si>
  <si>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</si>
  <si>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</si>
  <si>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</si>
  <si>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</si>
  <si>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</si>
  <si>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</si>
  <si>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</si>
  <si>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</si>
  <si>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</si>
  <si>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</si>
  <si>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</si>
  <si>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</si>
  <si>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</si>
  <si>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</si>
  <si>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</si>
  <si>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</si>
  <si>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</si>
  <si>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</si>
  <si>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</si>
  <si>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</si>
  <si>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</si>
  <si>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</si>
  <si>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</si>
  <si>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</si>
  <si>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</si>
  <si>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</si>
  <si>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</si>
  <si>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</si>
  <si>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</si>
  <si>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</si>
  <si>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</si>
  <si>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</si>
  <si>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</si>
  <si>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</si>
  <si>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</si>
  <si>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</si>
  <si>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</si>
  <si>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</si>
  <si>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</si>
  <si>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</si>
  <si>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</si>
  <si>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</si>
  <si>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</si>
  <si>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</si>
  <si>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</si>
  <si>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</si>
  <si>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</si>
  <si>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</si>
  <si>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</si>
  <si>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</si>
  <si>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</si>
  <si>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</si>
  <si>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</si>
  <si>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</si>
  <si>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</si>
  <si>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</si>
  <si>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</si>
  <si>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</si>
  <si>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</si>
  <si>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</si>
  <si>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</si>
  <si>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</si>
  <si>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</si>
  <si>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</si>
  <si>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</si>
  <si>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</si>
  <si>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</si>
  <si>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</si>
  <si>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</si>
  <si>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</si>
  <si>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</si>
  <si>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</si>
  <si>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</si>
  <si>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</si>
  <si>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</si>
  <si>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</si>
  <si>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</si>
  <si>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</si>
  <si>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</si>
  <si>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</si>
  <si>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</si>
  <si>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</si>
  <si>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</si>
  <si>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</si>
  <si>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</si>
  <si>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</si>
  <si>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</si>
  <si>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</si>
  <si>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</si>
  <si>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</si>
  <si>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</si>
  <si>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</si>
  <si>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</si>
  <si>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</si>
  <si>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</si>
  <si>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</si>
  <si>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</si>
  <si>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</si>
  <si>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</si>
  <si>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</si>
  <si>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</si>
  <si>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</si>
  <si>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</si>
  <si>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</si>
  <si>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</si>
  <si>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</si>
  <si>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</si>
  <si>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</si>
  <si>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</si>
  <si>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</si>
  <si>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</si>
  <si>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</si>
  <si>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</si>
  <si>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</si>
  <si>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</si>
  <si>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</si>
  <si>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</si>
  <si>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</si>
  <si>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</si>
  <si>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</si>
  <si>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</si>
  <si>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</si>
  <si>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</si>
  <si>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</si>
  <si>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</si>
  <si>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</si>
  <si>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</si>
  <si>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</si>
  <si>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</si>
  <si>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</si>
  <si>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</si>
  <si>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</si>
  <si>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</si>
  <si>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</si>
  <si>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</si>
  <si>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</si>
  <si>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</si>
  <si>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</si>
  <si>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</si>
  <si>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</si>
  <si>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</si>
  <si>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</si>
  <si>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</si>
  <si>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</si>
  <si>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</si>
  <si>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</si>
  <si>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</si>
  <si>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</si>
  <si>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</si>
  <si>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</si>
  <si>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</si>
  <si>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</si>
  <si>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</si>
  <si>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</si>
  <si>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</si>
  <si>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</si>
  <si>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</si>
  <si>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</si>
  <si>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</si>
  <si>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</si>
  <si>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</si>
  <si>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</si>
  <si>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</si>
  <si>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</si>
  <si>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</si>
  <si>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</si>
  <si>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</si>
  <si>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</si>
  <si>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</si>
  <si>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</si>
  <si>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</si>
  <si>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</si>
  <si>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</si>
  <si>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</si>
  <si>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</si>
  <si>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</si>
  <si>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</si>
  <si>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</si>
  <si>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</si>
  <si>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</si>
  <si>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</si>
  <si>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</si>
  <si>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</si>
  <si>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</si>
  <si>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</si>
  <si>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</si>
  <si>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</si>
  <si>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</si>
  <si>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</si>
  <si>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</si>
  <si>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</si>
  <si>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</si>
  <si>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</si>
  <si>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</si>
  <si>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</si>
  <si>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</si>
  <si>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</si>
  <si>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</si>
  <si>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</si>
  <si>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</si>
  <si>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</si>
  <si>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</si>
  <si>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</si>
  <si>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</si>
  <si>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</si>
  <si>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</si>
  <si>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</si>
  <si>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</si>
  <si>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</si>
  <si>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</si>
  <si>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</si>
  <si>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</si>
  <si>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</si>
  <si>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</si>
  <si>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</si>
  <si>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</si>
  <si>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</si>
  <si>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</si>
  <si>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</si>
  <si>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</si>
  <si>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</si>
  <si>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</si>
  <si>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</si>
  <si>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</si>
  <si>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</si>
  <si>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</si>
  <si>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</si>
  <si>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</si>
  <si>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</si>
  <si>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</si>
  <si>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</si>
  <si>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</si>
  <si>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</si>
  <si>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</si>
  <si>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</si>
  <si>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</si>
  <si>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</si>
  <si>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</si>
  <si>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</si>
  <si>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</si>
  <si>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</si>
  <si>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</si>
  <si>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</si>
  <si>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</si>
  <si>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</si>
  <si>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</si>
  <si>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</si>
  <si>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</si>
  <si>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</si>
  <si>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</si>
  <si>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</si>
  <si>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</si>
  <si>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</si>
  <si>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</si>
  <si>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</si>
  <si>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</si>
  <si>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</si>
  <si>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</si>
  <si>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</si>
  <si>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</si>
  <si>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</si>
  <si>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</si>
  <si>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</si>
  <si>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</si>
  <si>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</si>
  <si>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</si>
  <si>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</si>
  <si>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</si>
  <si>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</si>
  <si>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</si>
  <si>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</si>
  <si>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</si>
  <si>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</si>
  <si>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</si>
  <si>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</si>
  <si>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</si>
  <si>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</si>
  <si>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</si>
  <si>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</si>
  <si>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</si>
  <si>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</si>
  <si>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</si>
  <si>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</si>
  <si>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</si>
  <si>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</si>
  <si>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</si>
  <si>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</si>
  <si>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</si>
  <si>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</si>
  <si>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</si>
  <si>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</si>
  <si>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</si>
  <si>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</si>
  <si>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</si>
  <si>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</si>
  <si>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</si>
  <si>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</si>
  <si>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</si>
  <si>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</si>
  <si>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</si>
  <si>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</si>
  <si>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</si>
  <si>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</si>
  <si>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</si>
  <si>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</si>
  <si>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</si>
  <si>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</si>
  <si>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</si>
  <si>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</si>
  <si>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</si>
  <si>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</si>
  <si>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</si>
  <si>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</si>
  <si>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</si>
  <si>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</si>
  <si>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</si>
  <si>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</si>
  <si>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</si>
  <si>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</si>
  <si>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</si>
  <si>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</si>
  <si>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</si>
  <si>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</si>
  <si>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</si>
  <si>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</si>
  <si>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</si>
  <si>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</si>
  <si>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</si>
  <si>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</si>
  <si>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</si>
  <si>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</si>
  <si>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</si>
  <si>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</si>
  <si>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</si>
  <si>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</si>
  <si>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</si>
  <si>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</si>
  <si>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</si>
  <si>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</si>
  <si>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</si>
  <si>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</si>
  <si>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</si>
  <si>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</si>
  <si>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</si>
  <si>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</si>
  <si>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</si>
  <si>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</si>
  <si>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</si>
  <si>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</si>
  <si>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</si>
  <si>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</si>
  <si>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</si>
  <si>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</si>
  <si>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</si>
  <si>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</si>
  <si>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</si>
  <si>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</si>
  <si>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</si>
  <si>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</si>
  <si>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</si>
  <si>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</si>
  <si>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</si>
  <si>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</si>
  <si>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</si>
  <si>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</si>
  <si>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</si>
  <si>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</si>
  <si>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</si>
  <si>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</si>
  <si>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</si>
  <si>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</si>
  <si>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</si>
  <si>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</si>
  <si>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</si>
  <si>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</si>
  <si>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</si>
  <si>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</si>
  <si>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</si>
  <si>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</si>
  <si>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</si>
  <si>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</si>
  <si>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</si>
  <si>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</si>
  <si>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</si>
  <si>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</si>
  <si>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</si>
  <si>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</si>
  <si>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</si>
  <si>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</si>
  <si>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</si>
  <si>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</si>
  <si>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</si>
  <si>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</si>
  <si>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</si>
  <si>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</si>
  <si>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</si>
  <si>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</si>
  <si>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</si>
  <si>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</si>
  <si>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</si>
  <si>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</si>
  <si>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</si>
  <si>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</si>
  <si>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</si>
  <si>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</si>
  <si>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</si>
  <si>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</si>
  <si>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</si>
  <si>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</si>
  <si>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</si>
  <si>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</si>
  <si>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</si>
  <si>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</si>
  <si>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</si>
  <si>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</si>
  <si>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</si>
  <si>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</si>
  <si>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</si>
  <si>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</si>
  <si>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</si>
  <si>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</si>
  <si>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</si>
  <si>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</si>
  <si>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</si>
  <si>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</si>
  <si>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</si>
  <si>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</si>
  <si>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</si>
  <si>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</si>
  <si>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</si>
  <si>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</si>
  <si>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</si>
  <si>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</si>
  <si>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</si>
  <si>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</si>
  <si>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</si>
  <si>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</si>
  <si>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</si>
  <si>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</si>
  <si>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</si>
  <si>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</si>
  <si>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</si>
  <si>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</si>
  <si>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</si>
  <si>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</si>
  <si>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</si>
  <si>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</si>
  <si>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</si>
  <si>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</si>
  <si>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</si>
  <si>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</si>
  <si>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</si>
  <si>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</si>
  <si>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</si>
  <si>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</si>
  <si>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</si>
  <si>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</si>
  <si>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</si>
  <si>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</si>
  <si>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</si>
  <si>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</si>
  <si>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</si>
  <si>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</si>
  <si>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</si>
  <si>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</si>
  <si>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</si>
  <si>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</si>
  <si>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</si>
  <si>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</si>
  <si>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</si>
  <si>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</si>
  <si>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</si>
  <si>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</si>
  <si>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</si>
  <si>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</si>
  <si>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</si>
  <si>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</si>
  <si>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</si>
  <si>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</si>
  <si>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</si>
  <si>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</si>
  <si>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</si>
  <si>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</si>
  <si>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</si>
  <si>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</si>
  <si>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</si>
  <si>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</si>
  <si>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</si>
  <si>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</si>
  <si>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</si>
  <si>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</si>
  <si>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</si>
  <si>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</si>
  <si>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</si>
  <si>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</si>
  <si>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</si>
  <si>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</si>
  <si>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</si>
  <si>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</si>
  <si>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</si>
  <si>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</si>
  <si>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</si>
  <si>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</si>
  <si>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</si>
  <si>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</si>
  <si>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</si>
  <si>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</si>
  <si>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</si>
  <si>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</si>
  <si>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</si>
  <si>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</si>
  <si>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</si>
  <si>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</si>
  <si>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</si>
  <si>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</si>
  <si>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</si>
  <si>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</si>
  <si>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</si>
  <si>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</si>
  <si>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</si>
  <si>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</si>
  <si>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</si>
  <si>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</si>
  <si>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</si>
  <si>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</si>
  <si>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</si>
  <si>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</si>
  <si>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</si>
  <si>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</si>
  <si>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</si>
  <si>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</si>
  <si>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</si>
  <si>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</si>
  <si>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</si>
  <si>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</si>
  <si>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</si>
  <si>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</si>
  <si>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</si>
  <si>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</si>
  <si>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</si>
  <si>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</si>
  <si>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</si>
  <si>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</si>
  <si>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</si>
  <si>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</si>
  <si>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</si>
  <si>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</si>
  <si>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</si>
  <si>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</si>
  <si>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</si>
  <si>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</si>
  <si>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</si>
  <si>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</si>
  <si>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</si>
  <si>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</si>
  <si>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</si>
  <si>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</si>
  <si>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</si>
  <si>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</si>
  <si>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</si>
  <si>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</si>
  <si>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</si>
  <si>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</si>
  <si>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</si>
  <si>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</si>
  <si>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</si>
  <si>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</si>
  <si>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</si>
  <si>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</si>
  <si>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</si>
  <si>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</si>
  <si>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</si>
  <si>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</si>
  <si>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</si>
  <si>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</si>
  <si>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</si>
  <si>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</si>
  <si>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</si>
  <si>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</si>
  <si>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</si>
  <si>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</si>
  <si>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</si>
  <si>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</si>
  <si>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</si>
  <si>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</si>
  <si>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</si>
  <si>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</si>
  <si>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</si>
  <si>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</si>
  <si>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</si>
  <si>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</si>
  <si>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</si>
  <si>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</si>
  <si>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</si>
  <si>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</si>
  <si>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</si>
  <si>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</si>
  <si>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</si>
  <si>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</si>
  <si>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</si>
  <si>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</si>
  <si>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</si>
  <si>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</si>
  <si>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</si>
  <si>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</si>
  <si>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</si>
  <si>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</si>
  <si>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</si>
  <si>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</si>
  <si>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</si>
  <si>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</si>
  <si>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</si>
  <si>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</si>
  <si>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</si>
  <si>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</si>
  <si>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</si>
  <si>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</si>
  <si>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</si>
  <si>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</si>
  <si>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</si>
  <si>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</si>
  <si>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</si>
  <si>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</si>
  <si>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</si>
  <si>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</si>
  <si>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</si>
  <si>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</si>
  <si>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</si>
  <si>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</si>
  <si>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</si>
  <si>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</si>
  <si>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</si>
  <si>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</si>
  <si>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</si>
  <si>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</si>
  <si>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</si>
  <si>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</si>
  <si>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</si>
  <si>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</si>
  <si>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</si>
  <si>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</si>
  <si>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</si>
  <si>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</si>
  <si>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</si>
  <si>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</si>
  <si>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</si>
  <si>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</si>
  <si>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</si>
  <si>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</si>
  <si>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</si>
  <si>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</si>
  <si>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</si>
  <si>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</si>
  <si>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</si>
  <si>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</si>
  <si>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</si>
  <si>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</si>
  <si>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</si>
  <si>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</si>
  <si>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</si>
  <si>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</si>
  <si>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</si>
  <si>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</si>
  <si>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</si>
  <si>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</si>
  <si>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</si>
  <si>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</si>
  <si>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</si>
  <si>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</si>
  <si>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</si>
  <si>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</si>
  <si>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</si>
  <si>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</si>
  <si>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</si>
  <si>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</si>
  <si>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</si>
  <si>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</si>
  <si>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</si>
  <si>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</si>
  <si>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</si>
  <si>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</si>
  <si>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</si>
  <si>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</si>
  <si>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</si>
  <si>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</si>
  <si>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</si>
  <si>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</si>
  <si>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</si>
  <si>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</si>
  <si>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</si>
  <si>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</si>
  <si>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</si>
  <si>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</si>
  <si>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</si>
  <si>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</si>
  <si>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</si>
  <si>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</si>
  <si>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</si>
  <si>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</si>
  <si>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</si>
  <si>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</si>
  <si>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</si>
  <si>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</si>
  <si>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</si>
  <si>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</si>
  <si>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</si>
  <si>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</si>
  <si>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</si>
  <si>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</si>
  <si>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</si>
  <si>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</si>
  <si>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</si>
  <si>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</si>
  <si>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</si>
  <si>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</si>
  <si>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</si>
  <si>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</si>
  <si>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</si>
  <si>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</si>
  <si>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</si>
  <si>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</si>
  <si>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</si>
  <si>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</si>
  <si>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</si>
  <si>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</si>
  <si>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</si>
  <si>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</si>
  <si>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</si>
  <si>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</si>
  <si>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</si>
  <si>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</si>
  <si>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</si>
  <si>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</si>
  <si>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</si>
  <si>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</si>
  <si>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</si>
  <si>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</si>
  <si>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</si>
  <si>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</si>
  <si>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</si>
  <si>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</si>
  <si>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</si>
  <si>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</si>
  <si>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</si>
  <si>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</si>
  <si>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</si>
  <si>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</si>
  <si>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</si>
  <si>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</si>
  <si>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</si>
  <si>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</si>
  <si>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</si>
  <si>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</si>
  <si>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</si>
  <si>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</si>
  <si>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</si>
  <si>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</si>
  <si>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</si>
  <si>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</si>
  <si>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</si>
  <si>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</si>
  <si>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</si>
  <si>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</si>
  <si>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</si>
  <si>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</si>
  <si>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</si>
  <si>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</si>
  <si>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</si>
  <si>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</si>
  <si>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</si>
  <si>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</si>
  <si>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</si>
  <si>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</si>
  <si>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</si>
  <si>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</si>
  <si>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</si>
  <si>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</si>
  <si>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</si>
  <si>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</si>
  <si>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</si>
  <si>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</si>
  <si>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</si>
  <si>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</si>
  <si>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</si>
  <si>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</si>
  <si>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</si>
  <si>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</si>
  <si>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</si>
  <si>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</si>
  <si>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</si>
  <si>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</si>
  <si>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</si>
  <si>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</si>
  <si>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</si>
  <si>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</si>
  <si>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</si>
  <si>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</si>
  <si>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</si>
  <si>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</si>
  <si>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</si>
  <si>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</si>
  <si>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</si>
  <si>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</si>
  <si>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</si>
  <si>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</si>
  <si>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</si>
  <si>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</si>
  <si>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</si>
  <si>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</si>
  <si>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</si>
  <si>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</si>
  <si>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</si>
  <si>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</si>
  <si>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</si>
  <si>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</si>
  <si>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</si>
  <si>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</si>
  <si>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</si>
  <si>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</si>
  <si>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</si>
  <si>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</si>
  <si>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</si>
  <si>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</si>
  <si>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</si>
  <si>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</si>
  <si>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</si>
  <si>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</si>
  <si>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</si>
  <si>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</si>
  <si>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</si>
  <si>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</si>
  <si>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</si>
  <si>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</si>
  <si>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</si>
  <si>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</si>
  <si>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</si>
  <si>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</si>
  <si>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</si>
  <si>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</si>
  <si>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</si>
  <si>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</si>
  <si>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</si>
  <si>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</si>
  <si>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</si>
  <si>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</si>
  <si>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</si>
  <si>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</si>
  <si>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</si>
  <si>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</si>
  <si>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</si>
  <si>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</si>
  <si>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</si>
  <si>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</si>
  <si>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</si>
  <si>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</si>
  <si>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</si>
  <si>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</si>
  <si>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</si>
  <si>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</si>
  <si>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</si>
  <si>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</si>
  <si>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</si>
  <si>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</si>
  <si>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</si>
  <si>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</si>
  <si>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</si>
  <si>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</si>
  <si>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</si>
  <si>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</si>
  <si>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</si>
  <si>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</si>
  <si>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</si>
  <si>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</si>
  <si>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</si>
  <si>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</si>
  <si>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</si>
  <si>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</si>
  <si>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</si>
  <si>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</si>
  <si>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</si>
  <si>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</si>
  <si>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</si>
  <si>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</si>
  <si>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</si>
  <si>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</si>
  <si>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</si>
  <si>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</si>
  <si>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</si>
  <si>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</si>
  <si>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</si>
  <si>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</si>
  <si>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</si>
  <si>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</si>
  <si>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</si>
  <si>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</si>
  <si>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</si>
  <si>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</si>
  <si>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</si>
  <si>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</si>
  <si>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</si>
  <si>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</si>
  <si>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</si>
  <si>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</si>
  <si>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</si>
  <si>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</si>
  <si>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</si>
  <si>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</si>
  <si>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</si>
  <si>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</si>
  <si>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</si>
  <si>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</si>
  <si>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</si>
  <si>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</si>
  <si>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</si>
  <si>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</si>
  <si>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</si>
  <si>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</si>
  <si>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</si>
  <si>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</si>
  <si>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</si>
  <si>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</si>
  <si>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</si>
  <si>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</si>
  <si>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</si>
  <si>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</si>
  <si>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</si>
  <si>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</si>
  <si>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</si>
  <si>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</si>
  <si>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</si>
  <si>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</si>
  <si>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</si>
  <si>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</si>
  <si>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</si>
  <si>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</si>
  <si>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</si>
  <si>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</si>
  <si>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</si>
  <si>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</si>
  <si>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</si>
  <si>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</si>
  <si>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</si>
  <si>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</si>
  <si>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</si>
  <si>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</si>
  <si>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</si>
  <si>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</si>
  <si>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</si>
  <si>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</si>
  <si>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</si>
  <si>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</si>
  <si>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</si>
  <si>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</si>
  <si>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</si>
  <si>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</si>
  <si>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</si>
  <si>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</si>
  <si>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</si>
  <si>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</si>
  <si>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</si>
  <si>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</si>
  <si>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</si>
  <si>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</si>
  <si>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</si>
  <si>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</si>
  <si>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</si>
  <si>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</si>
  <si>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</si>
  <si>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</si>
  <si>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</si>
  <si>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</si>
  <si>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</si>
  <si>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</si>
  <si>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</si>
  <si>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</si>
  <si>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</si>
  <si>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</si>
  <si>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</si>
  <si>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</si>
  <si>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</si>
  <si>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</si>
  <si>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</si>
  <si>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</si>
  <si>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</si>
  <si>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</si>
  <si>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</si>
  <si>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</si>
  <si>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</si>
  <si>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</si>
  <si>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</si>
  <si>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</si>
  <si>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</si>
  <si>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</si>
  <si>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</si>
  <si>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</si>
  <si>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</si>
  <si>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</si>
  <si>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</si>
  <si>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</si>
  <si>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</si>
  <si>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</si>
  <si>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</si>
  <si>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</si>
  <si>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</si>
  <si>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</si>
  <si>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</si>
  <si>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</si>
  <si>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</si>
  <si>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</si>
  <si>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</si>
  <si>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</si>
  <si>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</si>
  <si>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</si>
  <si>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</si>
  <si>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</si>
  <si>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</si>
  <si>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</si>
  <si>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</si>
  <si>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</si>
  <si>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</si>
  <si>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</si>
  <si>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</si>
  <si>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</si>
  <si>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</si>
  <si>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</si>
  <si>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</si>
  <si>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</si>
  <si>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</si>
  <si>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</si>
  <si>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</si>
  <si>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</si>
  <si>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</si>
  <si>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</si>
  <si>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</si>
  <si>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</si>
  <si>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</si>
  <si>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</si>
  <si>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</si>
  <si>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</si>
  <si>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</si>
  <si>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</si>
  <si>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</si>
  <si>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</si>
  <si>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</si>
  <si>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</si>
  <si>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</si>
  <si>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</si>
  <si>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</si>
  <si>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</si>
  <si>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</si>
  <si>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</si>
  <si>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</si>
  <si>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</si>
  <si>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</si>
  <si>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</si>
  <si>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</si>
  <si>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</si>
  <si>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</si>
  <si>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</si>
  <si>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</si>
  <si>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</si>
  <si>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</si>
  <si>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</si>
  <si>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</si>
  <si>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</si>
  <si>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</si>
  <si>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</si>
  <si>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</si>
  <si>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</si>
  <si>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</si>
  <si>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</si>
  <si>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</si>
  <si>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</si>
  <si>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</si>
  <si>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</si>
  <si>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</si>
  <si>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</si>
  <si>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</si>
  <si>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</si>
  <si>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</si>
  <si>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</si>
  <si>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</si>
  <si>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</si>
  <si>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</si>
  <si>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</si>
  <si>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</si>
  <si>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</si>
  <si>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</si>
  <si>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</si>
  <si>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</si>
  <si>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</si>
  <si>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</si>
  <si>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</si>
  <si>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</si>
  <si>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</si>
  <si>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</si>
  <si>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</si>
  <si>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</si>
  <si>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</si>
  <si>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</si>
  <si>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</si>
  <si>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</si>
  <si>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</si>
  <si>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</si>
  <si>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</si>
  <si>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</si>
  <si>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</si>
  <si>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</si>
  <si>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</si>
  <si>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</si>
  <si>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</si>
  <si>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</si>
  <si>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</si>
  <si>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</si>
  <si>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</si>
  <si>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</si>
  <si>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</si>
  <si>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</si>
  <si>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</si>
  <si>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</si>
  <si>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</si>
  <si>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</si>
  <si>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</si>
  <si>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</si>
  <si>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</si>
  <si>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</si>
  <si>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</si>
  <si>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</si>
  <si>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</si>
  <si>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</si>
  <si>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</si>
  <si>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</si>
  <si>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</si>
  <si>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</si>
  <si>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</si>
  <si>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</si>
  <si>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</si>
  <si>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</si>
  <si>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</si>
  <si>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</si>
  <si>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</si>
  <si>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</si>
  <si>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</si>
  <si>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</si>
  <si>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</si>
  <si>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</si>
  <si>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</si>
  <si>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</si>
  <si>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</si>
  <si>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</si>
  <si>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</si>
  <si>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</si>
  <si>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</si>
  <si>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</si>
  <si>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</si>
  <si>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</si>
  <si>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</si>
  <si>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</si>
  <si>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</si>
  <si>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</si>
  <si>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</si>
  <si>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</si>
  <si>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</si>
  <si>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</si>
  <si>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</si>
  <si>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</si>
  <si>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</si>
  <si>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</si>
  <si>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</si>
  <si>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</si>
  <si>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</si>
  <si>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</si>
  <si>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</si>
  <si>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</si>
  <si>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</si>
  <si>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</si>
  <si>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</si>
  <si>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</si>
  <si>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</si>
  <si>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</si>
  <si>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</si>
  <si>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</si>
  <si>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</si>
  <si>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</si>
  <si>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</si>
  <si>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</si>
  <si>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</si>
  <si>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</si>
  <si>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</si>
  <si>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</si>
  <si>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</si>
  <si>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</si>
  <si>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</si>
  <si>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</si>
  <si>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</si>
  <si>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</si>
  <si>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</si>
  <si>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</si>
  <si>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</si>
  <si>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</si>
  <si>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</si>
  <si>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</si>
  <si>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</si>
  <si>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</si>
  <si>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</si>
  <si>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</si>
  <si>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</si>
  <si>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</si>
  <si>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</si>
  <si>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</si>
  <si>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</si>
  <si>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</si>
  <si>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</si>
  <si>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</si>
  <si>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</si>
  <si>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</si>
  <si>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</si>
  <si>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</si>
  <si>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</si>
  <si>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</si>
  <si>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</si>
  <si>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</si>
  <si>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</si>
  <si>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</si>
  <si>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</si>
  <si>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</si>
  <si>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</si>
  <si>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</si>
  <si>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</si>
  <si>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</si>
  <si>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</si>
  <si>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</si>
  <si>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</si>
  <si>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</si>
  <si>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</si>
  <si>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</si>
  <si>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</si>
  <si>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</si>
  <si>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</si>
  <si>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</si>
  <si>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</si>
  <si>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</si>
  <si>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</si>
  <si>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</si>
  <si>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</si>
  <si>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</si>
  <si>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</si>
  <si>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</si>
  <si>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</si>
  <si>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</si>
  <si>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</si>
  <si>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</si>
  <si>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</si>
  <si>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</si>
  <si>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</si>
  <si>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</si>
  <si>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</si>
  <si>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</si>
  <si>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</si>
  <si>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</si>
  <si>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</si>
  <si>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</si>
  <si>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</si>
  <si>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</si>
  <si>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</si>
  <si>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</si>
  <si>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</si>
  <si>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</si>
  <si>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</si>
  <si>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</si>
  <si>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</si>
  <si>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</si>
  <si>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</si>
  <si>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</si>
  <si>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</si>
  <si>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</si>
  <si>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</si>
  <si>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</si>
  <si>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</si>
  <si>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</si>
  <si>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</si>
  <si>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</si>
  <si>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</si>
  <si>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</si>
  <si>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</si>
  <si>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</si>
  <si>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</si>
  <si>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</si>
  <si>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</si>
  <si>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</si>
  <si>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</si>
  <si>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</si>
  <si>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</si>
  <si>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</si>
  <si>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</si>
  <si>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</si>
  <si>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</si>
  <si>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</si>
  <si>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</si>
  <si>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</si>
  <si>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</si>
  <si>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</si>
  <si>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</si>
  <si>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</si>
  <si>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</si>
  <si>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</si>
  <si>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</si>
  <si>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</si>
  <si>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</si>
  <si>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</si>
  <si>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</si>
  <si>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</si>
  <si>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</si>
  <si>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</si>
  <si>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</si>
  <si>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</si>
  <si>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</si>
  <si>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</si>
  <si>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</si>
  <si>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</si>
  <si>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</si>
  <si>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</si>
  <si>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</si>
  <si>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</si>
  <si>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</si>
  <si>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</si>
  <si>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</si>
  <si>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</si>
  <si>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</si>
  <si>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</si>
  <si>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</si>
  <si>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</si>
  <si>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</si>
  <si>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</si>
  <si>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</si>
  <si>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</si>
  <si>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</si>
  <si>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</si>
  <si>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</si>
  <si>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</si>
  <si>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</si>
  <si>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</si>
  <si>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</si>
  <si>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</si>
  <si>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</si>
  <si>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</si>
  <si>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</si>
  <si>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</si>
  <si>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</si>
  <si>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</si>
  <si>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</si>
  <si>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</si>
  <si>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</si>
  <si>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</si>
  <si>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</si>
  <si>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</si>
  <si>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</si>
  <si>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</si>
  <si>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</si>
  <si>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</si>
  <si>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</si>
  <si>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</si>
  <si>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</si>
  <si>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</si>
  <si>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</si>
  <si>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</si>
  <si>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</si>
  <si>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</si>
  <si>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</si>
  <si>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</si>
  <si>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</si>
  <si>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</si>
  <si>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</si>
  <si>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</si>
  <si>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</si>
  <si>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</si>
  <si>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</si>
  <si>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</si>
  <si>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</si>
  <si>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</si>
  <si>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</si>
  <si>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</si>
  <si>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</si>
  <si>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</si>
  <si>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</si>
  <si>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</si>
  <si>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</si>
  <si>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</si>
  <si>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</si>
  <si>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</si>
  <si>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</si>
  <si>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</si>
  <si>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</si>
  <si>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</si>
  <si>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</si>
  <si>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</si>
  <si>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</si>
  <si>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</si>
  <si>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</si>
  <si>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</si>
  <si>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</si>
  <si>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</si>
  <si>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</si>
  <si>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</si>
  <si>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</si>
  <si>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</si>
  <si>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</si>
  <si>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</si>
  <si>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</si>
  <si>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</si>
  <si>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</si>
  <si>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</si>
  <si>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</si>
  <si>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</si>
  <si>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</si>
  <si>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</si>
  <si>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</si>
  <si>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</si>
  <si>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</si>
  <si>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</si>
  <si>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</si>
  <si>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</si>
  <si>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</si>
  <si>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</si>
  <si>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</si>
  <si>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</si>
  <si>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</si>
  <si>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</si>
  <si>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</si>
  <si>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</si>
  <si>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</si>
  <si>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</si>
  <si>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</si>
  <si>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</si>
  <si>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</si>
  <si>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</si>
  <si>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</si>
  <si>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</si>
  <si>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</si>
  <si>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</si>
  <si>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</si>
  <si>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</si>
  <si>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</si>
  <si>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</si>
  <si>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</si>
  <si>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</si>
  <si>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</si>
  <si>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</si>
  <si>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</si>
  <si>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</si>
  <si>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</si>
  <si>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</si>
  <si>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</si>
  <si>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</si>
  <si>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</si>
  <si>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</si>
  <si>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</si>
  <si>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</si>
  <si>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</si>
  <si>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</si>
  <si>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</si>
  <si>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</si>
  <si>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</si>
  <si>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</si>
  <si>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</si>
  <si>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</si>
  <si>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</si>
  <si>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</si>
  <si>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</si>
  <si>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</si>
  <si>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</si>
  <si>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</si>
  <si>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</si>
  <si>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</si>
  <si>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</si>
  <si>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</si>
  <si>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</si>
  <si>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</si>
  <si>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</si>
  <si>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</si>
  <si>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</si>
  <si>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</si>
  <si>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</si>
  <si>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</si>
  <si>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</si>
  <si>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</si>
  <si>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</si>
  <si>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</si>
  <si>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</si>
  <si>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</si>
  <si>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</si>
  <si>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</si>
  <si>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</si>
  <si>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</si>
  <si>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</si>
  <si>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</si>
  <si>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</si>
  <si>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</si>
  <si>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</si>
  <si>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</si>
  <si>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</si>
  <si>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</si>
  <si>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</si>
  <si>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</si>
  <si>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</si>
  <si>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</si>
  <si>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</si>
  <si>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</si>
  <si>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</si>
  <si>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</si>
  <si>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</si>
  <si>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</si>
  <si>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</si>
  <si>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</si>
  <si>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</si>
  <si>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</si>
  <si>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</si>
  <si>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</si>
  <si>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</si>
  <si>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</si>
  <si>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</si>
  <si>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</si>
  <si>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</si>
  <si>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</si>
  <si>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</si>
  <si>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</si>
  <si>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</si>
  <si>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</si>
  <si>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</si>
  <si>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</si>
  <si>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</si>
  <si>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</si>
  <si>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</si>
  <si>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</si>
  <si>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</si>
  <si>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</si>
  <si>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</si>
  <si>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</si>
  <si>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</si>
  <si>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</si>
  <si>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</si>
  <si>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</si>
  <si>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</si>
  <si>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</si>
  <si>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</si>
  <si>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</si>
  <si>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</si>
  <si>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</si>
  <si>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</si>
  <si>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</si>
  <si>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</si>
  <si>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</si>
  <si>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</si>
  <si>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</si>
  <si>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</si>
  <si>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</si>
  <si>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</si>
  <si>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</si>
  <si>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</si>
  <si>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</si>
  <si>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</si>
  <si>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</si>
  <si>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</si>
  <si>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</si>
  <si>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</si>
  <si>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</si>
  <si>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</si>
  <si>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</si>
  <si>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</si>
  <si>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</si>
  <si>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</si>
  <si>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</si>
  <si>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</si>
  <si>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</si>
  <si>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</si>
  <si>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</si>
  <si>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</si>
  <si>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</si>
  <si>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</si>
  <si>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</si>
  <si>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</si>
  <si>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</si>
  <si>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</si>
  <si>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</si>
  <si>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</si>
  <si>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</si>
  <si>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</si>
  <si>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</si>
  <si>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</si>
  <si>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</si>
  <si>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</si>
  <si>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</si>
  <si>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</si>
  <si>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</si>
  <si>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</si>
  <si>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</si>
  <si>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</si>
  <si>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</si>
  <si>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</si>
  <si>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</si>
  <si>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</si>
  <si>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</si>
  <si>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</si>
  <si>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</si>
  <si>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</si>
  <si>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</si>
  <si>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</si>
  <si>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</si>
  <si>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</si>
  <si>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</si>
  <si>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</si>
  <si>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</si>
  <si>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</si>
  <si>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</si>
  <si>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</si>
  <si>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</si>
  <si>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</si>
  <si>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</si>
  <si>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</si>
  <si>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</si>
  <si>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</si>
  <si>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</si>
  <si>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</si>
  <si>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</si>
  <si>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</si>
  <si>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</si>
  <si>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</si>
  <si>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</si>
  <si>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</si>
  <si>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</si>
  <si>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</si>
  <si>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</si>
  <si>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</si>
  <si>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</si>
  <si>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</si>
  <si>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</si>
  <si>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</si>
  <si>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</si>
  <si>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</si>
  <si>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</si>
  <si>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</si>
  <si>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</si>
  <si>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</si>
  <si>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</si>
  <si>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</si>
  <si>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</si>
  <si>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</si>
  <si>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</si>
  <si>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</si>
  <si>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</si>
  <si>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</si>
  <si>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</si>
  <si>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</si>
  <si>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</si>
  <si>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</si>
  <si>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</si>
  <si>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</si>
  <si>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</si>
  <si>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</si>
  <si>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</si>
  <si>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</si>
  <si>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</si>
  <si>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</si>
  <si>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</si>
  <si>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</si>
  <si>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</si>
  <si>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</si>
  <si>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</si>
  <si>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</si>
  <si>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</si>
  <si>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</si>
  <si>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</si>
  <si>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</si>
  <si>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</si>
  <si>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</si>
  <si>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</si>
  <si>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</si>
  <si>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</si>
  <si>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</si>
  <si>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</si>
  <si>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</si>
  <si>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</si>
  <si>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</si>
  <si>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</si>
  <si>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</si>
  <si>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</si>
  <si>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</si>
  <si>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</si>
  <si>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</si>
  <si>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</si>
  <si>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</si>
  <si>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</si>
  <si>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</si>
  <si>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</si>
  <si>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</si>
  <si>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</si>
  <si>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</si>
  <si>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</si>
  <si>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</si>
  <si>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</si>
  <si>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</si>
  <si>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</si>
  <si>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</si>
  <si>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</si>
  <si>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</si>
  <si>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</si>
  <si>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</si>
  <si>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</si>
  <si>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</si>
  <si>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</si>
  <si>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</si>
  <si>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</si>
  <si>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</si>
  <si>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</si>
  <si>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</si>
  <si>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</si>
  <si>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</si>
  <si>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</si>
  <si>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</si>
  <si>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</si>
  <si>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</si>
  <si>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</si>
  <si>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</si>
  <si>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</si>
  <si>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</si>
  <si>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</si>
  <si>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</si>
  <si>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</si>
  <si>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</si>
  <si>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</si>
  <si>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</si>
  <si>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</si>
  <si>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</si>
  <si>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</si>
  <si>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</si>
  <si>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</si>
  <si>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</si>
  <si>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</si>
  <si>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</si>
  <si>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</si>
  <si>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</si>
  <si>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</si>
  <si>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</si>
  <si>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</si>
  <si>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</si>
  <si>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</si>
  <si>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</si>
  <si>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</si>
  <si>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</si>
  <si>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</si>
  <si>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</si>
  <si>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</si>
  <si>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</si>
  <si>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</si>
  <si>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</si>
  <si>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</si>
  <si>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</si>
  <si>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</si>
  <si>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</si>
  <si>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</si>
  <si>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</si>
  <si>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</si>
  <si>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</si>
  <si>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</si>
  <si>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</si>
  <si>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</si>
  <si>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</si>
  <si>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</si>
  <si>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</si>
  <si>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</si>
  <si>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</si>
  <si>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</si>
  <si>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</si>
  <si>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</si>
  <si>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</si>
  <si>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</si>
  <si>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</si>
  <si>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</si>
  <si>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</si>
  <si>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</si>
  <si>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</si>
  <si>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</si>
  <si>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</si>
  <si>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</si>
  <si>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</si>
  <si>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</si>
  <si>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</si>
  <si>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</si>
  <si>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</si>
  <si>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</si>
  <si>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</si>
  <si>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</si>
  <si>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</si>
  <si>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</si>
  <si>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</si>
  <si>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</si>
  <si>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</si>
  <si>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</si>
  <si>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</si>
  <si>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</si>
  <si>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</si>
  <si>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</si>
  <si>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</si>
  <si>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</si>
  <si>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</si>
  <si>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</si>
  <si>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</si>
  <si>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</si>
  <si>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</si>
  <si>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</si>
  <si>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</si>
  <si>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</si>
  <si>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</si>
  <si>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</si>
  <si>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</si>
  <si>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</si>
  <si>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</si>
  <si>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</si>
  <si>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</si>
  <si>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</si>
  <si>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</si>
  <si>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</si>
  <si>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</si>
  <si>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</si>
  <si>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</si>
  <si>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</si>
  <si>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</si>
  <si>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</si>
  <si>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</si>
  <si>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</si>
  <si>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</si>
  <si>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</si>
  <si>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</si>
  <si>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</si>
  <si>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</si>
  <si>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</si>
  <si>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</si>
  <si>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</si>
  <si>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</si>
  <si>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</si>
  <si>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</si>
  <si>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</si>
  <si>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</si>
  <si>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</si>
  <si>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</si>
  <si>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</si>
  <si>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</si>
  <si>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</si>
  <si>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</si>
  <si>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</si>
  <si>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</si>
  <si>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</si>
  <si>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</si>
  <si>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</si>
  <si>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</si>
  <si>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</si>
  <si>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</si>
  <si>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</si>
  <si>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</si>
  <si>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</si>
  <si>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</si>
  <si>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</si>
  <si>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</si>
  <si>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</si>
  <si>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</si>
  <si>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</si>
  <si>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</si>
  <si>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</si>
  <si>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</si>
  <si>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</si>
  <si>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</si>
  <si>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</si>
  <si>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</si>
  <si>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</si>
  <si>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</si>
  <si>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</si>
  <si>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</si>
  <si>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</si>
  <si>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</si>
  <si>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</si>
  <si>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</si>
  <si>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</si>
  <si>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</si>
  <si>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</si>
  <si>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</si>
  <si>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</si>
  <si>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</si>
  <si>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</si>
  <si>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</si>
  <si>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</si>
  <si>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</si>
  <si>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</si>
  <si>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</si>
  <si>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</si>
  <si>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</si>
  <si>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</si>
  <si>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</si>
  <si>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</si>
  <si>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</si>
  <si>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</si>
  <si>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</si>
  <si>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</si>
  <si>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</si>
  <si>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</si>
  <si>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</si>
  <si>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</si>
  <si>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</si>
  <si>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</si>
  <si>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</si>
  <si>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</si>
  <si>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</si>
  <si>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</si>
  <si>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</si>
  <si>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</si>
  <si>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</si>
  <si>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</si>
  <si>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</si>
  <si>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</si>
  <si>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</si>
  <si>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</si>
  <si>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</si>
  <si>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</si>
  <si>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</si>
  <si>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</si>
  <si>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</si>
  <si>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</si>
  <si>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</si>
  <si>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</si>
  <si>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</si>
  <si>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</si>
  <si>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</si>
  <si>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</si>
  <si>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</si>
  <si>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</si>
  <si>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</si>
  <si>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</si>
  <si>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</si>
  <si>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</si>
  <si>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</si>
  <si>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</si>
  <si>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</si>
  <si>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</si>
  <si>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</si>
  <si>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</si>
  <si>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</si>
  <si>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</si>
  <si>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</si>
  <si>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</si>
  <si>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</si>
  <si>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</si>
  <si>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</si>
  <si>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</si>
  <si>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</si>
  <si>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</si>
  <si>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</si>
  <si>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</si>
  <si>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</si>
  <si>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</si>
  <si>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</si>
  <si>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</si>
  <si>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</si>
  <si>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</si>
  <si>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</si>
  <si>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</si>
  <si>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</si>
  <si>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</si>
  <si>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</si>
  <si>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</si>
  <si>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</si>
  <si>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</si>
  <si>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</si>
  <si>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</si>
  <si>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</si>
  <si>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</si>
  <si>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</si>
  <si>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</si>
  <si>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</si>
  <si>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</si>
  <si>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</si>
  <si>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</si>
  <si>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</si>
  <si>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</si>
  <si>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</si>
  <si>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</si>
  <si>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</si>
  <si>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</si>
  <si>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</si>
  <si>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</si>
  <si>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</si>
  <si>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</si>
  <si>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</si>
  <si>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</si>
  <si>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</si>
  <si>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</si>
  <si>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</si>
  <si>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</si>
  <si>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</si>
  <si>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</si>
  <si>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</si>
  <si>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</si>
  <si>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</si>
  <si>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</si>
  <si>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</si>
  <si>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</si>
  <si>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</si>
  <si>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</si>
  <si>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</si>
  <si>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</si>
  <si>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</si>
  <si>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</si>
  <si>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</si>
  <si>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</si>
  <si>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</si>
  <si>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</si>
  <si>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</si>
  <si>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</si>
  <si>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</si>
  <si>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</si>
  <si>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</si>
  <si>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</si>
  <si>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</si>
  <si>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</si>
  <si>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</si>
  <si>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</si>
  <si>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</si>
  <si>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</si>
  <si>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</si>
  <si>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</si>
  <si>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</si>
  <si>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</si>
  <si>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</si>
  <si>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</si>
  <si>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</si>
  <si>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</si>
  <si>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</si>
  <si>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</si>
  <si>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</si>
  <si>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</si>
  <si>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</si>
  <si>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</si>
  <si>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</si>
  <si>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</si>
  <si>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</si>
  <si>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</si>
  <si>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</si>
  <si>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</si>
  <si>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</si>
  <si>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</si>
  <si>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</si>
  <si>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</si>
  <si>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</si>
  <si>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</si>
  <si>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</si>
  <si>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</si>
  <si>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</si>
  <si>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</si>
  <si>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</si>
  <si>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</si>
  <si>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</si>
  <si>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</si>
  <si>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</si>
  <si>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</si>
  <si>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</si>
  <si>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</si>
  <si>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</si>
  <si>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</si>
  <si>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</si>
  <si>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</si>
  <si>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</si>
  <si>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</si>
  <si>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</si>
  <si>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</si>
  <si>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</si>
  <si>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</si>
  <si>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</si>
  <si>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</si>
  <si>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</si>
  <si>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</si>
  <si>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</si>
  <si>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</si>
  <si>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</si>
  <si>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</si>
  <si>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</si>
  <si>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</si>
  <si>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</si>
  <si>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</si>
  <si>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</si>
  <si>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</si>
  <si>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</si>
  <si>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</si>
  <si>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</si>
  <si>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</si>
  <si>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</si>
  <si>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</si>
  <si>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</si>
  <si>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</si>
  <si>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</si>
  <si>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</si>
  <si>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</si>
  <si>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</si>
  <si>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</si>
  <si>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</si>
  <si>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</si>
  <si>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</si>
  <si>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</si>
  <si>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</si>
  <si>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</si>
  <si>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</si>
  <si>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</si>
  <si>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</si>
  <si>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</si>
  <si>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</si>
  <si>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</si>
  <si>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</si>
  <si>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</si>
  <si>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</si>
  <si>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</si>
  <si>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</si>
  <si>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</si>
  <si>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</si>
  <si>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</si>
  <si>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</si>
  <si>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</si>
  <si>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</si>
  <si>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</si>
  <si>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</si>
  <si>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</si>
  <si>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</si>
  <si>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</si>
  <si>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</si>
  <si>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</si>
  <si>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</si>
  <si>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</si>
  <si>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</si>
  <si>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</si>
  <si>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</si>
  <si>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</si>
  <si>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</si>
  <si>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</si>
  <si>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</si>
  <si>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</si>
  <si>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</si>
  <si>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</si>
  <si>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</si>
  <si>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</si>
  <si>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</si>
  <si>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</si>
  <si>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</si>
  <si>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</si>
  <si>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</si>
  <si>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</si>
  <si>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</si>
  <si>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</si>
  <si>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</si>
  <si>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</si>
  <si>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</si>
  <si>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</si>
  <si>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</si>
  <si>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</si>
  <si>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</si>
  <si>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</si>
  <si>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</si>
  <si>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</si>
  <si>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</si>
  <si>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</si>
  <si>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</si>
  <si>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</si>
  <si>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</si>
  <si>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</si>
  <si>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</si>
  <si>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</si>
  <si>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</si>
  <si>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</si>
  <si>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</si>
  <si>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</si>
  <si>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</si>
  <si>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</si>
  <si>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</si>
  <si>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</si>
  <si>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</si>
  <si>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</si>
  <si>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</si>
  <si>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</si>
  <si>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</si>
  <si>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</si>
  <si>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</si>
  <si>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</si>
  <si>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</si>
  <si>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</si>
  <si>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</si>
  <si>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</si>
  <si>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</si>
  <si>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</si>
  <si>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</si>
  <si>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</si>
  <si>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</si>
  <si>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</si>
  <si>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</si>
  <si>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</si>
  <si>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</si>
  <si>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</si>
  <si>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</si>
  <si>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</si>
  <si>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</si>
  <si>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</si>
  <si>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</si>
  <si>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</si>
  <si>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</si>
  <si>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</si>
  <si>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</si>
  <si>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</si>
  <si>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</si>
  <si>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</si>
  <si>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</si>
  <si>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</si>
  <si>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</si>
  <si>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</si>
  <si>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</si>
  <si>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</si>
  <si>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</si>
  <si>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</si>
  <si>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</si>
  <si>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</si>
  <si>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</si>
  <si>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</si>
  <si>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</si>
  <si>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</si>
  <si>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</si>
  <si>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</si>
  <si>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</si>
  <si>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</si>
  <si>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</si>
  <si>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</si>
  <si>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</si>
  <si>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</si>
  <si>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</si>
  <si>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</si>
  <si>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</si>
  <si>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</si>
  <si>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</si>
  <si>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</si>
  <si>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</si>
  <si>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</si>
  <si>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</si>
  <si>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</si>
  <si>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</si>
  <si>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</si>
  <si>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</si>
  <si>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</si>
  <si>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</si>
  <si>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</si>
  <si>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</si>
  <si>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</si>
  <si>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</si>
  <si>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</si>
  <si>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</si>
  <si>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</si>
  <si>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</si>
  <si>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</si>
  <si>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</si>
  <si>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</si>
  <si>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</si>
  <si>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</si>
  <si>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</si>
  <si>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</si>
  <si>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</si>
  <si>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</si>
  <si>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</si>
  <si>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</si>
  <si>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</si>
  <si>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</si>
  <si>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</si>
  <si>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</si>
  <si>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</si>
  <si>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</si>
  <si>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</si>
  <si>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</si>
  <si>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</si>
  <si>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</si>
  <si>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</si>
  <si>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</si>
  <si>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</si>
  <si>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</si>
  <si>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</si>
  <si>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</si>
  <si>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</si>
  <si>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</si>
  <si>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</si>
  <si>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</si>
  <si>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</si>
  <si>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</si>
  <si>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</si>
  <si>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</si>
  <si>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</si>
  <si>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</si>
  <si>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</si>
  <si>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</si>
  <si>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</si>
  <si>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</si>
  <si>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</si>
  <si>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</si>
  <si>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</si>
  <si>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</si>
  <si>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</si>
  <si>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</si>
  <si>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</si>
  <si>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</si>
  <si>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</si>
  <si>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</si>
  <si>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</si>
  <si>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</si>
  <si>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</si>
  <si>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</si>
  <si>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</si>
  <si>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</si>
  <si>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</si>
  <si>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</si>
  <si>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</si>
  <si>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</si>
  <si>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</si>
  <si>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</si>
  <si>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</si>
  <si>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</si>
  <si>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</si>
  <si>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</si>
  <si>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</si>
  <si>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</si>
  <si>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</si>
  <si>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</si>
  <si>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</si>
  <si>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</si>
  <si>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</si>
  <si>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</si>
  <si>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</si>
  <si>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</si>
  <si>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</si>
  <si>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</si>
  <si>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</si>
  <si>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</si>
  <si>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</si>
  <si>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</si>
  <si>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</si>
  <si>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</si>
  <si>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</si>
  <si>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</si>
  <si>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</si>
  <si>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</si>
  <si>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</si>
  <si>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</si>
  <si>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</si>
  <si>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</si>
  <si>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</si>
  <si>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</si>
  <si>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</si>
  <si>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</si>
  <si>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</si>
  <si>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</si>
  <si>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</si>
  <si>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</si>
  <si>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</si>
  <si>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</si>
  <si>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</si>
  <si>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</si>
  <si>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</si>
  <si>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</si>
  <si>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</si>
  <si>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</si>
  <si>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</si>
  <si>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</si>
  <si>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</si>
  <si>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</si>
  <si>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</si>
  <si>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</si>
  <si>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</si>
  <si>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</si>
  <si>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</si>
  <si>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</si>
  <si>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</si>
  <si>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</si>
  <si>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</si>
  <si>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</si>
  <si>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</si>
  <si>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</si>
  <si>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</si>
  <si>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</si>
  <si>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</si>
  <si>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</si>
  <si>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</si>
  <si>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</si>
  <si>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</si>
  <si>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</si>
  <si>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</si>
  <si>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</si>
  <si>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</si>
  <si>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</si>
  <si>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</si>
  <si>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</si>
  <si>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</si>
  <si>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</si>
  <si>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</si>
  <si>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</si>
  <si>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</si>
  <si>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</si>
  <si>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</si>
  <si>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</si>
  <si>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</si>
  <si>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</si>
  <si>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</si>
  <si>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</si>
  <si>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</si>
  <si>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</si>
  <si>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</si>
  <si>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</si>
  <si>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</si>
  <si>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</si>
  <si>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</si>
  <si>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</si>
  <si>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</si>
  <si>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</si>
  <si>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</si>
  <si>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</si>
  <si>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</si>
  <si>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</si>
  <si>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</si>
  <si>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</si>
  <si>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</si>
  <si>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</si>
  <si>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</si>
  <si>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</si>
  <si>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</si>
  <si>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</si>
  <si>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</si>
  <si>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</si>
  <si>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</si>
  <si>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</si>
  <si>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</si>
  <si>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</si>
  <si>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</si>
  <si>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</si>
  <si>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</si>
  <si>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</si>
  <si>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</si>
  <si>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</si>
  <si>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</si>
  <si>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</si>
  <si>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</si>
  <si>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</si>
  <si>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</si>
  <si>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</si>
  <si>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</si>
  <si>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</si>
  <si>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</si>
  <si>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</si>
  <si>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</si>
  <si>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</si>
  <si>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</si>
  <si>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</si>
  <si>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</si>
  <si>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</si>
  <si>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</si>
  <si>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</si>
  <si>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</si>
  <si>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</si>
  <si>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</si>
  <si>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</si>
  <si>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</si>
  <si>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</si>
  <si>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</si>
  <si>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</si>
  <si>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</si>
  <si>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</si>
  <si>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</si>
  <si>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</si>
  <si>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</si>
  <si>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</si>
  <si>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</si>
  <si>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</si>
  <si>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</si>
  <si>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</si>
  <si>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</si>
  <si>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</si>
  <si>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</si>
  <si>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</si>
  <si>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</si>
  <si>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</si>
  <si>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</si>
  <si>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</si>
  <si>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</si>
  <si>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</si>
  <si>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</si>
  <si>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</si>
  <si>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</si>
  <si>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</si>
  <si>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</si>
  <si>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</si>
  <si>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</si>
  <si>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</si>
  <si>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</si>
  <si>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</si>
  <si>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</si>
  <si>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</si>
  <si>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</si>
  <si>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</si>
  <si>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</si>
  <si>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</si>
  <si>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</si>
  <si>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</si>
  <si>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</si>
  <si>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</si>
  <si>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</si>
  <si>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</si>
  <si>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</si>
  <si>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</si>
  <si>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</si>
  <si>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</si>
  <si>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</si>
  <si>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</si>
  <si>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</si>
  <si>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</si>
  <si>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</si>
  <si>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</si>
  <si>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</si>
  <si>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</si>
  <si>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</si>
  <si>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</si>
  <si>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</si>
  <si>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</si>
  <si>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</si>
  <si>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</si>
  <si>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</si>
  <si>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</si>
  <si>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</si>
  <si>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</si>
  <si>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</si>
  <si>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</si>
  <si>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</si>
  <si>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</si>
  <si>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</si>
  <si>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</si>
  <si>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</si>
  <si>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</si>
  <si>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</si>
  <si>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</si>
  <si>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</si>
  <si>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</si>
  <si>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</si>
  <si>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</si>
  <si>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</si>
  <si>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</si>
  <si>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</si>
  <si>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</si>
  <si>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</si>
  <si>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</si>
  <si>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</si>
  <si>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</si>
  <si>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</si>
  <si>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</si>
  <si>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</si>
  <si>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</si>
  <si>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</si>
  <si>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</si>
  <si>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</si>
  <si>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</si>
  <si>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</si>
  <si>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</si>
  <si>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</si>
  <si>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</si>
  <si>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</si>
  <si>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</si>
  <si>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</si>
  <si>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</si>
  <si>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</si>
  <si>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</si>
  <si>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</si>
  <si>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</si>
  <si>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</si>
  <si>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</si>
  <si>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</si>
  <si>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</si>
  <si>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</si>
  <si>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</si>
  <si>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</si>
  <si>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</si>
  <si>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</si>
  <si>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</si>
  <si>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</si>
  <si>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</si>
  <si>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</si>
  <si>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</si>
  <si>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</si>
  <si>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</si>
  <si>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</si>
  <si>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</si>
  <si>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</si>
  <si>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</si>
  <si>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</si>
  <si>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</si>
  <si>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</si>
  <si>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</si>
  <si>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</si>
  <si>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</si>
  <si>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</si>
  <si>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</si>
  <si>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</si>
  <si>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</si>
  <si>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</si>
  <si>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</si>
  <si>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</si>
  <si>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</si>
  <si>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</si>
  <si>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</si>
  <si>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</si>
  <si>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</si>
  <si>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</si>
  <si>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</si>
  <si>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</si>
  <si>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</si>
  <si>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</si>
  <si>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</si>
  <si>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</si>
  <si>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</si>
  <si>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</si>
  <si>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</si>
  <si>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</si>
  <si>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</si>
  <si>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</si>
  <si>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</si>
  <si>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</si>
  <si>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</si>
  <si>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</si>
  <si>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</si>
  <si>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</si>
  <si>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</si>
  <si>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</si>
  <si>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</si>
  <si>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</si>
  <si>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</si>
  <si>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</si>
  <si>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</si>
  <si>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</si>
  <si>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</si>
  <si>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</si>
  <si>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</si>
  <si>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</si>
  <si>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</si>
  <si>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</si>
  <si>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</si>
  <si>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</si>
  <si>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</si>
  <si>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</si>
  <si>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</si>
  <si>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</si>
  <si>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</si>
  <si>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</si>
  <si>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</si>
  <si>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</si>
  <si>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</si>
  <si>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</si>
  <si>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</si>
  <si>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</si>
  <si>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</si>
  <si>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</si>
  <si>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</si>
  <si>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</si>
  <si>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</si>
  <si>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</si>
  <si>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</si>
  <si>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</si>
  <si>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</si>
  <si>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</si>
  <si>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</si>
  <si>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</si>
  <si>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</si>
  <si>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</si>
  <si>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</si>
  <si>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</si>
  <si>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</si>
  <si>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</si>
  <si>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</si>
  <si>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</si>
  <si>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</si>
  <si>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</si>
  <si>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</si>
  <si>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</si>
  <si>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</si>
  <si>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</si>
  <si>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</si>
  <si>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</si>
  <si>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</si>
  <si>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</si>
  <si>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</si>
  <si>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</si>
  <si>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</si>
  <si>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</si>
  <si>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</si>
  <si>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</si>
  <si>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</si>
  <si>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</si>
  <si>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</si>
  <si>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</si>
  <si>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</si>
  <si>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</si>
  <si>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</si>
  <si>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</si>
  <si>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</si>
  <si>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</si>
  <si>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</si>
  <si>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</si>
  <si>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</si>
  <si>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</si>
  <si>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</si>
  <si>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</si>
  <si>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</si>
  <si>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</si>
  <si>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</si>
  <si>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</si>
  <si>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</si>
  <si>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</si>
  <si>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</si>
  <si>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</si>
  <si>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</si>
  <si>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</si>
  <si>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</si>
  <si>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</si>
  <si>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</si>
  <si>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</si>
  <si>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</si>
  <si>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</si>
  <si>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</si>
  <si>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</si>
  <si>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</si>
  <si>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</si>
  <si>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</si>
  <si>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</si>
  <si>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</si>
  <si>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</si>
  <si>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</si>
  <si>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</si>
  <si>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</si>
  <si>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</si>
  <si>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</si>
  <si>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</si>
  <si>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</si>
  <si>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</si>
  <si>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</si>
  <si>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</si>
  <si>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</si>
  <si>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</si>
  <si>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</si>
  <si>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</si>
  <si>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</si>
  <si>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</si>
  <si>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</si>
  <si>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</si>
  <si>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</si>
  <si>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</si>
  <si>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</si>
  <si>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</si>
  <si>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</si>
  <si>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</si>
  <si>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</si>
  <si>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</si>
  <si>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</si>
  <si>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</si>
  <si>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</si>
  <si>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</si>
  <si>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</si>
  <si>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</si>
  <si>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</si>
  <si>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</si>
  <si>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</si>
  <si>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</si>
  <si>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</si>
  <si>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</si>
  <si>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</si>
  <si>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</si>
  <si>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</si>
  <si>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</si>
  <si>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</si>
  <si>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</si>
  <si>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</si>
  <si>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</si>
  <si>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</si>
  <si>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</si>
  <si>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</si>
  <si>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</si>
  <si>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</si>
  <si>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</si>
  <si>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</si>
  <si>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</si>
  <si>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</si>
  <si>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</si>
  <si>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</si>
  <si>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</si>
  <si>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</si>
  <si>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</si>
  <si>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</si>
  <si>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</si>
  <si>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</si>
  <si>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</si>
  <si>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</si>
  <si>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</si>
  <si>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</si>
  <si>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</si>
  <si>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</si>
  <si>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</si>
  <si>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</si>
  <si>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</si>
  <si>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</si>
  <si>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</si>
  <si>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</si>
  <si>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</si>
  <si>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</si>
  <si>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</si>
  <si>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</si>
  <si>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</si>
  <si>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</si>
  <si>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</si>
  <si>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</si>
  <si>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</si>
  <si>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</si>
  <si>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</si>
  <si>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</si>
  <si>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</si>
  <si>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</si>
  <si>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</si>
  <si>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</si>
  <si>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</si>
  <si>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</si>
  <si>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</si>
  <si>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</si>
  <si>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</si>
  <si>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</si>
  <si>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</si>
  <si>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</si>
  <si>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</si>
  <si>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</si>
  <si>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</si>
  <si>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</si>
  <si>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</si>
  <si>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</si>
  <si>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</si>
  <si>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</si>
  <si>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</si>
  <si>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</si>
  <si>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</si>
  <si>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</si>
  <si>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</si>
  <si>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</si>
  <si>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</si>
  <si>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</si>
  <si>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</si>
  <si>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</si>
  <si>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</si>
  <si>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</si>
  <si>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</si>
  <si>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</si>
  <si>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</si>
  <si>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</si>
  <si>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</si>
  <si>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</si>
  <si>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</si>
  <si>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</si>
  <si>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</si>
  <si>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</si>
  <si>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</si>
  <si>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</si>
  <si>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</si>
  <si>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</si>
  <si>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</si>
  <si>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</si>
  <si>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</si>
  <si>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</si>
  <si>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</si>
  <si>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</si>
  <si>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</si>
  <si>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</si>
  <si>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</si>
  <si>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</si>
  <si>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</si>
  <si>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</si>
  <si>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</si>
  <si>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</si>
  <si>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</si>
  <si>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</si>
  <si>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</si>
  <si>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</si>
  <si>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</si>
  <si>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</si>
  <si>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</si>
  <si>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</si>
  <si>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</si>
  <si>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</si>
  <si>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</si>
  <si>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</si>
  <si>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</si>
  <si>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</si>
  <si>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</si>
  <si>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</si>
  <si>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</si>
  <si>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</si>
  <si>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</si>
  <si>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</si>
  <si>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</si>
  <si>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</si>
  <si>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</si>
  <si>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</si>
  <si>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</si>
  <si>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</si>
  <si>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</si>
  <si>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</si>
  <si>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</si>
  <si>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</si>
  <si>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</si>
  <si>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</si>
  <si>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</si>
  <si>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</si>
  <si>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</si>
  <si>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</si>
  <si>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</si>
  <si>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</si>
  <si>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</si>
  <si>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</si>
  <si>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</si>
  <si>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</si>
  <si>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</si>
  <si>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</si>
  <si>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</si>
  <si>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</si>
  <si>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</si>
  <si>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</si>
  <si>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</si>
  <si>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</si>
  <si>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</si>
  <si>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</si>
  <si>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</si>
  <si>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</si>
  <si>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</si>
  <si>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</si>
  <si>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</si>
  <si>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</si>
  <si>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</si>
  <si>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</si>
  <si>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</si>
  <si>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</si>
  <si>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</si>
  <si>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</si>
  <si>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</si>
  <si>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</si>
  <si>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</si>
  <si>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</si>
  <si>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</si>
  <si>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</si>
  <si>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</si>
  <si>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</si>
  <si>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</si>
  <si>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</si>
  <si>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</si>
  <si>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</si>
  <si>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</si>
  <si>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</si>
  <si>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</si>
  <si>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</si>
  <si>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</si>
  <si>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</si>
  <si>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</si>
  <si>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</si>
  <si>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</si>
  <si>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</si>
  <si>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</si>
  <si>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</si>
  <si>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</si>
  <si>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</si>
  <si>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</si>
  <si>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</si>
  <si>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</si>
  <si>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</si>
  <si>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</si>
  <si>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</si>
  <si>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</si>
  <si>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</si>
  <si>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</si>
  <si>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</si>
  <si>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</si>
  <si>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</si>
  <si>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</si>
  <si>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</si>
  <si>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</si>
  <si>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</si>
  <si>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</si>
  <si>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</si>
  <si>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</si>
  <si>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</si>
  <si>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</si>
  <si>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</si>
  <si>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</si>
  <si>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</si>
  <si>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</si>
  <si>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</si>
  <si>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</si>
  <si>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</si>
  <si>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</si>
  <si>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</si>
  <si>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</si>
  <si>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</si>
  <si>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</si>
  <si>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</si>
  <si>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</si>
  <si>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</si>
  <si>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</si>
  <si>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</si>
  <si>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</si>
  <si>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</si>
  <si>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</si>
  <si>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</si>
  <si>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</si>
  <si>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</si>
  <si>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</si>
  <si>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</si>
  <si>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</si>
  <si>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</si>
  <si>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</si>
  <si>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</si>
  <si>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</si>
  <si>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</si>
  <si>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</si>
  <si>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</si>
  <si>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</si>
  <si>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</si>
  <si>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</si>
  <si>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</si>
  <si>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</si>
  <si>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</si>
  <si>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</si>
  <si>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</si>
  <si>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</si>
  <si>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</si>
  <si>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</si>
  <si>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</si>
  <si>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</si>
  <si>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</si>
  <si>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</si>
  <si>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</si>
  <si>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</si>
  <si>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</si>
  <si>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</si>
  <si>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</si>
  <si>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</si>
  <si>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</si>
  <si>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</si>
  <si>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</si>
  <si>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</si>
  <si>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</si>
  <si>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</si>
  <si>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</si>
  <si>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</si>
  <si>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</si>
  <si>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</si>
  <si>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</si>
  <si>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</si>
  <si>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</si>
  <si>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</si>
  <si>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</si>
  <si>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</si>
  <si>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</si>
  <si>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</si>
  <si>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</si>
  <si>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</si>
  <si>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</si>
  <si>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</si>
  <si>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</si>
  <si>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</si>
  <si>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</si>
  <si>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</si>
  <si>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</si>
  <si>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</si>
  <si>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</si>
  <si>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</si>
  <si>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</si>
  <si>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</si>
  <si>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</si>
  <si>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</si>
  <si>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</si>
  <si>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</si>
  <si>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</si>
  <si>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</si>
  <si>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</si>
  <si>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</si>
  <si>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</si>
  <si>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</si>
  <si>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</si>
  <si>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</si>
  <si>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</si>
  <si>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</si>
  <si>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</si>
  <si>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</si>
  <si>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</si>
  <si>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</si>
  <si>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</si>
  <si>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</si>
  <si>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</si>
  <si>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</si>
  <si>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</si>
  <si>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</si>
  <si>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</si>
  <si>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</si>
  <si>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</si>
  <si>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</si>
  <si>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</si>
  <si>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</si>
  <si>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</si>
  <si>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</si>
  <si>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</si>
  <si>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</si>
  <si>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</si>
  <si>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</si>
  <si>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</si>
  <si>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</si>
  <si>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</si>
  <si>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</si>
  <si>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</si>
  <si>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</si>
  <si>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</si>
  <si>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</si>
  <si>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</si>
  <si>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</si>
  <si>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</si>
  <si>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</si>
  <si>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</si>
  <si>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</si>
  <si>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</si>
  <si>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</si>
  <si>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</si>
  <si>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</si>
  <si>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</si>
  <si>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</si>
  <si>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</si>
  <si>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</si>
  <si>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</si>
  <si>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</si>
  <si>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</si>
  <si>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</si>
  <si>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</si>
  <si>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</si>
  <si>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</si>
  <si>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</si>
  <si>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</si>
  <si>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</si>
  <si>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</si>
  <si>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</si>
  <si>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</si>
  <si>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</si>
  <si>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</si>
  <si>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</si>
  <si>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</si>
  <si>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</si>
  <si>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</si>
  <si>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</si>
  <si>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</si>
  <si>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</si>
  <si>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</si>
  <si>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</si>
  <si>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</si>
  <si>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</si>
  <si>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</si>
  <si>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</si>
  <si>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</si>
  <si>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</si>
  <si>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</si>
  <si>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</si>
  <si>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</si>
  <si>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</si>
  <si>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</si>
  <si>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</si>
  <si>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</si>
  <si>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</si>
  <si>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</si>
  <si>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</si>
  <si>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</si>
  <si>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</si>
  <si>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</si>
  <si>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</si>
  <si>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</si>
  <si>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</si>
  <si>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</si>
  <si>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</si>
  <si>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</si>
  <si>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</si>
  <si>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</si>
  <si>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</si>
  <si>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</si>
  <si>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</si>
  <si>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</si>
  <si>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</si>
  <si>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</si>
  <si>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</si>
  <si>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</si>
  <si>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</si>
  <si>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</si>
  <si>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</si>
  <si>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</si>
  <si>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</si>
  <si>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</si>
  <si>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</si>
  <si>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</si>
  <si>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</si>
  <si>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</si>
  <si>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</si>
  <si>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</si>
  <si>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</si>
  <si>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</si>
  <si>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</si>
  <si>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</si>
  <si>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</si>
  <si>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</si>
  <si>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</si>
  <si>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</si>
  <si>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</si>
  <si>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</si>
  <si>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</si>
  <si>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</si>
  <si>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</si>
  <si>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</si>
  <si>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</si>
  <si>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</si>
  <si>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</si>
  <si>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</si>
  <si>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</si>
  <si>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</si>
  <si>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</si>
  <si>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</si>
  <si>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</si>
  <si>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</si>
  <si>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</si>
  <si>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</si>
  <si>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</si>
  <si>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</si>
  <si>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</si>
  <si>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</si>
  <si>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</si>
  <si>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</si>
  <si>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</si>
  <si>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</si>
  <si>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</si>
  <si>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</si>
  <si>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</si>
  <si>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</si>
  <si>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</si>
  <si>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</si>
  <si>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</si>
  <si>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</si>
  <si>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</si>
  <si>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</si>
  <si>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</si>
  <si>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</si>
  <si>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</si>
  <si>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</si>
  <si>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</si>
  <si>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</si>
  <si>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</si>
  <si>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</si>
  <si>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</si>
  <si>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</si>
  <si>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</si>
  <si>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</si>
  <si>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</si>
  <si>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</si>
  <si>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</si>
  <si>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</si>
  <si>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</si>
  <si>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</si>
  <si>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</si>
  <si>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</si>
  <si>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</si>
  <si>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</si>
  <si>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</si>
  <si>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</si>
  <si>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</si>
  <si>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</si>
  <si>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</si>
  <si>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</si>
  <si>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</si>
  <si>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</si>
  <si>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</si>
  <si>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</si>
  <si>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</si>
  <si>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</si>
  <si>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</si>
  <si>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</si>
  <si>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</si>
  <si>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</si>
  <si>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</si>
  <si>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</si>
  <si>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</si>
  <si>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</si>
  <si>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</si>
  <si>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</si>
  <si>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</si>
  <si>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</si>
  <si>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</si>
  <si>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</si>
  <si>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</si>
  <si>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</si>
  <si>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</si>
  <si>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</si>
  <si>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</si>
  <si>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</si>
  <si>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</si>
  <si>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</si>
  <si>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</si>
  <si>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</si>
  <si>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</si>
  <si>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</si>
  <si>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</si>
  <si>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</si>
  <si>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</si>
  <si>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</si>
  <si>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</si>
  <si>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</si>
  <si>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</si>
  <si>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</si>
  <si>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</si>
  <si>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</si>
  <si>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</si>
  <si>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</si>
  <si>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</si>
  <si>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</si>
  <si>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</si>
  <si>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</si>
  <si>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</si>
  <si>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</si>
  <si>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</si>
  <si>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</si>
  <si>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</si>
  <si>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</si>
  <si>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</si>
  <si>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</si>
  <si>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</si>
  <si>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</si>
  <si>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</si>
  <si>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</si>
  <si>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</si>
  <si>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</si>
  <si>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</si>
  <si>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</si>
  <si>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</si>
  <si>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</si>
  <si>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</si>
  <si>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</si>
  <si>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</si>
  <si>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</si>
  <si>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</si>
  <si>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</si>
  <si>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</si>
  <si>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</si>
  <si>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</si>
  <si>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</si>
  <si>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</si>
  <si>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</si>
  <si>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</si>
  <si>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</si>
  <si>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</si>
  <si>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</si>
  <si>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</si>
  <si>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</si>
  <si>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</si>
  <si>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</si>
  <si>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</si>
  <si>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</si>
  <si>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</si>
  <si>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</si>
  <si>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</si>
  <si>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</si>
  <si>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</si>
  <si>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</si>
  <si>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</si>
  <si>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</si>
  <si>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</si>
  <si>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</si>
  <si>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</si>
  <si>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</si>
  <si>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</si>
  <si>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</si>
  <si>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</si>
  <si>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</si>
  <si>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</si>
  <si>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</si>
  <si>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</si>
  <si>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</si>
  <si>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</si>
  <si>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</si>
  <si>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</si>
  <si>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</si>
  <si>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</si>
  <si>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</si>
  <si>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</si>
  <si>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</si>
  <si>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</si>
  <si>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</si>
  <si>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</si>
  <si>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</si>
  <si>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</si>
  <si>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</si>
  <si>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</si>
  <si>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</si>
  <si>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</si>
  <si>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</si>
  <si>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</si>
  <si>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</si>
  <si>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</si>
  <si>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</si>
  <si>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</si>
  <si>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</si>
  <si>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</si>
  <si>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</si>
  <si>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</si>
  <si>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</si>
  <si>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</si>
  <si>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</si>
  <si>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</si>
  <si>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</si>
  <si>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</si>
  <si>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</si>
  <si>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</si>
  <si>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</si>
  <si>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</si>
  <si>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</si>
  <si>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</si>
  <si>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</si>
  <si>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</si>
  <si>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</si>
  <si>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</si>
  <si>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</si>
  <si>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</si>
  <si>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</si>
  <si>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</si>
  <si>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</si>
  <si>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</si>
  <si>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</si>
  <si>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</si>
  <si>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</si>
  <si>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</si>
  <si>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</si>
  <si>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</si>
  <si>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</si>
  <si>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</si>
  <si>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</si>
  <si>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</si>
  <si>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</si>
  <si>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</si>
  <si>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</si>
  <si>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</si>
  <si>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</si>
  <si>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</si>
  <si>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</si>
  <si>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</si>
  <si>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</si>
  <si>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</si>
  <si>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</si>
  <si>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</si>
  <si>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</si>
  <si>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</si>
  <si>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</si>
  <si>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</si>
  <si>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</si>
  <si>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</si>
  <si>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</si>
  <si>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</si>
  <si>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</si>
  <si>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</si>
  <si>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</si>
  <si>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</si>
  <si>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</si>
  <si>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</si>
  <si>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</si>
  <si>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</si>
  <si>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</si>
  <si>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</si>
  <si>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</si>
  <si>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</si>
  <si>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</si>
  <si>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</si>
  <si>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</si>
  <si>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</si>
  <si>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</si>
  <si>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</si>
  <si>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</si>
  <si>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</si>
  <si>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</si>
  <si>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</si>
  <si>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</si>
  <si>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</si>
  <si>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</si>
  <si>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</si>
  <si>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</si>
  <si>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</si>
  <si>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</si>
  <si>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</si>
  <si>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</si>
  <si>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</si>
  <si>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</si>
  <si>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</si>
  <si>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</si>
  <si>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</si>
  <si>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</si>
  <si>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</si>
  <si>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</si>
  <si>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</si>
  <si>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</si>
  <si>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</si>
  <si>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</si>
  <si>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</si>
  <si>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</si>
  <si>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</si>
  <si>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</si>
  <si>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</si>
  <si>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</si>
  <si>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</si>
  <si>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</si>
  <si>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</si>
  <si>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</si>
  <si>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</si>
  <si>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</si>
  <si>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</si>
  <si>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</si>
  <si>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</si>
  <si>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</si>
  <si>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</si>
  <si>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</si>
  <si>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</si>
  <si>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</si>
  <si>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</si>
  <si>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</si>
  <si>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</si>
  <si>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</si>
  <si>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</si>
  <si>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</si>
  <si>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</si>
  <si>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</si>
  <si>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</si>
  <si>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</si>
  <si>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</si>
  <si>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</si>
  <si>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</si>
  <si>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</si>
  <si>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</si>
  <si>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</si>
  <si>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</si>
  <si>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</si>
  <si>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</si>
  <si>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</si>
  <si>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</si>
  <si>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</si>
  <si>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</si>
  <si>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</si>
  <si>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</si>
  <si>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</si>
  <si>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</si>
  <si>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</si>
  <si>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</si>
  <si>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</si>
  <si>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</si>
  <si>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</si>
  <si>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</si>
  <si>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</si>
  <si>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</si>
  <si>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</si>
  <si>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</si>
  <si>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</si>
  <si>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</si>
  <si>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</si>
  <si>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</si>
  <si>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</si>
  <si>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</si>
  <si>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</si>
  <si>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</si>
  <si>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</si>
  <si>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</si>
  <si>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</si>
  <si>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</si>
  <si>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</si>
  <si>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</si>
  <si>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</si>
  <si>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</si>
  <si>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</si>
  <si>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</si>
  <si>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</si>
  <si>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</si>
  <si>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</si>
  <si>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</si>
  <si>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</si>
  <si>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</si>
  <si>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</si>
  <si>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</si>
  <si>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</si>
  <si>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</si>
  <si>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</si>
  <si>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</si>
  <si>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</si>
  <si>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</si>
  <si>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</si>
  <si>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</si>
  <si>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</si>
  <si>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</si>
  <si>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</si>
  <si>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</si>
  <si>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</si>
  <si>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</si>
  <si>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</si>
  <si>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</si>
  <si>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</si>
  <si>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</si>
  <si>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</si>
  <si>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</si>
  <si>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</si>
  <si>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</si>
  <si>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</si>
  <si>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</si>
  <si>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</si>
  <si>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</si>
  <si>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</si>
  <si>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</si>
  <si>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</si>
  <si>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</si>
  <si>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</si>
  <si>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</si>
  <si>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</si>
  <si>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</si>
  <si>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</si>
  <si>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</si>
  <si>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</si>
  <si>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</si>
  <si>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</si>
  <si>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</si>
  <si>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</si>
  <si>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</si>
  <si>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</si>
  <si>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</si>
  <si>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</si>
  <si>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</si>
  <si>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</si>
  <si>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</si>
  <si>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</si>
  <si>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</si>
  <si>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</si>
  <si>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</si>
  <si>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</si>
  <si>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</si>
  <si>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</si>
  <si>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</si>
  <si>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</si>
  <si>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</si>
  <si>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</si>
  <si>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</si>
  <si>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</si>
  <si>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</si>
  <si>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</si>
  <si>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</si>
  <si>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</si>
  <si>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</si>
  <si>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</si>
  <si>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</si>
  <si>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</si>
  <si>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</si>
  <si>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</si>
  <si>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</si>
  <si>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</si>
  <si>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</si>
  <si>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</si>
  <si>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</si>
  <si>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</si>
  <si>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</si>
  <si>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</si>
  <si>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</si>
  <si>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</si>
  <si>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</si>
  <si>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</si>
  <si>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</si>
  <si>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</si>
  <si>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</si>
  <si>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</si>
  <si>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</si>
  <si>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</si>
  <si>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</si>
  <si>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</si>
  <si>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</si>
  <si>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</si>
  <si>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</si>
  <si>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</si>
  <si>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</si>
  <si>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</si>
  <si>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</si>
  <si>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</si>
  <si>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</si>
  <si>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</si>
  <si>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</si>
  <si>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</si>
  <si>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</si>
  <si>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</si>
  <si>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</si>
  <si>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</si>
  <si>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</si>
  <si>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</si>
  <si>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</si>
  <si>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</si>
  <si>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</si>
  <si>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</si>
  <si>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</si>
  <si>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</si>
  <si>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</si>
  <si>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</si>
  <si>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</si>
  <si>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</si>
  <si>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</si>
  <si>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</si>
  <si>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</si>
  <si>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</si>
  <si>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</si>
  <si>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</si>
  <si>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</si>
  <si>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</si>
  <si>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</si>
  <si>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</si>
  <si>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</si>
  <si>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</si>
  <si>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</si>
  <si>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</si>
  <si>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</si>
  <si>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</si>
  <si>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</si>
  <si>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</si>
  <si>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</si>
  <si>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</si>
  <si>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</si>
  <si>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</si>
  <si>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</si>
  <si>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</si>
  <si>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</si>
  <si>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</si>
  <si>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</si>
  <si>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</si>
  <si>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</si>
  <si>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</si>
  <si>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</si>
  <si>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</si>
  <si>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</si>
  <si>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</si>
  <si>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</si>
  <si>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</si>
  <si>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</si>
  <si>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</si>
  <si>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</si>
  <si>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</si>
  <si>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</si>
  <si>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</si>
  <si>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</si>
  <si>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</si>
  <si>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</si>
  <si>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</si>
  <si>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</si>
  <si>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</si>
  <si>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</si>
  <si>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</si>
  <si>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</si>
  <si>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</si>
  <si>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</si>
  <si>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</si>
  <si>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</si>
  <si>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</si>
  <si>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</si>
  <si>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</si>
  <si>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</si>
  <si>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</si>
  <si>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</si>
  <si>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</si>
  <si>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</si>
  <si>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</si>
  <si>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</si>
  <si>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</si>
  <si>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</si>
  <si>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</si>
  <si>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</si>
  <si>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</si>
  <si>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</si>
  <si>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</si>
  <si>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</si>
  <si>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</si>
  <si>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</si>
  <si>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</si>
  <si>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</si>
  <si>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</si>
  <si>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</si>
  <si>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</si>
  <si>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</si>
  <si>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</si>
  <si>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</si>
  <si>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</si>
  <si>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</si>
  <si>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</si>
  <si>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</si>
  <si>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</si>
  <si>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</si>
  <si>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</si>
  <si>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</si>
  <si>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</si>
  <si>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</si>
  <si>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</si>
  <si>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</si>
  <si>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</si>
  <si>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</si>
  <si>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</si>
  <si>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</si>
  <si>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</si>
  <si>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</si>
  <si>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</si>
  <si>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</si>
  <si>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</si>
  <si>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</si>
  <si>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</si>
  <si>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</si>
  <si>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</si>
  <si>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</si>
  <si>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</si>
  <si>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</si>
  <si>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</si>
  <si>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</si>
  <si>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</si>
  <si>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</si>
  <si>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</si>
  <si>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</si>
  <si>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</si>
  <si>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</si>
  <si>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</si>
  <si>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</si>
  <si>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</si>
  <si>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</si>
  <si>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</si>
  <si>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</si>
  <si>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</si>
  <si>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</si>
  <si>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</si>
  <si>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</si>
  <si>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</si>
  <si>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</si>
  <si>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</si>
  <si>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</si>
  <si>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</si>
  <si>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</si>
  <si>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</si>
  <si>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</si>
  <si>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</si>
  <si>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</si>
  <si>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</si>
  <si>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</si>
  <si>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</si>
  <si>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</si>
  <si>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</si>
  <si>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</si>
  <si>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</si>
  <si>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</si>
  <si>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</si>
  <si>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</si>
  <si>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</si>
  <si>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</si>
  <si>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</si>
  <si>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</si>
  <si>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</si>
  <si>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</si>
  <si>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</si>
  <si>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</si>
  <si>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</si>
  <si>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</si>
  <si>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</si>
  <si>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</si>
  <si>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</si>
  <si>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</si>
  <si>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</si>
  <si>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</si>
  <si>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</si>
  <si>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</si>
  <si>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</si>
  <si>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</si>
  <si>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</si>
  <si>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</si>
  <si>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</si>
  <si>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</si>
  <si>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</si>
  <si>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</si>
  <si>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</si>
  <si>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</si>
  <si>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</si>
  <si>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</si>
  <si>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</si>
  <si>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</si>
  <si>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</si>
  <si>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</si>
  <si>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</si>
  <si>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</si>
  <si>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</si>
  <si>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</si>
  <si>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</si>
  <si>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</si>
  <si>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</si>
  <si>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</si>
  <si>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</si>
  <si>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</si>
  <si>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</si>
  <si>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</si>
  <si>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</si>
  <si>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</si>
  <si>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</si>
  <si>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</si>
  <si>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</si>
  <si>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</si>
  <si>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</si>
  <si>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</si>
  <si>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</si>
  <si>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</si>
  <si>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</si>
  <si>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</si>
  <si>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</si>
  <si>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</si>
  <si>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</si>
  <si>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</si>
  <si>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</si>
  <si>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</si>
  <si>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</si>
  <si>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</si>
  <si>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</si>
  <si>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</si>
  <si>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</si>
  <si>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</si>
  <si>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</si>
  <si>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</si>
  <si>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</si>
  <si>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</si>
  <si>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</si>
  <si>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</si>
  <si>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</si>
  <si>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</si>
  <si>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</si>
  <si>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</si>
  <si>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</si>
  <si>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</si>
  <si>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</si>
  <si>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</si>
  <si>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</si>
  <si>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</si>
  <si>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</si>
  <si>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</si>
  <si>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</si>
  <si>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</si>
  <si>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</si>
  <si>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</si>
  <si>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</si>
  <si>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</si>
  <si>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</si>
  <si>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</si>
  <si>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</si>
  <si>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</si>
  <si>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</si>
  <si>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</si>
  <si>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</si>
  <si>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</si>
  <si>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</si>
  <si>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</si>
  <si>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</si>
  <si>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</si>
  <si>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</si>
  <si>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</si>
  <si>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</si>
  <si>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</si>
  <si>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</si>
  <si>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</si>
  <si>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</si>
  <si>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</si>
  <si>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</si>
  <si>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</si>
  <si>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</si>
  <si>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</si>
  <si>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</si>
  <si>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</si>
  <si>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</si>
  <si>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</si>
  <si>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</si>
  <si>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</si>
  <si>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</si>
  <si>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</si>
  <si>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</si>
  <si>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</si>
  <si>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</si>
  <si>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</si>
  <si>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</si>
  <si>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</si>
  <si>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</si>
  <si>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</si>
  <si>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</si>
  <si>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</si>
  <si>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</si>
  <si>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</si>
  <si>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</si>
  <si>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</si>
  <si>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</si>
  <si>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</si>
  <si>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</si>
  <si>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</si>
  <si>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</si>
  <si>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</si>
  <si>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</si>
  <si>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</si>
  <si>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</si>
  <si>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</si>
  <si>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</si>
  <si>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</si>
  <si>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</si>
  <si>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</si>
  <si>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</si>
  <si>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</si>
  <si>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</si>
  <si>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</si>
  <si>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</si>
  <si>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</si>
  <si>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</si>
  <si>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</si>
  <si>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</si>
  <si>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</si>
  <si>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</si>
  <si>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</si>
  <si>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</si>
  <si>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</si>
  <si>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</si>
  <si>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</si>
  <si>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</si>
  <si>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</si>
  <si>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</si>
  <si>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</si>
  <si>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</si>
  <si>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</si>
  <si>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</si>
  <si>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</si>
  <si>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</si>
  <si>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</si>
  <si>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</si>
  <si>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</si>
  <si>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</si>
  <si>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</si>
  <si>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</si>
  <si>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</si>
  <si>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</si>
  <si>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</si>
  <si>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</si>
  <si>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</si>
  <si>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</si>
  <si>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</si>
  <si>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</si>
  <si>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</si>
  <si>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</si>
  <si>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</si>
  <si>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</si>
  <si>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</si>
  <si>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</si>
  <si>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</si>
  <si>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</si>
  <si>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</si>
  <si>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</si>
  <si>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</si>
  <si>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</si>
  <si>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</si>
  <si>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</si>
  <si>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</si>
  <si>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</si>
  <si>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</si>
  <si>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</si>
  <si>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</si>
  <si>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</si>
  <si>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</si>
  <si>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</si>
  <si>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</si>
  <si>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</si>
  <si>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</si>
  <si>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</si>
  <si>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</si>
  <si>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</si>
  <si>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</si>
  <si>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</si>
  <si>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</si>
  <si>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</si>
  <si>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</si>
  <si>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</si>
  <si>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</si>
  <si>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</si>
  <si>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</si>
  <si>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</si>
  <si>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</si>
  <si>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</si>
  <si>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</si>
  <si>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</si>
  <si>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</si>
  <si>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</si>
  <si>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</si>
  <si>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</si>
  <si>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</si>
  <si>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</si>
  <si>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</si>
  <si>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</si>
  <si>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</si>
  <si>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</si>
  <si>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</si>
  <si>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</si>
  <si>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</si>
  <si>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</si>
  <si>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</si>
  <si>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</si>
  <si>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</si>
  <si>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</si>
  <si>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</si>
  <si>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</si>
  <si>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</si>
  <si>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</si>
  <si>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</si>
  <si>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</si>
  <si>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</si>
  <si>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</si>
  <si>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</si>
  <si>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</si>
  <si>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</si>
  <si>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</si>
  <si>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</si>
  <si>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</si>
  <si>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</si>
  <si>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</si>
  <si>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</si>
  <si>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</si>
  <si>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</si>
  <si>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</si>
  <si>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</si>
  <si>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</si>
  <si>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</si>
  <si>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</si>
  <si>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</si>
  <si>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</si>
  <si>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</si>
  <si>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</si>
  <si>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</si>
  <si>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</si>
  <si>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</si>
  <si>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</si>
  <si>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</si>
  <si>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</si>
  <si>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</si>
  <si>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</si>
  <si>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</si>
  <si>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</si>
  <si>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</si>
  <si>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</si>
  <si>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</si>
  <si>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</si>
  <si>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</si>
  <si>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</si>
  <si>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</si>
  <si>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</si>
  <si>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</si>
  <si>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</si>
  <si>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</si>
  <si>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</si>
  <si>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</si>
  <si>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</si>
  <si>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</si>
  <si>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</si>
  <si>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</si>
  <si>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</si>
  <si>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</si>
  <si>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</si>
  <si>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</si>
  <si>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</si>
  <si>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</si>
  <si>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</si>
  <si>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</si>
  <si>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</si>
  <si>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</si>
  <si>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</si>
  <si>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</si>
  <si>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</si>
  <si>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</si>
  <si>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</si>
  <si>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</si>
  <si>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</si>
  <si>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</si>
  <si>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</si>
  <si>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</si>
  <si>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</si>
  <si>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</si>
  <si>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</si>
  <si>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</si>
  <si>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</si>
  <si>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</si>
  <si>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</si>
  <si>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</si>
  <si>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</si>
  <si>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</si>
  <si>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</si>
  <si>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</si>
  <si>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</si>
  <si>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</si>
  <si>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</si>
  <si>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</si>
  <si>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</si>
  <si>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</si>
  <si>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</si>
  <si>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</si>
  <si>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</si>
  <si>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</si>
  <si>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</si>
  <si>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</si>
  <si>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</si>
  <si>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</si>
  <si>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</si>
  <si>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</si>
  <si>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</si>
  <si>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</si>
  <si>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</si>
  <si>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</si>
  <si>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</si>
  <si>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</si>
  <si>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</si>
  <si>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</si>
  <si>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</si>
  <si>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</si>
  <si>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</si>
  <si>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</si>
  <si>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</si>
  <si>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</si>
  <si>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</si>
  <si>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</si>
  <si>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</si>
  <si>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</si>
  <si>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</si>
  <si>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</si>
  <si>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</si>
  <si>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</si>
  <si>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</si>
  <si>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</si>
  <si>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</si>
  <si>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</si>
  <si>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</si>
  <si>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</si>
  <si>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</si>
  <si>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</si>
  <si>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</si>
  <si>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</si>
  <si>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</si>
  <si>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</si>
  <si>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</si>
  <si>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</si>
  <si>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</si>
  <si>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</si>
  <si>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</si>
  <si>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</si>
  <si>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</si>
  <si>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</si>
  <si>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</si>
  <si>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</si>
  <si>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</si>
  <si>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</si>
  <si>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</si>
  <si>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</si>
  <si>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</si>
  <si>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</si>
  <si>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</si>
  <si>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</si>
  <si>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</si>
  <si>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</si>
  <si>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</si>
  <si>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</si>
  <si>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</si>
  <si>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</si>
  <si>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</si>
  <si>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</si>
  <si>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</si>
  <si>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</si>
  <si>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</si>
  <si>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</si>
  <si>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</si>
  <si>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</si>
  <si>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</si>
  <si>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</si>
  <si>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</si>
  <si>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</si>
  <si>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</si>
  <si>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</si>
  <si>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</si>
  <si>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</si>
  <si>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</si>
  <si>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</si>
  <si>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</si>
  <si>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</si>
  <si>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</si>
  <si>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</si>
  <si>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</si>
  <si>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</si>
  <si>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</si>
  <si>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</si>
  <si>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</si>
  <si>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</si>
  <si>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</si>
  <si>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</si>
  <si>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</si>
  <si>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</si>
  <si>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</si>
  <si>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</si>
  <si>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</si>
  <si>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</si>
  <si>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</si>
  <si>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</si>
  <si>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</si>
  <si>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</si>
  <si>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</si>
  <si>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</si>
  <si>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</si>
  <si>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</si>
  <si>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</si>
  <si>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</si>
  <si>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</si>
  <si>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</si>
  <si>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</si>
  <si>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</si>
  <si>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</si>
  <si>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</si>
  <si>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</si>
  <si>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</si>
  <si>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</si>
  <si>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</si>
  <si>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</si>
  <si>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</si>
  <si>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</si>
  <si>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</si>
  <si>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</si>
  <si>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</si>
  <si>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</si>
  <si>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</si>
  <si>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</si>
  <si>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</si>
  <si>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</si>
  <si>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</si>
  <si>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</si>
  <si>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</si>
  <si>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</si>
  <si>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</si>
  <si>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</si>
  <si>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</si>
  <si>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</si>
  <si>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</si>
  <si>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</si>
  <si>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</si>
  <si>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</si>
  <si>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</si>
  <si>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</si>
  <si>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</si>
  <si>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</si>
  <si>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</si>
  <si>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</si>
  <si>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</si>
  <si>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</si>
  <si>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</si>
  <si>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</si>
  <si>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</si>
  <si>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</si>
  <si>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</si>
  <si>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</si>
  <si>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</si>
  <si>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</si>
  <si>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</si>
  <si>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</si>
  <si>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</si>
  <si>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</si>
  <si>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</si>
  <si>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</si>
  <si>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</si>
  <si>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</si>
  <si>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</si>
  <si>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</si>
  <si>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</si>
  <si>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</si>
  <si>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</si>
  <si>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</si>
  <si>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</si>
  <si>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</si>
  <si>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</si>
  <si>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</si>
  <si>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</si>
  <si>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</si>
  <si>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</si>
  <si>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</si>
  <si>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</si>
  <si>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</si>
  <si>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</si>
  <si>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</si>
  <si>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</si>
  <si>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</si>
  <si>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</si>
  <si>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</si>
  <si>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</si>
  <si>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</si>
  <si>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</si>
  <si>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</si>
  <si>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</si>
  <si>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</si>
  <si>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</si>
  <si>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</si>
  <si>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</si>
  <si>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</si>
  <si>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</si>
  <si>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</si>
  <si>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</si>
  <si>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</si>
  <si>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</si>
  <si>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</si>
  <si>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</si>
  <si>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</si>
  <si>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</si>
  <si>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</si>
  <si>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</si>
  <si>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</si>
  <si>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</si>
  <si>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</si>
  <si>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</si>
  <si>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</si>
  <si>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</si>
  <si>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</si>
  <si>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</si>
  <si>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</si>
  <si>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</si>
  <si>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</si>
  <si>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</si>
  <si>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</si>
  <si>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</si>
  <si>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</si>
  <si>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</si>
  <si>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</si>
  <si>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</si>
  <si>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</si>
  <si>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</si>
  <si>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</si>
  <si>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</si>
  <si>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</si>
  <si>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</si>
  <si>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</si>
  <si>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</si>
  <si>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</si>
  <si>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</si>
  <si>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</si>
  <si>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</si>
  <si>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</si>
  <si>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</si>
  <si>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</si>
  <si>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</si>
  <si>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</si>
  <si>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</si>
  <si>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</si>
  <si>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</si>
  <si>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</si>
  <si>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</si>
  <si>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</si>
  <si>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</si>
  <si>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</si>
  <si>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</si>
  <si>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</si>
  <si>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</si>
  <si>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</si>
  <si>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</si>
  <si>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</si>
  <si>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</si>
  <si>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</si>
  <si>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</si>
  <si>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</si>
  <si>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</si>
  <si>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</si>
  <si>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</si>
  <si>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</si>
  <si>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</si>
  <si>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</si>
  <si>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</si>
  <si>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</si>
  <si>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</si>
  <si>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</si>
  <si>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</si>
  <si>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</si>
  <si>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</si>
  <si>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</si>
  <si>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</si>
  <si>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</si>
  <si>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</si>
  <si>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</si>
  <si>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</si>
  <si>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</si>
  <si>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</si>
  <si>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</si>
  <si>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</si>
  <si>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</si>
  <si>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</si>
  <si>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</si>
  <si>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</si>
  <si>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</si>
  <si>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</si>
  <si>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</si>
  <si>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</si>
  <si>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</si>
  <si>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</si>
  <si>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</si>
  <si>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</si>
  <si>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</si>
  <si>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</si>
  <si>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</si>
  <si>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</si>
  <si>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</si>
  <si>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</si>
  <si>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</si>
  <si>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</si>
  <si>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</si>
  <si>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</si>
  <si>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</si>
  <si>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</si>
  <si>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</si>
  <si>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</si>
  <si>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</si>
  <si>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</si>
  <si>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</si>
  <si>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</si>
  <si>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</si>
  <si>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</si>
  <si>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</si>
  <si>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</si>
  <si>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</si>
  <si>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</si>
  <si>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</si>
  <si>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</si>
  <si>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</si>
  <si>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</si>
  <si>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</si>
  <si>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</si>
  <si>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</si>
  <si>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</si>
  <si>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</si>
  <si>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</si>
  <si>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</si>
  <si>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</si>
  <si>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</si>
  <si>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</si>
  <si>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</si>
  <si>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</si>
  <si>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</si>
  <si>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</si>
  <si>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</si>
  <si>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</si>
  <si>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</si>
  <si>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</si>
  <si>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</si>
  <si>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</si>
  <si>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</si>
  <si>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</si>
  <si>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</si>
  <si>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</si>
  <si>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</si>
  <si>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</si>
  <si>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</si>
  <si>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</si>
  <si>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</si>
  <si>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</si>
  <si>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</si>
  <si>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</si>
  <si>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</si>
  <si>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</si>
  <si>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</si>
  <si>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</si>
  <si>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</si>
  <si>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</si>
  <si>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</si>
  <si>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</si>
  <si>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</si>
  <si>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</si>
  <si>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</si>
  <si>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</si>
  <si>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</si>
  <si>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</si>
  <si>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</si>
  <si>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</si>
  <si>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</si>
  <si>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</si>
  <si>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</si>
  <si>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</si>
  <si>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</si>
  <si>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</si>
  <si>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</si>
  <si>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</si>
  <si>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</si>
  <si>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</si>
  <si>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</si>
  <si>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</si>
  <si>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</si>
  <si>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</si>
  <si>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</si>
  <si>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</si>
  <si>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</si>
  <si>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</si>
  <si>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</si>
  <si>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</si>
  <si>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</si>
  <si>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</si>
  <si>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</si>
  <si>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</si>
  <si>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</si>
  <si>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</si>
  <si>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</si>
  <si>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</si>
  <si>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</si>
  <si>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</si>
  <si>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</si>
  <si>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</si>
  <si>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</si>
  <si>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</si>
  <si>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</si>
  <si>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</si>
  <si>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</si>
  <si>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</si>
  <si>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</si>
  <si>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</si>
  <si>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</si>
  <si>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</si>
  <si>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</si>
  <si>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</si>
  <si>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</si>
  <si>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</si>
  <si>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</si>
  <si>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</si>
  <si>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</si>
  <si>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</si>
  <si>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</si>
  <si>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</si>
  <si>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</si>
  <si>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</si>
  <si>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</si>
  <si>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</si>
  <si>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</si>
  <si>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</si>
  <si>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</si>
  <si>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</si>
  <si>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</si>
  <si>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</si>
  <si>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</si>
  <si>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</si>
  <si>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</si>
  <si>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</si>
  <si>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</si>
  <si>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</si>
  <si>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</si>
  <si>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</si>
  <si>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</si>
  <si>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</si>
  <si>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</si>
  <si>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</si>
  <si>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</si>
  <si>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</si>
  <si>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</si>
  <si>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</si>
  <si>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</si>
  <si>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</si>
  <si>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</si>
  <si>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</si>
  <si>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</si>
  <si>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</si>
  <si>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</si>
  <si>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</si>
  <si>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</si>
  <si>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</si>
  <si>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</si>
  <si>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</si>
  <si>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</si>
  <si>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</si>
  <si>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</si>
  <si>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</si>
  <si>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</si>
  <si>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</si>
  <si>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</si>
  <si>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</si>
  <si>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</si>
  <si>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</si>
  <si>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</si>
  <si>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</si>
  <si>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</si>
  <si>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</si>
  <si>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</si>
  <si>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</si>
  <si>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</si>
  <si>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</si>
  <si>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</si>
  <si>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</si>
  <si>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</si>
  <si>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</si>
  <si>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</si>
  <si>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</si>
  <si>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</si>
  <si>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</si>
  <si>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</si>
  <si>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</si>
  <si>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</si>
  <si>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</si>
  <si>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</si>
  <si>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</si>
  <si>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</si>
  <si>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</si>
  <si>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</si>
  <si>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</si>
  <si>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</si>
  <si>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</si>
  <si>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</si>
  <si>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</si>
  <si>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</si>
  <si>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</si>
  <si>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</si>
  <si>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</si>
  <si>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</si>
  <si>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</si>
  <si>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</si>
  <si>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</si>
  <si>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</si>
  <si>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</si>
  <si>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</si>
  <si>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</si>
  <si>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</si>
  <si>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</si>
  <si>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</si>
  <si>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</si>
  <si>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</si>
  <si>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</si>
  <si>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</si>
  <si>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</si>
  <si>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</si>
  <si>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</si>
  <si>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</si>
  <si>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</si>
  <si>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</si>
  <si>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</si>
  <si>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</si>
  <si>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</si>
  <si>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</si>
  <si>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</si>
  <si>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</si>
  <si>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</si>
  <si>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</si>
  <si>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</si>
  <si>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</si>
  <si>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</si>
  <si>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</si>
  <si>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</si>
  <si>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</si>
  <si>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</si>
  <si>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</si>
  <si>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</si>
  <si>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</si>
  <si>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</si>
  <si>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</si>
  <si>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</si>
  <si>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</si>
  <si>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</si>
  <si>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</si>
  <si>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</si>
  <si>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</si>
  <si>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</si>
  <si>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</si>
  <si>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</si>
  <si>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</si>
  <si>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</si>
  <si>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</si>
  <si>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</si>
  <si>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</si>
  <si>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</si>
  <si>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</si>
  <si>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</si>
  <si>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</si>
  <si>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</si>
  <si>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</si>
  <si>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</si>
  <si>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</si>
  <si>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</si>
  <si>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</si>
  <si>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</si>
  <si>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</si>
  <si>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</si>
  <si>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</si>
  <si>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</si>
  <si>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</si>
  <si>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</si>
  <si>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</si>
  <si>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</si>
  <si>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</si>
  <si>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</si>
  <si>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</si>
  <si>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</si>
  <si>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</si>
  <si>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</si>
  <si>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</si>
  <si>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</si>
  <si>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</si>
  <si>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</si>
  <si>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</si>
  <si>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</si>
  <si>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</si>
  <si>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</si>
  <si>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</si>
  <si>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</si>
  <si>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</si>
  <si>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</si>
  <si>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</si>
  <si>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</si>
  <si>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</si>
  <si>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</si>
  <si>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</si>
  <si>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</si>
  <si>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</si>
  <si>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</si>
  <si>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</si>
  <si>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</si>
  <si>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</si>
  <si>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</si>
  <si>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</si>
  <si>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</si>
  <si>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</si>
  <si>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</si>
  <si>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</si>
  <si>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</si>
  <si>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</si>
  <si>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</si>
  <si>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</si>
  <si>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</si>
  <si>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</si>
  <si>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</si>
  <si>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</si>
  <si>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</si>
  <si>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</si>
  <si>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</si>
  <si>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</si>
  <si>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</si>
  <si>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</si>
  <si>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</si>
  <si>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</si>
  <si>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</si>
  <si>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</si>
  <si>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</si>
  <si>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</si>
  <si>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</si>
  <si>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</si>
  <si>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</si>
  <si>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</si>
  <si>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</si>
  <si>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</si>
  <si>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</si>
  <si>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</si>
  <si>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</si>
  <si>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</si>
  <si>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</si>
  <si>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</si>
  <si>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</si>
  <si>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</si>
  <si>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</si>
  <si>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</si>
  <si>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</si>
  <si>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</si>
  <si>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</si>
  <si>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</si>
  <si>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</si>
  <si>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</si>
  <si>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</si>
  <si>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</si>
  <si>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</si>
  <si>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</si>
  <si>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</si>
  <si>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</si>
  <si>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</si>
  <si>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</si>
  <si>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</si>
  <si>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</si>
  <si>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</si>
  <si>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</si>
  <si>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</si>
  <si>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</si>
  <si>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</si>
  <si>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</si>
  <si>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</si>
  <si>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</si>
  <si>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</si>
  <si>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</si>
  <si>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</si>
  <si>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</si>
  <si>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</si>
  <si>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</si>
  <si>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</si>
  <si>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</si>
  <si>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</si>
  <si>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</si>
  <si>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</si>
  <si>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</si>
  <si>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</si>
  <si>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</si>
  <si>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</si>
  <si>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</si>
  <si>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</si>
  <si>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</si>
  <si>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</si>
  <si>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</si>
  <si>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</si>
  <si>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</si>
  <si>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</si>
  <si>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</si>
  <si>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</si>
  <si>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</si>
  <si>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</si>
  <si>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</si>
  <si>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</si>
  <si>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</si>
  <si>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</si>
  <si>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</si>
  <si>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</si>
  <si>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</si>
  <si>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</si>
  <si>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</si>
  <si>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</si>
  <si>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</si>
  <si>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</si>
  <si>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</si>
  <si>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</si>
  <si>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</si>
  <si>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</si>
  <si>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</si>
  <si>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</si>
  <si>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</si>
  <si>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</si>
  <si>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</si>
  <si>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</si>
  <si>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</si>
  <si>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</si>
  <si>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</si>
  <si>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</si>
  <si>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</si>
  <si>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</si>
  <si>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</si>
  <si>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</si>
  <si>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</si>
  <si>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</si>
  <si>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</si>
  <si>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</si>
  <si>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</si>
  <si>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</si>
  <si>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</si>
  <si>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</si>
  <si>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</si>
  <si>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</si>
  <si>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</si>
  <si>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</si>
  <si>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</si>
  <si>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</si>
  <si>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</si>
  <si>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</si>
  <si>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</si>
  <si>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</si>
  <si>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</si>
  <si>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</si>
  <si>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</si>
  <si>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</si>
  <si>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</si>
  <si>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</si>
  <si>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</si>
  <si>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</si>
  <si>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</si>
  <si>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</si>
  <si>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</si>
  <si>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</si>
  <si>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</si>
  <si>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</si>
  <si>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</si>
  <si>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</si>
  <si>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</si>
  <si>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</si>
  <si>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</si>
  <si>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</si>
  <si>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</si>
  <si>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</si>
  <si>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</si>
  <si>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</si>
  <si>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</si>
  <si>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</si>
  <si>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</si>
  <si>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</si>
  <si>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</si>
  <si>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</si>
  <si>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</si>
  <si>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</si>
  <si>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</si>
  <si>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</si>
  <si>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</si>
  <si>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</si>
  <si>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</si>
  <si>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</si>
  <si>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</si>
  <si>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</si>
  <si>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</si>
  <si>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</si>
  <si>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</si>
  <si>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</si>
  <si>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</si>
  <si>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</si>
  <si>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</si>
  <si>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</si>
  <si>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</si>
  <si>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</si>
  <si>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</si>
  <si>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</si>
  <si>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</si>
  <si>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</si>
  <si>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</si>
  <si>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</si>
  <si>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</si>
  <si>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</si>
  <si>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</si>
  <si>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</si>
  <si>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</si>
  <si>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</si>
  <si>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</si>
  <si>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</si>
  <si>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</si>
  <si>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</si>
  <si>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</si>
  <si>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</si>
  <si>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</si>
  <si>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</si>
  <si>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</si>
  <si>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</si>
  <si>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</si>
  <si>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</si>
  <si>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</si>
  <si>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</si>
  <si>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</si>
  <si>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</si>
  <si>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</si>
  <si>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</si>
  <si>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</si>
  <si>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</si>
  <si>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</si>
  <si>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</si>
  <si>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</si>
  <si>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</si>
  <si>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</si>
  <si>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</si>
  <si>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</si>
  <si>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</si>
  <si>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</si>
  <si>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</si>
  <si>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</si>
  <si>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</si>
  <si>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</si>
  <si>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</si>
  <si>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</si>
  <si>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</si>
  <si>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</si>
  <si>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</si>
  <si>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</si>
  <si>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</si>
  <si>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</si>
  <si>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</si>
  <si>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</si>
  <si>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</si>
  <si>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</si>
  <si>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</si>
  <si>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</si>
  <si>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</si>
  <si>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</si>
  <si>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</si>
  <si>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</si>
  <si>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</si>
  <si>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</si>
  <si>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</si>
  <si>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</si>
  <si>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</si>
  <si>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</si>
  <si>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</si>
  <si>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</si>
  <si>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</si>
  <si>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</si>
  <si>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</si>
  <si>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</si>
  <si>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</si>
  <si>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</si>
  <si>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</si>
  <si>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</si>
  <si>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</si>
  <si>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</si>
  <si>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</si>
  <si>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</si>
  <si>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</si>
  <si>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</si>
  <si>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</si>
  <si>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</si>
  <si>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</si>
  <si>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</si>
  <si>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</si>
  <si>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</si>
  <si>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</si>
  <si>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</si>
  <si>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</si>
  <si>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</si>
  <si>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</si>
  <si>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</si>
  <si>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</si>
  <si>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</si>
  <si>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</si>
  <si>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</si>
  <si>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</si>
  <si>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</si>
  <si>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</si>
  <si>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</si>
  <si>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</si>
  <si>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</si>
  <si>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</si>
  <si>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</si>
  <si>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</si>
  <si>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</si>
  <si>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</si>
  <si>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</si>
  <si>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</si>
  <si>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</si>
  <si>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</si>
  <si>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</si>
  <si>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</si>
  <si>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</si>
  <si>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</si>
  <si>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</si>
  <si>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</si>
  <si>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</si>
  <si>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</si>
  <si>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</si>
  <si>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</si>
  <si>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</si>
  <si>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</si>
  <si>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</si>
  <si>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</si>
  <si>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</si>
  <si>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</si>
  <si>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</si>
  <si>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</si>
  <si>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</si>
  <si>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</si>
  <si>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</si>
  <si>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</si>
  <si>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</si>
  <si>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</si>
  <si>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</si>
  <si>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</si>
  <si>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</si>
  <si>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</si>
  <si>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</si>
  <si>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</si>
  <si>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</si>
  <si>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</si>
  <si>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</si>
  <si>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</si>
  <si>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</si>
  <si>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</si>
  <si>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</si>
  <si>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</si>
  <si>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</si>
  <si>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</si>
  <si>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</si>
  <si>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</si>
  <si>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</si>
  <si>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</si>
  <si>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</si>
  <si>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</si>
  <si>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</si>
  <si>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</si>
  <si>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</si>
  <si>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</si>
  <si>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</si>
  <si>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</si>
  <si>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</si>
  <si>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</si>
  <si>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</si>
  <si>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</si>
  <si>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</si>
  <si>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</si>
  <si>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</si>
  <si>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</si>
  <si>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</si>
  <si>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</si>
  <si>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</si>
  <si>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</si>
  <si>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</si>
  <si>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</si>
  <si>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</si>
  <si>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</si>
  <si>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</si>
  <si>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</si>
  <si>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</si>
  <si>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</si>
  <si>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</si>
  <si>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</si>
  <si>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</si>
  <si>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</si>
  <si>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</si>
  <si>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</si>
  <si>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</si>
  <si>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</si>
  <si>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</si>
  <si>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</si>
  <si>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</si>
  <si>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</si>
  <si>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</si>
  <si>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</si>
  <si>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</si>
  <si>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</si>
  <si>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</si>
  <si>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</si>
  <si>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</si>
  <si>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</si>
  <si>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</si>
  <si>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</si>
  <si>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</si>
  <si>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</si>
  <si>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</si>
  <si>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</si>
  <si>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</si>
  <si>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</si>
  <si>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</si>
  <si>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</si>
  <si>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</si>
  <si>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</si>
  <si>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</si>
  <si>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</si>
  <si>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</si>
  <si>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</si>
  <si>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</si>
  <si>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</si>
  <si>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</si>
  <si>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</si>
  <si>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</si>
  <si>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</si>
  <si>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</si>
  <si>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</si>
  <si>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</si>
  <si>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</si>
  <si>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</si>
  <si>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</si>
  <si>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</si>
  <si>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</si>
  <si>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</si>
  <si>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</si>
  <si>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</si>
  <si>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</si>
  <si>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</si>
  <si>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</si>
  <si>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</si>
  <si>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</si>
  <si>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</si>
  <si>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</si>
  <si>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</si>
  <si>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</si>
  <si>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</si>
  <si>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</si>
  <si>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</si>
  <si>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</si>
  <si>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</si>
  <si>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</si>
  <si>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</si>
  <si>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</si>
  <si>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</si>
  <si>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</si>
  <si>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</si>
  <si>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</si>
  <si>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</si>
  <si>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</si>
  <si>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</si>
  <si>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</si>
  <si>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</si>
  <si>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</si>
  <si>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</si>
  <si>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</si>
  <si>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</si>
  <si>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</si>
  <si>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</si>
  <si>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</si>
  <si>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</si>
  <si>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</si>
  <si>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</si>
  <si>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</si>
  <si>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</si>
  <si>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</si>
  <si>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</si>
  <si>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</si>
  <si>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</si>
  <si>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</si>
  <si>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</si>
  <si>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</si>
  <si>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</si>
  <si>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</si>
  <si>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</si>
  <si>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</si>
  <si>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</si>
  <si>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</si>
  <si>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</si>
  <si>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</si>
  <si>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</si>
  <si>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</si>
  <si>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</si>
  <si>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</si>
  <si>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</si>
  <si>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</si>
  <si>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</si>
  <si>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</si>
  <si>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</si>
  <si>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</si>
  <si>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</si>
  <si>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</si>
  <si>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</si>
  <si>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</si>
  <si>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</si>
  <si>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</si>
  <si>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</si>
  <si>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</si>
  <si>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</si>
  <si>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</si>
  <si>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</si>
  <si>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</si>
  <si>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</si>
  <si>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</si>
  <si>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</si>
  <si>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</si>
  <si>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</si>
  <si>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</si>
  <si>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</si>
  <si>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</si>
  <si>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</si>
  <si>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</si>
  <si>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</si>
  <si>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</si>
  <si>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</si>
  <si>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</si>
  <si>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</si>
  <si>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</si>
  <si>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</si>
  <si>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</si>
  <si>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</si>
  <si>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</si>
  <si>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</si>
  <si>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</si>
  <si>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</si>
  <si>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</si>
  <si>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</si>
  <si>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</si>
  <si>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</si>
  <si>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</si>
  <si>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</si>
  <si>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</si>
  <si>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</si>
  <si>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</si>
  <si>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</si>
  <si>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</si>
  <si>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</si>
  <si>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</si>
  <si>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</si>
  <si>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</si>
  <si>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</si>
  <si>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</si>
  <si>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</si>
  <si>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</si>
  <si>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</si>
  <si>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</si>
  <si>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</si>
  <si>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</si>
  <si>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</si>
  <si>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</si>
  <si>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</si>
  <si>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</si>
  <si>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</si>
  <si>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</si>
  <si>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</si>
  <si>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</si>
  <si>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</si>
  <si>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</si>
  <si>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</si>
  <si>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</si>
  <si>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</si>
  <si>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</si>
  <si>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</si>
  <si>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</si>
  <si>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</si>
  <si>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</si>
  <si>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</si>
  <si>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</si>
  <si>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</si>
  <si>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</si>
  <si>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</si>
  <si>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</si>
  <si>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</si>
  <si>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</si>
  <si>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</si>
  <si>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</si>
  <si>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</si>
  <si>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</si>
  <si>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</si>
  <si>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</si>
  <si>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</si>
  <si>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</si>
  <si>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</si>
  <si>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</si>
  <si>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</si>
  <si>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</si>
  <si>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</si>
  <si>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</si>
  <si>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</si>
  <si>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</si>
  <si>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</si>
  <si>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</si>
  <si>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</si>
  <si>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</si>
  <si>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</si>
  <si>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</si>
  <si>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</si>
  <si>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</si>
  <si>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</si>
  <si>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</si>
  <si>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</si>
  <si>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</si>
  <si>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</si>
  <si>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</si>
  <si>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</si>
  <si>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</si>
  <si>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</si>
  <si>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</si>
  <si>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</si>
  <si>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</si>
  <si>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</si>
  <si>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</si>
  <si>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</si>
  <si>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</si>
  <si>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</si>
  <si>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</si>
  <si>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</si>
  <si>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</si>
  <si>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</si>
  <si>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</si>
  <si>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</si>
  <si>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</si>
  <si>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</si>
  <si>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</si>
  <si>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</si>
  <si>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</si>
  <si>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</si>
  <si>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</si>
  <si>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</si>
  <si>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</si>
  <si>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</si>
  <si>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</si>
  <si>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</si>
  <si>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</si>
  <si>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</si>
  <si>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</si>
  <si>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</si>
  <si>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</si>
  <si>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</si>
  <si>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</si>
  <si>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</si>
  <si>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</si>
  <si>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</si>
  <si>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</si>
  <si>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</si>
  <si>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</si>
  <si>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</si>
  <si>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</si>
  <si>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</si>
  <si>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</si>
  <si>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</si>
  <si>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</si>
  <si>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</si>
  <si>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</si>
  <si>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</si>
  <si>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</si>
  <si>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</si>
  <si>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</si>
  <si>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</si>
  <si>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</si>
  <si>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</si>
  <si>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</si>
  <si>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</si>
  <si>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</si>
  <si>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</si>
  <si>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</si>
  <si>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</si>
  <si>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</si>
  <si>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</si>
  <si>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</si>
  <si>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</si>
  <si>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</si>
  <si>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</si>
  <si>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</si>
  <si>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</si>
  <si>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</si>
  <si>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</si>
  <si>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</si>
  <si>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</si>
  <si>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</si>
  <si>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</si>
  <si>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</si>
  <si>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</si>
  <si>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</si>
  <si>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</si>
  <si>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</si>
  <si>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</si>
  <si>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</si>
  <si>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</si>
  <si>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</si>
  <si>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</si>
  <si>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</si>
  <si>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</si>
  <si>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</si>
  <si>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</si>
  <si>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</si>
  <si>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</si>
  <si>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</si>
  <si>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</si>
  <si>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</si>
  <si>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</si>
  <si>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</si>
  <si>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</si>
  <si>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</si>
  <si>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</si>
  <si>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</si>
  <si>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</si>
  <si>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</si>
  <si>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</si>
  <si>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</si>
  <si>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</si>
  <si>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</si>
  <si>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</si>
  <si>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</si>
  <si>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</si>
  <si>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</si>
  <si>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</si>
  <si>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</si>
  <si>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</si>
  <si>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</si>
  <si>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</si>
  <si>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</si>
  <si>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</si>
  <si>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</si>
  <si>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</si>
  <si>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</si>
  <si>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</si>
  <si>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</si>
  <si>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</si>
  <si>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</si>
  <si>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</si>
  <si>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</si>
  <si>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</si>
  <si>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</si>
  <si>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</si>
  <si>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</si>
  <si>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</si>
  <si>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</si>
  <si>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</si>
  <si>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</si>
  <si>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</si>
  <si>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</si>
  <si>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</si>
  <si>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</si>
  <si>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</si>
  <si>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</si>
  <si>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</si>
  <si>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</si>
  <si>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</si>
  <si>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</si>
  <si>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</si>
  <si>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</si>
  <si>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</si>
  <si>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</si>
  <si>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</si>
  <si>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</si>
  <si>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</si>
  <si>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</si>
  <si>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</si>
  <si>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</si>
  <si>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</si>
  <si>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</si>
  <si>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</si>
  <si>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</si>
  <si>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</si>
  <si>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</si>
  <si>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</si>
  <si>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</si>
  <si>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</si>
  <si>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</si>
  <si>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</si>
  <si>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</si>
  <si>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</si>
  <si>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</si>
  <si>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</si>
  <si>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</si>
  <si>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</si>
  <si>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</si>
  <si>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</si>
  <si>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</si>
  <si>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</si>
  <si>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</si>
  <si>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</si>
  <si>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</si>
  <si>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</si>
  <si>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</si>
  <si>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</si>
  <si>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</si>
  <si>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</si>
  <si>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</si>
  <si>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</si>
  <si>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</si>
  <si>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</si>
  <si>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</si>
  <si>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</si>
  <si>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</si>
  <si>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</si>
  <si>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</si>
  <si>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</si>
  <si>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</si>
  <si>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</si>
  <si>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</si>
  <si>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</si>
  <si>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</si>
  <si>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</si>
  <si>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</si>
  <si>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</si>
  <si>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</si>
  <si>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</si>
  <si>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</si>
  <si>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</si>
  <si>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</si>
  <si>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</si>
  <si>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</si>
  <si>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</si>
  <si>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</si>
  <si>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</si>
  <si>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</si>
  <si>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</si>
  <si>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</si>
  <si>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</si>
  <si>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</si>
  <si>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</si>
  <si>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</si>
  <si>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</si>
  <si>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</si>
  <si>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</si>
  <si>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</si>
  <si>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</si>
  <si>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</si>
  <si>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</si>
  <si>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</si>
  <si>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</si>
  <si>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</si>
  <si>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</si>
  <si>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</si>
  <si>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</si>
  <si>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</si>
  <si>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</si>
  <si>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</si>
  <si>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</si>
  <si>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</si>
  <si>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</si>
  <si>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</si>
  <si>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</si>
  <si>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</si>
  <si>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</si>
  <si>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</si>
  <si>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</si>
  <si>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</si>
  <si>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</si>
  <si>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</si>
  <si>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</si>
  <si>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</si>
  <si>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</si>
  <si>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</si>
  <si>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</si>
  <si>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</si>
  <si>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</si>
  <si>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</si>
  <si>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</si>
  <si>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</si>
  <si>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</si>
  <si>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</si>
  <si>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</si>
  <si>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</si>
  <si>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</si>
  <si>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</si>
  <si>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</si>
  <si>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</si>
  <si>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</si>
  <si>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</si>
  <si>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</si>
  <si>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</si>
  <si>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</si>
  <si>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</si>
  <si>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</si>
  <si>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</si>
  <si>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</si>
  <si>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</si>
  <si>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</si>
  <si>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</si>
  <si>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</si>
  <si>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</si>
  <si>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</si>
  <si>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</si>
  <si>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</si>
  <si>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</si>
  <si>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</si>
  <si>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</si>
  <si>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</si>
  <si>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</si>
  <si>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</si>
  <si>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</si>
  <si>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</si>
  <si>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</si>
  <si>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</si>
  <si>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</si>
  <si>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</si>
  <si>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</si>
  <si>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</si>
  <si>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</si>
  <si>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</si>
  <si>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</si>
  <si>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</si>
  <si>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</si>
  <si>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</si>
  <si>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</si>
  <si>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</si>
  <si>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</si>
  <si>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</si>
  <si>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</si>
  <si>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</si>
  <si>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</si>
  <si>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</si>
  <si>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</si>
  <si>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</si>
  <si>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</si>
  <si>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</si>
  <si>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</si>
  <si>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</si>
  <si>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</si>
  <si>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</si>
  <si>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</si>
  <si>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</si>
  <si>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</si>
  <si>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</si>
  <si>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</si>
  <si>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</si>
  <si>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</si>
  <si>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</si>
  <si>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</si>
  <si>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</si>
  <si>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</si>
  <si>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</si>
  <si>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</si>
  <si>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</si>
  <si>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</si>
  <si>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</si>
  <si>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</si>
  <si>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</si>
  <si>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</si>
  <si>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</si>
  <si>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</si>
  <si>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</si>
  <si>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</si>
  <si>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</si>
  <si>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</si>
  <si>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</si>
  <si>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</si>
  <si>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</si>
  <si>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</si>
  <si>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</si>
  <si>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</si>
  <si>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</si>
  <si>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</si>
  <si>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</si>
  <si>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</si>
  <si>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</si>
  <si>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</si>
  <si>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</si>
  <si>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</si>
  <si>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</si>
  <si>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</si>
  <si>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</si>
  <si>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</si>
  <si>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</si>
  <si>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</si>
  <si>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</si>
  <si>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</si>
  <si>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</si>
  <si>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</si>
  <si>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</si>
  <si>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</si>
  <si>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</si>
  <si>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</si>
  <si>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</si>
  <si>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</si>
  <si>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</si>
  <si>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</si>
  <si>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</si>
  <si>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</si>
  <si>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</si>
  <si>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</si>
  <si>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</si>
  <si>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</si>
  <si>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</si>
  <si>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</si>
  <si>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</si>
  <si>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</si>
  <si>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</si>
  <si>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</si>
  <si>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</si>
  <si>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</si>
  <si>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</si>
  <si>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</si>
  <si>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</si>
  <si>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</si>
  <si>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</si>
  <si>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</si>
  <si>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</si>
  <si>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</si>
  <si>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</si>
  <si>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</si>
  <si>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</si>
  <si>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</si>
  <si>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</si>
  <si>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</si>
  <si>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</si>
  <si>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</si>
  <si>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</si>
  <si>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</si>
  <si>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</si>
  <si>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</si>
  <si>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</si>
  <si>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</si>
  <si>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</si>
  <si>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</si>
  <si>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</si>
  <si>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</si>
  <si>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</si>
  <si>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</si>
  <si>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</si>
  <si>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</si>
  <si>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</si>
  <si>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</si>
  <si>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</si>
  <si>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</si>
  <si>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</si>
  <si>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</si>
  <si>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</si>
  <si>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</si>
  <si>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</si>
  <si>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</si>
  <si>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</si>
  <si>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</si>
  <si>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</si>
  <si>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</si>
  <si>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</si>
  <si>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</si>
  <si>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</si>
  <si>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</si>
  <si>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</si>
  <si>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</si>
  <si>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</si>
  <si>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</si>
  <si>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</si>
  <si>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</si>
  <si>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</si>
  <si>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</si>
  <si>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</si>
  <si>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</si>
  <si>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</si>
  <si>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</si>
  <si>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</si>
  <si>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</si>
  <si>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</si>
  <si>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</si>
  <si>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</si>
  <si>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</si>
  <si>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</si>
  <si>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</si>
  <si>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</si>
  <si>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</si>
  <si>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</si>
  <si>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</si>
  <si>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</si>
  <si>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</si>
  <si>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</si>
  <si>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</si>
  <si>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</si>
  <si>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</si>
  <si>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</si>
  <si>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</si>
  <si>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</si>
  <si>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</si>
  <si>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</si>
  <si>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</si>
  <si>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</si>
  <si>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</si>
  <si>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</si>
  <si>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</si>
  <si>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</si>
  <si>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</si>
  <si>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</si>
  <si>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</si>
  <si>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</si>
  <si>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</si>
  <si>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</si>
  <si>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</si>
  <si>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</si>
  <si>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</si>
  <si>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</si>
  <si>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</si>
  <si>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</si>
  <si>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</si>
  <si>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</si>
  <si>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</si>
  <si>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</si>
  <si>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</si>
  <si>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</si>
  <si>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</si>
  <si>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</si>
  <si>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</si>
  <si>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</si>
  <si>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</si>
  <si>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</si>
  <si>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</si>
  <si>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</si>
  <si>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</si>
  <si>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</si>
  <si>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</si>
  <si>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</si>
  <si>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</si>
  <si>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</si>
  <si>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</si>
  <si>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</si>
  <si>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</si>
  <si>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</si>
  <si>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</si>
  <si>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</si>
  <si>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</si>
  <si>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</si>
  <si>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</si>
  <si>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</si>
  <si>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</si>
  <si>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</si>
  <si>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</si>
  <si>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</si>
  <si>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</si>
  <si>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</si>
  <si>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</si>
  <si>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</si>
  <si>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</si>
  <si>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</si>
  <si>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</si>
  <si>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</si>
  <si>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</si>
  <si>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</si>
  <si>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</si>
  <si>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</si>
  <si>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</si>
  <si>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</si>
  <si>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</si>
  <si>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</si>
  <si>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</si>
  <si>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</si>
  <si>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</si>
  <si>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</si>
  <si>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</si>
  <si>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</si>
  <si>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</si>
  <si>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</si>
  <si>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</si>
  <si>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</si>
  <si>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</si>
  <si>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</si>
  <si>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</si>
  <si>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</si>
  <si>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</si>
  <si>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</si>
  <si>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</si>
  <si>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</si>
  <si>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</si>
  <si>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</si>
  <si>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</si>
  <si>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</si>
  <si>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</si>
  <si>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</si>
  <si>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</si>
  <si>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</si>
  <si>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</si>
  <si>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</si>
  <si>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</si>
  <si>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</si>
  <si>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</si>
  <si>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</si>
  <si>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</si>
  <si>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</si>
  <si>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</si>
  <si>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</si>
  <si>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</si>
  <si>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</si>
  <si>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</si>
  <si>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</si>
  <si>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</si>
  <si>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</si>
  <si>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</si>
  <si>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</si>
  <si>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</si>
  <si>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</si>
  <si>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</si>
  <si>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</si>
  <si>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</si>
  <si>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</si>
  <si>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</si>
  <si>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</si>
  <si>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</si>
  <si>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</si>
  <si>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</si>
  <si>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</si>
  <si>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</si>
  <si>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</si>
  <si>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</si>
  <si>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</si>
  <si>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</si>
  <si>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</si>
  <si>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</si>
  <si>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</si>
  <si>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</si>
  <si>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</si>
  <si>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</si>
  <si>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</si>
  <si>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</si>
  <si>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</si>
  <si>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</si>
  <si>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</si>
  <si>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</si>
  <si>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</si>
  <si>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</si>
  <si>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</si>
  <si>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</si>
  <si>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</si>
  <si>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</si>
  <si>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</si>
  <si>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</si>
  <si>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</si>
  <si>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</si>
  <si>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</si>
  <si>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</si>
  <si>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</si>
  <si>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</si>
  <si>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</si>
  <si>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</si>
  <si>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</si>
  <si>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</si>
  <si>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</si>
  <si>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</si>
  <si>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</si>
  <si>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</si>
  <si>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</si>
  <si>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</si>
  <si>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</si>
  <si>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</si>
  <si>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</si>
  <si>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</si>
  <si>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</si>
  <si>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</si>
  <si>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</si>
  <si>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</si>
  <si>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</si>
  <si>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</si>
  <si>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</si>
  <si>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</si>
  <si>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</si>
  <si>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</si>
  <si>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</si>
  <si>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</si>
  <si>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</si>
  <si>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</si>
  <si>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</si>
  <si>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</si>
  <si>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</si>
  <si>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</si>
  <si>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</si>
  <si>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</si>
  <si>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</si>
  <si>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</si>
  <si>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</si>
  <si>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</si>
  <si>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</si>
  <si>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</si>
  <si>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</si>
  <si>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</si>
  <si>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</si>
  <si>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</si>
  <si>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</si>
  <si>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</si>
  <si>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</si>
  <si>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</si>
  <si>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</si>
  <si>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</si>
  <si>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</si>
  <si>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</si>
  <si>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</si>
  <si>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</si>
  <si>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</si>
  <si>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</si>
  <si>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</si>
  <si>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</si>
  <si>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</si>
  <si>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</si>
  <si>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</si>
  <si>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</si>
  <si>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</si>
  <si>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</si>
  <si>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</si>
  <si>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</si>
  <si>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</si>
  <si>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</si>
  <si>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</si>
  <si>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</si>
  <si>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</si>
  <si>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</si>
  <si>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</si>
  <si>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</si>
  <si>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</si>
  <si>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</si>
  <si>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</si>
  <si>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</si>
  <si>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</si>
  <si>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</si>
  <si>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</si>
  <si>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</si>
  <si>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</si>
  <si>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</si>
  <si>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</si>
  <si>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</si>
  <si>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</si>
  <si>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</si>
  <si>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</si>
  <si>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</si>
  <si>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</si>
  <si>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</si>
  <si>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</si>
  <si>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</si>
  <si>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</si>
  <si>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</si>
  <si>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</si>
  <si>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</si>
  <si>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</si>
  <si>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</si>
  <si>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</si>
  <si>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</si>
  <si>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</si>
  <si>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</si>
  <si>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</si>
  <si>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</si>
  <si>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</si>
  <si>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</si>
  <si>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</si>
  <si>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</si>
  <si>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</si>
  <si>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</si>
  <si>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</si>
  <si>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</si>
  <si>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</si>
  <si>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</si>
  <si>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</si>
  <si>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</si>
  <si>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</si>
  <si>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</si>
  <si>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</si>
  <si>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</si>
  <si>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</si>
  <si>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</si>
  <si>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</si>
  <si>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</si>
  <si>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</si>
  <si>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</si>
  <si>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</si>
  <si>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</si>
  <si>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</si>
  <si>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</si>
  <si>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</si>
  <si>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</si>
  <si>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</si>
  <si>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</si>
  <si>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</si>
  <si>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</si>
  <si>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</si>
  <si>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</si>
  <si>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</si>
  <si>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</si>
  <si>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</si>
  <si>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</si>
  <si>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</si>
  <si>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</si>
  <si>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</si>
  <si>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</si>
  <si>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</si>
  <si>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</si>
  <si>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</si>
  <si>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</si>
  <si>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</si>
  <si>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</si>
  <si>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</si>
  <si>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</si>
  <si>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</si>
  <si>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</si>
  <si>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</si>
  <si>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</si>
  <si>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</si>
  <si>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</si>
  <si>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</si>
  <si>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</si>
  <si>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</si>
  <si>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</si>
  <si>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</si>
  <si>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</si>
  <si>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</si>
  <si>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</si>
  <si>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</si>
  <si>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</si>
  <si>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</si>
  <si>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</si>
  <si>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</si>
  <si>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</si>
  <si>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</si>
  <si>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</si>
  <si>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</si>
  <si>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</si>
  <si>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</si>
  <si>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</si>
  <si>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</si>
  <si>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</si>
  <si>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</si>
  <si>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</si>
  <si>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</si>
  <si>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</si>
  <si>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</si>
  <si>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</si>
  <si>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</si>
  <si>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</si>
  <si>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</si>
  <si>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</si>
  <si>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</si>
  <si>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</si>
  <si>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</si>
  <si>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</si>
  <si>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</si>
  <si>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</si>
  <si>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</si>
  <si>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</si>
  <si>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</si>
  <si>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</si>
  <si>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</si>
  <si>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</si>
  <si>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</si>
  <si>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</si>
  <si>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</si>
  <si>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</si>
  <si>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</si>
  <si>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</si>
  <si>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</si>
  <si>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</si>
  <si>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</si>
  <si>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</si>
  <si>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</si>
  <si>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</si>
  <si>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</si>
  <si>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</si>
  <si>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</si>
  <si>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</si>
  <si>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</si>
  <si>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</si>
  <si>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</si>
  <si>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</si>
  <si>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</si>
  <si>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</si>
  <si>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</si>
  <si>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</si>
  <si>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</si>
  <si>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</si>
  <si>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</si>
  <si>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</si>
  <si>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</si>
  <si>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</si>
  <si>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</si>
  <si>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</si>
  <si>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</si>
  <si>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</si>
  <si>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</si>
  <si>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</si>
  <si>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</si>
  <si>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</si>
  <si>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</si>
  <si>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</si>
  <si>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</si>
  <si>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</si>
  <si>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</si>
  <si>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</si>
  <si>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</si>
  <si>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</si>
  <si>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</si>
  <si>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</si>
  <si>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</si>
  <si>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</si>
  <si>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</si>
  <si>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</si>
  <si>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</si>
  <si>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</si>
  <si>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</si>
  <si>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</si>
  <si>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</si>
  <si>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</si>
  <si>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</si>
  <si>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</si>
  <si>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</si>
  <si>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</si>
  <si>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</si>
  <si>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</si>
  <si>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</si>
  <si>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</si>
  <si>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</si>
  <si>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</si>
  <si>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</si>
  <si>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</si>
  <si>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</si>
  <si>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</si>
  <si>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</si>
  <si>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</si>
  <si>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</si>
  <si>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</si>
  <si>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</si>
  <si>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</si>
  <si>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</si>
  <si>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</si>
  <si>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</si>
  <si>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</si>
  <si>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</si>
  <si>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</si>
  <si>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</si>
  <si>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</si>
  <si>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</si>
  <si>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</si>
  <si>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</si>
  <si>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</si>
  <si>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</si>
  <si>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</si>
  <si>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</si>
  <si>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</si>
  <si>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</si>
  <si>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</si>
  <si>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</si>
  <si>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</si>
  <si>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</si>
  <si>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</si>
  <si>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</si>
  <si>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</si>
  <si>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</si>
  <si>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</si>
  <si>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</si>
  <si>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</si>
  <si>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</si>
  <si>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</si>
  <si>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</si>
  <si>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</si>
  <si>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</si>
  <si>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</si>
  <si>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</si>
  <si>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</si>
  <si>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</si>
  <si>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</si>
  <si>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</si>
  <si>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</si>
  <si>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</si>
  <si>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</si>
  <si>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</si>
  <si>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</si>
  <si>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</si>
  <si>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</si>
  <si>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</si>
  <si>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</si>
  <si>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</si>
  <si>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</si>
  <si>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</si>
  <si>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</si>
  <si>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</si>
  <si>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</si>
  <si>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</si>
  <si>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</si>
  <si>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</si>
  <si>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</si>
  <si>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</si>
  <si>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</si>
  <si>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</si>
  <si>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</si>
  <si>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</si>
  <si>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</si>
  <si>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</si>
  <si>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</si>
  <si>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</si>
  <si>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</si>
  <si>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</si>
  <si>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</si>
  <si>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</si>
  <si>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</si>
  <si>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</si>
  <si>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</si>
  <si>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</si>
  <si>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</si>
  <si>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</si>
  <si>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</si>
  <si>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</si>
  <si>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</si>
  <si>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</si>
  <si>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</si>
  <si>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</si>
  <si>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</si>
  <si>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</si>
  <si>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</si>
  <si>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</si>
  <si>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</si>
  <si>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</si>
  <si>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</si>
  <si>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</si>
  <si>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</si>
  <si>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</si>
  <si>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</si>
  <si>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</si>
  <si>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</si>
  <si>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</si>
  <si>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</si>
  <si>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</si>
  <si>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</si>
  <si>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</si>
  <si>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</si>
  <si>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</si>
  <si>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</si>
  <si>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</si>
  <si>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</si>
  <si>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</si>
  <si>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</si>
  <si>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</si>
  <si>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</si>
  <si>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</si>
  <si>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</si>
  <si>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</si>
  <si>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</si>
  <si>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</si>
  <si>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</si>
  <si>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</si>
  <si>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</si>
  <si>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</si>
  <si>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</si>
  <si>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</si>
  <si>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</si>
  <si>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</si>
  <si>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</si>
  <si>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</si>
  <si>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</si>
  <si>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</si>
  <si>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</si>
  <si>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</si>
  <si>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</si>
  <si>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</si>
  <si>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</si>
  <si>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</si>
  <si>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</si>
  <si>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</si>
  <si>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</si>
  <si>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</si>
  <si>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</si>
  <si>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</si>
  <si>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</si>
  <si>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</si>
  <si>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</si>
  <si>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</si>
  <si>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</si>
  <si>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</si>
  <si>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</si>
  <si>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</si>
  <si>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</si>
  <si>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</si>
  <si>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</si>
  <si>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</si>
  <si>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</si>
  <si>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</si>
  <si>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</si>
  <si>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</si>
  <si>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</si>
  <si>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</si>
  <si>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</si>
  <si>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</si>
  <si>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</si>
  <si>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</si>
  <si>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</si>
  <si>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</si>
  <si>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</si>
  <si>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</si>
  <si>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</si>
  <si>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</si>
  <si>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</si>
  <si>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</si>
  <si>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</si>
  <si>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</si>
  <si>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</si>
  <si>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</si>
  <si>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</si>
  <si>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</si>
  <si>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</si>
  <si>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</si>
  <si>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</si>
  <si>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</si>
  <si>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</si>
  <si>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</si>
  <si>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</si>
  <si>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</si>
  <si>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</si>
  <si>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</si>
  <si>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</si>
  <si>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</si>
  <si>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</si>
  <si>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</si>
  <si>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</si>
  <si>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</si>
  <si>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</si>
  <si>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</si>
  <si>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</si>
  <si>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</si>
  <si>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</si>
  <si>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</si>
  <si>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</si>
  <si>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</si>
  <si>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</si>
  <si>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</si>
  <si>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</si>
  <si>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</si>
  <si>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</si>
  <si>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</si>
  <si>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</si>
  <si>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</si>
  <si>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</si>
  <si>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</si>
  <si>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</si>
  <si>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</si>
  <si>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</si>
  <si>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</si>
  <si>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</si>
  <si>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</si>
  <si>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</si>
  <si>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</si>
  <si>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</si>
  <si>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</si>
  <si>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</si>
  <si>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</si>
  <si>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</si>
  <si>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</si>
  <si>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</si>
  <si>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</si>
  <si>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</si>
  <si>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</si>
  <si>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</si>
  <si>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</si>
  <si>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</si>
  <si>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</si>
  <si>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</si>
  <si>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</si>
  <si>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</si>
  <si>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</si>
  <si>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</si>
  <si>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</si>
  <si>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</si>
  <si>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</si>
  <si>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</si>
  <si>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</si>
  <si>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</si>
  <si>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</si>
  <si>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</si>
  <si>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</si>
  <si>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</si>
  <si>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</si>
  <si>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</si>
  <si>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</si>
  <si>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</si>
  <si>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</si>
  <si>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</si>
  <si>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</si>
  <si>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</si>
  <si>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</si>
  <si>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</si>
  <si>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</si>
  <si>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</si>
  <si>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</si>
  <si>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</si>
  <si>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</si>
  <si>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</si>
  <si>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</si>
  <si>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</si>
  <si>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</si>
  <si>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</si>
  <si>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</si>
  <si>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</si>
  <si>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</si>
  <si>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</si>
  <si>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</si>
  <si>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</si>
  <si>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</si>
  <si>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</si>
  <si>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</si>
  <si>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</si>
  <si>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</si>
  <si>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</si>
  <si>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</si>
  <si>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</si>
  <si>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</si>
  <si>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</si>
  <si>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</si>
  <si>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</si>
  <si>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</si>
  <si>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</si>
  <si>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</si>
  <si>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</si>
  <si>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</si>
  <si>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</si>
  <si>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</si>
  <si>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</si>
  <si>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</si>
  <si>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</si>
  <si>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</si>
  <si>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</si>
  <si>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</si>
  <si>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</si>
  <si>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</si>
  <si>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</si>
  <si>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</si>
  <si>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</si>
  <si>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</si>
  <si>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</si>
  <si>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</si>
  <si>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</si>
  <si>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</si>
  <si>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</si>
  <si>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</si>
  <si>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</si>
  <si>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</si>
  <si>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</si>
  <si>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</si>
  <si>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</si>
  <si>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</si>
  <si>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</si>
  <si>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</si>
  <si>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</si>
  <si>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</si>
  <si>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</si>
  <si>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</si>
  <si>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</si>
  <si>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</si>
  <si>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</si>
  <si>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</si>
  <si>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</si>
  <si>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</si>
  <si>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</si>
  <si>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</si>
  <si>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</si>
  <si>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</si>
  <si>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</si>
  <si>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</si>
  <si>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</si>
  <si>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</si>
  <si>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</si>
  <si>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</si>
  <si>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</si>
  <si>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</si>
  <si>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</si>
  <si>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</si>
  <si>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</si>
  <si>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</si>
  <si>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</si>
  <si>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</si>
  <si>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</si>
  <si>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</si>
  <si>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</si>
  <si>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</si>
  <si>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</si>
  <si>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</si>
  <si>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</si>
  <si>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</si>
  <si>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</si>
  <si>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</si>
  <si>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</si>
  <si>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</si>
  <si>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</si>
  <si>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</si>
  <si>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</si>
  <si>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</si>
  <si>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</si>
  <si>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</si>
  <si>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</si>
  <si>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</si>
  <si>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</si>
  <si>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</si>
  <si>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</si>
  <si>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</si>
  <si>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</si>
  <si>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</si>
  <si>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</si>
  <si>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</si>
  <si>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</si>
  <si>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</si>
  <si>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</si>
  <si>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</si>
  <si>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</si>
  <si>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</si>
  <si>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</si>
  <si>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</si>
  <si>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</si>
  <si>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</si>
  <si>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</si>
  <si>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</si>
  <si>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</si>
  <si>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</si>
  <si>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</si>
  <si>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</si>
  <si>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</si>
  <si>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</si>
  <si>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</si>
  <si>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</si>
  <si>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</si>
  <si>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</si>
  <si>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</si>
  <si>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</si>
  <si>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</si>
  <si>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</si>
  <si>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</si>
  <si>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</si>
  <si>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</si>
  <si>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</si>
  <si>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</si>
  <si>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</si>
  <si>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</si>
  <si>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</si>
  <si>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</si>
  <si>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</si>
  <si>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</si>
  <si>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</si>
  <si>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</si>
  <si>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</si>
  <si>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</si>
  <si>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</si>
  <si>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</si>
  <si>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</si>
  <si>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</si>
  <si>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</si>
  <si>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</si>
  <si>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</si>
  <si>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</si>
  <si>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</si>
  <si>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</si>
  <si>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</si>
  <si>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</si>
  <si>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</si>
  <si>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</si>
  <si>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</si>
  <si>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</si>
  <si>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</si>
  <si>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</si>
  <si>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</si>
  <si>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</si>
  <si>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</si>
  <si>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</si>
  <si>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</si>
  <si>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</si>
  <si>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</si>
  <si>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</si>
  <si>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</si>
  <si>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</si>
  <si>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</si>
  <si>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</si>
  <si>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</si>
  <si>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</si>
  <si>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</si>
  <si>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</si>
  <si>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</si>
  <si>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</si>
  <si>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</si>
  <si>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</si>
  <si>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</si>
  <si>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</si>
  <si>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</si>
  <si>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</si>
  <si>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</si>
  <si>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</si>
  <si>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</si>
  <si>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</si>
  <si>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</si>
  <si>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</si>
  <si>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</si>
  <si>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</si>
  <si>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</si>
  <si>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</si>
  <si>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</si>
  <si>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</si>
  <si>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</si>
  <si>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</si>
  <si>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</si>
  <si>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</si>
  <si>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</si>
  <si>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</si>
  <si>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</si>
  <si>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</si>
  <si>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</si>
  <si>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</si>
  <si>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</si>
  <si>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</si>
  <si>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</si>
  <si>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</si>
  <si>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</si>
  <si>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</si>
  <si>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</si>
  <si>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</si>
  <si>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</si>
  <si>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</si>
  <si>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</si>
  <si>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</si>
  <si>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</si>
  <si>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</si>
  <si>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</si>
  <si>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</si>
  <si>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</si>
  <si>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</si>
  <si>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</si>
  <si>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</si>
  <si>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</si>
  <si>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</si>
  <si>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</si>
  <si>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</si>
  <si>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</si>
  <si>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</si>
  <si>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</si>
  <si>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</si>
  <si>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</si>
  <si>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</si>
  <si>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</si>
  <si>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</si>
  <si>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</si>
  <si>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</si>
  <si>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</si>
  <si>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</si>
  <si>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</si>
  <si>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</si>
  <si>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</si>
  <si>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</si>
  <si>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</si>
  <si>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</si>
  <si>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</si>
  <si>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</si>
  <si>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</si>
  <si>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</si>
  <si>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</si>
  <si>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</si>
  <si>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</si>
  <si>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</si>
  <si>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</si>
  <si>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</si>
  <si>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</si>
  <si>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</si>
  <si>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</si>
  <si>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</si>
  <si>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</si>
  <si>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</si>
  <si>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</si>
  <si>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</si>
  <si>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</si>
  <si>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</si>
  <si>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</si>
  <si>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</si>
  <si>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</si>
  <si>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</si>
  <si>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</si>
  <si>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</si>
  <si>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</si>
  <si>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</si>
  <si>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</si>
  <si>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</si>
  <si>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</si>
  <si>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</si>
  <si>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</si>
  <si>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</si>
  <si>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</si>
  <si>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</si>
  <si>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</si>
  <si>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</si>
  <si>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</si>
  <si>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</si>
  <si>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</si>
  <si>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</si>
  <si>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</si>
  <si>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</si>
  <si>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</si>
  <si>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</si>
  <si>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</si>
  <si>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</si>
  <si>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</si>
  <si>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</si>
  <si>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</si>
  <si>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</si>
  <si>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</si>
  <si>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</si>
  <si>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</si>
  <si>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</si>
  <si>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</si>
  <si>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</si>
  <si>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</si>
  <si>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</si>
  <si>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</si>
  <si>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</si>
  <si>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</si>
  <si>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</si>
  <si>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</si>
  <si>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</si>
  <si>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</si>
  <si>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</si>
  <si>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</si>
  <si>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</si>
  <si>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</si>
  <si>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</si>
  <si>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</si>
  <si>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</si>
  <si>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</si>
  <si>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</si>
  <si>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</si>
  <si>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</si>
  <si>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</si>
  <si>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</si>
  <si>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</si>
  <si>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</si>
  <si>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</si>
  <si>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</si>
  <si>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</si>
  <si>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</si>
  <si>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</si>
  <si>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</si>
  <si>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</si>
  <si>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</si>
  <si>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</si>
  <si>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</si>
  <si>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</si>
  <si>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</si>
  <si>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</si>
  <si>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</si>
  <si>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</si>
  <si>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</si>
  <si>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</si>
  <si>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</si>
  <si>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</si>
  <si>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</si>
  <si>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</si>
  <si>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</si>
  <si>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</si>
  <si>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</si>
  <si>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</si>
  <si>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</si>
  <si>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</si>
  <si>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</si>
  <si>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</si>
  <si>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</si>
  <si>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</si>
  <si>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</si>
  <si>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</si>
  <si>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</si>
  <si>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</si>
  <si>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</si>
  <si>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</si>
  <si>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</si>
  <si>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</si>
  <si>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</si>
  <si>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</si>
  <si>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</si>
  <si>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</si>
  <si>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</si>
  <si>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</si>
  <si>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</si>
  <si>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</si>
  <si>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</si>
  <si>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</si>
  <si>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</si>
  <si>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</si>
  <si>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</si>
  <si>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</si>
  <si>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</si>
  <si>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</si>
  <si>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</si>
  <si>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</si>
  <si>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</si>
  <si>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</si>
  <si>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</si>
  <si>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</si>
  <si>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</si>
  <si>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</si>
  <si>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</si>
  <si>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</si>
  <si>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</si>
  <si>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</si>
  <si>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</si>
  <si>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</si>
  <si>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</si>
  <si>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</si>
  <si>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</si>
  <si>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</si>
  <si>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</si>
  <si>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</si>
  <si>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</si>
  <si>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</si>
  <si>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</si>
  <si>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</si>
  <si>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</si>
  <si>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</si>
  <si>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</si>
  <si>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</si>
  <si>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</si>
  <si>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</si>
  <si>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</si>
  <si>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</si>
  <si>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</si>
  <si>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</si>
  <si>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</si>
  <si>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</si>
  <si>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</si>
  <si>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</si>
  <si>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</si>
  <si>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</si>
  <si>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</si>
  <si>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</si>
  <si>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</si>
  <si>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</si>
  <si>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</si>
  <si>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</si>
  <si>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</si>
  <si>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</si>
  <si>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</si>
  <si>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</si>
  <si>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</si>
  <si>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</si>
  <si>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</si>
  <si>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</si>
  <si>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</si>
  <si>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</si>
  <si>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</si>
  <si>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</si>
  <si>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</si>
  <si>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</si>
  <si>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</si>
  <si>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</si>
  <si>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</si>
  <si>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</si>
  <si>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</si>
  <si>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</si>
  <si>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</si>
  <si>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</si>
  <si>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</si>
  <si>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</si>
  <si>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</si>
  <si>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</si>
  <si>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</si>
  <si>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</si>
  <si>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</si>
  <si>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</si>
  <si>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</si>
  <si>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</si>
  <si>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</si>
  <si>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</si>
  <si>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</si>
  <si>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</si>
  <si>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</si>
  <si>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</si>
  <si>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</si>
  <si>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</si>
  <si>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</si>
  <si>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</si>
  <si>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</si>
  <si>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</si>
  <si>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</si>
  <si>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</si>
  <si>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</si>
  <si>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</si>
  <si>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</si>
  <si>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</si>
  <si>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</si>
  <si>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</si>
  <si>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</si>
  <si>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</si>
  <si>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</si>
  <si>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</si>
  <si>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</si>
  <si>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</si>
  <si>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</si>
  <si>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</si>
  <si>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</si>
  <si>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</si>
  <si>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</si>
  <si>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</si>
  <si>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</si>
  <si>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</si>
  <si>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</si>
  <si>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</si>
  <si>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</si>
  <si>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</si>
  <si>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</si>
  <si>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</si>
  <si>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</si>
  <si>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</si>
  <si>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</si>
  <si>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</si>
  <si>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</si>
  <si>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</si>
  <si>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</si>
  <si>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</si>
  <si>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</si>
  <si>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</si>
  <si>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</si>
  <si>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</si>
  <si>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</si>
  <si>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</si>
  <si>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</si>
  <si>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</si>
  <si>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</si>
  <si>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</si>
  <si>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</si>
  <si>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</si>
  <si>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</si>
  <si>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</si>
  <si>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</si>
  <si>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</si>
  <si>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</si>
  <si>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</si>
  <si>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</si>
  <si>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</si>
  <si>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</si>
  <si>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</si>
  <si>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</si>
  <si>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</si>
  <si>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</si>
  <si>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</si>
  <si>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</si>
  <si>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</si>
  <si>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</si>
  <si>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</si>
  <si>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</si>
  <si>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</si>
  <si>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</si>
  <si>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</si>
  <si>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</si>
  <si>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</si>
  <si>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</si>
  <si>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</si>
  <si>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</si>
  <si>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</si>
  <si>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</si>
  <si>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</si>
  <si>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</si>
  <si>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</si>
  <si>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</si>
  <si>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</si>
  <si>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</si>
  <si>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</si>
  <si>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</si>
  <si>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</si>
  <si>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</si>
  <si>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</si>
  <si>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</si>
  <si>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</si>
  <si>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</si>
  <si>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</si>
  <si>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</si>
  <si>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</si>
  <si>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</si>
  <si>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</si>
  <si>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</si>
  <si>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</si>
  <si>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</si>
  <si>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</si>
  <si>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</si>
  <si>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</si>
  <si>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</si>
  <si>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</si>
  <si>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</si>
  <si>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</si>
  <si>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</si>
  <si>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</si>
  <si>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</si>
  <si>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</si>
  <si>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</si>
  <si>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</si>
  <si>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</si>
  <si>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</si>
  <si>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</si>
  <si>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</si>
  <si>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</si>
  <si>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</si>
  <si>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</si>
  <si>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</si>
  <si>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</si>
  <si>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</si>
  <si>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</si>
  <si>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</si>
  <si>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</si>
  <si>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</si>
  <si>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</si>
  <si>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</si>
  <si>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</si>
  <si>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</si>
  <si>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</si>
  <si>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</si>
  <si>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</si>
  <si>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</si>
  <si>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</si>
  <si>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</si>
  <si>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</si>
  <si>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</si>
  <si>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</si>
  <si>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</si>
  <si>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</si>
  <si>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</si>
  <si>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</si>
  <si>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</si>
  <si>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</si>
  <si>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</si>
  <si>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</si>
  <si>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</si>
  <si>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</si>
  <si>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</si>
  <si>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</si>
  <si>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</si>
  <si>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</si>
  <si>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</si>
  <si>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</si>
  <si>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</si>
  <si>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</si>
  <si>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</si>
  <si>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</si>
  <si>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</si>
  <si>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</si>
  <si>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</si>
  <si>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</si>
  <si>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</si>
  <si>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</si>
  <si>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</si>
  <si>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</si>
  <si>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</si>
  <si>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</si>
  <si>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</si>
  <si>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</si>
  <si>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</si>
  <si>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</si>
  <si>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</si>
  <si>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</si>
  <si>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</si>
  <si>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</si>
  <si>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</si>
  <si>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</si>
  <si>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</si>
  <si>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</si>
  <si>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</si>
  <si>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</si>
  <si>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</si>
  <si>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</si>
  <si>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</si>
  <si>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</si>
  <si>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</si>
  <si>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</si>
  <si>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</si>
  <si>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</si>
  <si>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</si>
  <si>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</si>
  <si>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</si>
  <si>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</si>
  <si>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</si>
  <si>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</si>
  <si>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</si>
  <si>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</si>
  <si>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</si>
  <si>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</si>
  <si>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</si>
  <si>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</si>
  <si>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</si>
  <si>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</si>
  <si>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</si>
  <si>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</si>
  <si>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</si>
  <si>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</si>
  <si>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</si>
  <si>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</si>
  <si>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</si>
  <si>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</si>
  <si>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</si>
  <si>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</si>
  <si>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</si>
  <si>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</si>
  <si>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</si>
  <si>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</si>
  <si>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</si>
  <si>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</si>
  <si>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</si>
  <si>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</si>
  <si>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</si>
  <si>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</si>
  <si>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</si>
  <si>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</si>
  <si>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</si>
  <si>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</si>
  <si>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</si>
  <si>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</si>
  <si>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</si>
  <si>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</si>
  <si>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</si>
  <si>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</si>
  <si>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</si>
  <si>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</si>
  <si>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</si>
  <si>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</si>
  <si>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</si>
  <si>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</si>
  <si>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</si>
  <si>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</si>
  <si>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</si>
  <si>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</si>
  <si>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</si>
  <si>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</si>
  <si>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</si>
  <si>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</si>
  <si>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</si>
  <si>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</si>
  <si>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</si>
  <si>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</si>
  <si>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</si>
  <si>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</si>
  <si>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</si>
  <si>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</si>
  <si>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</si>
  <si>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</si>
  <si>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</si>
  <si>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</si>
  <si>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</si>
  <si>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</si>
  <si>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</si>
  <si>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</si>
  <si>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</si>
  <si>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</si>
  <si>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</si>
  <si>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</si>
  <si>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</si>
  <si>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</si>
  <si>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</si>
  <si>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</si>
  <si>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</si>
  <si>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</si>
  <si>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</si>
  <si>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</si>
  <si>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</si>
  <si>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</si>
  <si>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</si>
  <si>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</si>
  <si>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</si>
  <si>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</si>
  <si>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</si>
  <si>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</si>
  <si>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</si>
  <si>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</si>
  <si>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</si>
  <si>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</si>
  <si>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</si>
  <si>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</si>
  <si>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</si>
  <si>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</si>
  <si>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</si>
  <si>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</si>
  <si>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</si>
  <si>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</si>
  <si>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</si>
  <si>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</si>
  <si>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</si>
  <si>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</si>
  <si>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</si>
  <si>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</si>
  <si>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</si>
  <si>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</si>
  <si>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</si>
  <si>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</si>
  <si>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</si>
  <si>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</si>
  <si>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</si>
  <si>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</si>
  <si>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</si>
  <si>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</si>
  <si>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</si>
  <si>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</si>
  <si>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</si>
  <si>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</si>
  <si>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</si>
  <si>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</si>
  <si>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</si>
  <si>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</si>
  <si>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</si>
  <si>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</si>
  <si>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</si>
  <si>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</si>
  <si>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</si>
  <si>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</si>
  <si>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</si>
  <si>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</si>
  <si>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</si>
  <si>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</si>
  <si>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</si>
  <si>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</si>
  <si>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</si>
  <si>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</si>
  <si>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</si>
  <si>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</si>
  <si>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</si>
  <si>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</si>
  <si>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</si>
  <si>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</si>
  <si>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</si>
  <si>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</si>
  <si>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</si>
  <si>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</si>
  <si>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</si>
  <si>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</si>
  <si>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</si>
  <si>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</si>
  <si>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</si>
  <si>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</si>
  <si>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</si>
  <si>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</si>
  <si>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</si>
  <si>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</si>
  <si>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</si>
  <si>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</si>
  <si>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</si>
  <si>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</si>
  <si>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</si>
  <si>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</si>
  <si>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</si>
  <si>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</si>
  <si>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</si>
  <si>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</si>
  <si>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</si>
  <si>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</si>
  <si>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</si>
  <si>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</si>
  <si>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</si>
  <si>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</si>
  <si>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</si>
  <si>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</si>
  <si>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</si>
  <si>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</si>
  <si>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</si>
  <si>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</si>
  <si>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</si>
  <si>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</si>
  <si>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</si>
  <si>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</si>
  <si>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</si>
  <si>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</si>
  <si>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</si>
  <si>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</si>
  <si>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</si>
  <si>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</si>
  <si>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</si>
  <si>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</si>
  <si>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</si>
  <si>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</si>
  <si>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</si>
  <si>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</si>
  <si>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</si>
  <si>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</si>
  <si>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</si>
  <si>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</si>
  <si>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</si>
  <si>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</si>
  <si>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</si>
  <si>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</si>
  <si>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</si>
  <si>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</si>
  <si>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</si>
  <si>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</si>
  <si>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</si>
  <si>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</si>
  <si>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</si>
  <si>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</si>
  <si>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</si>
  <si>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</si>
  <si>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</si>
  <si>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</si>
  <si>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</si>
  <si>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</si>
  <si>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</si>
  <si>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</si>
  <si>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</si>
  <si>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</si>
  <si>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</si>
  <si>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</si>
  <si>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</si>
  <si>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</si>
  <si>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</si>
  <si>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</si>
  <si>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</si>
  <si>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</si>
  <si>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</si>
  <si>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</si>
  <si>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</si>
  <si>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</si>
  <si>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</si>
  <si>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</si>
  <si>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</si>
  <si>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</si>
  <si>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</si>
  <si>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</si>
  <si>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</si>
  <si>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</si>
  <si>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</si>
  <si>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</si>
  <si>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</si>
  <si>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</si>
  <si>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</si>
  <si>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</si>
  <si>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</si>
  <si>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</si>
  <si>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</si>
  <si>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</si>
  <si>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</si>
  <si>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</si>
  <si>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</si>
  <si>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</si>
  <si>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</si>
  <si>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</si>
  <si>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</si>
  <si>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</si>
  <si>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</si>
  <si>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</si>
  <si>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</si>
  <si>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</si>
  <si>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</si>
  <si>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</si>
  <si>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</si>
  <si>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</si>
  <si>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</si>
  <si>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</si>
  <si>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</si>
  <si>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</si>
  <si>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</si>
  <si>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</si>
  <si>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</si>
  <si>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</si>
  <si>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</si>
  <si>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</si>
  <si>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</si>
  <si>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</si>
  <si>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</si>
  <si>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</si>
  <si>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</si>
  <si>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</si>
  <si>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</si>
  <si>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</si>
  <si>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</si>
  <si>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</si>
  <si>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</si>
  <si>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</si>
  <si>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</si>
  <si>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</si>
  <si>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</si>
  <si>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</si>
  <si>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</si>
  <si>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</si>
  <si>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</si>
  <si>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</si>
  <si>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</si>
  <si>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</si>
  <si>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</si>
  <si>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</si>
  <si>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</si>
  <si>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</si>
  <si>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</si>
  <si>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</si>
  <si>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</si>
  <si>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</si>
  <si>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</si>
  <si>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</si>
  <si>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</si>
  <si>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</si>
  <si>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</si>
  <si>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</si>
  <si>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</si>
  <si>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</si>
  <si>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</si>
  <si>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</si>
  <si>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</si>
  <si>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</si>
  <si>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</si>
  <si>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</si>
  <si>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</si>
  <si>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</si>
  <si>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</si>
  <si>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</si>
  <si>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</si>
  <si>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</si>
  <si>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</si>
  <si>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</si>
  <si>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</si>
  <si>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</si>
  <si>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</si>
  <si>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</si>
  <si>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</si>
  <si>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</si>
  <si>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</si>
  <si>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</si>
  <si>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</si>
  <si>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</si>
  <si>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</si>
  <si>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</si>
  <si>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</si>
  <si>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</si>
  <si>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</si>
  <si>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</si>
  <si>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</si>
  <si>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</si>
  <si>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</si>
  <si>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</si>
  <si>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</si>
  <si>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</si>
  <si>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</si>
  <si>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</si>
  <si>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</si>
  <si>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</si>
  <si>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</si>
  <si>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</si>
  <si>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</si>
  <si>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</si>
  <si>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</si>
  <si>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</si>
  <si>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</si>
  <si>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</si>
  <si>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</si>
  <si>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</si>
  <si>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</si>
  <si>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</si>
  <si>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</si>
  <si>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</si>
  <si>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</si>
  <si>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</si>
  <si>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</si>
  <si>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</si>
  <si>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</si>
  <si>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</si>
  <si>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</si>
  <si>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</si>
  <si>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</si>
  <si>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</si>
  <si>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</si>
  <si>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</si>
  <si>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</si>
  <si>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</si>
  <si>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</si>
  <si>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</si>
  <si>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</si>
  <si>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</si>
  <si>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</si>
  <si>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</si>
  <si>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</si>
  <si>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</si>
  <si>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</si>
  <si>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</si>
  <si>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</si>
  <si>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</si>
  <si>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</si>
  <si>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</si>
  <si>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</si>
  <si>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</si>
  <si>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</si>
  <si>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</si>
  <si>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</si>
  <si>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</si>
  <si>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</si>
  <si>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</si>
  <si>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</si>
  <si>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</si>
  <si>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</si>
  <si>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</si>
  <si>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</si>
  <si>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</si>
  <si>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</si>
  <si>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</si>
  <si>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</si>
  <si>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</si>
  <si>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</si>
  <si>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</si>
  <si>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</si>
  <si>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</si>
  <si>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</si>
  <si>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</si>
  <si>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</si>
  <si>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</si>
  <si>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</si>
  <si>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</si>
  <si>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</si>
  <si>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</si>
  <si>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</si>
  <si>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</si>
  <si>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</si>
  <si>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</si>
  <si>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</si>
  <si>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</si>
  <si>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</si>
  <si>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</si>
  <si>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</si>
  <si>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</si>
  <si>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</si>
  <si>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</si>
  <si>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</si>
  <si>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</si>
  <si>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</si>
  <si>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</si>
  <si>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</si>
  <si>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</si>
  <si>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</si>
  <si>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</si>
  <si>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</si>
  <si>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</si>
  <si>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</si>
  <si>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</si>
  <si>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</si>
  <si>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</si>
  <si>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</si>
  <si>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</si>
  <si>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</si>
  <si>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</si>
  <si>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</si>
  <si>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</si>
  <si>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</si>
  <si>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</si>
  <si>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</si>
  <si>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</si>
  <si>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</si>
  <si>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</si>
  <si>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</si>
  <si>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</si>
  <si>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</si>
  <si>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</si>
  <si>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</si>
  <si>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</si>
  <si>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</si>
  <si>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</si>
  <si>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</si>
  <si>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</si>
  <si>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</si>
  <si>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</si>
  <si>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</si>
  <si>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</si>
  <si>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</si>
  <si>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</si>
  <si>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</si>
  <si>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</si>
  <si>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</si>
  <si>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</si>
  <si>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</si>
  <si>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</si>
  <si>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</si>
  <si>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</si>
  <si>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</si>
  <si>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</si>
  <si>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</si>
  <si>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</si>
  <si>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</si>
  <si>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</si>
  <si>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</si>
  <si>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</si>
  <si>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</si>
  <si>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</si>
  <si>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</si>
  <si>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</si>
  <si>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</si>
  <si>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</si>
  <si>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</si>
  <si>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</si>
  <si>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</si>
  <si>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</si>
  <si>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</si>
  <si>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</si>
  <si>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</si>
  <si>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</si>
  <si>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</si>
  <si>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</si>
  <si>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</si>
  <si>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</si>
  <si>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</si>
  <si>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</si>
  <si>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</si>
  <si>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</si>
  <si>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</si>
  <si>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</si>
  <si>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</si>
  <si>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</si>
  <si>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</si>
  <si>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</si>
  <si>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</si>
  <si>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</si>
  <si>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</si>
  <si>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</si>
  <si>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</si>
  <si>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</si>
  <si>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</si>
  <si>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</si>
  <si>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</si>
  <si>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</si>
  <si>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</si>
  <si>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</si>
  <si>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</si>
  <si>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</si>
  <si>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</si>
  <si>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</si>
  <si>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</si>
  <si>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</si>
  <si>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</si>
  <si>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</si>
  <si>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</si>
  <si>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</si>
  <si>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</si>
  <si>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</si>
  <si>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</si>
  <si>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</si>
  <si>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</si>
  <si>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</si>
  <si>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</si>
  <si>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</si>
  <si>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</si>
  <si>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</si>
  <si>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</si>
  <si>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</si>
  <si>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</si>
  <si>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</si>
  <si>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</si>
  <si>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</si>
  <si>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</si>
  <si>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</si>
  <si>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</si>
  <si>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</si>
  <si>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</si>
  <si>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</si>
  <si>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</si>
  <si>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</si>
  <si>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</si>
  <si>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</si>
  <si>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</si>
  <si>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</si>
  <si>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</si>
  <si>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</si>
  <si>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</si>
  <si>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</si>
  <si>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</si>
  <si>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</si>
  <si>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</si>
  <si>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</si>
  <si>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</si>
  <si>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</si>
  <si>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</si>
  <si>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</si>
  <si>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</si>
  <si>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</si>
  <si>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</si>
  <si>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</si>
  <si>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</si>
  <si>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</si>
  <si>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</si>
  <si>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</si>
  <si>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</si>
  <si>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</si>
  <si>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</si>
  <si>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</si>
  <si>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</si>
  <si>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</si>
  <si>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</si>
  <si>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</si>
  <si>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</si>
  <si>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</si>
  <si>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</si>
  <si>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</si>
  <si>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</si>
  <si>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</si>
  <si>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</si>
  <si>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</si>
  <si>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</si>
  <si>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</si>
  <si>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</si>
  <si>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</si>
  <si>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</si>
  <si>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</si>
  <si>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</si>
  <si>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</si>
  <si>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</si>
  <si>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</si>
  <si>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</si>
  <si>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</si>
  <si>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</si>
  <si>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</si>
  <si>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</si>
  <si>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</si>
  <si>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</si>
  <si>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</si>
  <si>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</si>
  <si>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</si>
  <si>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</si>
  <si>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</si>
  <si>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</si>
  <si>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</si>
  <si>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</si>
  <si>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</si>
  <si>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</si>
  <si>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</si>
  <si>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</si>
  <si>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</si>
  <si>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</si>
  <si>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</si>
  <si>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</si>
  <si>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</si>
  <si>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</si>
  <si>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</si>
  <si>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</si>
  <si>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</si>
  <si>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</si>
  <si>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</si>
  <si>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</si>
  <si>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</si>
  <si>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</si>
  <si>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</si>
  <si>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</si>
  <si>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</si>
  <si>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</si>
  <si>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</si>
  <si>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</si>
  <si>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</si>
  <si>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</si>
  <si>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</si>
  <si>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</si>
  <si>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</si>
  <si>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</si>
  <si>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</si>
  <si>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</si>
  <si>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</si>
  <si>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</si>
  <si>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</si>
  <si>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</si>
  <si>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</si>
  <si>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</si>
  <si>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</si>
  <si>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</si>
  <si>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</si>
  <si>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</si>
  <si>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</si>
  <si>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</si>
  <si>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</si>
  <si>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</si>
  <si>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</si>
  <si>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</si>
  <si>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</si>
  <si>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</si>
  <si>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</si>
  <si>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</si>
  <si>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</si>
  <si>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</si>
  <si>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</si>
  <si>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</si>
  <si>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</si>
  <si>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</si>
  <si>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</si>
  <si>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</si>
  <si>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</si>
  <si>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</si>
  <si>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</si>
  <si>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</si>
  <si>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</si>
  <si>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</si>
  <si>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</si>
  <si>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</si>
  <si>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</si>
  <si>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</si>
  <si>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</si>
  <si>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</si>
  <si>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</si>
  <si>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</si>
  <si>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</si>
  <si>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</si>
  <si>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</si>
  <si>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</si>
  <si>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</si>
  <si>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</si>
  <si>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</si>
  <si>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</si>
  <si>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</si>
  <si>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</si>
  <si>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</si>
  <si>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</si>
  <si>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</si>
  <si>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</si>
  <si>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</si>
  <si>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</si>
  <si>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</si>
  <si>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</si>
  <si>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</si>
  <si>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</si>
  <si>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</si>
  <si>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</si>
  <si>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</si>
  <si>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</si>
  <si>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</si>
  <si>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</si>
  <si>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</si>
  <si>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</si>
  <si>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</si>
  <si>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</si>
  <si>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</si>
  <si>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</si>
  <si>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</si>
  <si>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</si>
  <si>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</si>
  <si>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</si>
  <si>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</si>
  <si>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</si>
  <si>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</si>
  <si>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</si>
  <si>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</si>
  <si>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</si>
  <si>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</si>
  <si>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</si>
  <si>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</si>
  <si>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</si>
  <si>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</si>
  <si>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</si>
  <si>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</si>
  <si>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</si>
  <si>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</si>
  <si>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</si>
  <si>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</si>
  <si>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</si>
  <si>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</si>
  <si>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</si>
  <si>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</si>
  <si>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</si>
  <si>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</si>
  <si>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</si>
  <si>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</si>
  <si>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</si>
  <si>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</si>
  <si>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</si>
  <si>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</si>
  <si>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</si>
  <si>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</si>
  <si>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</si>
  <si>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</si>
  <si>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</si>
  <si>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</si>
  <si>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</si>
  <si>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</si>
  <si>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</si>
  <si>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</si>
  <si>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</si>
  <si>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</si>
  <si>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</si>
  <si>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</si>
  <si>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</si>
  <si>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</si>
  <si>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</si>
  <si>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</si>
  <si>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</si>
  <si>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</si>
  <si>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</si>
  <si>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</si>
  <si>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</si>
  <si>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</si>
  <si>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</si>
  <si>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</si>
  <si>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</si>
  <si>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</si>
  <si>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</si>
  <si>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</si>
  <si>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</si>
  <si>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</si>
  <si>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</si>
  <si>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</si>
  <si>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</si>
  <si>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</si>
  <si>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</si>
  <si>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</si>
  <si>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</si>
  <si>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</si>
  <si>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</si>
  <si>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</si>
  <si>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</si>
  <si>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</si>
  <si>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</si>
  <si>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</si>
  <si>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</si>
  <si>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</si>
  <si>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</si>
  <si>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</si>
  <si>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</si>
  <si>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</si>
  <si>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</si>
  <si>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</si>
  <si>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</si>
  <si>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</si>
  <si>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</si>
  <si>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</si>
  <si>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</si>
  <si>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</si>
  <si>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</si>
  <si>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</si>
  <si>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</si>
  <si>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</si>
  <si>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</si>
  <si>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</si>
  <si>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</si>
  <si>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</si>
  <si>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</si>
  <si>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</si>
  <si>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</si>
  <si>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</si>
  <si>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</si>
  <si>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</si>
  <si>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</si>
  <si>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</si>
  <si>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</si>
  <si>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</si>
  <si>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</si>
  <si>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</si>
  <si>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</si>
  <si>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</si>
  <si>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</si>
  <si>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</si>
  <si>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</si>
  <si>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</si>
  <si>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</si>
  <si>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</si>
  <si>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</si>
  <si>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</si>
  <si>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</si>
  <si>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</si>
  <si>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</si>
  <si>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</si>
  <si>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</si>
  <si>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</si>
  <si>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</si>
  <si>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</si>
  <si>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</si>
  <si>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</si>
  <si>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</si>
  <si>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</si>
  <si>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</si>
  <si>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</si>
  <si>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</si>
  <si>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</si>
  <si>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</si>
  <si>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</si>
  <si>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</si>
  <si>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</si>
  <si>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</si>
  <si>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</si>
  <si>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</si>
  <si>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</si>
  <si>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</si>
  <si>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</si>
  <si>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</si>
  <si>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</si>
  <si>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</si>
  <si>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</si>
  <si>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</si>
  <si>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</si>
  <si>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</si>
  <si>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</si>
  <si>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</si>
  <si>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</si>
  <si>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</si>
  <si>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</si>
  <si>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</si>
  <si>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</si>
  <si>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</si>
  <si>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</si>
  <si>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</si>
  <si>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</si>
  <si>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</si>
  <si>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</si>
  <si>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</si>
  <si>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</si>
  <si>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</si>
  <si>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</si>
  <si>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</si>
  <si>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</si>
  <si>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</si>
  <si>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</si>
  <si>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</si>
  <si>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</si>
  <si>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</si>
  <si>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</si>
  <si>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</si>
  <si>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</si>
  <si>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</si>
  <si>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</si>
  <si>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</si>
  <si>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</si>
  <si>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</si>
  <si>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</si>
  <si>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</si>
  <si>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</si>
  <si>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</si>
  <si>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</si>
  <si>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</si>
  <si>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</si>
  <si>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</si>
  <si>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</si>
  <si>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</si>
  <si>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</si>
  <si>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</si>
  <si>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</si>
  <si>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</si>
  <si>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</si>
  <si>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</si>
  <si>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</si>
  <si>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</si>
  <si>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</si>
  <si>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</si>
  <si>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</si>
  <si>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</si>
  <si>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</si>
  <si>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</si>
  <si>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</si>
  <si>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</si>
  <si>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</si>
  <si>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</si>
  <si>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</si>
  <si>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</si>
  <si>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</si>
  <si>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</si>
  <si>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</si>
  <si>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</si>
  <si>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</si>
  <si>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</si>
  <si>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</si>
  <si>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</si>
  <si>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</si>
  <si>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</si>
  <si>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</si>
  <si>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</si>
  <si>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</si>
  <si>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</si>
  <si>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</si>
  <si>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</si>
  <si>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</si>
  <si>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</si>
  <si>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</si>
  <si>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</si>
  <si>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</si>
  <si>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</si>
  <si>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</si>
  <si>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</si>
  <si>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</si>
  <si>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</si>
  <si>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</si>
  <si>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</si>
  <si>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</si>
  <si>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</si>
  <si>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</si>
  <si>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</si>
  <si>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</si>
  <si>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</si>
  <si>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</si>
  <si>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</si>
  <si>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</si>
  <si>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</si>
  <si>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</si>
  <si>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</si>
  <si>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</si>
  <si>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</si>
  <si>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</si>
  <si>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</si>
  <si>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</si>
  <si>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</si>
  <si>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</si>
  <si>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</si>
  <si>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</si>
  <si>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</si>
  <si>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</si>
  <si>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</si>
  <si>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</si>
  <si>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</si>
  <si>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</si>
  <si>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</si>
  <si>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</si>
  <si>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</si>
  <si>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</si>
  <si>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</si>
  <si>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</si>
  <si>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</si>
  <si>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</si>
  <si>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</si>
  <si>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</si>
  <si>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</si>
  <si>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</si>
  <si>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</si>
  <si>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</si>
  <si>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</si>
  <si>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</si>
  <si>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</si>
  <si>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</si>
  <si>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</si>
  <si>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</si>
  <si>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</si>
  <si>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</si>
  <si>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</si>
  <si>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</si>
  <si>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</si>
  <si>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</si>
  <si>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</si>
  <si>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</si>
  <si>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</si>
  <si>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</si>
  <si>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</si>
  <si>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</si>
  <si>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</si>
  <si>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</si>
  <si>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</si>
  <si>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</si>
  <si>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</si>
  <si>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</si>
  <si>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</si>
  <si>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</si>
  <si>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</si>
  <si>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</si>
  <si>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</si>
  <si>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</si>
  <si>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</si>
  <si>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</si>
  <si>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</si>
  <si>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</si>
  <si>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</si>
  <si>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</si>
  <si>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</si>
  <si>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</si>
  <si>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</si>
  <si>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</si>
  <si>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</si>
  <si>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</si>
  <si>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</si>
  <si>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</si>
  <si>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</si>
  <si>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</si>
  <si>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</si>
  <si>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</si>
  <si>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</si>
  <si>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</si>
  <si>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</si>
  <si>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</si>
  <si>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</si>
  <si>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</si>
  <si>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</si>
  <si>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</si>
  <si>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</si>
  <si>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</si>
  <si>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</si>
  <si>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</si>
  <si>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</si>
  <si>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</si>
  <si>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</si>
  <si>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</si>
  <si>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</si>
  <si>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</si>
  <si>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</si>
  <si>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</si>
  <si>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</si>
  <si>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</si>
  <si>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</si>
  <si>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</si>
  <si>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</si>
  <si>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</si>
  <si>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</si>
  <si>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</si>
  <si>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</si>
  <si>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</si>
  <si>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</si>
  <si>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</si>
  <si>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</si>
  <si>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</si>
  <si>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</si>
  <si>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</si>
  <si>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</si>
  <si>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</si>
  <si>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</si>
  <si>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</si>
  <si>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</si>
  <si>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</si>
  <si>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</si>
  <si>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</si>
  <si>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</si>
  <si>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</si>
  <si>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</si>
  <si>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</si>
  <si>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</si>
  <si>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</si>
  <si>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</si>
  <si>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</si>
  <si>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</si>
  <si>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</si>
  <si>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</si>
  <si>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</si>
  <si>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</si>
  <si>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</si>
  <si>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</si>
  <si>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</si>
  <si>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</si>
  <si>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</si>
  <si>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</si>
  <si>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</si>
  <si>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</si>
  <si>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</si>
  <si>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</si>
  <si>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</si>
  <si>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</si>
  <si>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</si>
  <si>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</si>
  <si>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</si>
  <si>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</si>
  <si>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</si>
  <si>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</si>
  <si>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</si>
  <si>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</si>
  <si>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</si>
  <si>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</si>
  <si>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</si>
  <si>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</si>
  <si>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</si>
  <si>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</si>
  <si>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</si>
  <si>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</si>
  <si>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</si>
  <si>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</si>
  <si>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</si>
  <si>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</si>
  <si>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</si>
  <si>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</si>
  <si>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</si>
  <si>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</si>
  <si>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</si>
  <si>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</si>
  <si>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</si>
  <si>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</si>
  <si>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</si>
  <si>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</si>
  <si>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</si>
  <si>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</si>
  <si>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</si>
  <si>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</si>
  <si>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</si>
  <si>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</si>
  <si>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</si>
  <si>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</si>
  <si>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</si>
  <si>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</si>
  <si>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</si>
  <si>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</si>
  <si>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</si>
  <si>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</si>
  <si>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</si>
  <si>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</si>
  <si>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</si>
  <si>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</si>
  <si>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</si>
  <si>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</si>
  <si>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</si>
  <si>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</si>
  <si>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</si>
  <si>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</si>
  <si>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</si>
  <si>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</si>
  <si>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</si>
  <si>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</si>
  <si>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</si>
  <si>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</si>
  <si>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</si>
  <si>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</si>
  <si>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</si>
  <si>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</si>
  <si>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</si>
  <si>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</si>
  <si>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</si>
  <si>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</si>
  <si>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</si>
  <si>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</si>
  <si>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</si>
  <si>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</si>
  <si>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</si>
  <si>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</si>
  <si>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</si>
  <si>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</si>
  <si>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</si>
  <si>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</si>
  <si>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</si>
  <si>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</si>
  <si>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</si>
  <si>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</si>
  <si>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</si>
  <si>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</si>
  <si>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</si>
  <si>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</si>
  <si>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</si>
  <si>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</si>
  <si>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</si>
  <si>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</si>
  <si>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</si>
  <si>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</si>
  <si>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</si>
  <si>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</si>
  <si>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</si>
  <si>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</si>
  <si>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</si>
  <si>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</si>
  <si>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</si>
  <si>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</si>
  <si>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</si>
  <si>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</si>
  <si>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</si>
  <si>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</si>
  <si>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</si>
  <si>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</si>
  <si>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</si>
  <si>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</si>
  <si>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</si>
  <si>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</si>
  <si>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</si>
  <si>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</si>
  <si>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</si>
  <si>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</si>
  <si>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</si>
  <si>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</si>
  <si>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</si>
  <si>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</si>
  <si>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</si>
  <si>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</si>
  <si>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</si>
  <si>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</si>
  <si>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</si>
  <si>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</si>
  <si>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</si>
  <si>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</si>
  <si>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</si>
  <si>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</si>
  <si>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</si>
  <si>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</si>
  <si>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</si>
  <si>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</si>
  <si>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</si>
  <si>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</si>
  <si>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</si>
  <si>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</si>
  <si>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</si>
  <si>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</si>
  <si>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</si>
  <si>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</si>
  <si>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</si>
  <si>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</si>
  <si>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</si>
  <si>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</si>
  <si>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</si>
  <si>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</si>
  <si>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</si>
  <si>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</si>
  <si>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</si>
  <si>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</si>
  <si>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</si>
  <si>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</si>
  <si>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</si>
  <si>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</si>
  <si>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</si>
  <si>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</si>
  <si>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</si>
  <si>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</si>
  <si>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</si>
  <si>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</si>
  <si>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</si>
  <si>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</si>
  <si>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</si>
  <si>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</si>
  <si>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</si>
  <si>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</si>
  <si>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</si>
  <si>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</si>
  <si>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</si>
  <si>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</si>
  <si>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</si>
  <si>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</si>
  <si>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</si>
  <si>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</si>
  <si>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</si>
  <si>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</si>
  <si>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</si>
  <si>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</si>
  <si>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</si>
  <si>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</si>
  <si>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</si>
  <si>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</si>
  <si>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</si>
  <si>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</si>
  <si>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</si>
  <si>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</si>
  <si>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</si>
  <si>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</si>
  <si>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</si>
  <si>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</si>
  <si>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</si>
  <si>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</si>
  <si>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</si>
  <si>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</si>
  <si>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</si>
  <si>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</si>
  <si>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</si>
  <si>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</si>
  <si>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</si>
  <si>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</si>
  <si>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</si>
  <si>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</si>
  <si>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</si>
  <si>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</si>
  <si>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</si>
  <si>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</si>
  <si>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</si>
  <si>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</si>
  <si>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</si>
  <si>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</si>
  <si>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</si>
  <si>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</si>
  <si>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</si>
  <si>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</si>
  <si>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</si>
  <si>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</si>
  <si>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</si>
  <si>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</si>
  <si>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</si>
  <si>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</si>
  <si>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</si>
  <si>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</si>
  <si>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</si>
  <si>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</si>
  <si>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</si>
  <si>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</si>
  <si>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</si>
  <si>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</si>
  <si>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</si>
  <si>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</si>
  <si>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</si>
  <si>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</si>
  <si>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</si>
  <si>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</si>
  <si>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</si>
  <si>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</si>
  <si>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</si>
  <si>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</si>
  <si>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</si>
  <si>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</si>
  <si>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</si>
  <si>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</si>
  <si>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</si>
  <si>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</si>
  <si>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</si>
  <si>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</si>
  <si>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</si>
  <si>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</si>
  <si>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</si>
  <si>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</si>
  <si>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</si>
  <si>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</si>
  <si>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</si>
  <si>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</si>
  <si>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</si>
  <si>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</si>
  <si>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</si>
  <si>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</si>
  <si>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</si>
  <si>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</si>
  <si>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</si>
  <si>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</si>
  <si>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</si>
  <si>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</si>
  <si>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</si>
  <si>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</si>
  <si>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</si>
  <si>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</si>
  <si>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</si>
  <si>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</si>
  <si>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</si>
  <si>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</si>
  <si>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</si>
  <si>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</si>
  <si>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</si>
  <si>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</si>
  <si>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</si>
  <si>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</si>
  <si>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</si>
  <si>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</si>
  <si>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</si>
  <si>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</si>
  <si>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</si>
  <si>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</si>
  <si>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</si>
  <si>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</si>
  <si>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</si>
  <si>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</si>
  <si>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</si>
  <si>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</si>
  <si>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</si>
  <si>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</si>
  <si>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</si>
  <si>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</si>
  <si>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</si>
  <si>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</si>
  <si>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</si>
  <si>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</si>
  <si>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</si>
  <si>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</si>
  <si>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</si>
  <si>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</si>
  <si>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</si>
  <si>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</si>
  <si>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</si>
  <si>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</si>
  <si>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</si>
  <si>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</si>
  <si>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</si>
  <si>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</si>
  <si>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</si>
  <si>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</si>
  <si>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</si>
  <si>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</si>
  <si>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</si>
  <si>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</si>
  <si>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</si>
  <si>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</si>
  <si>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</si>
  <si>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</si>
  <si>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</si>
  <si>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</si>
  <si>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</si>
  <si>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</si>
  <si>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</si>
  <si>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</si>
  <si>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</si>
  <si>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</si>
  <si>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</si>
  <si>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</si>
  <si>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</si>
  <si>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</si>
  <si>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</si>
  <si>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</si>
  <si>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</si>
  <si>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</si>
  <si>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</si>
  <si>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</si>
  <si>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</si>
  <si>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</si>
  <si>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</si>
  <si>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</si>
  <si>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</si>
  <si>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</si>
  <si>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</si>
  <si>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</si>
  <si>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</si>
  <si>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</si>
  <si>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</si>
  <si>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</si>
  <si>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</si>
  <si>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</si>
  <si>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</si>
  <si>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</si>
  <si>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</si>
  <si>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</si>
  <si>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</si>
  <si>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</si>
  <si>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</si>
  <si>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</si>
  <si>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</si>
  <si>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</si>
  <si>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</si>
  <si>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</si>
  <si>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</si>
  <si>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</si>
  <si>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</si>
  <si>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</si>
  <si>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</si>
  <si>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</si>
  <si>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</si>
  <si>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</si>
  <si>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</si>
  <si>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</si>
  <si>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</si>
  <si>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</si>
  <si>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</si>
  <si>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</si>
  <si>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</si>
  <si>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</si>
  <si>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</si>
  <si>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</si>
  <si>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</si>
  <si>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</si>
  <si>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</si>
  <si>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</si>
  <si>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</si>
  <si>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</si>
  <si>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</si>
  <si>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</si>
  <si>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</si>
  <si>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</si>
  <si>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</si>
  <si>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</si>
  <si>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</si>
  <si>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</si>
  <si>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</si>
  <si>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</si>
  <si>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</si>
  <si>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</si>
  <si>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</si>
  <si>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</si>
  <si>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</si>
  <si>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</si>
  <si>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</si>
  <si>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</si>
  <si>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</si>
  <si>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</si>
  <si>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</si>
  <si>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</si>
  <si>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</si>
  <si>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</si>
  <si>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</si>
  <si>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</si>
  <si>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</si>
  <si>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</si>
  <si>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</si>
  <si>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</si>
  <si>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</si>
  <si>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</si>
  <si>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</si>
  <si>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</si>
  <si>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</si>
  <si>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</si>
  <si>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</si>
  <si>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</si>
  <si>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</si>
  <si>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</si>
  <si>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</si>
  <si>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</si>
  <si>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</si>
  <si>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</si>
  <si>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</si>
  <si>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</si>
  <si>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</si>
  <si>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</si>
  <si>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</si>
  <si>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</si>
  <si>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</si>
  <si>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</si>
  <si>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</si>
  <si>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</si>
  <si>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</si>
  <si>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</si>
  <si>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</si>
  <si>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</si>
  <si>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</si>
  <si>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</si>
  <si>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</si>
  <si>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</si>
  <si>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</si>
  <si>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</si>
  <si>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</si>
  <si>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</si>
  <si>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</si>
  <si>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</si>
  <si>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</si>
  <si>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</si>
  <si>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</si>
  <si>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</si>
  <si>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</si>
  <si>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</si>
  <si>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</si>
  <si>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</si>
  <si>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</si>
  <si>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</si>
  <si>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</si>
  <si>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</si>
  <si>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</si>
  <si>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</si>
  <si>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</si>
  <si>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</si>
  <si>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</si>
  <si>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</si>
  <si>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</si>
  <si>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</si>
  <si>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</si>
  <si>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</si>
  <si>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</si>
  <si>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</si>
  <si>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</si>
  <si>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</si>
  <si>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</si>
  <si>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</si>
  <si>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</si>
  <si>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</si>
  <si>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</si>
  <si>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</si>
  <si>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</si>
  <si>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</si>
  <si>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</si>
  <si>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</si>
  <si>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</si>
  <si>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</si>
  <si>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</si>
  <si>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</si>
  <si>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</si>
  <si>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</si>
  <si>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</si>
  <si>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</si>
  <si>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</si>
  <si>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</si>
  <si>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</si>
  <si>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</si>
  <si>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</si>
  <si>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</si>
  <si>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</si>
  <si>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</si>
  <si>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</si>
  <si>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</si>
  <si>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</si>
  <si>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</si>
  <si>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</si>
  <si>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</si>
  <si>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</si>
  <si>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</si>
  <si>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</si>
  <si>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</si>
  <si>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</si>
  <si>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</si>
  <si>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</si>
  <si>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</si>
  <si>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</si>
  <si>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</si>
  <si>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</si>
  <si>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</si>
  <si>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</si>
  <si>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</si>
  <si>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</si>
  <si>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</si>
  <si>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</si>
  <si>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</si>
  <si>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</si>
  <si>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</si>
  <si>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</si>
  <si>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</si>
  <si>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</si>
  <si>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</si>
  <si>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</si>
  <si>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</si>
  <si>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</si>
  <si>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</si>
  <si>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</si>
  <si>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</si>
  <si>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</si>
  <si>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</si>
  <si>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</si>
  <si>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</si>
  <si>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</si>
  <si>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</si>
  <si>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</si>
  <si>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</si>
  <si>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</si>
  <si>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</si>
  <si>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</si>
  <si>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</si>
  <si>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</si>
  <si>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</si>
  <si>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</si>
  <si>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</si>
  <si>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</si>
  <si>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</si>
  <si>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</si>
  <si>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</si>
  <si>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</si>
  <si>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</si>
  <si>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</si>
  <si>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</si>
  <si>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</si>
  <si>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</si>
  <si>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</si>
  <si>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</si>
  <si>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</si>
  <si>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</si>
  <si>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</si>
  <si>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</si>
  <si>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</si>
  <si>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</si>
  <si>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</si>
  <si>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</si>
  <si>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</si>
  <si>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</si>
  <si>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</si>
  <si>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</si>
  <si>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</si>
  <si>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</si>
  <si>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</si>
  <si>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</si>
  <si>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</si>
  <si>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</si>
  <si>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</si>
  <si>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</si>
  <si>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</si>
  <si>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</si>
  <si>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</si>
  <si>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</si>
  <si>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</si>
  <si>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</si>
  <si>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</si>
  <si>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</si>
  <si>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</si>
  <si>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</si>
  <si>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</si>
  <si>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</si>
  <si>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</si>
  <si>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</si>
  <si>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</si>
  <si>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</si>
  <si>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</si>
  <si>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</si>
  <si>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</si>
  <si>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</si>
  <si>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</si>
  <si>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</si>
  <si>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</si>
  <si>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</si>
  <si>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</si>
  <si>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</si>
  <si>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</si>
  <si>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</si>
  <si>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</si>
  <si>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</si>
  <si>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</si>
  <si>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</si>
  <si>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</si>
  <si>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</si>
  <si>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</si>
  <si>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</si>
  <si>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</si>
  <si>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</si>
  <si>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</si>
  <si>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</si>
  <si>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</si>
  <si>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</si>
  <si>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</si>
  <si>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</si>
  <si>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</si>
  <si>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</si>
  <si>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</si>
  <si>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</si>
  <si>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</si>
  <si>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</si>
  <si>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</si>
  <si>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</si>
  <si>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</si>
  <si>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</si>
  <si>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</si>
  <si>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</si>
  <si>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</si>
  <si>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</si>
  <si>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</si>
  <si>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</si>
  <si>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</si>
  <si>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</si>
  <si>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</si>
  <si>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</si>
  <si>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</si>
  <si>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</si>
  <si>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</si>
  <si>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</si>
  <si>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</si>
  <si>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</si>
  <si>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</si>
  <si>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</si>
  <si>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</si>
  <si>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</si>
  <si>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</si>
  <si>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</si>
  <si>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</si>
  <si>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</si>
  <si>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</si>
  <si>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</si>
  <si>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</si>
  <si>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</si>
  <si>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</si>
  <si>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</si>
  <si>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</si>
  <si>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</si>
  <si>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</si>
  <si>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</si>
  <si>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</si>
  <si>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</si>
  <si>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</si>
  <si>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</si>
  <si>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</si>
  <si>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</si>
  <si>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</si>
  <si>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</si>
  <si>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</si>
  <si>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</si>
  <si>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</si>
  <si>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</si>
  <si>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</si>
  <si>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</si>
  <si>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</si>
  <si>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</si>
  <si>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</si>
  <si>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</si>
  <si>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</si>
  <si>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</si>
  <si>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</si>
  <si>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</si>
  <si>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</si>
  <si>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</si>
  <si>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</si>
  <si>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</si>
  <si>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</si>
  <si>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</si>
  <si>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</si>
  <si>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</si>
  <si>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</si>
  <si>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</si>
  <si>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</si>
  <si>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</si>
  <si>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</si>
  <si>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</si>
  <si>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</si>
  <si>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</si>
  <si>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</si>
  <si>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</si>
  <si>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</si>
  <si>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</si>
  <si>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</si>
  <si>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</si>
  <si>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</si>
  <si>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</si>
  <si>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</si>
  <si>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</si>
  <si>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</si>
  <si>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</si>
  <si>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</si>
  <si>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</si>
  <si>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</si>
  <si>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</si>
  <si>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</si>
  <si>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</si>
  <si>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</si>
  <si>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</si>
  <si>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</si>
  <si>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</si>
  <si>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</si>
  <si>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</si>
  <si>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</si>
  <si>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</si>
  <si>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</si>
  <si>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</si>
  <si>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</si>
  <si>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</si>
  <si>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</si>
  <si>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</si>
  <si>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</si>
  <si>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</si>
  <si>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</si>
  <si>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</si>
  <si>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</si>
  <si>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</si>
  <si>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</si>
  <si>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</si>
  <si>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</si>
  <si>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</si>
  <si>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</si>
  <si>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</si>
  <si>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</si>
  <si>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</si>
  <si>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</si>
  <si>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</si>
  <si>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</si>
  <si>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</si>
  <si>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</si>
  <si>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</si>
  <si>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</si>
  <si>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</si>
  <si>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</si>
  <si>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</si>
  <si>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</si>
  <si>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</si>
  <si>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</si>
  <si>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</si>
  <si>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</si>
  <si>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</si>
  <si>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</si>
  <si>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</si>
  <si>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</si>
  <si>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</si>
  <si>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</si>
  <si>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</si>
  <si>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</si>
  <si>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</si>
  <si>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</si>
  <si>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</si>
  <si>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</si>
  <si>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</si>
  <si>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</si>
  <si>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</si>
  <si>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</si>
  <si>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</si>
  <si>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</si>
  <si>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</si>
  <si>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</si>
  <si>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</si>
  <si>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</si>
  <si>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</si>
  <si>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</si>
  <si>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</si>
  <si>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</si>
  <si>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</si>
  <si>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</si>
  <si>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</si>
  <si>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</si>
  <si>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</si>
  <si>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</si>
  <si>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</si>
  <si>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</si>
  <si>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</si>
  <si>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</si>
  <si>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</si>
  <si>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</si>
  <si>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</si>
  <si>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</si>
  <si>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</si>
  <si>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</si>
  <si>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</si>
  <si>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</si>
  <si>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</si>
  <si>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</si>
  <si>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</si>
  <si>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</si>
  <si>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</si>
  <si>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</si>
  <si>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</si>
  <si>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</si>
  <si>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</si>
  <si>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</si>
  <si>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</si>
  <si>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</si>
  <si>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</si>
  <si>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</si>
  <si>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</si>
  <si>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</si>
  <si>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</si>
  <si>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</si>
  <si>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</si>
  <si>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</si>
  <si>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</si>
  <si>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</si>
  <si>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</si>
  <si>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</si>
  <si>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</si>
  <si>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</si>
  <si>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</si>
  <si>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</si>
  <si>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</si>
  <si>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</si>
  <si>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</si>
  <si>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</si>
  <si>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</si>
  <si>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</si>
  <si>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</si>
  <si>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</si>
  <si>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</si>
  <si>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</si>
  <si>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</si>
  <si>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</si>
  <si>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</si>
  <si>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</si>
  <si>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</si>
  <si>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</si>
  <si>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</si>
  <si>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</si>
  <si>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</si>
  <si>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</si>
  <si>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</si>
  <si>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</si>
  <si>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</si>
  <si>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</si>
  <si>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</si>
  <si>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</si>
  <si>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</si>
  <si>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</si>
  <si>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</si>
  <si>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</si>
  <si>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</si>
  <si>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</si>
  <si>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</si>
  <si>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</si>
  <si>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</si>
  <si>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</si>
  <si>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</si>
  <si>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</si>
  <si>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</si>
  <si>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</si>
  <si>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</si>
  <si>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</si>
  <si>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</si>
  <si>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</si>
  <si>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</si>
  <si>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</si>
  <si>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</si>
  <si>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</si>
  <si>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</si>
  <si>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</si>
  <si>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</si>
  <si>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</si>
  <si>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</si>
  <si>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</si>
  <si>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</si>
  <si>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</si>
  <si>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</si>
  <si>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</si>
  <si>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</si>
  <si>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</si>
  <si>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</si>
  <si>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</si>
  <si>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</si>
  <si>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</si>
  <si>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</si>
  <si>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</si>
  <si>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</si>
  <si>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</si>
  <si>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</si>
  <si>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</si>
  <si>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</si>
  <si>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</si>
  <si>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</si>
  <si>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</si>
  <si>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</si>
  <si>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</si>
  <si>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</si>
  <si>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</si>
  <si>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</si>
  <si>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</si>
  <si>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</si>
  <si>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</si>
  <si>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</si>
  <si>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</si>
  <si>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</si>
  <si>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</si>
  <si>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</si>
  <si>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</si>
  <si>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</si>
  <si>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</si>
  <si>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</si>
  <si>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</si>
  <si>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</si>
  <si>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</si>
  <si>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</si>
  <si>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</si>
  <si>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</si>
  <si>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</si>
  <si>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</si>
  <si>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</si>
  <si>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</si>
  <si>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</si>
  <si>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</si>
  <si>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</si>
  <si>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</si>
  <si>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</si>
  <si>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</si>
  <si>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</si>
  <si>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</si>
  <si>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</si>
  <si>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</si>
  <si>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</si>
  <si>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</si>
  <si>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</si>
  <si>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</si>
  <si>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</si>
  <si>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</si>
  <si>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</si>
  <si>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</si>
  <si>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</si>
  <si>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</si>
  <si>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</si>
  <si>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</si>
  <si>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</si>
  <si>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</si>
  <si>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</si>
  <si>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</si>
  <si>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</si>
  <si>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</si>
  <si>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</si>
  <si>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</si>
  <si>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</si>
  <si>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</si>
  <si>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</si>
  <si>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</si>
  <si>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</si>
  <si>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</si>
  <si>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</si>
  <si>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</si>
  <si>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</si>
  <si>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</si>
  <si>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</si>
  <si>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</si>
  <si>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</si>
  <si>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</si>
  <si>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</si>
  <si>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</si>
  <si>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</si>
  <si>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</si>
  <si>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</si>
  <si>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</si>
  <si>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</si>
  <si>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</si>
  <si>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</si>
  <si>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</si>
  <si>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</si>
  <si>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</si>
  <si>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</si>
  <si>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</si>
  <si>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</si>
  <si>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</si>
  <si>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</si>
  <si>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</si>
  <si>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</si>
  <si>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</si>
  <si>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</si>
  <si>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</si>
  <si>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</si>
  <si>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</si>
  <si>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</si>
  <si>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</si>
  <si>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</si>
  <si>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</si>
  <si>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</si>
  <si>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</si>
  <si>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</si>
  <si>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</si>
  <si>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</si>
  <si>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</si>
  <si>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</si>
  <si>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</si>
  <si>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</si>
  <si>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</si>
  <si>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</si>
  <si>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</si>
  <si>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</si>
  <si>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</si>
  <si>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</si>
  <si>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</si>
  <si>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</si>
  <si>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</si>
  <si>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</si>
  <si>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</si>
  <si>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</si>
  <si>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</si>
  <si>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</si>
  <si>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</si>
  <si>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</si>
  <si>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</si>
  <si>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</si>
  <si>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</si>
  <si>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</si>
  <si>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</si>
  <si>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</si>
  <si>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</si>
  <si>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</si>
  <si>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</si>
  <si>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</si>
  <si>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</si>
  <si>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</si>
  <si>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</si>
  <si>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</si>
  <si>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</si>
  <si>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</si>
  <si>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</si>
  <si>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</si>
  <si>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</si>
  <si>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</si>
  <si>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</si>
  <si>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</si>
  <si>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</si>
  <si>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</si>
  <si>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</si>
  <si>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</si>
  <si>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</si>
  <si>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</si>
  <si>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</si>
  <si>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</si>
  <si>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</si>
  <si>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</si>
  <si>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</si>
  <si>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</si>
  <si>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</si>
  <si>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</si>
  <si>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</si>
  <si>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</si>
  <si>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</si>
  <si>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</si>
  <si>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</si>
  <si>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</si>
  <si>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</si>
  <si>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</si>
  <si>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</si>
  <si>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</si>
  <si>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</si>
  <si>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</si>
  <si>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</si>
  <si>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</si>
  <si>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</si>
  <si>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</si>
  <si>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</si>
  <si>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</si>
  <si>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</si>
  <si>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</si>
  <si>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</si>
  <si>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</si>
  <si>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</si>
  <si>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</si>
  <si>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</si>
  <si>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</si>
  <si>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</si>
  <si>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</si>
  <si>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</si>
  <si>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</si>
  <si>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</si>
  <si>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</si>
  <si>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</si>
  <si>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</si>
  <si>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</si>
  <si>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</si>
  <si>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</si>
  <si>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</si>
  <si>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</si>
  <si>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</si>
  <si>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</si>
  <si>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</si>
  <si>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</si>
  <si>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</si>
  <si>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</si>
  <si>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</si>
  <si>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</si>
  <si>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</si>
  <si>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</si>
  <si>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</si>
  <si>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</si>
  <si>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</si>
  <si>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</si>
  <si>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</si>
  <si>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</si>
  <si>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</si>
  <si>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</si>
  <si>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</si>
  <si>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</si>
  <si>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</si>
  <si>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</si>
  <si>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</si>
  <si>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</si>
  <si>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</si>
  <si>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</si>
  <si>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</si>
  <si>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</si>
  <si>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</si>
  <si>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</si>
  <si>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</si>
  <si>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</si>
  <si>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</si>
  <si>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</si>
  <si>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</si>
  <si>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</si>
  <si>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</si>
  <si>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</si>
  <si>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</si>
  <si>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</si>
  <si>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</si>
  <si>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</si>
  <si>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</si>
  <si>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</si>
  <si>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</si>
  <si>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</si>
  <si>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</si>
  <si>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</si>
  <si>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</si>
  <si>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</si>
  <si>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</si>
  <si>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</si>
  <si>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</si>
  <si>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</si>
  <si>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</si>
  <si>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</si>
  <si>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</si>
  <si>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</si>
  <si>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</si>
  <si>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</si>
  <si>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</si>
  <si>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</si>
  <si>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</si>
  <si>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</si>
  <si>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</si>
  <si>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</si>
  <si>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</si>
  <si>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</si>
  <si>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</si>
  <si>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</si>
  <si>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</si>
  <si>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</si>
  <si>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</si>
  <si>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</si>
  <si>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</si>
  <si>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</si>
  <si>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</si>
  <si>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</si>
  <si>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</si>
  <si>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</si>
  <si>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</si>
  <si>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</si>
  <si>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</si>
  <si>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</si>
  <si>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</si>
  <si>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</si>
  <si>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</si>
  <si>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</si>
  <si>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</si>
  <si>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</si>
  <si>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</si>
  <si>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</si>
  <si>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</si>
  <si>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</si>
  <si>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</si>
  <si>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</si>
  <si>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</si>
  <si>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</si>
  <si>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</si>
  <si>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</si>
  <si>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</si>
  <si>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</si>
  <si>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</si>
  <si>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</si>
  <si>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</si>
  <si>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</si>
  <si>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</si>
  <si>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</si>
  <si>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</si>
  <si>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</si>
  <si>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</si>
  <si>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</si>
  <si>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</si>
  <si>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</si>
  <si>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</si>
  <si>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</si>
  <si>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</si>
  <si>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</si>
  <si>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</si>
  <si>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</si>
  <si>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</si>
  <si>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</si>
  <si>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</si>
  <si>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</si>
  <si>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</si>
  <si>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</si>
  <si>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</si>
  <si>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</si>
  <si>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</si>
  <si>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</si>
  <si>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</si>
  <si>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</si>
  <si>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</si>
  <si>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</si>
  <si>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</si>
  <si>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</si>
  <si>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</si>
  <si>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</si>
  <si>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</si>
  <si>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</si>
  <si>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</si>
  <si>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</si>
  <si>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</si>
  <si>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</si>
  <si>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</si>
  <si>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</si>
  <si>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</si>
  <si>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</si>
  <si>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</si>
  <si>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</si>
  <si>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</si>
  <si>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</si>
  <si>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</si>
  <si>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</si>
  <si>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</si>
  <si>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</si>
  <si>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</si>
  <si>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</si>
  <si>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</si>
  <si>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</si>
  <si>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</si>
  <si>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</si>
  <si>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</si>
  <si>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</si>
  <si>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</si>
  <si>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</si>
  <si>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</si>
  <si>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</si>
  <si>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</si>
  <si>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</si>
  <si>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</si>
  <si>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</si>
  <si>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</si>
  <si>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</si>
  <si>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</si>
  <si>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</si>
  <si>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</si>
  <si>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</si>
  <si>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</si>
  <si>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</si>
  <si>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</si>
  <si>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</si>
  <si>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</si>
  <si>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</si>
  <si>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</si>
  <si>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</si>
  <si>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</si>
  <si>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</si>
  <si>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</si>
  <si>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</si>
  <si>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</si>
  <si>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</si>
  <si>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</si>
  <si>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</si>
  <si>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</si>
  <si>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</si>
  <si>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</si>
  <si>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</si>
  <si>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</si>
  <si>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</si>
  <si>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</si>
  <si>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</si>
  <si>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</si>
  <si>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</si>
  <si>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</si>
  <si>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</si>
  <si>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</si>
  <si>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</si>
  <si>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</si>
  <si>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</si>
  <si>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</si>
  <si>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</si>
  <si>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</si>
  <si>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</si>
  <si>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</si>
  <si>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</si>
  <si>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</si>
  <si>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</si>
  <si>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</si>
  <si>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</si>
  <si>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</si>
  <si>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</si>
  <si>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</si>
  <si>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</si>
  <si>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</si>
  <si>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</si>
  <si>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</si>
  <si>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</si>
  <si>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</si>
  <si>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</si>
  <si>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</si>
  <si>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</si>
  <si>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</si>
  <si>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</si>
  <si>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</si>
  <si>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</si>
  <si>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</si>
  <si>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</si>
  <si>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</si>
  <si>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</si>
  <si>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</si>
  <si>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</si>
  <si>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</si>
  <si>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</si>
  <si>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</si>
  <si>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</si>
  <si>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</si>
  <si>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</si>
  <si>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</si>
  <si>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</si>
  <si>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</si>
  <si>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</si>
  <si>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</si>
  <si>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</si>
  <si>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</si>
  <si>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</si>
  <si>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</si>
  <si>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</si>
  <si>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</si>
  <si>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</si>
  <si>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</si>
  <si>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</si>
  <si>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</si>
  <si>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</si>
  <si>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</si>
  <si>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</si>
  <si>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</si>
  <si>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</si>
  <si>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</si>
  <si>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</si>
  <si>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</si>
  <si>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</si>
  <si>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</si>
  <si>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</si>
  <si>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</si>
  <si>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</si>
  <si>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</si>
  <si>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</si>
  <si>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</si>
  <si>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</si>
  <si>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</si>
  <si>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</si>
  <si>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</si>
  <si>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</si>
  <si>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</si>
  <si>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</si>
  <si>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</si>
  <si>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</si>
  <si>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</si>
  <si>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</si>
  <si>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</si>
  <si>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</si>
  <si>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</si>
  <si>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</si>
  <si>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</si>
  <si>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</si>
  <si>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</si>
  <si>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</si>
  <si>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</si>
  <si>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</si>
  <si>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</si>
  <si>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</si>
  <si>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</si>
  <si>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</si>
  <si>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</si>
  <si>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</si>
  <si>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</si>
  <si>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</si>
  <si>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</si>
  <si>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</si>
  <si>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</si>
  <si>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</si>
  <si>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</si>
  <si>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</si>
  <si>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</si>
  <si>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</si>
  <si>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</si>
  <si>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</si>
  <si>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</si>
  <si>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</si>
  <si>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</si>
  <si>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</si>
  <si>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</si>
  <si>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</si>
  <si>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</si>
  <si>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</si>
  <si>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</si>
  <si>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</si>
  <si>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</si>
  <si>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</si>
  <si>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</si>
  <si>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</si>
  <si>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</si>
  <si>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</si>
  <si>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</si>
  <si>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</si>
  <si>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</si>
  <si>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</si>
  <si>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</si>
  <si>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</si>
  <si>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</si>
  <si>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</si>
  <si>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</si>
  <si>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</si>
  <si>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</si>
  <si>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</si>
  <si>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</si>
  <si>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</si>
  <si>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</si>
  <si>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</si>
  <si>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</si>
  <si>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</si>
  <si>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</si>
  <si>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</si>
  <si>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</si>
  <si>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</si>
  <si>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</si>
  <si>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</si>
  <si>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</si>
  <si>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</si>
  <si>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</si>
  <si>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</si>
  <si>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</si>
  <si>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</si>
  <si>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</si>
  <si>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</si>
  <si>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</si>
  <si>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</si>
  <si>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</si>
  <si>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</si>
  <si>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</si>
  <si>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</si>
  <si>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</si>
  <si>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</si>
  <si>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</si>
  <si>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</si>
  <si>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</si>
  <si>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</si>
  <si>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</si>
  <si>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</si>
  <si>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</si>
  <si>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</si>
  <si>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</si>
  <si>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</si>
  <si>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</si>
  <si>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</si>
  <si>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</si>
  <si>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</si>
  <si>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</si>
  <si>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</si>
  <si>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</si>
  <si>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</si>
  <si>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</si>
  <si>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</si>
  <si>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</si>
  <si>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</si>
  <si>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</si>
  <si>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</si>
  <si>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</si>
  <si>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</si>
  <si>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</si>
  <si>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</si>
  <si>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</si>
  <si>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</si>
  <si>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</si>
  <si>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</si>
  <si>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</si>
  <si>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</si>
  <si>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</si>
  <si>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</si>
  <si>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</si>
  <si>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</si>
  <si>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</si>
  <si>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</si>
  <si>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</si>
  <si>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</si>
  <si>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</si>
  <si>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</si>
  <si>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</si>
  <si>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</si>
  <si>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</si>
  <si>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</si>
  <si>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</si>
  <si>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</si>
  <si>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</si>
  <si>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</si>
  <si>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</si>
  <si>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</si>
  <si>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</si>
  <si>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</si>
  <si>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</si>
  <si>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</si>
  <si>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</si>
  <si>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</si>
  <si>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</si>
  <si>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</si>
  <si>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</si>
  <si>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</si>
  <si>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</si>
  <si>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</si>
  <si>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</si>
  <si>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</si>
  <si>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</si>
  <si>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</si>
  <si>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</si>
  <si>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</si>
  <si>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</si>
  <si>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</si>
  <si>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</si>
  <si>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</si>
  <si>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</si>
  <si>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</si>
  <si>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</si>
  <si>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</si>
  <si>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</si>
  <si>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</si>
  <si>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</si>
  <si>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</si>
  <si>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</si>
  <si>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</si>
  <si>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</si>
  <si>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</si>
  <si>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</si>
  <si>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</si>
  <si>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</si>
  <si>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</si>
  <si>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</si>
  <si>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</si>
  <si>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</si>
  <si>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</si>
  <si>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</si>
  <si>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</si>
  <si>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</si>
  <si>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</si>
  <si>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</si>
  <si>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</si>
  <si>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</si>
  <si>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</si>
  <si>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</si>
  <si>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</si>
  <si>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</si>
  <si>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</si>
  <si>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</si>
  <si>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</si>
  <si>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</si>
  <si>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</si>
  <si>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</si>
  <si>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</si>
  <si>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</si>
  <si>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</si>
  <si>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</si>
  <si>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</si>
  <si>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</si>
  <si>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</si>
  <si>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</si>
  <si>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</si>
  <si>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</si>
  <si>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</si>
  <si>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</si>
  <si>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</si>
  <si>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</si>
  <si>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</si>
  <si>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</si>
  <si>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</si>
  <si>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</si>
  <si>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</si>
  <si>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</si>
  <si>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</si>
  <si>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</si>
  <si>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</si>
  <si>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</si>
  <si>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</si>
  <si>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</si>
  <si>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</si>
  <si>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</si>
  <si>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</si>
  <si>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</si>
  <si>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</si>
  <si>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</si>
  <si>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</si>
  <si>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</si>
  <si>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</si>
  <si>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</si>
  <si>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</si>
  <si>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</si>
  <si>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</si>
  <si>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</si>
  <si>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</si>
  <si>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</si>
  <si>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</si>
  <si>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</si>
  <si>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</si>
  <si>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</si>
  <si>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</si>
  <si>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</si>
  <si>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</si>
  <si>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</si>
  <si>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</si>
  <si>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</si>
  <si>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</si>
  <si>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</si>
  <si>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</si>
  <si>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</si>
  <si>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</si>
  <si>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</si>
  <si>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</si>
  <si>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</si>
  <si>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</si>
  <si>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</si>
  <si>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</si>
  <si>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</si>
  <si>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</si>
  <si>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</si>
  <si>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</si>
  <si>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</si>
  <si>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</si>
  <si>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</si>
  <si>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</si>
  <si>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</si>
  <si>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</si>
  <si>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</si>
  <si>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</si>
  <si>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</si>
  <si>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</si>
  <si>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</si>
  <si>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</si>
  <si>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</si>
  <si>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</si>
  <si>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</si>
  <si>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</si>
  <si>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</si>
  <si>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</si>
  <si>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</si>
  <si>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</si>
  <si>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</si>
  <si>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</si>
  <si>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</si>
  <si>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</si>
  <si>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</si>
  <si>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</si>
  <si>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</si>
  <si>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</si>
  <si>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</si>
  <si>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</si>
  <si>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</si>
  <si>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</si>
  <si>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</si>
  <si>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</si>
  <si>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</si>
  <si>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</si>
  <si>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</si>
  <si>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</si>
  <si>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</si>
  <si>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</si>
  <si>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</si>
  <si>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</si>
  <si>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</si>
  <si>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</si>
  <si>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</si>
  <si>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</si>
  <si>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</si>
  <si>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</si>
  <si>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</si>
  <si>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</si>
  <si>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</si>
  <si>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</si>
  <si>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</si>
  <si>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</si>
  <si>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</si>
  <si>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</si>
  <si>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</si>
  <si>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</si>
  <si>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</si>
  <si>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</si>
  <si>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</si>
  <si>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</si>
  <si>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</si>
  <si>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</si>
  <si>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</si>
  <si>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</si>
  <si>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</si>
  <si>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</si>
  <si>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</si>
  <si>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</si>
  <si>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</si>
  <si>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</si>
  <si>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</si>
  <si>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</si>
  <si>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</si>
  <si>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</si>
  <si>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</si>
  <si>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</si>
  <si>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</si>
  <si>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</si>
  <si>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</si>
  <si>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</si>
  <si>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</si>
  <si>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</si>
  <si>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</si>
  <si>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</si>
  <si>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</si>
  <si>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</si>
  <si>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</si>
  <si>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</si>
  <si>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</si>
  <si>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</si>
  <si>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</si>
  <si>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</si>
  <si>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</si>
  <si>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</si>
  <si>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</si>
  <si>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</si>
  <si>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</si>
  <si>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</si>
  <si>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</si>
  <si>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</si>
  <si>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</si>
  <si>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</si>
  <si>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</si>
  <si>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</si>
  <si>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</si>
  <si>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</si>
  <si>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</si>
  <si>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</si>
  <si>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</si>
  <si>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</si>
  <si>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</si>
  <si>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</si>
  <si>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</si>
  <si>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</si>
  <si>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</si>
  <si>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</si>
  <si>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</si>
  <si>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</si>
  <si>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</si>
  <si>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</si>
  <si>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</si>
  <si>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</si>
  <si>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</si>
  <si>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</si>
  <si>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</si>
  <si>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</si>
  <si>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</si>
  <si>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</si>
  <si>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</si>
  <si>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</si>
  <si>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</si>
  <si>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</si>
  <si>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</si>
  <si>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</si>
  <si>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</si>
  <si>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</si>
  <si>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</si>
  <si>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</si>
  <si>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</si>
  <si>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</si>
  <si>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</si>
  <si>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</si>
  <si>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</si>
  <si>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</si>
  <si>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</si>
  <si>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</si>
  <si>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</si>
  <si>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</si>
  <si>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</si>
  <si>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</si>
  <si>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</si>
  <si>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</si>
  <si>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</si>
  <si>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</si>
  <si>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</si>
  <si>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</si>
  <si>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</si>
  <si>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</si>
  <si>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</si>
  <si>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</si>
  <si>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</si>
  <si>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</si>
  <si>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</si>
  <si>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</si>
  <si>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</si>
  <si>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</si>
  <si>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</si>
  <si>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</si>
  <si>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</si>
  <si>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</si>
  <si>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</si>
  <si>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</si>
  <si>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</si>
  <si>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</si>
  <si>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</si>
  <si>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</si>
  <si>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</si>
  <si>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</si>
  <si>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</si>
  <si>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</si>
  <si>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</si>
  <si>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</si>
  <si>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</si>
  <si>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</si>
  <si>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</si>
  <si>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</si>
  <si>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</si>
  <si>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</si>
  <si>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</si>
  <si>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</si>
  <si>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</si>
  <si>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</si>
  <si>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</si>
  <si>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</si>
  <si>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</si>
  <si>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</si>
  <si>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</si>
  <si>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</si>
  <si>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</si>
  <si>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</si>
  <si>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</si>
  <si>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</si>
  <si>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</si>
  <si>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</si>
  <si>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</si>
  <si>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</si>
  <si>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</si>
  <si>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</si>
  <si>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</si>
  <si>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</si>
  <si>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</si>
  <si>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</si>
  <si>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</si>
  <si>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</si>
  <si>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</si>
  <si>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</si>
  <si>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</si>
  <si>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</si>
  <si>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</si>
  <si>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</si>
  <si>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</si>
  <si>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</si>
  <si>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</si>
  <si>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</si>
  <si>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</si>
  <si>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</si>
  <si>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</si>
  <si>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</si>
  <si>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</si>
  <si>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</si>
  <si>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</si>
  <si>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</si>
  <si>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</si>
  <si>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</si>
  <si>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</si>
  <si>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</si>
  <si>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</si>
  <si>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</si>
  <si>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</si>
  <si>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</si>
  <si>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</si>
  <si>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</si>
  <si>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</si>
  <si>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</si>
  <si>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</si>
  <si>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</si>
  <si>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</si>
  <si>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</si>
  <si>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</si>
  <si>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</si>
  <si>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</si>
  <si>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</si>
  <si>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</si>
  <si>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</si>
  <si>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</si>
  <si>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</si>
  <si>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</si>
  <si>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</si>
  <si>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</si>
  <si>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</si>
  <si>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</si>
  <si>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</si>
  <si>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</si>
  <si>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</si>
  <si>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</si>
  <si>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</si>
  <si>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</si>
  <si>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</si>
  <si>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</si>
  <si>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</si>
  <si>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</si>
  <si>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</si>
  <si>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</si>
  <si>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</si>
  <si>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</si>
  <si>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</si>
  <si>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</si>
  <si>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</si>
  <si>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</si>
  <si>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</si>
  <si>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</si>
  <si>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</si>
  <si>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</si>
  <si>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</si>
  <si>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</si>
  <si>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</si>
  <si>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</si>
  <si>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</si>
  <si>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</si>
  <si>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</si>
  <si>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</si>
  <si>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</si>
  <si>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</si>
  <si>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</si>
  <si>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</si>
  <si>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</si>
  <si>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</si>
  <si>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</si>
  <si>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</si>
  <si>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</si>
  <si>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</si>
  <si>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</si>
  <si>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</si>
  <si>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</si>
  <si>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</si>
  <si>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</si>
  <si>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</si>
  <si>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</si>
  <si>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</si>
  <si>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</si>
  <si>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</si>
  <si>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</si>
  <si>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</si>
  <si>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</si>
  <si>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</si>
  <si>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</si>
  <si>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</si>
  <si>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</si>
  <si>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</si>
  <si>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</si>
  <si>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</si>
  <si>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</si>
  <si>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</si>
  <si>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</si>
  <si>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</si>
  <si>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</si>
  <si>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</si>
  <si>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</si>
  <si>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</si>
  <si>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</si>
  <si>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</si>
  <si>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</si>
  <si>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</si>
  <si>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</si>
  <si>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</si>
  <si>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</si>
  <si>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</si>
  <si>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</si>
  <si>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</si>
  <si>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</si>
  <si>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</si>
  <si>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</si>
  <si>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</si>
  <si>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</si>
  <si>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</si>
  <si>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</si>
  <si>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</si>
  <si>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</si>
  <si>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</si>
  <si>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</si>
  <si>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</si>
  <si>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</si>
  <si>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</si>
  <si>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</si>
  <si>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</si>
  <si>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</si>
  <si>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</si>
  <si>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</si>
  <si>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</si>
  <si>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</si>
  <si>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</si>
  <si>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</si>
  <si>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</si>
  <si>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</si>
  <si>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</si>
  <si>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</si>
  <si>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</si>
  <si>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</si>
  <si>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</si>
  <si>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</si>
  <si>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</si>
  <si>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</si>
  <si>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</si>
  <si>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</si>
  <si>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</si>
  <si>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</si>
  <si>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</si>
  <si>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</si>
  <si>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</si>
  <si>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</si>
  <si>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</si>
  <si>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</si>
  <si>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</si>
  <si>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</si>
  <si>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</si>
  <si>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</si>
  <si>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</si>
  <si>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</si>
  <si>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</si>
  <si>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</si>
  <si>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</si>
  <si>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</si>
  <si>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</si>
  <si>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</si>
  <si>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</si>
  <si>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</si>
  <si>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</si>
  <si>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</si>
  <si>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</si>
  <si>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</si>
  <si>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</si>
  <si>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</si>
  <si>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</si>
  <si>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</si>
  <si>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</si>
  <si>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</si>
  <si>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</si>
  <si>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</si>
  <si>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</si>
  <si>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</si>
  <si>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</si>
  <si>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</si>
  <si>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</si>
  <si>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</si>
  <si>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</si>
  <si>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</si>
  <si>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</si>
  <si>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</si>
  <si>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</si>
  <si>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</si>
  <si>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</si>
  <si>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</si>
  <si>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</si>
  <si>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</si>
  <si>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</si>
  <si>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</si>
  <si>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</si>
  <si>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</si>
  <si>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</si>
  <si>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</si>
  <si>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</si>
  <si>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</si>
  <si>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</si>
  <si>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</si>
  <si>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</si>
  <si>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</si>
  <si>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</si>
  <si>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</si>
  <si>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</si>
  <si>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</si>
  <si>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</si>
  <si>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</si>
  <si>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</si>
  <si>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</si>
  <si>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</si>
  <si>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</si>
  <si>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</si>
  <si>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</si>
  <si>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</si>
  <si>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</si>
  <si>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</si>
  <si>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</si>
  <si>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</si>
  <si>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</si>
  <si>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</si>
  <si>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</si>
  <si>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</si>
  <si>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</si>
  <si>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</si>
  <si>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</si>
  <si>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</si>
  <si>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</si>
  <si>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</si>
  <si>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</si>
  <si>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</si>
  <si>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</si>
  <si>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</si>
  <si>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</si>
  <si>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</si>
  <si>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</si>
  <si>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</si>
  <si>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</si>
  <si>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</si>
  <si>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</si>
  <si>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</si>
  <si>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</si>
  <si>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</si>
  <si>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</si>
  <si>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</si>
  <si>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</si>
  <si>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</si>
  <si>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</si>
  <si>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</si>
  <si>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</si>
  <si>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</si>
  <si>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</si>
  <si>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</si>
  <si>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</si>
  <si>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</si>
  <si>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</si>
  <si>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</si>
  <si>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</si>
  <si>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</si>
  <si>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</si>
  <si>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</si>
  <si>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</si>
  <si>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</si>
  <si>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</si>
  <si>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</si>
  <si>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</si>
  <si>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</si>
  <si>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</si>
  <si>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</si>
  <si>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</si>
  <si>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</si>
  <si>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</si>
  <si>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</si>
  <si>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</si>
  <si>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</si>
  <si>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</si>
  <si>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</si>
  <si>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</si>
  <si>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</si>
  <si>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</si>
  <si>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</si>
  <si>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</si>
  <si>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</si>
  <si>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</si>
  <si>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</si>
  <si>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</si>
  <si>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</si>
  <si>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</si>
  <si>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</si>
  <si>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</si>
  <si>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</si>
  <si>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</si>
  <si>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</si>
  <si>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</si>
  <si>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</si>
  <si>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</si>
  <si>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</si>
  <si>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</si>
  <si>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</si>
  <si>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</si>
  <si>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</si>
  <si>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</si>
  <si>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</si>
  <si>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</si>
  <si>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</si>
  <si>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</si>
  <si>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</si>
  <si>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</si>
  <si>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</si>
  <si>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</si>
  <si>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</si>
  <si>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</si>
  <si>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</si>
  <si>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</si>
  <si>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</si>
  <si>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</si>
  <si>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</si>
  <si>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</si>
  <si>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</si>
  <si>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</si>
  <si>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</si>
  <si>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</si>
  <si>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</si>
  <si>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</si>
  <si>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</si>
  <si>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</si>
  <si>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</si>
  <si>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</si>
  <si>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</si>
  <si>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</si>
  <si>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</si>
  <si>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</si>
  <si>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</si>
  <si>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</si>
  <si>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</si>
  <si>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</si>
  <si>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</si>
  <si>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</si>
  <si>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</si>
  <si>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</si>
  <si>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</si>
  <si>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</si>
  <si>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</si>
  <si>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</si>
  <si>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</si>
  <si>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</si>
  <si>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</si>
  <si>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</si>
  <si>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</si>
  <si>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</si>
  <si>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</si>
  <si>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</si>
  <si>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</si>
  <si>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</si>
  <si>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</si>
  <si>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</si>
  <si>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</si>
  <si>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</si>
  <si>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</si>
  <si>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</si>
  <si>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</si>
  <si>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</si>
  <si>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</si>
  <si>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</si>
  <si>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</si>
  <si>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</si>
  <si>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</si>
  <si>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</si>
  <si>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</si>
  <si>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</si>
  <si>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</si>
  <si>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</si>
  <si>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</si>
  <si>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</si>
  <si>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</si>
  <si>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</si>
  <si>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</si>
  <si>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</si>
  <si>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</si>
  <si>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</si>
  <si>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</si>
  <si>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</si>
  <si>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</si>
  <si>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</si>
  <si>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</si>
  <si>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</si>
  <si>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</si>
  <si>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</si>
  <si>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</si>
  <si>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</si>
  <si>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</si>
  <si>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</si>
  <si>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</si>
  <si>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</si>
  <si>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</si>
  <si>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</si>
  <si>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</si>
  <si>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</si>
  <si>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</si>
  <si>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</si>
  <si>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</si>
  <si>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</si>
  <si>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</si>
  <si>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</si>
  <si>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</si>
  <si>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</si>
  <si>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</si>
  <si>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</si>
  <si>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</si>
  <si>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</si>
  <si>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</si>
  <si>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</si>
  <si>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</si>
  <si>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</si>
  <si>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</si>
  <si>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</si>
  <si>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</si>
  <si>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</si>
  <si>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</si>
  <si>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</si>
  <si>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</si>
  <si>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</si>
  <si>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</si>
  <si>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</si>
  <si>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</si>
  <si>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</si>
  <si>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</si>
  <si>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</si>
  <si>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</si>
  <si>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</si>
  <si>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</si>
  <si>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</si>
  <si>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</si>
  <si>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</si>
  <si>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</si>
  <si>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</si>
  <si>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</si>
  <si>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</si>
  <si>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</si>
  <si>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</si>
  <si>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</si>
  <si>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</si>
  <si>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</si>
  <si>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</si>
  <si>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</si>
  <si>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</si>
  <si>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</si>
  <si>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</si>
  <si>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</si>
  <si>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</si>
  <si>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</si>
  <si>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</si>
  <si>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</si>
  <si>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</si>
  <si>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</si>
  <si>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</si>
  <si>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</si>
  <si>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</si>
  <si>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</si>
  <si>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</si>
  <si>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</si>
  <si>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</si>
  <si>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</si>
  <si>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</si>
  <si>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</si>
  <si>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</si>
  <si>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</si>
  <si>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</si>
  <si>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</si>
  <si>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</si>
  <si>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</si>
  <si>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</si>
  <si>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</si>
  <si>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</si>
  <si>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</si>
  <si>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</si>
  <si>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</si>
  <si>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</si>
  <si>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</si>
  <si>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</si>
  <si>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</si>
  <si>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</si>
  <si>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</si>
  <si>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</si>
  <si>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</si>
  <si>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</si>
  <si>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</si>
  <si>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</si>
  <si>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</si>
  <si>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</si>
  <si>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</si>
  <si>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</si>
  <si>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</si>
  <si>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</si>
  <si>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</si>
  <si>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</si>
  <si>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</si>
  <si>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</si>
  <si>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</si>
  <si>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</si>
  <si>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</si>
  <si>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</si>
  <si>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</si>
  <si>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</si>
  <si>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</si>
  <si>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</si>
  <si>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</si>
  <si>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</si>
  <si>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</si>
  <si>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</si>
  <si>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</si>
  <si>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</si>
  <si>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</si>
  <si>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</si>
  <si>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</si>
  <si>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</si>
  <si>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</si>
  <si>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</si>
  <si>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</si>
  <si>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</si>
  <si>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</si>
  <si>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</si>
  <si>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</si>
  <si>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</si>
  <si>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</si>
  <si>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</si>
  <si>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</si>
  <si>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</si>
  <si>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</si>
  <si>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</si>
  <si>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</si>
  <si>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</si>
  <si>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</si>
  <si>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</si>
  <si>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</si>
  <si>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</si>
  <si>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</si>
  <si>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</si>
  <si>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</si>
  <si>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</si>
  <si>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</si>
  <si>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</si>
  <si>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</si>
  <si>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</si>
  <si>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</si>
  <si>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</si>
  <si>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</si>
  <si>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</si>
  <si>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</si>
  <si>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</si>
  <si>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</si>
  <si>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</si>
  <si>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</si>
  <si>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</si>
  <si>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</si>
  <si>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</si>
  <si>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</si>
  <si>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</si>
  <si>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</si>
  <si>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</si>
  <si>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</si>
  <si>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</si>
  <si>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</si>
  <si>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</si>
  <si>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</si>
  <si>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</si>
  <si>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</si>
  <si>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</si>
  <si>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</si>
  <si>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</si>
  <si>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</si>
  <si>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</si>
  <si>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</si>
  <si>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</si>
  <si>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</si>
  <si>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</si>
  <si>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</si>
  <si>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</si>
  <si>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</si>
  <si>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</si>
  <si>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</si>
  <si>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</si>
  <si>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</si>
  <si>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</si>
  <si>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</si>
  <si>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</si>
  <si>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</si>
  <si>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</si>
  <si>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</si>
  <si>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</si>
  <si>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</si>
  <si>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</si>
  <si>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</si>
  <si>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</si>
  <si>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</si>
  <si>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</si>
  <si>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</si>
  <si>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</si>
  <si>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</si>
  <si>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</si>
  <si>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</si>
  <si>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</si>
  <si>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</si>
  <si>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</si>
  <si>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</si>
  <si>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</si>
  <si>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</si>
  <si>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</si>
  <si>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</si>
  <si>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</si>
  <si>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</si>
  <si>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</si>
  <si>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</si>
  <si>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</si>
  <si>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</si>
  <si>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</si>
  <si>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</si>
  <si>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</si>
  <si>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</si>
  <si>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</si>
  <si>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</si>
  <si>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</si>
  <si>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</si>
  <si>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</si>
  <si>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</si>
  <si>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</si>
  <si>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</si>
  <si>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</si>
  <si>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</si>
  <si>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</si>
  <si>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</si>
  <si>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</si>
  <si>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</si>
  <si>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</si>
  <si>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</si>
  <si>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</si>
  <si>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</si>
  <si>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</si>
  <si>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</si>
  <si>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</si>
  <si>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</si>
  <si>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</si>
  <si>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</si>
  <si>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</si>
  <si>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</si>
  <si>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</si>
  <si>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</si>
  <si>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</si>
  <si>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</si>
  <si>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</si>
  <si>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</si>
  <si>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</si>
  <si>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</si>
  <si>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</si>
  <si>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</si>
  <si>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</si>
  <si>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</si>
  <si>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</si>
  <si>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</si>
  <si>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</si>
  <si>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</si>
  <si>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</si>
  <si>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</si>
  <si>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</si>
  <si>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</si>
  <si>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</si>
  <si>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</si>
  <si>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</si>
  <si>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</si>
  <si>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</si>
  <si>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</si>
  <si>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</si>
  <si>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</si>
  <si>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</si>
  <si>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</si>
  <si>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</si>
  <si>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</si>
  <si>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</si>
  <si>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</si>
  <si>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</si>
  <si>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</si>
  <si>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</si>
  <si>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</si>
  <si>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</si>
  <si>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</si>
  <si>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</si>
  <si>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</si>
  <si>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</si>
  <si>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</si>
  <si>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</si>
  <si>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</si>
  <si>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</si>
  <si>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</si>
  <si>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</si>
  <si>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</si>
  <si>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</si>
  <si>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</si>
  <si>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</si>
  <si>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</si>
  <si>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</si>
  <si>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</si>
  <si>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</si>
  <si>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</si>
  <si>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</si>
  <si>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</si>
  <si>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</si>
  <si>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</si>
  <si>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</si>
  <si>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</si>
  <si>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</si>
  <si>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</si>
  <si>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</si>
  <si>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</si>
  <si>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</si>
  <si>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</si>
  <si>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</si>
  <si>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</si>
  <si>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</si>
  <si>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</si>
  <si>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</si>
  <si>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</si>
  <si>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</si>
  <si>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</si>
  <si>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</si>
  <si>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</si>
  <si>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</si>
  <si>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</si>
  <si>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</si>
  <si>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</si>
  <si>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</si>
  <si>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</si>
  <si>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</si>
  <si>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</si>
  <si>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</si>
  <si>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</si>
  <si>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</si>
  <si>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</si>
  <si>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</si>
  <si>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</si>
  <si>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</si>
  <si>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</si>
  <si>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</si>
  <si>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</si>
  <si>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</si>
  <si>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</si>
  <si>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</si>
  <si>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</si>
  <si>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</si>
  <si>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</si>
  <si>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</si>
  <si>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</si>
  <si>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</si>
  <si>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</si>
  <si>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</si>
  <si>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</si>
  <si>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</si>
  <si>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</si>
  <si>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</si>
  <si>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</si>
  <si>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</si>
  <si>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</si>
  <si>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</si>
  <si>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</si>
  <si>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</si>
  <si>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</si>
  <si>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</si>
  <si>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</si>
  <si>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</si>
  <si>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</si>
  <si>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</si>
  <si>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</si>
  <si>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</si>
  <si>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</si>
  <si>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</si>
  <si>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</si>
  <si>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</si>
  <si>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</si>
  <si>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</si>
  <si>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</si>
  <si>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</si>
  <si>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</si>
  <si>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</si>
  <si>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</si>
  <si>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</si>
  <si>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</si>
  <si>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</si>
  <si>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</si>
  <si>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</si>
  <si>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</si>
  <si>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</si>
  <si>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</si>
  <si>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</si>
  <si>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</si>
  <si>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</si>
  <si>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</si>
  <si>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</si>
  <si>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</si>
  <si>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</si>
  <si>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</si>
  <si>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</si>
  <si>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</si>
  <si>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</si>
  <si>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</si>
  <si>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</si>
  <si>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</si>
  <si>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</si>
  <si>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</si>
  <si>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</si>
  <si>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</si>
  <si>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</si>
  <si>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</si>
  <si>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</si>
  <si>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</si>
  <si>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</si>
  <si>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</si>
  <si>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</si>
  <si>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</si>
  <si>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</si>
  <si>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</si>
  <si>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</si>
  <si>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</si>
  <si>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</si>
  <si>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</si>
  <si>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</si>
  <si>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</si>
  <si>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</si>
  <si>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</si>
  <si>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</si>
  <si>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</si>
  <si>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</si>
  <si>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</si>
  <si>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</si>
  <si>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</si>
  <si>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</si>
  <si>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</si>
  <si>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</si>
  <si>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</si>
  <si>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</si>
  <si>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</si>
  <si>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</si>
  <si>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</si>
  <si>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</si>
  <si>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</si>
  <si>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</si>
  <si>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</si>
  <si>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</si>
  <si>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</si>
  <si>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</si>
  <si>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</si>
  <si>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</si>
  <si>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</si>
  <si>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</si>
  <si>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</si>
  <si>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</si>
  <si>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</si>
  <si>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</si>
  <si>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</si>
  <si>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</si>
  <si>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</si>
  <si>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</si>
  <si>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</si>
  <si>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</si>
  <si>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</si>
  <si>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</si>
  <si>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</si>
  <si>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</si>
  <si>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</si>
  <si>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</si>
  <si>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</si>
  <si>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</si>
  <si>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</si>
  <si>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</si>
  <si>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</si>
  <si>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</si>
  <si>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</si>
  <si>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</si>
  <si>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</si>
  <si>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</si>
  <si>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</si>
  <si>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</si>
  <si>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</si>
  <si>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</si>
  <si>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</si>
  <si>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</si>
  <si>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</si>
  <si>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</si>
  <si>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</si>
  <si>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</si>
  <si>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</si>
  <si>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</si>
  <si>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</si>
  <si>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</si>
  <si>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</si>
  <si>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</si>
  <si>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</si>
  <si>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</si>
  <si>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</si>
  <si>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</si>
  <si>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</si>
  <si>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</si>
  <si>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</si>
  <si>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</si>
  <si>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</si>
  <si>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</si>
  <si>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</si>
  <si>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</si>
  <si>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</si>
  <si>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</si>
  <si>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</si>
  <si>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</si>
  <si>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</si>
  <si>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</si>
  <si>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</si>
  <si>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</si>
  <si>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</si>
  <si>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</si>
  <si>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</si>
  <si>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</si>
  <si>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</si>
  <si>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</si>
  <si>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</si>
  <si>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</si>
  <si>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</si>
  <si>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</si>
  <si>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</si>
  <si>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</si>
  <si>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</si>
  <si>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</si>
  <si>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</si>
  <si>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</si>
  <si>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</si>
  <si>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</si>
  <si>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</si>
  <si>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</si>
  <si>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</si>
  <si>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</si>
  <si>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</si>
  <si>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</si>
  <si>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</si>
  <si>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</si>
  <si>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</si>
  <si>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</si>
  <si>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</si>
  <si>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</si>
  <si>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</si>
  <si>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</si>
  <si>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</si>
  <si>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</si>
  <si>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</si>
  <si>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</si>
  <si>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</si>
  <si>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</si>
  <si>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</si>
  <si>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</si>
  <si>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</si>
  <si>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</si>
  <si>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</si>
  <si>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</si>
  <si>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</si>
  <si>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</si>
  <si>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</si>
  <si>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</si>
  <si>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</si>
  <si>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</si>
  <si>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</si>
  <si>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</si>
  <si>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</si>
  <si>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</si>
  <si>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</si>
  <si>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</si>
  <si>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</si>
  <si>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</si>
  <si>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</si>
  <si>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</si>
  <si>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</si>
  <si>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</si>
  <si>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</si>
  <si>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</si>
  <si>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</si>
  <si>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</si>
  <si>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</si>
  <si>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</si>
  <si>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</si>
  <si>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</si>
  <si>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</si>
  <si>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</si>
  <si>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</si>
  <si>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</si>
  <si>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</si>
  <si>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</si>
  <si>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</si>
  <si>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</si>
  <si>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</si>
  <si>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</si>
  <si>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</si>
  <si>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</si>
  <si>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</si>
  <si>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</si>
  <si>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</si>
  <si>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</si>
  <si>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</si>
  <si>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</si>
  <si>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</si>
  <si>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</si>
  <si>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</si>
  <si>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</si>
  <si>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</si>
  <si>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</si>
  <si>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</si>
  <si>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</si>
  <si>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</si>
  <si>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</si>
  <si>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</si>
  <si>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</si>
  <si>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</si>
  <si>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</si>
  <si>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</si>
  <si>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</si>
  <si>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</si>
  <si>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</si>
  <si>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</si>
  <si>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</si>
  <si>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</si>
  <si>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</si>
  <si>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</si>
  <si>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</si>
  <si>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</si>
  <si>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</si>
  <si>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</si>
  <si>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</si>
  <si>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</si>
  <si>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</si>
  <si>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</si>
  <si>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</si>
  <si>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</si>
  <si>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</si>
  <si>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</si>
  <si>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</si>
  <si>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</si>
  <si>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</si>
  <si>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</si>
  <si>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</si>
  <si>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</si>
  <si>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</si>
  <si>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</si>
  <si>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</si>
  <si>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</si>
  <si>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</si>
  <si>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</si>
  <si>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</si>
  <si>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</si>
  <si>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</si>
  <si>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</si>
  <si>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</si>
  <si>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</si>
  <si>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</si>
  <si>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</si>
  <si>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</si>
  <si>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</si>
  <si>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</si>
  <si>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</si>
  <si>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</si>
  <si>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</si>
  <si>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</si>
  <si>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</si>
  <si>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</si>
  <si>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</si>
  <si>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</si>
  <si>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</si>
  <si>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</si>
  <si>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</si>
  <si>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</si>
  <si>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</si>
  <si>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</si>
  <si>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</si>
  <si>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</si>
  <si>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</si>
  <si>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</si>
  <si>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</si>
  <si>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</si>
  <si>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</si>
  <si>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</si>
  <si>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</si>
  <si>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</si>
  <si>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</si>
  <si>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</si>
  <si>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</si>
  <si>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</si>
  <si>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</si>
  <si>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</si>
  <si>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</si>
  <si>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</si>
  <si>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</si>
  <si>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</si>
  <si>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</si>
  <si>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</si>
  <si>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</si>
  <si>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</si>
  <si>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</si>
  <si>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</si>
  <si>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</si>
  <si>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</si>
  <si>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</si>
  <si>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</si>
  <si>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</si>
  <si>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</si>
  <si>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</si>
  <si>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</si>
  <si>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</si>
  <si>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</si>
  <si>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</si>
  <si>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</si>
  <si>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</si>
  <si>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</si>
  <si>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</si>
  <si>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</si>
  <si>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</si>
  <si>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</si>
  <si>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</si>
  <si>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</si>
  <si>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</si>
  <si>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</si>
  <si>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</si>
  <si>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</si>
  <si>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</si>
  <si>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</si>
  <si>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</si>
  <si>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</si>
  <si>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</si>
  <si>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</si>
  <si>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</si>
  <si>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</si>
  <si>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</si>
  <si>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</si>
  <si>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</si>
  <si>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</si>
  <si>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</si>
  <si>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</si>
  <si>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</si>
  <si>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</si>
  <si>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</si>
  <si>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</si>
  <si>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</si>
  <si>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</si>
  <si>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</si>
  <si>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</si>
  <si>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</si>
  <si>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</si>
  <si>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</si>
  <si>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</si>
  <si>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</si>
  <si>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</si>
  <si>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</si>
  <si>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</si>
  <si>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</si>
  <si>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</si>
  <si>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</si>
  <si>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</si>
  <si>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</si>
  <si>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</si>
  <si>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</si>
  <si>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</si>
  <si>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</si>
  <si>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</si>
  <si>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</si>
  <si>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</si>
  <si>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</si>
  <si>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</si>
  <si>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</si>
  <si>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</si>
  <si>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</si>
  <si>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</si>
  <si>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</si>
  <si>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</si>
  <si>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</si>
  <si>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</si>
  <si>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</si>
  <si>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</si>
  <si>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</si>
  <si>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</si>
  <si>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</si>
  <si>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</si>
  <si>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</si>
  <si>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</si>
  <si>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</si>
  <si>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</si>
  <si>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</si>
  <si>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</si>
  <si>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</si>
  <si>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</si>
  <si>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</si>
  <si>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</si>
  <si>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</si>
  <si>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</si>
  <si>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</si>
  <si>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</si>
  <si>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</si>
  <si>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</si>
  <si>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</si>
  <si>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</si>
  <si>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</si>
  <si>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</si>
  <si>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</si>
  <si>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</si>
  <si>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</si>
  <si>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</si>
  <si>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</si>
  <si>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</si>
  <si>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</si>
  <si>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</si>
  <si>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</si>
  <si>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</si>
  <si>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</si>
  <si>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</si>
  <si>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</si>
  <si>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</si>
  <si>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</si>
  <si>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</si>
  <si>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</si>
  <si>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</si>
  <si>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</si>
  <si>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</si>
  <si>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</si>
  <si>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</si>
  <si>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</si>
  <si>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</si>
  <si>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</si>
  <si>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</si>
  <si>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</si>
  <si>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</si>
  <si>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</si>
  <si>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</si>
  <si>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</si>
  <si>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</si>
  <si>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</si>
  <si>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</si>
  <si>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</si>
  <si>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</si>
  <si>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</si>
  <si>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</si>
  <si>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</si>
  <si>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</si>
  <si>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</si>
  <si>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</si>
  <si>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</si>
  <si>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</si>
  <si>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</si>
  <si>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</si>
  <si>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</si>
  <si>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</si>
  <si>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</si>
  <si>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</si>
  <si>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</si>
  <si>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</si>
  <si>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</si>
  <si>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</si>
  <si>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</si>
  <si>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</si>
  <si>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</si>
  <si>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</si>
  <si>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</si>
  <si>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</si>
  <si>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</si>
  <si>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</si>
  <si>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</si>
  <si>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</si>
  <si>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</si>
  <si>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</si>
  <si>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</si>
  <si>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</si>
  <si>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</si>
  <si>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</si>
  <si>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</si>
  <si>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</si>
  <si>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</si>
  <si>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</si>
  <si>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</si>
  <si>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</si>
  <si>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</si>
  <si>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</si>
  <si>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</si>
  <si>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</si>
  <si>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</si>
  <si>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</si>
  <si>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</si>
  <si>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</si>
  <si>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</si>
  <si>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</si>
  <si>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</si>
  <si>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</si>
  <si>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</si>
  <si>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</si>
  <si>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</si>
  <si>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</si>
  <si>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</si>
  <si>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</si>
  <si>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</si>
  <si>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</si>
  <si>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</si>
  <si>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</si>
  <si>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</si>
  <si>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</si>
  <si>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</si>
  <si>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</si>
  <si>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</si>
  <si>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</si>
  <si>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</si>
  <si>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</si>
  <si>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</si>
  <si>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</si>
  <si>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</si>
  <si>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</si>
  <si>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</si>
  <si>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</si>
  <si>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</si>
  <si>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</si>
  <si>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</si>
  <si>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</si>
  <si>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</si>
  <si>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</si>
  <si>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</si>
  <si>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</si>
  <si>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</si>
  <si>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</si>
  <si>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</si>
  <si>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</si>
  <si>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</si>
  <si>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</si>
  <si>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</si>
  <si>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</si>
  <si>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</si>
  <si>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</si>
  <si>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</si>
  <si>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</si>
  <si>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</si>
  <si>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</si>
  <si>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</si>
  <si>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</si>
  <si>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</si>
  <si>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</si>
  <si>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</si>
  <si>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</si>
  <si>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</si>
  <si>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</si>
  <si>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</si>
  <si>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</si>
  <si>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</si>
  <si>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</si>
  <si>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</si>
  <si>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</si>
  <si>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</si>
  <si>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</si>
  <si>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</si>
  <si>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</si>
  <si>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</si>
  <si>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</si>
  <si>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</si>
  <si>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</si>
  <si>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</si>
  <si>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</si>
  <si>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</si>
  <si>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</si>
  <si>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</si>
  <si>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</si>
  <si>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</si>
  <si>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</si>
  <si>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</si>
  <si>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</si>
  <si>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</si>
  <si>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</si>
  <si>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</si>
  <si>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</si>
  <si>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</si>
  <si>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</si>
  <si>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</si>
  <si>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</si>
  <si>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</si>
  <si>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</si>
  <si>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</si>
  <si>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</si>
  <si>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</si>
  <si>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</si>
  <si>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</si>
  <si>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</si>
  <si>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</si>
  <si>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</si>
  <si>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</si>
  <si>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</si>
  <si>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</si>
  <si>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</si>
  <si>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</si>
  <si>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</si>
  <si>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</si>
  <si>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</si>
  <si>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</si>
  <si>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</si>
  <si>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</si>
  <si>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</si>
  <si>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</si>
  <si>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</si>
  <si>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</si>
  <si>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</si>
  <si>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</si>
  <si>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</si>
  <si>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</si>
  <si>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</si>
  <si>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</si>
  <si>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</si>
  <si>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</si>
  <si>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</si>
  <si>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</si>
  <si>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</si>
  <si>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</si>
  <si>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</si>
  <si>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</si>
  <si>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</si>
  <si>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</si>
  <si>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</si>
  <si>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</si>
  <si>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</si>
  <si>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</si>
  <si>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</si>
  <si>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</si>
  <si>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</si>
  <si>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</si>
  <si>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</si>
  <si>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</si>
  <si>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</si>
  <si>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</si>
  <si>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</si>
  <si>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</si>
  <si>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</si>
  <si>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</si>
  <si>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</si>
  <si>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</si>
  <si>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</si>
  <si>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</si>
  <si>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</si>
  <si>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</si>
  <si>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</si>
  <si>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</si>
  <si>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</si>
  <si>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</si>
  <si>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</si>
  <si>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</si>
  <si>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</si>
  <si>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</si>
  <si>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</si>
  <si>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</si>
  <si>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</si>
  <si>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</si>
  <si>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</si>
  <si>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</si>
  <si>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</si>
  <si>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</si>
  <si>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</si>
  <si>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</si>
  <si>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</si>
  <si>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</si>
  <si>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</si>
  <si>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</si>
  <si>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</si>
  <si>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</si>
  <si>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</si>
  <si>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</si>
  <si>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</si>
  <si>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</si>
  <si>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</si>
  <si>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</si>
  <si>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</si>
  <si>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</si>
  <si>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</si>
  <si>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</si>
  <si>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</si>
  <si>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</si>
  <si>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</si>
  <si>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</si>
  <si>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</si>
  <si>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</si>
  <si>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</si>
  <si>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</si>
  <si>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</si>
  <si>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</si>
  <si>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</si>
  <si>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</si>
  <si>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</si>
  <si>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</si>
  <si>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</si>
  <si>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</si>
  <si>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</si>
  <si>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</si>
  <si>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</si>
  <si>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</si>
  <si>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</si>
  <si>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</si>
  <si>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</si>
  <si>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</si>
  <si>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</si>
  <si>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</si>
  <si>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</si>
  <si>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</si>
  <si>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</si>
  <si>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</si>
  <si>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</si>
  <si>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</si>
  <si>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</si>
  <si>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</si>
  <si>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</si>
  <si>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</si>
  <si>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</si>
  <si>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</si>
  <si>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</si>
  <si>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</si>
  <si>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</si>
  <si>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</si>
  <si>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</si>
  <si>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</si>
  <si>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</si>
  <si>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</si>
  <si>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</si>
  <si>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</si>
  <si>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</si>
  <si>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</si>
  <si>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</si>
  <si>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</si>
  <si>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</si>
  <si>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</si>
  <si>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</si>
  <si>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</si>
  <si>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</si>
  <si>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</si>
  <si>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</si>
  <si>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</si>
  <si>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</si>
  <si>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</si>
  <si>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</si>
  <si>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</si>
  <si>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</si>
  <si>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</si>
  <si>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</si>
  <si>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</si>
  <si>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</si>
  <si>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</si>
  <si>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</si>
  <si>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</si>
  <si>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</si>
  <si>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</si>
  <si>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</si>
  <si>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</si>
  <si>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</si>
  <si>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</si>
  <si>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</si>
  <si>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</si>
  <si>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</si>
  <si>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</si>
  <si>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</si>
  <si>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</si>
  <si>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</si>
  <si>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</si>
  <si>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</si>
  <si>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</si>
  <si>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</si>
  <si>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</si>
  <si>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</si>
  <si>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</si>
  <si>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</si>
  <si>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</si>
  <si>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</si>
  <si>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</si>
  <si>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</si>
  <si>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</si>
  <si>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</si>
  <si>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</si>
  <si>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</si>
  <si>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</si>
  <si>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</si>
  <si>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</si>
  <si>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</si>
  <si>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</si>
  <si>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</si>
  <si>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</si>
  <si>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</si>
  <si>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</si>
  <si>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</si>
  <si>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</si>
  <si>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</si>
  <si>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</si>
  <si>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</si>
  <si>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</si>
  <si>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</si>
  <si>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</si>
  <si>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</si>
  <si>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</si>
  <si>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</si>
  <si>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</si>
  <si>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</si>
  <si>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</si>
  <si>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</si>
  <si>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</si>
  <si>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</si>
  <si>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</si>
  <si>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</si>
  <si>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</si>
  <si>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</si>
  <si>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</si>
  <si>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</si>
  <si>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</si>
  <si>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</si>
  <si>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</si>
  <si>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</si>
  <si>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</si>
  <si>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</si>
  <si>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</si>
  <si>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</si>
  <si>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</si>
  <si>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</si>
  <si>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</si>
  <si>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</si>
  <si>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</si>
  <si>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</si>
  <si>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</si>
  <si>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</si>
  <si>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</si>
  <si>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</si>
  <si>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</si>
  <si>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</si>
  <si>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</si>
  <si>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</si>
  <si>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</si>
  <si>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</si>
  <si>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</si>
  <si>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</si>
  <si>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</si>
  <si>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</si>
  <si>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</si>
  <si>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</si>
  <si>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</si>
  <si>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</si>
  <si>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</si>
  <si>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</si>
  <si>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</si>
  <si>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</si>
  <si>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</si>
  <si>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</si>
  <si>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</si>
  <si>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</si>
  <si>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</si>
  <si>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</si>
  <si>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</si>
  <si>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</si>
  <si>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</si>
  <si>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</si>
  <si>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</si>
  <si>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</si>
  <si>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</si>
  <si>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</si>
  <si>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</si>
  <si>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</si>
  <si>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</si>
  <si>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</si>
  <si>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</si>
  <si>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</si>
  <si>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</si>
  <si>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</si>
  <si>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</si>
  <si>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</si>
  <si>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</si>
  <si>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</si>
  <si>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</si>
  <si>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</si>
  <si>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</si>
  <si>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</si>
  <si>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</si>
  <si>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</si>
  <si>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</si>
  <si>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</si>
  <si>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</si>
  <si>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</si>
  <si>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</si>
  <si>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</si>
  <si>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</si>
  <si>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</si>
  <si>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</si>
  <si>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</si>
  <si>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</si>
  <si>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</si>
  <si>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</si>
  <si>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</si>
  <si>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</si>
  <si>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</si>
  <si>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</si>
  <si>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</si>
  <si>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</si>
  <si>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</si>
  <si>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</si>
  <si>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</si>
  <si>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</si>
  <si>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</si>
  <si>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</si>
  <si>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</si>
  <si>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</si>
  <si>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</si>
  <si>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</si>
  <si>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</si>
  <si>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</si>
  <si>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</si>
  <si>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</si>
  <si>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</si>
  <si>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</si>
  <si>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</si>
  <si>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</si>
  <si>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</si>
  <si>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</si>
  <si>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</si>
  <si>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</si>
  <si>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</si>
  <si>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</si>
  <si>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</si>
  <si>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</si>
  <si>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</si>
  <si>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</si>
  <si>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</si>
  <si>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</si>
  <si>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</si>
  <si>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</si>
  <si>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</si>
  <si>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</si>
  <si>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</si>
  <si>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</si>
  <si>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</si>
  <si>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</si>
  <si>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</si>
  <si>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</si>
  <si>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</si>
  <si>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</si>
  <si>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</si>
  <si>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</si>
  <si>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</si>
  <si>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</si>
  <si>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</si>
  <si>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</si>
  <si>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</si>
  <si>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</si>
  <si>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</si>
  <si>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</si>
  <si>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</si>
  <si>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</si>
  <si>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</si>
  <si>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</si>
  <si>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</si>
  <si>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</si>
  <si>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</si>
  <si>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</si>
  <si>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</si>
  <si>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</si>
  <si>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</si>
  <si>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</si>
  <si>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</si>
  <si>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</si>
  <si>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</si>
  <si>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</si>
  <si>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</si>
  <si>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</si>
  <si>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</si>
  <si>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</si>
  <si>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</si>
  <si>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</si>
  <si>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</si>
  <si>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</si>
  <si>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</si>
  <si>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</si>
  <si>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</si>
  <si>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</si>
  <si>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</si>
  <si>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</si>
  <si>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</si>
  <si>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</si>
  <si>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</si>
  <si>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</si>
  <si>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</si>
  <si>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</si>
  <si>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</si>
  <si>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</si>
  <si>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</si>
  <si>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</si>
  <si>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</si>
  <si>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</si>
  <si>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</si>
  <si>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</si>
  <si>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</si>
  <si>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</si>
  <si>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</si>
  <si>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</si>
  <si>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</si>
  <si>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</si>
  <si>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</si>
  <si>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</si>
  <si>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</si>
  <si>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</si>
  <si>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</si>
  <si>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</si>
  <si>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</si>
  <si>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</si>
  <si>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</si>
  <si>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</si>
  <si>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</si>
  <si>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</si>
  <si>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</si>
  <si>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</si>
  <si>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</si>
  <si>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</si>
  <si>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</si>
  <si>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</si>
  <si>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</si>
  <si>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</si>
  <si>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</si>
  <si>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</si>
  <si>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</si>
  <si>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</si>
  <si>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</si>
  <si>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</si>
  <si>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</si>
  <si>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</si>
  <si>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</si>
  <si>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</si>
  <si>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</si>
  <si>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</si>
  <si>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</si>
  <si>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</si>
  <si>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</si>
  <si>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</si>
  <si>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</si>
  <si>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</si>
  <si>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</si>
  <si>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</si>
  <si>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</si>
  <si>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</si>
  <si>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</si>
  <si>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</si>
  <si>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</si>
  <si>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</si>
  <si>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</si>
  <si>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</si>
  <si>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</si>
  <si>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</si>
  <si>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</si>
  <si>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</si>
  <si>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</si>
  <si>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</si>
  <si>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</si>
  <si>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</si>
  <si>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</si>
  <si>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</si>
  <si>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</si>
  <si>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</si>
  <si>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</si>
  <si>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</si>
  <si>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</si>
  <si>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</si>
  <si>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</si>
  <si>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</si>
  <si>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</si>
  <si>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</si>
  <si>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</si>
  <si>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</si>
  <si>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</si>
  <si>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</si>
  <si>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</si>
  <si>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</si>
  <si>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</si>
  <si>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</si>
  <si>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</si>
  <si>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</si>
  <si>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</si>
  <si>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</si>
  <si>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</si>
  <si>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</si>
  <si>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</si>
  <si>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</si>
  <si>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</si>
  <si>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</si>
  <si>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</si>
  <si>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</si>
  <si>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</si>
  <si>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</si>
  <si>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</si>
  <si>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</si>
  <si>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</si>
  <si>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</si>
  <si>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</si>
  <si>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</si>
  <si>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</si>
  <si>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</si>
  <si>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</si>
  <si>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</si>
  <si>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</si>
  <si>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</si>
  <si>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</si>
  <si>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</si>
  <si>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</si>
  <si>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</si>
  <si>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</si>
  <si>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</si>
  <si>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</si>
  <si>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</si>
  <si>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</si>
  <si>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</si>
  <si>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</si>
  <si>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</si>
  <si>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</si>
  <si>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</si>
  <si>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</si>
  <si>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</si>
  <si>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</si>
  <si>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</si>
  <si>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</si>
  <si>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</si>
  <si>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</si>
  <si>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</si>
  <si>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</si>
  <si>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</si>
  <si>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</si>
  <si>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</si>
  <si>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</si>
  <si>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</si>
  <si>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</si>
  <si>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</si>
  <si>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</si>
  <si>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</si>
  <si>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</si>
  <si>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</si>
  <si>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</si>
  <si>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</si>
  <si>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</si>
  <si>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</si>
  <si>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</si>
  <si>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</si>
  <si>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</si>
  <si>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</si>
  <si>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</si>
  <si>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</si>
  <si>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</si>
  <si>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</si>
  <si>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</si>
  <si>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</si>
  <si>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</si>
  <si>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</si>
  <si>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</si>
  <si>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</si>
  <si>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</si>
  <si>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</si>
  <si>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</si>
  <si>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</si>
  <si>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</si>
  <si>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</si>
  <si>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</si>
  <si>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</si>
  <si>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</si>
  <si>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</si>
  <si>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</si>
  <si>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</si>
  <si>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</si>
  <si>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</si>
  <si>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</si>
  <si>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</si>
  <si>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</si>
  <si>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</si>
  <si>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</si>
  <si>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</si>
  <si>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</si>
  <si>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</si>
  <si>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</si>
  <si>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</si>
  <si>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</si>
  <si>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</si>
  <si>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</si>
  <si>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</si>
  <si>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</si>
  <si>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</si>
  <si>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</si>
  <si>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</si>
  <si>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</si>
  <si>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</si>
  <si>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</si>
  <si>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</si>
  <si>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</si>
  <si>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</si>
  <si>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</si>
  <si>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</si>
  <si>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</si>
  <si>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</si>
  <si>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</si>
  <si>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</si>
  <si>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</si>
  <si>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</si>
  <si>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</si>
  <si>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</si>
  <si>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</si>
  <si>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</si>
  <si>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</si>
  <si>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</si>
  <si>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</si>
  <si>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</si>
  <si>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</si>
  <si>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</si>
  <si>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</si>
  <si>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</si>
  <si>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</si>
  <si>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</si>
  <si>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</si>
  <si>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</si>
  <si>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</si>
  <si>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</si>
  <si>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</si>
  <si>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</si>
  <si>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</si>
  <si>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</si>
  <si>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</si>
  <si>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</si>
  <si>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</si>
  <si>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</si>
  <si>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</si>
  <si>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</si>
  <si>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</si>
  <si>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</si>
  <si>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</si>
  <si>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</si>
  <si>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</si>
  <si>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</si>
  <si>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</si>
  <si>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</si>
  <si>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</si>
  <si>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</si>
  <si>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</si>
  <si>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</si>
  <si>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</si>
  <si>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</si>
  <si>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</si>
  <si>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</si>
  <si>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</si>
  <si>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</si>
  <si>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</si>
  <si>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</si>
  <si>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</si>
  <si>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</si>
  <si>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</si>
  <si>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</si>
  <si>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</si>
  <si>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</si>
  <si>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</si>
  <si>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</si>
  <si>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</si>
  <si>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</si>
  <si>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</si>
  <si>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</si>
  <si>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</si>
  <si>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</si>
  <si>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</si>
  <si>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</si>
  <si>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</si>
  <si>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</si>
  <si>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</si>
  <si>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</si>
  <si>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</si>
  <si>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</si>
  <si>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</si>
  <si>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</si>
  <si>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</si>
  <si>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</si>
  <si>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</si>
  <si>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</si>
  <si>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</si>
  <si>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</si>
  <si>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</si>
  <si>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</si>
  <si>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</si>
  <si>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</si>
  <si>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</si>
  <si>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</si>
  <si>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</si>
  <si>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</si>
  <si>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</si>
  <si>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</si>
  <si>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</si>
  <si>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</si>
  <si>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</si>
  <si>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</si>
  <si>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</si>
  <si>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</si>
  <si>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</si>
  <si>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</si>
  <si>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</si>
  <si>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</si>
  <si>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</si>
  <si>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</si>
  <si>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</si>
  <si>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</si>
  <si>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</si>
  <si>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</si>
  <si>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</si>
  <si>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</si>
  <si>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</si>
  <si>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</si>
  <si>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</si>
  <si>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</si>
  <si>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</si>
  <si>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</si>
  <si>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</si>
  <si>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</si>
  <si>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</si>
  <si>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</si>
  <si>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</si>
  <si>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</si>
  <si>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</si>
  <si>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</si>
  <si>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</si>
  <si>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</si>
  <si>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</si>
  <si>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</si>
  <si>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</si>
  <si>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</si>
  <si>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</si>
  <si>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</si>
  <si>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</si>
  <si>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</si>
  <si>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</si>
  <si>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</si>
  <si>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</si>
  <si>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</si>
  <si>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</si>
  <si>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</si>
  <si>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</si>
  <si>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</si>
  <si>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</si>
  <si>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</si>
  <si>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</si>
  <si>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</si>
  <si>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</si>
  <si>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</si>
  <si>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</si>
  <si>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</si>
  <si>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</si>
  <si>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</si>
  <si>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</si>
  <si>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</si>
  <si>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</si>
  <si>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</si>
  <si>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</si>
  <si>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</si>
  <si>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</si>
  <si>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</si>
  <si>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</si>
  <si>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</si>
  <si>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</si>
  <si>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</si>
  <si>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</si>
  <si>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</si>
  <si>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</si>
  <si>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</si>
  <si>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</si>
  <si>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</si>
  <si>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</si>
  <si>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</si>
  <si>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</si>
  <si>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</si>
  <si>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</si>
  <si>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</si>
  <si>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</si>
  <si>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</si>
  <si>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</si>
  <si>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</si>
  <si>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</si>
  <si>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</si>
  <si>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</si>
  <si>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</si>
  <si>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</si>
  <si>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</si>
  <si>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</si>
  <si>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</si>
  <si>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</si>
  <si>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</si>
  <si>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</si>
  <si>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</si>
  <si>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</si>
  <si>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</si>
  <si>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</si>
  <si>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</si>
  <si>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</si>
  <si>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</si>
  <si>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</si>
  <si>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</si>
  <si>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</si>
  <si>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</si>
  <si>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</si>
  <si>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</si>
  <si>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</si>
  <si>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</si>
  <si>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</si>
  <si>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</si>
  <si>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</si>
  <si>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</si>
  <si>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</si>
  <si>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</si>
  <si>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</si>
  <si>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</si>
  <si>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</si>
  <si>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</si>
  <si>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</si>
  <si>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</si>
  <si>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</si>
  <si>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</si>
  <si>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</si>
  <si>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</si>
  <si>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</si>
  <si>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</si>
  <si>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</si>
  <si>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</si>
  <si>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</si>
  <si>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</si>
  <si>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</si>
  <si>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</si>
  <si>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</si>
  <si>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</si>
  <si>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</si>
  <si>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</si>
  <si>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</si>
  <si>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</si>
  <si>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</si>
  <si>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</si>
  <si>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</si>
  <si>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</si>
  <si>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</si>
  <si>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</si>
  <si>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</si>
  <si>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</si>
  <si>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</si>
  <si>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</si>
  <si>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</si>
  <si>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</si>
  <si>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</si>
  <si>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</si>
  <si>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</si>
  <si>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</si>
  <si>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</si>
  <si>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</si>
  <si>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</si>
  <si>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</si>
  <si>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</si>
  <si>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</si>
  <si>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</si>
  <si>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</si>
  <si>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</si>
  <si>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</si>
  <si>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</si>
  <si>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</si>
  <si>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</si>
  <si>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</si>
  <si>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</si>
  <si>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</si>
  <si>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</si>
  <si>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</si>
  <si>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</si>
  <si>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</si>
  <si>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</si>
  <si>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</si>
  <si>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</si>
  <si>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</si>
  <si>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</si>
  <si>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</si>
  <si>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</si>
  <si>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</si>
  <si>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</si>
  <si>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</si>
  <si>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</si>
  <si>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</si>
  <si>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</si>
  <si>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</si>
  <si>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</si>
  <si>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</si>
  <si>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</si>
  <si>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</si>
  <si>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</si>
  <si>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</si>
  <si>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</si>
  <si>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</si>
  <si>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</si>
  <si>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</si>
  <si>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</si>
  <si>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</si>
  <si>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</si>
  <si>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</si>
  <si>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</si>
  <si>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</si>
  <si>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</si>
  <si>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</si>
  <si>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</si>
  <si>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</si>
  <si>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</si>
  <si>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</si>
  <si>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</si>
  <si>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</si>
  <si>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</si>
  <si>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</si>
  <si>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</si>
  <si>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</si>
  <si>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</si>
  <si>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</si>
  <si>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</si>
  <si>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</si>
  <si>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</si>
  <si>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</si>
  <si>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</si>
  <si>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</si>
  <si>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</si>
  <si>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</si>
  <si>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</si>
  <si>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</si>
  <si>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</si>
  <si>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</si>
  <si>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</si>
  <si>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</si>
  <si>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</si>
  <si>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</si>
  <si>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</si>
  <si>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</si>
  <si>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</si>
  <si>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</si>
  <si>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</si>
  <si>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</si>
  <si>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</si>
  <si>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</si>
  <si>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</si>
  <si>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</si>
  <si>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</si>
  <si>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</si>
  <si>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</si>
  <si>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</si>
  <si>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</si>
  <si>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</si>
  <si>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</si>
  <si>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</si>
  <si>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</si>
  <si>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</si>
  <si>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</si>
  <si>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</si>
  <si>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</si>
  <si>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</si>
  <si>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</si>
  <si>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</si>
  <si>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</si>
  <si>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</si>
  <si>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</si>
  <si>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</si>
  <si>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</si>
  <si>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</si>
  <si>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</si>
  <si>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</si>
  <si>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</si>
  <si>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</si>
  <si>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</si>
  <si>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</si>
  <si>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</si>
  <si>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</si>
  <si>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</si>
  <si>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</si>
  <si>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</si>
  <si>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</si>
  <si>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</si>
  <si>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</si>
  <si>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</si>
  <si>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</si>
  <si>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</si>
  <si>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</si>
  <si>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</si>
  <si>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</si>
  <si>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</si>
  <si>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</si>
  <si>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</si>
  <si>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</si>
  <si>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</si>
  <si>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</si>
  <si>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</si>
  <si>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</si>
  <si>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</si>
  <si>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</si>
  <si>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</si>
  <si>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</si>
  <si>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</si>
  <si>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</si>
  <si>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</si>
  <si>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</si>
  <si>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</si>
  <si>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</si>
  <si>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</si>
  <si>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</si>
  <si>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</si>
  <si>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</si>
  <si>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</si>
  <si>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</si>
  <si>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</si>
  <si>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</si>
  <si>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</si>
  <si>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</si>
  <si>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</si>
  <si>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</si>
  <si>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</si>
  <si>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</si>
  <si>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</si>
  <si>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</si>
  <si>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</si>
  <si>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</si>
  <si>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</si>
  <si>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</si>
  <si>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</si>
  <si>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</si>
  <si>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</si>
  <si>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</si>
  <si>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</si>
  <si>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</si>
  <si>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</si>
  <si>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</si>
  <si>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</si>
  <si>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</si>
  <si>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</si>
  <si>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</si>
  <si>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</si>
  <si>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</si>
  <si>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</si>
  <si>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</si>
  <si>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</si>
  <si>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</si>
  <si>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</si>
  <si>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</si>
  <si>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</si>
  <si>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</si>
  <si>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</si>
  <si>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</si>
  <si>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</si>
  <si>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</si>
  <si>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</si>
  <si>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</si>
  <si>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</si>
  <si>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</si>
  <si>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</si>
  <si>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</si>
  <si>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</si>
  <si>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</si>
  <si>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</si>
  <si>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</si>
  <si>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</si>
  <si>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</si>
  <si>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</si>
  <si>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</si>
  <si>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</si>
  <si>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</si>
  <si>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</si>
  <si>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</si>
  <si>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</si>
  <si>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</si>
  <si>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</si>
  <si>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</si>
  <si>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</si>
  <si>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</si>
  <si>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</si>
  <si>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</si>
  <si>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</si>
  <si>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</si>
  <si>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</si>
  <si>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</si>
  <si>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</si>
  <si>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</si>
  <si>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</si>
  <si>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</si>
  <si>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</si>
  <si>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</si>
  <si>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</si>
  <si>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</si>
  <si>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</si>
  <si>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</si>
  <si>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</si>
  <si>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</si>
  <si>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</si>
  <si>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</si>
  <si>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</si>
  <si>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</si>
  <si>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</si>
  <si>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</si>
  <si>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</si>
  <si>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</si>
  <si>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</si>
  <si>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</si>
  <si>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</si>
  <si>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</si>
  <si>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</si>
  <si>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</si>
  <si>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</si>
  <si>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</si>
  <si>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</si>
  <si>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</si>
  <si>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</si>
  <si>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</si>
  <si>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</si>
  <si>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</si>
  <si>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</si>
  <si>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</si>
  <si>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</si>
  <si>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</si>
  <si>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</si>
  <si>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</si>
  <si>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</si>
  <si>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</si>
  <si>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</si>
  <si>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</si>
  <si>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</si>
  <si>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</si>
  <si>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</si>
  <si>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</si>
  <si>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</si>
  <si>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</si>
  <si>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</si>
  <si>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</si>
  <si>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</si>
  <si>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</si>
  <si>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</si>
  <si>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</si>
  <si>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</si>
  <si>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</si>
  <si>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</si>
  <si>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</si>
  <si>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</si>
  <si>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</si>
  <si>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</si>
  <si>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</si>
  <si>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</si>
  <si>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</si>
  <si>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</si>
  <si>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</si>
  <si>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</si>
  <si>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</si>
  <si>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</si>
  <si>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</si>
  <si>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</si>
  <si>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</si>
  <si>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</si>
  <si>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</si>
  <si>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</si>
  <si>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</si>
  <si>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</si>
  <si>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</si>
  <si>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</si>
  <si>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</si>
  <si>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</si>
  <si>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</si>
  <si>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</si>
  <si>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</si>
  <si>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</si>
  <si>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</si>
  <si>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</si>
  <si>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</si>
  <si>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</si>
  <si>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</si>
  <si>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</si>
  <si>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</si>
  <si>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</si>
  <si>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</si>
  <si>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</si>
  <si>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</si>
  <si>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</si>
  <si>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</si>
  <si>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</si>
  <si>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</si>
  <si>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</si>
  <si>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</si>
  <si>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</si>
  <si>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</si>
  <si>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</si>
  <si>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</si>
  <si>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</si>
  <si>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</si>
  <si>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</si>
  <si>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</si>
  <si>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</si>
  <si>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</si>
  <si>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</si>
  <si>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</si>
  <si>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</si>
  <si>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</si>
  <si>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</si>
  <si>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</si>
  <si>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</si>
  <si>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</si>
  <si>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</si>
  <si>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</si>
  <si>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</si>
  <si>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</si>
  <si>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</si>
  <si>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</si>
  <si>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</si>
  <si>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</si>
  <si>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</si>
  <si>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</si>
  <si>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</si>
  <si>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</si>
  <si>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</si>
  <si>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</si>
  <si>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</si>
  <si>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</si>
  <si>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</si>
  <si>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</si>
  <si>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</si>
  <si>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</si>
  <si>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</si>
  <si>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</si>
  <si>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</si>
  <si>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</si>
  <si>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</si>
  <si>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</si>
  <si>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</si>
  <si>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</si>
  <si>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</si>
  <si>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</si>
  <si>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</si>
  <si>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</si>
  <si>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</si>
  <si>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</si>
  <si>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</si>
  <si>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</si>
  <si>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</si>
  <si>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</si>
  <si>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</si>
  <si>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</si>
  <si>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</si>
  <si>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</si>
  <si>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</si>
  <si>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</si>
  <si>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</si>
  <si>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</si>
  <si>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</si>
  <si>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</si>
  <si>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</si>
  <si>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</si>
  <si>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</si>
  <si>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</si>
  <si>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</si>
  <si>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</si>
  <si>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</si>
  <si>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</si>
  <si>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</si>
  <si>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</si>
  <si>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</si>
  <si>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</si>
  <si>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</si>
  <si>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</si>
  <si>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</si>
  <si>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</si>
  <si>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</si>
  <si>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</si>
  <si>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</si>
  <si>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</si>
  <si>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</si>
  <si>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</si>
  <si>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</si>
  <si>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</si>
  <si>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</si>
  <si>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</si>
  <si>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</si>
  <si>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</si>
  <si>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</si>
  <si>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</si>
  <si>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</si>
  <si>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</si>
  <si>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</si>
  <si>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</si>
  <si>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</si>
  <si>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</si>
  <si>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</si>
  <si>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</si>
  <si>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</si>
  <si>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</si>
  <si>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</si>
  <si>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</si>
  <si>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</si>
  <si>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</si>
  <si>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</si>
  <si>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</si>
  <si>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</si>
  <si>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</si>
  <si>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</si>
  <si>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</si>
  <si>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</si>
  <si>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</si>
  <si>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</si>
  <si>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</si>
  <si>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</si>
  <si>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</si>
  <si>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</si>
  <si>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</si>
  <si>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</si>
  <si>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</si>
  <si>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</si>
  <si>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</si>
  <si>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</si>
  <si>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</si>
  <si>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</si>
  <si>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</si>
  <si>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</si>
  <si>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</si>
  <si>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</si>
  <si>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</si>
  <si>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</si>
  <si>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</si>
  <si>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</si>
  <si>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</si>
  <si>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</si>
  <si>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</si>
  <si>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</si>
  <si>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</si>
  <si>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</si>
  <si>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</si>
  <si>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</si>
  <si>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</si>
  <si>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</si>
  <si>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</si>
  <si>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</si>
  <si>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</si>
  <si>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</si>
  <si>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</si>
  <si>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</si>
  <si>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</si>
  <si>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</si>
  <si>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</si>
  <si>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</si>
  <si>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</si>
  <si>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</si>
  <si>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</si>
  <si>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</si>
  <si>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</si>
  <si>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</si>
  <si>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</si>
  <si>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</si>
  <si>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</si>
  <si>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</si>
  <si>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</si>
  <si>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</si>
  <si>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</si>
  <si>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</si>
  <si>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</si>
  <si>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</si>
  <si>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</si>
  <si>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</si>
  <si>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</si>
  <si>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</si>
  <si>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</si>
  <si>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</si>
  <si>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</si>
  <si>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</si>
  <si>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</si>
  <si>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</si>
  <si>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</si>
  <si>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</si>
  <si>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</si>
  <si>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</si>
  <si>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</si>
  <si>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</si>
  <si>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</si>
  <si>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</si>
  <si>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</si>
  <si>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</si>
  <si>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</si>
  <si>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</si>
  <si>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</si>
  <si>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</si>
  <si>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</si>
  <si>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</si>
  <si>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</si>
  <si>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</si>
  <si>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</si>
  <si>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</si>
  <si>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</si>
  <si>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</si>
  <si>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</si>
  <si>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</si>
  <si>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</si>
  <si>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</si>
  <si>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</si>
  <si>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</si>
  <si>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</si>
  <si>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</si>
  <si>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</si>
  <si>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</si>
  <si>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</si>
  <si>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</si>
  <si>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</si>
  <si>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</si>
  <si>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</si>
  <si>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</si>
  <si>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</si>
  <si>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</si>
  <si>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</si>
  <si>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</si>
  <si>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</si>
  <si>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</si>
  <si>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</si>
  <si>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</si>
  <si>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</si>
  <si>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</si>
  <si>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</si>
  <si>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</si>
  <si>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</si>
  <si>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</si>
  <si>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</si>
  <si>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</si>
  <si>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</si>
  <si>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</si>
  <si>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</si>
  <si>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</si>
  <si>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</si>
  <si>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</si>
  <si>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</si>
  <si>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</si>
  <si>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</si>
  <si>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</si>
  <si>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</si>
  <si>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</si>
  <si>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</si>
  <si>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</si>
  <si>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</si>
  <si>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</si>
  <si>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</si>
  <si>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</si>
  <si>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</si>
  <si>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</si>
  <si>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</si>
  <si>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</si>
  <si>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</si>
  <si>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</si>
  <si>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</si>
  <si>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</si>
  <si>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</si>
  <si>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</si>
  <si>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</si>
  <si>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</si>
  <si>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</si>
  <si>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</si>
  <si>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</si>
  <si>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</si>
  <si>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</si>
  <si>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</si>
  <si>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</si>
  <si>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</si>
  <si>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</si>
  <si>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</si>
  <si>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</si>
  <si>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</si>
  <si>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</si>
  <si>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</si>
  <si>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</si>
  <si>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</si>
  <si>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</si>
  <si>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</si>
  <si>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</si>
  <si>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</si>
  <si>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</si>
  <si>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</si>
  <si>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</si>
  <si>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</si>
  <si>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</si>
  <si>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</si>
  <si>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</si>
  <si>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</si>
  <si>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</si>
  <si>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</si>
  <si>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</si>
  <si>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</si>
  <si>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</si>
  <si>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</si>
  <si>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</si>
  <si>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</si>
  <si>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</si>
  <si>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</si>
  <si>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</si>
  <si>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</si>
  <si>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</si>
  <si>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</si>
  <si>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</si>
  <si>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</si>
  <si>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</si>
  <si>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</si>
  <si>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</si>
  <si>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</si>
  <si>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</si>
  <si>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</si>
  <si>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</si>
  <si>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</si>
  <si>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</si>
  <si>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</si>
  <si>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</si>
  <si>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</si>
  <si>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</si>
  <si>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</si>
  <si>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</si>
  <si>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</si>
  <si>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</si>
  <si>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</si>
  <si>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</si>
  <si>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</si>
  <si>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</si>
  <si>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</si>
  <si>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</si>
  <si>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</si>
  <si>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</si>
  <si>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</si>
  <si>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</si>
  <si>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</si>
  <si>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</si>
  <si>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</si>
  <si>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</si>
  <si>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</si>
  <si>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</si>
  <si>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</si>
  <si>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</si>
  <si>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</si>
  <si>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</si>
  <si>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</si>
  <si>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</si>
  <si>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</si>
  <si>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</si>
  <si>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</si>
  <si>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</si>
  <si>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</si>
  <si>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</si>
  <si>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</si>
  <si>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</si>
  <si>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</si>
  <si>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</si>
  <si>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</si>
  <si>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</si>
  <si>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</si>
  <si>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</si>
  <si>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</si>
  <si>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</si>
  <si>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</si>
  <si>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</si>
  <si>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</si>
  <si>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</si>
  <si>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</si>
  <si>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</si>
  <si>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</si>
  <si>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</si>
  <si>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</si>
  <si>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</si>
  <si>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</si>
  <si>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</si>
  <si>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</si>
  <si>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</si>
  <si>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</si>
  <si>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</si>
  <si>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</si>
  <si>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</si>
  <si>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</si>
  <si>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</si>
  <si>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</si>
  <si>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</si>
  <si>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</si>
  <si>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</si>
  <si>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</si>
  <si>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</si>
  <si>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</si>
  <si>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</si>
  <si>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</si>
  <si>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</si>
  <si>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</si>
  <si>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</si>
  <si>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</si>
  <si>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</si>
  <si>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</si>
  <si>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</si>
  <si>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</si>
  <si>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</si>
  <si>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</si>
  <si>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</si>
  <si>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</si>
  <si>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</si>
  <si>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</si>
  <si>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</si>
  <si>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</si>
  <si>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</si>
  <si>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</si>
  <si>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</si>
  <si>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</si>
  <si>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</si>
  <si>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</si>
  <si>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</si>
  <si>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</si>
  <si>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</si>
  <si>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</si>
  <si>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</si>
  <si>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</si>
  <si>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</si>
  <si>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</si>
  <si>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</si>
  <si>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</si>
  <si>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</si>
  <si>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</si>
  <si>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</si>
  <si>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</si>
  <si>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</si>
  <si>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</si>
  <si>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</si>
  <si>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</si>
  <si>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</si>
  <si>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</si>
  <si>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</si>
  <si>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</si>
  <si>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</si>
  <si>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</si>
  <si>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</si>
  <si>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</si>
  <si>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</si>
  <si>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</si>
  <si>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</si>
  <si>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</si>
  <si>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</si>
  <si>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</si>
  <si>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</si>
  <si>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</si>
  <si>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</si>
  <si>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</si>
  <si>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</si>
  <si>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</si>
  <si>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</si>
  <si>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</si>
  <si>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</si>
  <si>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</si>
  <si>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</si>
  <si>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</si>
  <si>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</si>
  <si>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</si>
  <si>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</si>
  <si>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</si>
  <si>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</si>
  <si>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</si>
  <si>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</si>
  <si>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</si>
  <si>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</si>
  <si>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</si>
  <si>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</si>
  <si>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</si>
  <si>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</si>
  <si>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</si>
  <si>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</si>
  <si>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</si>
  <si>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</si>
  <si>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</si>
  <si>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</si>
  <si>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</si>
  <si>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</si>
  <si>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</si>
  <si>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</si>
  <si>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</si>
  <si>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</si>
  <si>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</si>
  <si>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</si>
  <si>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</si>
  <si>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</si>
  <si>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</si>
  <si>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</si>
  <si>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</si>
  <si>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</si>
  <si>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</si>
  <si>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</si>
  <si>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</si>
  <si>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</si>
  <si>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</si>
  <si>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</si>
  <si>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</si>
  <si>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</si>
  <si>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</si>
  <si>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</si>
  <si>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</si>
  <si>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</si>
  <si>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</si>
  <si>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</si>
  <si>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</si>
  <si>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</si>
  <si>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</si>
  <si>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</si>
  <si>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</si>
  <si>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</si>
  <si>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</si>
  <si>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</si>
  <si>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</si>
  <si>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</si>
  <si>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</si>
  <si>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</si>
  <si>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</si>
  <si>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</si>
  <si>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</si>
  <si>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</si>
  <si>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</si>
  <si>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</si>
  <si>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</si>
  <si>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</si>
  <si>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</si>
  <si>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</si>
  <si>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</si>
  <si>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</si>
  <si>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</si>
  <si>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</si>
  <si>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</si>
  <si>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</si>
  <si>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</si>
  <si>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</si>
  <si>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</si>
  <si>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</si>
  <si>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</si>
  <si>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</si>
  <si>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</si>
  <si>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</si>
  <si>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</si>
  <si>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</si>
  <si>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</si>
  <si>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</si>
  <si>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</si>
  <si>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</si>
  <si>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</si>
  <si>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</si>
  <si>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</si>
  <si>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</si>
  <si>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</si>
  <si>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</si>
  <si>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</si>
  <si>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</si>
  <si>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</si>
  <si>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</si>
  <si>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</si>
  <si>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</si>
  <si>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</si>
  <si>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</si>
  <si>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</si>
  <si>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</si>
  <si>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</si>
  <si>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</si>
  <si>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</si>
  <si>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</si>
  <si>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</si>
  <si>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</si>
  <si>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</si>
  <si>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</si>
  <si>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</si>
  <si>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</si>
  <si>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</si>
  <si>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</si>
  <si>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</si>
  <si>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</si>
  <si>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</si>
  <si>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</si>
  <si>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</si>
  <si>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</si>
  <si>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</si>
  <si>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</si>
  <si>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</si>
  <si>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</si>
  <si>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</si>
  <si>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</si>
  <si>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</si>
  <si>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</si>
  <si>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</si>
  <si>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</si>
  <si>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</si>
  <si>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</si>
  <si>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</si>
  <si>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</si>
  <si>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</si>
  <si>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</si>
  <si>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</si>
  <si>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</si>
  <si>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</si>
  <si>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</si>
  <si>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</si>
  <si>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</si>
  <si>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</si>
  <si>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</si>
  <si>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</si>
  <si>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</si>
  <si>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</si>
  <si>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</si>
  <si>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</si>
  <si>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</si>
  <si>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</si>
  <si>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</si>
  <si>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</si>
  <si>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</si>
  <si>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</si>
  <si>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</si>
  <si>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</si>
  <si>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</si>
  <si>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</si>
  <si>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</si>
  <si>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</si>
  <si>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</si>
  <si>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</si>
  <si>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</si>
  <si>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</si>
  <si>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</si>
  <si>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</si>
  <si>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</si>
  <si>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</si>
  <si>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</si>
  <si>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</si>
  <si>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</si>
  <si>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</si>
  <si>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</si>
  <si>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</si>
  <si>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</si>
  <si>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</si>
  <si>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</si>
  <si>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</si>
  <si>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</si>
  <si>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</si>
  <si>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</si>
  <si>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</si>
  <si>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</si>
  <si>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</si>
  <si>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</si>
  <si>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</si>
  <si>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</si>
  <si>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</si>
  <si>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</si>
  <si>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</si>
  <si>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</si>
  <si>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</si>
  <si>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</si>
  <si>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</si>
  <si>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</si>
  <si>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</si>
  <si>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</si>
  <si>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</si>
  <si>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</si>
  <si>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</si>
  <si>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</si>
  <si>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</si>
  <si>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</si>
  <si>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</si>
  <si>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</si>
  <si>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</si>
  <si>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</si>
  <si>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</si>
  <si>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</si>
  <si>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</si>
  <si>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</si>
  <si>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</si>
  <si>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</si>
  <si>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</si>
  <si>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</si>
  <si>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</si>
  <si>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</si>
  <si>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</si>
  <si>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</si>
  <si>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</si>
  <si>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</si>
  <si>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</si>
  <si>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</si>
  <si>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</si>
  <si>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</si>
  <si>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</si>
  <si>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</si>
  <si>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</si>
  <si>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</si>
  <si>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</si>
  <si>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</si>
  <si>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</si>
  <si>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</si>
  <si>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</si>
  <si>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</si>
  <si>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</si>
  <si>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</si>
  <si>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</si>
  <si>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</si>
  <si>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</si>
  <si>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</si>
  <si>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</si>
  <si>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</si>
  <si>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</si>
  <si>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</si>
  <si>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</si>
  <si>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</si>
  <si>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</si>
  <si>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</si>
  <si>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</si>
  <si>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</si>
  <si>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</si>
  <si>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</si>
  <si>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</si>
  <si>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</si>
  <si>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</si>
  <si>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</si>
  <si>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</si>
  <si>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</si>
  <si>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</si>
  <si>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</si>
  <si>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</si>
  <si>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</si>
  <si>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</si>
  <si>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</si>
  <si>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</si>
  <si>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</si>
  <si>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</si>
  <si>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</si>
  <si>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</si>
  <si>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</si>
  <si>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</si>
  <si>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</si>
  <si>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</si>
  <si>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</si>
  <si>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</si>
  <si>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</si>
  <si>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</si>
  <si>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</si>
  <si>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</si>
  <si>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</si>
  <si>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</si>
  <si>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</si>
  <si>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</si>
  <si>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</si>
  <si>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</si>
  <si>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</si>
  <si>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</si>
  <si>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</si>
  <si>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</si>
  <si>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</si>
  <si>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</si>
  <si>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</si>
  <si>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</si>
  <si>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</si>
  <si>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</si>
  <si>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</si>
  <si>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</si>
  <si>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</si>
  <si>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</si>
  <si>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</si>
  <si>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</si>
  <si>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</si>
  <si>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</si>
  <si>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</si>
  <si>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</si>
  <si>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</si>
  <si>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</si>
  <si>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</si>
  <si>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</si>
  <si>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</si>
  <si>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</si>
  <si>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</si>
  <si>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</si>
  <si>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</si>
  <si>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</si>
  <si>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</si>
  <si>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</si>
  <si>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</si>
  <si>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</si>
  <si>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</si>
  <si>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</si>
  <si>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</si>
  <si>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</si>
  <si>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</si>
  <si>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</si>
  <si>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</si>
  <si>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</si>
  <si>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</si>
  <si>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</si>
  <si>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</si>
  <si>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</si>
  <si>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</si>
  <si>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</si>
  <si>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</si>
  <si>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</si>
  <si>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</si>
  <si>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</si>
  <si>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</si>
  <si>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</si>
  <si>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</si>
  <si>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</si>
  <si>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</si>
  <si>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</si>
  <si>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</si>
  <si>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</si>
  <si>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</si>
  <si>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</si>
  <si>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</si>
  <si>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</si>
  <si>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</si>
  <si>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</si>
  <si>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</si>
  <si>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</si>
  <si>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</si>
  <si>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</si>
  <si>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</si>
  <si>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</si>
  <si>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</si>
  <si>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</si>
  <si>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</si>
  <si>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</si>
  <si>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</si>
  <si>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</si>
  <si>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</si>
  <si>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</si>
  <si>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</si>
  <si>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</si>
  <si>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</si>
  <si>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</si>
  <si>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</si>
  <si>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</si>
  <si>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</si>
  <si>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</si>
  <si>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</si>
  <si>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</si>
  <si>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</si>
  <si>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</si>
  <si>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</si>
  <si>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</si>
  <si>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</si>
  <si>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</si>
  <si>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</si>
  <si>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</si>
  <si>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</si>
  <si>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</si>
  <si>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</si>
  <si>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</si>
  <si>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</si>
  <si>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</si>
  <si>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</si>
  <si>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</si>
  <si>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</si>
  <si>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</si>
  <si>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</si>
  <si>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</si>
  <si>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</si>
  <si>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</si>
  <si>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</si>
  <si>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</si>
  <si>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</si>
  <si>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</si>
  <si>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</si>
  <si>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</si>
  <si>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</si>
  <si>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</si>
  <si>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</si>
  <si>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</si>
  <si>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</si>
  <si>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</si>
  <si>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</si>
  <si>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</si>
  <si>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</si>
  <si>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</si>
  <si>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</si>
  <si>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</si>
  <si>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</si>
  <si>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</si>
  <si>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</si>
  <si>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</si>
  <si>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</si>
  <si>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</si>
  <si>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</si>
  <si>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</si>
  <si>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</si>
  <si>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</si>
  <si>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</si>
  <si>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</si>
  <si>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</si>
  <si>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</si>
  <si>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</si>
  <si>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</si>
  <si>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</si>
  <si>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</si>
  <si>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</si>
  <si>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</si>
  <si>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</si>
  <si>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</si>
  <si>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</si>
  <si>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</si>
  <si>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</si>
  <si>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</si>
  <si>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</si>
  <si>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</si>
  <si>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</si>
  <si>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</si>
  <si>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</si>
  <si>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</si>
  <si>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</si>
  <si>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</si>
  <si>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</si>
  <si>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</si>
  <si>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</si>
  <si>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</si>
  <si>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</si>
  <si>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</si>
  <si>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</si>
  <si>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</si>
  <si>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</si>
  <si>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</si>
  <si>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</si>
  <si>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</si>
  <si>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</si>
  <si>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</si>
  <si>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</si>
  <si>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</si>
  <si>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</si>
  <si>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</si>
  <si>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</si>
  <si>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</si>
  <si>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</si>
  <si>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</si>
  <si>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</si>
  <si>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</si>
  <si>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</si>
  <si>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</si>
  <si>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</si>
  <si>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</si>
  <si>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</si>
  <si>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</si>
  <si>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</si>
  <si>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</si>
  <si>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</si>
  <si>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</si>
  <si>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</si>
  <si>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</si>
  <si>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</si>
  <si>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</si>
  <si>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</si>
  <si>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</si>
  <si>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</si>
  <si>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</si>
  <si>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</si>
  <si>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</si>
  <si>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</si>
  <si>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</si>
  <si>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</si>
  <si>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</si>
  <si>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</si>
  <si>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</si>
  <si>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</si>
  <si>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</si>
  <si>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</si>
  <si>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</si>
  <si>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</si>
  <si>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</si>
  <si>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</si>
  <si>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</si>
  <si>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</si>
  <si>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</si>
  <si>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</si>
  <si>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</si>
  <si>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</si>
  <si>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</si>
  <si>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</si>
  <si>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</si>
  <si>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</si>
  <si>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</si>
  <si>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</si>
  <si>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</si>
  <si>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</si>
  <si>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</si>
  <si>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</si>
  <si>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</si>
  <si>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</si>
  <si>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</si>
  <si>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</si>
  <si>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</si>
  <si>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</si>
  <si>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</si>
  <si>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</si>
  <si>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</si>
  <si>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</si>
  <si>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</si>
  <si>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</si>
  <si>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</si>
  <si>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</si>
  <si>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</si>
  <si>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</si>
  <si>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</si>
  <si>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</si>
  <si>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</si>
  <si>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</si>
  <si>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</si>
  <si>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</si>
  <si>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</si>
  <si>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</si>
  <si>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</si>
  <si>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</si>
  <si>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</si>
  <si>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</si>
  <si>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</si>
  <si>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</si>
  <si>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</si>
  <si>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</si>
  <si>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</si>
  <si>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</si>
  <si>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</si>
  <si>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</si>
  <si>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</si>
  <si>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</si>
  <si>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</si>
  <si>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</si>
  <si>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</si>
  <si>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</si>
  <si>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</si>
  <si>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</si>
  <si>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</si>
  <si>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</si>
  <si>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</si>
  <si>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</si>
  <si>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</si>
  <si>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</si>
  <si>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</si>
  <si>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</si>
  <si>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</si>
  <si>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</si>
  <si>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</si>
  <si>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</si>
  <si>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</si>
  <si>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</si>
  <si>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</si>
  <si>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</si>
  <si>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</si>
  <si>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</si>
  <si>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</si>
  <si>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</si>
  <si>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</si>
  <si>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</si>
  <si>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</si>
  <si>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</si>
  <si>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</si>
  <si>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</si>
  <si>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</si>
  <si>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</si>
  <si>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</si>
  <si>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</si>
  <si>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</si>
  <si>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</si>
  <si>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</si>
  <si>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</si>
  <si>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</si>
  <si>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</si>
  <si>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</si>
  <si>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</si>
  <si>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</si>
  <si>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</si>
  <si>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</si>
  <si>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</si>
  <si>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</si>
  <si>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</si>
  <si>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</si>
  <si>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</si>
  <si>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</si>
  <si>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</si>
  <si>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</si>
  <si>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</si>
  <si>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</si>
  <si>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</si>
  <si>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</si>
  <si>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</si>
  <si>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</si>
  <si>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</si>
  <si>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</si>
  <si>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</si>
  <si>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</si>
  <si>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</si>
  <si>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</si>
  <si>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</si>
  <si>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</si>
  <si>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</si>
  <si>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</si>
  <si>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</si>
  <si>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</si>
  <si>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</si>
  <si>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</si>
  <si>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</si>
  <si>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</si>
  <si>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</si>
  <si>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</si>
  <si>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</si>
  <si>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</si>
  <si>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</si>
  <si>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</si>
  <si>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</si>
  <si>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</si>
  <si>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</si>
  <si>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</si>
  <si>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</si>
  <si>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</si>
  <si>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</si>
  <si>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</si>
  <si>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</si>
  <si>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</si>
  <si>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</si>
  <si>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</si>
  <si>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</si>
  <si>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</si>
  <si>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</si>
  <si>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</si>
  <si>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</si>
  <si>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</si>
  <si>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</si>
  <si>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</si>
  <si>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</si>
  <si>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</si>
  <si>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</si>
  <si>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</si>
  <si>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</si>
  <si>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</si>
  <si>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</si>
  <si>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</si>
  <si>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</si>
  <si>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</si>
  <si>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</si>
  <si>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</si>
  <si>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</si>
  <si>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</si>
  <si>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</si>
  <si>
    <t>KEY1</t>
  </si>
  <si>
    <t>key2</t>
  </si>
  <si>
    <t>vlook filter 1</t>
  </si>
  <si>
    <t>vlookup filter 2</t>
  </si>
  <si>
    <t>iRO</t>
  </si>
  <si>
    <t>quiver_wind</t>
  </si>
  <si>
    <t>spr_name</t>
  </si>
  <si>
    <t>angeling_hat</t>
  </si>
  <si>
    <t>dispbottom "Arrow equipped."; end;</t>
  </si>
  <si>
    <t>dispbottom "Silver Arrow equipped."; end;</t>
  </si>
  <si>
    <t>dispbottom "Fire Arrow equipped."; end;</t>
  </si>
  <si>
    <t>dispbottom "Steel Arrow equipped."; end;</t>
  </si>
  <si>
    <t>dispbottom "Crystal Arrow equipped."; end;</t>
  </si>
  <si>
    <t>dispbottom "Wind Arrow equipped."; end;</t>
  </si>
  <si>
    <t>dispbottom "Stone Arrow equipped."; end;</t>
  </si>
  <si>
    <t>dispbottom "Immaterial Arrow equipped."; end;</t>
  </si>
  <si>
    <t>dispbottom "Stun Arrow equipped."; end;</t>
  </si>
  <si>
    <t>dispbottom "Frozen Arrow equipped."; end;</t>
  </si>
  <si>
    <t>dispbottom "Flash Arrow equipped."; end;</t>
  </si>
  <si>
    <t>dispbottom "Curse Arrow equipped."; end;</t>
  </si>
  <si>
    <t>dispbottom "Rusty Arrow equipped."; end;</t>
  </si>
  <si>
    <t>dispbottom "Poison Arrow equipped."; end;</t>
  </si>
  <si>
    <t>dispbottom "Sharp Arrow equipped."; end;</t>
  </si>
  <si>
    <t>dispbottom "Oridecon Arrow equipped."; end;</t>
  </si>
  <si>
    <t>dispbottom "Arrow of Counter Evil equipped."; end;</t>
  </si>
  <si>
    <t>dispbottom "Shadow Arrow equipped."; end;</t>
  </si>
  <si>
    <t>dispbottom "Sleep Arrow equipped."; end;</t>
  </si>
  <si>
    <t>dispbottom "Mute Arrow equipped."; end;</t>
  </si>
  <si>
    <t>dispbottom "Iron Arrow equipped."; end;</t>
  </si>
  <si>
    <t>dispbottom "Holy Arrow equipped."; end;</t>
  </si>
  <si>
    <t>if (Class != Job_Mechanic &amp;&amp; Class != Job_Mechanic2) { unequip 32; }</t>
  </si>
  <si>
    <t>if(getlook(7) &gt; 77) { set @wedstyle,getlook(7); setlook 7,1; } else { set @wedstyle,-1; } setoption Option_Wedding,1;</t>
  </si>
  <si>
    <t>dispbottom "Silver Bullet equipped."; end;</t>
  </si>
  <si>
    <t>dispbottom "Shell of Blood equipped."; end;</t>
  </si>
  <si>
    <t>dispbottom "Flare Sphere equipped."; end;</t>
  </si>
  <si>
    <t>dispbottom "Lightning Sphere equipped."; end;</t>
  </si>
  <si>
    <t>dispbottom "Poison Sphere equipped."; end;</t>
  </si>
  <si>
    <t>dispbottom "Blind Sphere equipped."; end;</t>
  </si>
  <si>
    <t>dispbottom "Freezing Sphere equipped."; end;</t>
  </si>
  <si>
    <t>sc_start SC_Xmas,600000,0;</t>
  </si>
  <si>
    <t>if(rand(1,5)==1) { soundeffect "pikachu.wav",0; }</t>
  </si>
  <si>
    <t>dispbottom "Crystal Bullet equipped."; end;</t>
  </si>
  <si>
    <t>dispbottom "Stone Bullet equipped."; end;</t>
  </si>
  <si>
    <t>dispbottom "Flaming Bullet equipped."; end;</t>
  </si>
  <si>
    <t>dispbottom "Windy Bullet equipped."; end;</t>
  </si>
  <si>
    <t>dispbottom "Immaterial Bullet equipped."; end;</t>
  </si>
  <si>
    <t>dispbottom "Rusty Bullet equipped."; end;</t>
  </si>
  <si>
    <t>dispbottom "Shadow Bullet equipped."; end;</t>
  </si>
  <si>
    <t>dispbottom "Holy Bullet equipped."; end;</t>
  </si>
  <si>
    <t>dispbottom "Cursed Bullet equipped."; end;</t>
  </si>
  <si>
    <t>dispbottom "Flash Bullet equipped."; end;</t>
  </si>
  <si>
    <t>dispbottom "Mute Bullet equipped."; end;</t>
  </si>
  <si>
    <t>dispbottom "Sleep Bullet equipped."; end;</t>
  </si>
  <si>
    <t>dispbottom "Stun Bullet equipped."; end;</t>
  </si>
  <si>
    <t>dispbottom "Poison Bullet equipped."; end;</t>
  </si>
  <si>
    <t>dispbottom "Frozen Bullet equipped."; end;</t>
  </si>
  <si>
    <t>dispbottom "Steel Bullet equipped."; end;</t>
  </si>
  <si>
    <t>dispbottom "AP Bullet equipped."; end;</t>
  </si>
  <si>
    <t>if(@wedstyle &gt; -1) { setlook 7,@wedstyle; } setoption Option_Wedding,0;</t>
  </si>
  <si>
    <t>sc_end SC_HIDING;</t>
  </si>
  <si>
    <t>sc_end SC_CLOAKING;</t>
  </si>
  <si>
    <t>sc_end SC_SIGHT;</t>
  </si>
  <si>
    <t>heal 0,-5;</t>
  </si>
  <si>
    <t>heal 0,-100;</t>
  </si>
  <si>
    <t>sc_end SC_AUTOGUARD;</t>
  </si>
  <si>
    <t>heal 0,-50;</t>
  </si>
  <si>
    <t>sc_end SC_RUWACH;</t>
  </si>
  <si>
    <t>sc_end sc_earthweapon; sc_end sc_windweapon;</t>
  </si>
  <si>
    <t>sc_end SC_Xmas;</t>
  </si>
  <si>
    <t>percentheal -50,-50;</t>
  </si>
  <si>
    <t>changebase Class;</t>
  </si>
  <si>
    <t>Cthulu_Card</t>
  </si>
  <si>
    <t>Cthulu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</si>
</sst>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4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33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0" borderId="0" xfId="0" applyFont="1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90"/>
  <sheetViews>
    <sheetView zoomScaleNormal="100" workbookViewId="0">
      <pane ySplit="1" topLeftCell="A2370" activePane="bottomLeft" state="frozen"/>
      <selection activeCell="X33" sqref="X33"/>
      <selection pane="bottomLeft" activeCell="C2400" sqref="C2400"/>
    </sheetView>
  </sheetViews>
  <sheetFormatPr defaultRowHeight="14.4" x14ac:dyDescent="0.3"/>
  <cols>
    <col min="1" max="1" width="8.88671875" style="6"/>
    <col min="3" max="3" width="12" style="10" customWidth="1"/>
    <col min="6" max="6" width="30.77734375" customWidth="1"/>
    <col min="8" max="8" width="18" customWidth="1"/>
    <col min="22" max="22" width="13.6640625" customWidth="1"/>
  </cols>
  <sheetData>
    <row r="1" spans="1:28" x14ac:dyDescent="0.3">
      <c r="A1" s="6" t="s">
        <v>37901</v>
      </c>
      <c r="B1" t="s">
        <v>39427</v>
      </c>
      <c r="C1" s="10" t="s">
        <v>39428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37899</v>
      </c>
      <c r="U1" t="s">
        <v>17</v>
      </c>
      <c r="V1" t="s">
        <v>18</v>
      </c>
      <c r="W1" t="s">
        <v>37900</v>
      </c>
      <c r="X1" s="8" t="s">
        <v>19</v>
      </c>
      <c r="Y1" s="93" t="s">
        <v>20</v>
      </c>
      <c r="Z1" s="93" t="s">
        <v>21</v>
      </c>
      <c r="AA1" t="s">
        <v>22</v>
      </c>
      <c r="AB1" t="s">
        <v>23</v>
      </c>
    </row>
    <row r="2" spans="1:28" x14ac:dyDescent="0.3">
      <c r="A2" s="6" t="b">
        <f t="shared" ref="A2:A65" si="0">ISNUMBER(SEARCH("callfunc",X2))</f>
        <v>0</v>
      </c>
      <c r="B2" t="str">
        <f t="shared" ref="B2:B65" si="1">LOWER(SUBSTITUTE(F2,"_",""))</f>
        <v>redpotion</v>
      </c>
      <c r="C2" s="10" t="str">
        <f t="shared" ref="C2:C65" si="2">LOWER(F2)</f>
        <v>red_potion</v>
      </c>
      <c r="D2">
        <v>501</v>
      </c>
      <c r="E2" t="s">
        <v>24</v>
      </c>
      <c r="F2" t="s">
        <v>8239</v>
      </c>
      <c r="G2" t="s">
        <v>26</v>
      </c>
      <c r="H2" t="s">
        <v>8240</v>
      </c>
      <c r="I2" t="s">
        <v>153</v>
      </c>
      <c r="J2">
        <v>50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 t="s">
        <v>24</v>
      </c>
      <c r="R2">
        <v>0</v>
      </c>
      <c r="S2">
        <v>0</v>
      </c>
      <c r="T2" t="s">
        <v>29</v>
      </c>
      <c r="U2" t="s">
        <v>36</v>
      </c>
      <c r="V2" t="s">
        <v>37</v>
      </c>
      <c r="W2" t="s">
        <v>38</v>
      </c>
      <c r="X2" s="8" t="s">
        <v>37933</v>
      </c>
      <c r="Y2" s="93"/>
      <c r="Z2" s="93"/>
      <c r="AA2" t="s">
        <v>8241</v>
      </c>
      <c r="AB2" t="s">
        <v>8242</v>
      </c>
    </row>
    <row r="3" spans="1:28" x14ac:dyDescent="0.3">
      <c r="A3" s="8" t="b">
        <f t="shared" si="0"/>
        <v>0</v>
      </c>
      <c r="B3" t="str">
        <f t="shared" si="1"/>
        <v>orangepotion</v>
      </c>
      <c r="C3" s="10" t="str">
        <f t="shared" si="2"/>
        <v>orange_potion</v>
      </c>
      <c r="D3">
        <v>502</v>
      </c>
      <c r="E3" t="s">
        <v>24</v>
      </c>
      <c r="F3" t="s">
        <v>7270</v>
      </c>
      <c r="G3" t="s">
        <v>26</v>
      </c>
      <c r="H3" t="s">
        <v>7271</v>
      </c>
      <c r="I3" t="s">
        <v>153</v>
      </c>
      <c r="J3">
        <v>200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 t="s">
        <v>24</v>
      </c>
      <c r="R3">
        <v>0</v>
      </c>
      <c r="S3">
        <v>0</v>
      </c>
      <c r="T3" t="s">
        <v>29</v>
      </c>
      <c r="U3" t="s">
        <v>36</v>
      </c>
      <c r="V3" t="s">
        <v>37</v>
      </c>
      <c r="W3" t="s">
        <v>38</v>
      </c>
      <c r="X3" s="8" t="s">
        <v>37934</v>
      </c>
      <c r="Y3" s="93"/>
      <c r="Z3" s="93"/>
      <c r="AA3" t="s">
        <v>7272</v>
      </c>
      <c r="AB3" t="s">
        <v>7273</v>
      </c>
    </row>
    <row r="4" spans="1:28" x14ac:dyDescent="0.3">
      <c r="A4" s="8" t="b">
        <f t="shared" si="0"/>
        <v>0</v>
      </c>
      <c r="B4" t="str">
        <f t="shared" si="1"/>
        <v>yellowpotion</v>
      </c>
      <c r="C4" s="10" t="str">
        <f t="shared" si="2"/>
        <v>yellow_potion</v>
      </c>
      <c r="D4">
        <v>503</v>
      </c>
      <c r="E4" t="s">
        <v>24</v>
      </c>
      <c r="F4" t="s">
        <v>10917</v>
      </c>
      <c r="G4" t="s">
        <v>26</v>
      </c>
      <c r="H4" t="s">
        <v>10918</v>
      </c>
      <c r="I4" t="s">
        <v>153</v>
      </c>
      <c r="J4">
        <v>550</v>
      </c>
      <c r="K4">
        <v>13</v>
      </c>
      <c r="L4">
        <v>0</v>
      </c>
      <c r="M4">
        <v>0</v>
      </c>
      <c r="N4">
        <v>0</v>
      </c>
      <c r="O4">
        <v>0</v>
      </c>
      <c r="P4">
        <v>0</v>
      </c>
      <c r="Q4" t="s">
        <v>24</v>
      </c>
      <c r="R4">
        <v>0</v>
      </c>
      <c r="S4">
        <v>0</v>
      </c>
      <c r="T4" t="s">
        <v>29</v>
      </c>
      <c r="U4" t="s">
        <v>36</v>
      </c>
      <c r="V4" t="s">
        <v>37</v>
      </c>
      <c r="W4" t="s">
        <v>38</v>
      </c>
      <c r="X4" s="8" t="s">
        <v>37935</v>
      </c>
      <c r="Y4" s="93"/>
      <c r="Z4" s="93"/>
      <c r="AA4" t="s">
        <v>10919</v>
      </c>
      <c r="AB4" t="s">
        <v>10920</v>
      </c>
    </row>
    <row r="5" spans="1:28" x14ac:dyDescent="0.3">
      <c r="A5" s="8" t="b">
        <f t="shared" si="0"/>
        <v>0</v>
      </c>
      <c r="B5" t="str">
        <f t="shared" si="1"/>
        <v>whitepotion</v>
      </c>
      <c r="C5" s="10" t="str">
        <f t="shared" si="2"/>
        <v>white_potion</v>
      </c>
      <c r="D5">
        <v>504</v>
      </c>
      <c r="E5" t="s">
        <v>24</v>
      </c>
      <c r="F5" t="s">
        <v>10673</v>
      </c>
      <c r="G5" t="s">
        <v>26</v>
      </c>
      <c r="H5" t="s">
        <v>10674</v>
      </c>
      <c r="I5" t="s">
        <v>153</v>
      </c>
      <c r="J5" s="1">
        <v>1200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  <c r="Q5" t="s">
        <v>24</v>
      </c>
      <c r="R5">
        <v>0</v>
      </c>
      <c r="S5">
        <v>0</v>
      </c>
      <c r="T5" t="s">
        <v>29</v>
      </c>
      <c r="U5" t="s">
        <v>36</v>
      </c>
      <c r="V5" t="s">
        <v>37</v>
      </c>
      <c r="W5" t="s">
        <v>38</v>
      </c>
      <c r="X5" s="8" t="s">
        <v>37936</v>
      </c>
      <c r="Y5" s="93"/>
      <c r="Z5" s="93"/>
      <c r="AA5" t="s">
        <v>10675</v>
      </c>
      <c r="AB5" t="s">
        <v>10676</v>
      </c>
    </row>
    <row r="6" spans="1:28" x14ac:dyDescent="0.3">
      <c r="A6" s="8" t="b">
        <f t="shared" si="0"/>
        <v>0</v>
      </c>
      <c r="B6" t="str">
        <f t="shared" si="1"/>
        <v>bluepotion</v>
      </c>
      <c r="C6" s="10" t="str">
        <f t="shared" si="2"/>
        <v>blue_potion</v>
      </c>
      <c r="D6">
        <v>505</v>
      </c>
      <c r="E6" t="s">
        <v>24</v>
      </c>
      <c r="F6" t="s">
        <v>1359</v>
      </c>
      <c r="G6" t="s">
        <v>26</v>
      </c>
      <c r="H6" t="s">
        <v>1360</v>
      </c>
      <c r="I6" t="s">
        <v>153</v>
      </c>
      <c r="J6" s="1">
        <v>5000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  <c r="Q6" t="s">
        <v>24</v>
      </c>
      <c r="R6">
        <v>0</v>
      </c>
      <c r="S6">
        <v>0</v>
      </c>
      <c r="T6" t="s">
        <v>29</v>
      </c>
      <c r="U6" t="s">
        <v>36</v>
      </c>
      <c r="V6" t="s">
        <v>37</v>
      </c>
      <c r="W6" t="s">
        <v>38</v>
      </c>
      <c r="X6" s="8" t="s">
        <v>37937</v>
      </c>
      <c r="Y6" s="93"/>
      <c r="Z6" s="93"/>
      <c r="AA6" t="s">
        <v>1361</v>
      </c>
      <c r="AB6" t="s">
        <v>1362</v>
      </c>
    </row>
    <row r="7" spans="1:28" x14ac:dyDescent="0.3">
      <c r="A7" s="8" t="b">
        <f t="shared" si="0"/>
        <v>0</v>
      </c>
      <c r="B7" t="str">
        <f t="shared" si="1"/>
        <v>greenpotion</v>
      </c>
      <c r="C7" s="10" t="str">
        <f t="shared" si="2"/>
        <v>green_potion</v>
      </c>
      <c r="D7">
        <v>506</v>
      </c>
      <c r="E7" t="s">
        <v>24</v>
      </c>
      <c r="F7" t="s">
        <v>4810</v>
      </c>
      <c r="G7" t="s">
        <v>26</v>
      </c>
      <c r="H7" t="s">
        <v>4811</v>
      </c>
      <c r="I7" t="s">
        <v>153</v>
      </c>
      <c r="J7">
        <v>40</v>
      </c>
      <c r="K7">
        <v>7</v>
      </c>
      <c r="L7">
        <v>0</v>
      </c>
      <c r="M7">
        <v>0</v>
      </c>
      <c r="N7">
        <v>0</v>
      </c>
      <c r="O7">
        <v>0</v>
      </c>
      <c r="P7">
        <v>0</v>
      </c>
      <c r="Q7" t="s">
        <v>24</v>
      </c>
      <c r="R7">
        <v>0</v>
      </c>
      <c r="S7">
        <v>0</v>
      </c>
      <c r="T7" t="s">
        <v>29</v>
      </c>
      <c r="U7" t="s">
        <v>36</v>
      </c>
      <c r="V7" t="s">
        <v>37</v>
      </c>
      <c r="W7" t="s">
        <v>38</v>
      </c>
      <c r="X7" s="8" t="s">
        <v>37938</v>
      </c>
      <c r="Y7" s="93"/>
      <c r="Z7" s="93"/>
      <c r="AA7" t="s">
        <v>4812</v>
      </c>
      <c r="AB7" t="s">
        <v>4813</v>
      </c>
    </row>
    <row r="8" spans="1:28" x14ac:dyDescent="0.3">
      <c r="A8" s="8" t="b">
        <f t="shared" si="0"/>
        <v>0</v>
      </c>
      <c r="B8" t="str">
        <f t="shared" si="1"/>
        <v>redherb</v>
      </c>
      <c r="C8" s="10" t="str">
        <f t="shared" si="2"/>
        <v>red_herb</v>
      </c>
      <c r="D8">
        <v>507</v>
      </c>
      <c r="E8" t="s">
        <v>24</v>
      </c>
      <c r="F8" t="s">
        <v>8227</v>
      </c>
      <c r="G8" t="s">
        <v>26</v>
      </c>
      <c r="H8" t="s">
        <v>8228</v>
      </c>
      <c r="I8" t="s">
        <v>153</v>
      </c>
      <c r="J8">
        <v>18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 t="s">
        <v>24</v>
      </c>
      <c r="R8">
        <v>0</v>
      </c>
      <c r="S8">
        <v>0</v>
      </c>
      <c r="T8" t="s">
        <v>29</v>
      </c>
      <c r="U8" t="s">
        <v>36</v>
      </c>
      <c r="V8" t="s">
        <v>37</v>
      </c>
      <c r="W8" t="s">
        <v>38</v>
      </c>
      <c r="X8" s="8" t="s">
        <v>37939</v>
      </c>
      <c r="Y8" s="93"/>
      <c r="Z8" s="93"/>
      <c r="AA8" t="s">
        <v>8229</v>
      </c>
      <c r="AB8" t="s">
        <v>8230</v>
      </c>
    </row>
    <row r="9" spans="1:28" x14ac:dyDescent="0.3">
      <c r="A9" s="8" t="b">
        <f t="shared" si="0"/>
        <v>0</v>
      </c>
      <c r="B9" t="str">
        <f t="shared" si="1"/>
        <v>yellowherb</v>
      </c>
      <c r="C9" s="10" t="str">
        <f t="shared" si="2"/>
        <v>yellow_herb</v>
      </c>
      <c r="D9">
        <v>508</v>
      </c>
      <c r="E9" t="s">
        <v>24</v>
      </c>
      <c r="F9" t="s">
        <v>10905</v>
      </c>
      <c r="G9" t="s">
        <v>26</v>
      </c>
      <c r="H9" t="s">
        <v>10906</v>
      </c>
      <c r="I9" t="s">
        <v>153</v>
      </c>
      <c r="J9">
        <v>40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 t="s">
        <v>24</v>
      </c>
      <c r="R9">
        <v>0</v>
      </c>
      <c r="S9">
        <v>0</v>
      </c>
      <c r="T9" t="s">
        <v>29</v>
      </c>
      <c r="U9" t="s">
        <v>36</v>
      </c>
      <c r="V9" t="s">
        <v>37</v>
      </c>
      <c r="W9" t="s">
        <v>38</v>
      </c>
      <c r="X9" s="8" t="s">
        <v>37940</v>
      </c>
      <c r="Y9" s="93"/>
      <c r="Z9" s="93"/>
      <c r="AA9" t="s">
        <v>10907</v>
      </c>
      <c r="AB9" t="s">
        <v>10908</v>
      </c>
    </row>
    <row r="10" spans="1:28" x14ac:dyDescent="0.3">
      <c r="A10" s="8" t="b">
        <f t="shared" si="0"/>
        <v>0</v>
      </c>
      <c r="B10" t="str">
        <f t="shared" si="1"/>
        <v>whiteherb</v>
      </c>
      <c r="C10" s="10" t="str">
        <f t="shared" si="2"/>
        <v>white_herb</v>
      </c>
      <c r="D10">
        <v>509</v>
      </c>
      <c r="E10" t="s">
        <v>24</v>
      </c>
      <c r="F10" t="s">
        <v>10657</v>
      </c>
      <c r="G10" t="s">
        <v>26</v>
      </c>
      <c r="H10" t="s">
        <v>10658</v>
      </c>
      <c r="I10" t="s">
        <v>153</v>
      </c>
      <c r="J10">
        <v>120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24</v>
      </c>
      <c r="R10">
        <v>0</v>
      </c>
      <c r="S10">
        <v>0</v>
      </c>
      <c r="T10" t="s">
        <v>29</v>
      </c>
      <c r="U10" t="s">
        <v>36</v>
      </c>
      <c r="V10" t="s">
        <v>37</v>
      </c>
      <c r="W10" t="s">
        <v>38</v>
      </c>
      <c r="X10" s="8" t="s">
        <v>37941</v>
      </c>
      <c r="Y10" s="93"/>
      <c r="Z10" s="93"/>
      <c r="AA10" t="s">
        <v>10659</v>
      </c>
      <c r="AB10" t="s">
        <v>10660</v>
      </c>
    </row>
    <row r="11" spans="1:28" x14ac:dyDescent="0.3">
      <c r="A11" s="8" t="b">
        <f t="shared" si="0"/>
        <v>0</v>
      </c>
      <c r="B11" t="str">
        <f t="shared" si="1"/>
        <v>blueherb</v>
      </c>
      <c r="C11" s="10" t="str">
        <f t="shared" si="2"/>
        <v>blue_herb</v>
      </c>
      <c r="D11">
        <v>510</v>
      </c>
      <c r="E11" t="s">
        <v>24</v>
      </c>
      <c r="F11" t="s">
        <v>1339</v>
      </c>
      <c r="G11" t="s">
        <v>26</v>
      </c>
      <c r="H11" t="s">
        <v>1340</v>
      </c>
      <c r="I11" t="s">
        <v>153</v>
      </c>
      <c r="J11" s="6">
        <v>60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24</v>
      </c>
      <c r="R11">
        <v>0</v>
      </c>
      <c r="S11">
        <v>0</v>
      </c>
      <c r="T11" t="s">
        <v>29</v>
      </c>
      <c r="U11" t="s">
        <v>36</v>
      </c>
      <c r="V11" t="s">
        <v>37</v>
      </c>
      <c r="W11" t="s">
        <v>38</v>
      </c>
      <c r="X11" s="8" t="s">
        <v>37942</v>
      </c>
      <c r="Y11" s="93"/>
      <c r="Z11" s="93"/>
      <c r="AA11" t="s">
        <v>1341</v>
      </c>
      <c r="AB11" t="s">
        <v>1342</v>
      </c>
    </row>
    <row r="12" spans="1:28" x14ac:dyDescent="0.3">
      <c r="A12" s="8" t="b">
        <f t="shared" si="0"/>
        <v>0</v>
      </c>
      <c r="B12" t="str">
        <f t="shared" si="1"/>
        <v>greenherb</v>
      </c>
      <c r="C12" s="10" t="str">
        <f t="shared" si="2"/>
        <v>green_herb</v>
      </c>
      <c r="D12">
        <v>511</v>
      </c>
      <c r="E12" t="s">
        <v>24</v>
      </c>
      <c r="F12" t="s">
        <v>4790</v>
      </c>
      <c r="G12" t="s">
        <v>26</v>
      </c>
      <c r="H12" t="s">
        <v>4791</v>
      </c>
      <c r="I12" t="s">
        <v>153</v>
      </c>
      <c r="J12" s="6">
        <v>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24</v>
      </c>
      <c r="R12">
        <v>0</v>
      </c>
      <c r="S12">
        <v>0</v>
      </c>
      <c r="T12" t="s">
        <v>29</v>
      </c>
      <c r="U12" t="s">
        <v>36</v>
      </c>
      <c r="V12" t="s">
        <v>37</v>
      </c>
      <c r="W12" t="s">
        <v>38</v>
      </c>
      <c r="X12" s="8" t="s">
        <v>37943</v>
      </c>
      <c r="Y12" s="93"/>
      <c r="Z12" s="93"/>
      <c r="AA12" t="s">
        <v>4792</v>
      </c>
      <c r="AB12" t="s">
        <v>4793</v>
      </c>
    </row>
    <row r="13" spans="1:28" x14ac:dyDescent="0.3">
      <c r="A13" s="8" t="b">
        <f t="shared" si="0"/>
        <v>0</v>
      </c>
      <c r="B13" t="str">
        <f t="shared" si="1"/>
        <v>apple</v>
      </c>
      <c r="C13" s="10" t="str">
        <f t="shared" si="2"/>
        <v>apple</v>
      </c>
      <c r="D13">
        <v>512</v>
      </c>
      <c r="E13" t="s">
        <v>24</v>
      </c>
      <c r="F13" t="s">
        <v>440</v>
      </c>
      <c r="G13" t="s">
        <v>26</v>
      </c>
      <c r="H13" t="s">
        <v>440</v>
      </c>
      <c r="I13" t="s">
        <v>153</v>
      </c>
      <c r="J13">
        <v>15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24</v>
      </c>
      <c r="R13">
        <v>0</v>
      </c>
      <c r="S13">
        <v>0</v>
      </c>
      <c r="T13" t="s">
        <v>29</v>
      </c>
      <c r="U13" t="s">
        <v>36</v>
      </c>
      <c r="V13" t="s">
        <v>37</v>
      </c>
      <c r="W13" t="s">
        <v>38</v>
      </c>
      <c r="X13" s="8" t="s">
        <v>37944</v>
      </c>
      <c r="Y13" s="93"/>
      <c r="Z13" s="93"/>
      <c r="AA13" t="s">
        <v>441</v>
      </c>
      <c r="AB13" t="s">
        <v>442</v>
      </c>
    </row>
    <row r="14" spans="1:28" x14ac:dyDescent="0.3">
      <c r="A14" s="8" t="b">
        <f t="shared" si="0"/>
        <v>0</v>
      </c>
      <c r="B14" t="str">
        <f t="shared" si="1"/>
        <v>banana</v>
      </c>
      <c r="C14" s="10" t="str">
        <f t="shared" si="2"/>
        <v>banana</v>
      </c>
      <c r="D14">
        <v>513</v>
      </c>
      <c r="E14" t="s">
        <v>24</v>
      </c>
      <c r="F14" t="s">
        <v>746</v>
      </c>
      <c r="G14" t="s">
        <v>26</v>
      </c>
      <c r="H14" t="s">
        <v>746</v>
      </c>
      <c r="I14" t="s">
        <v>153</v>
      </c>
      <c r="J14" s="6">
        <v>15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24</v>
      </c>
      <c r="R14">
        <v>0</v>
      </c>
      <c r="S14">
        <v>0</v>
      </c>
      <c r="T14" t="s">
        <v>29</v>
      </c>
      <c r="U14" t="s">
        <v>36</v>
      </c>
      <c r="V14" t="s">
        <v>37</v>
      </c>
      <c r="W14" t="s">
        <v>38</v>
      </c>
      <c r="X14" s="8" t="s">
        <v>37945</v>
      </c>
      <c r="Y14" s="93"/>
      <c r="Z14" s="93"/>
      <c r="AA14" t="s">
        <v>747</v>
      </c>
      <c r="AB14" t="s">
        <v>748</v>
      </c>
    </row>
    <row r="15" spans="1:28" x14ac:dyDescent="0.3">
      <c r="A15" s="8" t="b">
        <f t="shared" si="0"/>
        <v>0</v>
      </c>
      <c r="B15" t="str">
        <f t="shared" si="1"/>
        <v>grape</v>
      </c>
      <c r="C15" s="10" t="str">
        <f t="shared" si="2"/>
        <v>grape</v>
      </c>
      <c r="D15">
        <v>514</v>
      </c>
      <c r="E15" t="s">
        <v>24</v>
      </c>
      <c r="F15" t="s">
        <v>4718</v>
      </c>
      <c r="G15" t="s">
        <v>26</v>
      </c>
      <c r="H15" t="s">
        <v>4718</v>
      </c>
      <c r="I15" t="s">
        <v>153</v>
      </c>
      <c r="J15">
        <v>200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24</v>
      </c>
      <c r="R15">
        <v>0</v>
      </c>
      <c r="S15">
        <v>0</v>
      </c>
      <c r="T15" t="s">
        <v>29</v>
      </c>
      <c r="U15" t="s">
        <v>36</v>
      </c>
      <c r="V15" t="s">
        <v>37</v>
      </c>
      <c r="W15" t="s">
        <v>38</v>
      </c>
      <c r="X15" s="8" t="s">
        <v>37946</v>
      </c>
      <c r="Y15" s="93"/>
      <c r="Z15" s="93"/>
      <c r="AA15" t="s">
        <v>4719</v>
      </c>
      <c r="AB15" t="s">
        <v>4720</v>
      </c>
    </row>
    <row r="16" spans="1:28" x14ac:dyDescent="0.3">
      <c r="A16" s="8" t="b">
        <f t="shared" si="0"/>
        <v>0</v>
      </c>
      <c r="B16" t="str">
        <f t="shared" si="1"/>
        <v>carrot</v>
      </c>
      <c r="C16" s="10" t="str">
        <f t="shared" si="2"/>
        <v>carrot</v>
      </c>
      <c r="D16">
        <v>515</v>
      </c>
      <c r="E16" t="s">
        <v>24</v>
      </c>
      <c r="F16" t="s">
        <v>1897</v>
      </c>
      <c r="G16" t="s">
        <v>26</v>
      </c>
      <c r="H16" t="s">
        <v>1897</v>
      </c>
      <c r="I16" t="s">
        <v>153</v>
      </c>
      <c r="J16">
        <v>15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24</v>
      </c>
      <c r="R16">
        <v>0</v>
      </c>
      <c r="S16">
        <v>0</v>
      </c>
      <c r="T16" t="s">
        <v>29</v>
      </c>
      <c r="U16" t="s">
        <v>36</v>
      </c>
      <c r="V16" t="s">
        <v>37</v>
      </c>
      <c r="W16" t="s">
        <v>38</v>
      </c>
      <c r="X16" s="8" t="s">
        <v>37947</v>
      </c>
      <c r="Y16" s="93"/>
      <c r="Z16" s="93"/>
      <c r="AA16" t="s">
        <v>1898</v>
      </c>
      <c r="AB16" t="s">
        <v>1899</v>
      </c>
    </row>
    <row r="17" spans="1:28" x14ac:dyDescent="0.3">
      <c r="A17" s="8" t="b">
        <f t="shared" si="0"/>
        <v>0</v>
      </c>
      <c r="B17" t="str">
        <f t="shared" si="1"/>
        <v>sweetpotato</v>
      </c>
      <c r="C17" s="10" t="str">
        <f t="shared" si="2"/>
        <v>sweet_potato</v>
      </c>
      <c r="D17">
        <v>516</v>
      </c>
      <c r="E17" t="s">
        <v>24</v>
      </c>
      <c r="F17" t="s">
        <v>9822</v>
      </c>
      <c r="G17" t="s">
        <v>26</v>
      </c>
      <c r="H17" t="s">
        <v>9823</v>
      </c>
      <c r="I17" t="s">
        <v>153</v>
      </c>
      <c r="J17">
        <v>15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24</v>
      </c>
      <c r="R17">
        <v>0</v>
      </c>
      <c r="S17">
        <v>0</v>
      </c>
      <c r="T17" t="s">
        <v>29</v>
      </c>
      <c r="U17" t="s">
        <v>36</v>
      </c>
      <c r="V17" t="s">
        <v>37</v>
      </c>
      <c r="W17" t="s">
        <v>38</v>
      </c>
      <c r="X17" s="8" t="s">
        <v>37948</v>
      </c>
      <c r="Y17" s="93"/>
      <c r="Z17" s="93"/>
      <c r="AA17" t="s">
        <v>9824</v>
      </c>
      <c r="AB17" t="s">
        <v>9825</v>
      </c>
    </row>
    <row r="18" spans="1:28" x14ac:dyDescent="0.3">
      <c r="A18" s="8" t="b">
        <f t="shared" si="0"/>
        <v>0</v>
      </c>
      <c r="B18" t="str">
        <f t="shared" si="1"/>
        <v>meat</v>
      </c>
      <c r="C18" s="10" t="str">
        <f t="shared" si="2"/>
        <v>meat</v>
      </c>
      <c r="D18">
        <v>517</v>
      </c>
      <c r="E18" t="s">
        <v>24</v>
      </c>
      <c r="F18" t="s">
        <v>6547</v>
      </c>
      <c r="G18" t="s">
        <v>26</v>
      </c>
      <c r="H18" t="s">
        <v>6547</v>
      </c>
      <c r="I18" t="s">
        <v>153</v>
      </c>
      <c r="J18">
        <v>50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24</v>
      </c>
      <c r="R18">
        <v>0</v>
      </c>
      <c r="S18">
        <v>0</v>
      </c>
      <c r="T18" t="s">
        <v>29</v>
      </c>
      <c r="U18" t="s">
        <v>36</v>
      </c>
      <c r="V18" t="s">
        <v>37</v>
      </c>
      <c r="W18" t="s">
        <v>38</v>
      </c>
      <c r="X18" s="8" t="s">
        <v>37949</v>
      </c>
      <c r="Y18" s="93"/>
      <c r="Z18" s="93"/>
      <c r="AA18" t="s">
        <v>6548</v>
      </c>
      <c r="AB18" t="s">
        <v>6549</v>
      </c>
    </row>
    <row r="19" spans="1:28" x14ac:dyDescent="0.3">
      <c r="A19" s="8" t="b">
        <f t="shared" si="0"/>
        <v>0</v>
      </c>
      <c r="B19" t="str">
        <f t="shared" si="1"/>
        <v>honey</v>
      </c>
      <c r="C19" s="10" t="str">
        <f t="shared" si="2"/>
        <v>honey</v>
      </c>
      <c r="D19">
        <v>518</v>
      </c>
      <c r="E19" t="s">
        <v>24</v>
      </c>
      <c r="F19" t="s">
        <v>5255</v>
      </c>
      <c r="G19" t="s">
        <v>26</v>
      </c>
      <c r="H19" t="s">
        <v>5255</v>
      </c>
      <c r="I19" t="s">
        <v>153</v>
      </c>
      <c r="J19">
        <v>500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24</v>
      </c>
      <c r="R19">
        <v>0</v>
      </c>
      <c r="S19">
        <v>0</v>
      </c>
      <c r="T19" t="s">
        <v>29</v>
      </c>
      <c r="U19" t="s">
        <v>36</v>
      </c>
      <c r="V19" t="s">
        <v>37</v>
      </c>
      <c r="W19" t="s">
        <v>38</v>
      </c>
      <c r="X19" s="8" t="s">
        <v>37950</v>
      </c>
      <c r="Y19" s="93"/>
      <c r="Z19" s="93"/>
      <c r="AA19" t="s">
        <v>5256</v>
      </c>
      <c r="AB19" t="s">
        <v>5257</v>
      </c>
    </row>
    <row r="20" spans="1:28" x14ac:dyDescent="0.3">
      <c r="A20" s="8" t="b">
        <f t="shared" si="0"/>
        <v>0</v>
      </c>
      <c r="B20" t="str">
        <f t="shared" si="1"/>
        <v>milk</v>
      </c>
      <c r="C20" s="10" t="str">
        <f t="shared" si="2"/>
        <v>milk</v>
      </c>
      <c r="D20">
        <v>519</v>
      </c>
      <c r="E20" t="s">
        <v>24</v>
      </c>
      <c r="F20" t="s">
        <v>6658</v>
      </c>
      <c r="G20" t="s">
        <v>26</v>
      </c>
      <c r="H20" t="s">
        <v>6658</v>
      </c>
      <c r="I20" t="s">
        <v>153</v>
      </c>
      <c r="J20">
        <v>25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24</v>
      </c>
      <c r="R20">
        <v>0</v>
      </c>
      <c r="S20">
        <v>0</v>
      </c>
      <c r="T20" t="s">
        <v>29</v>
      </c>
      <c r="U20" t="s">
        <v>36</v>
      </c>
      <c r="V20" t="s">
        <v>37</v>
      </c>
      <c r="W20" t="s">
        <v>38</v>
      </c>
      <c r="X20" s="8" t="s">
        <v>37951</v>
      </c>
      <c r="Y20" s="93"/>
      <c r="Z20" s="93"/>
      <c r="AA20" t="s">
        <v>6659</v>
      </c>
      <c r="AB20" t="s">
        <v>6660</v>
      </c>
    </row>
    <row r="21" spans="1:28" x14ac:dyDescent="0.3">
      <c r="A21" s="8" t="b">
        <f t="shared" si="0"/>
        <v>0</v>
      </c>
      <c r="B21" t="str">
        <f t="shared" si="1"/>
        <v>leafletofhinal</v>
      </c>
      <c r="C21" s="10" t="str">
        <f t="shared" si="2"/>
        <v>leaflet_of_hinal</v>
      </c>
      <c r="D21">
        <v>520</v>
      </c>
      <c r="E21" t="s">
        <v>24</v>
      </c>
      <c r="F21" t="s">
        <v>6002</v>
      </c>
      <c r="G21" t="s">
        <v>26</v>
      </c>
      <c r="H21" t="s">
        <v>6003</v>
      </c>
      <c r="I21" t="s">
        <v>153</v>
      </c>
      <c r="J21">
        <v>150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24</v>
      </c>
      <c r="R21">
        <v>0</v>
      </c>
      <c r="S21">
        <v>0</v>
      </c>
      <c r="T21" t="s">
        <v>29</v>
      </c>
      <c r="U21" t="s">
        <v>36</v>
      </c>
      <c r="V21" t="s">
        <v>37</v>
      </c>
      <c r="W21" t="s">
        <v>38</v>
      </c>
      <c r="X21" s="8" t="s">
        <v>37935</v>
      </c>
      <c r="Y21" s="93"/>
      <c r="Z21" s="93"/>
      <c r="AA21" t="s">
        <v>6004</v>
      </c>
      <c r="AB21" t="s">
        <v>6005</v>
      </c>
    </row>
    <row r="22" spans="1:28" x14ac:dyDescent="0.3">
      <c r="A22" s="8" t="b">
        <f t="shared" si="0"/>
        <v>0</v>
      </c>
      <c r="B22" t="str">
        <f t="shared" si="1"/>
        <v>leafletofaloe</v>
      </c>
      <c r="C22" s="10" t="str">
        <f t="shared" si="2"/>
        <v>leaflet_of_aloe</v>
      </c>
      <c r="D22">
        <v>521</v>
      </c>
      <c r="E22" t="s">
        <v>24</v>
      </c>
      <c r="F22" t="s">
        <v>5998</v>
      </c>
      <c r="G22" t="s">
        <v>26</v>
      </c>
      <c r="H22" t="s">
        <v>5999</v>
      </c>
      <c r="I22" t="s">
        <v>153</v>
      </c>
      <c r="J22">
        <v>360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24</v>
      </c>
      <c r="R22">
        <v>0</v>
      </c>
      <c r="S22">
        <v>0</v>
      </c>
      <c r="T22" t="s">
        <v>29</v>
      </c>
      <c r="U22" t="s">
        <v>36</v>
      </c>
      <c r="V22" t="s">
        <v>37</v>
      </c>
      <c r="W22" t="s">
        <v>38</v>
      </c>
      <c r="X22" s="8" t="s">
        <v>37936</v>
      </c>
      <c r="Y22" s="93"/>
      <c r="Z22" s="93"/>
      <c r="AA22" t="s">
        <v>6000</v>
      </c>
      <c r="AB22" t="s">
        <v>6001</v>
      </c>
    </row>
    <row r="23" spans="1:28" x14ac:dyDescent="0.3">
      <c r="A23" s="8" t="b">
        <f t="shared" si="0"/>
        <v>0</v>
      </c>
      <c r="B23" t="str">
        <f t="shared" si="1"/>
        <v>fruitofmastela</v>
      </c>
      <c r="C23" s="10" t="str">
        <f t="shared" si="2"/>
        <v>fruit_of_mastela</v>
      </c>
      <c r="D23">
        <v>522</v>
      </c>
      <c r="E23" t="s">
        <v>24</v>
      </c>
      <c r="F23" t="s">
        <v>4285</v>
      </c>
      <c r="G23" t="s">
        <v>26</v>
      </c>
      <c r="H23" t="s">
        <v>4286</v>
      </c>
      <c r="I23" t="s">
        <v>153</v>
      </c>
      <c r="J23" s="1">
        <v>8500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24</v>
      </c>
      <c r="R23">
        <v>0</v>
      </c>
      <c r="S23">
        <v>0</v>
      </c>
      <c r="T23" t="s">
        <v>29</v>
      </c>
      <c r="U23" t="s">
        <v>36</v>
      </c>
      <c r="V23" t="s">
        <v>37</v>
      </c>
      <c r="W23" t="s">
        <v>38</v>
      </c>
      <c r="X23" s="8" t="s">
        <v>37952</v>
      </c>
      <c r="Y23" s="93"/>
      <c r="Z23" s="93"/>
      <c r="AA23" t="s">
        <v>4287</v>
      </c>
      <c r="AB23" t="s">
        <v>4288</v>
      </c>
    </row>
    <row r="24" spans="1:28" x14ac:dyDescent="0.3">
      <c r="A24" s="8" t="b">
        <f t="shared" si="0"/>
        <v>0</v>
      </c>
      <c r="B24" t="str">
        <f t="shared" si="1"/>
        <v>holywater</v>
      </c>
      <c r="C24" s="10" t="str">
        <f t="shared" si="2"/>
        <v>holy_water</v>
      </c>
      <c r="D24">
        <v>523</v>
      </c>
      <c r="E24" t="s">
        <v>24</v>
      </c>
      <c r="F24" t="s">
        <v>5251</v>
      </c>
      <c r="G24" t="s">
        <v>26</v>
      </c>
      <c r="H24" t="s">
        <v>5252</v>
      </c>
      <c r="I24" t="s">
        <v>153</v>
      </c>
      <c r="J24" s="6">
        <v>20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24</v>
      </c>
      <c r="R24">
        <v>0</v>
      </c>
      <c r="S24">
        <v>0</v>
      </c>
      <c r="T24" t="s">
        <v>29</v>
      </c>
      <c r="U24" t="s">
        <v>36</v>
      </c>
      <c r="V24" t="s">
        <v>37</v>
      </c>
      <c r="W24" t="s">
        <v>38</v>
      </c>
      <c r="X24" s="8" t="s">
        <v>37953</v>
      </c>
      <c r="Y24" s="93"/>
      <c r="Z24" s="93"/>
      <c r="AA24" t="s">
        <v>5253</v>
      </c>
      <c r="AB24" t="s">
        <v>5254</v>
      </c>
    </row>
    <row r="25" spans="1:28" x14ac:dyDescent="0.3">
      <c r="A25" s="8" t="b">
        <f t="shared" si="0"/>
        <v>0</v>
      </c>
      <c r="B25" t="str">
        <f t="shared" si="1"/>
        <v>panacea</v>
      </c>
      <c r="C25" s="10" t="str">
        <f t="shared" si="2"/>
        <v>panacea</v>
      </c>
      <c r="D25">
        <v>525</v>
      </c>
      <c r="E25" t="s">
        <v>24</v>
      </c>
      <c r="F25" t="s">
        <v>7408</v>
      </c>
      <c r="G25" t="s">
        <v>26</v>
      </c>
      <c r="H25" t="s">
        <v>7408</v>
      </c>
      <c r="I25" t="s">
        <v>153</v>
      </c>
      <c r="J25">
        <v>500</v>
      </c>
      <c r="K25">
        <v>10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24</v>
      </c>
      <c r="R25">
        <v>0</v>
      </c>
      <c r="S25">
        <v>0</v>
      </c>
      <c r="T25" t="s">
        <v>29</v>
      </c>
      <c r="U25" t="s">
        <v>36</v>
      </c>
      <c r="V25" t="s">
        <v>37</v>
      </c>
      <c r="W25" t="s">
        <v>38</v>
      </c>
      <c r="X25" s="8" t="s">
        <v>37954</v>
      </c>
      <c r="Y25" s="93"/>
      <c r="Z25" s="93"/>
      <c r="AA25" t="s">
        <v>7409</v>
      </c>
      <c r="AB25" t="s">
        <v>7410</v>
      </c>
    </row>
    <row r="26" spans="1:28" x14ac:dyDescent="0.3">
      <c r="A26" s="8" t="b">
        <f t="shared" si="0"/>
        <v>0</v>
      </c>
      <c r="B26" t="str">
        <f t="shared" si="1"/>
        <v>royaljelly</v>
      </c>
      <c r="C26" s="10" t="str">
        <f t="shared" si="2"/>
        <v>royal_jelly</v>
      </c>
      <c r="D26">
        <v>526</v>
      </c>
      <c r="E26" t="s">
        <v>24</v>
      </c>
      <c r="F26" t="s">
        <v>8578</v>
      </c>
      <c r="G26" t="s">
        <v>26</v>
      </c>
      <c r="H26" t="s">
        <v>8579</v>
      </c>
      <c r="I26" t="s">
        <v>153</v>
      </c>
      <c r="J26" s="1">
        <v>7000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24</v>
      </c>
      <c r="R26">
        <v>0</v>
      </c>
      <c r="S26">
        <v>0</v>
      </c>
      <c r="T26" t="s">
        <v>29</v>
      </c>
      <c r="U26" t="s">
        <v>36</v>
      </c>
      <c r="V26" t="s">
        <v>37</v>
      </c>
      <c r="W26" t="s">
        <v>38</v>
      </c>
      <c r="X26" s="8" t="s">
        <v>39168</v>
      </c>
      <c r="Y26" s="93"/>
      <c r="Z26" s="93"/>
      <c r="AA26" t="s">
        <v>8580</v>
      </c>
      <c r="AB26" t="s">
        <v>8581</v>
      </c>
    </row>
    <row r="27" spans="1:28" x14ac:dyDescent="0.3">
      <c r="A27" s="8" t="b">
        <f t="shared" si="0"/>
        <v>0</v>
      </c>
      <c r="B27" t="str">
        <f t="shared" si="1"/>
        <v>monster'sfeed</v>
      </c>
      <c r="C27" s="10" t="str">
        <f t="shared" si="2"/>
        <v>monster's_feed</v>
      </c>
      <c r="D27">
        <v>528</v>
      </c>
      <c r="E27" t="s">
        <v>24</v>
      </c>
      <c r="F27" t="s">
        <v>6790</v>
      </c>
      <c r="G27" t="s">
        <v>26</v>
      </c>
      <c r="H27" t="s">
        <v>6791</v>
      </c>
      <c r="I27" t="s">
        <v>153</v>
      </c>
      <c r="J27">
        <v>60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24</v>
      </c>
      <c r="R27">
        <v>0</v>
      </c>
      <c r="S27">
        <v>0</v>
      </c>
      <c r="T27" t="s">
        <v>29</v>
      </c>
      <c r="U27" t="s">
        <v>36</v>
      </c>
      <c r="V27" t="s">
        <v>37</v>
      </c>
      <c r="W27" t="s">
        <v>38</v>
      </c>
      <c r="X27" s="8" t="s">
        <v>37955</v>
      </c>
      <c r="Y27" s="93"/>
      <c r="Z27" s="93"/>
      <c r="AA27" t="s">
        <v>6792</v>
      </c>
      <c r="AB27" t="s">
        <v>6793</v>
      </c>
    </row>
    <row r="28" spans="1:28" x14ac:dyDescent="0.3">
      <c r="A28" s="8" t="b">
        <f t="shared" si="0"/>
        <v>0</v>
      </c>
      <c r="B28" t="str">
        <f t="shared" si="1"/>
        <v>candy</v>
      </c>
      <c r="C28" s="10" t="str">
        <f t="shared" si="2"/>
        <v>candy</v>
      </c>
      <c r="D28">
        <v>529</v>
      </c>
      <c r="E28" t="s">
        <v>24</v>
      </c>
      <c r="F28" t="s">
        <v>1826</v>
      </c>
      <c r="G28" t="s">
        <v>26</v>
      </c>
      <c r="H28" t="s">
        <v>1826</v>
      </c>
      <c r="I28" t="s">
        <v>153</v>
      </c>
      <c r="J28">
        <v>10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24</v>
      </c>
      <c r="R28">
        <v>0</v>
      </c>
      <c r="S28">
        <v>0</v>
      </c>
      <c r="T28" t="s">
        <v>29</v>
      </c>
      <c r="U28" t="s">
        <v>36</v>
      </c>
      <c r="V28" t="s">
        <v>37</v>
      </c>
      <c r="W28" t="s">
        <v>38</v>
      </c>
      <c r="X28" s="8" t="s">
        <v>37933</v>
      </c>
      <c r="Y28" s="93"/>
      <c r="Z28" s="93"/>
      <c r="AA28" t="s">
        <v>1827</v>
      </c>
      <c r="AB28" t="s">
        <v>1828</v>
      </c>
    </row>
    <row r="29" spans="1:28" x14ac:dyDescent="0.3">
      <c r="A29" s="8" t="b">
        <f t="shared" si="0"/>
        <v>0</v>
      </c>
      <c r="B29" t="str">
        <f t="shared" si="1"/>
        <v>candystriper</v>
      </c>
      <c r="C29" s="10" t="str">
        <f t="shared" si="2"/>
        <v>candy_striper</v>
      </c>
      <c r="D29">
        <v>530</v>
      </c>
      <c r="E29" t="s">
        <v>24</v>
      </c>
      <c r="F29" t="s">
        <v>1837</v>
      </c>
      <c r="G29" t="s">
        <v>26</v>
      </c>
      <c r="H29" t="s">
        <v>1838</v>
      </c>
      <c r="I29" t="s">
        <v>153</v>
      </c>
      <c r="J29" s="6">
        <v>20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24</v>
      </c>
      <c r="R29">
        <v>0</v>
      </c>
      <c r="S29">
        <v>0</v>
      </c>
      <c r="T29" t="s">
        <v>29</v>
      </c>
      <c r="U29" t="s">
        <v>36</v>
      </c>
      <c r="V29" t="s">
        <v>37</v>
      </c>
      <c r="W29" t="s">
        <v>38</v>
      </c>
      <c r="X29" s="8" t="s">
        <v>37934</v>
      </c>
      <c r="Y29" s="93"/>
      <c r="Z29" s="93"/>
      <c r="AA29" t="s">
        <v>1839</v>
      </c>
      <c r="AB29" t="s">
        <v>1840</v>
      </c>
    </row>
    <row r="30" spans="1:28" x14ac:dyDescent="0.3">
      <c r="A30" s="8" t="b">
        <f t="shared" si="0"/>
        <v>0</v>
      </c>
      <c r="B30" t="str">
        <f t="shared" si="1"/>
        <v>applejuice</v>
      </c>
      <c r="C30" s="10" t="str">
        <f t="shared" si="2"/>
        <v>apple_juice</v>
      </c>
      <c r="D30">
        <v>531</v>
      </c>
      <c r="E30" t="s">
        <v>24</v>
      </c>
      <c r="F30" t="s">
        <v>447</v>
      </c>
      <c r="G30" t="s">
        <v>26</v>
      </c>
      <c r="H30" t="s">
        <v>448</v>
      </c>
      <c r="I30" t="s">
        <v>153</v>
      </c>
      <c r="J30">
        <v>20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24</v>
      </c>
      <c r="R30">
        <v>0</v>
      </c>
      <c r="S30">
        <v>0</v>
      </c>
      <c r="T30" t="s">
        <v>29</v>
      </c>
      <c r="U30" t="s">
        <v>36</v>
      </c>
      <c r="V30" t="s">
        <v>37</v>
      </c>
      <c r="W30" t="s">
        <v>38</v>
      </c>
      <c r="X30" s="8" t="s">
        <v>37956</v>
      </c>
      <c r="Y30" s="93"/>
      <c r="Z30" s="93"/>
      <c r="AA30" t="s">
        <v>449</v>
      </c>
      <c r="AB30" t="s">
        <v>450</v>
      </c>
    </row>
    <row r="31" spans="1:28" x14ac:dyDescent="0.3">
      <c r="A31" s="8" t="b">
        <f t="shared" si="0"/>
        <v>0</v>
      </c>
      <c r="B31" t="str">
        <f t="shared" si="1"/>
        <v>bananajuice</v>
      </c>
      <c r="C31" s="10" t="str">
        <f t="shared" si="2"/>
        <v>banana_juice</v>
      </c>
      <c r="D31">
        <v>532</v>
      </c>
      <c r="E31" t="s">
        <v>24</v>
      </c>
      <c r="F31" t="s">
        <v>757</v>
      </c>
      <c r="G31" t="s">
        <v>26</v>
      </c>
      <c r="H31" t="s">
        <v>758</v>
      </c>
      <c r="I31" t="s">
        <v>153</v>
      </c>
      <c r="J31">
        <v>20</v>
      </c>
      <c r="K31">
        <v>4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24</v>
      </c>
      <c r="R31">
        <v>0</v>
      </c>
      <c r="S31">
        <v>0</v>
      </c>
      <c r="T31" t="s">
        <v>29</v>
      </c>
      <c r="U31" t="s">
        <v>36</v>
      </c>
      <c r="V31" t="s">
        <v>37</v>
      </c>
      <c r="W31" t="s">
        <v>38</v>
      </c>
      <c r="X31" s="8" t="s">
        <v>37957</v>
      </c>
      <c r="Y31" s="93"/>
      <c r="Z31" s="93"/>
      <c r="AA31" t="s">
        <v>759</v>
      </c>
      <c r="AB31" t="s">
        <v>760</v>
      </c>
    </row>
    <row r="32" spans="1:28" x14ac:dyDescent="0.3">
      <c r="A32" s="8" t="b">
        <f t="shared" si="0"/>
        <v>0</v>
      </c>
      <c r="B32" t="str">
        <f t="shared" si="1"/>
        <v>grapejuice</v>
      </c>
      <c r="C32" s="10" t="str">
        <f t="shared" si="2"/>
        <v>grape_juice</v>
      </c>
      <c r="D32">
        <v>533</v>
      </c>
      <c r="E32" t="s">
        <v>24</v>
      </c>
      <c r="F32" t="s">
        <v>4721</v>
      </c>
      <c r="G32" t="s">
        <v>26</v>
      </c>
      <c r="H32" t="s">
        <v>4722</v>
      </c>
      <c r="I32" t="s">
        <v>153</v>
      </c>
      <c r="J32">
        <v>250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24</v>
      </c>
      <c r="R32">
        <v>0</v>
      </c>
      <c r="S32">
        <v>0</v>
      </c>
      <c r="T32" t="s">
        <v>29</v>
      </c>
      <c r="U32" t="s">
        <v>36</v>
      </c>
      <c r="V32" t="s">
        <v>37</v>
      </c>
      <c r="W32" t="s">
        <v>38</v>
      </c>
      <c r="X32" s="8" t="s">
        <v>37958</v>
      </c>
      <c r="Y32" s="93"/>
      <c r="Z32" s="93"/>
      <c r="AA32" t="s">
        <v>4723</v>
      </c>
      <c r="AB32" t="s">
        <v>4724</v>
      </c>
    </row>
    <row r="33" spans="1:28" x14ac:dyDescent="0.3">
      <c r="A33" s="8" t="b">
        <f t="shared" si="0"/>
        <v>0</v>
      </c>
      <c r="B33" t="str">
        <f t="shared" si="1"/>
        <v>carrotjuice</v>
      </c>
      <c r="C33" s="10" t="str">
        <f t="shared" si="2"/>
        <v>carrot_juice</v>
      </c>
      <c r="D33">
        <v>534</v>
      </c>
      <c r="E33" t="s">
        <v>24</v>
      </c>
      <c r="F33" t="s">
        <v>1900</v>
      </c>
      <c r="G33" t="s">
        <v>26</v>
      </c>
      <c r="H33" t="s">
        <v>1901</v>
      </c>
      <c r="I33" t="s">
        <v>153</v>
      </c>
      <c r="J33">
        <v>20</v>
      </c>
      <c r="K33">
        <v>4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24</v>
      </c>
      <c r="R33">
        <v>0</v>
      </c>
      <c r="S33">
        <v>0</v>
      </c>
      <c r="T33" t="s">
        <v>29</v>
      </c>
      <c r="U33" t="s">
        <v>36</v>
      </c>
      <c r="V33" t="s">
        <v>37</v>
      </c>
      <c r="W33" t="s">
        <v>38</v>
      </c>
      <c r="X33" s="8" t="s">
        <v>37959</v>
      </c>
      <c r="Y33" s="93"/>
      <c r="Z33" s="93"/>
      <c r="AA33" t="s">
        <v>1902</v>
      </c>
      <c r="AB33" t="s">
        <v>1903</v>
      </c>
    </row>
    <row r="34" spans="1:28" x14ac:dyDescent="0.3">
      <c r="A34" s="8" t="b">
        <f t="shared" si="0"/>
        <v>0</v>
      </c>
      <c r="B34" t="str">
        <f t="shared" si="1"/>
        <v>pumpkin</v>
      </c>
      <c r="C34" s="10" t="str">
        <f t="shared" si="2"/>
        <v>pumpkin</v>
      </c>
      <c r="D34">
        <v>535</v>
      </c>
      <c r="E34" t="s">
        <v>24</v>
      </c>
      <c r="F34" t="s">
        <v>7928</v>
      </c>
      <c r="G34" t="s">
        <v>26</v>
      </c>
      <c r="H34" t="s">
        <v>7928</v>
      </c>
      <c r="I34" t="s">
        <v>153</v>
      </c>
      <c r="J34">
        <v>15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24</v>
      </c>
      <c r="R34">
        <v>0</v>
      </c>
      <c r="S34">
        <v>0</v>
      </c>
      <c r="T34" t="s">
        <v>29</v>
      </c>
      <c r="U34" t="s">
        <v>36</v>
      </c>
      <c r="V34" t="s">
        <v>37</v>
      </c>
      <c r="W34" t="s">
        <v>38</v>
      </c>
      <c r="X34" s="8" t="s">
        <v>37960</v>
      </c>
      <c r="Y34" s="93"/>
      <c r="Z34" s="93"/>
      <c r="AA34" t="s">
        <v>7929</v>
      </c>
      <c r="AB34" t="s">
        <v>7930</v>
      </c>
    </row>
    <row r="35" spans="1:28" x14ac:dyDescent="0.3">
      <c r="A35" s="8" t="b">
        <f t="shared" si="0"/>
        <v>0</v>
      </c>
      <c r="B35" t="str">
        <f t="shared" si="1"/>
        <v>petfood</v>
      </c>
      <c r="C35" s="10" t="str">
        <f t="shared" si="2"/>
        <v>pet_food</v>
      </c>
      <c r="D35">
        <v>537</v>
      </c>
      <c r="E35" t="s">
        <v>24</v>
      </c>
      <c r="F35" t="s">
        <v>7498</v>
      </c>
      <c r="G35" t="s">
        <v>26</v>
      </c>
      <c r="H35" t="s">
        <v>7499</v>
      </c>
      <c r="I35" t="s">
        <v>153</v>
      </c>
      <c r="J35" s="1">
        <v>1000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24</v>
      </c>
      <c r="R35">
        <v>0</v>
      </c>
      <c r="S35">
        <v>0</v>
      </c>
      <c r="T35" t="s">
        <v>29</v>
      </c>
      <c r="U35" t="s">
        <v>36</v>
      </c>
      <c r="V35" t="s">
        <v>37</v>
      </c>
      <c r="W35" t="s">
        <v>38</v>
      </c>
      <c r="X35" s="8" t="s">
        <v>37961</v>
      </c>
      <c r="Y35" s="93"/>
      <c r="Z35" s="93"/>
      <c r="AA35" t="s">
        <v>7500</v>
      </c>
      <c r="AB35" t="s">
        <v>7501</v>
      </c>
    </row>
    <row r="36" spans="1:28" x14ac:dyDescent="0.3">
      <c r="A36" s="8" t="b">
        <f t="shared" si="0"/>
        <v>0</v>
      </c>
      <c r="B36" t="str">
        <f t="shared" si="1"/>
        <v>wellbakedcookie</v>
      </c>
      <c r="C36" s="10" t="str">
        <f t="shared" si="2"/>
        <v>well_baked_cookie</v>
      </c>
      <c r="D36">
        <v>538</v>
      </c>
      <c r="E36" t="s">
        <v>24</v>
      </c>
      <c r="F36" t="s">
        <v>10557</v>
      </c>
      <c r="G36" t="s">
        <v>26</v>
      </c>
      <c r="H36" t="s">
        <v>10558</v>
      </c>
      <c r="I36" t="s">
        <v>153</v>
      </c>
      <c r="J36" s="1">
        <v>1000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24</v>
      </c>
      <c r="R36">
        <v>0</v>
      </c>
      <c r="S36">
        <v>0</v>
      </c>
      <c r="T36" t="s">
        <v>29</v>
      </c>
      <c r="U36" t="s">
        <v>36</v>
      </c>
      <c r="V36" t="s">
        <v>37</v>
      </c>
      <c r="W36" t="s">
        <v>38</v>
      </c>
      <c r="X36" s="8" t="s">
        <v>37962</v>
      </c>
      <c r="Y36" s="93"/>
      <c r="Z36" s="93"/>
      <c r="AA36" t="s">
        <v>10559</v>
      </c>
      <c r="AB36" t="s">
        <v>10560</v>
      </c>
    </row>
    <row r="37" spans="1:28" x14ac:dyDescent="0.3">
      <c r="A37" s="8" t="b">
        <f t="shared" si="0"/>
        <v>0</v>
      </c>
      <c r="B37" t="str">
        <f t="shared" si="1"/>
        <v>pieceofcake</v>
      </c>
      <c r="C37" s="10" t="str">
        <f t="shared" si="2"/>
        <v>piece_of_cake</v>
      </c>
      <c r="D37">
        <v>539</v>
      </c>
      <c r="E37" t="s">
        <v>24</v>
      </c>
      <c r="F37" t="s">
        <v>7584</v>
      </c>
      <c r="G37" t="s">
        <v>26</v>
      </c>
      <c r="H37" t="s">
        <v>7585</v>
      </c>
      <c r="I37" t="s">
        <v>153</v>
      </c>
      <c r="J37" s="1">
        <v>3000</v>
      </c>
      <c r="K37">
        <v>10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24</v>
      </c>
      <c r="R37">
        <v>0</v>
      </c>
      <c r="S37">
        <v>0</v>
      </c>
      <c r="T37" t="s">
        <v>29</v>
      </c>
      <c r="U37" t="s">
        <v>36</v>
      </c>
      <c r="V37" t="s">
        <v>37</v>
      </c>
      <c r="W37" t="s">
        <v>38</v>
      </c>
      <c r="X37" s="8" t="s">
        <v>37963</v>
      </c>
      <c r="Y37" s="93"/>
      <c r="Z37" s="93"/>
      <c r="AA37" t="s">
        <v>7586</v>
      </c>
      <c r="AB37" t="s">
        <v>7587</v>
      </c>
    </row>
    <row r="38" spans="1:28" x14ac:dyDescent="0.3">
      <c r="A38" s="8" t="b">
        <f t="shared" si="0"/>
        <v>0</v>
      </c>
      <c r="B38" t="str">
        <f t="shared" si="1"/>
        <v>falcon'sfeed</v>
      </c>
      <c r="C38" s="10" t="str">
        <f t="shared" si="2"/>
        <v>falcon's_feed</v>
      </c>
      <c r="D38">
        <v>540</v>
      </c>
      <c r="E38" t="s">
        <v>24</v>
      </c>
      <c r="F38" t="s">
        <v>3803</v>
      </c>
      <c r="G38" t="s">
        <v>26</v>
      </c>
      <c r="H38" t="s">
        <v>3804</v>
      </c>
      <c r="I38" t="s">
        <v>153</v>
      </c>
      <c r="J38" s="1">
        <v>2000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24</v>
      </c>
      <c r="R38">
        <v>0</v>
      </c>
      <c r="S38">
        <v>0</v>
      </c>
      <c r="T38" t="s">
        <v>29</v>
      </c>
      <c r="U38" t="s">
        <v>36</v>
      </c>
      <c r="V38" t="s">
        <v>37</v>
      </c>
      <c r="W38" t="s">
        <v>38</v>
      </c>
      <c r="X38" s="8" t="s">
        <v>37964</v>
      </c>
      <c r="Y38" s="93"/>
      <c r="Z38" s="93"/>
      <c r="AA38" t="s">
        <v>3805</v>
      </c>
      <c r="AB38" t="s">
        <v>3806</v>
      </c>
    </row>
    <row r="39" spans="1:28" x14ac:dyDescent="0.3">
      <c r="A39" s="8" t="b">
        <f t="shared" si="0"/>
        <v>0</v>
      </c>
      <c r="B39" t="str">
        <f t="shared" si="1"/>
        <v>pecopeco'sfeed</v>
      </c>
      <c r="C39" s="10" t="str">
        <f t="shared" si="2"/>
        <v>pecopeco's_feed</v>
      </c>
      <c r="D39">
        <v>541</v>
      </c>
      <c r="E39" t="s">
        <v>24</v>
      </c>
      <c r="F39" t="s">
        <v>7474</v>
      </c>
      <c r="G39" t="s">
        <v>26</v>
      </c>
      <c r="H39" t="s">
        <v>7475</v>
      </c>
      <c r="I39" t="s">
        <v>153</v>
      </c>
      <c r="J39" s="1">
        <v>3000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24</v>
      </c>
      <c r="R39">
        <v>0</v>
      </c>
      <c r="S39">
        <v>0</v>
      </c>
      <c r="T39" t="s">
        <v>29</v>
      </c>
      <c r="U39" t="s">
        <v>36</v>
      </c>
      <c r="V39" t="s">
        <v>37</v>
      </c>
      <c r="W39" t="s">
        <v>38</v>
      </c>
      <c r="X39" s="8" t="s">
        <v>37936</v>
      </c>
      <c r="Y39" s="93"/>
      <c r="Z39" s="93"/>
      <c r="AA39" t="s">
        <v>7476</v>
      </c>
      <c r="AB39" t="s">
        <v>7477</v>
      </c>
    </row>
    <row r="40" spans="1:28" x14ac:dyDescent="0.3">
      <c r="A40" s="8" t="b">
        <f t="shared" si="0"/>
        <v>0</v>
      </c>
      <c r="B40" t="str">
        <f t="shared" si="1"/>
        <v>festivecookie</v>
      </c>
      <c r="C40" s="10" t="str">
        <f t="shared" si="2"/>
        <v>festive_cookie</v>
      </c>
      <c r="D40">
        <v>542</v>
      </c>
      <c r="E40" t="s">
        <v>24</v>
      </c>
      <c r="F40" t="s">
        <v>3892</v>
      </c>
      <c r="G40" t="s">
        <v>26</v>
      </c>
      <c r="H40" t="s">
        <v>3893</v>
      </c>
      <c r="I40" t="s">
        <v>153</v>
      </c>
      <c r="J40">
        <v>10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24</v>
      </c>
      <c r="R40">
        <v>0</v>
      </c>
      <c r="S40">
        <v>0</v>
      </c>
      <c r="T40" t="s">
        <v>29</v>
      </c>
      <c r="U40" t="s">
        <v>36</v>
      </c>
      <c r="V40" t="s">
        <v>37</v>
      </c>
      <c r="W40" t="s">
        <v>38</v>
      </c>
      <c r="X40" s="8" t="s">
        <v>37936</v>
      </c>
      <c r="Y40" s="93"/>
      <c r="Z40" s="93"/>
      <c r="AA40" t="s">
        <v>3894</v>
      </c>
      <c r="AB40" t="s">
        <v>3895</v>
      </c>
    </row>
    <row r="41" spans="1:28" x14ac:dyDescent="0.3">
      <c r="A41" s="8" t="b">
        <f t="shared" si="0"/>
        <v>0</v>
      </c>
      <c r="B41" t="str">
        <f t="shared" si="1"/>
        <v>festiverainbowcake</v>
      </c>
      <c r="C41" s="10" t="str">
        <f t="shared" si="2"/>
        <v>festive_rainbow_cake</v>
      </c>
      <c r="D41">
        <v>543</v>
      </c>
      <c r="E41" t="s">
        <v>24</v>
      </c>
      <c r="F41" t="s">
        <v>3896</v>
      </c>
      <c r="G41" t="s">
        <v>26</v>
      </c>
      <c r="H41" t="s">
        <v>3897</v>
      </c>
      <c r="I41" t="s">
        <v>153</v>
      </c>
      <c r="J41">
        <v>10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24</v>
      </c>
      <c r="R41">
        <v>0</v>
      </c>
      <c r="S41">
        <v>0</v>
      </c>
      <c r="T41" t="s">
        <v>29</v>
      </c>
      <c r="U41" t="s">
        <v>36</v>
      </c>
      <c r="V41" t="s">
        <v>37</v>
      </c>
      <c r="W41" t="s">
        <v>38</v>
      </c>
      <c r="X41" s="8" t="s">
        <v>37936</v>
      </c>
      <c r="Y41" s="93"/>
      <c r="Z41" s="93"/>
      <c r="AA41" t="s">
        <v>3898</v>
      </c>
      <c r="AB41" t="s">
        <v>3899</v>
      </c>
    </row>
    <row r="42" spans="1:28" x14ac:dyDescent="0.3">
      <c r="A42" s="8" t="b">
        <f t="shared" si="0"/>
        <v>0</v>
      </c>
      <c r="B42" t="str">
        <f t="shared" si="1"/>
        <v>fishslice</v>
      </c>
      <c r="C42" s="10" t="str">
        <f t="shared" si="2"/>
        <v>fish_slice</v>
      </c>
      <c r="D42">
        <v>544</v>
      </c>
      <c r="E42" t="s">
        <v>24</v>
      </c>
      <c r="F42" t="s">
        <v>4005</v>
      </c>
      <c r="G42" t="s">
        <v>26</v>
      </c>
      <c r="H42" t="s">
        <v>4006</v>
      </c>
      <c r="I42" t="s">
        <v>153</v>
      </c>
      <c r="J42">
        <v>20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24</v>
      </c>
      <c r="R42">
        <v>0</v>
      </c>
      <c r="S42">
        <v>0</v>
      </c>
      <c r="T42" t="s">
        <v>29</v>
      </c>
      <c r="U42" t="s">
        <v>36</v>
      </c>
      <c r="V42" t="s">
        <v>37</v>
      </c>
      <c r="W42" t="s">
        <v>38</v>
      </c>
      <c r="X42" s="8" t="s">
        <v>37965</v>
      </c>
      <c r="Y42" s="93"/>
      <c r="Z42" s="93"/>
      <c r="AA42" t="s">
        <v>4007</v>
      </c>
      <c r="AB42" t="s">
        <v>4008</v>
      </c>
    </row>
    <row r="43" spans="1:28" x14ac:dyDescent="0.3">
      <c r="A43" s="8" t="b">
        <f t="shared" si="0"/>
        <v>0</v>
      </c>
      <c r="B43" t="str">
        <f t="shared" si="1"/>
        <v>redslimpotion</v>
      </c>
      <c r="C43" s="10" t="str">
        <f t="shared" si="2"/>
        <v>red_slim_potion</v>
      </c>
      <c r="D43">
        <v>545</v>
      </c>
      <c r="E43" t="s">
        <v>24</v>
      </c>
      <c r="F43" t="s">
        <v>8255</v>
      </c>
      <c r="G43" t="s">
        <v>26</v>
      </c>
      <c r="H43" t="s">
        <v>8256</v>
      </c>
      <c r="I43" t="s">
        <v>153</v>
      </c>
      <c r="J43" s="6">
        <v>150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24</v>
      </c>
      <c r="R43">
        <v>0</v>
      </c>
      <c r="S43">
        <v>0</v>
      </c>
      <c r="T43" t="s">
        <v>29</v>
      </c>
      <c r="U43" t="s">
        <v>36</v>
      </c>
      <c r="V43" t="s">
        <v>37</v>
      </c>
      <c r="W43" t="s">
        <v>38</v>
      </c>
      <c r="X43" s="8" t="s">
        <v>37933</v>
      </c>
      <c r="Y43" s="93"/>
      <c r="Z43" s="93"/>
      <c r="AA43" t="s">
        <v>8257</v>
      </c>
      <c r="AB43" t="s">
        <v>8258</v>
      </c>
    </row>
    <row r="44" spans="1:28" x14ac:dyDescent="0.3">
      <c r="A44" s="8" t="b">
        <f t="shared" si="0"/>
        <v>0</v>
      </c>
      <c r="B44" t="str">
        <f t="shared" si="1"/>
        <v>yellowslimpotion</v>
      </c>
      <c r="C44" s="10" t="str">
        <f t="shared" si="2"/>
        <v>yellow_slim_potion</v>
      </c>
      <c r="D44">
        <v>546</v>
      </c>
      <c r="E44" t="s">
        <v>24</v>
      </c>
      <c r="F44" t="s">
        <v>10928</v>
      </c>
      <c r="G44" t="s">
        <v>26</v>
      </c>
      <c r="H44" t="s">
        <v>10929</v>
      </c>
      <c r="I44" t="s">
        <v>153</v>
      </c>
      <c r="J44">
        <v>600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24</v>
      </c>
      <c r="R44">
        <v>0</v>
      </c>
      <c r="S44">
        <v>0</v>
      </c>
      <c r="T44" t="s">
        <v>29</v>
      </c>
      <c r="U44" t="s">
        <v>36</v>
      </c>
      <c r="V44" t="s">
        <v>37</v>
      </c>
      <c r="W44" t="s">
        <v>38</v>
      </c>
      <c r="X44" s="8" t="s">
        <v>37935</v>
      </c>
      <c r="Y44" s="93"/>
      <c r="Z44" s="93"/>
      <c r="AA44" t="s">
        <v>10930</v>
      </c>
      <c r="AB44" t="s">
        <v>10931</v>
      </c>
    </row>
    <row r="45" spans="1:28" x14ac:dyDescent="0.3">
      <c r="A45" s="8" t="b">
        <f t="shared" si="0"/>
        <v>0</v>
      </c>
      <c r="B45" t="str">
        <f t="shared" si="1"/>
        <v>whiteslimpotion</v>
      </c>
      <c r="C45" s="10" t="str">
        <f t="shared" si="2"/>
        <v>white_slim_potion</v>
      </c>
      <c r="D45">
        <v>547</v>
      </c>
      <c r="E45" t="s">
        <v>24</v>
      </c>
      <c r="F45" t="s">
        <v>10677</v>
      </c>
      <c r="G45" t="s">
        <v>26</v>
      </c>
      <c r="H45" t="s">
        <v>10678</v>
      </c>
      <c r="I45" t="s">
        <v>153</v>
      </c>
      <c r="J45" s="1">
        <v>1650</v>
      </c>
      <c r="K45">
        <v>5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24</v>
      </c>
      <c r="R45">
        <v>0</v>
      </c>
      <c r="S45">
        <v>0</v>
      </c>
      <c r="T45" t="s">
        <v>29</v>
      </c>
      <c r="U45" t="s">
        <v>36</v>
      </c>
      <c r="V45" t="s">
        <v>37</v>
      </c>
      <c r="W45" t="s">
        <v>38</v>
      </c>
      <c r="X45" s="8" t="s">
        <v>37936</v>
      </c>
      <c r="Y45" s="93"/>
      <c r="Z45" s="93"/>
      <c r="AA45" t="s">
        <v>10679</v>
      </c>
      <c r="AB45" t="s">
        <v>10680</v>
      </c>
    </row>
    <row r="46" spans="1:28" x14ac:dyDescent="0.3">
      <c r="A46" s="8" t="b">
        <f t="shared" si="0"/>
        <v>0</v>
      </c>
      <c r="B46" t="str">
        <f t="shared" si="1"/>
        <v>cheese</v>
      </c>
      <c r="C46" s="10" t="str">
        <f t="shared" si="2"/>
        <v>cheese</v>
      </c>
      <c r="D46">
        <v>548</v>
      </c>
      <c r="E46" t="s">
        <v>24</v>
      </c>
      <c r="F46" t="s">
        <v>2094</v>
      </c>
      <c r="G46" t="s">
        <v>26</v>
      </c>
      <c r="H46" t="s">
        <v>2094</v>
      </c>
      <c r="I46" t="s">
        <v>153</v>
      </c>
      <c r="J46" s="1">
        <v>2800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24</v>
      </c>
      <c r="R46">
        <v>0</v>
      </c>
      <c r="S46">
        <v>0</v>
      </c>
      <c r="T46" t="s">
        <v>29</v>
      </c>
      <c r="U46" t="s">
        <v>36</v>
      </c>
      <c r="V46" t="s">
        <v>37</v>
      </c>
      <c r="W46" t="s">
        <v>38</v>
      </c>
      <c r="X46" s="8" t="s">
        <v>37946</v>
      </c>
      <c r="Y46" s="93"/>
      <c r="Z46" s="93"/>
      <c r="AA46" t="s">
        <v>2095</v>
      </c>
      <c r="AB46" t="s">
        <v>2096</v>
      </c>
    </row>
    <row r="47" spans="1:28" x14ac:dyDescent="0.3">
      <c r="A47" s="8" t="b">
        <f t="shared" si="0"/>
        <v>0</v>
      </c>
      <c r="B47" t="str">
        <f t="shared" si="1"/>
        <v>nicesweetpotato</v>
      </c>
      <c r="C47" s="10" t="str">
        <f t="shared" si="2"/>
        <v>nice_sweet_potato</v>
      </c>
      <c r="D47">
        <v>549</v>
      </c>
      <c r="E47" t="s">
        <v>24</v>
      </c>
      <c r="F47" t="s">
        <v>7059</v>
      </c>
      <c r="G47" t="s">
        <v>26</v>
      </c>
      <c r="H47" t="s">
        <v>7060</v>
      </c>
      <c r="I47" t="s">
        <v>153</v>
      </c>
      <c r="J47">
        <v>180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24</v>
      </c>
      <c r="R47">
        <v>0</v>
      </c>
      <c r="S47">
        <v>0</v>
      </c>
      <c r="T47" t="s">
        <v>29</v>
      </c>
      <c r="U47" t="s">
        <v>36</v>
      </c>
      <c r="V47" t="s">
        <v>37</v>
      </c>
      <c r="W47" t="s">
        <v>38</v>
      </c>
      <c r="X47" s="8" t="s">
        <v>37966</v>
      </c>
      <c r="Y47" s="93"/>
      <c r="Z47" s="93"/>
      <c r="AA47" t="s">
        <v>7061</v>
      </c>
      <c r="AB47" t="s">
        <v>7062</v>
      </c>
    </row>
    <row r="48" spans="1:28" x14ac:dyDescent="0.3">
      <c r="A48" s="8" t="b">
        <f t="shared" si="0"/>
        <v>0</v>
      </c>
      <c r="B48" t="str">
        <f t="shared" si="1"/>
        <v>poppedrice</v>
      </c>
      <c r="C48" s="10" t="str">
        <f t="shared" si="2"/>
        <v>popped_rice</v>
      </c>
      <c r="D48">
        <v>550</v>
      </c>
      <c r="E48" t="s">
        <v>24</v>
      </c>
      <c r="F48" t="s">
        <v>7827</v>
      </c>
      <c r="G48" t="s">
        <v>26</v>
      </c>
      <c r="H48" t="s">
        <v>7828</v>
      </c>
      <c r="I48" t="s">
        <v>153</v>
      </c>
      <c r="J48">
        <v>10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24</v>
      </c>
      <c r="R48">
        <v>0</v>
      </c>
      <c r="S48">
        <v>0</v>
      </c>
      <c r="T48" t="s">
        <v>29</v>
      </c>
      <c r="U48" t="s">
        <v>36</v>
      </c>
      <c r="V48" t="s">
        <v>37</v>
      </c>
      <c r="W48" t="s">
        <v>38</v>
      </c>
      <c r="X48" s="8" t="s">
        <v>37967</v>
      </c>
      <c r="Y48" s="93"/>
      <c r="Z48" s="93"/>
      <c r="AA48" t="s">
        <v>7829</v>
      </c>
      <c r="AB48" t="s">
        <v>7830</v>
      </c>
    </row>
    <row r="49" spans="1:28" x14ac:dyDescent="0.3">
      <c r="A49" s="8" t="b">
        <f t="shared" si="0"/>
        <v>0</v>
      </c>
      <c r="B49" t="str">
        <f t="shared" si="1"/>
        <v>shusi</v>
      </c>
      <c r="C49" s="10" t="str">
        <f t="shared" si="2"/>
        <v>shusi</v>
      </c>
      <c r="D49">
        <v>551</v>
      </c>
      <c r="E49" t="s">
        <v>24</v>
      </c>
      <c r="F49" t="s">
        <v>9024</v>
      </c>
      <c r="G49" t="s">
        <v>26</v>
      </c>
      <c r="H49" t="s">
        <v>9025</v>
      </c>
      <c r="I49" t="s">
        <v>153</v>
      </c>
      <c r="J49" s="6">
        <v>1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24</v>
      </c>
      <c r="R49">
        <v>0</v>
      </c>
      <c r="S49">
        <v>0</v>
      </c>
      <c r="T49" t="s">
        <v>29</v>
      </c>
      <c r="U49" t="s">
        <v>36</v>
      </c>
      <c r="V49" t="s">
        <v>37</v>
      </c>
      <c r="W49" t="s">
        <v>38</v>
      </c>
      <c r="X49" s="8" t="s">
        <v>37968</v>
      </c>
      <c r="Y49" s="93"/>
      <c r="Z49" s="93"/>
      <c r="AA49" t="s">
        <v>9026</v>
      </c>
      <c r="AB49" t="s">
        <v>9027</v>
      </c>
    </row>
    <row r="50" spans="1:28" x14ac:dyDescent="0.3">
      <c r="A50" s="8" t="b">
        <f t="shared" si="0"/>
        <v>0</v>
      </c>
      <c r="B50" t="str">
        <f t="shared" si="1"/>
        <v>ketupat</v>
      </c>
      <c r="C50" s="10" t="str">
        <f t="shared" si="2"/>
        <v>ketupat</v>
      </c>
      <c r="D50">
        <v>552</v>
      </c>
      <c r="E50" t="s">
        <v>24</v>
      </c>
      <c r="F50" t="s">
        <v>5796</v>
      </c>
      <c r="G50" t="s">
        <v>26</v>
      </c>
      <c r="H50" t="s">
        <v>5797</v>
      </c>
      <c r="I50" t="s">
        <v>153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24</v>
      </c>
      <c r="R50">
        <v>0</v>
      </c>
      <c r="S50">
        <v>0</v>
      </c>
      <c r="T50" t="s">
        <v>29</v>
      </c>
      <c r="U50" t="s">
        <v>36</v>
      </c>
      <c r="V50" t="s">
        <v>37</v>
      </c>
      <c r="W50" t="s">
        <v>38</v>
      </c>
      <c r="X50" s="8" t="s">
        <v>37969</v>
      </c>
      <c r="Y50" s="93"/>
      <c r="Z50" s="93"/>
      <c r="AA50" t="s">
        <v>5798</v>
      </c>
      <c r="AB50" t="s">
        <v>5799</v>
      </c>
    </row>
    <row r="51" spans="1:28" x14ac:dyDescent="0.3">
      <c r="A51" s="8" t="b">
        <f t="shared" si="0"/>
        <v>0</v>
      </c>
      <c r="B51" t="str">
        <f t="shared" si="1"/>
        <v>bun</v>
      </c>
      <c r="C51" s="10" t="str">
        <f t="shared" si="2"/>
        <v>bun</v>
      </c>
      <c r="D51">
        <v>553</v>
      </c>
      <c r="E51" t="s">
        <v>24</v>
      </c>
      <c r="F51" t="s">
        <v>1728</v>
      </c>
      <c r="G51" t="s">
        <v>26</v>
      </c>
      <c r="H51" t="s">
        <v>1729</v>
      </c>
      <c r="I51" t="s">
        <v>153</v>
      </c>
      <c r="J51">
        <v>1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24</v>
      </c>
      <c r="R51">
        <v>0</v>
      </c>
      <c r="S51">
        <v>0</v>
      </c>
      <c r="T51" t="s">
        <v>29</v>
      </c>
      <c r="U51" t="s">
        <v>36</v>
      </c>
      <c r="V51" t="s">
        <v>37</v>
      </c>
      <c r="W51" t="s">
        <v>38</v>
      </c>
      <c r="X51" s="8" t="s">
        <v>37970</v>
      </c>
      <c r="Y51" s="93"/>
      <c r="Z51" s="93"/>
      <c r="AA51" t="s">
        <v>1730</v>
      </c>
      <c r="AB51" t="s">
        <v>1731</v>
      </c>
    </row>
    <row r="52" spans="1:28" x14ac:dyDescent="0.3">
      <c r="A52" s="8" t="b">
        <f t="shared" si="0"/>
        <v>0</v>
      </c>
      <c r="B52" t="str">
        <f t="shared" si="1"/>
        <v>mojji</v>
      </c>
      <c r="C52" s="10" t="str">
        <f t="shared" si="2"/>
        <v>mojji</v>
      </c>
      <c r="D52">
        <v>554</v>
      </c>
      <c r="E52" t="s">
        <v>24</v>
      </c>
      <c r="F52" t="s">
        <v>6770</v>
      </c>
      <c r="G52" t="s">
        <v>26</v>
      </c>
      <c r="H52" t="s">
        <v>6771</v>
      </c>
      <c r="I52" t="s">
        <v>153</v>
      </c>
      <c r="J52">
        <v>400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24</v>
      </c>
      <c r="R52">
        <v>0</v>
      </c>
      <c r="S52">
        <v>0</v>
      </c>
      <c r="T52" t="s">
        <v>29</v>
      </c>
      <c r="U52" t="s">
        <v>36</v>
      </c>
      <c r="V52" t="s">
        <v>37</v>
      </c>
      <c r="W52" t="s">
        <v>38</v>
      </c>
      <c r="X52" s="8" t="s">
        <v>37971</v>
      </c>
      <c r="Y52" s="93"/>
      <c r="Z52" s="93"/>
      <c r="AA52" t="s">
        <v>6772</v>
      </c>
      <c r="AB52" t="s">
        <v>6773</v>
      </c>
    </row>
    <row r="53" spans="1:28" x14ac:dyDescent="0.3">
      <c r="A53" s="8" t="b">
        <f t="shared" si="0"/>
        <v>0</v>
      </c>
      <c r="B53" t="str">
        <f t="shared" si="1"/>
        <v>ricecake</v>
      </c>
      <c r="C53" s="10" t="str">
        <f t="shared" si="2"/>
        <v>rice_cake</v>
      </c>
      <c r="D53">
        <v>555</v>
      </c>
      <c r="E53" t="s">
        <v>24</v>
      </c>
      <c r="F53" t="s">
        <v>8383</v>
      </c>
      <c r="G53" t="s">
        <v>26</v>
      </c>
      <c r="H53" t="s">
        <v>8384</v>
      </c>
      <c r="I53" t="s">
        <v>153</v>
      </c>
      <c r="J53">
        <v>100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24</v>
      </c>
      <c r="R53">
        <v>0</v>
      </c>
      <c r="S53">
        <v>0</v>
      </c>
      <c r="T53" t="s">
        <v>29</v>
      </c>
      <c r="U53" t="s">
        <v>36</v>
      </c>
      <c r="V53" t="s">
        <v>37</v>
      </c>
      <c r="W53" t="s">
        <v>38</v>
      </c>
      <c r="X53" s="8" t="s">
        <v>37934</v>
      </c>
      <c r="Y53" s="93"/>
      <c r="Z53" s="93"/>
      <c r="AA53" t="s">
        <v>8385</v>
      </c>
      <c r="AB53" t="s">
        <v>8386</v>
      </c>
    </row>
    <row r="54" spans="1:28" x14ac:dyDescent="0.3">
      <c r="A54" s="8" t="b">
        <f t="shared" si="0"/>
        <v>0</v>
      </c>
      <c r="B54" t="str">
        <f t="shared" si="1"/>
        <v>longricecake</v>
      </c>
      <c r="C54" s="10" t="str">
        <f t="shared" si="2"/>
        <v>long_rice_cake</v>
      </c>
      <c r="D54">
        <v>556</v>
      </c>
      <c r="E54" t="s">
        <v>24</v>
      </c>
      <c r="F54" t="s">
        <v>6189</v>
      </c>
      <c r="G54" t="s">
        <v>26</v>
      </c>
      <c r="H54" t="s">
        <v>6190</v>
      </c>
      <c r="I54" t="s">
        <v>153</v>
      </c>
      <c r="J54" s="6">
        <v>10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24</v>
      </c>
      <c r="R54">
        <v>0</v>
      </c>
      <c r="S54">
        <v>0</v>
      </c>
      <c r="T54" t="s">
        <v>29</v>
      </c>
      <c r="U54" t="s">
        <v>36</v>
      </c>
      <c r="V54" t="s">
        <v>37</v>
      </c>
      <c r="W54" t="s">
        <v>38</v>
      </c>
      <c r="X54" s="8" t="s">
        <v>37972</v>
      </c>
      <c r="Y54" s="93"/>
      <c r="Z54" s="93"/>
      <c r="AA54" t="s">
        <v>6191</v>
      </c>
      <c r="AB54" t="s">
        <v>6192</v>
      </c>
    </row>
    <row r="55" spans="1:28" x14ac:dyDescent="0.3">
      <c r="A55" s="8" t="b">
        <f t="shared" si="0"/>
        <v>0</v>
      </c>
      <c r="B55" t="str">
        <f t="shared" si="1"/>
        <v>hashricecake</v>
      </c>
      <c r="C55" s="10" t="str">
        <f t="shared" si="2"/>
        <v>hash_rice_cake</v>
      </c>
      <c r="D55">
        <v>557</v>
      </c>
      <c r="E55" t="s">
        <v>24</v>
      </c>
      <c r="F55" t="s">
        <v>4997</v>
      </c>
      <c r="G55" t="s">
        <v>26</v>
      </c>
      <c r="H55" t="s">
        <v>4998</v>
      </c>
      <c r="I55" t="s">
        <v>153</v>
      </c>
      <c r="J55">
        <v>10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24</v>
      </c>
      <c r="R55">
        <v>0</v>
      </c>
      <c r="S55">
        <v>0</v>
      </c>
      <c r="T55" t="s">
        <v>29</v>
      </c>
      <c r="U55" t="s">
        <v>36</v>
      </c>
      <c r="V55" t="s">
        <v>37</v>
      </c>
      <c r="W55" t="s">
        <v>38</v>
      </c>
      <c r="X55" s="8" t="s">
        <v>37973</v>
      </c>
      <c r="Y55" s="93"/>
      <c r="Z55" s="93"/>
      <c r="AA55" t="s">
        <v>4999</v>
      </c>
      <c r="AB55" t="s">
        <v>5000</v>
      </c>
    </row>
    <row r="56" spans="1:28" x14ac:dyDescent="0.3">
      <c r="A56" s="8" t="b">
        <f t="shared" si="0"/>
        <v>0</v>
      </c>
      <c r="B56" t="str">
        <f t="shared" si="1"/>
        <v>chocolate</v>
      </c>
      <c r="C56" s="10" t="str">
        <f t="shared" si="2"/>
        <v>chocolate</v>
      </c>
      <c r="D56">
        <v>558</v>
      </c>
      <c r="E56" t="s">
        <v>24</v>
      </c>
      <c r="F56" t="s">
        <v>2153</v>
      </c>
      <c r="G56" t="s">
        <v>26</v>
      </c>
      <c r="H56" t="s">
        <v>2153</v>
      </c>
      <c r="I56" t="s">
        <v>153</v>
      </c>
      <c r="J56"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24</v>
      </c>
      <c r="R56">
        <v>0</v>
      </c>
      <c r="S56">
        <v>0</v>
      </c>
      <c r="T56" t="s">
        <v>29</v>
      </c>
      <c r="U56" t="s">
        <v>36</v>
      </c>
      <c r="V56" t="s">
        <v>37</v>
      </c>
      <c r="W56" t="s">
        <v>38</v>
      </c>
      <c r="X56" s="8" t="s">
        <v>37974</v>
      </c>
      <c r="Y56" s="93"/>
      <c r="Z56" s="93"/>
      <c r="AA56" t="s">
        <v>2154</v>
      </c>
      <c r="AB56" t="s">
        <v>2155</v>
      </c>
    </row>
    <row r="57" spans="1:28" x14ac:dyDescent="0.3">
      <c r="A57" s="8" t="b">
        <f t="shared" si="0"/>
        <v>0</v>
      </c>
      <c r="B57" t="str">
        <f t="shared" si="1"/>
        <v>handmadechocolate</v>
      </c>
      <c r="C57" s="10" t="str">
        <f t="shared" si="2"/>
        <v>handmade_chocolate</v>
      </c>
      <c r="D57">
        <v>559</v>
      </c>
      <c r="E57" t="s">
        <v>24</v>
      </c>
      <c r="F57" t="s">
        <v>4957</v>
      </c>
      <c r="G57" t="s">
        <v>26</v>
      </c>
      <c r="H57" t="s">
        <v>4958</v>
      </c>
      <c r="I57" t="s">
        <v>153</v>
      </c>
      <c r="J57">
        <v>1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24</v>
      </c>
      <c r="R57">
        <v>0</v>
      </c>
      <c r="S57">
        <v>0</v>
      </c>
      <c r="T57" t="s">
        <v>29</v>
      </c>
      <c r="U57" t="s">
        <v>36</v>
      </c>
      <c r="V57" t="s">
        <v>37</v>
      </c>
      <c r="W57" t="s">
        <v>38</v>
      </c>
      <c r="X57" s="8" t="s">
        <v>37975</v>
      </c>
      <c r="Y57" s="93"/>
      <c r="Z57" s="93"/>
      <c r="AA57" t="s">
        <v>4959</v>
      </c>
      <c r="AB57" t="s">
        <v>4960</v>
      </c>
    </row>
    <row r="58" spans="1:28" x14ac:dyDescent="0.3">
      <c r="A58" s="8" t="b">
        <f t="shared" si="0"/>
        <v>0</v>
      </c>
      <c r="B58" t="str">
        <f t="shared" si="1"/>
        <v>handmadechocolate</v>
      </c>
      <c r="C58" s="10" t="str">
        <f t="shared" si="2"/>
        <v>handmade_chocolate_</v>
      </c>
      <c r="D58">
        <v>560</v>
      </c>
      <c r="E58" t="s">
        <v>24</v>
      </c>
      <c r="F58" t="s">
        <v>4961</v>
      </c>
      <c r="G58" t="s">
        <v>26</v>
      </c>
      <c r="H58" t="s">
        <v>4962</v>
      </c>
      <c r="I58" t="s">
        <v>153</v>
      </c>
      <c r="J58" s="1">
        <v>5000</v>
      </c>
      <c r="K58">
        <v>8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24</v>
      </c>
      <c r="R58">
        <v>0</v>
      </c>
      <c r="S58">
        <v>0</v>
      </c>
      <c r="T58" t="s">
        <v>29</v>
      </c>
      <c r="U58" t="s">
        <v>36</v>
      </c>
      <c r="V58" t="s">
        <v>37</v>
      </c>
      <c r="W58" t="s">
        <v>38</v>
      </c>
      <c r="X58" s="8" t="s">
        <v>37975</v>
      </c>
      <c r="Y58" s="93"/>
      <c r="Z58" s="93"/>
      <c r="AA58" t="s">
        <v>4963</v>
      </c>
      <c r="AB58" t="s">
        <v>4964</v>
      </c>
    </row>
    <row r="59" spans="1:28" x14ac:dyDescent="0.3">
      <c r="A59" s="8" t="b">
        <f t="shared" si="0"/>
        <v>0</v>
      </c>
      <c r="B59" t="str">
        <f t="shared" si="1"/>
        <v>whitechocolate</v>
      </c>
      <c r="C59" s="10" t="str">
        <f t="shared" si="2"/>
        <v>white_chocolate</v>
      </c>
      <c r="D59">
        <v>561</v>
      </c>
      <c r="E59" t="s">
        <v>24</v>
      </c>
      <c r="F59" t="s">
        <v>10633</v>
      </c>
      <c r="G59" t="s">
        <v>26</v>
      </c>
      <c r="H59" t="s">
        <v>10634</v>
      </c>
      <c r="I59" t="s">
        <v>153</v>
      </c>
      <c r="J59" s="1">
        <v>5000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24</v>
      </c>
      <c r="R59">
        <v>0</v>
      </c>
      <c r="S59">
        <v>0</v>
      </c>
      <c r="T59" t="s">
        <v>29</v>
      </c>
      <c r="U59" t="s">
        <v>36</v>
      </c>
      <c r="V59" t="s">
        <v>37</v>
      </c>
      <c r="W59" t="s">
        <v>38</v>
      </c>
      <c r="X59" s="8" t="s">
        <v>37975</v>
      </c>
      <c r="Y59" s="93"/>
      <c r="Z59" s="93"/>
      <c r="AA59" t="s">
        <v>10635</v>
      </c>
      <c r="AB59" t="s">
        <v>10636</v>
      </c>
    </row>
    <row r="60" spans="1:28" x14ac:dyDescent="0.3">
      <c r="A60" s="8" t="b">
        <f t="shared" si="0"/>
        <v>0</v>
      </c>
      <c r="B60" t="str">
        <f t="shared" si="1"/>
        <v>pizza</v>
      </c>
      <c r="C60" s="10" t="str">
        <f t="shared" si="2"/>
        <v>pizza</v>
      </c>
      <c r="D60">
        <v>562</v>
      </c>
      <c r="E60" t="s">
        <v>24</v>
      </c>
      <c r="F60" t="s">
        <v>7685</v>
      </c>
      <c r="G60" t="s">
        <v>26</v>
      </c>
      <c r="H60" t="s">
        <v>7686</v>
      </c>
      <c r="I60" t="s">
        <v>153</v>
      </c>
      <c r="J60">
        <v>100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24</v>
      </c>
      <c r="R60">
        <v>0</v>
      </c>
      <c r="S60">
        <v>0</v>
      </c>
      <c r="T60" t="s">
        <v>29</v>
      </c>
      <c r="U60" t="s">
        <v>36</v>
      </c>
      <c r="V60" t="s">
        <v>37</v>
      </c>
      <c r="W60" t="s">
        <v>38</v>
      </c>
      <c r="X60" s="8" t="s">
        <v>37949</v>
      </c>
      <c r="Y60" s="93"/>
      <c r="Z60" s="93"/>
      <c r="AA60" t="s">
        <v>7687</v>
      </c>
      <c r="AB60" t="s">
        <v>7688</v>
      </c>
    </row>
    <row r="61" spans="1:28" x14ac:dyDescent="0.3">
      <c r="A61" s="8" t="b">
        <f t="shared" si="0"/>
        <v>0</v>
      </c>
      <c r="B61" t="str">
        <f t="shared" si="1"/>
        <v>pizza01</v>
      </c>
      <c r="C61" s="10" t="str">
        <f t="shared" si="2"/>
        <v>pizza_01</v>
      </c>
      <c r="D61">
        <v>563</v>
      </c>
      <c r="E61" t="s">
        <v>24</v>
      </c>
      <c r="F61" t="s">
        <v>7689</v>
      </c>
      <c r="G61" t="s">
        <v>26</v>
      </c>
      <c r="H61" t="s">
        <v>7686</v>
      </c>
      <c r="I61" t="s">
        <v>153</v>
      </c>
      <c r="J61" s="1">
        <v>1200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24</v>
      </c>
      <c r="R61">
        <v>0</v>
      </c>
      <c r="S61">
        <v>0</v>
      </c>
      <c r="T61" t="s">
        <v>29</v>
      </c>
      <c r="U61" t="s">
        <v>36</v>
      </c>
      <c r="V61" t="s">
        <v>37</v>
      </c>
      <c r="W61" t="s">
        <v>38</v>
      </c>
      <c r="X61" s="8" t="s">
        <v>37976</v>
      </c>
      <c r="Y61" s="93"/>
      <c r="Z61" s="93"/>
      <c r="AA61" t="s">
        <v>7690</v>
      </c>
      <c r="AB61" t="s">
        <v>7691</v>
      </c>
    </row>
    <row r="62" spans="1:28" x14ac:dyDescent="0.3">
      <c r="A62" s="8" t="b">
        <f t="shared" si="0"/>
        <v>0</v>
      </c>
      <c r="B62" t="str">
        <f t="shared" si="1"/>
        <v>riceball</v>
      </c>
      <c r="C62" s="10" t="str">
        <f t="shared" si="2"/>
        <v>rice_ball</v>
      </c>
      <c r="D62">
        <v>564</v>
      </c>
      <c r="E62" t="s">
        <v>24</v>
      </c>
      <c r="F62" t="s">
        <v>8379</v>
      </c>
      <c r="G62" t="s">
        <v>26</v>
      </c>
      <c r="H62" t="s">
        <v>8380</v>
      </c>
      <c r="I62" t="s">
        <v>153</v>
      </c>
      <c r="J62">
        <v>1</v>
      </c>
      <c r="K62">
        <v>3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24</v>
      </c>
      <c r="R62">
        <v>0</v>
      </c>
      <c r="S62">
        <v>0</v>
      </c>
      <c r="T62" t="s">
        <v>29</v>
      </c>
      <c r="U62" t="s">
        <v>36</v>
      </c>
      <c r="V62" t="s">
        <v>37</v>
      </c>
      <c r="W62" t="s">
        <v>38</v>
      </c>
      <c r="X62" s="8" t="s">
        <v>37977</v>
      </c>
      <c r="Y62" s="93"/>
      <c r="Z62" s="93"/>
      <c r="AA62" t="s">
        <v>8381</v>
      </c>
      <c r="AB62" t="s">
        <v>8382</v>
      </c>
    </row>
    <row r="63" spans="1:28" x14ac:dyDescent="0.3">
      <c r="A63" s="8" t="b">
        <f t="shared" si="0"/>
        <v>0</v>
      </c>
      <c r="B63" t="str">
        <f t="shared" si="1"/>
        <v>vita500bottle</v>
      </c>
      <c r="C63" s="10" t="str">
        <f t="shared" si="2"/>
        <v>vita500_bottle</v>
      </c>
      <c r="D63">
        <v>565</v>
      </c>
      <c r="E63" t="s">
        <v>24</v>
      </c>
      <c r="F63" t="s">
        <v>10435</v>
      </c>
      <c r="G63" t="s">
        <v>26</v>
      </c>
      <c r="H63" t="s">
        <v>10436</v>
      </c>
      <c r="I63" t="s">
        <v>153</v>
      </c>
      <c r="J63">
        <v>580</v>
      </c>
      <c r="K63">
        <v>10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24</v>
      </c>
      <c r="R63">
        <v>0</v>
      </c>
      <c r="S63">
        <v>0</v>
      </c>
      <c r="T63" t="s">
        <v>29</v>
      </c>
      <c r="U63" t="s">
        <v>36</v>
      </c>
      <c r="V63" t="s">
        <v>37</v>
      </c>
      <c r="W63" t="s">
        <v>38</v>
      </c>
      <c r="X63" s="8" t="s">
        <v>37978</v>
      </c>
      <c r="Y63" s="93"/>
      <c r="Z63" s="93"/>
      <c r="AA63" t="s">
        <v>10437</v>
      </c>
      <c r="AB63" t="s">
        <v>10438</v>
      </c>
    </row>
    <row r="64" spans="1:28" x14ac:dyDescent="0.3">
      <c r="A64" s="8" t="b">
        <f t="shared" si="0"/>
        <v>0</v>
      </c>
      <c r="B64" t="str">
        <f t="shared" si="1"/>
        <v>tomyumkung</v>
      </c>
      <c r="C64" s="10" t="str">
        <f t="shared" si="2"/>
        <v>tomyumkung</v>
      </c>
      <c r="D64">
        <v>566</v>
      </c>
      <c r="E64" t="s">
        <v>24</v>
      </c>
      <c r="F64" t="s">
        <v>10077</v>
      </c>
      <c r="G64" t="s">
        <v>26</v>
      </c>
      <c r="H64" t="s">
        <v>10078</v>
      </c>
      <c r="I64" t="s">
        <v>153</v>
      </c>
      <c r="J64" s="1">
        <v>10000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24</v>
      </c>
      <c r="R64">
        <v>0</v>
      </c>
      <c r="S64">
        <v>0</v>
      </c>
      <c r="T64" t="s">
        <v>29</v>
      </c>
      <c r="U64" t="s">
        <v>36</v>
      </c>
      <c r="V64" t="s">
        <v>37</v>
      </c>
      <c r="W64" t="s">
        <v>38</v>
      </c>
      <c r="X64" s="8" t="s">
        <v>39169</v>
      </c>
      <c r="Y64" s="93"/>
      <c r="Z64" s="93"/>
      <c r="AA64" t="s">
        <v>10079</v>
      </c>
      <c r="AB64" t="s">
        <v>10080</v>
      </c>
    </row>
    <row r="65" spans="1:28" x14ac:dyDescent="0.3">
      <c r="A65" s="8" t="b">
        <f t="shared" si="0"/>
        <v>0</v>
      </c>
      <c r="B65" t="str">
        <f t="shared" si="1"/>
        <v>prawn</v>
      </c>
      <c r="C65" s="10" t="str">
        <f t="shared" si="2"/>
        <v>prawn</v>
      </c>
      <c r="D65">
        <v>567</v>
      </c>
      <c r="E65" t="s">
        <v>24</v>
      </c>
      <c r="F65" t="s">
        <v>7892</v>
      </c>
      <c r="G65" t="s">
        <v>26</v>
      </c>
      <c r="H65" t="s">
        <v>7893</v>
      </c>
      <c r="I65" t="s">
        <v>153</v>
      </c>
      <c r="J65">
        <v>500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24</v>
      </c>
      <c r="R65">
        <v>0</v>
      </c>
      <c r="S65">
        <v>0</v>
      </c>
      <c r="T65" t="s">
        <v>29</v>
      </c>
      <c r="U65" t="s">
        <v>36</v>
      </c>
      <c r="V65" t="s">
        <v>37</v>
      </c>
      <c r="W65" t="s">
        <v>38</v>
      </c>
      <c r="X65" s="8" t="s">
        <v>37979</v>
      </c>
      <c r="Y65" s="93"/>
      <c r="Z65" s="93"/>
      <c r="AA65" t="s">
        <v>7894</v>
      </c>
      <c r="AB65" t="s">
        <v>7895</v>
      </c>
    </row>
    <row r="66" spans="1:28" x14ac:dyDescent="0.3">
      <c r="A66" s="8" t="b">
        <f t="shared" ref="A66:A129" si="3">ISNUMBER(SEARCH("callfunc",X66))</f>
        <v>0</v>
      </c>
      <c r="B66" t="str">
        <f t="shared" ref="B66:B129" si="4">LOWER(SUBSTITUTE(F66,"_",""))</f>
        <v>lemon</v>
      </c>
      <c r="C66" s="10" t="str">
        <f t="shared" ref="C66:C129" si="5">LOWER(F66)</f>
        <v>lemon</v>
      </c>
      <c r="D66">
        <v>568</v>
      </c>
      <c r="E66" t="s">
        <v>24</v>
      </c>
      <c r="F66" t="s">
        <v>6021</v>
      </c>
      <c r="G66" t="s">
        <v>26</v>
      </c>
      <c r="H66" t="s">
        <v>6021</v>
      </c>
      <c r="I66" t="s">
        <v>153</v>
      </c>
      <c r="J66">
        <v>60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24</v>
      </c>
      <c r="R66">
        <v>0</v>
      </c>
      <c r="S66">
        <v>0</v>
      </c>
      <c r="T66" t="s">
        <v>29</v>
      </c>
      <c r="U66" t="s">
        <v>36</v>
      </c>
      <c r="V66" t="s">
        <v>37</v>
      </c>
      <c r="W66" t="s">
        <v>38</v>
      </c>
      <c r="X66" s="8" t="s">
        <v>37980</v>
      </c>
      <c r="Y66" s="93"/>
      <c r="Z66" s="93"/>
      <c r="AA66" t="s">
        <v>6022</v>
      </c>
      <c r="AB66" t="s">
        <v>6023</v>
      </c>
    </row>
    <row r="67" spans="1:28" x14ac:dyDescent="0.3">
      <c r="A67" s="8" t="b">
        <f t="shared" si="3"/>
        <v>0</v>
      </c>
      <c r="B67" t="str">
        <f t="shared" si="4"/>
        <v>novicepotion</v>
      </c>
      <c r="C67" s="10" t="str">
        <f t="shared" si="5"/>
        <v>novice_potion</v>
      </c>
      <c r="D67">
        <v>569</v>
      </c>
      <c r="E67" t="s">
        <v>24</v>
      </c>
      <c r="F67" t="s">
        <v>7126</v>
      </c>
      <c r="G67" t="s">
        <v>26</v>
      </c>
      <c r="H67" t="s">
        <v>7127</v>
      </c>
      <c r="I67" t="s">
        <v>153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24</v>
      </c>
      <c r="R67">
        <v>0</v>
      </c>
      <c r="S67">
        <v>0</v>
      </c>
      <c r="T67" t="s">
        <v>29</v>
      </c>
      <c r="U67" t="s">
        <v>36</v>
      </c>
      <c r="V67" t="s">
        <v>37</v>
      </c>
      <c r="W67" t="s">
        <v>38</v>
      </c>
      <c r="X67" s="8" t="s">
        <v>37981</v>
      </c>
      <c r="Y67" s="93"/>
      <c r="Z67" s="93"/>
      <c r="AA67" t="s">
        <v>7128</v>
      </c>
      <c r="AB67" t="s">
        <v>7129</v>
      </c>
    </row>
    <row r="68" spans="1:28" x14ac:dyDescent="0.3">
      <c r="A68" s="8" t="b">
        <f t="shared" si="3"/>
        <v>0</v>
      </c>
      <c r="B68" t="str">
        <f t="shared" si="4"/>
        <v>luckycandy</v>
      </c>
      <c r="C68" s="10" t="str">
        <f t="shared" si="5"/>
        <v>lucky_candy</v>
      </c>
      <c r="D68">
        <v>570</v>
      </c>
      <c r="E68" t="s">
        <v>24</v>
      </c>
      <c r="F68" t="s">
        <v>6245</v>
      </c>
      <c r="G68" t="s">
        <v>26</v>
      </c>
      <c r="H68" t="s">
        <v>6246</v>
      </c>
      <c r="I68" t="s">
        <v>153</v>
      </c>
      <c r="J68">
        <v>10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24</v>
      </c>
      <c r="R68">
        <v>0</v>
      </c>
      <c r="S68">
        <v>0</v>
      </c>
      <c r="T68" t="s">
        <v>29</v>
      </c>
      <c r="U68" t="s">
        <v>36</v>
      </c>
      <c r="V68" t="s">
        <v>37</v>
      </c>
      <c r="W68" t="s">
        <v>38</v>
      </c>
      <c r="X68" s="8" t="s">
        <v>37933</v>
      </c>
      <c r="Y68" s="93"/>
      <c r="Z68" s="93"/>
      <c r="AA68" t="s">
        <v>6249</v>
      </c>
      <c r="AB68" t="s">
        <v>6250</v>
      </c>
    </row>
    <row r="69" spans="1:28" x14ac:dyDescent="0.3">
      <c r="A69" s="8" t="b">
        <f t="shared" si="3"/>
        <v>0</v>
      </c>
      <c r="B69" t="str">
        <f t="shared" si="4"/>
        <v>luckycandycane</v>
      </c>
      <c r="C69" s="10" t="str">
        <f t="shared" si="5"/>
        <v>lucky_candy_cane</v>
      </c>
      <c r="D69">
        <v>571</v>
      </c>
      <c r="E69" t="s">
        <v>24</v>
      </c>
      <c r="F69" t="s">
        <v>6251</v>
      </c>
      <c r="G69" t="s">
        <v>26</v>
      </c>
      <c r="H69" t="s">
        <v>6252</v>
      </c>
      <c r="I69" t="s">
        <v>153</v>
      </c>
      <c r="J69">
        <v>20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24</v>
      </c>
      <c r="R69">
        <v>0</v>
      </c>
      <c r="S69">
        <v>0</v>
      </c>
      <c r="T69" t="s">
        <v>29</v>
      </c>
      <c r="U69" t="s">
        <v>36</v>
      </c>
      <c r="V69" t="s">
        <v>37</v>
      </c>
      <c r="W69" t="s">
        <v>38</v>
      </c>
      <c r="X69" s="8" t="s">
        <v>37934</v>
      </c>
      <c r="Y69" s="93"/>
      <c r="Z69" s="93"/>
      <c r="AA69" t="s">
        <v>6253</v>
      </c>
      <c r="AB69" t="s">
        <v>6254</v>
      </c>
    </row>
    <row r="70" spans="1:28" x14ac:dyDescent="0.3">
      <c r="A70" s="8" t="b">
        <f t="shared" si="3"/>
        <v>0</v>
      </c>
      <c r="B70" t="str">
        <f t="shared" si="4"/>
        <v>luckycookie</v>
      </c>
      <c r="C70" s="10" t="str">
        <f t="shared" si="5"/>
        <v>lucky_cookie</v>
      </c>
      <c r="D70">
        <v>572</v>
      </c>
      <c r="E70" t="s">
        <v>24</v>
      </c>
      <c r="F70" t="s">
        <v>6255</v>
      </c>
      <c r="G70" t="s">
        <v>26</v>
      </c>
      <c r="H70" t="s">
        <v>6256</v>
      </c>
      <c r="I70" t="s">
        <v>153</v>
      </c>
      <c r="J70" s="1">
        <v>1000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24</v>
      </c>
      <c r="R70">
        <v>0</v>
      </c>
      <c r="S70">
        <v>0</v>
      </c>
      <c r="T70" t="s">
        <v>29</v>
      </c>
      <c r="U70" t="s">
        <v>36</v>
      </c>
      <c r="V70" t="s">
        <v>37</v>
      </c>
      <c r="W70" t="s">
        <v>38</v>
      </c>
      <c r="X70" s="8" t="s">
        <v>37962</v>
      </c>
      <c r="Y70" s="93"/>
      <c r="Z70" s="93"/>
      <c r="AA70" t="s">
        <v>6257</v>
      </c>
      <c r="AB70" t="s">
        <v>6258</v>
      </c>
    </row>
    <row r="71" spans="1:28" x14ac:dyDescent="0.3">
      <c r="A71" s="8" t="b">
        <f t="shared" si="3"/>
        <v>0</v>
      </c>
      <c r="B71" t="str">
        <f t="shared" si="4"/>
        <v>chocolatedrink</v>
      </c>
      <c r="C71" s="10" t="str">
        <f t="shared" si="5"/>
        <v>chocolate_drink</v>
      </c>
      <c r="D71">
        <v>573</v>
      </c>
      <c r="E71" t="s">
        <v>24</v>
      </c>
      <c r="F71" t="s">
        <v>2156</v>
      </c>
      <c r="G71" t="s">
        <v>26</v>
      </c>
      <c r="H71" t="s">
        <v>2157</v>
      </c>
      <c r="I71" t="s">
        <v>153</v>
      </c>
      <c r="J71" s="1">
        <v>7000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24</v>
      </c>
      <c r="R71">
        <v>0</v>
      </c>
      <c r="S71">
        <v>0</v>
      </c>
      <c r="T71" t="s">
        <v>29</v>
      </c>
      <c r="U71" t="s">
        <v>36</v>
      </c>
      <c r="V71" t="s">
        <v>37</v>
      </c>
      <c r="W71" t="s">
        <v>38</v>
      </c>
      <c r="X71" s="8" t="s">
        <v>39170</v>
      </c>
      <c r="Y71" s="93"/>
      <c r="Z71" s="93"/>
      <c r="AA71" t="s">
        <v>2158</v>
      </c>
      <c r="AB71" t="s">
        <v>2159</v>
      </c>
    </row>
    <row r="72" spans="1:28" x14ac:dyDescent="0.3">
      <c r="A72" s="8" t="b">
        <f t="shared" si="3"/>
        <v>0</v>
      </c>
      <c r="B72" t="str">
        <f t="shared" si="4"/>
        <v>egg</v>
      </c>
      <c r="C72" s="10" t="str">
        <f t="shared" si="5"/>
        <v>egg</v>
      </c>
      <c r="D72">
        <v>574</v>
      </c>
      <c r="E72" t="s">
        <v>24</v>
      </c>
      <c r="F72" t="s">
        <v>3525</v>
      </c>
      <c r="G72" t="s">
        <v>26</v>
      </c>
      <c r="H72" t="s">
        <v>3525</v>
      </c>
      <c r="I72" t="s">
        <v>153</v>
      </c>
      <c r="J72" s="6">
        <v>20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24</v>
      </c>
      <c r="R72">
        <v>0</v>
      </c>
      <c r="S72">
        <v>0</v>
      </c>
      <c r="T72" t="s">
        <v>29</v>
      </c>
      <c r="U72" t="s">
        <v>36</v>
      </c>
      <c r="V72" t="s">
        <v>37</v>
      </c>
      <c r="W72" t="s">
        <v>38</v>
      </c>
      <c r="X72" s="8" t="s">
        <v>37982</v>
      </c>
      <c r="Y72" s="93"/>
      <c r="Z72" s="93"/>
      <c r="AA72" t="s">
        <v>3526</v>
      </c>
      <c r="AB72" t="s">
        <v>3527</v>
      </c>
    </row>
    <row r="73" spans="1:28" x14ac:dyDescent="0.3">
      <c r="A73" s="8" t="b">
        <f t="shared" si="3"/>
        <v>0</v>
      </c>
      <c r="B73" t="str">
        <f t="shared" si="4"/>
        <v>pieceofcake</v>
      </c>
      <c r="C73" s="10" t="str">
        <f t="shared" si="5"/>
        <v>piece_of_cake_</v>
      </c>
      <c r="D73">
        <v>575</v>
      </c>
      <c r="E73" t="s">
        <v>24</v>
      </c>
      <c r="F73" t="s">
        <v>7588</v>
      </c>
      <c r="G73" t="s">
        <v>26</v>
      </c>
      <c r="H73" t="s">
        <v>7589</v>
      </c>
      <c r="I73" t="s">
        <v>153</v>
      </c>
      <c r="J73" s="6">
        <v>10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24</v>
      </c>
      <c r="R73">
        <v>0</v>
      </c>
      <c r="S73">
        <v>0</v>
      </c>
      <c r="T73" t="s">
        <v>29</v>
      </c>
      <c r="U73" t="s">
        <v>36</v>
      </c>
      <c r="V73" t="s">
        <v>37</v>
      </c>
      <c r="W73" t="s">
        <v>38</v>
      </c>
      <c r="X73" s="8" t="s">
        <v>37963</v>
      </c>
      <c r="Y73" s="93"/>
      <c r="Z73" s="93"/>
      <c r="AA73" t="s">
        <v>7590</v>
      </c>
      <c r="AB73" t="s">
        <v>7591</v>
      </c>
    </row>
    <row r="74" spans="1:28" x14ac:dyDescent="0.3">
      <c r="A74" s="8" t="b">
        <f t="shared" si="3"/>
        <v>0</v>
      </c>
      <c r="B74" t="str">
        <f t="shared" si="4"/>
        <v>pricklyfruit</v>
      </c>
      <c r="C74" s="10" t="str">
        <f t="shared" si="5"/>
        <v>prickly_fruit</v>
      </c>
      <c r="D74">
        <v>576</v>
      </c>
      <c r="E74" t="s">
        <v>24</v>
      </c>
      <c r="F74" t="s">
        <v>7896</v>
      </c>
      <c r="G74" t="s">
        <v>26</v>
      </c>
      <c r="H74" t="s">
        <v>7897</v>
      </c>
      <c r="I74" t="s">
        <v>153</v>
      </c>
      <c r="J74" s="6">
        <v>540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24</v>
      </c>
      <c r="R74">
        <v>0</v>
      </c>
      <c r="S74">
        <v>0</v>
      </c>
      <c r="T74" t="s">
        <v>29</v>
      </c>
      <c r="U74" t="s">
        <v>36</v>
      </c>
      <c r="V74" t="s">
        <v>37</v>
      </c>
      <c r="W74" t="s">
        <v>38</v>
      </c>
      <c r="X74" s="8" t="s">
        <v>37983</v>
      </c>
      <c r="Y74" s="93"/>
      <c r="Z74" s="93"/>
      <c r="AA74" t="s">
        <v>7898</v>
      </c>
      <c r="AB74" t="s">
        <v>7899</v>
      </c>
    </row>
    <row r="75" spans="1:28" x14ac:dyDescent="0.3">
      <c r="A75" s="8" t="b">
        <f t="shared" si="3"/>
        <v>0</v>
      </c>
      <c r="B75" t="str">
        <f t="shared" si="4"/>
        <v>grain</v>
      </c>
      <c r="C75" s="10" t="str">
        <f t="shared" si="5"/>
        <v>grain</v>
      </c>
      <c r="D75">
        <v>577</v>
      </c>
      <c r="E75" t="s">
        <v>24</v>
      </c>
      <c r="F75" t="s">
        <v>4698</v>
      </c>
      <c r="G75" t="s">
        <v>26</v>
      </c>
      <c r="H75" t="s">
        <v>4699</v>
      </c>
      <c r="I75" t="s">
        <v>153</v>
      </c>
      <c r="J75" s="6">
        <v>200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24</v>
      </c>
      <c r="R75">
        <v>0</v>
      </c>
      <c r="S75">
        <v>0</v>
      </c>
      <c r="T75" t="s">
        <v>29</v>
      </c>
      <c r="U75" t="s">
        <v>36</v>
      </c>
      <c r="V75" t="s">
        <v>37</v>
      </c>
      <c r="W75" t="s">
        <v>38</v>
      </c>
      <c r="X75" s="8" t="s">
        <v>37984</v>
      </c>
      <c r="Y75" s="93"/>
      <c r="Z75" s="93"/>
      <c r="AA75" t="s">
        <v>4700</v>
      </c>
      <c r="AB75" t="s">
        <v>4701</v>
      </c>
    </row>
    <row r="76" spans="1:28" x14ac:dyDescent="0.3">
      <c r="A76" s="8" t="b">
        <f t="shared" si="3"/>
        <v>0</v>
      </c>
      <c r="B76" t="str">
        <f t="shared" si="4"/>
        <v>strawberry</v>
      </c>
      <c r="C76" s="10" t="str">
        <f t="shared" si="5"/>
        <v>strawberry</v>
      </c>
      <c r="D76">
        <v>578</v>
      </c>
      <c r="E76" t="s">
        <v>24</v>
      </c>
      <c r="F76" t="s">
        <v>9703</v>
      </c>
      <c r="G76" t="s">
        <v>26</v>
      </c>
      <c r="H76" t="s">
        <v>9703</v>
      </c>
      <c r="I76" t="s">
        <v>153</v>
      </c>
      <c r="J76" s="6">
        <v>200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24</v>
      </c>
      <c r="R76">
        <v>0</v>
      </c>
      <c r="S76">
        <v>0</v>
      </c>
      <c r="T76" t="s">
        <v>29</v>
      </c>
      <c r="U76" t="s">
        <v>36</v>
      </c>
      <c r="V76" t="s">
        <v>37</v>
      </c>
      <c r="W76" t="s">
        <v>38</v>
      </c>
      <c r="X76" s="8" t="s">
        <v>37985</v>
      </c>
      <c r="Y76" s="93"/>
      <c r="Z76" s="93"/>
      <c r="AA76" t="s">
        <v>9704</v>
      </c>
      <c r="AB76" t="s">
        <v>9705</v>
      </c>
    </row>
    <row r="77" spans="1:28" x14ac:dyDescent="0.3">
      <c r="A77" s="8" t="b">
        <f t="shared" si="3"/>
        <v>0</v>
      </c>
      <c r="B77" t="str">
        <f t="shared" si="4"/>
        <v>deliciousfish</v>
      </c>
      <c r="C77" s="10" t="str">
        <f t="shared" si="5"/>
        <v>delicious_fish</v>
      </c>
      <c r="D77">
        <v>579</v>
      </c>
      <c r="E77" t="s">
        <v>24</v>
      </c>
      <c r="F77" t="s">
        <v>2894</v>
      </c>
      <c r="G77" t="s">
        <v>26</v>
      </c>
      <c r="H77" t="s">
        <v>2895</v>
      </c>
      <c r="I77" t="s">
        <v>153</v>
      </c>
      <c r="J77">
        <v>250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24</v>
      </c>
      <c r="R77">
        <v>0</v>
      </c>
      <c r="S77">
        <v>0</v>
      </c>
      <c r="T77" t="s">
        <v>29</v>
      </c>
      <c r="U77" t="s">
        <v>36</v>
      </c>
      <c r="V77" t="s">
        <v>37</v>
      </c>
      <c r="W77" t="s">
        <v>38</v>
      </c>
      <c r="X77" s="8" t="s">
        <v>37986</v>
      </c>
      <c r="Y77" s="93"/>
      <c r="Z77" s="93"/>
      <c r="AA77" t="s">
        <v>2896</v>
      </c>
      <c r="AB77" t="s">
        <v>2897</v>
      </c>
    </row>
    <row r="78" spans="1:28" x14ac:dyDescent="0.3">
      <c r="A78" s="8" t="b">
        <f t="shared" si="3"/>
        <v>0</v>
      </c>
      <c r="B78" t="str">
        <f t="shared" si="4"/>
        <v>bread</v>
      </c>
      <c r="C78" s="10" t="str">
        <f t="shared" si="5"/>
        <v>bread</v>
      </c>
      <c r="D78">
        <v>580</v>
      </c>
      <c r="E78" t="s">
        <v>24</v>
      </c>
      <c r="F78" t="s">
        <v>1568</v>
      </c>
      <c r="G78" t="s">
        <v>26</v>
      </c>
      <c r="H78" t="s">
        <v>1568</v>
      </c>
      <c r="I78" t="s">
        <v>153</v>
      </c>
      <c r="J78">
        <v>150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24</v>
      </c>
      <c r="R78">
        <v>0</v>
      </c>
      <c r="S78">
        <v>0</v>
      </c>
      <c r="T78" t="s">
        <v>29</v>
      </c>
      <c r="U78" t="s">
        <v>36</v>
      </c>
      <c r="V78" t="s">
        <v>37</v>
      </c>
      <c r="W78" t="s">
        <v>38</v>
      </c>
      <c r="X78" s="8" t="s">
        <v>37961</v>
      </c>
      <c r="Y78" s="93"/>
      <c r="Z78" s="93"/>
      <c r="AA78" t="s">
        <v>1569</v>
      </c>
      <c r="AB78" t="s">
        <v>1570</v>
      </c>
    </row>
    <row r="79" spans="1:28" x14ac:dyDescent="0.3">
      <c r="A79" s="8" t="b">
        <f t="shared" si="3"/>
        <v>0</v>
      </c>
      <c r="B79" t="str">
        <f t="shared" si="4"/>
        <v>mushroom</v>
      </c>
      <c r="C79" s="10" t="str">
        <f t="shared" si="5"/>
        <v>mushroom</v>
      </c>
      <c r="D79">
        <v>581</v>
      </c>
      <c r="E79" t="s">
        <v>24</v>
      </c>
      <c r="F79" t="s">
        <v>6912</v>
      </c>
      <c r="G79" t="s">
        <v>26</v>
      </c>
      <c r="H79" t="s">
        <v>6913</v>
      </c>
      <c r="I79" t="s">
        <v>153</v>
      </c>
      <c r="J79">
        <v>40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24</v>
      </c>
      <c r="R79">
        <v>0</v>
      </c>
      <c r="S79">
        <v>0</v>
      </c>
      <c r="T79" t="s">
        <v>29</v>
      </c>
      <c r="U79" t="s">
        <v>36</v>
      </c>
      <c r="V79" t="s">
        <v>37</v>
      </c>
      <c r="W79" t="s">
        <v>38</v>
      </c>
      <c r="X79" s="8" t="s">
        <v>37987</v>
      </c>
      <c r="Y79" s="93"/>
      <c r="Z79" s="93"/>
      <c r="AA79" t="s">
        <v>6914</v>
      </c>
      <c r="AB79" t="s">
        <v>6915</v>
      </c>
    </row>
    <row r="80" spans="1:28" x14ac:dyDescent="0.3">
      <c r="A80" s="8" t="b">
        <f t="shared" si="3"/>
        <v>0</v>
      </c>
      <c r="B80" t="str">
        <f t="shared" si="4"/>
        <v>orange</v>
      </c>
      <c r="C80" s="10" t="str">
        <f t="shared" si="5"/>
        <v>orange</v>
      </c>
      <c r="D80">
        <v>582</v>
      </c>
      <c r="E80" t="s">
        <v>24</v>
      </c>
      <c r="F80" t="s">
        <v>7259</v>
      </c>
      <c r="G80" t="s">
        <v>26</v>
      </c>
      <c r="H80" t="s">
        <v>7259</v>
      </c>
      <c r="I80" t="s">
        <v>153</v>
      </c>
      <c r="J80">
        <v>300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24</v>
      </c>
      <c r="R80">
        <v>0</v>
      </c>
      <c r="S80">
        <v>0</v>
      </c>
      <c r="T80" t="s">
        <v>29</v>
      </c>
      <c r="U80" t="s">
        <v>36</v>
      </c>
      <c r="V80" t="s">
        <v>37</v>
      </c>
      <c r="W80" t="s">
        <v>38</v>
      </c>
      <c r="X80" s="8" t="s">
        <v>37988</v>
      </c>
      <c r="Y80" s="93"/>
      <c r="Z80" s="93"/>
      <c r="AA80" t="s">
        <v>7260</v>
      </c>
      <c r="AB80" t="s">
        <v>7261</v>
      </c>
    </row>
    <row r="81" spans="1:28" x14ac:dyDescent="0.3">
      <c r="A81" s="8" t="b">
        <f t="shared" si="3"/>
        <v>0</v>
      </c>
      <c r="B81" t="str">
        <f t="shared" si="4"/>
        <v>ketupat</v>
      </c>
      <c r="C81" s="10" t="str">
        <f t="shared" si="5"/>
        <v>ketupat_</v>
      </c>
      <c r="D81">
        <v>583</v>
      </c>
      <c r="E81" t="s">
        <v>24</v>
      </c>
      <c r="F81" t="s">
        <v>5800</v>
      </c>
      <c r="G81" t="s">
        <v>26</v>
      </c>
      <c r="H81" t="s">
        <v>5801</v>
      </c>
      <c r="I81" t="s">
        <v>153</v>
      </c>
      <c r="J81" s="1">
        <v>7000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24</v>
      </c>
      <c r="R81">
        <v>0</v>
      </c>
      <c r="S81">
        <v>0</v>
      </c>
      <c r="T81" t="s">
        <v>29</v>
      </c>
      <c r="U81" t="s">
        <v>36</v>
      </c>
      <c r="V81" t="s">
        <v>37</v>
      </c>
      <c r="W81" t="s">
        <v>38</v>
      </c>
      <c r="X81" s="8" t="s">
        <v>39168</v>
      </c>
      <c r="Y81" s="93"/>
      <c r="Z81" s="93"/>
      <c r="AA81" t="s">
        <v>5802</v>
      </c>
      <c r="AB81" t="s">
        <v>5803</v>
      </c>
    </row>
    <row r="82" spans="1:28" x14ac:dyDescent="0.3">
      <c r="A82" s="8" t="b">
        <f t="shared" si="3"/>
        <v>0</v>
      </c>
      <c r="B82" t="str">
        <f t="shared" si="4"/>
        <v>fishballsoup</v>
      </c>
      <c r="C82" s="10" t="str">
        <f t="shared" si="5"/>
        <v>fish_ball_soup</v>
      </c>
      <c r="D82">
        <v>584</v>
      </c>
      <c r="E82" t="s">
        <v>24</v>
      </c>
      <c r="F82" t="s">
        <v>3993</v>
      </c>
      <c r="G82" t="s">
        <v>26</v>
      </c>
      <c r="H82" t="s">
        <v>3994</v>
      </c>
      <c r="I82" t="s">
        <v>153</v>
      </c>
      <c r="J82">
        <v>100</v>
      </c>
      <c r="K82">
        <v>6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24</v>
      </c>
      <c r="R82">
        <v>0</v>
      </c>
      <c r="S82">
        <v>0</v>
      </c>
      <c r="T82" t="s">
        <v>29</v>
      </c>
      <c r="U82" t="s">
        <v>36</v>
      </c>
      <c r="V82" t="s">
        <v>37</v>
      </c>
      <c r="W82" t="s">
        <v>38</v>
      </c>
      <c r="X82" s="8" t="s">
        <v>37989</v>
      </c>
      <c r="Y82" s="93"/>
      <c r="Z82" s="93"/>
      <c r="AA82" t="s">
        <v>3995</v>
      </c>
      <c r="AB82" t="s">
        <v>3996</v>
      </c>
    </row>
    <row r="83" spans="1:28" x14ac:dyDescent="0.3">
      <c r="A83" s="8" t="b">
        <f t="shared" si="3"/>
        <v>0</v>
      </c>
      <c r="B83" t="str">
        <f t="shared" si="4"/>
        <v>wurst</v>
      </c>
      <c r="C83" s="10" t="str">
        <f t="shared" si="5"/>
        <v>wurst</v>
      </c>
      <c r="D83">
        <v>585</v>
      </c>
      <c r="E83" t="s">
        <v>24</v>
      </c>
      <c r="F83" t="s">
        <v>10878</v>
      </c>
      <c r="G83" t="s">
        <v>26</v>
      </c>
      <c r="H83" t="s">
        <v>10879</v>
      </c>
      <c r="I83" t="s">
        <v>153</v>
      </c>
      <c r="J83" s="6">
        <v>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24</v>
      </c>
      <c r="R83">
        <v>0</v>
      </c>
      <c r="S83">
        <v>0</v>
      </c>
      <c r="T83" t="s">
        <v>29</v>
      </c>
      <c r="U83" t="s">
        <v>36</v>
      </c>
      <c r="V83" t="s">
        <v>37</v>
      </c>
      <c r="W83" t="s">
        <v>38</v>
      </c>
      <c r="X83" s="8" t="s">
        <v>37990</v>
      </c>
      <c r="Y83" s="93"/>
      <c r="Z83" s="93"/>
      <c r="AA83" t="s">
        <v>10880</v>
      </c>
      <c r="AB83" t="s">
        <v>10881</v>
      </c>
    </row>
    <row r="84" spans="1:28" x14ac:dyDescent="0.3">
      <c r="A84" s="8" t="b">
        <f t="shared" si="3"/>
        <v>0</v>
      </c>
      <c r="B84" t="str">
        <f t="shared" si="4"/>
        <v>mother'scake</v>
      </c>
      <c r="C84" s="10" t="str">
        <f t="shared" si="5"/>
        <v>mother's_cake</v>
      </c>
      <c r="D84">
        <v>586</v>
      </c>
      <c r="E84" t="s">
        <v>24</v>
      </c>
      <c r="F84" t="s">
        <v>6834</v>
      </c>
      <c r="G84" t="s">
        <v>26</v>
      </c>
      <c r="H84" t="s">
        <v>6835</v>
      </c>
      <c r="I84" t="s">
        <v>153</v>
      </c>
      <c r="J84">
        <v>20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24</v>
      </c>
      <c r="R84">
        <v>0</v>
      </c>
      <c r="S84">
        <v>0</v>
      </c>
      <c r="T84" t="s">
        <v>29</v>
      </c>
      <c r="U84" t="s">
        <v>36</v>
      </c>
      <c r="V84" t="s">
        <v>37</v>
      </c>
      <c r="W84" t="s">
        <v>38</v>
      </c>
      <c r="X84" s="8" t="s">
        <v>37936</v>
      </c>
      <c r="Y84" s="93"/>
      <c r="Z84" s="93"/>
      <c r="AA84" t="s">
        <v>6836</v>
      </c>
      <c r="AB84" t="s">
        <v>6837</v>
      </c>
    </row>
    <row r="85" spans="1:28" x14ac:dyDescent="0.3">
      <c r="A85" s="8" t="b">
        <f t="shared" si="3"/>
        <v>0</v>
      </c>
      <c r="B85" t="str">
        <f t="shared" si="4"/>
        <v>pricklyfruit</v>
      </c>
      <c r="C85" s="10" t="str">
        <f t="shared" si="5"/>
        <v>prickly_fruit_</v>
      </c>
      <c r="D85">
        <v>587</v>
      </c>
      <c r="E85" t="s">
        <v>24</v>
      </c>
      <c r="F85" t="s">
        <v>7900</v>
      </c>
      <c r="G85" t="s">
        <v>26</v>
      </c>
      <c r="H85" t="s">
        <v>7901</v>
      </c>
      <c r="I85" t="s">
        <v>153</v>
      </c>
      <c r="J85">
        <v>880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24</v>
      </c>
      <c r="R85">
        <v>0</v>
      </c>
      <c r="S85">
        <v>0</v>
      </c>
      <c r="T85" t="s">
        <v>29</v>
      </c>
      <c r="U85" t="s">
        <v>36</v>
      </c>
      <c r="V85" t="s">
        <v>37</v>
      </c>
      <c r="W85" t="s">
        <v>38</v>
      </c>
      <c r="X85" s="8" t="s">
        <v>37991</v>
      </c>
      <c r="Y85" s="93"/>
      <c r="Z85" s="93"/>
      <c r="AA85" t="s">
        <v>7902</v>
      </c>
      <c r="AB85" t="s">
        <v>7903</v>
      </c>
    </row>
    <row r="86" spans="1:28" x14ac:dyDescent="0.3">
      <c r="A86" s="8" t="b">
        <f t="shared" si="3"/>
        <v>0</v>
      </c>
      <c r="B86" t="str">
        <f t="shared" si="4"/>
        <v>spaghetti</v>
      </c>
      <c r="C86" s="10" t="str">
        <f t="shared" si="5"/>
        <v>spaghetti</v>
      </c>
      <c r="D86">
        <v>588</v>
      </c>
      <c r="E86" t="s">
        <v>24</v>
      </c>
      <c r="F86" t="s">
        <v>9376</v>
      </c>
      <c r="G86" t="s">
        <v>26</v>
      </c>
      <c r="H86" t="s">
        <v>9376</v>
      </c>
      <c r="I86" t="s">
        <v>153</v>
      </c>
      <c r="J86">
        <v>100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24</v>
      </c>
      <c r="R86">
        <v>0</v>
      </c>
      <c r="S86">
        <v>0</v>
      </c>
      <c r="T86" t="s">
        <v>29</v>
      </c>
      <c r="U86" t="s">
        <v>36</v>
      </c>
      <c r="V86" t="s">
        <v>37</v>
      </c>
      <c r="W86" t="s">
        <v>38</v>
      </c>
      <c r="X86" s="8" t="s">
        <v>37989</v>
      </c>
      <c r="Y86" s="93"/>
      <c r="Z86" s="93"/>
      <c r="AA86" t="s">
        <v>9377</v>
      </c>
      <c r="AB86" t="s">
        <v>9378</v>
      </c>
    </row>
    <row r="87" spans="1:28" x14ac:dyDescent="0.3">
      <c r="A87" s="8" t="b">
        <f t="shared" si="3"/>
        <v>0</v>
      </c>
      <c r="B87" t="str">
        <f t="shared" si="4"/>
        <v>pizza02</v>
      </c>
      <c r="C87" s="10" t="str">
        <f t="shared" si="5"/>
        <v>pizza_02</v>
      </c>
      <c r="D87">
        <v>589</v>
      </c>
      <c r="E87" t="s">
        <v>24</v>
      </c>
      <c r="F87" t="s">
        <v>7692</v>
      </c>
      <c r="G87" t="s">
        <v>26</v>
      </c>
      <c r="H87" t="s">
        <v>7685</v>
      </c>
      <c r="I87" t="s">
        <v>153</v>
      </c>
      <c r="J87" s="1">
        <v>1200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24</v>
      </c>
      <c r="R87">
        <v>0</v>
      </c>
      <c r="S87">
        <v>0</v>
      </c>
      <c r="T87" t="s">
        <v>29</v>
      </c>
      <c r="U87" t="s">
        <v>36</v>
      </c>
      <c r="V87" t="s">
        <v>37</v>
      </c>
      <c r="W87" t="s">
        <v>38</v>
      </c>
      <c r="X87" s="8" t="s">
        <v>37976</v>
      </c>
      <c r="Y87" s="93"/>
      <c r="Z87" s="93"/>
      <c r="AA87" t="s">
        <v>7693</v>
      </c>
      <c r="AB87" t="s">
        <v>7694</v>
      </c>
    </row>
    <row r="88" spans="1:28" x14ac:dyDescent="0.3">
      <c r="A88" s="8" t="b">
        <f t="shared" si="3"/>
        <v>0</v>
      </c>
      <c r="B88" t="str">
        <f t="shared" si="4"/>
        <v>brezel</v>
      </c>
      <c r="C88" s="10" t="str">
        <f t="shared" si="5"/>
        <v>brezel_</v>
      </c>
      <c r="D88">
        <v>590</v>
      </c>
      <c r="E88" t="s">
        <v>24</v>
      </c>
      <c r="F88" t="s">
        <v>1583</v>
      </c>
      <c r="G88" t="s">
        <v>26</v>
      </c>
      <c r="H88" t="s">
        <v>1584</v>
      </c>
      <c r="I88" t="s">
        <v>153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24</v>
      </c>
      <c r="R88">
        <v>0</v>
      </c>
      <c r="S88">
        <v>0</v>
      </c>
      <c r="T88" t="s">
        <v>29</v>
      </c>
      <c r="U88" t="s">
        <v>36</v>
      </c>
      <c r="V88" t="s">
        <v>37</v>
      </c>
      <c r="W88" t="s">
        <v>38</v>
      </c>
      <c r="X88" s="8" t="s">
        <v>37961</v>
      </c>
      <c r="Y88" s="93"/>
      <c r="Z88" s="93"/>
      <c r="AA88" t="s">
        <v>1585</v>
      </c>
      <c r="AB88" t="s">
        <v>1586</v>
      </c>
    </row>
    <row r="89" spans="1:28" x14ac:dyDescent="0.3">
      <c r="A89" s="8" t="b">
        <f t="shared" si="3"/>
        <v>0</v>
      </c>
      <c r="B89" t="str">
        <f t="shared" si="4"/>
        <v>caviarpancake</v>
      </c>
      <c r="C89" s="10" t="str">
        <f t="shared" si="5"/>
        <v>caviar_pancake</v>
      </c>
      <c r="D89">
        <v>591</v>
      </c>
      <c r="E89" t="s">
        <v>24</v>
      </c>
      <c r="F89" t="s">
        <v>2022</v>
      </c>
      <c r="G89" t="s">
        <v>26</v>
      </c>
      <c r="H89" t="s">
        <v>2023</v>
      </c>
      <c r="I89" t="s">
        <v>153</v>
      </c>
      <c r="J89">
        <v>0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24</v>
      </c>
      <c r="R89">
        <v>0</v>
      </c>
      <c r="S89">
        <v>0</v>
      </c>
      <c r="T89" t="s">
        <v>29</v>
      </c>
      <c r="U89" t="s">
        <v>36</v>
      </c>
      <c r="V89" t="s">
        <v>37</v>
      </c>
      <c r="W89" t="s">
        <v>38</v>
      </c>
      <c r="X89" s="8" t="s">
        <v>39168</v>
      </c>
      <c r="Y89" s="93"/>
      <c r="Z89" s="93"/>
      <c r="AA89" t="s">
        <v>2024</v>
      </c>
      <c r="AB89" t="s">
        <v>2025</v>
      </c>
    </row>
    <row r="90" spans="1:28" x14ac:dyDescent="0.3">
      <c r="A90" s="8" t="b">
        <f t="shared" si="3"/>
        <v>0</v>
      </c>
      <c r="B90" t="str">
        <f t="shared" si="4"/>
        <v>jampancake</v>
      </c>
      <c r="C90" s="10" t="str">
        <f t="shared" si="5"/>
        <v>jam_pancake</v>
      </c>
      <c r="D90">
        <v>592</v>
      </c>
      <c r="E90" t="s">
        <v>24</v>
      </c>
      <c r="F90" t="s">
        <v>5624</v>
      </c>
      <c r="G90" t="s">
        <v>26</v>
      </c>
      <c r="H90" t="s">
        <v>5625</v>
      </c>
      <c r="I90" t="s">
        <v>153</v>
      </c>
      <c r="J90">
        <v>0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24</v>
      </c>
      <c r="R90">
        <v>0</v>
      </c>
      <c r="S90">
        <v>0</v>
      </c>
      <c r="T90" t="s">
        <v>29</v>
      </c>
      <c r="U90" t="s">
        <v>36</v>
      </c>
      <c r="V90" t="s">
        <v>37</v>
      </c>
      <c r="W90" t="s">
        <v>38</v>
      </c>
      <c r="X90" s="8" t="s">
        <v>39168</v>
      </c>
      <c r="Y90" s="93"/>
      <c r="Z90" s="93"/>
      <c r="AA90" t="s">
        <v>5626</v>
      </c>
      <c r="AB90" t="s">
        <v>5627</v>
      </c>
    </row>
    <row r="91" spans="1:28" x14ac:dyDescent="0.3">
      <c r="A91" s="8" t="b">
        <f t="shared" si="3"/>
        <v>0</v>
      </c>
      <c r="B91" t="str">
        <f t="shared" si="4"/>
        <v>honeypancake</v>
      </c>
      <c r="C91" s="10" t="str">
        <f t="shared" si="5"/>
        <v>honey_pancake</v>
      </c>
      <c r="D91">
        <v>593</v>
      </c>
      <c r="E91" t="s">
        <v>24</v>
      </c>
      <c r="F91" t="s">
        <v>5262</v>
      </c>
      <c r="G91" t="s">
        <v>26</v>
      </c>
      <c r="H91" t="s">
        <v>5263</v>
      </c>
      <c r="I91" t="s">
        <v>153</v>
      </c>
      <c r="J91">
        <v>0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24</v>
      </c>
      <c r="R91">
        <v>0</v>
      </c>
      <c r="S91">
        <v>0</v>
      </c>
      <c r="T91" t="s">
        <v>29</v>
      </c>
      <c r="U91" t="s">
        <v>36</v>
      </c>
      <c r="V91" t="s">
        <v>37</v>
      </c>
      <c r="W91" t="s">
        <v>38</v>
      </c>
      <c r="X91" s="8" t="s">
        <v>39168</v>
      </c>
      <c r="Y91" s="93"/>
      <c r="Z91" s="93"/>
      <c r="AA91" t="s">
        <v>5264</v>
      </c>
      <c r="AB91" t="s">
        <v>5265</v>
      </c>
    </row>
    <row r="92" spans="1:28" x14ac:dyDescent="0.3">
      <c r="A92" s="8" t="b">
        <f t="shared" si="3"/>
        <v>0</v>
      </c>
      <c r="B92" t="str">
        <f t="shared" si="4"/>
        <v>sourcreampancake</v>
      </c>
      <c r="C92" s="10" t="str">
        <f t="shared" si="5"/>
        <v>sour_cream_pancake</v>
      </c>
      <c r="D92">
        <v>594</v>
      </c>
      <c r="E92" t="s">
        <v>24</v>
      </c>
      <c r="F92" t="s">
        <v>9372</v>
      </c>
      <c r="G92" t="s">
        <v>26</v>
      </c>
      <c r="H92" t="s">
        <v>9373</v>
      </c>
      <c r="I92" t="s">
        <v>153</v>
      </c>
      <c r="J92">
        <v>0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24</v>
      </c>
      <c r="R92">
        <v>0</v>
      </c>
      <c r="S92">
        <v>0</v>
      </c>
      <c r="T92" t="s">
        <v>29</v>
      </c>
      <c r="U92" t="s">
        <v>36</v>
      </c>
      <c r="V92" t="s">
        <v>37</v>
      </c>
      <c r="W92" t="s">
        <v>38</v>
      </c>
      <c r="X92" s="8" t="s">
        <v>39168</v>
      </c>
      <c r="Y92" s="93"/>
      <c r="Z92" s="93"/>
      <c r="AA92" t="s">
        <v>9374</v>
      </c>
      <c r="AB92" t="s">
        <v>9375</v>
      </c>
    </row>
    <row r="93" spans="1:28" x14ac:dyDescent="0.3">
      <c r="A93" s="8" t="b">
        <f t="shared" si="3"/>
        <v>0</v>
      </c>
      <c r="B93" t="str">
        <f t="shared" si="4"/>
        <v>mushroompancake</v>
      </c>
      <c r="C93" s="10" t="str">
        <f t="shared" si="5"/>
        <v>mushroom_pancake</v>
      </c>
      <c r="D93">
        <v>595</v>
      </c>
      <c r="E93" t="s">
        <v>24</v>
      </c>
      <c r="F93" t="s">
        <v>6924</v>
      </c>
      <c r="G93" t="s">
        <v>26</v>
      </c>
      <c r="H93" t="s">
        <v>6925</v>
      </c>
      <c r="I93" t="s">
        <v>153</v>
      </c>
      <c r="J93">
        <v>0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24</v>
      </c>
      <c r="R93">
        <v>0</v>
      </c>
      <c r="S93">
        <v>0</v>
      </c>
      <c r="T93" t="s">
        <v>29</v>
      </c>
      <c r="U93" t="s">
        <v>36</v>
      </c>
      <c r="V93" t="s">
        <v>37</v>
      </c>
      <c r="W93" t="s">
        <v>38</v>
      </c>
      <c r="X93" s="8" t="s">
        <v>39168</v>
      </c>
      <c r="Y93" s="93"/>
      <c r="Z93" s="93"/>
      <c r="AA93" t="s">
        <v>6926</v>
      </c>
      <c r="AB93" t="s">
        <v>6927</v>
      </c>
    </row>
    <row r="94" spans="1:28" x14ac:dyDescent="0.3">
      <c r="A94" s="8" t="b">
        <f t="shared" si="3"/>
        <v>0</v>
      </c>
      <c r="B94" t="str">
        <f t="shared" si="4"/>
        <v>cutestrawberrychoco</v>
      </c>
      <c r="C94" s="10" t="str">
        <f t="shared" si="5"/>
        <v>cute_strawberry_choco</v>
      </c>
      <c r="D94">
        <v>596</v>
      </c>
      <c r="E94" t="s">
        <v>24</v>
      </c>
      <c r="F94" t="s">
        <v>2716</v>
      </c>
      <c r="G94" t="s">
        <v>26</v>
      </c>
      <c r="H94" t="s">
        <v>2717</v>
      </c>
      <c r="I94" t="s">
        <v>153</v>
      </c>
      <c r="J94" s="6">
        <v>20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24</v>
      </c>
      <c r="R94">
        <v>0</v>
      </c>
      <c r="S94">
        <v>0</v>
      </c>
      <c r="T94" t="s">
        <v>29</v>
      </c>
      <c r="U94" t="s">
        <v>36</v>
      </c>
      <c r="V94" t="s">
        <v>37</v>
      </c>
      <c r="W94" t="s">
        <v>38</v>
      </c>
      <c r="X94" s="8" t="s">
        <v>37992</v>
      </c>
      <c r="Y94" s="93"/>
      <c r="Z94" s="93"/>
      <c r="AA94" t="s">
        <v>2718</v>
      </c>
      <c r="AB94" t="s">
        <v>2719</v>
      </c>
    </row>
    <row r="95" spans="1:28" x14ac:dyDescent="0.3">
      <c r="A95" s="8" t="b">
        <f t="shared" si="3"/>
        <v>0</v>
      </c>
      <c r="B95" t="str">
        <f t="shared" si="4"/>
        <v>lovelychocotart</v>
      </c>
      <c r="C95" s="10" t="str">
        <f t="shared" si="5"/>
        <v>lovely_choco_tart</v>
      </c>
      <c r="D95">
        <v>597</v>
      </c>
      <c r="E95" t="s">
        <v>24</v>
      </c>
      <c r="F95" t="s">
        <v>6229</v>
      </c>
      <c r="G95" t="s">
        <v>26</v>
      </c>
      <c r="H95" t="s">
        <v>6230</v>
      </c>
      <c r="I95" t="s">
        <v>153</v>
      </c>
      <c r="J95">
        <v>20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24</v>
      </c>
      <c r="R95">
        <v>0</v>
      </c>
      <c r="S95">
        <v>0</v>
      </c>
      <c r="T95" t="s">
        <v>29</v>
      </c>
      <c r="U95" t="s">
        <v>36</v>
      </c>
      <c r="V95" t="s">
        <v>37</v>
      </c>
      <c r="W95" t="s">
        <v>38</v>
      </c>
      <c r="X95" s="8" t="s">
        <v>37993</v>
      </c>
      <c r="Y95" s="93"/>
      <c r="Z95" s="93"/>
      <c r="AA95" t="s">
        <v>6231</v>
      </c>
      <c r="AB95" t="s">
        <v>6232</v>
      </c>
    </row>
    <row r="96" spans="1:28" x14ac:dyDescent="0.3">
      <c r="A96" s="8" t="b">
        <f t="shared" si="3"/>
        <v>0</v>
      </c>
      <c r="B96" t="str">
        <f t="shared" si="4"/>
        <v>lightredpot</v>
      </c>
      <c r="C96" s="10" t="str">
        <f t="shared" si="5"/>
        <v>light_red_pot</v>
      </c>
      <c r="D96">
        <v>598</v>
      </c>
      <c r="E96" t="s">
        <v>24</v>
      </c>
      <c r="F96" t="s">
        <v>6090</v>
      </c>
      <c r="G96" t="s">
        <v>26</v>
      </c>
      <c r="H96" t="s">
        <v>6091</v>
      </c>
      <c r="I96" t="s">
        <v>153</v>
      </c>
      <c r="J96">
        <v>50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24</v>
      </c>
      <c r="R96">
        <v>0</v>
      </c>
      <c r="S96">
        <v>0</v>
      </c>
      <c r="T96" t="s">
        <v>29</v>
      </c>
      <c r="U96" t="s">
        <v>36</v>
      </c>
      <c r="V96" t="s">
        <v>37</v>
      </c>
      <c r="W96" t="s">
        <v>38</v>
      </c>
      <c r="X96" s="8" t="s">
        <v>37933</v>
      </c>
      <c r="Y96" s="93"/>
      <c r="Z96" s="93"/>
      <c r="AA96" t="s">
        <v>6092</v>
      </c>
      <c r="AB96" t="s">
        <v>6093</v>
      </c>
    </row>
    <row r="97" spans="1:28" x14ac:dyDescent="0.3">
      <c r="A97" s="8" t="b">
        <f t="shared" si="3"/>
        <v>0</v>
      </c>
      <c r="B97" t="str">
        <f t="shared" si="4"/>
        <v>lightorangepot</v>
      </c>
      <c r="C97" s="10" t="str">
        <f t="shared" si="5"/>
        <v>light_orange_pot</v>
      </c>
      <c r="D97">
        <v>599</v>
      </c>
      <c r="E97" t="s">
        <v>24</v>
      </c>
      <c r="F97" t="s">
        <v>6086</v>
      </c>
      <c r="G97" t="s">
        <v>26</v>
      </c>
      <c r="H97" t="s">
        <v>6087</v>
      </c>
      <c r="I97" t="s">
        <v>153</v>
      </c>
      <c r="J97">
        <v>200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24</v>
      </c>
      <c r="R97">
        <v>0</v>
      </c>
      <c r="S97">
        <v>0</v>
      </c>
      <c r="T97" t="s">
        <v>29</v>
      </c>
      <c r="U97" t="s">
        <v>36</v>
      </c>
      <c r="V97" t="s">
        <v>37</v>
      </c>
      <c r="W97" t="s">
        <v>38</v>
      </c>
      <c r="X97" s="8" t="s">
        <v>37934</v>
      </c>
      <c r="Y97" s="93"/>
      <c r="Z97" s="93"/>
      <c r="AA97" t="s">
        <v>6088</v>
      </c>
      <c r="AB97" t="s">
        <v>6089</v>
      </c>
    </row>
    <row r="98" spans="1:28" x14ac:dyDescent="0.3">
      <c r="A98" s="8" t="b">
        <f t="shared" si="3"/>
        <v>0</v>
      </c>
      <c r="B98" t="str">
        <f t="shared" si="4"/>
        <v>wingoffly</v>
      </c>
      <c r="C98" s="10" t="str">
        <f t="shared" si="5"/>
        <v>wing_of_fly</v>
      </c>
      <c r="D98">
        <v>601</v>
      </c>
      <c r="E98" t="s">
        <v>24</v>
      </c>
      <c r="F98" t="s">
        <v>10772</v>
      </c>
      <c r="G98" t="s">
        <v>26</v>
      </c>
      <c r="H98" t="s">
        <v>10773</v>
      </c>
      <c r="I98" t="s">
        <v>35</v>
      </c>
      <c r="J98">
        <v>60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24</v>
      </c>
      <c r="R98">
        <v>0</v>
      </c>
      <c r="S98">
        <v>0</v>
      </c>
      <c r="T98" t="s">
        <v>29</v>
      </c>
      <c r="U98" t="s">
        <v>36</v>
      </c>
      <c r="V98" t="s">
        <v>37</v>
      </c>
      <c r="W98" t="s">
        <v>38</v>
      </c>
      <c r="X98" s="8" t="s">
        <v>37994</v>
      </c>
      <c r="Y98" s="93"/>
      <c r="Z98" s="93"/>
      <c r="AA98" t="s">
        <v>10774</v>
      </c>
      <c r="AB98" t="s">
        <v>10775</v>
      </c>
    </row>
    <row r="99" spans="1:28" x14ac:dyDescent="0.3">
      <c r="A99" s="8" t="b">
        <f t="shared" si="3"/>
        <v>0</v>
      </c>
      <c r="B99" t="str">
        <f t="shared" si="4"/>
        <v>wingofbutterfly</v>
      </c>
      <c r="C99" s="10" t="str">
        <f t="shared" si="5"/>
        <v>wing_of_butterfly</v>
      </c>
      <c r="D99">
        <v>602</v>
      </c>
      <c r="E99" t="s">
        <v>24</v>
      </c>
      <c r="F99" t="s">
        <v>10768</v>
      </c>
      <c r="G99" t="s">
        <v>26</v>
      </c>
      <c r="H99" t="s">
        <v>10769</v>
      </c>
      <c r="I99" t="s">
        <v>35</v>
      </c>
      <c r="J99">
        <v>300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24</v>
      </c>
      <c r="R99">
        <v>0</v>
      </c>
      <c r="S99">
        <v>0</v>
      </c>
      <c r="T99" t="s">
        <v>29</v>
      </c>
      <c r="U99" t="s">
        <v>36</v>
      </c>
      <c r="V99" t="s">
        <v>37</v>
      </c>
      <c r="W99" t="s">
        <v>38</v>
      </c>
      <c r="X99" s="8" t="s">
        <v>37995</v>
      </c>
      <c r="Y99" s="93"/>
      <c r="Z99" s="93"/>
      <c r="AA99" t="s">
        <v>10770</v>
      </c>
      <c r="AB99" t="s">
        <v>10771</v>
      </c>
    </row>
    <row r="100" spans="1:28" x14ac:dyDescent="0.3">
      <c r="A100" s="8" t="b">
        <f t="shared" si="3"/>
        <v>0</v>
      </c>
      <c r="B100" t="str">
        <f t="shared" si="4"/>
        <v>branchofdeadtree</v>
      </c>
      <c r="C100" s="10" t="str">
        <f t="shared" si="5"/>
        <v>branch_of_dead_tree</v>
      </c>
      <c r="D100">
        <v>604</v>
      </c>
      <c r="E100" t="s">
        <v>24</v>
      </c>
      <c r="F100" t="s">
        <v>1552</v>
      </c>
      <c r="G100" t="s">
        <v>26</v>
      </c>
      <c r="H100" t="s">
        <v>1553</v>
      </c>
      <c r="I100" t="s">
        <v>66</v>
      </c>
      <c r="J100" s="8">
        <v>50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24</v>
      </c>
      <c r="R100">
        <v>0</v>
      </c>
      <c r="S100">
        <v>0</v>
      </c>
      <c r="T100" t="s">
        <v>29</v>
      </c>
      <c r="U100" t="s">
        <v>36</v>
      </c>
      <c r="V100" t="s">
        <v>37</v>
      </c>
      <c r="W100" t="s">
        <v>38</v>
      </c>
      <c r="X100" s="8" t="s">
        <v>37997</v>
      </c>
      <c r="Y100" s="93"/>
      <c r="Z100" s="93"/>
      <c r="AA100" t="s">
        <v>1554</v>
      </c>
      <c r="AB100" t="s">
        <v>1555</v>
      </c>
    </row>
    <row r="101" spans="1:28" x14ac:dyDescent="0.3">
      <c r="A101" s="8" t="b">
        <f t="shared" si="3"/>
        <v>0</v>
      </c>
      <c r="B101" t="str">
        <f t="shared" si="4"/>
        <v>anodyne</v>
      </c>
      <c r="C101" s="10" t="str">
        <f t="shared" si="5"/>
        <v>anodyne</v>
      </c>
      <c r="D101">
        <v>605</v>
      </c>
      <c r="E101" t="s">
        <v>24</v>
      </c>
      <c r="F101" t="s">
        <v>379</v>
      </c>
      <c r="G101" t="s">
        <v>26</v>
      </c>
      <c r="H101" t="s">
        <v>379</v>
      </c>
      <c r="I101" t="s">
        <v>35</v>
      </c>
      <c r="J101" s="1">
        <v>2000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24</v>
      </c>
      <c r="R101">
        <v>0</v>
      </c>
      <c r="S101">
        <v>0</v>
      </c>
      <c r="T101" t="s">
        <v>29</v>
      </c>
      <c r="U101" t="s">
        <v>36</v>
      </c>
      <c r="V101" t="s">
        <v>37</v>
      </c>
      <c r="W101" t="s">
        <v>38</v>
      </c>
      <c r="X101" s="8" t="s">
        <v>37998</v>
      </c>
      <c r="Y101" s="93"/>
      <c r="Z101" s="93"/>
      <c r="AA101" t="s">
        <v>380</v>
      </c>
      <c r="AB101" t="s">
        <v>381</v>
      </c>
    </row>
    <row r="102" spans="1:28" x14ac:dyDescent="0.3">
      <c r="A102" s="8" t="b">
        <f t="shared" si="3"/>
        <v>0</v>
      </c>
      <c r="B102" t="str">
        <f t="shared" si="4"/>
        <v>aloebera</v>
      </c>
      <c r="C102" s="10" t="str">
        <f t="shared" si="5"/>
        <v>aloebera</v>
      </c>
      <c r="D102">
        <v>606</v>
      </c>
      <c r="E102" t="s">
        <v>24</v>
      </c>
      <c r="F102" t="s">
        <v>241</v>
      </c>
      <c r="G102" t="s">
        <v>26</v>
      </c>
      <c r="H102" t="s">
        <v>242</v>
      </c>
      <c r="I102" t="s">
        <v>35</v>
      </c>
      <c r="J102" s="1">
        <v>1500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24</v>
      </c>
      <c r="R102">
        <v>0</v>
      </c>
      <c r="S102">
        <v>0</v>
      </c>
      <c r="T102" t="s">
        <v>29</v>
      </c>
      <c r="U102" t="s">
        <v>36</v>
      </c>
      <c r="V102" t="s">
        <v>37</v>
      </c>
      <c r="W102" t="s">
        <v>38</v>
      </c>
      <c r="X102" s="8" t="s">
        <v>37999</v>
      </c>
      <c r="Y102" s="93"/>
      <c r="Z102" s="93"/>
      <c r="AA102" t="s">
        <v>243</v>
      </c>
      <c r="AB102" t="s">
        <v>244</v>
      </c>
    </row>
    <row r="103" spans="1:28" x14ac:dyDescent="0.3">
      <c r="A103" s="8" t="b">
        <f t="shared" si="3"/>
        <v>0</v>
      </c>
      <c r="B103" t="str">
        <f t="shared" si="4"/>
        <v>yggdrasilberry</v>
      </c>
      <c r="C103" s="10" t="str">
        <f t="shared" si="5"/>
        <v>yggdrasilberry</v>
      </c>
      <c r="D103">
        <v>607</v>
      </c>
      <c r="E103" t="s">
        <v>60</v>
      </c>
      <c r="F103" t="s">
        <v>10940</v>
      </c>
      <c r="G103">
        <v>1</v>
      </c>
      <c r="H103" t="s">
        <v>10941</v>
      </c>
      <c r="I103" t="s">
        <v>153</v>
      </c>
      <c r="J103" s="1">
        <v>5000</v>
      </c>
      <c r="K103">
        <v>30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24</v>
      </c>
      <c r="R103">
        <v>0</v>
      </c>
      <c r="S103">
        <v>0</v>
      </c>
      <c r="T103" t="s">
        <v>29</v>
      </c>
      <c r="U103" t="s">
        <v>36</v>
      </c>
      <c r="V103" t="s">
        <v>37</v>
      </c>
      <c r="W103" t="s">
        <v>38</v>
      </c>
      <c r="X103" s="8" t="s">
        <v>38000</v>
      </c>
      <c r="Y103" s="93"/>
      <c r="Z103" s="93"/>
      <c r="AA103" t="s">
        <v>10942</v>
      </c>
      <c r="AB103" t="s">
        <v>10943</v>
      </c>
    </row>
    <row r="104" spans="1:28" x14ac:dyDescent="0.3">
      <c r="A104" s="8" t="b">
        <f t="shared" si="3"/>
        <v>0</v>
      </c>
      <c r="B104" t="str">
        <f t="shared" si="4"/>
        <v>seedofyggdrasil</v>
      </c>
      <c r="C104" s="10" t="str">
        <f t="shared" si="5"/>
        <v>seed_of_yggdrasil</v>
      </c>
      <c r="D104">
        <v>608</v>
      </c>
      <c r="E104" t="s">
        <v>24</v>
      </c>
      <c r="F104" t="s">
        <v>8867</v>
      </c>
      <c r="G104" t="s">
        <v>26</v>
      </c>
      <c r="H104" t="s">
        <v>8868</v>
      </c>
      <c r="I104" t="s">
        <v>153</v>
      </c>
      <c r="J104" s="1">
        <v>5000</v>
      </c>
      <c r="K104">
        <v>30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24</v>
      </c>
      <c r="R104">
        <v>0</v>
      </c>
      <c r="S104">
        <v>0</v>
      </c>
      <c r="T104" t="s">
        <v>29</v>
      </c>
      <c r="U104" t="s">
        <v>36</v>
      </c>
      <c r="V104" t="s">
        <v>37</v>
      </c>
      <c r="W104" t="s">
        <v>38</v>
      </c>
      <c r="X104" s="8" t="s">
        <v>38001</v>
      </c>
      <c r="Y104" s="93"/>
      <c r="Z104" s="93"/>
      <c r="AA104" t="s">
        <v>8869</v>
      </c>
      <c r="AB104" t="s">
        <v>8870</v>
      </c>
    </row>
    <row r="105" spans="1:28" x14ac:dyDescent="0.3">
      <c r="A105" s="8" t="b">
        <f t="shared" si="3"/>
        <v>0</v>
      </c>
      <c r="B105" t="str">
        <f t="shared" si="4"/>
        <v>amulet</v>
      </c>
      <c r="C105" s="10" t="str">
        <f t="shared" si="5"/>
        <v>amulet</v>
      </c>
      <c r="D105">
        <v>609</v>
      </c>
      <c r="E105" t="s">
        <v>24</v>
      </c>
      <c r="F105" t="s">
        <v>257</v>
      </c>
      <c r="G105" t="s">
        <v>26</v>
      </c>
      <c r="H105" t="s">
        <v>257</v>
      </c>
      <c r="I105" t="s">
        <v>66</v>
      </c>
      <c r="J105" s="8">
        <v>100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24</v>
      </c>
      <c r="R105">
        <v>0</v>
      </c>
      <c r="S105">
        <v>0</v>
      </c>
      <c r="T105" t="s">
        <v>29</v>
      </c>
      <c r="U105" t="s">
        <v>36</v>
      </c>
      <c r="V105" t="s">
        <v>37</v>
      </c>
      <c r="W105" t="s">
        <v>38</v>
      </c>
      <c r="X105" s="8" t="s">
        <v>38002</v>
      </c>
      <c r="Y105" s="93"/>
      <c r="Z105" s="93"/>
      <c r="AA105" t="s">
        <v>258</v>
      </c>
      <c r="AB105" t="s">
        <v>259</v>
      </c>
    </row>
    <row r="106" spans="1:28" x14ac:dyDescent="0.3">
      <c r="A106" s="8" t="b">
        <f t="shared" si="3"/>
        <v>0</v>
      </c>
      <c r="B106" t="str">
        <f t="shared" si="4"/>
        <v>leafofyggdrasil</v>
      </c>
      <c r="C106" s="10" t="str">
        <f t="shared" si="5"/>
        <v>leaf_of_yggdrasil</v>
      </c>
      <c r="D106">
        <v>610</v>
      </c>
      <c r="E106" t="s">
        <v>24</v>
      </c>
      <c r="F106" t="s">
        <v>5990</v>
      </c>
      <c r="G106" t="s">
        <v>26</v>
      </c>
      <c r="H106" t="s">
        <v>5991</v>
      </c>
      <c r="I106" t="s">
        <v>35</v>
      </c>
      <c r="J106" s="1">
        <v>4000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s="8" t="s">
        <v>38003</v>
      </c>
      <c r="Y106" s="93"/>
      <c r="Z106" s="93"/>
      <c r="AA106" t="s">
        <v>5992</v>
      </c>
      <c r="AB106" t="s">
        <v>5993</v>
      </c>
    </row>
    <row r="107" spans="1:28" x14ac:dyDescent="0.3">
      <c r="A107" s="8" t="b">
        <f t="shared" si="3"/>
        <v>0</v>
      </c>
      <c r="B107" t="str">
        <f t="shared" si="4"/>
        <v>spectacles</v>
      </c>
      <c r="C107" s="10" t="str">
        <f t="shared" si="5"/>
        <v>spectacles</v>
      </c>
      <c r="D107">
        <v>611</v>
      </c>
      <c r="E107" t="s">
        <v>24</v>
      </c>
      <c r="F107" t="s">
        <v>9410</v>
      </c>
      <c r="G107" t="s">
        <v>26</v>
      </c>
      <c r="H107" t="s">
        <v>9411</v>
      </c>
      <c r="I107" t="s">
        <v>35</v>
      </c>
      <c r="J107" s="8">
        <v>40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38004</v>
      </c>
      <c r="Y107" s="93"/>
      <c r="Z107" s="93"/>
      <c r="AA107" t="s">
        <v>9412</v>
      </c>
      <c r="AB107" t="s">
        <v>9413</v>
      </c>
    </row>
    <row r="108" spans="1:28" x14ac:dyDescent="0.3">
      <c r="A108" s="8" t="b">
        <f t="shared" si="3"/>
        <v>0</v>
      </c>
      <c r="B108" t="str">
        <f t="shared" si="4"/>
        <v>portablefurnace</v>
      </c>
      <c r="C108" s="10" t="str">
        <f t="shared" si="5"/>
        <v>portable_furnace</v>
      </c>
      <c r="D108">
        <v>612</v>
      </c>
      <c r="E108" t="s">
        <v>24</v>
      </c>
      <c r="F108" t="s">
        <v>7872</v>
      </c>
      <c r="G108" t="s">
        <v>26</v>
      </c>
      <c r="H108" t="s">
        <v>7873</v>
      </c>
      <c r="I108" t="s">
        <v>66</v>
      </c>
      <c r="J108">
        <v>150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38005</v>
      </c>
      <c r="Y108" s="93"/>
      <c r="Z108" s="93"/>
      <c r="AA108" t="s">
        <v>7874</v>
      </c>
      <c r="AB108" t="s">
        <v>7875</v>
      </c>
    </row>
    <row r="109" spans="1:28" x14ac:dyDescent="0.3">
      <c r="A109" s="8" t="b">
        <f t="shared" si="3"/>
        <v>0</v>
      </c>
      <c r="B109" t="str">
        <f t="shared" si="4"/>
        <v>ironhammer</v>
      </c>
      <c r="C109" s="10" t="str">
        <f t="shared" si="5"/>
        <v>iron_hammer</v>
      </c>
      <c r="D109">
        <v>613</v>
      </c>
      <c r="E109" t="s">
        <v>24</v>
      </c>
      <c r="F109" t="s">
        <v>5577</v>
      </c>
      <c r="G109" t="s">
        <v>26</v>
      </c>
      <c r="H109" t="s">
        <v>5578</v>
      </c>
      <c r="I109" t="s">
        <v>66</v>
      </c>
      <c r="J109" s="1">
        <v>1000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s="8" t="s">
        <v>38006</v>
      </c>
      <c r="Y109" s="93"/>
      <c r="Z109" s="93"/>
      <c r="AA109" t="s">
        <v>5579</v>
      </c>
      <c r="AB109" t="s">
        <v>5580</v>
      </c>
    </row>
    <row r="110" spans="1:28" x14ac:dyDescent="0.3">
      <c r="A110" s="8" t="b">
        <f t="shared" si="3"/>
        <v>0</v>
      </c>
      <c r="B110" t="str">
        <f t="shared" si="4"/>
        <v>goldenhammer</v>
      </c>
      <c r="C110" s="10" t="str">
        <f t="shared" si="5"/>
        <v>golden_hammer</v>
      </c>
      <c r="D110">
        <v>614</v>
      </c>
      <c r="E110" t="s">
        <v>24</v>
      </c>
      <c r="F110" t="s">
        <v>4665</v>
      </c>
      <c r="G110" t="s">
        <v>26</v>
      </c>
      <c r="H110" t="s">
        <v>4666</v>
      </c>
      <c r="I110" t="s">
        <v>66</v>
      </c>
      <c r="J110" s="1">
        <v>3000</v>
      </c>
      <c r="K110">
        <v>30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24</v>
      </c>
      <c r="R110">
        <v>0</v>
      </c>
      <c r="S110">
        <v>0</v>
      </c>
      <c r="T110" t="s">
        <v>29</v>
      </c>
      <c r="U110" t="s">
        <v>36</v>
      </c>
      <c r="V110" t="s">
        <v>37</v>
      </c>
      <c r="W110" t="s">
        <v>38</v>
      </c>
      <c r="X110" s="8" t="s">
        <v>38007</v>
      </c>
      <c r="Y110" s="93"/>
      <c r="Z110" s="93"/>
      <c r="AA110" t="s">
        <v>4667</v>
      </c>
      <c r="AB110" t="s">
        <v>4668</v>
      </c>
    </row>
    <row r="111" spans="1:28" x14ac:dyDescent="0.3">
      <c r="A111" s="8" t="b">
        <f t="shared" si="3"/>
        <v>0</v>
      </c>
      <c r="B111" t="str">
        <f t="shared" si="4"/>
        <v>orideconhammer</v>
      </c>
      <c r="C111" s="10" t="str">
        <f t="shared" si="5"/>
        <v>oridecon_hammer</v>
      </c>
      <c r="D111">
        <v>615</v>
      </c>
      <c r="E111" t="s">
        <v>24</v>
      </c>
      <c r="F111" t="s">
        <v>7341</v>
      </c>
      <c r="G111" t="s">
        <v>26</v>
      </c>
      <c r="H111" t="s">
        <v>7342</v>
      </c>
      <c r="I111" t="s">
        <v>66</v>
      </c>
      <c r="J111" s="1">
        <v>5000</v>
      </c>
      <c r="K111">
        <v>40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38</v>
      </c>
      <c r="X111" s="8" t="s">
        <v>38008</v>
      </c>
      <c r="Y111" s="93"/>
      <c r="Z111" s="93"/>
      <c r="AA111" t="s">
        <v>7343</v>
      </c>
      <c r="AB111" t="s">
        <v>7344</v>
      </c>
    </row>
    <row r="112" spans="1:28" x14ac:dyDescent="0.3">
      <c r="A112" s="6" t="b">
        <f t="shared" si="3"/>
        <v>0</v>
      </c>
      <c r="B112" t="str">
        <f t="shared" si="4"/>
        <v>unripeapple</v>
      </c>
      <c r="C112" s="10" t="str">
        <f t="shared" si="5"/>
        <v>unripe_apple</v>
      </c>
      <c r="D112">
        <v>619</v>
      </c>
      <c r="E112" t="s">
        <v>24</v>
      </c>
      <c r="F112" t="s">
        <v>10285</v>
      </c>
      <c r="G112" t="s">
        <v>26</v>
      </c>
      <c r="H112" t="s">
        <v>10286</v>
      </c>
      <c r="I112" t="s">
        <v>66</v>
      </c>
      <c r="J112" s="1">
        <v>1000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38</v>
      </c>
      <c r="X112" t="s">
        <v>38012</v>
      </c>
      <c r="AA112" t="s">
        <v>10287</v>
      </c>
      <c r="AB112" t="s">
        <v>10288</v>
      </c>
    </row>
    <row r="113" spans="1:28" x14ac:dyDescent="0.3">
      <c r="A113" s="6" t="b">
        <f t="shared" si="3"/>
        <v>0</v>
      </c>
      <c r="B113" t="str">
        <f t="shared" si="4"/>
        <v>orangejuice</v>
      </c>
      <c r="C113" s="10" t="str">
        <f t="shared" si="5"/>
        <v>orange_juice</v>
      </c>
      <c r="D113">
        <v>620</v>
      </c>
      <c r="E113" t="s">
        <v>24</v>
      </c>
      <c r="F113" t="s">
        <v>7266</v>
      </c>
      <c r="G113" t="s">
        <v>26</v>
      </c>
      <c r="H113" t="s">
        <v>7267</v>
      </c>
      <c r="I113" t="s">
        <v>66</v>
      </c>
      <c r="J113" s="1">
        <v>1500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38013</v>
      </c>
      <c r="AA113" t="s">
        <v>7268</v>
      </c>
      <c r="AB113" t="s">
        <v>7269</v>
      </c>
    </row>
    <row r="114" spans="1:28" x14ac:dyDescent="0.3">
      <c r="A114" s="8" t="b">
        <f t="shared" si="3"/>
        <v>0</v>
      </c>
      <c r="B114" t="str">
        <f t="shared" si="4"/>
        <v>bitterherb</v>
      </c>
      <c r="C114" s="10" t="str">
        <f t="shared" si="5"/>
        <v>bitter_herb</v>
      </c>
      <c r="D114">
        <v>621</v>
      </c>
      <c r="E114" t="s">
        <v>24</v>
      </c>
      <c r="F114" t="s">
        <v>1146</v>
      </c>
      <c r="G114" t="s">
        <v>26</v>
      </c>
      <c r="H114" t="s">
        <v>1147</v>
      </c>
      <c r="I114" t="s">
        <v>66</v>
      </c>
      <c r="J114" s="93">
        <v>20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s="8" t="s">
        <v>38014</v>
      </c>
      <c r="Y114" s="93"/>
      <c r="Z114" s="93"/>
      <c r="AA114" t="s">
        <v>1148</v>
      </c>
      <c r="AB114" t="s">
        <v>1149</v>
      </c>
    </row>
    <row r="115" spans="1:28" x14ac:dyDescent="0.3">
      <c r="A115" s="8" t="b">
        <f t="shared" si="3"/>
        <v>0</v>
      </c>
      <c r="B115" t="str">
        <f t="shared" si="4"/>
        <v>rainbowcarrot</v>
      </c>
      <c r="C115" s="10" t="str">
        <f t="shared" si="5"/>
        <v>rainbow_carrot</v>
      </c>
      <c r="D115">
        <v>622</v>
      </c>
      <c r="E115" t="s">
        <v>24</v>
      </c>
      <c r="F115" t="s">
        <v>8133</v>
      </c>
      <c r="G115" t="s">
        <v>26</v>
      </c>
      <c r="H115" t="s">
        <v>8134</v>
      </c>
      <c r="I115" t="s">
        <v>66</v>
      </c>
      <c r="J115" s="1">
        <v>2500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38</v>
      </c>
      <c r="X115" s="8" t="s">
        <v>38015</v>
      </c>
      <c r="Y115" s="93"/>
      <c r="Z115" s="93"/>
      <c r="AA115" t="s">
        <v>8135</v>
      </c>
      <c r="AB115" t="s">
        <v>8136</v>
      </c>
    </row>
    <row r="116" spans="1:28" x14ac:dyDescent="0.3">
      <c r="A116" s="8" t="b">
        <f t="shared" si="3"/>
        <v>0</v>
      </c>
      <c r="B116" t="str">
        <f t="shared" si="4"/>
        <v>earthwormthedude</v>
      </c>
      <c r="C116" s="10" t="str">
        <f t="shared" si="5"/>
        <v>earthworm_the_dude</v>
      </c>
      <c r="D116">
        <v>623</v>
      </c>
      <c r="E116" t="s">
        <v>24</v>
      </c>
      <c r="F116" t="s">
        <v>3504</v>
      </c>
      <c r="G116" t="s">
        <v>26</v>
      </c>
      <c r="H116" t="s">
        <v>3505</v>
      </c>
      <c r="I116" t="s">
        <v>66</v>
      </c>
      <c r="J116" s="1">
        <v>4000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s="8" t="s">
        <v>38016</v>
      </c>
      <c r="Y116" s="93"/>
      <c r="Z116" s="93"/>
      <c r="AA116" t="s">
        <v>3506</v>
      </c>
      <c r="AB116" t="s">
        <v>3507</v>
      </c>
    </row>
    <row r="117" spans="1:28" x14ac:dyDescent="0.3">
      <c r="A117" s="8" t="b">
        <f t="shared" si="3"/>
        <v>0</v>
      </c>
      <c r="B117" t="str">
        <f t="shared" si="4"/>
        <v>rottenfish</v>
      </c>
      <c r="C117" s="10" t="str">
        <f t="shared" si="5"/>
        <v>rotten_fish</v>
      </c>
      <c r="D117">
        <v>624</v>
      </c>
      <c r="E117" t="s">
        <v>24</v>
      </c>
      <c r="F117" t="s">
        <v>8536</v>
      </c>
      <c r="G117" t="s">
        <v>26</v>
      </c>
      <c r="H117" t="s">
        <v>8537</v>
      </c>
      <c r="I117" t="s">
        <v>66</v>
      </c>
      <c r="J117" s="1">
        <v>2500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s="8" t="s">
        <v>38017</v>
      </c>
      <c r="Y117" s="93"/>
      <c r="Z117" s="93"/>
      <c r="AA117" t="s">
        <v>8538</v>
      </c>
      <c r="AB117" t="s">
        <v>8539</v>
      </c>
    </row>
    <row r="118" spans="1:28" x14ac:dyDescent="0.3">
      <c r="A118" s="8" t="b">
        <f t="shared" si="3"/>
        <v>0</v>
      </c>
      <c r="B118" t="str">
        <f t="shared" si="4"/>
        <v>lustyiron</v>
      </c>
      <c r="C118" s="10" t="str">
        <f t="shared" si="5"/>
        <v>lusty_iron</v>
      </c>
      <c r="D118">
        <v>625</v>
      </c>
      <c r="E118" t="s">
        <v>24</v>
      </c>
      <c r="F118" t="s">
        <v>6289</v>
      </c>
      <c r="G118" t="s">
        <v>26</v>
      </c>
      <c r="H118" t="s">
        <v>6290</v>
      </c>
      <c r="I118" t="s">
        <v>66</v>
      </c>
      <c r="J118" s="93">
        <v>100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24</v>
      </c>
      <c r="R118">
        <v>0</v>
      </c>
      <c r="S118">
        <v>0</v>
      </c>
      <c r="T118" t="s">
        <v>29</v>
      </c>
      <c r="U118" t="s">
        <v>36</v>
      </c>
      <c r="V118" t="s">
        <v>37</v>
      </c>
      <c r="W118" t="s">
        <v>38</v>
      </c>
      <c r="X118" s="8" t="s">
        <v>38018</v>
      </c>
      <c r="Y118" s="93"/>
      <c r="Z118" s="93"/>
      <c r="AA118" t="s">
        <v>6291</v>
      </c>
      <c r="AB118" t="s">
        <v>6292</v>
      </c>
    </row>
    <row r="119" spans="1:28" x14ac:dyDescent="0.3">
      <c r="A119" s="8" t="b">
        <f t="shared" si="3"/>
        <v>0</v>
      </c>
      <c r="B119" t="str">
        <f t="shared" si="4"/>
        <v>monsterjuice</v>
      </c>
      <c r="C119" s="10" t="str">
        <f t="shared" si="5"/>
        <v>monster_juice</v>
      </c>
      <c r="D119">
        <v>626</v>
      </c>
      <c r="E119" t="s">
        <v>24</v>
      </c>
      <c r="F119" t="s">
        <v>6786</v>
      </c>
      <c r="G119" t="s">
        <v>26</v>
      </c>
      <c r="H119" t="s">
        <v>6787</v>
      </c>
      <c r="I119" t="s">
        <v>66</v>
      </c>
      <c r="J119" s="1">
        <v>1500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24</v>
      </c>
      <c r="R119">
        <v>0</v>
      </c>
      <c r="S119">
        <v>0</v>
      </c>
      <c r="T119" t="s">
        <v>29</v>
      </c>
      <c r="U119" t="s">
        <v>36</v>
      </c>
      <c r="V119" t="s">
        <v>37</v>
      </c>
      <c r="W119" t="s">
        <v>38</v>
      </c>
      <c r="X119" s="8" t="s">
        <v>38019</v>
      </c>
      <c r="Y119" s="93"/>
      <c r="Z119" s="93"/>
      <c r="AA119" t="s">
        <v>6788</v>
      </c>
      <c r="AB119" t="s">
        <v>6789</v>
      </c>
    </row>
    <row r="120" spans="1:28" x14ac:dyDescent="0.3">
      <c r="A120" s="8" t="b">
        <f t="shared" si="3"/>
        <v>0</v>
      </c>
      <c r="B120" t="str">
        <f t="shared" si="4"/>
        <v>sweetmilk</v>
      </c>
      <c r="C120" s="10" t="str">
        <f t="shared" si="5"/>
        <v>sweet_milk</v>
      </c>
      <c r="D120">
        <v>627</v>
      </c>
      <c r="E120" t="s">
        <v>24</v>
      </c>
      <c r="F120" t="s">
        <v>9818</v>
      </c>
      <c r="G120" t="s">
        <v>26</v>
      </c>
      <c r="H120" t="s">
        <v>9819</v>
      </c>
      <c r="I120" t="s">
        <v>66</v>
      </c>
      <c r="J120" s="1">
        <v>7000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24</v>
      </c>
      <c r="R120">
        <v>0</v>
      </c>
      <c r="S120">
        <v>0</v>
      </c>
      <c r="T120" t="s">
        <v>29</v>
      </c>
      <c r="U120" t="s">
        <v>36</v>
      </c>
      <c r="V120" t="s">
        <v>37</v>
      </c>
      <c r="W120" t="s">
        <v>38</v>
      </c>
      <c r="X120" s="8" t="s">
        <v>38020</v>
      </c>
      <c r="Y120" s="93"/>
      <c r="Z120" s="93"/>
      <c r="AA120" t="s">
        <v>9820</v>
      </c>
      <c r="AB120" t="s">
        <v>9821</v>
      </c>
    </row>
    <row r="121" spans="1:28" x14ac:dyDescent="0.3">
      <c r="A121" s="8" t="b">
        <f t="shared" si="3"/>
        <v>0</v>
      </c>
      <c r="B121" t="str">
        <f t="shared" si="4"/>
        <v>welldriedbone</v>
      </c>
      <c r="C121" s="10" t="str">
        <f t="shared" si="5"/>
        <v>well_dried_bone</v>
      </c>
      <c r="D121">
        <v>628</v>
      </c>
      <c r="E121" t="s">
        <v>24</v>
      </c>
      <c r="F121" t="s">
        <v>10561</v>
      </c>
      <c r="G121" t="s">
        <v>26</v>
      </c>
      <c r="H121" t="s">
        <v>10562</v>
      </c>
      <c r="I121" t="s">
        <v>66</v>
      </c>
      <c r="J121" s="1">
        <v>10000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24</v>
      </c>
      <c r="R121">
        <v>0</v>
      </c>
      <c r="S121">
        <v>0</v>
      </c>
      <c r="T121" t="s">
        <v>29</v>
      </c>
      <c r="U121" t="s">
        <v>36</v>
      </c>
      <c r="V121" t="s">
        <v>37</v>
      </c>
      <c r="W121" t="s">
        <v>38</v>
      </c>
      <c r="X121" s="8" t="s">
        <v>38021</v>
      </c>
      <c r="Y121" s="93"/>
      <c r="Z121" s="93"/>
      <c r="AA121" t="s">
        <v>10563</v>
      </c>
      <c r="AB121" t="s">
        <v>10564</v>
      </c>
    </row>
    <row r="122" spans="1:28" x14ac:dyDescent="0.3">
      <c r="A122" s="8" t="b">
        <f t="shared" si="3"/>
        <v>0</v>
      </c>
      <c r="B122" t="str">
        <f t="shared" si="4"/>
        <v>singingflower</v>
      </c>
      <c r="C122" s="10" t="str">
        <f t="shared" si="5"/>
        <v>singing_flower</v>
      </c>
      <c r="D122">
        <v>629</v>
      </c>
      <c r="E122" t="s">
        <v>24</v>
      </c>
      <c r="F122" t="s">
        <v>9107</v>
      </c>
      <c r="G122" t="s">
        <v>26</v>
      </c>
      <c r="H122" t="s">
        <v>9108</v>
      </c>
      <c r="I122" t="s">
        <v>66</v>
      </c>
      <c r="J122" s="93">
        <v>300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24</v>
      </c>
      <c r="R122">
        <v>0</v>
      </c>
      <c r="S122">
        <v>0</v>
      </c>
      <c r="T122" t="s">
        <v>29</v>
      </c>
      <c r="U122" t="s">
        <v>36</v>
      </c>
      <c r="V122" t="s">
        <v>37</v>
      </c>
      <c r="W122" t="s">
        <v>38</v>
      </c>
      <c r="X122" s="8" t="s">
        <v>38022</v>
      </c>
      <c r="Y122" s="93"/>
      <c r="Z122" s="93"/>
      <c r="AA122" t="s">
        <v>9109</v>
      </c>
      <c r="AB122" t="s">
        <v>9110</v>
      </c>
    </row>
    <row r="123" spans="1:28" x14ac:dyDescent="0.3">
      <c r="A123" s="8" t="b">
        <f t="shared" si="3"/>
        <v>0</v>
      </c>
      <c r="B123" t="str">
        <f t="shared" si="4"/>
        <v>dewladenmoss</v>
      </c>
      <c r="C123" s="10" t="str">
        <f t="shared" si="5"/>
        <v>dew_laden_moss</v>
      </c>
      <c r="D123">
        <v>630</v>
      </c>
      <c r="E123" t="s">
        <v>24</v>
      </c>
      <c r="F123" t="s">
        <v>2968</v>
      </c>
      <c r="G123" t="s">
        <v>26</v>
      </c>
      <c r="H123" t="s">
        <v>2969</v>
      </c>
      <c r="I123" t="s">
        <v>66</v>
      </c>
      <c r="J123" s="93">
        <v>10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24</v>
      </c>
      <c r="R123">
        <v>0</v>
      </c>
      <c r="S123">
        <v>0</v>
      </c>
      <c r="T123" t="s">
        <v>29</v>
      </c>
      <c r="U123" t="s">
        <v>36</v>
      </c>
      <c r="V123" t="s">
        <v>37</v>
      </c>
      <c r="W123" t="s">
        <v>38</v>
      </c>
      <c r="X123" s="8" t="s">
        <v>38023</v>
      </c>
      <c r="Y123" s="93"/>
      <c r="Z123" s="93"/>
      <c r="AA123" t="s">
        <v>2970</v>
      </c>
      <c r="AB123" t="s">
        <v>2971</v>
      </c>
    </row>
    <row r="124" spans="1:28" x14ac:dyDescent="0.3">
      <c r="A124" s="8" t="b">
        <f t="shared" si="3"/>
        <v>0</v>
      </c>
      <c r="B124" t="str">
        <f t="shared" si="4"/>
        <v>deadlynoxiousherb</v>
      </c>
      <c r="C124" s="10" t="str">
        <f t="shared" si="5"/>
        <v>deadly_noxious_herb</v>
      </c>
      <c r="D124">
        <v>631</v>
      </c>
      <c r="E124" t="s">
        <v>24</v>
      </c>
      <c r="F124" t="s">
        <v>2866</v>
      </c>
      <c r="G124" t="s">
        <v>26</v>
      </c>
      <c r="H124" t="s">
        <v>2867</v>
      </c>
      <c r="I124" t="s">
        <v>66</v>
      </c>
      <c r="J124" s="8">
        <v>20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24</v>
      </c>
      <c r="R124">
        <v>0</v>
      </c>
      <c r="S124">
        <v>0</v>
      </c>
      <c r="T124" t="s">
        <v>29</v>
      </c>
      <c r="U124" t="s">
        <v>36</v>
      </c>
      <c r="V124" t="s">
        <v>37</v>
      </c>
      <c r="W124" t="s">
        <v>38</v>
      </c>
      <c r="X124" s="8" t="s">
        <v>38024</v>
      </c>
      <c r="Y124" s="93"/>
      <c r="Z124" s="93"/>
      <c r="AA124" t="s">
        <v>2868</v>
      </c>
      <c r="AB124" t="s">
        <v>2869</v>
      </c>
    </row>
    <row r="125" spans="1:28" x14ac:dyDescent="0.3">
      <c r="A125" s="8" t="b">
        <f t="shared" si="3"/>
        <v>0</v>
      </c>
      <c r="B125" t="str">
        <f t="shared" si="4"/>
        <v>fattychubbyearthworm</v>
      </c>
      <c r="C125" s="10" t="str">
        <f t="shared" si="5"/>
        <v>fatty_chubby_earthworm</v>
      </c>
      <c r="D125">
        <v>632</v>
      </c>
      <c r="E125" t="s">
        <v>24</v>
      </c>
      <c r="F125" t="s">
        <v>3854</v>
      </c>
      <c r="G125" t="s">
        <v>26</v>
      </c>
      <c r="H125" t="s">
        <v>3855</v>
      </c>
      <c r="I125" t="s">
        <v>66</v>
      </c>
      <c r="J125" s="1">
        <v>5000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24</v>
      </c>
      <c r="R125">
        <v>0</v>
      </c>
      <c r="S125">
        <v>0</v>
      </c>
      <c r="T125" t="s">
        <v>29</v>
      </c>
      <c r="U125" t="s">
        <v>36</v>
      </c>
      <c r="V125" t="s">
        <v>37</v>
      </c>
      <c r="W125" t="s">
        <v>38</v>
      </c>
      <c r="X125" s="8" t="s">
        <v>38025</v>
      </c>
      <c r="Y125" s="93"/>
      <c r="Z125" s="93"/>
      <c r="AA125" t="s">
        <v>3856</v>
      </c>
      <c r="AB125" t="s">
        <v>3857</v>
      </c>
    </row>
    <row r="126" spans="1:28" x14ac:dyDescent="0.3">
      <c r="A126" s="8" t="b">
        <f t="shared" si="3"/>
        <v>0</v>
      </c>
      <c r="B126" t="str">
        <f t="shared" si="4"/>
        <v>bakedyam</v>
      </c>
      <c r="C126" s="10" t="str">
        <f t="shared" si="5"/>
        <v>baked_yam</v>
      </c>
      <c r="D126">
        <v>633</v>
      </c>
      <c r="E126" t="s">
        <v>24</v>
      </c>
      <c r="F126" t="s">
        <v>730</v>
      </c>
      <c r="G126" t="s">
        <v>26</v>
      </c>
      <c r="H126" t="s">
        <v>731</v>
      </c>
      <c r="I126" t="s">
        <v>66</v>
      </c>
      <c r="J126">
        <v>20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24</v>
      </c>
      <c r="R126">
        <v>0</v>
      </c>
      <c r="S126">
        <v>0</v>
      </c>
      <c r="T126" t="s">
        <v>29</v>
      </c>
      <c r="U126" t="s">
        <v>36</v>
      </c>
      <c r="V126" t="s">
        <v>37</v>
      </c>
      <c r="W126" t="s">
        <v>38</v>
      </c>
      <c r="X126" s="8" t="s">
        <v>38026</v>
      </c>
      <c r="Y126" s="93"/>
      <c r="Z126" s="93"/>
      <c r="AA126" t="s">
        <v>732</v>
      </c>
      <c r="AB126" t="s">
        <v>733</v>
      </c>
    </row>
    <row r="127" spans="1:28" x14ac:dyDescent="0.3">
      <c r="A127" s="8" t="b">
        <f t="shared" si="3"/>
        <v>0</v>
      </c>
      <c r="B127" t="str">
        <f t="shared" si="4"/>
        <v>tropicalbanana</v>
      </c>
      <c r="C127" s="10" t="str">
        <f t="shared" si="5"/>
        <v>tropical_banana</v>
      </c>
      <c r="D127">
        <v>634</v>
      </c>
      <c r="E127" t="s">
        <v>24</v>
      </c>
      <c r="F127" t="s">
        <v>10182</v>
      </c>
      <c r="G127" t="s">
        <v>26</v>
      </c>
      <c r="H127" t="s">
        <v>10183</v>
      </c>
      <c r="I127" t="s">
        <v>66</v>
      </c>
      <c r="J127" s="93">
        <v>20</v>
      </c>
      <c r="K127">
        <v>5</v>
      </c>
      <c r="L127" s="6">
        <v>0</v>
      </c>
      <c r="M127">
        <v>0</v>
      </c>
      <c r="N127">
        <v>0</v>
      </c>
      <c r="O127">
        <v>0</v>
      </c>
      <c r="P127">
        <v>0</v>
      </c>
      <c r="Q127" t="s">
        <v>24</v>
      </c>
      <c r="R127">
        <v>0</v>
      </c>
      <c r="S127">
        <v>0</v>
      </c>
      <c r="T127" t="s">
        <v>29</v>
      </c>
      <c r="U127" t="s">
        <v>36</v>
      </c>
      <c r="V127" t="s">
        <v>37</v>
      </c>
      <c r="W127" t="s">
        <v>38</v>
      </c>
      <c r="X127" s="8" t="s">
        <v>38027</v>
      </c>
      <c r="Y127" s="93"/>
      <c r="Z127" s="93"/>
      <c r="AA127" t="s">
        <v>10184</v>
      </c>
      <c r="AB127" t="s">
        <v>10185</v>
      </c>
    </row>
    <row r="128" spans="1:28" x14ac:dyDescent="0.3">
      <c r="A128" s="8" t="b">
        <f t="shared" si="3"/>
        <v>0</v>
      </c>
      <c r="B128" t="str">
        <f t="shared" si="4"/>
        <v>horroroftribe</v>
      </c>
      <c r="C128" s="10" t="str">
        <f t="shared" si="5"/>
        <v>horror_of_tribe</v>
      </c>
      <c r="D128">
        <v>635</v>
      </c>
      <c r="E128" t="s">
        <v>24</v>
      </c>
      <c r="F128" t="s">
        <v>5305</v>
      </c>
      <c r="G128" t="s">
        <v>26</v>
      </c>
      <c r="H128" t="s">
        <v>5306</v>
      </c>
      <c r="I128" t="s">
        <v>66</v>
      </c>
      <c r="J128">
        <v>300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24</v>
      </c>
      <c r="R128">
        <v>0</v>
      </c>
      <c r="S128">
        <v>0</v>
      </c>
      <c r="T128" t="s">
        <v>29</v>
      </c>
      <c r="U128" t="s">
        <v>36</v>
      </c>
      <c r="V128" t="s">
        <v>37</v>
      </c>
      <c r="W128" t="s">
        <v>38</v>
      </c>
      <c r="X128" s="8" t="s">
        <v>38028</v>
      </c>
      <c r="Y128" s="93"/>
      <c r="Z128" s="93"/>
      <c r="AA128" t="s">
        <v>5307</v>
      </c>
      <c r="AB128" t="s">
        <v>5308</v>
      </c>
    </row>
    <row r="129" spans="1:28" x14ac:dyDescent="0.3">
      <c r="A129" s="8" t="b">
        <f t="shared" si="3"/>
        <v>0</v>
      </c>
      <c r="B129" t="str">
        <f t="shared" si="4"/>
        <v>norecipient</v>
      </c>
      <c r="C129" s="10" t="str">
        <f t="shared" si="5"/>
        <v>no_recipient</v>
      </c>
      <c r="D129">
        <v>636</v>
      </c>
      <c r="E129" t="s">
        <v>24</v>
      </c>
      <c r="F129" t="s">
        <v>7102</v>
      </c>
      <c r="G129" t="s">
        <v>26</v>
      </c>
      <c r="H129" t="s">
        <v>7103</v>
      </c>
      <c r="I129" t="s">
        <v>66</v>
      </c>
      <c r="J129" s="8">
        <v>100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24</v>
      </c>
      <c r="R129">
        <v>0</v>
      </c>
      <c r="S129">
        <v>0</v>
      </c>
      <c r="T129" t="s">
        <v>29</v>
      </c>
      <c r="U129" t="s">
        <v>36</v>
      </c>
      <c r="V129" t="s">
        <v>37</v>
      </c>
      <c r="W129" t="s">
        <v>38</v>
      </c>
      <c r="X129" s="8" t="s">
        <v>38029</v>
      </c>
      <c r="Y129" s="93"/>
      <c r="Z129" s="93"/>
      <c r="AA129" t="s">
        <v>7104</v>
      </c>
      <c r="AB129" t="s">
        <v>7105</v>
      </c>
    </row>
    <row r="130" spans="1:28" x14ac:dyDescent="0.3">
      <c r="A130" s="8" t="b">
        <f t="shared" ref="A130:A193" si="6">ISNUMBER(SEARCH("callfunc",X130))</f>
        <v>0</v>
      </c>
      <c r="B130" t="str">
        <f t="shared" ref="B130:B193" si="7">LOWER(SUBSTITUTE(F130,"_",""))</f>
        <v>oldbroom</v>
      </c>
      <c r="C130" s="10" t="str">
        <f t="shared" ref="C130:C193" si="8">LOWER(F130)</f>
        <v>old_broom</v>
      </c>
      <c r="D130">
        <v>637</v>
      </c>
      <c r="E130" t="s">
        <v>24</v>
      </c>
      <c r="F130" t="s">
        <v>7190</v>
      </c>
      <c r="G130" t="s">
        <v>26</v>
      </c>
      <c r="H130" t="s">
        <v>7191</v>
      </c>
      <c r="I130" t="s">
        <v>66</v>
      </c>
      <c r="J130">
        <v>350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29</v>
      </c>
      <c r="U130" t="s">
        <v>36</v>
      </c>
      <c r="V130" t="s">
        <v>37</v>
      </c>
      <c r="W130" t="s">
        <v>38</v>
      </c>
      <c r="X130" s="8" t="s">
        <v>38030</v>
      </c>
      <c r="Y130" s="93"/>
      <c r="Z130" s="93"/>
      <c r="AA130" t="s">
        <v>7192</v>
      </c>
      <c r="AB130" t="s">
        <v>7193</v>
      </c>
    </row>
    <row r="131" spans="1:28" x14ac:dyDescent="0.3">
      <c r="A131" s="8" t="b">
        <f t="shared" si="6"/>
        <v>0</v>
      </c>
      <c r="B131" t="str">
        <f t="shared" si="7"/>
        <v>silverknifeofchaste</v>
      </c>
      <c r="C131" s="10" t="str">
        <f t="shared" si="8"/>
        <v>silver_knife_of_chaste</v>
      </c>
      <c r="D131">
        <v>638</v>
      </c>
      <c r="E131" t="s">
        <v>24</v>
      </c>
      <c r="F131" t="s">
        <v>9084</v>
      </c>
      <c r="G131" t="s">
        <v>26</v>
      </c>
      <c r="H131" t="s">
        <v>9085</v>
      </c>
      <c r="I131" t="s">
        <v>66</v>
      </c>
      <c r="J131" s="1">
        <v>12000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38031</v>
      </c>
      <c r="Y131" s="93"/>
      <c r="Z131" s="93"/>
      <c r="AA131" t="s">
        <v>9086</v>
      </c>
      <c r="AB131" t="s">
        <v>9087</v>
      </c>
    </row>
    <row r="132" spans="1:28" x14ac:dyDescent="0.3">
      <c r="A132" s="8" t="b">
        <f t="shared" si="6"/>
        <v>0</v>
      </c>
      <c r="B132" t="str">
        <f t="shared" si="7"/>
        <v>armletofobedience</v>
      </c>
      <c r="C132" s="10" t="str">
        <f t="shared" si="8"/>
        <v>armlet_of_obedience</v>
      </c>
      <c r="D132">
        <v>639</v>
      </c>
      <c r="E132" t="s">
        <v>24</v>
      </c>
      <c r="F132" t="s">
        <v>544</v>
      </c>
      <c r="G132" t="s">
        <v>26</v>
      </c>
      <c r="H132" t="s">
        <v>545</v>
      </c>
      <c r="I132" t="s">
        <v>66</v>
      </c>
      <c r="J132" s="1">
        <v>18000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38032</v>
      </c>
      <c r="Y132" s="93"/>
      <c r="Z132" s="93"/>
      <c r="AA132" t="s">
        <v>546</v>
      </c>
      <c r="AB132" t="s">
        <v>547</v>
      </c>
    </row>
    <row r="133" spans="1:28" x14ac:dyDescent="0.3">
      <c r="A133" s="8" t="b">
        <f t="shared" si="6"/>
        <v>0</v>
      </c>
      <c r="B133" t="str">
        <f t="shared" si="7"/>
        <v>shiningstone</v>
      </c>
      <c r="C133" s="10" t="str">
        <f t="shared" si="8"/>
        <v>shining_stone</v>
      </c>
      <c r="D133">
        <v>640</v>
      </c>
      <c r="E133" t="s">
        <v>24</v>
      </c>
      <c r="F133" t="s">
        <v>8983</v>
      </c>
      <c r="G133" t="s">
        <v>26</v>
      </c>
      <c r="H133" t="s">
        <v>8984</v>
      </c>
      <c r="I133" t="s">
        <v>66</v>
      </c>
      <c r="J133" s="1">
        <v>3000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38033</v>
      </c>
      <c r="Y133" s="93"/>
      <c r="Z133" s="93"/>
      <c r="AA133" t="s">
        <v>8985</v>
      </c>
      <c r="AB133" t="s">
        <v>8986</v>
      </c>
    </row>
    <row r="134" spans="1:28" x14ac:dyDescent="0.3">
      <c r="A134" s="8" t="b">
        <f t="shared" si="6"/>
        <v>0</v>
      </c>
      <c r="B134" t="str">
        <f t="shared" si="7"/>
        <v>contractsinshadow</v>
      </c>
      <c r="C134" s="10" t="str">
        <f t="shared" si="8"/>
        <v>contracts_in_shadow</v>
      </c>
      <c r="D134">
        <v>641</v>
      </c>
      <c r="E134" t="s">
        <v>24</v>
      </c>
      <c r="F134" t="s">
        <v>2416</v>
      </c>
      <c r="G134" t="s">
        <v>26</v>
      </c>
      <c r="H134" t="s">
        <v>2417</v>
      </c>
      <c r="I134" t="s">
        <v>66</v>
      </c>
      <c r="J134" s="93">
        <v>100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38034</v>
      </c>
      <c r="Y134" s="93"/>
      <c r="Z134" s="93"/>
      <c r="AA134" t="s">
        <v>2418</v>
      </c>
      <c r="AB134" t="s">
        <v>2419</v>
      </c>
    </row>
    <row r="135" spans="1:28" x14ac:dyDescent="0.3">
      <c r="A135" s="8" t="b">
        <f t="shared" si="6"/>
        <v>0</v>
      </c>
      <c r="B135" t="str">
        <f t="shared" si="7"/>
        <v>bookofdevil</v>
      </c>
      <c r="C135" s="10" t="str">
        <f t="shared" si="8"/>
        <v>book_of_devil</v>
      </c>
      <c r="D135">
        <v>642</v>
      </c>
      <c r="E135" t="s">
        <v>24</v>
      </c>
      <c r="F135" t="s">
        <v>1455</v>
      </c>
      <c r="G135" t="s">
        <v>26</v>
      </c>
      <c r="H135" t="s">
        <v>1456</v>
      </c>
      <c r="I135" t="s">
        <v>66</v>
      </c>
      <c r="J135" s="1">
        <v>1800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38035</v>
      </c>
      <c r="Y135" s="93"/>
      <c r="Z135" s="93"/>
      <c r="AA135" t="s">
        <v>1457</v>
      </c>
      <c r="AB135" t="s">
        <v>1458</v>
      </c>
    </row>
    <row r="136" spans="1:28" x14ac:dyDescent="0.3">
      <c r="A136" s="8" t="b">
        <f t="shared" si="6"/>
        <v>0</v>
      </c>
      <c r="B136" t="str">
        <f t="shared" si="7"/>
        <v>petincubator</v>
      </c>
      <c r="C136" s="10" t="str">
        <f t="shared" si="8"/>
        <v>pet_incubator</v>
      </c>
      <c r="D136">
        <v>643</v>
      </c>
      <c r="E136" t="s">
        <v>24</v>
      </c>
      <c r="F136" t="s">
        <v>7507</v>
      </c>
      <c r="G136" t="s">
        <v>26</v>
      </c>
      <c r="H136" t="s">
        <v>7508</v>
      </c>
      <c r="I136" t="s">
        <v>66</v>
      </c>
      <c r="J136" s="1">
        <v>3000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38036</v>
      </c>
      <c r="Y136" s="93"/>
      <c r="Z136" s="93"/>
      <c r="AA136" t="s">
        <v>7509</v>
      </c>
      <c r="AB136" t="s">
        <v>7510</v>
      </c>
    </row>
    <row r="137" spans="1:28" x14ac:dyDescent="0.3">
      <c r="A137" s="8" t="b">
        <f t="shared" si="6"/>
        <v>0</v>
      </c>
      <c r="B137" t="str">
        <f t="shared" si="7"/>
        <v>centerpotion</v>
      </c>
      <c r="C137" s="10" t="str">
        <f t="shared" si="8"/>
        <v>center_potion</v>
      </c>
      <c r="D137">
        <v>645</v>
      </c>
      <c r="E137" t="s">
        <v>24</v>
      </c>
      <c r="F137" t="s">
        <v>2037</v>
      </c>
      <c r="G137" t="s">
        <v>26</v>
      </c>
      <c r="H137" t="s">
        <v>2038</v>
      </c>
      <c r="I137" t="s">
        <v>66</v>
      </c>
      <c r="J137" s="93">
        <v>800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24</v>
      </c>
      <c r="R137">
        <v>0</v>
      </c>
      <c r="S137">
        <v>0</v>
      </c>
      <c r="T137" t="s">
        <v>29</v>
      </c>
      <c r="U137" t="s">
        <v>36</v>
      </c>
      <c r="V137" t="s">
        <v>37</v>
      </c>
      <c r="W137" t="s">
        <v>38</v>
      </c>
      <c r="X137" s="8" t="s">
        <v>38038</v>
      </c>
      <c r="Y137" s="93"/>
      <c r="Z137" s="93"/>
      <c r="AA137" t="s">
        <v>2039</v>
      </c>
      <c r="AB137" t="s">
        <v>2040</v>
      </c>
    </row>
    <row r="138" spans="1:28" x14ac:dyDescent="0.3">
      <c r="A138" s="8" t="b">
        <f t="shared" si="6"/>
        <v>0</v>
      </c>
      <c r="B138" t="str">
        <f t="shared" si="7"/>
        <v>awakeningpotion</v>
      </c>
      <c r="C138" s="10" t="str">
        <f t="shared" si="8"/>
        <v>awakening_potion</v>
      </c>
      <c r="D138">
        <v>656</v>
      </c>
      <c r="E138" t="s">
        <v>24</v>
      </c>
      <c r="F138" t="s">
        <v>648</v>
      </c>
      <c r="G138" t="s">
        <v>26</v>
      </c>
      <c r="H138" t="s">
        <v>649</v>
      </c>
      <c r="I138" t="s">
        <v>66</v>
      </c>
      <c r="J138" s="1">
        <v>1500</v>
      </c>
      <c r="K138">
        <v>15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24</v>
      </c>
      <c r="R138">
        <v>40</v>
      </c>
      <c r="S138">
        <v>0</v>
      </c>
      <c r="T138" t="s">
        <v>29</v>
      </c>
      <c r="U138" t="s">
        <v>36</v>
      </c>
      <c r="V138" t="s">
        <v>650</v>
      </c>
      <c r="W138" t="s">
        <v>38</v>
      </c>
      <c r="X138" s="8" t="s">
        <v>38039</v>
      </c>
      <c r="Y138" s="93"/>
      <c r="Z138" s="93"/>
      <c r="AA138" t="s">
        <v>651</v>
      </c>
      <c r="AB138" t="s">
        <v>652</v>
      </c>
    </row>
    <row r="139" spans="1:28" x14ac:dyDescent="0.3">
      <c r="A139" s="8" t="b">
        <f t="shared" si="6"/>
        <v>0</v>
      </c>
      <c r="B139" t="str">
        <f t="shared" si="7"/>
        <v>berserkpotion</v>
      </c>
      <c r="C139" s="10" t="str">
        <f t="shared" si="8"/>
        <v>berserk_potion</v>
      </c>
      <c r="D139">
        <v>657</v>
      </c>
      <c r="E139" t="s">
        <v>24</v>
      </c>
      <c r="F139" t="s">
        <v>906</v>
      </c>
      <c r="G139" t="s">
        <v>26</v>
      </c>
      <c r="H139" t="s">
        <v>907</v>
      </c>
      <c r="I139" t="s">
        <v>66</v>
      </c>
      <c r="J139" s="1">
        <v>3000</v>
      </c>
      <c r="K139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24</v>
      </c>
      <c r="R139">
        <v>85</v>
      </c>
      <c r="S139">
        <v>0</v>
      </c>
      <c r="T139" t="s">
        <v>29</v>
      </c>
      <c r="U139" t="s">
        <v>36</v>
      </c>
      <c r="V139" t="s">
        <v>908</v>
      </c>
      <c r="W139" t="s">
        <v>38</v>
      </c>
      <c r="X139" s="8" t="s">
        <v>38040</v>
      </c>
      <c r="Y139" s="93"/>
      <c r="Z139" s="93"/>
      <c r="AA139" t="s">
        <v>909</v>
      </c>
      <c r="AB139" t="s">
        <v>910</v>
      </c>
    </row>
    <row r="140" spans="1:28" x14ac:dyDescent="0.3">
      <c r="A140" s="8" t="b">
        <f t="shared" si="6"/>
        <v>0</v>
      </c>
      <c r="B140" t="str">
        <f t="shared" si="7"/>
        <v>unionoftribe</v>
      </c>
      <c r="C140" s="10" t="str">
        <f t="shared" si="8"/>
        <v>union_of_tribe</v>
      </c>
      <c r="D140">
        <v>658</v>
      </c>
      <c r="E140" t="s">
        <v>24</v>
      </c>
      <c r="F140" t="s">
        <v>10281</v>
      </c>
      <c r="G140" t="s">
        <v>26</v>
      </c>
      <c r="H140" t="s">
        <v>10282</v>
      </c>
      <c r="I140" t="s">
        <v>66</v>
      </c>
      <c r="J140" s="93">
        <v>2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24</v>
      </c>
      <c r="R140">
        <v>0</v>
      </c>
      <c r="S140">
        <v>0</v>
      </c>
      <c r="T140" t="s">
        <v>29</v>
      </c>
      <c r="U140" t="s">
        <v>36</v>
      </c>
      <c r="V140" t="s">
        <v>37</v>
      </c>
      <c r="W140" t="s">
        <v>38</v>
      </c>
      <c r="X140" s="8" t="s">
        <v>38041</v>
      </c>
      <c r="Y140" s="93"/>
      <c r="Z140" s="93"/>
      <c r="AA140" t="s">
        <v>10283</v>
      </c>
      <c r="AB140" t="s">
        <v>10284</v>
      </c>
    </row>
    <row r="141" spans="1:28" x14ac:dyDescent="0.3">
      <c r="A141" s="8" t="b">
        <f t="shared" si="6"/>
        <v>0</v>
      </c>
      <c r="B141" t="str">
        <f t="shared" si="7"/>
        <v>heartofher</v>
      </c>
      <c r="C141" s="10" t="str">
        <f t="shared" si="8"/>
        <v>heart_of_her</v>
      </c>
      <c r="D141">
        <v>659</v>
      </c>
      <c r="E141" t="s">
        <v>24</v>
      </c>
      <c r="F141" t="s">
        <v>5065</v>
      </c>
      <c r="G141" t="s">
        <v>26</v>
      </c>
      <c r="H141" t="s">
        <v>5066</v>
      </c>
      <c r="I141" t="s">
        <v>66</v>
      </c>
      <c r="J141" s="93">
        <v>500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24</v>
      </c>
      <c r="R141">
        <v>0</v>
      </c>
      <c r="S141">
        <v>0</v>
      </c>
      <c r="T141" t="s">
        <v>29</v>
      </c>
      <c r="U141" t="s">
        <v>36</v>
      </c>
      <c r="V141" t="s">
        <v>37</v>
      </c>
      <c r="W141" t="s">
        <v>38</v>
      </c>
      <c r="X141" s="8" t="s">
        <v>38042</v>
      </c>
      <c r="Y141" s="93"/>
      <c r="Z141" s="93"/>
      <c r="AA141" t="s">
        <v>5067</v>
      </c>
      <c r="AB141" t="s">
        <v>5068</v>
      </c>
    </row>
    <row r="142" spans="1:28" x14ac:dyDescent="0.3">
      <c r="A142" s="8" t="b">
        <f t="shared" si="6"/>
        <v>0</v>
      </c>
      <c r="B142" t="str">
        <f t="shared" si="7"/>
        <v>prohibitionredcandle</v>
      </c>
      <c r="C142" s="10" t="str">
        <f t="shared" si="8"/>
        <v>prohibition_red_candle</v>
      </c>
      <c r="D142">
        <v>660</v>
      </c>
      <c r="E142" t="s">
        <v>24</v>
      </c>
      <c r="F142" t="s">
        <v>7920</v>
      </c>
      <c r="G142" t="s">
        <v>26</v>
      </c>
      <c r="H142" t="s">
        <v>7921</v>
      </c>
      <c r="I142" t="s">
        <v>66</v>
      </c>
      <c r="J142" s="1">
        <v>20000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24</v>
      </c>
      <c r="R142">
        <v>0</v>
      </c>
      <c r="S142">
        <v>0</v>
      </c>
      <c r="T142" t="s">
        <v>29</v>
      </c>
      <c r="U142" t="s">
        <v>36</v>
      </c>
      <c r="V142" t="s">
        <v>37</v>
      </c>
      <c r="W142" t="s">
        <v>38</v>
      </c>
      <c r="X142" s="8" t="s">
        <v>38043</v>
      </c>
      <c r="Y142" s="93"/>
      <c r="Z142" s="93"/>
      <c r="AA142" t="s">
        <v>7922</v>
      </c>
      <c r="AB142" t="s">
        <v>7923</v>
      </c>
    </row>
    <row r="143" spans="1:28" x14ac:dyDescent="0.3">
      <c r="A143" s="8" t="b">
        <f t="shared" si="6"/>
        <v>0</v>
      </c>
      <c r="B143" t="str">
        <f t="shared" si="7"/>
        <v>swayapron</v>
      </c>
      <c r="C143" s="10" t="str">
        <f t="shared" si="8"/>
        <v>sway_apron</v>
      </c>
      <c r="D143">
        <v>661</v>
      </c>
      <c r="E143" t="s">
        <v>24</v>
      </c>
      <c r="F143" t="s">
        <v>9806</v>
      </c>
      <c r="G143" t="s">
        <v>26</v>
      </c>
      <c r="H143" t="s">
        <v>9807</v>
      </c>
      <c r="I143" t="s">
        <v>66</v>
      </c>
      <c r="J143" s="1">
        <v>20000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24</v>
      </c>
      <c r="R143">
        <v>0</v>
      </c>
      <c r="S143">
        <v>0</v>
      </c>
      <c r="T143" t="s">
        <v>29</v>
      </c>
      <c r="U143" t="s">
        <v>36</v>
      </c>
      <c r="V143" t="s">
        <v>37</v>
      </c>
      <c r="W143" t="s">
        <v>38</v>
      </c>
      <c r="X143" s="8" t="s">
        <v>38044</v>
      </c>
      <c r="Y143" s="93"/>
      <c r="Z143" s="93"/>
      <c r="AA143" t="s">
        <v>9808</v>
      </c>
      <c r="AB143" t="s">
        <v>9809</v>
      </c>
    </row>
    <row r="144" spans="1:28" x14ac:dyDescent="0.3">
      <c r="A144" s="8" t="b">
        <f t="shared" si="6"/>
        <v>0</v>
      </c>
      <c r="B144" t="str">
        <f t="shared" si="7"/>
        <v>inspectorcertificate</v>
      </c>
      <c r="C144" s="10" t="str">
        <f t="shared" si="8"/>
        <v>inspector_certificate</v>
      </c>
      <c r="D144">
        <v>662</v>
      </c>
      <c r="E144" t="s">
        <v>24</v>
      </c>
      <c r="F144" t="s">
        <v>5520</v>
      </c>
      <c r="G144" t="s">
        <v>26</v>
      </c>
      <c r="H144" t="s">
        <v>5521</v>
      </c>
      <c r="I144" t="s">
        <v>66</v>
      </c>
      <c r="J144" s="1">
        <v>1450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s="8" t="s">
        <v>38045</v>
      </c>
      <c r="Y144" s="93"/>
      <c r="Z144" s="93"/>
      <c r="AA144" t="s">
        <v>5522</v>
      </c>
      <c r="AB144" t="s">
        <v>5523</v>
      </c>
    </row>
    <row r="145" spans="1:28" x14ac:dyDescent="0.3">
      <c r="A145" s="8" t="b">
        <f t="shared" si="6"/>
        <v>0</v>
      </c>
      <c r="B145" t="str">
        <f t="shared" si="7"/>
        <v>korearicecake</v>
      </c>
      <c r="C145" s="10" t="str">
        <f t="shared" si="8"/>
        <v>korea_rice_cake</v>
      </c>
      <c r="D145">
        <v>663</v>
      </c>
      <c r="E145" t="s">
        <v>24</v>
      </c>
      <c r="F145" t="s">
        <v>5873</v>
      </c>
      <c r="G145" t="s">
        <v>26</v>
      </c>
      <c r="H145" t="s">
        <v>5874</v>
      </c>
      <c r="I145" t="s">
        <v>153</v>
      </c>
      <c r="J145" s="93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38046</v>
      </c>
      <c r="Y145" s="93"/>
      <c r="Z145" s="93"/>
      <c r="AA145" t="s">
        <v>5875</v>
      </c>
      <c r="AB145" t="s">
        <v>5876</v>
      </c>
    </row>
    <row r="146" spans="1:28" x14ac:dyDescent="0.3">
      <c r="A146" s="8" t="b">
        <f t="shared" si="6"/>
        <v>0</v>
      </c>
      <c r="B146" t="str">
        <f t="shared" si="7"/>
        <v>handsei</v>
      </c>
      <c r="C146" s="10" t="str">
        <f t="shared" si="8"/>
        <v>handsei</v>
      </c>
      <c r="D146">
        <v>668</v>
      </c>
      <c r="E146" t="s">
        <v>24</v>
      </c>
      <c r="F146" t="s">
        <v>4965</v>
      </c>
      <c r="G146" t="s">
        <v>26</v>
      </c>
      <c r="H146" t="s">
        <v>4966</v>
      </c>
      <c r="I146" t="s">
        <v>66</v>
      </c>
      <c r="J146" s="93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24</v>
      </c>
      <c r="R146">
        <v>0</v>
      </c>
      <c r="S146">
        <v>0</v>
      </c>
      <c r="T146" t="s">
        <v>29</v>
      </c>
      <c r="U146" t="s">
        <v>36</v>
      </c>
      <c r="V146" t="s">
        <v>37</v>
      </c>
      <c r="W146" t="s">
        <v>38</v>
      </c>
      <c r="X146" s="8" t="s">
        <v>38051</v>
      </c>
      <c r="Y146" s="93"/>
      <c r="Z146" s="93"/>
      <c r="AA146" t="s">
        <v>4967</v>
      </c>
      <c r="AB146" t="s">
        <v>4968</v>
      </c>
    </row>
    <row r="147" spans="1:28" x14ac:dyDescent="0.3">
      <c r="A147" s="8" t="b">
        <f t="shared" si="6"/>
        <v>0</v>
      </c>
      <c r="B147" t="str">
        <f t="shared" si="7"/>
        <v>ricecakesoup</v>
      </c>
      <c r="C147" s="10" t="str">
        <f t="shared" si="8"/>
        <v>rice_cake_soup</v>
      </c>
      <c r="D147">
        <v>669</v>
      </c>
      <c r="E147" t="s">
        <v>24</v>
      </c>
      <c r="F147" t="s">
        <v>8395</v>
      </c>
      <c r="G147" t="s">
        <v>26</v>
      </c>
      <c r="H147" t="s">
        <v>8396</v>
      </c>
      <c r="I147" t="s">
        <v>153</v>
      </c>
      <c r="J147" s="8">
        <v>500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0</v>
      </c>
      <c r="S147">
        <v>0</v>
      </c>
      <c r="T147" t="s">
        <v>29</v>
      </c>
      <c r="U147" t="s">
        <v>36</v>
      </c>
      <c r="V147" t="s">
        <v>37</v>
      </c>
      <c r="W147" t="s">
        <v>38</v>
      </c>
      <c r="X147" s="8" t="s">
        <v>38052</v>
      </c>
      <c r="Y147" s="93"/>
      <c r="Z147" s="93"/>
      <c r="AA147" t="s">
        <v>8397</v>
      </c>
      <c r="AB147" t="s">
        <v>8398</v>
      </c>
    </row>
    <row r="148" spans="1:28" x14ac:dyDescent="0.3">
      <c r="A148" s="8" t="b">
        <f t="shared" si="6"/>
        <v>0</v>
      </c>
      <c r="B148" t="str">
        <f t="shared" si="7"/>
        <v>goldcoinmoneybag</v>
      </c>
      <c r="C148" s="10" t="str">
        <f t="shared" si="8"/>
        <v>gold_coin_moneybag</v>
      </c>
      <c r="D148">
        <v>670</v>
      </c>
      <c r="E148" t="s">
        <v>24</v>
      </c>
      <c r="F148" t="s">
        <v>4621</v>
      </c>
      <c r="G148" t="s">
        <v>26</v>
      </c>
      <c r="H148" t="s">
        <v>4622</v>
      </c>
      <c r="I148" t="s">
        <v>28</v>
      </c>
      <c r="J148" s="1">
        <v>100000</v>
      </c>
      <c r="K148">
        <v>40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0</v>
      </c>
      <c r="S148">
        <v>0</v>
      </c>
      <c r="T148" t="s">
        <v>29</v>
      </c>
      <c r="U148" t="s">
        <v>36</v>
      </c>
      <c r="V148" t="s">
        <v>37</v>
      </c>
      <c r="W148" t="s">
        <v>38</v>
      </c>
      <c r="X148" s="8"/>
      <c r="Y148" s="93"/>
      <c r="Z148" s="93"/>
      <c r="AA148" t="s">
        <v>4623</v>
      </c>
      <c r="AB148" t="s">
        <v>4624</v>
      </c>
    </row>
    <row r="149" spans="1:28" x14ac:dyDescent="0.3">
      <c r="A149" s="8" t="b">
        <f t="shared" si="6"/>
        <v>0</v>
      </c>
      <c r="B149" t="str">
        <f t="shared" si="7"/>
        <v>goldcoin</v>
      </c>
      <c r="C149" s="10" t="str">
        <f t="shared" si="8"/>
        <v>gold_coin</v>
      </c>
      <c r="D149">
        <v>671</v>
      </c>
      <c r="E149" t="s">
        <v>24</v>
      </c>
      <c r="F149" t="s">
        <v>4617</v>
      </c>
      <c r="G149" t="s">
        <v>26</v>
      </c>
      <c r="H149" t="s">
        <v>4618</v>
      </c>
      <c r="I149" t="s">
        <v>28</v>
      </c>
      <c r="J149" s="1">
        <v>10000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29</v>
      </c>
      <c r="U149" t="s">
        <v>36</v>
      </c>
      <c r="V149" t="s">
        <v>37</v>
      </c>
      <c r="W149" t="s">
        <v>38</v>
      </c>
      <c r="X149" s="8"/>
      <c r="Y149" s="93"/>
      <c r="Z149" s="93"/>
      <c r="AA149" t="s">
        <v>4619</v>
      </c>
      <c r="AB149" t="s">
        <v>4620</v>
      </c>
    </row>
    <row r="150" spans="1:28" x14ac:dyDescent="0.3">
      <c r="A150" s="8" t="b">
        <f t="shared" si="6"/>
        <v>0</v>
      </c>
      <c r="B150" t="str">
        <f t="shared" si="7"/>
        <v>coppercoinmoneybag</v>
      </c>
      <c r="C150" s="10" t="str">
        <f t="shared" si="8"/>
        <v>copper_coin_moneybag</v>
      </c>
      <c r="D150">
        <v>672</v>
      </c>
      <c r="E150" t="s">
        <v>24</v>
      </c>
      <c r="F150" t="s">
        <v>2468</v>
      </c>
      <c r="G150" t="s">
        <v>26</v>
      </c>
      <c r="H150" t="s">
        <v>2469</v>
      </c>
      <c r="I150" t="s">
        <v>28</v>
      </c>
      <c r="J150" s="1">
        <v>1000</v>
      </c>
      <c r="K150">
        <v>40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29</v>
      </c>
      <c r="U150" t="s">
        <v>36</v>
      </c>
      <c r="V150" t="s">
        <v>37</v>
      </c>
      <c r="W150" t="s">
        <v>38</v>
      </c>
      <c r="X150" s="8"/>
      <c r="Y150" s="93"/>
      <c r="Z150" s="93"/>
      <c r="AA150" t="s">
        <v>2470</v>
      </c>
      <c r="AB150" t="s">
        <v>2471</v>
      </c>
    </row>
    <row r="151" spans="1:28" x14ac:dyDescent="0.3">
      <c r="A151" s="8" t="b">
        <f t="shared" si="6"/>
        <v>0</v>
      </c>
      <c r="B151" t="str">
        <f t="shared" si="7"/>
        <v>coppercoin</v>
      </c>
      <c r="C151" s="10" t="str">
        <f t="shared" si="8"/>
        <v>copper_coin</v>
      </c>
      <c r="D151">
        <v>673</v>
      </c>
      <c r="E151" t="s">
        <v>24</v>
      </c>
      <c r="F151" t="s">
        <v>2464</v>
      </c>
      <c r="G151" t="s">
        <v>26</v>
      </c>
      <c r="H151" t="s">
        <v>2465</v>
      </c>
      <c r="I151" t="s">
        <v>28</v>
      </c>
      <c r="J151" s="93">
        <v>100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29</v>
      </c>
      <c r="U151" t="s">
        <v>36</v>
      </c>
      <c r="V151" t="s">
        <v>37</v>
      </c>
      <c r="W151" t="s">
        <v>38</v>
      </c>
      <c r="X151" s="8"/>
      <c r="Y151" s="93"/>
      <c r="Z151" s="93"/>
      <c r="AA151" t="s">
        <v>2466</v>
      </c>
      <c r="AB151" t="s">
        <v>2467</v>
      </c>
    </row>
    <row r="152" spans="1:28" x14ac:dyDescent="0.3">
      <c r="A152" s="8" t="b">
        <f t="shared" si="6"/>
        <v>0</v>
      </c>
      <c r="B152" t="str">
        <f t="shared" si="7"/>
        <v>mithrilcoin</v>
      </c>
      <c r="C152" s="10" t="str">
        <f t="shared" si="8"/>
        <v>mithril_coin</v>
      </c>
      <c r="D152">
        <v>674</v>
      </c>
      <c r="E152" t="s">
        <v>24</v>
      </c>
      <c r="F152" t="s">
        <v>6744</v>
      </c>
      <c r="G152" t="s">
        <v>26</v>
      </c>
      <c r="H152" t="s">
        <v>6745</v>
      </c>
      <c r="I152" t="s">
        <v>28</v>
      </c>
      <c r="J152" s="1">
        <v>5000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29</v>
      </c>
      <c r="U152" t="s">
        <v>36</v>
      </c>
      <c r="V152" t="s">
        <v>37</v>
      </c>
      <c r="W152" t="s">
        <v>38</v>
      </c>
      <c r="X152" s="8"/>
      <c r="Y152" s="93"/>
      <c r="Z152" s="93"/>
      <c r="AA152" t="s">
        <v>6746</v>
      </c>
      <c r="AB152" t="s">
        <v>6747</v>
      </c>
    </row>
    <row r="153" spans="1:28" x14ac:dyDescent="0.3">
      <c r="A153" s="8" t="b">
        <f t="shared" si="6"/>
        <v>0</v>
      </c>
      <c r="B153" t="str">
        <f t="shared" si="7"/>
        <v>silvercoin</v>
      </c>
      <c r="C153" s="10" t="str">
        <f t="shared" si="8"/>
        <v>silver_coin</v>
      </c>
      <c r="D153">
        <v>675</v>
      </c>
      <c r="E153" t="s">
        <v>24</v>
      </c>
      <c r="F153" t="s">
        <v>9072</v>
      </c>
      <c r="G153" t="s">
        <v>26</v>
      </c>
      <c r="H153" t="s">
        <v>9073</v>
      </c>
      <c r="I153" t="s">
        <v>28</v>
      </c>
      <c r="J153" s="1">
        <v>5000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29</v>
      </c>
      <c r="U153" t="s">
        <v>36</v>
      </c>
      <c r="V153" t="s">
        <v>37</v>
      </c>
      <c r="W153" t="s">
        <v>38</v>
      </c>
      <c r="X153" s="8"/>
      <c r="Y153" s="93"/>
      <c r="Z153" s="93"/>
      <c r="AA153" t="s">
        <v>9074</v>
      </c>
      <c r="AB153" t="s">
        <v>9075</v>
      </c>
    </row>
    <row r="154" spans="1:28" x14ac:dyDescent="0.3">
      <c r="A154" s="8" t="b">
        <f t="shared" si="6"/>
        <v>0</v>
      </c>
      <c r="B154" t="str">
        <f t="shared" si="7"/>
        <v>silvercoinmoneybag</v>
      </c>
      <c r="C154" s="10" t="str">
        <f t="shared" si="8"/>
        <v>silver_coin_moneybag</v>
      </c>
      <c r="D154">
        <v>676</v>
      </c>
      <c r="E154" t="s">
        <v>24</v>
      </c>
      <c r="F154" t="s">
        <v>9076</v>
      </c>
      <c r="G154" t="s">
        <v>26</v>
      </c>
      <c r="H154" t="s">
        <v>9077</v>
      </c>
      <c r="I154" t="s">
        <v>28</v>
      </c>
      <c r="J154" s="1">
        <v>50000</v>
      </c>
      <c r="K154">
        <v>40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29</v>
      </c>
      <c r="U154" t="s">
        <v>36</v>
      </c>
      <c r="V154" t="s">
        <v>37</v>
      </c>
      <c r="W154" t="s">
        <v>38</v>
      </c>
      <c r="X154" s="8"/>
      <c r="Y154" s="93"/>
      <c r="Z154" s="93"/>
      <c r="AA154" t="s">
        <v>9078</v>
      </c>
      <c r="AB154" t="s">
        <v>9079</v>
      </c>
    </row>
    <row r="155" spans="1:28" x14ac:dyDescent="0.3">
      <c r="A155" s="8" t="b">
        <f t="shared" si="6"/>
        <v>0</v>
      </c>
      <c r="B155" t="str">
        <f t="shared" si="7"/>
        <v>whitegoldcoin</v>
      </c>
      <c r="C155" s="10" t="str">
        <f t="shared" si="8"/>
        <v>white_gold_coin</v>
      </c>
      <c r="D155">
        <v>677</v>
      </c>
      <c r="E155" t="s">
        <v>24</v>
      </c>
      <c r="F155" t="s">
        <v>10653</v>
      </c>
      <c r="G155" t="s">
        <v>26</v>
      </c>
      <c r="H155" t="s">
        <v>10654</v>
      </c>
      <c r="I155" t="s">
        <v>28</v>
      </c>
      <c r="J155" s="1">
        <v>2000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29</v>
      </c>
      <c r="U155" t="s">
        <v>36</v>
      </c>
      <c r="V155" t="s">
        <v>37</v>
      </c>
      <c r="W155" t="s">
        <v>38</v>
      </c>
      <c r="X155" s="8"/>
      <c r="Y155" s="93"/>
      <c r="Z155" s="93"/>
      <c r="AA155" t="s">
        <v>10655</v>
      </c>
      <c r="AB155" t="s">
        <v>10656</v>
      </c>
    </row>
    <row r="156" spans="1:28" x14ac:dyDescent="0.3">
      <c r="A156" s="8" t="b">
        <f t="shared" si="6"/>
        <v>0</v>
      </c>
      <c r="B156" t="str">
        <f t="shared" si="7"/>
        <v>poisonbottle</v>
      </c>
      <c r="C156" s="10" t="str">
        <f t="shared" si="8"/>
        <v>poison_bottle</v>
      </c>
      <c r="D156">
        <v>678</v>
      </c>
      <c r="E156" t="s">
        <v>60</v>
      </c>
      <c r="F156" t="s">
        <v>7744</v>
      </c>
      <c r="G156">
        <v>1</v>
      </c>
      <c r="H156" t="s">
        <v>7745</v>
      </c>
      <c r="I156" t="s">
        <v>153</v>
      </c>
      <c r="J156" s="1">
        <v>5000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29</v>
      </c>
      <c r="U156" t="s">
        <v>36</v>
      </c>
      <c r="V156" t="s">
        <v>37</v>
      </c>
      <c r="W156" t="s">
        <v>38</v>
      </c>
      <c r="X156" s="8" t="s">
        <v>39300</v>
      </c>
      <c r="Y156" s="93"/>
      <c r="Z156" s="93"/>
      <c r="AA156" t="s">
        <v>7746</v>
      </c>
      <c r="AB156" t="s">
        <v>7747</v>
      </c>
    </row>
    <row r="157" spans="1:28" x14ac:dyDescent="0.3">
      <c r="A157" s="8" t="b">
        <f t="shared" si="6"/>
        <v>0</v>
      </c>
      <c r="B157" t="str">
        <f t="shared" si="7"/>
        <v>goldpill</v>
      </c>
      <c r="C157" s="10" t="str">
        <f t="shared" si="8"/>
        <v>gold_pill</v>
      </c>
      <c r="D157">
        <v>679</v>
      </c>
      <c r="E157" t="s">
        <v>24</v>
      </c>
      <c r="F157" t="s">
        <v>4629</v>
      </c>
      <c r="G157" t="s">
        <v>26</v>
      </c>
      <c r="H157" t="s">
        <v>4630</v>
      </c>
      <c r="I157" t="s">
        <v>153</v>
      </c>
      <c r="J157" s="1">
        <v>5000</v>
      </c>
      <c r="K157">
        <v>30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29</v>
      </c>
      <c r="U157" t="s">
        <v>36</v>
      </c>
      <c r="V157" t="s">
        <v>37</v>
      </c>
      <c r="W157" t="s">
        <v>38</v>
      </c>
      <c r="X157" t="s">
        <v>38053</v>
      </c>
      <c r="Y157" s="93"/>
      <c r="Z157" s="93"/>
      <c r="AA157" t="s">
        <v>4631</v>
      </c>
      <c r="AB157" t="s">
        <v>4632</v>
      </c>
    </row>
    <row r="158" spans="1:28" x14ac:dyDescent="0.3">
      <c r="A158" s="8" t="b">
        <f t="shared" si="6"/>
        <v>0</v>
      </c>
      <c r="B158" t="str">
        <f t="shared" si="7"/>
        <v>magicalcarnation</v>
      </c>
      <c r="C158" s="10" t="str">
        <f t="shared" si="8"/>
        <v>magical_carnation</v>
      </c>
      <c r="D158">
        <v>680</v>
      </c>
      <c r="E158" t="s">
        <v>24</v>
      </c>
      <c r="F158" t="s">
        <v>6350</v>
      </c>
      <c r="G158" t="s">
        <v>26</v>
      </c>
      <c r="H158" t="s">
        <v>6351</v>
      </c>
      <c r="I158" t="s">
        <v>153</v>
      </c>
      <c r="J158" s="93">
        <v>0</v>
      </c>
      <c r="K158">
        <v>100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29</v>
      </c>
      <c r="U158" t="s">
        <v>36</v>
      </c>
      <c r="V158" t="s">
        <v>37</v>
      </c>
      <c r="W158" t="s">
        <v>38</v>
      </c>
      <c r="X158" t="s">
        <v>38054</v>
      </c>
      <c r="Y158" s="93"/>
      <c r="Z158" s="93"/>
      <c r="AA158" t="s">
        <v>6352</v>
      </c>
      <c r="AB158" t="s">
        <v>6353</v>
      </c>
    </row>
    <row r="159" spans="1:28" x14ac:dyDescent="0.3">
      <c r="A159" s="8" t="b">
        <f t="shared" si="6"/>
        <v>0</v>
      </c>
      <c r="B159" t="str">
        <f t="shared" si="7"/>
        <v>memoryofwedding</v>
      </c>
      <c r="C159" s="10" t="str">
        <f t="shared" si="8"/>
        <v>memory_of_wedding</v>
      </c>
      <c r="D159">
        <v>681</v>
      </c>
      <c r="E159" t="s">
        <v>24</v>
      </c>
      <c r="F159" t="s">
        <v>6615</v>
      </c>
      <c r="G159" t="s">
        <v>26</v>
      </c>
      <c r="H159" t="s">
        <v>6616</v>
      </c>
      <c r="I159" t="s">
        <v>66</v>
      </c>
      <c r="J159" s="1">
        <v>50000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29</v>
      </c>
      <c r="U159" t="s">
        <v>36</v>
      </c>
      <c r="V159" t="s">
        <v>37</v>
      </c>
      <c r="W159" t="s">
        <v>38</v>
      </c>
      <c r="X159" t="s">
        <v>38055</v>
      </c>
      <c r="Y159" s="93"/>
      <c r="Z159" s="93"/>
      <c r="AA159" t="s">
        <v>6617</v>
      </c>
      <c r="AB159" t="s">
        <v>6618</v>
      </c>
    </row>
    <row r="160" spans="1:28" x14ac:dyDescent="0.3">
      <c r="A160" s="8" t="b">
        <f t="shared" si="6"/>
        <v>0</v>
      </c>
      <c r="B160" t="str">
        <f t="shared" si="7"/>
        <v>realgarwine</v>
      </c>
      <c r="C160" s="10" t="str">
        <f t="shared" si="8"/>
        <v>realgar_wine</v>
      </c>
      <c r="D160">
        <v>682</v>
      </c>
      <c r="E160" t="s">
        <v>24</v>
      </c>
      <c r="F160" t="s">
        <v>8169</v>
      </c>
      <c r="G160" t="s">
        <v>26</v>
      </c>
      <c r="H160" t="s">
        <v>8170</v>
      </c>
      <c r="I160" t="s">
        <v>153</v>
      </c>
      <c r="J160">
        <v>0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29</v>
      </c>
      <c r="U160" t="s">
        <v>36</v>
      </c>
      <c r="V160" t="s">
        <v>37</v>
      </c>
      <c r="W160" t="s">
        <v>38</v>
      </c>
      <c r="X160" t="s">
        <v>38056</v>
      </c>
      <c r="Y160" s="93"/>
      <c r="Z160" s="93"/>
      <c r="AA160" t="s">
        <v>8171</v>
      </c>
      <c r="AB160" t="s">
        <v>8172</v>
      </c>
    </row>
    <row r="161" spans="1:28" x14ac:dyDescent="0.3">
      <c r="A161" s="8" t="b">
        <f t="shared" si="6"/>
        <v>0</v>
      </c>
      <c r="B161" t="str">
        <f t="shared" si="7"/>
        <v>exorcizeherb</v>
      </c>
      <c r="C161" s="10" t="str">
        <f t="shared" si="8"/>
        <v>exorcize_herb</v>
      </c>
      <c r="D161">
        <v>683</v>
      </c>
      <c r="E161" t="s">
        <v>24</v>
      </c>
      <c r="F161" t="s">
        <v>3751</v>
      </c>
      <c r="G161" t="s">
        <v>26</v>
      </c>
      <c r="H161" t="s">
        <v>3752</v>
      </c>
      <c r="I161" t="s">
        <v>153</v>
      </c>
      <c r="J161" s="93">
        <v>0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29</v>
      </c>
      <c r="U161" t="s">
        <v>36</v>
      </c>
      <c r="V161" t="s">
        <v>37</v>
      </c>
      <c r="W161" t="s">
        <v>38</v>
      </c>
      <c r="X161" t="s">
        <v>38057</v>
      </c>
      <c r="Y161" s="93"/>
      <c r="Z161" s="93"/>
      <c r="AA161" t="s">
        <v>3753</v>
      </c>
      <c r="AB161" t="s">
        <v>3754</v>
      </c>
    </row>
    <row r="162" spans="1:28" x14ac:dyDescent="0.3">
      <c r="A162" s="8" t="b">
        <f t="shared" si="6"/>
        <v>0</v>
      </c>
      <c r="B162" t="str">
        <f t="shared" si="7"/>
        <v>durian</v>
      </c>
      <c r="C162" s="10" t="str">
        <f t="shared" si="8"/>
        <v>durian</v>
      </c>
      <c r="D162">
        <v>684</v>
      </c>
      <c r="E162" t="s">
        <v>24</v>
      </c>
      <c r="F162" t="s">
        <v>3452</v>
      </c>
      <c r="G162" t="s">
        <v>26</v>
      </c>
      <c r="H162" t="s">
        <v>3452</v>
      </c>
      <c r="I162" t="s">
        <v>153</v>
      </c>
      <c r="J162" s="1">
        <v>15000</v>
      </c>
      <c r="K162">
        <v>30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29</v>
      </c>
      <c r="U162" t="s">
        <v>36</v>
      </c>
      <c r="V162" t="s">
        <v>37</v>
      </c>
      <c r="W162" t="s">
        <v>38</v>
      </c>
      <c r="X162" t="s">
        <v>38058</v>
      </c>
      <c r="Y162" s="93"/>
      <c r="Z162" s="93"/>
      <c r="AA162" t="s">
        <v>3453</v>
      </c>
      <c r="AB162" t="s">
        <v>3454</v>
      </c>
    </row>
    <row r="163" spans="1:28" x14ac:dyDescent="0.3">
      <c r="A163" s="8" t="b">
        <f t="shared" si="6"/>
        <v>0</v>
      </c>
      <c r="B163" t="str">
        <f t="shared" si="7"/>
        <v>ramadan</v>
      </c>
      <c r="C163" s="10" t="str">
        <f t="shared" si="8"/>
        <v>ramadan</v>
      </c>
      <c r="D163">
        <v>685</v>
      </c>
      <c r="E163" t="s">
        <v>24</v>
      </c>
      <c r="F163" t="s">
        <v>8137</v>
      </c>
      <c r="G163" t="s">
        <v>26</v>
      </c>
      <c r="H163" t="s">
        <v>8138</v>
      </c>
      <c r="I163" t="s">
        <v>153</v>
      </c>
      <c r="J163" s="1">
        <v>5000</v>
      </c>
      <c r="K163">
        <v>30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24</v>
      </c>
      <c r="R163">
        <v>0</v>
      </c>
      <c r="S163">
        <v>0</v>
      </c>
      <c r="T163" t="s">
        <v>29</v>
      </c>
      <c r="U163" t="s">
        <v>36</v>
      </c>
      <c r="V163" t="s">
        <v>37</v>
      </c>
      <c r="W163" t="s">
        <v>38</v>
      </c>
      <c r="X163" t="s">
        <v>38059</v>
      </c>
      <c r="Y163" s="93"/>
      <c r="Z163" s="93"/>
      <c r="AA163" t="s">
        <v>8139</v>
      </c>
      <c r="AB163" t="s">
        <v>8140</v>
      </c>
    </row>
    <row r="164" spans="1:28" x14ac:dyDescent="0.3">
      <c r="A164" s="8" t="b">
        <f t="shared" si="6"/>
        <v>0</v>
      </c>
      <c r="B164" t="str">
        <f t="shared" si="7"/>
        <v>earthscroll13</v>
      </c>
      <c r="C164" s="10" t="str">
        <f t="shared" si="8"/>
        <v>earth_scroll_1_3</v>
      </c>
      <c r="D164">
        <v>686</v>
      </c>
      <c r="E164" t="s">
        <v>24</v>
      </c>
      <c r="F164" t="s">
        <v>3488</v>
      </c>
      <c r="G164" t="s">
        <v>26</v>
      </c>
      <c r="H164" t="s">
        <v>3489</v>
      </c>
      <c r="I164" t="s">
        <v>35</v>
      </c>
      <c r="J164" s="1">
        <v>1000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24</v>
      </c>
      <c r="R164">
        <v>0</v>
      </c>
      <c r="S164">
        <v>0</v>
      </c>
      <c r="T164" t="s">
        <v>29</v>
      </c>
      <c r="U164" t="s">
        <v>36</v>
      </c>
      <c r="V164" t="s">
        <v>37</v>
      </c>
      <c r="W164" t="s">
        <v>38</v>
      </c>
      <c r="X164" t="s">
        <v>38060</v>
      </c>
      <c r="Y164" s="93"/>
      <c r="Z164" s="93"/>
      <c r="AA164" t="s">
        <v>3490</v>
      </c>
      <c r="AB164" t="s">
        <v>3491</v>
      </c>
    </row>
    <row r="165" spans="1:28" x14ac:dyDescent="0.3">
      <c r="A165" s="8" t="b">
        <f t="shared" si="6"/>
        <v>0</v>
      </c>
      <c r="B165" t="str">
        <f t="shared" si="7"/>
        <v>earthscroll15</v>
      </c>
      <c r="C165" s="10" t="str">
        <f t="shared" si="8"/>
        <v>earth_scroll_1_5</v>
      </c>
      <c r="D165">
        <v>687</v>
      </c>
      <c r="E165" t="s">
        <v>24</v>
      </c>
      <c r="F165" t="s">
        <v>3492</v>
      </c>
      <c r="G165" t="s">
        <v>26</v>
      </c>
      <c r="H165" t="s">
        <v>3493</v>
      </c>
      <c r="I165" t="s">
        <v>35</v>
      </c>
      <c r="J165" s="1">
        <v>2000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24</v>
      </c>
      <c r="R165">
        <v>0</v>
      </c>
      <c r="S165">
        <v>0</v>
      </c>
      <c r="T165" t="s">
        <v>29</v>
      </c>
      <c r="U165" t="s">
        <v>36</v>
      </c>
      <c r="V165" t="s">
        <v>37</v>
      </c>
      <c r="W165" t="s">
        <v>38</v>
      </c>
      <c r="X165" s="8" t="s">
        <v>38061</v>
      </c>
      <c r="Y165" s="93"/>
      <c r="Z165" s="93"/>
      <c r="AA165" t="s">
        <v>3494</v>
      </c>
      <c r="AB165" t="s">
        <v>3495</v>
      </c>
    </row>
    <row r="166" spans="1:28" x14ac:dyDescent="0.3">
      <c r="A166" s="8" t="b">
        <f t="shared" si="6"/>
        <v>0</v>
      </c>
      <c r="B166" t="str">
        <f t="shared" si="7"/>
        <v>coldscroll13</v>
      </c>
      <c r="C166" s="10" t="str">
        <f t="shared" si="8"/>
        <v>cold_scroll_1_3</v>
      </c>
      <c r="D166">
        <v>688</v>
      </c>
      <c r="E166" t="s">
        <v>24</v>
      </c>
      <c r="F166" t="s">
        <v>2356</v>
      </c>
      <c r="G166" t="s">
        <v>26</v>
      </c>
      <c r="H166" t="s">
        <v>2357</v>
      </c>
      <c r="I166" t="s">
        <v>35</v>
      </c>
      <c r="J166" s="1">
        <v>1000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29</v>
      </c>
      <c r="U166" t="s">
        <v>36</v>
      </c>
      <c r="V166" t="s">
        <v>37</v>
      </c>
      <c r="W166" t="s">
        <v>38</v>
      </c>
      <c r="X166" s="8" t="s">
        <v>38062</v>
      </c>
      <c r="Y166" s="93"/>
      <c r="Z166" s="93"/>
      <c r="AA166" t="s">
        <v>2358</v>
      </c>
      <c r="AB166" t="s">
        <v>2359</v>
      </c>
    </row>
    <row r="167" spans="1:28" x14ac:dyDescent="0.3">
      <c r="A167" s="8" t="b">
        <f t="shared" si="6"/>
        <v>0</v>
      </c>
      <c r="B167" t="str">
        <f t="shared" si="7"/>
        <v>coldscroll15</v>
      </c>
      <c r="C167" s="10" t="str">
        <f t="shared" si="8"/>
        <v>cold_scroll_1_5</v>
      </c>
      <c r="D167">
        <v>689</v>
      </c>
      <c r="E167" t="s">
        <v>24</v>
      </c>
      <c r="F167" t="s">
        <v>2360</v>
      </c>
      <c r="G167" t="s">
        <v>26</v>
      </c>
      <c r="H167" t="s">
        <v>2361</v>
      </c>
      <c r="I167" t="s">
        <v>35</v>
      </c>
      <c r="J167" s="1">
        <v>2000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29</v>
      </c>
      <c r="U167" t="s">
        <v>36</v>
      </c>
      <c r="V167" t="s">
        <v>37</v>
      </c>
      <c r="W167" t="s">
        <v>38</v>
      </c>
      <c r="X167" s="8" t="s">
        <v>38063</v>
      </c>
      <c r="Y167" s="93"/>
      <c r="Z167" s="93"/>
      <c r="AA167" t="s">
        <v>2362</v>
      </c>
      <c r="AB167" t="s">
        <v>2363</v>
      </c>
    </row>
    <row r="168" spans="1:28" x14ac:dyDescent="0.3">
      <c r="A168" s="8" t="b">
        <f t="shared" si="6"/>
        <v>0</v>
      </c>
      <c r="B168" t="str">
        <f t="shared" si="7"/>
        <v>firescroll13</v>
      </c>
      <c r="C168" s="10" t="str">
        <f t="shared" si="8"/>
        <v>fire_scroll_1_3</v>
      </c>
      <c r="D168">
        <v>690</v>
      </c>
      <c r="E168" t="s">
        <v>24</v>
      </c>
      <c r="F168" t="s">
        <v>3961</v>
      </c>
      <c r="G168" t="s">
        <v>26</v>
      </c>
      <c r="H168" t="s">
        <v>3962</v>
      </c>
      <c r="I168" t="s">
        <v>35</v>
      </c>
      <c r="J168" s="1">
        <v>1000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24</v>
      </c>
      <c r="R168">
        <v>0</v>
      </c>
      <c r="S168">
        <v>0</v>
      </c>
      <c r="T168" t="s">
        <v>29</v>
      </c>
      <c r="U168" t="s">
        <v>36</v>
      </c>
      <c r="V168" t="s">
        <v>37</v>
      </c>
      <c r="W168" t="s">
        <v>38</v>
      </c>
      <c r="X168" s="8" t="s">
        <v>38064</v>
      </c>
      <c r="Y168" s="93"/>
      <c r="Z168" s="93"/>
      <c r="AA168" t="s">
        <v>3963</v>
      </c>
      <c r="AB168" t="s">
        <v>3964</v>
      </c>
    </row>
    <row r="169" spans="1:28" x14ac:dyDescent="0.3">
      <c r="A169" s="8" t="b">
        <f t="shared" si="6"/>
        <v>0</v>
      </c>
      <c r="B169" t="str">
        <f t="shared" si="7"/>
        <v>firescroll15</v>
      </c>
      <c r="C169" s="10" t="str">
        <f t="shared" si="8"/>
        <v>fire_scroll_1_5</v>
      </c>
      <c r="D169">
        <v>691</v>
      </c>
      <c r="E169" t="s">
        <v>24</v>
      </c>
      <c r="F169" t="s">
        <v>3965</v>
      </c>
      <c r="G169" t="s">
        <v>26</v>
      </c>
      <c r="H169" t="s">
        <v>3966</v>
      </c>
      <c r="I169" t="s">
        <v>35</v>
      </c>
      <c r="J169" s="1">
        <v>2000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24</v>
      </c>
      <c r="R169">
        <v>0</v>
      </c>
      <c r="S169">
        <v>0</v>
      </c>
      <c r="T169" t="s">
        <v>29</v>
      </c>
      <c r="U169" t="s">
        <v>36</v>
      </c>
      <c r="V169" t="s">
        <v>37</v>
      </c>
      <c r="W169" t="s">
        <v>38</v>
      </c>
      <c r="X169" s="8" t="s">
        <v>38065</v>
      </c>
      <c r="Y169" s="93"/>
      <c r="Z169" s="93"/>
      <c r="AA169" t="s">
        <v>3967</v>
      </c>
      <c r="AB169" t="s">
        <v>3968</v>
      </c>
    </row>
    <row r="170" spans="1:28" x14ac:dyDescent="0.3">
      <c r="A170" s="8" t="b">
        <f t="shared" si="6"/>
        <v>0</v>
      </c>
      <c r="B170" t="str">
        <f t="shared" si="7"/>
        <v>windscroll13</v>
      </c>
      <c r="C170" s="10" t="str">
        <f t="shared" si="8"/>
        <v>wind_scroll_1_3</v>
      </c>
      <c r="D170">
        <v>692</v>
      </c>
      <c r="E170" t="s">
        <v>24</v>
      </c>
      <c r="F170" t="s">
        <v>10748</v>
      </c>
      <c r="G170" t="s">
        <v>26</v>
      </c>
      <c r="H170" t="s">
        <v>10749</v>
      </c>
      <c r="I170" t="s">
        <v>35</v>
      </c>
      <c r="J170" s="1">
        <v>1000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24</v>
      </c>
      <c r="R170">
        <v>0</v>
      </c>
      <c r="S170">
        <v>0</v>
      </c>
      <c r="T170" t="s">
        <v>29</v>
      </c>
      <c r="U170" t="s">
        <v>36</v>
      </c>
      <c r="V170" t="s">
        <v>37</v>
      </c>
      <c r="W170" t="s">
        <v>38</v>
      </c>
      <c r="X170" s="8" t="s">
        <v>38066</v>
      </c>
      <c r="Y170" s="93"/>
      <c r="Z170" s="93"/>
      <c r="AA170" t="s">
        <v>10750</v>
      </c>
      <c r="AB170" t="s">
        <v>10751</v>
      </c>
    </row>
    <row r="171" spans="1:28" x14ac:dyDescent="0.3">
      <c r="A171" s="8" t="b">
        <f t="shared" si="6"/>
        <v>0</v>
      </c>
      <c r="B171" t="str">
        <f t="shared" si="7"/>
        <v>windscroll15</v>
      </c>
      <c r="C171" s="10" t="str">
        <f t="shared" si="8"/>
        <v>wind_scroll_1_5</v>
      </c>
      <c r="D171">
        <v>693</v>
      </c>
      <c r="E171" t="s">
        <v>24</v>
      </c>
      <c r="F171" t="s">
        <v>10752</v>
      </c>
      <c r="G171" t="s">
        <v>26</v>
      </c>
      <c r="H171" t="s">
        <v>10753</v>
      </c>
      <c r="I171" t="s">
        <v>35</v>
      </c>
      <c r="J171" s="1">
        <v>2000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24</v>
      </c>
      <c r="R171">
        <v>0</v>
      </c>
      <c r="S171">
        <v>0</v>
      </c>
      <c r="T171" t="s">
        <v>29</v>
      </c>
      <c r="U171" t="s">
        <v>36</v>
      </c>
      <c r="V171" t="s">
        <v>37</v>
      </c>
      <c r="W171" t="s">
        <v>38</v>
      </c>
      <c r="X171" s="8" t="s">
        <v>38067</v>
      </c>
      <c r="Y171" s="93"/>
      <c r="Z171" s="93"/>
      <c r="AA171" t="s">
        <v>10754</v>
      </c>
      <c r="AB171" t="s">
        <v>10755</v>
      </c>
    </row>
    <row r="172" spans="1:28" x14ac:dyDescent="0.3">
      <c r="A172" s="8" t="b">
        <f t="shared" si="6"/>
        <v>0</v>
      </c>
      <c r="B172" t="str">
        <f t="shared" si="7"/>
        <v>ghostscroll13</v>
      </c>
      <c r="C172" s="10" t="str">
        <f t="shared" si="8"/>
        <v>ghost_scroll_1_3</v>
      </c>
      <c r="D172">
        <v>694</v>
      </c>
      <c r="E172" t="s">
        <v>24</v>
      </c>
      <c r="F172" t="s">
        <v>4416</v>
      </c>
      <c r="G172" t="s">
        <v>26</v>
      </c>
      <c r="H172" t="s">
        <v>4417</v>
      </c>
      <c r="I172" t="s">
        <v>35</v>
      </c>
      <c r="J172" s="1">
        <v>1000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24</v>
      </c>
      <c r="R172">
        <v>0</v>
      </c>
      <c r="S172">
        <v>0</v>
      </c>
      <c r="T172" t="s">
        <v>29</v>
      </c>
      <c r="U172" t="s">
        <v>36</v>
      </c>
      <c r="V172" t="s">
        <v>37</v>
      </c>
      <c r="W172" t="s">
        <v>38</v>
      </c>
      <c r="X172" s="8" t="s">
        <v>38068</v>
      </c>
      <c r="Y172" s="93"/>
      <c r="Z172" s="93"/>
      <c r="AA172" t="s">
        <v>4418</v>
      </c>
      <c r="AB172" t="s">
        <v>4419</v>
      </c>
    </row>
    <row r="173" spans="1:28" x14ac:dyDescent="0.3">
      <c r="A173" s="8" t="b">
        <f t="shared" si="6"/>
        <v>0</v>
      </c>
      <c r="B173" t="str">
        <f t="shared" si="7"/>
        <v>ghostscroll15</v>
      </c>
      <c r="C173" s="10" t="str">
        <f t="shared" si="8"/>
        <v>ghost_scroll_1_5</v>
      </c>
      <c r="D173">
        <v>695</v>
      </c>
      <c r="E173" t="s">
        <v>24</v>
      </c>
      <c r="F173" t="s">
        <v>4420</v>
      </c>
      <c r="G173" t="s">
        <v>26</v>
      </c>
      <c r="H173" t="s">
        <v>4421</v>
      </c>
      <c r="I173" t="s">
        <v>35</v>
      </c>
      <c r="J173" s="1">
        <v>2000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24</v>
      </c>
      <c r="R173">
        <v>0</v>
      </c>
      <c r="S173">
        <v>0</v>
      </c>
      <c r="T173" t="s">
        <v>29</v>
      </c>
      <c r="U173" t="s">
        <v>36</v>
      </c>
      <c r="V173" t="s">
        <v>37</v>
      </c>
      <c r="W173" t="s">
        <v>38</v>
      </c>
      <c r="X173" s="8" t="s">
        <v>38069</v>
      </c>
      <c r="Y173" s="93"/>
      <c r="Z173" s="93"/>
      <c r="AA173" t="s">
        <v>4422</v>
      </c>
      <c r="AB173" t="s">
        <v>4423</v>
      </c>
    </row>
    <row r="174" spans="1:28" x14ac:dyDescent="0.3">
      <c r="A174" s="8" t="b">
        <f t="shared" si="6"/>
        <v>0</v>
      </c>
      <c r="B174" t="str">
        <f t="shared" si="7"/>
        <v>firescroll21</v>
      </c>
      <c r="C174" s="10" t="str">
        <f t="shared" si="8"/>
        <v>fire_scroll_2_1</v>
      </c>
      <c r="D174">
        <v>696</v>
      </c>
      <c r="E174" t="s">
        <v>24</v>
      </c>
      <c r="F174" t="s">
        <v>3969</v>
      </c>
      <c r="G174" t="s">
        <v>26</v>
      </c>
      <c r="H174" t="s">
        <v>3970</v>
      </c>
      <c r="I174" t="s">
        <v>35</v>
      </c>
      <c r="J174" s="1">
        <v>1000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24</v>
      </c>
      <c r="R174">
        <v>0</v>
      </c>
      <c r="S174">
        <v>0</v>
      </c>
      <c r="T174" t="s">
        <v>29</v>
      </c>
      <c r="U174" t="s">
        <v>36</v>
      </c>
      <c r="V174" t="s">
        <v>37</v>
      </c>
      <c r="W174" t="s">
        <v>38</v>
      </c>
      <c r="X174" s="8" t="s">
        <v>38070</v>
      </c>
      <c r="Y174" s="93"/>
      <c r="Z174" s="93"/>
      <c r="AA174" t="s">
        <v>3971</v>
      </c>
      <c r="AB174" t="s">
        <v>3972</v>
      </c>
    </row>
    <row r="175" spans="1:28" x14ac:dyDescent="0.3">
      <c r="A175" s="8" t="b">
        <f t="shared" si="6"/>
        <v>0</v>
      </c>
      <c r="B175" t="str">
        <f t="shared" si="7"/>
        <v>firescroll25</v>
      </c>
      <c r="C175" s="10" t="str">
        <f t="shared" si="8"/>
        <v>fire_scroll_2_5</v>
      </c>
      <c r="D175">
        <v>697</v>
      </c>
      <c r="E175" t="s">
        <v>24</v>
      </c>
      <c r="F175" t="s">
        <v>3973</v>
      </c>
      <c r="G175" t="s">
        <v>26</v>
      </c>
      <c r="H175" t="s">
        <v>3974</v>
      </c>
      <c r="I175" t="s">
        <v>35</v>
      </c>
      <c r="J175" s="1">
        <v>2000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24</v>
      </c>
      <c r="R175">
        <v>0</v>
      </c>
      <c r="S175">
        <v>0</v>
      </c>
      <c r="T175" t="s">
        <v>29</v>
      </c>
      <c r="U175" t="s">
        <v>36</v>
      </c>
      <c r="V175" t="s">
        <v>37</v>
      </c>
      <c r="W175" t="s">
        <v>38</v>
      </c>
      <c r="X175" s="8" t="s">
        <v>38071</v>
      </c>
      <c r="Y175" s="93"/>
      <c r="Z175" s="93"/>
      <c r="AA175" t="s">
        <v>3975</v>
      </c>
      <c r="AB175" t="s">
        <v>3976</v>
      </c>
    </row>
    <row r="176" spans="1:28" x14ac:dyDescent="0.3">
      <c r="A176" s="8" t="b">
        <f t="shared" si="6"/>
        <v>0</v>
      </c>
      <c r="B176" t="str">
        <f t="shared" si="7"/>
        <v>firescroll31</v>
      </c>
      <c r="C176" s="10" t="str">
        <f t="shared" si="8"/>
        <v>fire_scroll_3_1</v>
      </c>
      <c r="D176">
        <v>698</v>
      </c>
      <c r="E176" t="s">
        <v>24</v>
      </c>
      <c r="F176" t="s">
        <v>3977</v>
      </c>
      <c r="G176" t="s">
        <v>26</v>
      </c>
      <c r="H176" t="s">
        <v>3978</v>
      </c>
      <c r="I176" t="s">
        <v>35</v>
      </c>
      <c r="J176" s="1">
        <v>1000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24</v>
      </c>
      <c r="R176">
        <v>0</v>
      </c>
      <c r="S176">
        <v>0</v>
      </c>
      <c r="T176" t="s">
        <v>29</v>
      </c>
      <c r="U176" t="s">
        <v>36</v>
      </c>
      <c r="V176" t="s">
        <v>37</v>
      </c>
      <c r="W176" t="s">
        <v>38</v>
      </c>
      <c r="X176" s="8" t="s">
        <v>38072</v>
      </c>
      <c r="Y176" s="93"/>
      <c r="Z176" s="93"/>
      <c r="AA176" t="s">
        <v>3979</v>
      </c>
      <c r="AB176" t="s">
        <v>3980</v>
      </c>
    </row>
    <row r="177" spans="1:28" x14ac:dyDescent="0.3">
      <c r="A177" s="8" t="b">
        <f t="shared" si="6"/>
        <v>0</v>
      </c>
      <c r="B177" t="str">
        <f t="shared" si="7"/>
        <v>firescroll35</v>
      </c>
      <c r="C177" s="10" t="str">
        <f t="shared" si="8"/>
        <v>fire_scroll_3_5</v>
      </c>
      <c r="D177">
        <v>699</v>
      </c>
      <c r="E177" t="s">
        <v>24</v>
      </c>
      <c r="F177" t="s">
        <v>3981</v>
      </c>
      <c r="G177" t="s">
        <v>26</v>
      </c>
      <c r="H177" t="s">
        <v>3982</v>
      </c>
      <c r="I177" t="s">
        <v>35</v>
      </c>
      <c r="J177" s="1">
        <v>2000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24</v>
      </c>
      <c r="R177">
        <v>0</v>
      </c>
      <c r="S177">
        <v>0</v>
      </c>
      <c r="T177" t="s">
        <v>29</v>
      </c>
      <c r="U177" t="s">
        <v>36</v>
      </c>
      <c r="V177" t="s">
        <v>37</v>
      </c>
      <c r="W177" t="s">
        <v>38</v>
      </c>
      <c r="X177" s="8" t="s">
        <v>38073</v>
      </c>
      <c r="Y177" s="93"/>
      <c r="Z177" s="93"/>
      <c r="AA177" t="s">
        <v>3983</v>
      </c>
      <c r="AB177" t="s">
        <v>3984</v>
      </c>
    </row>
    <row r="178" spans="1:28" x14ac:dyDescent="0.3">
      <c r="A178" s="8" t="b">
        <f t="shared" si="6"/>
        <v>0</v>
      </c>
      <c r="B178" t="str">
        <f t="shared" si="7"/>
        <v>coldscroll21</v>
      </c>
      <c r="C178" s="10" t="str">
        <f t="shared" si="8"/>
        <v>cold_scroll_2_1</v>
      </c>
      <c r="D178">
        <v>700</v>
      </c>
      <c r="E178" t="s">
        <v>24</v>
      </c>
      <c r="F178" t="s">
        <v>2364</v>
      </c>
      <c r="G178" t="s">
        <v>26</v>
      </c>
      <c r="H178" t="s">
        <v>2365</v>
      </c>
      <c r="I178" t="s">
        <v>35</v>
      </c>
      <c r="J178" s="1">
        <v>1000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24</v>
      </c>
      <c r="R178">
        <v>0</v>
      </c>
      <c r="S178">
        <v>0</v>
      </c>
      <c r="T178" t="s">
        <v>29</v>
      </c>
      <c r="U178" t="s">
        <v>36</v>
      </c>
      <c r="V178" t="s">
        <v>37</v>
      </c>
      <c r="W178" t="s">
        <v>38</v>
      </c>
      <c r="X178" s="8" t="s">
        <v>38074</v>
      </c>
      <c r="Y178" s="93"/>
      <c r="Z178" s="93"/>
      <c r="AA178" t="s">
        <v>2366</v>
      </c>
      <c r="AB178" t="s">
        <v>2367</v>
      </c>
    </row>
    <row r="179" spans="1:28" x14ac:dyDescent="0.3">
      <c r="A179" s="8" t="b">
        <f t="shared" si="6"/>
        <v>0</v>
      </c>
      <c r="B179" t="str">
        <f t="shared" si="7"/>
        <v>oraora</v>
      </c>
      <c r="C179" s="10" t="str">
        <f t="shared" si="8"/>
        <v>ora_ora</v>
      </c>
      <c r="D179">
        <v>701</v>
      </c>
      <c r="E179" t="s">
        <v>24</v>
      </c>
      <c r="F179" t="s">
        <v>7255</v>
      </c>
      <c r="G179" t="s">
        <v>26</v>
      </c>
      <c r="H179" t="s">
        <v>7256</v>
      </c>
      <c r="I179" t="s">
        <v>28</v>
      </c>
      <c r="J179" s="1">
        <v>55000</v>
      </c>
      <c r="K179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24</v>
      </c>
      <c r="R179">
        <v>0</v>
      </c>
      <c r="S179">
        <v>0</v>
      </c>
      <c r="T179" t="s">
        <v>29</v>
      </c>
      <c r="U179" t="s">
        <v>29</v>
      </c>
      <c r="V179" t="s">
        <v>29</v>
      </c>
      <c r="W179" t="s">
        <v>30</v>
      </c>
      <c r="X179" s="8"/>
      <c r="Y179" s="93"/>
      <c r="Z179" s="93"/>
      <c r="AA179" t="s">
        <v>7257</v>
      </c>
      <c r="AB179" t="s">
        <v>7258</v>
      </c>
    </row>
    <row r="180" spans="1:28" x14ac:dyDescent="0.3">
      <c r="A180" s="8" t="b">
        <f t="shared" si="6"/>
        <v>0</v>
      </c>
      <c r="B180" t="str">
        <f t="shared" si="7"/>
        <v>animalblood</v>
      </c>
      <c r="C180" s="10" t="str">
        <f t="shared" si="8"/>
        <v>animal_blood</v>
      </c>
      <c r="D180">
        <v>702</v>
      </c>
      <c r="E180" t="s">
        <v>24</v>
      </c>
      <c r="F180" t="s">
        <v>371</v>
      </c>
      <c r="G180" t="s">
        <v>26</v>
      </c>
      <c r="H180" t="s">
        <v>372</v>
      </c>
      <c r="I180" t="s">
        <v>28</v>
      </c>
      <c r="J180" s="93">
        <v>450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24</v>
      </c>
      <c r="R180">
        <v>0</v>
      </c>
      <c r="S180">
        <v>0</v>
      </c>
      <c r="T180" t="s">
        <v>29</v>
      </c>
      <c r="U180" t="s">
        <v>29</v>
      </c>
      <c r="V180" t="s">
        <v>29</v>
      </c>
      <c r="W180" t="s">
        <v>30</v>
      </c>
      <c r="X180" s="8"/>
      <c r="Y180" s="93"/>
      <c r="Z180" s="93"/>
      <c r="AA180" t="s">
        <v>373</v>
      </c>
      <c r="AB180" t="s">
        <v>374</v>
      </c>
    </row>
    <row r="181" spans="1:28" x14ac:dyDescent="0.3">
      <c r="A181" s="8" t="b">
        <f t="shared" si="6"/>
        <v>0</v>
      </c>
      <c r="B181" t="str">
        <f t="shared" si="7"/>
        <v>hinalle</v>
      </c>
      <c r="C181" s="10" t="str">
        <f t="shared" si="8"/>
        <v>hinalle</v>
      </c>
      <c r="D181">
        <v>703</v>
      </c>
      <c r="E181" t="s">
        <v>24</v>
      </c>
      <c r="F181" t="s">
        <v>5185</v>
      </c>
      <c r="G181" t="s">
        <v>26</v>
      </c>
      <c r="H181" t="s">
        <v>5185</v>
      </c>
      <c r="I181" t="s">
        <v>28</v>
      </c>
      <c r="J181" s="93">
        <v>500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24</v>
      </c>
      <c r="R181">
        <v>0</v>
      </c>
      <c r="S181">
        <v>0</v>
      </c>
      <c r="T181" t="s">
        <v>29</v>
      </c>
      <c r="U181" t="s">
        <v>29</v>
      </c>
      <c r="V181" t="s">
        <v>29</v>
      </c>
      <c r="W181" t="s">
        <v>30</v>
      </c>
      <c r="X181" s="8"/>
      <c r="Y181" s="93"/>
      <c r="Z181" s="93"/>
      <c r="AA181" t="s">
        <v>5186</v>
      </c>
      <c r="AB181" t="s">
        <v>5187</v>
      </c>
    </row>
    <row r="182" spans="1:28" x14ac:dyDescent="0.3">
      <c r="A182" s="8" t="b">
        <f t="shared" si="6"/>
        <v>0</v>
      </c>
      <c r="B182" t="str">
        <f t="shared" si="7"/>
        <v>aloe</v>
      </c>
      <c r="C182" s="10" t="str">
        <f t="shared" si="8"/>
        <v>aloe</v>
      </c>
      <c r="D182">
        <v>704</v>
      </c>
      <c r="E182" t="s">
        <v>24</v>
      </c>
      <c r="F182" t="s">
        <v>238</v>
      </c>
      <c r="G182" t="s">
        <v>26</v>
      </c>
      <c r="H182" t="s">
        <v>238</v>
      </c>
      <c r="I182" t="s">
        <v>28</v>
      </c>
      <c r="J182" s="8">
        <v>500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24</v>
      </c>
      <c r="R182">
        <v>0</v>
      </c>
      <c r="S182">
        <v>0</v>
      </c>
      <c r="T182" t="s">
        <v>29</v>
      </c>
      <c r="U182" t="s">
        <v>29</v>
      </c>
      <c r="V182" t="s">
        <v>29</v>
      </c>
      <c r="W182" t="s">
        <v>30</v>
      </c>
      <c r="X182" s="8"/>
      <c r="Y182" s="93"/>
      <c r="Z182" s="93"/>
      <c r="AA182" t="s">
        <v>239</v>
      </c>
      <c r="AB182" t="s">
        <v>240</v>
      </c>
    </row>
    <row r="183" spans="1:28" x14ac:dyDescent="0.3">
      <c r="A183" s="8" t="b">
        <f t="shared" si="6"/>
        <v>0</v>
      </c>
      <c r="B183" t="str">
        <f t="shared" si="7"/>
        <v>clover</v>
      </c>
      <c r="C183" s="10" t="str">
        <f t="shared" si="8"/>
        <v>clover</v>
      </c>
      <c r="D183">
        <v>705</v>
      </c>
      <c r="E183" t="s">
        <v>24</v>
      </c>
      <c r="F183" t="s">
        <v>2304</v>
      </c>
      <c r="G183" t="s">
        <v>26</v>
      </c>
      <c r="H183" t="s">
        <v>2304</v>
      </c>
      <c r="I183" t="s">
        <v>28</v>
      </c>
      <c r="J183" s="8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24</v>
      </c>
      <c r="R183">
        <v>0</v>
      </c>
      <c r="S183">
        <v>0</v>
      </c>
      <c r="T183" t="s">
        <v>29</v>
      </c>
      <c r="U183" t="s">
        <v>29</v>
      </c>
      <c r="V183" t="s">
        <v>29</v>
      </c>
      <c r="W183" t="s">
        <v>30</v>
      </c>
      <c r="X183" s="8"/>
      <c r="Y183" s="93"/>
      <c r="Z183" s="93"/>
      <c r="AA183" t="s">
        <v>2305</v>
      </c>
      <c r="AB183" t="s">
        <v>2306</v>
      </c>
    </row>
    <row r="184" spans="1:28" x14ac:dyDescent="0.3">
      <c r="A184" s="8" t="b">
        <f t="shared" si="6"/>
        <v>0</v>
      </c>
      <c r="B184" t="str">
        <f t="shared" si="7"/>
        <v>fourleafclover</v>
      </c>
      <c r="C184" s="10" t="str">
        <f t="shared" si="8"/>
        <v>four_leaf_clover</v>
      </c>
      <c r="D184">
        <v>706</v>
      </c>
      <c r="E184" t="s">
        <v>24</v>
      </c>
      <c r="F184" t="s">
        <v>4182</v>
      </c>
      <c r="G184" t="s">
        <v>26</v>
      </c>
      <c r="H184" t="s">
        <v>4183</v>
      </c>
      <c r="I184" t="s">
        <v>28</v>
      </c>
      <c r="J184" s="1">
        <v>80000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24</v>
      </c>
      <c r="R184">
        <v>0</v>
      </c>
      <c r="S184">
        <v>0</v>
      </c>
      <c r="T184" t="s">
        <v>29</v>
      </c>
      <c r="U184" t="s">
        <v>29</v>
      </c>
      <c r="V184" t="s">
        <v>29</v>
      </c>
      <c r="W184" t="s">
        <v>30</v>
      </c>
      <c r="X184" s="8"/>
      <c r="Y184" s="93"/>
      <c r="Z184" s="93"/>
      <c r="AA184" t="s">
        <v>4184</v>
      </c>
      <c r="AB184" t="s">
        <v>4185</v>
      </c>
    </row>
    <row r="185" spans="1:28" x14ac:dyDescent="0.3">
      <c r="A185" s="8" t="b">
        <f t="shared" si="6"/>
        <v>0</v>
      </c>
      <c r="B185" t="str">
        <f t="shared" si="7"/>
        <v>singingplant</v>
      </c>
      <c r="C185" s="10" t="str">
        <f t="shared" si="8"/>
        <v>singing_plant</v>
      </c>
      <c r="D185">
        <v>707</v>
      </c>
      <c r="E185" t="s">
        <v>24</v>
      </c>
      <c r="F185" t="s">
        <v>9111</v>
      </c>
      <c r="G185" t="s">
        <v>26</v>
      </c>
      <c r="H185" t="s">
        <v>9112</v>
      </c>
      <c r="I185" t="s">
        <v>28</v>
      </c>
      <c r="J185" s="8">
        <v>500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</v>
      </c>
      <c r="R185">
        <v>0</v>
      </c>
      <c r="S185">
        <v>0</v>
      </c>
      <c r="T185" t="s">
        <v>29</v>
      </c>
      <c r="U185" t="s">
        <v>29</v>
      </c>
      <c r="V185" t="s">
        <v>29</v>
      </c>
      <c r="W185" t="s">
        <v>30</v>
      </c>
      <c r="X185" s="8"/>
      <c r="Y185" s="93"/>
      <c r="Z185" s="93"/>
      <c r="AA185" t="s">
        <v>9113</v>
      </c>
      <c r="AB185" t="s">
        <v>9114</v>
      </c>
    </row>
    <row r="186" spans="1:28" x14ac:dyDescent="0.3">
      <c r="A186" s="8" t="b">
        <f t="shared" si="6"/>
        <v>0</v>
      </c>
      <c r="B186" t="str">
        <f t="shared" si="7"/>
        <v>ment</v>
      </c>
      <c r="C186" s="10" t="str">
        <f t="shared" si="8"/>
        <v>ment</v>
      </c>
      <c r="D186">
        <v>708</v>
      </c>
      <c r="E186" t="s">
        <v>24</v>
      </c>
      <c r="F186" t="s">
        <v>6623</v>
      </c>
      <c r="G186" t="s">
        <v>26</v>
      </c>
      <c r="H186" t="s">
        <v>6623</v>
      </c>
      <c r="I186" t="s">
        <v>28</v>
      </c>
      <c r="J186" s="93">
        <v>500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</v>
      </c>
      <c r="R186">
        <v>0</v>
      </c>
      <c r="S186">
        <v>0</v>
      </c>
      <c r="T186" t="s">
        <v>29</v>
      </c>
      <c r="U186" t="s">
        <v>29</v>
      </c>
      <c r="V186" t="s">
        <v>29</v>
      </c>
      <c r="W186" t="s">
        <v>30</v>
      </c>
      <c r="X186" s="8"/>
      <c r="Y186" s="93"/>
      <c r="Z186" s="93"/>
      <c r="AA186" t="s">
        <v>6624</v>
      </c>
      <c r="AB186" t="s">
        <v>6625</v>
      </c>
    </row>
    <row r="187" spans="1:28" x14ac:dyDescent="0.3">
      <c r="A187" s="8" t="b">
        <f t="shared" si="6"/>
        <v>0</v>
      </c>
      <c r="B187" t="str">
        <f t="shared" si="7"/>
        <v>izidor</v>
      </c>
      <c r="C187" s="10" t="str">
        <f t="shared" si="8"/>
        <v>izidor</v>
      </c>
      <c r="D187">
        <v>709</v>
      </c>
      <c r="E187" t="s">
        <v>24</v>
      </c>
      <c r="F187" t="s">
        <v>5605</v>
      </c>
      <c r="G187" t="s">
        <v>26</v>
      </c>
      <c r="H187" t="s">
        <v>5605</v>
      </c>
      <c r="I187" t="s">
        <v>28</v>
      </c>
      <c r="J187" s="8">
        <v>500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</v>
      </c>
      <c r="R187">
        <v>0</v>
      </c>
      <c r="S187">
        <v>0</v>
      </c>
      <c r="T187" t="s">
        <v>29</v>
      </c>
      <c r="U187" t="s">
        <v>29</v>
      </c>
      <c r="V187" t="s">
        <v>29</v>
      </c>
      <c r="W187" t="s">
        <v>30</v>
      </c>
      <c r="X187" s="8"/>
      <c r="Y187" s="93"/>
      <c r="Z187" s="93"/>
      <c r="AA187" t="s">
        <v>5606</v>
      </c>
      <c r="AB187" t="s">
        <v>5607</v>
      </c>
    </row>
    <row r="188" spans="1:28" x14ac:dyDescent="0.3">
      <c r="A188" s="8" t="b">
        <f t="shared" si="6"/>
        <v>0</v>
      </c>
      <c r="B188" t="str">
        <f t="shared" si="7"/>
        <v>illusionflower</v>
      </c>
      <c r="C188" s="10" t="str">
        <f t="shared" si="8"/>
        <v>illusion_flower</v>
      </c>
      <c r="D188">
        <v>710</v>
      </c>
      <c r="E188" t="s">
        <v>24</v>
      </c>
      <c r="F188" t="s">
        <v>5423</v>
      </c>
      <c r="G188" t="s">
        <v>26</v>
      </c>
      <c r="H188" t="s">
        <v>5424</v>
      </c>
      <c r="I188" t="s">
        <v>28</v>
      </c>
      <c r="J188" s="1">
        <v>1000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</v>
      </c>
      <c r="R188">
        <v>0</v>
      </c>
      <c r="S188">
        <v>0</v>
      </c>
      <c r="T188" t="s">
        <v>29</v>
      </c>
      <c r="U188" t="s">
        <v>29</v>
      </c>
      <c r="V188" t="s">
        <v>29</v>
      </c>
      <c r="W188" t="s">
        <v>30</v>
      </c>
      <c r="Y188" s="93"/>
      <c r="Z188" s="93"/>
      <c r="AA188" t="s">
        <v>5425</v>
      </c>
      <c r="AB188" t="s">
        <v>5426</v>
      </c>
    </row>
    <row r="189" spans="1:28" x14ac:dyDescent="0.3">
      <c r="A189" s="8" t="b">
        <f t="shared" si="6"/>
        <v>0</v>
      </c>
      <c r="B189" t="str">
        <f t="shared" si="7"/>
        <v>shoot</v>
      </c>
      <c r="C189" s="10" t="str">
        <f t="shared" si="8"/>
        <v>shoot</v>
      </c>
      <c r="D189">
        <v>711</v>
      </c>
      <c r="E189" t="s">
        <v>24</v>
      </c>
      <c r="F189" t="s">
        <v>9006</v>
      </c>
      <c r="G189" t="s">
        <v>26</v>
      </c>
      <c r="H189" t="s">
        <v>9006</v>
      </c>
      <c r="I189" t="s">
        <v>28</v>
      </c>
      <c r="J189">
        <v>16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</v>
      </c>
      <c r="R189">
        <v>0</v>
      </c>
      <c r="S189">
        <v>0</v>
      </c>
      <c r="T189" t="s">
        <v>29</v>
      </c>
      <c r="U189" t="s">
        <v>29</v>
      </c>
      <c r="V189" t="s">
        <v>29</v>
      </c>
      <c r="W189" t="s">
        <v>30</v>
      </c>
      <c r="Y189" s="93"/>
      <c r="Z189" s="93"/>
      <c r="AA189" t="s">
        <v>9007</v>
      </c>
      <c r="AB189" t="s">
        <v>9008</v>
      </c>
    </row>
    <row r="190" spans="1:28" x14ac:dyDescent="0.3">
      <c r="A190" s="8" t="b">
        <f t="shared" si="6"/>
        <v>0</v>
      </c>
      <c r="B190" t="str">
        <f t="shared" si="7"/>
        <v>flower</v>
      </c>
      <c r="C190" s="10" t="str">
        <f t="shared" si="8"/>
        <v>flower</v>
      </c>
      <c r="D190">
        <v>712</v>
      </c>
      <c r="E190" t="s">
        <v>24</v>
      </c>
      <c r="F190" t="s">
        <v>4110</v>
      </c>
      <c r="G190" t="s">
        <v>26</v>
      </c>
      <c r="H190" t="s">
        <v>4110</v>
      </c>
      <c r="I190" t="s">
        <v>28</v>
      </c>
      <c r="J190" s="93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</v>
      </c>
      <c r="R190">
        <v>0</v>
      </c>
      <c r="S190">
        <v>0</v>
      </c>
      <c r="T190" t="s">
        <v>29</v>
      </c>
      <c r="U190" t="s">
        <v>29</v>
      </c>
      <c r="V190" t="s">
        <v>29</v>
      </c>
      <c r="W190" t="s">
        <v>30</v>
      </c>
      <c r="Y190" s="93"/>
      <c r="Z190" s="93"/>
      <c r="AA190" t="s">
        <v>4111</v>
      </c>
      <c r="AB190" t="s">
        <v>4112</v>
      </c>
    </row>
    <row r="191" spans="1:28" x14ac:dyDescent="0.3">
      <c r="A191" s="8" t="b">
        <f t="shared" si="6"/>
        <v>0</v>
      </c>
      <c r="B191" t="str">
        <f t="shared" si="7"/>
        <v>emptybottle</v>
      </c>
      <c r="C191" s="10" t="str">
        <f t="shared" si="8"/>
        <v>empty_bottle</v>
      </c>
      <c r="D191">
        <v>713</v>
      </c>
      <c r="E191" t="s">
        <v>24</v>
      </c>
      <c r="F191" t="s">
        <v>3633</v>
      </c>
      <c r="G191" t="s">
        <v>26</v>
      </c>
      <c r="H191" t="s">
        <v>3634</v>
      </c>
      <c r="I191" t="s">
        <v>28</v>
      </c>
      <c r="J191">
        <v>6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</v>
      </c>
      <c r="R191">
        <v>0</v>
      </c>
      <c r="S191">
        <v>0</v>
      </c>
      <c r="T191" t="s">
        <v>29</v>
      </c>
      <c r="U191" t="s">
        <v>29</v>
      </c>
      <c r="V191" t="s">
        <v>29</v>
      </c>
      <c r="W191" t="s">
        <v>30</v>
      </c>
      <c r="Y191" s="93"/>
      <c r="Z191" s="93"/>
      <c r="AA191" t="s">
        <v>3635</v>
      </c>
      <c r="AB191" t="s">
        <v>3636</v>
      </c>
    </row>
    <row r="192" spans="1:28" x14ac:dyDescent="0.3">
      <c r="A192" s="8" t="b">
        <f t="shared" si="6"/>
        <v>0</v>
      </c>
      <c r="B192" t="str">
        <f t="shared" si="7"/>
        <v>emperium</v>
      </c>
      <c r="C192" s="10" t="str">
        <f t="shared" si="8"/>
        <v>emperium</v>
      </c>
      <c r="D192">
        <v>714</v>
      </c>
      <c r="E192" t="s">
        <v>24</v>
      </c>
      <c r="F192" t="s">
        <v>3626</v>
      </c>
      <c r="G192" t="s">
        <v>26</v>
      </c>
      <c r="H192" t="s">
        <v>3626</v>
      </c>
      <c r="I192" t="s">
        <v>28</v>
      </c>
      <c r="J192" s="6">
        <v>2</v>
      </c>
      <c r="K192">
        <v>100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</v>
      </c>
      <c r="R192">
        <v>0</v>
      </c>
      <c r="S192">
        <v>0</v>
      </c>
      <c r="T192" t="s">
        <v>29</v>
      </c>
      <c r="U192" t="s">
        <v>29</v>
      </c>
      <c r="V192" t="s">
        <v>29</v>
      </c>
      <c r="W192" t="s">
        <v>30</v>
      </c>
      <c r="Y192" s="93"/>
      <c r="Z192" s="93"/>
      <c r="AA192" t="s">
        <v>3627</v>
      </c>
      <c r="AB192" t="s">
        <v>3628</v>
      </c>
    </row>
    <row r="193" spans="1:28" x14ac:dyDescent="0.3">
      <c r="A193" s="8" t="b">
        <f t="shared" si="6"/>
        <v>0</v>
      </c>
      <c r="B193" t="str">
        <f t="shared" si="7"/>
        <v>yellowgemstone</v>
      </c>
      <c r="C193" s="10" t="str">
        <f t="shared" si="8"/>
        <v>yellow_gemstone</v>
      </c>
      <c r="D193">
        <v>715</v>
      </c>
      <c r="E193" t="s">
        <v>24</v>
      </c>
      <c r="F193" t="s">
        <v>10901</v>
      </c>
      <c r="G193" t="s">
        <v>26</v>
      </c>
      <c r="H193" t="s">
        <v>10902</v>
      </c>
      <c r="I193" t="s">
        <v>28</v>
      </c>
      <c r="J193" s="8">
        <v>600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</v>
      </c>
      <c r="R193">
        <v>0</v>
      </c>
      <c r="S193">
        <v>0</v>
      </c>
      <c r="T193" t="s">
        <v>29</v>
      </c>
      <c r="U193" t="s">
        <v>29</v>
      </c>
      <c r="V193" t="s">
        <v>29</v>
      </c>
      <c r="W193" t="s">
        <v>30</v>
      </c>
      <c r="Y193" s="93"/>
      <c r="Z193" s="93"/>
      <c r="AA193" t="s">
        <v>10903</v>
      </c>
      <c r="AB193" t="s">
        <v>10904</v>
      </c>
    </row>
    <row r="194" spans="1:28" x14ac:dyDescent="0.3">
      <c r="A194" s="8" t="b">
        <f t="shared" ref="A194:A257" si="9">ISNUMBER(SEARCH("callfunc",X194))</f>
        <v>0</v>
      </c>
      <c r="B194" t="str">
        <f t="shared" ref="B194:B257" si="10">LOWER(SUBSTITUTE(F194,"_",""))</f>
        <v>redgemstone</v>
      </c>
      <c r="C194" s="10" t="str">
        <f t="shared" ref="C194:C257" si="11">LOWER(F194)</f>
        <v>red_gemstone</v>
      </c>
      <c r="D194">
        <v>716</v>
      </c>
      <c r="E194" t="s">
        <v>24</v>
      </c>
      <c r="F194" t="s">
        <v>8216</v>
      </c>
      <c r="G194" t="s">
        <v>26</v>
      </c>
      <c r="H194" t="s">
        <v>8217</v>
      </c>
      <c r="I194" t="s">
        <v>28</v>
      </c>
      <c r="J194">
        <v>600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24</v>
      </c>
      <c r="R194">
        <v>0</v>
      </c>
      <c r="S194">
        <v>0</v>
      </c>
      <c r="T194" t="s">
        <v>29</v>
      </c>
      <c r="U194" t="s">
        <v>29</v>
      </c>
      <c r="V194" t="s">
        <v>29</v>
      </c>
      <c r="W194" t="s">
        <v>30</v>
      </c>
      <c r="Y194" s="93"/>
      <c r="Z194" s="93"/>
      <c r="AA194" t="s">
        <v>8218</v>
      </c>
      <c r="AB194" t="s">
        <v>8219</v>
      </c>
    </row>
    <row r="195" spans="1:28" x14ac:dyDescent="0.3">
      <c r="A195" s="8" t="b">
        <f t="shared" si="9"/>
        <v>0</v>
      </c>
      <c r="B195" t="str">
        <f t="shared" si="10"/>
        <v>bluegemstone</v>
      </c>
      <c r="C195" s="10" t="str">
        <f t="shared" si="11"/>
        <v>blue_gemstone</v>
      </c>
      <c r="D195">
        <v>717</v>
      </c>
      <c r="E195" t="s">
        <v>24</v>
      </c>
      <c r="F195" t="s">
        <v>1327</v>
      </c>
      <c r="G195" t="s">
        <v>26</v>
      </c>
      <c r="H195" t="s">
        <v>1328</v>
      </c>
      <c r="I195" t="s">
        <v>28</v>
      </c>
      <c r="J195">
        <v>600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24</v>
      </c>
      <c r="R195">
        <v>0</v>
      </c>
      <c r="S195">
        <v>0</v>
      </c>
      <c r="T195" t="s">
        <v>29</v>
      </c>
      <c r="U195" t="s">
        <v>29</v>
      </c>
      <c r="V195" t="s">
        <v>29</v>
      </c>
      <c r="W195" t="s">
        <v>30</v>
      </c>
      <c r="Y195" s="93"/>
      <c r="Z195" s="93"/>
      <c r="AA195" t="s">
        <v>1329</v>
      </c>
      <c r="AB195" t="s">
        <v>1330</v>
      </c>
    </row>
    <row r="196" spans="1:28" x14ac:dyDescent="0.3">
      <c r="A196" s="8" t="b">
        <f t="shared" si="9"/>
        <v>0</v>
      </c>
      <c r="B196" t="str">
        <f t="shared" si="10"/>
        <v>darkredjewel</v>
      </c>
      <c r="C196" s="10" t="str">
        <f t="shared" si="11"/>
        <v>dark_red_jewel</v>
      </c>
      <c r="D196">
        <v>718</v>
      </c>
      <c r="E196" t="s">
        <v>24</v>
      </c>
      <c r="F196" t="s">
        <v>2817</v>
      </c>
      <c r="G196" t="s">
        <v>26</v>
      </c>
      <c r="H196" t="s">
        <v>2818</v>
      </c>
      <c r="I196" t="s">
        <v>28</v>
      </c>
      <c r="J196" s="1">
        <v>6000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24</v>
      </c>
      <c r="R196">
        <v>0</v>
      </c>
      <c r="S196">
        <v>0</v>
      </c>
      <c r="T196" t="s">
        <v>29</v>
      </c>
      <c r="U196" t="s">
        <v>29</v>
      </c>
      <c r="V196" t="s">
        <v>29</v>
      </c>
      <c r="W196" t="s">
        <v>30</v>
      </c>
      <c r="Y196" s="93"/>
      <c r="Z196" s="93"/>
      <c r="AA196" t="s">
        <v>2819</v>
      </c>
      <c r="AB196" t="s">
        <v>2820</v>
      </c>
    </row>
    <row r="197" spans="1:28" x14ac:dyDescent="0.3">
      <c r="A197" s="8" t="b">
        <f t="shared" si="9"/>
        <v>0</v>
      </c>
      <c r="B197" t="str">
        <f t="shared" si="10"/>
        <v>violetjewel</v>
      </c>
      <c r="C197" s="10" t="str">
        <f t="shared" si="11"/>
        <v>violet_jewel</v>
      </c>
      <c r="D197">
        <v>719</v>
      </c>
      <c r="E197" t="s">
        <v>24</v>
      </c>
      <c r="F197" t="s">
        <v>10419</v>
      </c>
      <c r="G197" t="s">
        <v>26</v>
      </c>
      <c r="H197" t="s">
        <v>10420</v>
      </c>
      <c r="I197" t="s">
        <v>28</v>
      </c>
      <c r="J197" s="1">
        <v>6000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24</v>
      </c>
      <c r="R197">
        <v>0</v>
      </c>
      <c r="S197">
        <v>0</v>
      </c>
      <c r="T197" t="s">
        <v>29</v>
      </c>
      <c r="U197" t="s">
        <v>29</v>
      </c>
      <c r="V197" t="s">
        <v>29</v>
      </c>
      <c r="W197" t="s">
        <v>30</v>
      </c>
      <c r="Y197" s="93"/>
      <c r="Z197" s="93"/>
      <c r="AA197" t="s">
        <v>10421</v>
      </c>
      <c r="AB197" t="s">
        <v>10422</v>
      </c>
    </row>
    <row r="198" spans="1:28" x14ac:dyDescent="0.3">
      <c r="A198" s="8" t="b">
        <f t="shared" si="9"/>
        <v>0</v>
      </c>
      <c r="B198" t="str">
        <f t="shared" si="10"/>
        <v>skybluejewel</v>
      </c>
      <c r="C198" s="10" t="str">
        <f t="shared" si="11"/>
        <v>skyblue_jewel</v>
      </c>
      <c r="D198">
        <v>720</v>
      </c>
      <c r="E198" t="s">
        <v>24</v>
      </c>
      <c r="F198" t="s">
        <v>9193</v>
      </c>
      <c r="G198" t="s">
        <v>26</v>
      </c>
      <c r="H198" t="s">
        <v>9194</v>
      </c>
      <c r="I198" t="s">
        <v>28</v>
      </c>
      <c r="J198" s="1">
        <v>6000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24</v>
      </c>
      <c r="R198">
        <v>0</v>
      </c>
      <c r="S198">
        <v>0</v>
      </c>
      <c r="T198" t="s">
        <v>29</v>
      </c>
      <c r="U198" t="s">
        <v>29</v>
      </c>
      <c r="V198" t="s">
        <v>29</v>
      </c>
      <c r="W198" t="s">
        <v>30</v>
      </c>
      <c r="Y198" s="93"/>
      <c r="Z198" s="93"/>
      <c r="AA198" t="s">
        <v>9195</v>
      </c>
      <c r="AB198" t="s">
        <v>9196</v>
      </c>
    </row>
    <row r="199" spans="1:28" x14ac:dyDescent="0.3">
      <c r="A199" s="8" t="b">
        <f t="shared" si="9"/>
        <v>0</v>
      </c>
      <c r="B199" t="str">
        <f t="shared" si="10"/>
        <v>azurejewel</v>
      </c>
      <c r="C199" s="10" t="str">
        <f t="shared" si="11"/>
        <v>azure_jewel</v>
      </c>
      <c r="D199">
        <v>721</v>
      </c>
      <c r="E199" t="s">
        <v>24</v>
      </c>
      <c r="F199" t="s">
        <v>675</v>
      </c>
      <c r="G199" t="s">
        <v>26</v>
      </c>
      <c r="H199" t="s">
        <v>676</v>
      </c>
      <c r="I199" t="s">
        <v>28</v>
      </c>
      <c r="J199" s="1">
        <v>6000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24</v>
      </c>
      <c r="R199">
        <v>0</v>
      </c>
      <c r="S199">
        <v>0</v>
      </c>
      <c r="T199" t="s">
        <v>29</v>
      </c>
      <c r="U199" t="s">
        <v>29</v>
      </c>
      <c r="V199" t="s">
        <v>29</v>
      </c>
      <c r="W199" t="s">
        <v>30</v>
      </c>
      <c r="Y199" s="93"/>
      <c r="Z199" s="93"/>
      <c r="AA199" t="s">
        <v>677</v>
      </c>
      <c r="AB199" t="s">
        <v>678</v>
      </c>
    </row>
    <row r="200" spans="1:28" x14ac:dyDescent="0.3">
      <c r="A200" s="8" t="b">
        <f t="shared" si="9"/>
        <v>0</v>
      </c>
      <c r="B200" t="str">
        <f t="shared" si="10"/>
        <v>scarletjewel</v>
      </c>
      <c r="C200" s="10" t="str">
        <f t="shared" si="11"/>
        <v>scarlet_jewel</v>
      </c>
      <c r="D200">
        <v>722</v>
      </c>
      <c r="E200" t="s">
        <v>24</v>
      </c>
      <c r="F200" t="s">
        <v>8801</v>
      </c>
      <c r="G200" t="s">
        <v>26</v>
      </c>
      <c r="H200" t="s">
        <v>8802</v>
      </c>
      <c r="I200" t="s">
        <v>28</v>
      </c>
      <c r="J200" s="1">
        <v>6000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24</v>
      </c>
      <c r="R200">
        <v>0</v>
      </c>
      <c r="S200">
        <v>0</v>
      </c>
      <c r="T200" t="s">
        <v>29</v>
      </c>
      <c r="U200" t="s">
        <v>29</v>
      </c>
      <c r="V200" t="s">
        <v>29</v>
      </c>
      <c r="W200" t="s">
        <v>30</v>
      </c>
      <c r="Y200" s="93"/>
      <c r="Z200" s="93"/>
      <c r="AA200" t="s">
        <v>8803</v>
      </c>
      <c r="AB200" t="s">
        <v>8804</v>
      </c>
    </row>
    <row r="201" spans="1:28" x14ac:dyDescent="0.3">
      <c r="A201" s="8" t="b">
        <f t="shared" si="9"/>
        <v>0</v>
      </c>
      <c r="B201" t="str">
        <f t="shared" si="10"/>
        <v>cardinaljewel</v>
      </c>
      <c r="C201" s="10" t="str">
        <f t="shared" si="11"/>
        <v>cardinal_jewel</v>
      </c>
      <c r="D201">
        <v>723</v>
      </c>
      <c r="E201" t="s">
        <v>24</v>
      </c>
      <c r="F201" t="s">
        <v>1873</v>
      </c>
      <c r="G201" t="s">
        <v>26</v>
      </c>
      <c r="H201" t="s">
        <v>1874</v>
      </c>
      <c r="I201" t="s">
        <v>28</v>
      </c>
      <c r="J201" s="1">
        <v>6000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24</v>
      </c>
      <c r="R201">
        <v>0</v>
      </c>
      <c r="S201">
        <v>0</v>
      </c>
      <c r="T201" t="s">
        <v>29</v>
      </c>
      <c r="U201" t="s">
        <v>29</v>
      </c>
      <c r="V201" t="s">
        <v>29</v>
      </c>
      <c r="W201" t="s">
        <v>30</v>
      </c>
      <c r="Y201" s="93"/>
      <c r="Z201" s="93"/>
      <c r="AA201" t="s">
        <v>1875</v>
      </c>
      <c r="AB201" t="s">
        <v>1876</v>
      </c>
    </row>
    <row r="202" spans="1:28" x14ac:dyDescent="0.3">
      <c r="A202" s="8" t="b">
        <f t="shared" si="9"/>
        <v>0</v>
      </c>
      <c r="B202" t="str">
        <f t="shared" si="10"/>
        <v>cardinaljewel</v>
      </c>
      <c r="C202" s="10" t="str">
        <f t="shared" si="11"/>
        <v>cardinal_jewel_</v>
      </c>
      <c r="D202">
        <v>724</v>
      </c>
      <c r="E202" t="s">
        <v>24</v>
      </c>
      <c r="F202" t="s">
        <v>1877</v>
      </c>
      <c r="G202" t="s">
        <v>26</v>
      </c>
      <c r="H202" t="s">
        <v>1878</v>
      </c>
      <c r="I202" t="s">
        <v>28</v>
      </c>
      <c r="J202" s="93">
        <v>600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24</v>
      </c>
      <c r="R202">
        <v>0</v>
      </c>
      <c r="S202">
        <v>0</v>
      </c>
      <c r="T202" t="s">
        <v>29</v>
      </c>
      <c r="U202" t="s">
        <v>29</v>
      </c>
      <c r="V202" t="s">
        <v>29</v>
      </c>
      <c r="W202" t="s">
        <v>30</v>
      </c>
      <c r="Y202" s="93"/>
      <c r="Z202" s="93"/>
      <c r="AA202" t="s">
        <v>1879</v>
      </c>
      <c r="AB202" t="s">
        <v>1880</v>
      </c>
    </row>
    <row r="203" spans="1:28" x14ac:dyDescent="0.3">
      <c r="A203" s="8" t="b">
        <f t="shared" si="9"/>
        <v>0</v>
      </c>
      <c r="B203" t="str">
        <f t="shared" si="10"/>
        <v>redjewel</v>
      </c>
      <c r="C203" s="10" t="str">
        <f t="shared" si="11"/>
        <v>red_jewel</v>
      </c>
      <c r="D203">
        <v>725</v>
      </c>
      <c r="E203" t="s">
        <v>24</v>
      </c>
      <c r="F203" t="s">
        <v>8231</v>
      </c>
      <c r="G203" t="s">
        <v>26</v>
      </c>
      <c r="H203" t="s">
        <v>8232</v>
      </c>
      <c r="I203" t="s">
        <v>28</v>
      </c>
      <c r="J203" s="1">
        <v>6000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24</v>
      </c>
      <c r="R203">
        <v>0</v>
      </c>
      <c r="S203">
        <v>0</v>
      </c>
      <c r="T203" t="s">
        <v>29</v>
      </c>
      <c r="U203" t="s">
        <v>29</v>
      </c>
      <c r="V203" t="s">
        <v>29</v>
      </c>
      <c r="W203" t="s">
        <v>30</v>
      </c>
      <c r="Y203" s="93"/>
      <c r="Z203" s="93"/>
      <c r="AA203" t="s">
        <v>8233</v>
      </c>
      <c r="AB203" t="s">
        <v>8234</v>
      </c>
    </row>
    <row r="204" spans="1:28" x14ac:dyDescent="0.3">
      <c r="A204" s="8" t="b">
        <f t="shared" si="9"/>
        <v>0</v>
      </c>
      <c r="B204" t="str">
        <f t="shared" si="10"/>
        <v>bluejewel</v>
      </c>
      <c r="C204" s="10" t="str">
        <f t="shared" si="11"/>
        <v>blue_jewel</v>
      </c>
      <c r="D204">
        <v>726</v>
      </c>
      <c r="E204" t="s">
        <v>24</v>
      </c>
      <c r="F204" t="s">
        <v>1343</v>
      </c>
      <c r="G204" t="s">
        <v>26</v>
      </c>
      <c r="H204" t="s">
        <v>1344</v>
      </c>
      <c r="I204" t="s">
        <v>28</v>
      </c>
      <c r="J204" s="1">
        <v>6000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24</v>
      </c>
      <c r="R204">
        <v>0</v>
      </c>
      <c r="S204">
        <v>0</v>
      </c>
      <c r="T204" t="s">
        <v>29</v>
      </c>
      <c r="U204" t="s">
        <v>29</v>
      </c>
      <c r="V204" t="s">
        <v>29</v>
      </c>
      <c r="W204" t="s">
        <v>30</v>
      </c>
      <c r="Y204" s="93"/>
      <c r="Z204" s="93"/>
      <c r="AA204" t="s">
        <v>1345</v>
      </c>
      <c r="AB204" t="s">
        <v>1346</v>
      </c>
    </row>
    <row r="205" spans="1:28" x14ac:dyDescent="0.3">
      <c r="A205" s="8" t="b">
        <f t="shared" si="9"/>
        <v>0</v>
      </c>
      <c r="B205" t="str">
        <f t="shared" si="10"/>
        <v>whitejewel</v>
      </c>
      <c r="C205" s="10" t="str">
        <f t="shared" si="11"/>
        <v>white_jewel</v>
      </c>
      <c r="D205">
        <v>727</v>
      </c>
      <c r="E205" t="s">
        <v>24</v>
      </c>
      <c r="F205" t="s">
        <v>10661</v>
      </c>
      <c r="G205" t="s">
        <v>26</v>
      </c>
      <c r="H205" t="s">
        <v>10662</v>
      </c>
      <c r="I205" t="s">
        <v>28</v>
      </c>
      <c r="J205" s="1">
        <v>6000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24</v>
      </c>
      <c r="R205">
        <v>0</v>
      </c>
      <c r="S205">
        <v>0</v>
      </c>
      <c r="T205" t="s">
        <v>29</v>
      </c>
      <c r="U205" t="s">
        <v>29</v>
      </c>
      <c r="V205" t="s">
        <v>29</v>
      </c>
      <c r="W205" t="s">
        <v>30</v>
      </c>
      <c r="Y205" s="93"/>
      <c r="Z205" s="93"/>
      <c r="AA205" t="s">
        <v>10663</v>
      </c>
      <c r="AB205" t="s">
        <v>10664</v>
      </c>
    </row>
    <row r="206" spans="1:28" x14ac:dyDescent="0.3">
      <c r="A206" s="8" t="b">
        <f t="shared" si="9"/>
        <v>0</v>
      </c>
      <c r="B206" t="str">
        <f t="shared" si="10"/>
        <v>goldenjewel</v>
      </c>
      <c r="C206" s="10" t="str">
        <f t="shared" si="11"/>
        <v>golden_jewel</v>
      </c>
      <c r="D206">
        <v>728</v>
      </c>
      <c r="E206" t="s">
        <v>24</v>
      </c>
      <c r="F206" t="s">
        <v>4669</v>
      </c>
      <c r="G206" t="s">
        <v>26</v>
      </c>
      <c r="H206" t="s">
        <v>4670</v>
      </c>
      <c r="I206" t="s">
        <v>28</v>
      </c>
      <c r="J206" s="1">
        <v>6000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24</v>
      </c>
      <c r="R206">
        <v>0</v>
      </c>
      <c r="S206">
        <v>0</v>
      </c>
      <c r="T206" t="s">
        <v>29</v>
      </c>
      <c r="U206" t="s">
        <v>29</v>
      </c>
      <c r="V206" t="s">
        <v>29</v>
      </c>
      <c r="W206" t="s">
        <v>30</v>
      </c>
      <c r="Y206" s="93"/>
      <c r="Z206" s="93"/>
      <c r="AA206" t="s">
        <v>4671</v>
      </c>
      <c r="AB206" t="s">
        <v>4672</v>
      </c>
    </row>
    <row r="207" spans="1:28" x14ac:dyDescent="0.3">
      <c r="A207" s="8" t="b">
        <f t="shared" si="9"/>
        <v>0</v>
      </c>
      <c r="B207" t="str">
        <f t="shared" si="10"/>
        <v>bluishgreenjewel</v>
      </c>
      <c r="C207" s="10" t="str">
        <f t="shared" si="11"/>
        <v>bluish_green_jewel</v>
      </c>
      <c r="D207">
        <v>729</v>
      </c>
      <c r="E207" t="s">
        <v>24</v>
      </c>
      <c r="F207" t="s">
        <v>1379</v>
      </c>
      <c r="G207" t="s">
        <v>26</v>
      </c>
      <c r="H207" t="s">
        <v>1380</v>
      </c>
      <c r="I207" t="s">
        <v>28</v>
      </c>
      <c r="J207" s="1">
        <v>6000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24</v>
      </c>
      <c r="R207">
        <v>0</v>
      </c>
      <c r="S207">
        <v>0</v>
      </c>
      <c r="T207" t="s">
        <v>29</v>
      </c>
      <c r="U207" t="s">
        <v>29</v>
      </c>
      <c r="V207" t="s">
        <v>29</v>
      </c>
      <c r="W207" t="s">
        <v>30</v>
      </c>
      <c r="Y207" s="93"/>
      <c r="Z207" s="93"/>
      <c r="AA207" t="s">
        <v>1381</v>
      </c>
      <c r="AB207" t="s">
        <v>1382</v>
      </c>
    </row>
    <row r="208" spans="1:28" x14ac:dyDescent="0.3">
      <c r="A208" s="8" t="b">
        <f t="shared" si="9"/>
        <v>0</v>
      </c>
      <c r="B208" t="str">
        <f t="shared" si="10"/>
        <v>crystaljewel</v>
      </c>
      <c r="C208" s="10" t="str">
        <f t="shared" si="11"/>
        <v>crystal_jewel</v>
      </c>
      <c r="D208">
        <v>730</v>
      </c>
      <c r="E208" t="s">
        <v>24</v>
      </c>
      <c r="F208" t="s">
        <v>2629</v>
      </c>
      <c r="G208" t="s">
        <v>26</v>
      </c>
      <c r="H208" t="s">
        <v>2630</v>
      </c>
      <c r="I208" t="s">
        <v>28</v>
      </c>
      <c r="J208" s="1">
        <v>10000</v>
      </c>
      <c r="K208">
        <v>10</v>
      </c>
      <c r="L208" s="1">
        <v>1000</v>
      </c>
      <c r="M208">
        <v>0</v>
      </c>
      <c r="N208">
        <v>0</v>
      </c>
      <c r="O208">
        <v>0</v>
      </c>
      <c r="P208">
        <v>0</v>
      </c>
      <c r="Q208" t="s">
        <v>24</v>
      </c>
      <c r="R208">
        <v>0</v>
      </c>
      <c r="S208">
        <v>0</v>
      </c>
      <c r="T208" t="s">
        <v>29</v>
      </c>
      <c r="U208" t="s">
        <v>29</v>
      </c>
      <c r="V208" t="s">
        <v>29</v>
      </c>
      <c r="W208" t="s">
        <v>30</v>
      </c>
      <c r="Y208" s="93"/>
      <c r="Z208" s="93"/>
      <c r="AA208" t="s">
        <v>2631</v>
      </c>
      <c r="AB208" t="s">
        <v>2632</v>
      </c>
    </row>
    <row r="209" spans="1:28" x14ac:dyDescent="0.3">
      <c r="A209" s="8" t="b">
        <f t="shared" si="9"/>
        <v>0</v>
      </c>
      <c r="B209" t="str">
        <f t="shared" si="10"/>
        <v>crystaljewel</v>
      </c>
      <c r="C209" s="10" t="str">
        <f t="shared" si="11"/>
        <v>crystal_jewel_</v>
      </c>
      <c r="D209">
        <v>731</v>
      </c>
      <c r="E209" t="s">
        <v>24</v>
      </c>
      <c r="F209" t="s">
        <v>2633</v>
      </c>
      <c r="G209" t="s">
        <v>26</v>
      </c>
      <c r="H209" t="s">
        <v>2634</v>
      </c>
      <c r="I209" t="s">
        <v>28</v>
      </c>
      <c r="J209" s="1">
        <v>25000</v>
      </c>
      <c r="K209">
        <v>10</v>
      </c>
      <c r="L209" s="1">
        <v>2500</v>
      </c>
      <c r="M209">
        <v>0</v>
      </c>
      <c r="N209">
        <v>0</v>
      </c>
      <c r="O209">
        <v>0</v>
      </c>
      <c r="P209">
        <v>0</v>
      </c>
      <c r="Q209" t="s">
        <v>24</v>
      </c>
      <c r="R209">
        <v>0</v>
      </c>
      <c r="S209">
        <v>0</v>
      </c>
      <c r="T209" t="s">
        <v>29</v>
      </c>
      <c r="U209" t="s">
        <v>29</v>
      </c>
      <c r="V209" t="s">
        <v>29</v>
      </c>
      <c r="W209" t="s">
        <v>30</v>
      </c>
      <c r="Y209" s="93"/>
      <c r="Z209" s="93"/>
      <c r="AA209" t="s">
        <v>2635</v>
      </c>
      <c r="AB209" t="s">
        <v>2636</v>
      </c>
    </row>
    <row r="210" spans="1:28" x14ac:dyDescent="0.3">
      <c r="A210" s="8" t="b">
        <f t="shared" si="9"/>
        <v>0</v>
      </c>
      <c r="B210" t="str">
        <f t="shared" si="10"/>
        <v>crystaljewel</v>
      </c>
      <c r="C210" s="10" t="str">
        <f t="shared" si="11"/>
        <v>crystal_jewel__</v>
      </c>
      <c r="D210">
        <v>732</v>
      </c>
      <c r="E210" t="s">
        <v>24</v>
      </c>
      <c r="F210" t="s">
        <v>2637</v>
      </c>
      <c r="G210" t="s">
        <v>26</v>
      </c>
      <c r="H210" t="s">
        <v>2638</v>
      </c>
      <c r="I210" t="s">
        <v>28</v>
      </c>
      <c r="J210" s="1">
        <v>55000</v>
      </c>
      <c r="K210">
        <v>10</v>
      </c>
      <c r="L210" s="1">
        <v>5500</v>
      </c>
      <c r="M210">
        <v>0</v>
      </c>
      <c r="N210">
        <v>0</v>
      </c>
      <c r="O210">
        <v>0</v>
      </c>
      <c r="P210">
        <v>0</v>
      </c>
      <c r="Q210" t="s">
        <v>24</v>
      </c>
      <c r="R210">
        <v>0</v>
      </c>
      <c r="S210">
        <v>0</v>
      </c>
      <c r="T210" t="s">
        <v>29</v>
      </c>
      <c r="U210" t="s">
        <v>29</v>
      </c>
      <c r="V210" t="s">
        <v>29</v>
      </c>
      <c r="W210" t="s">
        <v>30</v>
      </c>
      <c r="Y210" s="93"/>
      <c r="Z210" s="93"/>
      <c r="AA210" t="s">
        <v>2639</v>
      </c>
      <c r="AB210" t="s">
        <v>2640</v>
      </c>
    </row>
    <row r="211" spans="1:28" x14ac:dyDescent="0.3">
      <c r="A211" s="8" t="b">
        <f t="shared" si="9"/>
        <v>0</v>
      </c>
      <c r="B211" t="str">
        <f t="shared" si="10"/>
        <v>crystaljewel</v>
      </c>
      <c r="C211" s="10" t="str">
        <f t="shared" si="11"/>
        <v>crystal_jewel___</v>
      </c>
      <c r="D211">
        <v>733</v>
      </c>
      <c r="E211" t="s">
        <v>24</v>
      </c>
      <c r="F211" t="s">
        <v>2641</v>
      </c>
      <c r="G211" t="s">
        <v>26</v>
      </c>
      <c r="H211" t="s">
        <v>2642</v>
      </c>
      <c r="I211" t="s">
        <v>28</v>
      </c>
      <c r="J211" s="93">
        <v>10</v>
      </c>
      <c r="K211">
        <v>10</v>
      </c>
      <c r="L211" s="93">
        <v>0</v>
      </c>
      <c r="M211">
        <v>0</v>
      </c>
      <c r="N211">
        <v>0</v>
      </c>
      <c r="O211">
        <v>0</v>
      </c>
      <c r="P211">
        <v>0</v>
      </c>
      <c r="Q211" t="s">
        <v>24</v>
      </c>
      <c r="R211">
        <v>0</v>
      </c>
      <c r="S211">
        <v>0</v>
      </c>
      <c r="T211" t="s">
        <v>29</v>
      </c>
      <c r="U211" t="s">
        <v>29</v>
      </c>
      <c r="V211" t="s">
        <v>29</v>
      </c>
      <c r="W211" t="s">
        <v>30</v>
      </c>
      <c r="Y211" s="93"/>
      <c r="Z211" s="93"/>
      <c r="AA211" t="s">
        <v>2643</v>
      </c>
      <c r="AB211" t="s">
        <v>2644</v>
      </c>
    </row>
    <row r="212" spans="1:28" x14ac:dyDescent="0.3">
      <c r="A212" s="8" t="b">
        <f t="shared" si="9"/>
        <v>0</v>
      </c>
      <c r="B212" t="str">
        <f t="shared" si="10"/>
        <v>redframe</v>
      </c>
      <c r="C212" s="10" t="str">
        <f t="shared" si="11"/>
        <v>red_frame</v>
      </c>
      <c r="D212">
        <v>734</v>
      </c>
      <c r="E212" t="s">
        <v>24</v>
      </c>
      <c r="F212" t="s">
        <v>8212</v>
      </c>
      <c r="G212" t="s">
        <v>26</v>
      </c>
      <c r="H212" t="s">
        <v>8213</v>
      </c>
      <c r="I212" t="s">
        <v>28</v>
      </c>
      <c r="J212" s="1">
        <v>3000</v>
      </c>
      <c r="K212">
        <v>20</v>
      </c>
      <c r="L212" s="93">
        <v>0</v>
      </c>
      <c r="M212">
        <v>0</v>
      </c>
      <c r="N212">
        <v>0</v>
      </c>
      <c r="O212">
        <v>0</v>
      </c>
      <c r="P212">
        <v>0</v>
      </c>
      <c r="Q212" t="s">
        <v>24</v>
      </c>
      <c r="R212">
        <v>0</v>
      </c>
      <c r="S212">
        <v>0</v>
      </c>
      <c r="T212" t="s">
        <v>29</v>
      </c>
      <c r="U212" t="s">
        <v>29</v>
      </c>
      <c r="V212" t="s">
        <v>29</v>
      </c>
      <c r="W212" t="s">
        <v>30</v>
      </c>
      <c r="Y212" s="93"/>
      <c r="Z212" s="93"/>
      <c r="AA212" t="s">
        <v>8214</v>
      </c>
      <c r="AB212" t="s">
        <v>8215</v>
      </c>
    </row>
    <row r="213" spans="1:28" x14ac:dyDescent="0.3">
      <c r="A213" s="8" t="b">
        <f t="shared" si="9"/>
        <v>0</v>
      </c>
      <c r="B213" t="str">
        <f t="shared" si="10"/>
        <v>blueporcelain</v>
      </c>
      <c r="C213" s="10" t="str">
        <f t="shared" si="11"/>
        <v>blue_porcelain</v>
      </c>
      <c r="D213">
        <v>735</v>
      </c>
      <c r="E213" t="s">
        <v>24</v>
      </c>
      <c r="F213" t="s">
        <v>1355</v>
      </c>
      <c r="G213" t="s">
        <v>26</v>
      </c>
      <c r="H213" t="s">
        <v>1356</v>
      </c>
      <c r="I213" t="s">
        <v>28</v>
      </c>
      <c r="J213" s="1">
        <v>5000</v>
      </c>
      <c r="K213">
        <v>50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24</v>
      </c>
      <c r="R213">
        <v>0</v>
      </c>
      <c r="S213">
        <v>0</v>
      </c>
      <c r="T213" t="s">
        <v>29</v>
      </c>
      <c r="U213" t="s">
        <v>29</v>
      </c>
      <c r="V213" t="s">
        <v>29</v>
      </c>
      <c r="W213" t="s">
        <v>30</v>
      </c>
      <c r="Y213" s="93"/>
      <c r="Z213" s="93"/>
      <c r="AA213" t="s">
        <v>1357</v>
      </c>
      <c r="AB213" t="s">
        <v>1358</v>
      </c>
    </row>
    <row r="214" spans="1:28" x14ac:dyDescent="0.3">
      <c r="A214" s="8" t="b">
        <f t="shared" si="9"/>
        <v>0</v>
      </c>
      <c r="B214" t="str">
        <f t="shared" si="10"/>
        <v>whiteplatter</v>
      </c>
      <c r="C214" s="10" t="str">
        <f t="shared" si="11"/>
        <v>white_platter</v>
      </c>
      <c r="D214">
        <v>736</v>
      </c>
      <c r="E214" t="s">
        <v>24</v>
      </c>
      <c r="F214" t="s">
        <v>10669</v>
      </c>
      <c r="G214" t="s">
        <v>26</v>
      </c>
      <c r="H214" t="s">
        <v>10670</v>
      </c>
      <c r="I214" t="s">
        <v>28</v>
      </c>
      <c r="J214" s="1">
        <v>1000</v>
      </c>
      <c r="K214">
        <v>30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24</v>
      </c>
      <c r="R214">
        <v>0</v>
      </c>
      <c r="S214">
        <v>0</v>
      </c>
      <c r="T214" t="s">
        <v>29</v>
      </c>
      <c r="U214" t="s">
        <v>29</v>
      </c>
      <c r="V214" t="s">
        <v>29</v>
      </c>
      <c r="W214" t="s">
        <v>30</v>
      </c>
      <c r="Y214" s="93"/>
      <c r="Z214" s="93"/>
      <c r="AA214" t="s">
        <v>10671</v>
      </c>
      <c r="AB214" t="s">
        <v>10672</v>
      </c>
    </row>
    <row r="215" spans="1:28" x14ac:dyDescent="0.3">
      <c r="A215" s="8" t="b">
        <f t="shared" si="9"/>
        <v>0</v>
      </c>
      <c r="B215" t="str">
        <f t="shared" si="10"/>
        <v>blackladle</v>
      </c>
      <c r="C215" s="10" t="str">
        <f t="shared" si="11"/>
        <v>black_ladle</v>
      </c>
      <c r="D215">
        <v>737</v>
      </c>
      <c r="E215" t="s">
        <v>24</v>
      </c>
      <c r="F215" t="s">
        <v>1193</v>
      </c>
      <c r="G215" t="s">
        <v>26</v>
      </c>
      <c r="H215" t="s">
        <v>1194</v>
      </c>
      <c r="I215" t="s">
        <v>28</v>
      </c>
      <c r="J215" s="93">
        <v>400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24</v>
      </c>
      <c r="R215">
        <v>0</v>
      </c>
      <c r="S215">
        <v>0</v>
      </c>
      <c r="T215" t="s">
        <v>29</v>
      </c>
      <c r="U215" t="s">
        <v>29</v>
      </c>
      <c r="V215" t="s">
        <v>29</v>
      </c>
      <c r="W215" t="s">
        <v>30</v>
      </c>
      <c r="Y215" s="93"/>
      <c r="Z215" s="93"/>
      <c r="AA215" t="s">
        <v>1195</v>
      </c>
      <c r="AB215" t="s">
        <v>1196</v>
      </c>
    </row>
    <row r="216" spans="1:28" x14ac:dyDescent="0.3">
      <c r="A216" s="8" t="b">
        <f t="shared" si="9"/>
        <v>0</v>
      </c>
      <c r="B216" t="str">
        <f t="shared" si="10"/>
        <v>pencilcase</v>
      </c>
      <c r="C216" s="10" t="str">
        <f t="shared" si="11"/>
        <v>pencil_case</v>
      </c>
      <c r="D216">
        <v>738</v>
      </c>
      <c r="E216" t="s">
        <v>24</v>
      </c>
      <c r="F216" t="s">
        <v>7478</v>
      </c>
      <c r="G216" t="s">
        <v>26</v>
      </c>
      <c r="H216" t="s">
        <v>7479</v>
      </c>
      <c r="I216" t="s">
        <v>28</v>
      </c>
      <c r="J216" s="93">
        <v>400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24</v>
      </c>
      <c r="R216">
        <v>0</v>
      </c>
      <c r="S216">
        <v>0</v>
      </c>
      <c r="T216" t="s">
        <v>29</v>
      </c>
      <c r="U216" t="s">
        <v>29</v>
      </c>
      <c r="V216" t="s">
        <v>29</v>
      </c>
      <c r="W216" t="s">
        <v>30</v>
      </c>
      <c r="Y216" s="93"/>
      <c r="Z216" s="93"/>
      <c r="AA216" t="s">
        <v>7480</v>
      </c>
      <c r="AB216" t="s">
        <v>7481</v>
      </c>
    </row>
    <row r="217" spans="1:28" x14ac:dyDescent="0.3">
      <c r="A217" s="8" t="b">
        <f t="shared" si="9"/>
        <v>0</v>
      </c>
      <c r="B217" t="str">
        <f t="shared" si="10"/>
        <v>rouge</v>
      </c>
      <c r="C217" s="10" t="str">
        <f t="shared" si="11"/>
        <v>rouge</v>
      </c>
      <c r="D217">
        <v>739</v>
      </c>
      <c r="E217" t="s">
        <v>24</v>
      </c>
      <c r="F217" t="s">
        <v>8548</v>
      </c>
      <c r="G217" t="s">
        <v>26</v>
      </c>
      <c r="H217" t="s">
        <v>8548</v>
      </c>
      <c r="I217" t="s">
        <v>28</v>
      </c>
      <c r="J217" s="1">
        <v>10000</v>
      </c>
      <c r="K217">
        <v>1</v>
      </c>
      <c r="L217" s="8">
        <v>0</v>
      </c>
      <c r="M217">
        <v>0</v>
      </c>
      <c r="N217">
        <v>0</v>
      </c>
      <c r="O217">
        <v>0</v>
      </c>
      <c r="P217">
        <v>0</v>
      </c>
      <c r="Q217" t="s">
        <v>24</v>
      </c>
      <c r="R217">
        <v>0</v>
      </c>
      <c r="S217">
        <v>0</v>
      </c>
      <c r="T217" t="s">
        <v>29</v>
      </c>
      <c r="U217" t="s">
        <v>29</v>
      </c>
      <c r="V217" t="s">
        <v>29</v>
      </c>
      <c r="W217" t="s">
        <v>30</v>
      </c>
      <c r="Y217" s="93"/>
      <c r="Z217" s="93"/>
      <c r="AA217" t="s">
        <v>8549</v>
      </c>
      <c r="AB217" t="s">
        <v>8550</v>
      </c>
    </row>
    <row r="218" spans="1:28" x14ac:dyDescent="0.3">
      <c r="A218" s="8" t="b">
        <f t="shared" si="9"/>
        <v>0</v>
      </c>
      <c r="B218" t="str">
        <f t="shared" si="10"/>
        <v>stuffeddoll</v>
      </c>
      <c r="C218" s="10" t="str">
        <f t="shared" si="11"/>
        <v>stuffed_doll</v>
      </c>
      <c r="D218">
        <v>740</v>
      </c>
      <c r="E218" t="s">
        <v>24</v>
      </c>
      <c r="F218" t="s">
        <v>9722</v>
      </c>
      <c r="G218" t="s">
        <v>26</v>
      </c>
      <c r="H218" t="s">
        <v>9723</v>
      </c>
      <c r="I218" t="s">
        <v>28</v>
      </c>
      <c r="J218" s="1">
        <v>1000</v>
      </c>
      <c r="K218">
        <v>10</v>
      </c>
      <c r="L218" s="8">
        <v>0</v>
      </c>
      <c r="M218">
        <v>0</v>
      </c>
      <c r="N218">
        <v>0</v>
      </c>
      <c r="O218">
        <v>0</v>
      </c>
      <c r="P218">
        <v>0</v>
      </c>
      <c r="Q218" t="s">
        <v>24</v>
      </c>
      <c r="R218">
        <v>0</v>
      </c>
      <c r="S218">
        <v>0</v>
      </c>
      <c r="T218" t="s">
        <v>29</v>
      </c>
      <c r="U218" t="s">
        <v>29</v>
      </c>
      <c r="V218" t="s">
        <v>29</v>
      </c>
      <c r="W218" t="s">
        <v>30</v>
      </c>
      <c r="Y218" s="93"/>
      <c r="Z218" s="93"/>
      <c r="AA218" t="s">
        <v>9724</v>
      </c>
      <c r="AB218" t="s">
        <v>9725</v>
      </c>
    </row>
    <row r="219" spans="1:28" x14ac:dyDescent="0.3">
      <c r="A219" s="8" t="b">
        <f t="shared" si="9"/>
        <v>0</v>
      </c>
      <c r="B219" t="str">
        <f t="shared" si="10"/>
        <v>poringdoll</v>
      </c>
      <c r="C219" s="10" t="str">
        <f t="shared" si="11"/>
        <v>poring_doll</v>
      </c>
      <c r="D219">
        <v>741</v>
      </c>
      <c r="E219" t="s">
        <v>24</v>
      </c>
      <c r="F219" t="s">
        <v>7856</v>
      </c>
      <c r="G219" t="s">
        <v>26</v>
      </c>
      <c r="H219" t="s">
        <v>7857</v>
      </c>
      <c r="I219" t="s">
        <v>28</v>
      </c>
      <c r="J219" s="1">
        <v>1800</v>
      </c>
      <c r="K219">
        <v>10</v>
      </c>
      <c r="L219" s="8">
        <v>0</v>
      </c>
      <c r="M219">
        <v>0</v>
      </c>
      <c r="N219">
        <v>0</v>
      </c>
      <c r="O219">
        <v>0</v>
      </c>
      <c r="P219">
        <v>0</v>
      </c>
      <c r="Q219" t="s">
        <v>24</v>
      </c>
      <c r="R219">
        <v>0</v>
      </c>
      <c r="S219">
        <v>0</v>
      </c>
      <c r="T219" t="s">
        <v>29</v>
      </c>
      <c r="U219" t="s">
        <v>29</v>
      </c>
      <c r="V219" t="s">
        <v>29</v>
      </c>
      <c r="W219" t="s">
        <v>30</v>
      </c>
      <c r="Y219" s="93"/>
      <c r="Z219" s="93"/>
      <c r="AA219" t="s">
        <v>7858</v>
      </c>
      <c r="AB219" t="s">
        <v>7859</v>
      </c>
    </row>
    <row r="220" spans="1:28" x14ac:dyDescent="0.3">
      <c r="A220" s="8" t="b">
        <f t="shared" si="9"/>
        <v>0</v>
      </c>
      <c r="B220" t="str">
        <f t="shared" si="10"/>
        <v>chonchondoll</v>
      </c>
      <c r="C220" s="10" t="str">
        <f t="shared" si="11"/>
        <v>chonchon_doll</v>
      </c>
      <c r="D220">
        <v>742</v>
      </c>
      <c r="E220" t="s">
        <v>24</v>
      </c>
      <c r="F220" t="s">
        <v>2164</v>
      </c>
      <c r="G220" t="s">
        <v>26</v>
      </c>
      <c r="H220" t="s">
        <v>2165</v>
      </c>
      <c r="I220" t="s">
        <v>28</v>
      </c>
      <c r="J220" s="1">
        <v>3000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</v>
      </c>
      <c r="R220">
        <v>0</v>
      </c>
      <c r="S220">
        <v>0</v>
      </c>
      <c r="T220" t="s">
        <v>29</v>
      </c>
      <c r="U220" t="s">
        <v>29</v>
      </c>
      <c r="V220" t="s">
        <v>29</v>
      </c>
      <c r="W220" t="s">
        <v>30</v>
      </c>
      <c r="Y220" s="93"/>
      <c r="Z220" s="93"/>
      <c r="AA220" t="s">
        <v>2166</v>
      </c>
      <c r="AB220" t="s">
        <v>2167</v>
      </c>
    </row>
    <row r="221" spans="1:28" x14ac:dyDescent="0.3">
      <c r="A221" s="8" t="b">
        <f t="shared" si="9"/>
        <v>0</v>
      </c>
      <c r="B221" t="str">
        <f t="shared" si="10"/>
        <v>sporedoll</v>
      </c>
      <c r="C221" s="10" t="str">
        <f t="shared" si="11"/>
        <v>spore_doll</v>
      </c>
      <c r="D221">
        <v>743</v>
      </c>
      <c r="E221" t="s">
        <v>24</v>
      </c>
      <c r="F221" t="s">
        <v>9493</v>
      </c>
      <c r="G221" t="s">
        <v>26</v>
      </c>
      <c r="H221" t="s">
        <v>9494</v>
      </c>
      <c r="I221" t="s">
        <v>28</v>
      </c>
      <c r="J221" s="1">
        <v>5500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</v>
      </c>
      <c r="R221">
        <v>0</v>
      </c>
      <c r="S221">
        <v>0</v>
      </c>
      <c r="T221" t="s">
        <v>29</v>
      </c>
      <c r="U221" t="s">
        <v>29</v>
      </c>
      <c r="V221" t="s">
        <v>29</v>
      </c>
      <c r="W221" t="s">
        <v>30</v>
      </c>
      <c r="Y221" s="93"/>
      <c r="Z221" s="93"/>
      <c r="AA221" t="s">
        <v>9495</v>
      </c>
      <c r="AB221" t="s">
        <v>9496</v>
      </c>
    </row>
    <row r="222" spans="1:28" x14ac:dyDescent="0.3">
      <c r="A222" s="8" t="b">
        <f t="shared" si="9"/>
        <v>0</v>
      </c>
      <c r="B222" t="str">
        <f t="shared" si="10"/>
        <v>bunchofflowers</v>
      </c>
      <c r="C222" s="10" t="str">
        <f t="shared" si="11"/>
        <v>bunch_of_flowers</v>
      </c>
      <c r="D222">
        <v>744</v>
      </c>
      <c r="E222" t="s">
        <v>24</v>
      </c>
      <c r="F222" t="s">
        <v>1735</v>
      </c>
      <c r="G222" t="s">
        <v>26</v>
      </c>
      <c r="H222" t="s">
        <v>1736</v>
      </c>
      <c r="I222" t="s">
        <v>28</v>
      </c>
      <c r="J222" s="1">
        <v>2000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</v>
      </c>
      <c r="R222">
        <v>0</v>
      </c>
      <c r="S222">
        <v>0</v>
      </c>
      <c r="T222" t="s">
        <v>29</v>
      </c>
      <c r="U222" t="s">
        <v>29</v>
      </c>
      <c r="V222" t="s">
        <v>29</v>
      </c>
      <c r="W222" t="s">
        <v>30</v>
      </c>
      <c r="Y222" s="93"/>
      <c r="Z222" s="93"/>
      <c r="AA222" t="s">
        <v>1737</v>
      </c>
      <c r="AB222" t="s">
        <v>1738</v>
      </c>
    </row>
    <row r="223" spans="1:28" x14ac:dyDescent="0.3">
      <c r="A223" s="8" t="b">
        <f t="shared" si="9"/>
        <v>0</v>
      </c>
      <c r="B223" t="str">
        <f t="shared" si="10"/>
        <v>weddingbouquet</v>
      </c>
      <c r="C223" s="10" t="str">
        <f t="shared" si="11"/>
        <v>wedding_bouquet</v>
      </c>
      <c r="D223">
        <v>745</v>
      </c>
      <c r="E223" t="s">
        <v>24</v>
      </c>
      <c r="F223" t="s">
        <v>10532</v>
      </c>
      <c r="G223" t="s">
        <v>26</v>
      </c>
      <c r="H223" t="s">
        <v>10533</v>
      </c>
      <c r="I223" t="s">
        <v>28</v>
      </c>
      <c r="J223" s="1">
        <v>12000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</v>
      </c>
      <c r="R223">
        <v>0</v>
      </c>
      <c r="S223">
        <v>0</v>
      </c>
      <c r="T223" t="s">
        <v>29</v>
      </c>
      <c r="U223" t="s">
        <v>29</v>
      </c>
      <c r="V223" t="s">
        <v>29</v>
      </c>
      <c r="W223" t="s">
        <v>30</v>
      </c>
      <c r="Y223" s="93"/>
      <c r="Z223" s="93"/>
      <c r="AA223" t="s">
        <v>10534</v>
      </c>
      <c r="AB223" t="s">
        <v>10535</v>
      </c>
    </row>
    <row r="224" spans="1:28" x14ac:dyDescent="0.3">
      <c r="A224" s="8" t="b">
        <f t="shared" si="9"/>
        <v>0</v>
      </c>
      <c r="B224" t="str">
        <f t="shared" si="10"/>
        <v>glassbead</v>
      </c>
      <c r="C224" s="10" t="str">
        <f t="shared" si="11"/>
        <v>glass_bead</v>
      </c>
      <c r="D224">
        <v>746</v>
      </c>
      <c r="E224" t="s">
        <v>24</v>
      </c>
      <c r="F224" t="s">
        <v>4524</v>
      </c>
      <c r="G224" t="s">
        <v>26</v>
      </c>
      <c r="H224" t="s">
        <v>4525</v>
      </c>
      <c r="I224" t="s">
        <v>28</v>
      </c>
      <c r="J224" s="1">
        <v>1400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</v>
      </c>
      <c r="R224">
        <v>0</v>
      </c>
      <c r="S224">
        <v>0</v>
      </c>
      <c r="T224" t="s">
        <v>29</v>
      </c>
      <c r="U224" t="s">
        <v>29</v>
      </c>
      <c r="V224" t="s">
        <v>29</v>
      </c>
      <c r="W224" t="s">
        <v>30</v>
      </c>
      <c r="Y224" s="93"/>
      <c r="Z224" s="93"/>
      <c r="AA224" t="s">
        <v>4526</v>
      </c>
      <c r="AB224" t="s">
        <v>4527</v>
      </c>
    </row>
    <row r="225" spans="1:28" x14ac:dyDescent="0.3">
      <c r="A225" s="8" t="b">
        <f t="shared" si="9"/>
        <v>0</v>
      </c>
      <c r="B225" t="str">
        <f t="shared" si="10"/>
        <v>crystalmirror</v>
      </c>
      <c r="C225" s="10" t="str">
        <f t="shared" si="11"/>
        <v>crystal_mirror</v>
      </c>
      <c r="D225">
        <v>747</v>
      </c>
      <c r="E225" t="s">
        <v>24</v>
      </c>
      <c r="F225" t="s">
        <v>2645</v>
      </c>
      <c r="G225" t="s">
        <v>26</v>
      </c>
      <c r="H225" t="s">
        <v>2646</v>
      </c>
      <c r="I225" t="s">
        <v>28</v>
      </c>
      <c r="J225" s="1">
        <v>15000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</v>
      </c>
      <c r="R225">
        <v>0</v>
      </c>
      <c r="S225">
        <v>0</v>
      </c>
      <c r="T225" t="s">
        <v>29</v>
      </c>
      <c r="U225" t="s">
        <v>29</v>
      </c>
      <c r="V225" t="s">
        <v>29</v>
      </c>
      <c r="W225" t="s">
        <v>30</v>
      </c>
      <c r="Y225" s="93"/>
      <c r="Z225" s="93"/>
      <c r="AA225" t="s">
        <v>2647</v>
      </c>
      <c r="AB225" t="s">
        <v>2648</v>
      </c>
    </row>
    <row r="226" spans="1:28" x14ac:dyDescent="0.3">
      <c r="A226" s="8" t="b">
        <f t="shared" si="9"/>
        <v>0</v>
      </c>
      <c r="B226" t="str">
        <f t="shared" si="10"/>
        <v>witherlessrose</v>
      </c>
      <c r="C226" s="10" t="str">
        <f t="shared" si="11"/>
        <v>witherless_rose</v>
      </c>
      <c r="D226">
        <v>748</v>
      </c>
      <c r="E226" t="s">
        <v>24</v>
      </c>
      <c r="F226" t="s">
        <v>10803</v>
      </c>
      <c r="G226" t="s">
        <v>26</v>
      </c>
      <c r="H226" t="s">
        <v>10804</v>
      </c>
      <c r="I226" t="s">
        <v>28</v>
      </c>
      <c r="J226" s="1">
        <v>55000</v>
      </c>
      <c r="K226">
        <v>1</v>
      </c>
      <c r="L226" s="1">
        <v>5000</v>
      </c>
      <c r="M226">
        <v>0</v>
      </c>
      <c r="N226">
        <v>0</v>
      </c>
      <c r="O226">
        <v>0</v>
      </c>
      <c r="P226">
        <v>0</v>
      </c>
      <c r="Q226" t="s">
        <v>24</v>
      </c>
      <c r="R226">
        <v>0</v>
      </c>
      <c r="S226">
        <v>0</v>
      </c>
      <c r="T226" t="s">
        <v>29</v>
      </c>
      <c r="U226" t="s">
        <v>29</v>
      </c>
      <c r="V226" t="s">
        <v>29</v>
      </c>
      <c r="W226" t="s">
        <v>30</v>
      </c>
      <c r="Y226" s="93"/>
      <c r="Z226" s="93"/>
      <c r="AA226" t="s">
        <v>10805</v>
      </c>
      <c r="AB226" t="s">
        <v>10806</v>
      </c>
    </row>
    <row r="227" spans="1:28" x14ac:dyDescent="0.3">
      <c r="A227" s="8" t="b">
        <f t="shared" si="9"/>
        <v>0</v>
      </c>
      <c r="B227" t="str">
        <f t="shared" si="10"/>
        <v>frozenrose</v>
      </c>
      <c r="C227" s="10" t="str">
        <f t="shared" si="11"/>
        <v>frozen_rose</v>
      </c>
      <c r="D227">
        <v>749</v>
      </c>
      <c r="E227" t="s">
        <v>24</v>
      </c>
      <c r="F227" t="s">
        <v>4273</v>
      </c>
      <c r="G227" t="s">
        <v>26</v>
      </c>
      <c r="H227" t="s">
        <v>4274</v>
      </c>
      <c r="I227" t="s">
        <v>28</v>
      </c>
      <c r="J227" s="1">
        <v>35000</v>
      </c>
      <c r="K227">
        <v>1</v>
      </c>
      <c r="L227" s="1">
        <v>4000</v>
      </c>
      <c r="M227">
        <v>0</v>
      </c>
      <c r="N227">
        <v>0</v>
      </c>
      <c r="O227">
        <v>0</v>
      </c>
      <c r="P227">
        <v>0</v>
      </c>
      <c r="Q227" t="s">
        <v>24</v>
      </c>
      <c r="R227">
        <v>0</v>
      </c>
      <c r="S227">
        <v>0</v>
      </c>
      <c r="T227" t="s">
        <v>29</v>
      </c>
      <c r="U227" t="s">
        <v>29</v>
      </c>
      <c r="V227" t="s">
        <v>29</v>
      </c>
      <c r="W227" t="s">
        <v>30</v>
      </c>
      <c r="Y227" s="93"/>
      <c r="Z227" s="93"/>
      <c r="AA227" t="s">
        <v>4275</v>
      </c>
      <c r="AB227" t="s">
        <v>4276</v>
      </c>
    </row>
    <row r="228" spans="1:28" x14ac:dyDescent="0.3">
      <c r="A228" s="8" t="b">
        <f t="shared" si="9"/>
        <v>0</v>
      </c>
      <c r="B228" t="str">
        <f t="shared" si="10"/>
        <v>baphometdoll</v>
      </c>
      <c r="C228" s="10" t="str">
        <f t="shared" si="11"/>
        <v>baphomet_doll</v>
      </c>
      <c r="D228">
        <v>750</v>
      </c>
      <c r="E228" t="s">
        <v>24</v>
      </c>
      <c r="F228" t="s">
        <v>776</v>
      </c>
      <c r="G228" t="s">
        <v>26</v>
      </c>
      <c r="H228" t="s">
        <v>777</v>
      </c>
      <c r="I228" t="s">
        <v>28</v>
      </c>
      <c r="J228" s="1">
        <v>18000</v>
      </c>
      <c r="K228">
        <v>10</v>
      </c>
      <c r="L228" s="93">
        <v>0</v>
      </c>
      <c r="M228">
        <v>0</v>
      </c>
      <c r="N228">
        <v>0</v>
      </c>
      <c r="O228">
        <v>0</v>
      </c>
      <c r="P228">
        <v>0</v>
      </c>
      <c r="Q228" t="s">
        <v>24</v>
      </c>
      <c r="R228">
        <v>0</v>
      </c>
      <c r="S228">
        <v>0</v>
      </c>
      <c r="T228" t="s">
        <v>29</v>
      </c>
      <c r="U228" t="s">
        <v>29</v>
      </c>
      <c r="V228" t="s">
        <v>29</v>
      </c>
      <c r="W228" t="s">
        <v>30</v>
      </c>
      <c r="Y228" s="93"/>
      <c r="Z228" s="93"/>
      <c r="AA228" t="s">
        <v>778</v>
      </c>
      <c r="AB228" t="s">
        <v>779</v>
      </c>
    </row>
    <row r="229" spans="1:28" x14ac:dyDescent="0.3">
      <c r="A229" s="8" t="b">
        <f t="shared" si="9"/>
        <v>0</v>
      </c>
      <c r="B229" t="str">
        <f t="shared" si="10"/>
        <v>osirisdoll</v>
      </c>
      <c r="C229" s="10" t="str">
        <f t="shared" si="11"/>
        <v>osiris_doll</v>
      </c>
      <c r="D229">
        <v>751</v>
      </c>
      <c r="E229" t="s">
        <v>24</v>
      </c>
      <c r="F229" t="s">
        <v>7357</v>
      </c>
      <c r="G229" t="s">
        <v>26</v>
      </c>
      <c r="H229" t="s">
        <v>7358</v>
      </c>
      <c r="I229" t="s">
        <v>28</v>
      </c>
      <c r="J229" s="1">
        <v>14000</v>
      </c>
      <c r="K229">
        <v>10</v>
      </c>
      <c r="L229" s="93">
        <v>0</v>
      </c>
      <c r="M229">
        <v>0</v>
      </c>
      <c r="N229">
        <v>0</v>
      </c>
      <c r="O229">
        <v>0</v>
      </c>
      <c r="P229">
        <v>0</v>
      </c>
      <c r="Q229" t="s">
        <v>24</v>
      </c>
      <c r="R229">
        <v>0</v>
      </c>
      <c r="S229">
        <v>0</v>
      </c>
      <c r="T229" t="s">
        <v>29</v>
      </c>
      <c r="U229" t="s">
        <v>29</v>
      </c>
      <c r="V229" t="s">
        <v>29</v>
      </c>
      <c r="W229" t="s">
        <v>30</v>
      </c>
      <c r="Y229" s="93"/>
      <c r="Z229" s="93"/>
      <c r="AA229" t="s">
        <v>7359</v>
      </c>
      <c r="AB229" t="s">
        <v>7360</v>
      </c>
    </row>
    <row r="230" spans="1:28" x14ac:dyDescent="0.3">
      <c r="A230" s="8" t="b">
        <f t="shared" si="9"/>
        <v>0</v>
      </c>
      <c r="B230" t="str">
        <f t="shared" si="10"/>
        <v>grasshopperdoll</v>
      </c>
      <c r="C230" s="10" t="str">
        <f t="shared" si="11"/>
        <v>grasshopper_doll</v>
      </c>
      <c r="D230">
        <v>752</v>
      </c>
      <c r="E230" t="s">
        <v>24</v>
      </c>
      <c r="F230" t="s">
        <v>4725</v>
      </c>
      <c r="G230" t="s">
        <v>26</v>
      </c>
      <c r="H230" t="s">
        <v>4726</v>
      </c>
      <c r="I230" t="s">
        <v>28</v>
      </c>
      <c r="J230" s="1">
        <v>4000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</v>
      </c>
      <c r="R230">
        <v>0</v>
      </c>
      <c r="S230">
        <v>0</v>
      </c>
      <c r="T230" t="s">
        <v>29</v>
      </c>
      <c r="U230" t="s">
        <v>29</v>
      </c>
      <c r="V230" t="s">
        <v>29</v>
      </c>
      <c r="W230" t="s">
        <v>30</v>
      </c>
      <c r="Y230" s="93"/>
      <c r="Z230" s="93"/>
      <c r="AA230" t="s">
        <v>4727</v>
      </c>
      <c r="AB230" t="s">
        <v>4728</v>
      </c>
    </row>
    <row r="231" spans="1:28" x14ac:dyDescent="0.3">
      <c r="A231" s="8" t="b">
        <f t="shared" si="9"/>
        <v>0</v>
      </c>
      <c r="B231" t="str">
        <f t="shared" si="10"/>
        <v>monkeydoll</v>
      </c>
      <c r="C231" s="10" t="str">
        <f t="shared" si="11"/>
        <v>monkey_doll</v>
      </c>
      <c r="D231">
        <v>753</v>
      </c>
      <c r="E231" t="s">
        <v>24</v>
      </c>
      <c r="F231" t="s">
        <v>6778</v>
      </c>
      <c r="G231" t="s">
        <v>26</v>
      </c>
      <c r="H231" t="s">
        <v>6779</v>
      </c>
      <c r="I231" t="s">
        <v>28</v>
      </c>
      <c r="J231" s="1">
        <v>6000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</v>
      </c>
      <c r="R231">
        <v>0</v>
      </c>
      <c r="S231">
        <v>0</v>
      </c>
      <c r="T231" t="s">
        <v>29</v>
      </c>
      <c r="U231" t="s">
        <v>29</v>
      </c>
      <c r="V231" t="s">
        <v>29</v>
      </c>
      <c r="W231" t="s">
        <v>30</v>
      </c>
      <c r="Y231" s="93"/>
      <c r="Z231" s="93"/>
      <c r="AA231" t="s">
        <v>6780</v>
      </c>
      <c r="AB231" t="s">
        <v>6781</v>
      </c>
    </row>
    <row r="232" spans="1:28" x14ac:dyDescent="0.3">
      <c r="A232" s="8" t="b">
        <f t="shared" si="9"/>
        <v>0</v>
      </c>
      <c r="B232" t="str">
        <f t="shared" si="10"/>
        <v>raccoondogdoll</v>
      </c>
      <c r="C232" s="10" t="str">
        <f t="shared" si="11"/>
        <v>raccoondog_doll</v>
      </c>
      <c r="D232">
        <v>754</v>
      </c>
      <c r="E232" t="s">
        <v>24</v>
      </c>
      <c r="F232" t="s">
        <v>8097</v>
      </c>
      <c r="G232" t="s">
        <v>26</v>
      </c>
      <c r="H232" t="s">
        <v>8098</v>
      </c>
      <c r="I232" t="s">
        <v>28</v>
      </c>
      <c r="J232" s="1">
        <v>5000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24</v>
      </c>
      <c r="R232">
        <v>0</v>
      </c>
      <c r="S232">
        <v>0</v>
      </c>
      <c r="T232" t="s">
        <v>29</v>
      </c>
      <c r="U232" t="s">
        <v>29</v>
      </c>
      <c r="V232" t="s">
        <v>29</v>
      </c>
      <c r="W232" t="s">
        <v>30</v>
      </c>
      <c r="Y232" s="93"/>
      <c r="Z232" s="93"/>
      <c r="AA232" t="s">
        <v>8099</v>
      </c>
      <c r="AB232" t="s">
        <v>8100</v>
      </c>
    </row>
    <row r="233" spans="1:28" x14ac:dyDescent="0.3">
      <c r="A233" s="8" t="b">
        <f t="shared" si="9"/>
        <v>0</v>
      </c>
      <c r="B233" t="str">
        <f t="shared" si="10"/>
        <v>orideconstone</v>
      </c>
      <c r="C233" s="10" t="str">
        <f t="shared" si="11"/>
        <v>oridecon_stone</v>
      </c>
      <c r="D233">
        <v>756</v>
      </c>
      <c r="E233" t="s">
        <v>24</v>
      </c>
      <c r="F233" t="s">
        <v>7345</v>
      </c>
      <c r="G233" t="s">
        <v>26</v>
      </c>
      <c r="H233" t="s">
        <v>7346</v>
      </c>
      <c r="I233" t="s">
        <v>28</v>
      </c>
      <c r="J233" s="93">
        <v>550</v>
      </c>
      <c r="K233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24</v>
      </c>
      <c r="R233">
        <v>0</v>
      </c>
      <c r="S233">
        <v>0</v>
      </c>
      <c r="T233" t="s">
        <v>29</v>
      </c>
      <c r="U233" t="s">
        <v>29</v>
      </c>
      <c r="V233" t="s">
        <v>29</v>
      </c>
      <c r="W233" t="s">
        <v>30</v>
      </c>
      <c r="Y233" s="93"/>
      <c r="Z233" s="93"/>
      <c r="AA233" t="s">
        <v>7347</v>
      </c>
      <c r="AB233" t="s">
        <v>7348</v>
      </c>
    </row>
    <row r="234" spans="1:28" x14ac:dyDescent="0.3">
      <c r="A234" s="8" t="b">
        <f t="shared" si="9"/>
        <v>0</v>
      </c>
      <c r="B234" t="str">
        <f t="shared" si="10"/>
        <v>eluniumstone</v>
      </c>
      <c r="C234" s="10" t="str">
        <f t="shared" si="11"/>
        <v>elunium_stone</v>
      </c>
      <c r="D234">
        <v>757</v>
      </c>
      <c r="E234" t="s">
        <v>24</v>
      </c>
      <c r="F234" t="s">
        <v>3607</v>
      </c>
      <c r="G234" t="s">
        <v>26</v>
      </c>
      <c r="H234" t="s">
        <v>3608</v>
      </c>
      <c r="I234" t="s">
        <v>28</v>
      </c>
      <c r="J234" s="93">
        <v>650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24</v>
      </c>
      <c r="R234">
        <v>0</v>
      </c>
      <c r="S234">
        <v>0</v>
      </c>
      <c r="T234" t="s">
        <v>29</v>
      </c>
      <c r="U234" t="s">
        <v>29</v>
      </c>
      <c r="V234" t="s">
        <v>29</v>
      </c>
      <c r="W234" t="s">
        <v>30</v>
      </c>
      <c r="Y234" s="93"/>
      <c r="Z234" s="93"/>
      <c r="AA234" t="s">
        <v>3609</v>
      </c>
      <c r="AB234" t="s">
        <v>3610</v>
      </c>
    </row>
    <row r="235" spans="1:28" x14ac:dyDescent="0.3">
      <c r="A235" s="8" t="b">
        <f t="shared" si="9"/>
        <v>0</v>
      </c>
      <c r="B235" t="str">
        <f t="shared" si="10"/>
        <v>danggie</v>
      </c>
      <c r="C235" s="10" t="str">
        <f t="shared" si="11"/>
        <v>danggie</v>
      </c>
      <c r="D235">
        <v>901</v>
      </c>
      <c r="E235" t="s">
        <v>24</v>
      </c>
      <c r="F235" t="s">
        <v>2768</v>
      </c>
      <c r="G235" t="s">
        <v>26</v>
      </c>
      <c r="H235" t="s">
        <v>2769</v>
      </c>
      <c r="I235" t="s">
        <v>28</v>
      </c>
      <c r="J235" s="8">
        <v>260</v>
      </c>
      <c r="K235">
        <v>1</v>
      </c>
      <c r="L235" s="8">
        <v>0</v>
      </c>
      <c r="M235">
        <v>0</v>
      </c>
      <c r="N235">
        <v>0</v>
      </c>
      <c r="O235">
        <v>0</v>
      </c>
      <c r="P235">
        <v>0</v>
      </c>
      <c r="Q235" t="s">
        <v>24</v>
      </c>
      <c r="R235">
        <v>0</v>
      </c>
      <c r="S235">
        <v>0</v>
      </c>
      <c r="T235" t="s">
        <v>29</v>
      </c>
      <c r="U235" t="s">
        <v>29</v>
      </c>
      <c r="V235" t="s">
        <v>29</v>
      </c>
      <c r="W235" t="s">
        <v>30</v>
      </c>
      <c r="Y235" s="93"/>
      <c r="Z235" s="93"/>
      <c r="AA235" t="s">
        <v>2770</v>
      </c>
      <c r="AB235" t="s">
        <v>2771</v>
      </c>
    </row>
    <row r="236" spans="1:28" x14ac:dyDescent="0.3">
      <c r="A236" s="8" t="b">
        <f t="shared" si="9"/>
        <v>0</v>
      </c>
      <c r="B236" t="str">
        <f t="shared" si="10"/>
        <v>treeroot</v>
      </c>
      <c r="C236" s="10" t="str">
        <f t="shared" si="11"/>
        <v>tree_root</v>
      </c>
      <c r="D236">
        <v>902</v>
      </c>
      <c r="E236" t="s">
        <v>24</v>
      </c>
      <c r="F236" t="s">
        <v>10144</v>
      </c>
      <c r="G236" t="s">
        <v>26</v>
      </c>
      <c r="H236" t="s">
        <v>10145</v>
      </c>
      <c r="I236" t="s">
        <v>28</v>
      </c>
      <c r="J236" s="8">
        <v>12</v>
      </c>
      <c r="K236">
        <v>1</v>
      </c>
      <c r="L236" s="8">
        <v>0</v>
      </c>
      <c r="M236">
        <v>0</v>
      </c>
      <c r="N236">
        <v>0</v>
      </c>
      <c r="O236">
        <v>0</v>
      </c>
      <c r="P236">
        <v>0</v>
      </c>
      <c r="Q236" t="s">
        <v>24</v>
      </c>
      <c r="R236">
        <v>0</v>
      </c>
      <c r="S236">
        <v>0</v>
      </c>
      <c r="T236" t="s">
        <v>29</v>
      </c>
      <c r="U236" t="s">
        <v>29</v>
      </c>
      <c r="V236" t="s">
        <v>29</v>
      </c>
      <c r="W236" t="s">
        <v>30</v>
      </c>
      <c r="Y236" s="93"/>
      <c r="Z236" s="93"/>
      <c r="AA236" t="s">
        <v>10146</v>
      </c>
      <c r="AB236" t="s">
        <v>10147</v>
      </c>
    </row>
    <row r="237" spans="1:28" x14ac:dyDescent="0.3">
      <c r="A237" s="8" t="b">
        <f t="shared" si="9"/>
        <v>0</v>
      </c>
      <c r="B237" t="str">
        <f t="shared" si="10"/>
        <v>reptiletongue</v>
      </c>
      <c r="C237" s="10" t="str">
        <f t="shared" si="11"/>
        <v>reptile_tongue</v>
      </c>
      <c r="D237">
        <v>903</v>
      </c>
      <c r="E237" t="s">
        <v>24</v>
      </c>
      <c r="F237" t="s">
        <v>8313</v>
      </c>
      <c r="G237" t="s">
        <v>26</v>
      </c>
      <c r="H237" t="s">
        <v>8314</v>
      </c>
      <c r="I237" t="s">
        <v>28</v>
      </c>
      <c r="J237" s="8">
        <v>140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</v>
      </c>
      <c r="R237">
        <v>0</v>
      </c>
      <c r="S237">
        <v>0</v>
      </c>
      <c r="T237" t="s">
        <v>29</v>
      </c>
      <c r="U237" t="s">
        <v>29</v>
      </c>
      <c r="V237" t="s">
        <v>29</v>
      </c>
      <c r="W237" t="s">
        <v>30</v>
      </c>
      <c r="Y237" s="93"/>
      <c r="Z237" s="93"/>
      <c r="AA237" t="s">
        <v>8315</v>
      </c>
      <c r="AB237" t="s">
        <v>8316</v>
      </c>
    </row>
    <row r="238" spans="1:28" x14ac:dyDescent="0.3">
      <c r="A238" s="8" t="b">
        <f t="shared" si="9"/>
        <v>0</v>
      </c>
      <c r="B238" t="str">
        <f t="shared" si="10"/>
        <v>scorpion'stail</v>
      </c>
      <c r="C238" s="10" t="str">
        <f t="shared" si="11"/>
        <v>scorpion's_tail</v>
      </c>
      <c r="D238">
        <v>904</v>
      </c>
      <c r="E238" t="s">
        <v>24</v>
      </c>
      <c r="F238" t="s">
        <v>8823</v>
      </c>
      <c r="G238" t="s">
        <v>26</v>
      </c>
      <c r="H238" t="s">
        <v>8824</v>
      </c>
      <c r="I238" t="s">
        <v>28</v>
      </c>
      <c r="J238" s="8">
        <v>124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</v>
      </c>
      <c r="R238">
        <v>0</v>
      </c>
      <c r="S238">
        <v>0</v>
      </c>
      <c r="T238" t="s">
        <v>29</v>
      </c>
      <c r="U238" t="s">
        <v>29</v>
      </c>
      <c r="V238" t="s">
        <v>29</v>
      </c>
      <c r="W238" t="s">
        <v>30</v>
      </c>
      <c r="Y238" s="93"/>
      <c r="Z238" s="93"/>
      <c r="AA238" t="s">
        <v>8825</v>
      </c>
      <c r="AB238" t="s">
        <v>8826</v>
      </c>
    </row>
    <row r="239" spans="1:28" x14ac:dyDescent="0.3">
      <c r="A239" s="8" t="b">
        <f t="shared" si="9"/>
        <v>0</v>
      </c>
      <c r="B239" t="str">
        <f t="shared" si="10"/>
        <v>stem</v>
      </c>
      <c r="C239" s="10" t="str">
        <f t="shared" si="11"/>
        <v>stem</v>
      </c>
      <c r="D239">
        <v>905</v>
      </c>
      <c r="E239" t="s">
        <v>24</v>
      </c>
      <c r="F239" t="s">
        <v>9616</v>
      </c>
      <c r="G239" t="s">
        <v>26</v>
      </c>
      <c r="H239" t="s">
        <v>9616</v>
      </c>
      <c r="I239" t="s">
        <v>28</v>
      </c>
      <c r="J239" s="8">
        <v>46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</v>
      </c>
      <c r="R239">
        <v>0</v>
      </c>
      <c r="S239">
        <v>0</v>
      </c>
      <c r="T239" t="s">
        <v>29</v>
      </c>
      <c r="U239" t="s">
        <v>29</v>
      </c>
      <c r="V239" t="s">
        <v>29</v>
      </c>
      <c r="W239" t="s">
        <v>30</v>
      </c>
      <c r="Y239" s="93"/>
      <c r="Z239" s="93"/>
      <c r="AA239" t="s">
        <v>9617</v>
      </c>
      <c r="AB239" t="s">
        <v>9618</v>
      </c>
    </row>
    <row r="240" spans="1:28" x14ac:dyDescent="0.3">
      <c r="A240" s="8" t="b">
        <f t="shared" si="9"/>
        <v>0</v>
      </c>
      <c r="B240" t="str">
        <f t="shared" si="10"/>
        <v>pointedscale</v>
      </c>
      <c r="C240" s="10" t="str">
        <f t="shared" si="11"/>
        <v>pointed_scale</v>
      </c>
      <c r="D240">
        <v>906</v>
      </c>
      <c r="E240" t="s">
        <v>24</v>
      </c>
      <c r="F240" t="s">
        <v>7736</v>
      </c>
      <c r="G240" t="s">
        <v>26</v>
      </c>
      <c r="H240" t="s">
        <v>7737</v>
      </c>
      <c r="I240" t="s">
        <v>28</v>
      </c>
      <c r="J240" s="8">
        <v>68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24</v>
      </c>
      <c r="R240">
        <v>0</v>
      </c>
      <c r="S240">
        <v>0</v>
      </c>
      <c r="T240" t="s">
        <v>29</v>
      </c>
      <c r="U240" t="s">
        <v>29</v>
      </c>
      <c r="V240" t="s">
        <v>29</v>
      </c>
      <c r="W240" t="s">
        <v>30</v>
      </c>
      <c r="Y240" s="93"/>
      <c r="Z240" s="93"/>
      <c r="AA240" t="s">
        <v>7738</v>
      </c>
      <c r="AB240" t="s">
        <v>7739</v>
      </c>
    </row>
    <row r="241" spans="1:28" x14ac:dyDescent="0.3">
      <c r="A241" s="8" t="b">
        <f t="shared" si="9"/>
        <v>0</v>
      </c>
      <c r="B241" t="str">
        <f t="shared" si="10"/>
        <v>resin</v>
      </c>
      <c r="C241" s="10" t="str">
        <f t="shared" si="11"/>
        <v>resin</v>
      </c>
      <c r="D241">
        <v>907</v>
      </c>
      <c r="E241" t="s">
        <v>24</v>
      </c>
      <c r="F241" t="s">
        <v>8321</v>
      </c>
      <c r="G241" t="s">
        <v>26</v>
      </c>
      <c r="H241" t="s">
        <v>8321</v>
      </c>
      <c r="I241" t="s">
        <v>28</v>
      </c>
      <c r="J241" s="8">
        <v>120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24</v>
      </c>
      <c r="R241">
        <v>0</v>
      </c>
      <c r="S241">
        <v>0</v>
      </c>
      <c r="T241" t="s">
        <v>29</v>
      </c>
      <c r="U241" t="s">
        <v>29</v>
      </c>
      <c r="V241" t="s">
        <v>29</v>
      </c>
      <c r="W241" t="s">
        <v>30</v>
      </c>
      <c r="Y241" s="93"/>
      <c r="Z241" s="93"/>
      <c r="AA241" t="s">
        <v>8322</v>
      </c>
      <c r="AB241" t="s">
        <v>8323</v>
      </c>
    </row>
    <row r="242" spans="1:28" x14ac:dyDescent="0.3">
      <c r="A242" s="8" t="b">
        <f t="shared" si="9"/>
        <v>0</v>
      </c>
      <c r="B242" t="str">
        <f t="shared" si="10"/>
        <v>spawn</v>
      </c>
      <c r="C242" s="10" t="str">
        <f t="shared" si="11"/>
        <v>spawn</v>
      </c>
      <c r="D242">
        <v>908</v>
      </c>
      <c r="E242" t="s">
        <v>24</v>
      </c>
      <c r="F242" t="s">
        <v>9395</v>
      </c>
      <c r="G242" t="s">
        <v>26</v>
      </c>
      <c r="H242" t="s">
        <v>9395</v>
      </c>
      <c r="I242" t="s">
        <v>28</v>
      </c>
      <c r="J242">
        <v>140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24</v>
      </c>
      <c r="R242">
        <v>0</v>
      </c>
      <c r="S242">
        <v>0</v>
      </c>
      <c r="T242" t="s">
        <v>29</v>
      </c>
      <c r="U242" t="s">
        <v>29</v>
      </c>
      <c r="V242" t="s">
        <v>29</v>
      </c>
      <c r="W242" t="s">
        <v>30</v>
      </c>
      <c r="Y242" s="93"/>
      <c r="Z242" s="93"/>
      <c r="AA242" t="s">
        <v>9396</v>
      </c>
      <c r="AB242" t="s">
        <v>9397</v>
      </c>
    </row>
    <row r="243" spans="1:28" x14ac:dyDescent="0.3">
      <c r="A243" s="8" t="b">
        <f t="shared" si="9"/>
        <v>0</v>
      </c>
      <c r="B243" t="str">
        <f t="shared" si="10"/>
        <v>jellopy</v>
      </c>
      <c r="C243" s="10" t="str">
        <f t="shared" si="11"/>
        <v>jellopy</v>
      </c>
      <c r="D243">
        <v>909</v>
      </c>
      <c r="E243" t="s">
        <v>24</v>
      </c>
      <c r="F243" t="s">
        <v>5652</v>
      </c>
      <c r="G243" t="s">
        <v>26</v>
      </c>
      <c r="H243" t="s">
        <v>5652</v>
      </c>
      <c r="I243" t="s">
        <v>28</v>
      </c>
      <c r="J243">
        <v>6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24</v>
      </c>
      <c r="R243">
        <v>0</v>
      </c>
      <c r="S243">
        <v>0</v>
      </c>
      <c r="T243" t="s">
        <v>29</v>
      </c>
      <c r="U243" t="s">
        <v>29</v>
      </c>
      <c r="V243" t="s">
        <v>29</v>
      </c>
      <c r="W243" t="s">
        <v>30</v>
      </c>
      <c r="Y243" s="93"/>
      <c r="Z243" s="93"/>
      <c r="AA243" t="s">
        <v>5653</v>
      </c>
      <c r="AB243" t="s">
        <v>5654</v>
      </c>
    </row>
    <row r="244" spans="1:28" x14ac:dyDescent="0.3">
      <c r="A244" s="8" t="b">
        <f t="shared" si="9"/>
        <v>0</v>
      </c>
      <c r="B244" t="str">
        <f t="shared" si="10"/>
        <v>garlet</v>
      </c>
      <c r="C244" s="10" t="str">
        <f t="shared" si="11"/>
        <v>garlet</v>
      </c>
      <c r="D244">
        <v>910</v>
      </c>
      <c r="E244" t="s">
        <v>24</v>
      </c>
      <c r="F244" t="s">
        <v>4352</v>
      </c>
      <c r="G244" t="s">
        <v>26</v>
      </c>
      <c r="H244" t="s">
        <v>4352</v>
      </c>
      <c r="I244" t="s">
        <v>28</v>
      </c>
      <c r="J244">
        <v>40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24</v>
      </c>
      <c r="R244">
        <v>0</v>
      </c>
      <c r="S244">
        <v>0</v>
      </c>
      <c r="T244" t="s">
        <v>29</v>
      </c>
      <c r="U244" t="s">
        <v>29</v>
      </c>
      <c r="V244" t="s">
        <v>29</v>
      </c>
      <c r="W244" t="s">
        <v>30</v>
      </c>
      <c r="Y244" s="93"/>
      <c r="Z244" s="93"/>
      <c r="AA244" t="s">
        <v>4353</v>
      </c>
      <c r="AB244" t="s">
        <v>4354</v>
      </c>
    </row>
    <row r="245" spans="1:28" x14ac:dyDescent="0.3">
      <c r="A245" s="8" t="b">
        <f t="shared" si="9"/>
        <v>0</v>
      </c>
      <c r="B245" t="str">
        <f t="shared" si="10"/>
        <v>scell</v>
      </c>
      <c r="C245" s="10" t="str">
        <f t="shared" si="11"/>
        <v>scell</v>
      </c>
      <c r="D245">
        <v>911</v>
      </c>
      <c r="E245" t="s">
        <v>24</v>
      </c>
      <c r="F245" t="s">
        <v>8805</v>
      </c>
      <c r="G245" t="s">
        <v>26</v>
      </c>
      <c r="H245" t="s">
        <v>8805</v>
      </c>
      <c r="I245" t="s">
        <v>28</v>
      </c>
      <c r="J245">
        <v>160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24</v>
      </c>
      <c r="R245">
        <v>0</v>
      </c>
      <c r="S245">
        <v>0</v>
      </c>
      <c r="T245" t="s">
        <v>29</v>
      </c>
      <c r="U245" t="s">
        <v>29</v>
      </c>
      <c r="V245" t="s">
        <v>29</v>
      </c>
      <c r="W245" t="s">
        <v>30</v>
      </c>
      <c r="Y245" s="93"/>
      <c r="Z245" s="93"/>
      <c r="AA245" t="s">
        <v>8806</v>
      </c>
      <c r="AB245" t="s">
        <v>8807</v>
      </c>
    </row>
    <row r="246" spans="1:28" x14ac:dyDescent="0.3">
      <c r="A246" s="8" t="b">
        <f t="shared" si="9"/>
        <v>0</v>
      </c>
      <c r="B246" t="str">
        <f t="shared" si="10"/>
        <v>zargon</v>
      </c>
      <c r="C246" s="10" t="str">
        <f t="shared" si="11"/>
        <v>zargon</v>
      </c>
      <c r="D246">
        <v>912</v>
      </c>
      <c r="E246" t="s">
        <v>24</v>
      </c>
      <c r="F246" t="s">
        <v>10976</v>
      </c>
      <c r="G246" t="s">
        <v>26</v>
      </c>
      <c r="H246" t="s">
        <v>10976</v>
      </c>
      <c r="I246" t="s">
        <v>28</v>
      </c>
      <c r="J246">
        <v>480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24</v>
      </c>
      <c r="R246">
        <v>0</v>
      </c>
      <c r="S246">
        <v>0</v>
      </c>
      <c r="T246" t="s">
        <v>29</v>
      </c>
      <c r="U246" t="s">
        <v>29</v>
      </c>
      <c r="V246" t="s">
        <v>29</v>
      </c>
      <c r="W246" t="s">
        <v>30</v>
      </c>
      <c r="Y246" s="93"/>
      <c r="Z246" s="93"/>
      <c r="AA246" t="s">
        <v>10977</v>
      </c>
      <c r="AB246" t="s">
        <v>10978</v>
      </c>
    </row>
    <row r="247" spans="1:28" x14ac:dyDescent="0.3">
      <c r="A247" s="8" t="b">
        <f t="shared" si="9"/>
        <v>0</v>
      </c>
      <c r="B247" t="str">
        <f t="shared" si="10"/>
        <v>toothofbat</v>
      </c>
      <c r="C247" s="10" t="str">
        <f t="shared" si="11"/>
        <v>tooth_of_bat</v>
      </c>
      <c r="D247">
        <v>913</v>
      </c>
      <c r="E247" t="s">
        <v>24</v>
      </c>
      <c r="F247" t="s">
        <v>10096</v>
      </c>
      <c r="G247" t="s">
        <v>26</v>
      </c>
      <c r="H247" t="s">
        <v>10097</v>
      </c>
      <c r="I247" t="s">
        <v>28</v>
      </c>
      <c r="J247">
        <v>34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24</v>
      </c>
      <c r="R247">
        <v>0</v>
      </c>
      <c r="S247">
        <v>0</v>
      </c>
      <c r="T247" t="s">
        <v>29</v>
      </c>
      <c r="U247" t="s">
        <v>29</v>
      </c>
      <c r="V247" t="s">
        <v>29</v>
      </c>
      <c r="W247" t="s">
        <v>30</v>
      </c>
      <c r="Y247" s="93"/>
      <c r="Z247" s="93"/>
      <c r="AA247" t="s">
        <v>10098</v>
      </c>
      <c r="AB247" t="s">
        <v>10099</v>
      </c>
    </row>
    <row r="248" spans="1:28" x14ac:dyDescent="0.3">
      <c r="A248" s="8" t="b">
        <f t="shared" si="9"/>
        <v>0</v>
      </c>
      <c r="B248" t="str">
        <f t="shared" si="10"/>
        <v>fluff</v>
      </c>
      <c r="C248" s="10" t="str">
        <f t="shared" si="11"/>
        <v>fluff</v>
      </c>
      <c r="D248">
        <v>914</v>
      </c>
      <c r="E248" t="s">
        <v>24</v>
      </c>
      <c r="F248" t="s">
        <v>4147</v>
      </c>
      <c r="G248" t="s">
        <v>26</v>
      </c>
      <c r="H248" t="s">
        <v>4147</v>
      </c>
      <c r="I248" t="s">
        <v>28</v>
      </c>
      <c r="J248">
        <v>8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24</v>
      </c>
      <c r="R248">
        <v>0</v>
      </c>
      <c r="S248">
        <v>0</v>
      </c>
      <c r="T248" t="s">
        <v>29</v>
      </c>
      <c r="U248" t="s">
        <v>29</v>
      </c>
      <c r="V248" t="s">
        <v>29</v>
      </c>
      <c r="W248" t="s">
        <v>30</v>
      </c>
      <c r="Y248" s="93"/>
      <c r="Z248" s="93"/>
      <c r="AA248" t="s">
        <v>4148</v>
      </c>
      <c r="AB248" t="s">
        <v>4149</v>
      </c>
    </row>
    <row r="249" spans="1:28" x14ac:dyDescent="0.3">
      <c r="A249" s="8" t="b">
        <f t="shared" si="9"/>
        <v>0</v>
      </c>
      <c r="B249" t="str">
        <f t="shared" si="10"/>
        <v>chrysalis</v>
      </c>
      <c r="C249" s="10" t="str">
        <f t="shared" si="11"/>
        <v>chrysalis</v>
      </c>
      <c r="D249">
        <v>915</v>
      </c>
      <c r="E249" t="s">
        <v>24</v>
      </c>
      <c r="F249" t="s">
        <v>2196</v>
      </c>
      <c r="G249" t="s">
        <v>26</v>
      </c>
      <c r="H249" t="s">
        <v>2196</v>
      </c>
      <c r="I249" t="s">
        <v>28</v>
      </c>
      <c r="J249">
        <v>8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24</v>
      </c>
      <c r="R249">
        <v>0</v>
      </c>
      <c r="S249">
        <v>0</v>
      </c>
      <c r="T249" t="s">
        <v>29</v>
      </c>
      <c r="U249" t="s">
        <v>29</v>
      </c>
      <c r="V249" t="s">
        <v>29</v>
      </c>
      <c r="W249" t="s">
        <v>30</v>
      </c>
      <c r="Y249" s="93"/>
      <c r="Z249" s="93"/>
      <c r="AA249" t="s">
        <v>2197</v>
      </c>
      <c r="AB249" t="s">
        <v>2198</v>
      </c>
    </row>
    <row r="250" spans="1:28" x14ac:dyDescent="0.3">
      <c r="A250" s="8" t="b">
        <f t="shared" si="9"/>
        <v>0</v>
      </c>
      <c r="B250" t="str">
        <f t="shared" si="10"/>
        <v>featherofbirds</v>
      </c>
      <c r="C250" s="10" t="str">
        <f t="shared" si="11"/>
        <v>feather_of_birds</v>
      </c>
      <c r="D250">
        <v>916</v>
      </c>
      <c r="E250" t="s">
        <v>24</v>
      </c>
      <c r="F250" t="s">
        <v>3869</v>
      </c>
      <c r="G250" t="s">
        <v>26</v>
      </c>
      <c r="H250" t="s">
        <v>3870</v>
      </c>
      <c r="I250" t="s">
        <v>28</v>
      </c>
      <c r="J250" s="6">
        <v>10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24</v>
      </c>
      <c r="R250">
        <v>0</v>
      </c>
      <c r="S250">
        <v>0</v>
      </c>
      <c r="T250" t="s">
        <v>29</v>
      </c>
      <c r="U250" t="s">
        <v>29</v>
      </c>
      <c r="V250" t="s">
        <v>29</v>
      </c>
      <c r="W250" t="s">
        <v>30</v>
      </c>
      <c r="Y250" s="93"/>
      <c r="Z250" s="93"/>
      <c r="AA250" t="s">
        <v>3871</v>
      </c>
      <c r="AB250" t="s">
        <v>3872</v>
      </c>
    </row>
    <row r="251" spans="1:28" x14ac:dyDescent="0.3">
      <c r="A251" s="8" t="b">
        <f t="shared" si="9"/>
        <v>0</v>
      </c>
      <c r="B251" t="str">
        <f t="shared" si="10"/>
        <v>talon</v>
      </c>
      <c r="C251" s="10" t="str">
        <f t="shared" si="11"/>
        <v>talon</v>
      </c>
      <c r="D251">
        <v>917</v>
      </c>
      <c r="E251" t="s">
        <v>24</v>
      </c>
      <c r="F251" t="s">
        <v>9877</v>
      </c>
      <c r="G251" t="s">
        <v>26</v>
      </c>
      <c r="H251" t="s">
        <v>9877</v>
      </c>
      <c r="I251" t="s">
        <v>28</v>
      </c>
      <c r="J251">
        <v>20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24</v>
      </c>
      <c r="R251">
        <v>0</v>
      </c>
      <c r="S251">
        <v>0</v>
      </c>
      <c r="T251" t="s">
        <v>29</v>
      </c>
      <c r="U251" t="s">
        <v>29</v>
      </c>
      <c r="V251" t="s">
        <v>29</v>
      </c>
      <c r="W251" t="s">
        <v>30</v>
      </c>
      <c r="Y251" s="93"/>
      <c r="Z251" s="93"/>
      <c r="AA251" t="s">
        <v>9878</v>
      </c>
      <c r="AB251" t="s">
        <v>9879</v>
      </c>
    </row>
    <row r="252" spans="1:28" x14ac:dyDescent="0.3">
      <c r="A252" s="8" t="b">
        <f t="shared" si="9"/>
        <v>0</v>
      </c>
      <c r="B252" t="str">
        <f t="shared" si="10"/>
        <v>stickywebfoot</v>
      </c>
      <c r="C252" s="10" t="str">
        <f t="shared" si="11"/>
        <v>sticky_webfoot</v>
      </c>
      <c r="D252">
        <v>918</v>
      </c>
      <c r="E252" t="s">
        <v>24</v>
      </c>
      <c r="F252" t="s">
        <v>9631</v>
      </c>
      <c r="G252" t="s">
        <v>26</v>
      </c>
      <c r="H252" t="s">
        <v>9632</v>
      </c>
      <c r="I252" t="s">
        <v>28</v>
      </c>
      <c r="J252">
        <v>20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24</v>
      </c>
      <c r="R252">
        <v>0</v>
      </c>
      <c r="S252">
        <v>0</v>
      </c>
      <c r="T252" t="s">
        <v>29</v>
      </c>
      <c r="U252" t="s">
        <v>29</v>
      </c>
      <c r="V252" t="s">
        <v>29</v>
      </c>
      <c r="W252" t="s">
        <v>30</v>
      </c>
      <c r="Y252" s="93"/>
      <c r="Z252" s="93"/>
      <c r="AA252" t="s">
        <v>9633</v>
      </c>
      <c r="AB252" t="s">
        <v>9634</v>
      </c>
    </row>
    <row r="253" spans="1:28" x14ac:dyDescent="0.3">
      <c r="A253" s="8" t="b">
        <f t="shared" si="9"/>
        <v>0</v>
      </c>
      <c r="B253" t="str">
        <f t="shared" si="10"/>
        <v>animal'sskin</v>
      </c>
      <c r="C253" s="10" t="str">
        <f t="shared" si="11"/>
        <v>animal's_skin</v>
      </c>
      <c r="D253">
        <v>919</v>
      </c>
      <c r="E253" t="s">
        <v>24</v>
      </c>
      <c r="F253" t="s">
        <v>375</v>
      </c>
      <c r="G253" t="s">
        <v>26</v>
      </c>
      <c r="H253" t="s">
        <v>376</v>
      </c>
      <c r="I253" t="s">
        <v>28</v>
      </c>
      <c r="J253" s="6">
        <v>36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24</v>
      </c>
      <c r="R253">
        <v>0</v>
      </c>
      <c r="S253">
        <v>0</v>
      </c>
      <c r="T253" t="s">
        <v>29</v>
      </c>
      <c r="U253" t="s">
        <v>29</v>
      </c>
      <c r="V253" t="s">
        <v>29</v>
      </c>
      <c r="W253" t="s">
        <v>30</v>
      </c>
      <c r="Y253" s="93"/>
      <c r="Z253" s="93"/>
      <c r="AA253" t="s">
        <v>377</v>
      </c>
      <c r="AB253" t="s">
        <v>378</v>
      </c>
    </row>
    <row r="254" spans="1:28" x14ac:dyDescent="0.3">
      <c r="A254" s="8" t="b">
        <f t="shared" si="9"/>
        <v>0</v>
      </c>
      <c r="B254" t="str">
        <f t="shared" si="10"/>
        <v>clawofwolves</v>
      </c>
      <c r="C254" s="10" t="str">
        <f t="shared" si="11"/>
        <v>claw_of_wolves</v>
      </c>
      <c r="D254">
        <v>920</v>
      </c>
      <c r="E254" t="s">
        <v>24</v>
      </c>
      <c r="F254" t="s">
        <v>2273</v>
      </c>
      <c r="G254" t="s">
        <v>26</v>
      </c>
      <c r="H254" t="s">
        <v>2274</v>
      </c>
      <c r="I254" t="s">
        <v>28</v>
      </c>
      <c r="J254">
        <v>58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24</v>
      </c>
      <c r="R254">
        <v>0</v>
      </c>
      <c r="S254">
        <v>0</v>
      </c>
      <c r="T254" t="s">
        <v>29</v>
      </c>
      <c r="U254" t="s">
        <v>29</v>
      </c>
      <c r="V254" t="s">
        <v>29</v>
      </c>
      <c r="W254" t="s">
        <v>30</v>
      </c>
      <c r="Y254" s="93"/>
      <c r="Z254" s="93"/>
      <c r="AA254" t="s">
        <v>2275</v>
      </c>
      <c r="AB254" t="s">
        <v>2276</v>
      </c>
    </row>
    <row r="255" spans="1:28" x14ac:dyDescent="0.3">
      <c r="A255" s="8" t="b">
        <f t="shared" si="9"/>
        <v>0</v>
      </c>
      <c r="B255" t="str">
        <f t="shared" si="10"/>
        <v>mushroomspore</v>
      </c>
      <c r="C255" s="10" t="str">
        <f t="shared" si="11"/>
        <v>mushroom_spore</v>
      </c>
      <c r="D255">
        <v>921</v>
      </c>
      <c r="E255" t="s">
        <v>24</v>
      </c>
      <c r="F255" t="s">
        <v>6928</v>
      </c>
      <c r="G255" t="s">
        <v>26</v>
      </c>
      <c r="H255" t="s">
        <v>6929</v>
      </c>
      <c r="I255" t="s">
        <v>28</v>
      </c>
      <c r="J255" s="6">
        <v>36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24</v>
      </c>
      <c r="R255">
        <v>0</v>
      </c>
      <c r="S255">
        <v>0</v>
      </c>
      <c r="T255" t="s">
        <v>29</v>
      </c>
      <c r="U255" t="s">
        <v>29</v>
      </c>
      <c r="V255" t="s">
        <v>29</v>
      </c>
      <c r="W255" t="s">
        <v>30</v>
      </c>
      <c r="Y255" s="93"/>
      <c r="Z255" s="93"/>
      <c r="AA255" t="s">
        <v>6930</v>
      </c>
      <c r="AB255" t="s">
        <v>6931</v>
      </c>
    </row>
    <row r="256" spans="1:28" x14ac:dyDescent="0.3">
      <c r="A256" s="8" t="b">
        <f t="shared" si="9"/>
        <v>0</v>
      </c>
      <c r="B256" t="str">
        <f t="shared" si="10"/>
        <v>orcishcuspid</v>
      </c>
      <c r="C256" s="10" t="str">
        <f t="shared" si="11"/>
        <v>orcish_cuspid</v>
      </c>
      <c r="D256">
        <v>922</v>
      </c>
      <c r="E256" t="s">
        <v>24</v>
      </c>
      <c r="F256" t="s">
        <v>7315</v>
      </c>
      <c r="G256" t="s">
        <v>26</v>
      </c>
      <c r="H256" t="s">
        <v>7316</v>
      </c>
      <c r="I256" t="s">
        <v>28</v>
      </c>
      <c r="J256" s="6">
        <v>220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24</v>
      </c>
      <c r="R256">
        <v>0</v>
      </c>
      <c r="S256">
        <v>0</v>
      </c>
      <c r="T256" t="s">
        <v>29</v>
      </c>
      <c r="U256" t="s">
        <v>29</v>
      </c>
      <c r="V256" t="s">
        <v>29</v>
      </c>
      <c r="W256" t="s">
        <v>30</v>
      </c>
      <c r="Y256" s="93"/>
      <c r="Z256" s="93"/>
      <c r="AA256" t="s">
        <v>7317</v>
      </c>
      <c r="AB256" t="s">
        <v>7318</v>
      </c>
    </row>
    <row r="257" spans="1:28" x14ac:dyDescent="0.3">
      <c r="A257" s="8" t="b">
        <f t="shared" si="9"/>
        <v>0</v>
      </c>
      <c r="B257" t="str">
        <f t="shared" si="10"/>
        <v>evilhorn</v>
      </c>
      <c r="C257" s="10" t="str">
        <f t="shared" si="11"/>
        <v>evil_horn</v>
      </c>
      <c r="D257">
        <v>923</v>
      </c>
      <c r="E257" t="s">
        <v>24</v>
      </c>
      <c r="F257" t="s">
        <v>3709</v>
      </c>
      <c r="G257" t="s">
        <v>26</v>
      </c>
      <c r="H257" t="s">
        <v>3710</v>
      </c>
      <c r="I257" t="s">
        <v>28</v>
      </c>
      <c r="J257" s="1">
        <v>1200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24</v>
      </c>
      <c r="R257">
        <v>0</v>
      </c>
      <c r="S257">
        <v>0</v>
      </c>
      <c r="T257" t="s">
        <v>29</v>
      </c>
      <c r="U257" t="s">
        <v>29</v>
      </c>
      <c r="V257" t="s">
        <v>29</v>
      </c>
      <c r="W257" t="s">
        <v>30</v>
      </c>
      <c r="Y257" s="93"/>
      <c r="Z257" s="93"/>
      <c r="AA257" t="s">
        <v>3711</v>
      </c>
      <c r="AB257" t="s">
        <v>3712</v>
      </c>
    </row>
    <row r="258" spans="1:28" x14ac:dyDescent="0.3">
      <c r="A258" s="8" t="b">
        <f t="shared" ref="A258:A321" si="12">ISNUMBER(SEARCH("callfunc",X258))</f>
        <v>0</v>
      </c>
      <c r="B258" t="str">
        <f t="shared" ref="B258:B321" si="13">LOWER(SUBSTITUTE(F258,"_",""))</f>
        <v>powderofbutterfly</v>
      </c>
      <c r="C258" s="10" t="str">
        <f t="shared" ref="C258:C321" si="14">LOWER(F258)</f>
        <v>powder_of_butterfly</v>
      </c>
      <c r="D258">
        <v>924</v>
      </c>
      <c r="E258" t="s">
        <v>24</v>
      </c>
      <c r="F258" t="s">
        <v>7884</v>
      </c>
      <c r="G258" t="s">
        <v>26</v>
      </c>
      <c r="H258" t="s">
        <v>7885</v>
      </c>
      <c r="I258" t="s">
        <v>28</v>
      </c>
      <c r="J258">
        <v>90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24</v>
      </c>
      <c r="R258">
        <v>0</v>
      </c>
      <c r="S258">
        <v>0</v>
      </c>
      <c r="T258" t="s">
        <v>29</v>
      </c>
      <c r="U258" t="s">
        <v>29</v>
      </c>
      <c r="V258" t="s">
        <v>29</v>
      </c>
      <c r="W258" t="s">
        <v>30</v>
      </c>
      <c r="Y258" s="93"/>
      <c r="Z258" s="93"/>
      <c r="AA258" t="s">
        <v>7886</v>
      </c>
      <c r="AB258" t="s">
        <v>7887</v>
      </c>
    </row>
    <row r="259" spans="1:28" x14ac:dyDescent="0.3">
      <c r="A259" s="8" t="b">
        <f t="shared" si="12"/>
        <v>0</v>
      </c>
      <c r="B259" t="str">
        <f t="shared" si="13"/>
        <v>billofbirds</v>
      </c>
      <c r="C259" s="10" t="str">
        <f t="shared" si="14"/>
        <v>bill_of_birds</v>
      </c>
      <c r="D259">
        <v>925</v>
      </c>
      <c r="E259" t="s">
        <v>24</v>
      </c>
      <c r="F259" t="s">
        <v>1105</v>
      </c>
      <c r="G259" t="s">
        <v>26</v>
      </c>
      <c r="H259" t="s">
        <v>1106</v>
      </c>
      <c r="I259" t="s">
        <v>28</v>
      </c>
      <c r="J259" s="93">
        <v>64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24</v>
      </c>
      <c r="R259">
        <v>0</v>
      </c>
      <c r="S259">
        <v>0</v>
      </c>
      <c r="T259" t="s">
        <v>29</v>
      </c>
      <c r="U259" t="s">
        <v>29</v>
      </c>
      <c r="V259" t="s">
        <v>29</v>
      </c>
      <c r="W259" t="s">
        <v>30</v>
      </c>
      <c r="Y259" s="93"/>
      <c r="Z259" s="93"/>
      <c r="AA259" t="s">
        <v>1107</v>
      </c>
      <c r="AB259" t="s">
        <v>1108</v>
      </c>
    </row>
    <row r="260" spans="1:28" x14ac:dyDescent="0.3">
      <c r="A260" s="8" t="b">
        <f t="shared" si="12"/>
        <v>0</v>
      </c>
      <c r="B260" t="str">
        <f t="shared" si="13"/>
        <v>scaleofsnakes</v>
      </c>
      <c r="C260" s="10" t="str">
        <f t="shared" si="14"/>
        <v>scale_of_snakes</v>
      </c>
      <c r="D260">
        <v>926</v>
      </c>
      <c r="E260" t="s">
        <v>24</v>
      </c>
      <c r="F260" t="s">
        <v>8777</v>
      </c>
      <c r="G260" t="s">
        <v>26</v>
      </c>
      <c r="H260" t="s">
        <v>8778</v>
      </c>
      <c r="I260" t="s">
        <v>28</v>
      </c>
      <c r="J260">
        <v>82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24</v>
      </c>
      <c r="R260">
        <v>0</v>
      </c>
      <c r="S260">
        <v>0</v>
      </c>
      <c r="T260" t="s">
        <v>29</v>
      </c>
      <c r="U260" t="s">
        <v>29</v>
      </c>
      <c r="V260" t="s">
        <v>29</v>
      </c>
      <c r="W260" t="s">
        <v>30</v>
      </c>
      <c r="Y260" s="93"/>
      <c r="Z260" s="93"/>
      <c r="AA260" t="s">
        <v>8779</v>
      </c>
      <c r="AB260" t="s">
        <v>8780</v>
      </c>
    </row>
    <row r="261" spans="1:28" x14ac:dyDescent="0.3">
      <c r="A261" s="8" t="b">
        <f t="shared" si="12"/>
        <v>0</v>
      </c>
      <c r="B261" t="str">
        <f t="shared" si="13"/>
        <v>insectfeeler</v>
      </c>
      <c r="C261" s="10" t="str">
        <f t="shared" si="14"/>
        <v>insect_feeler</v>
      </c>
      <c r="D261">
        <v>928</v>
      </c>
      <c r="E261" t="s">
        <v>24</v>
      </c>
      <c r="F261" t="s">
        <v>5512</v>
      </c>
      <c r="G261" t="s">
        <v>26</v>
      </c>
      <c r="H261" t="s">
        <v>5513</v>
      </c>
      <c r="I261" t="s">
        <v>28</v>
      </c>
      <c r="J261">
        <v>114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24</v>
      </c>
      <c r="R261">
        <v>0</v>
      </c>
      <c r="S261">
        <v>0</v>
      </c>
      <c r="T261" t="s">
        <v>29</v>
      </c>
      <c r="U261" t="s">
        <v>29</v>
      </c>
      <c r="V261" t="s">
        <v>29</v>
      </c>
      <c r="W261" t="s">
        <v>30</v>
      </c>
      <c r="Y261" s="93"/>
      <c r="Z261" s="93"/>
      <c r="AA261" t="s">
        <v>5514</v>
      </c>
      <c r="AB261" t="s">
        <v>5515</v>
      </c>
    </row>
    <row r="262" spans="1:28" x14ac:dyDescent="0.3">
      <c r="A262" s="8" t="b">
        <f t="shared" si="12"/>
        <v>0</v>
      </c>
      <c r="B262" t="str">
        <f t="shared" si="13"/>
        <v>immortalheart</v>
      </c>
      <c r="C262" s="10" t="str">
        <f t="shared" si="14"/>
        <v>immortal_heart</v>
      </c>
      <c r="D262">
        <v>929</v>
      </c>
      <c r="E262" t="s">
        <v>24</v>
      </c>
      <c r="F262" t="s">
        <v>5435</v>
      </c>
      <c r="G262" t="s">
        <v>26</v>
      </c>
      <c r="H262" t="s">
        <v>5436</v>
      </c>
      <c r="I262" t="s">
        <v>28</v>
      </c>
      <c r="J262">
        <v>374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24</v>
      </c>
      <c r="R262">
        <v>0</v>
      </c>
      <c r="S262">
        <v>0</v>
      </c>
      <c r="T262" t="s">
        <v>29</v>
      </c>
      <c r="U262" t="s">
        <v>29</v>
      </c>
      <c r="V262" t="s">
        <v>29</v>
      </c>
      <c r="W262" t="s">
        <v>30</v>
      </c>
      <c r="Y262" s="93"/>
      <c r="Z262" s="93"/>
      <c r="AA262" t="s">
        <v>5437</v>
      </c>
      <c r="AB262" t="s">
        <v>5438</v>
      </c>
    </row>
    <row r="263" spans="1:28" x14ac:dyDescent="0.3">
      <c r="A263" s="8" t="b">
        <f t="shared" si="12"/>
        <v>0</v>
      </c>
      <c r="B263" t="str">
        <f t="shared" si="13"/>
        <v>rottenbandage</v>
      </c>
      <c r="C263" s="10" t="str">
        <f t="shared" si="14"/>
        <v>rotten_bandage</v>
      </c>
      <c r="D263">
        <v>930</v>
      </c>
      <c r="E263" t="s">
        <v>24</v>
      </c>
      <c r="F263" t="s">
        <v>8532</v>
      </c>
      <c r="G263" t="s">
        <v>26</v>
      </c>
      <c r="H263" t="s">
        <v>8533</v>
      </c>
      <c r="I263" t="s">
        <v>28</v>
      </c>
      <c r="J263" s="6">
        <v>350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24</v>
      </c>
      <c r="R263">
        <v>0</v>
      </c>
      <c r="S263">
        <v>0</v>
      </c>
      <c r="T263" t="s">
        <v>29</v>
      </c>
      <c r="U263" t="s">
        <v>29</v>
      </c>
      <c r="V263" t="s">
        <v>29</v>
      </c>
      <c r="W263" t="s">
        <v>30</v>
      </c>
      <c r="Y263" s="93"/>
      <c r="Z263" s="93"/>
      <c r="AA263" t="s">
        <v>8534</v>
      </c>
      <c r="AB263" t="s">
        <v>8535</v>
      </c>
    </row>
    <row r="264" spans="1:28" x14ac:dyDescent="0.3">
      <c r="A264" s="8" t="b">
        <f t="shared" si="12"/>
        <v>0</v>
      </c>
      <c r="B264" t="str">
        <f t="shared" si="13"/>
        <v>orcishvoucher</v>
      </c>
      <c r="C264" s="10" t="str">
        <f t="shared" si="14"/>
        <v>orcish_voucher</v>
      </c>
      <c r="D264">
        <v>931</v>
      </c>
      <c r="E264" t="s">
        <v>24</v>
      </c>
      <c r="F264" t="s">
        <v>7326</v>
      </c>
      <c r="G264" t="s">
        <v>26</v>
      </c>
      <c r="H264" t="s">
        <v>7327</v>
      </c>
      <c r="I264" t="s">
        <v>28</v>
      </c>
      <c r="J264">
        <v>142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24</v>
      </c>
      <c r="R264">
        <v>0</v>
      </c>
      <c r="S264">
        <v>0</v>
      </c>
      <c r="T264" t="s">
        <v>29</v>
      </c>
      <c r="U264" t="s">
        <v>29</v>
      </c>
      <c r="V264" t="s">
        <v>29</v>
      </c>
      <c r="W264" t="s">
        <v>30</v>
      </c>
      <c r="Y264" s="93"/>
      <c r="Z264" s="93"/>
      <c r="AA264" t="s">
        <v>7328</v>
      </c>
      <c r="AB264" t="s">
        <v>7329</v>
      </c>
    </row>
    <row r="265" spans="1:28" x14ac:dyDescent="0.3">
      <c r="A265" s="8" t="b">
        <f t="shared" si="12"/>
        <v>0</v>
      </c>
      <c r="B265" t="str">
        <f t="shared" si="13"/>
        <v>skelbone</v>
      </c>
      <c r="C265" s="10" t="str">
        <f t="shared" si="14"/>
        <v>skel_bone</v>
      </c>
      <c r="D265">
        <v>932</v>
      </c>
      <c r="E265" t="s">
        <v>24</v>
      </c>
      <c r="F265" t="s">
        <v>9127</v>
      </c>
      <c r="G265" t="s">
        <v>26</v>
      </c>
      <c r="H265" t="s">
        <v>9128</v>
      </c>
      <c r="I265" t="s">
        <v>28</v>
      </c>
      <c r="J265">
        <v>232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24</v>
      </c>
      <c r="R265">
        <v>0</v>
      </c>
      <c r="S265">
        <v>0</v>
      </c>
      <c r="T265" t="s">
        <v>29</v>
      </c>
      <c r="U265" t="s">
        <v>29</v>
      </c>
      <c r="V265" t="s">
        <v>29</v>
      </c>
      <c r="W265" t="s">
        <v>30</v>
      </c>
      <c r="Y265" s="93"/>
      <c r="Z265" s="93"/>
      <c r="AA265" t="s">
        <v>9129</v>
      </c>
      <c r="AB265" t="s">
        <v>9130</v>
      </c>
    </row>
    <row r="266" spans="1:28" x14ac:dyDescent="0.3">
      <c r="A266" s="8" t="b">
        <f t="shared" si="12"/>
        <v>0</v>
      </c>
      <c r="B266" t="str">
        <f t="shared" si="13"/>
        <v>mementos</v>
      </c>
      <c r="C266" s="10" t="str">
        <f t="shared" si="14"/>
        <v>mementos</v>
      </c>
      <c r="D266">
        <v>934</v>
      </c>
      <c r="E266" t="s">
        <v>24</v>
      </c>
      <c r="F266" t="s">
        <v>6607</v>
      </c>
      <c r="G266" t="s">
        <v>26</v>
      </c>
      <c r="H266" t="s">
        <v>6608</v>
      </c>
      <c r="I266" t="s">
        <v>28</v>
      </c>
      <c r="J266" s="8">
        <v>600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24</v>
      </c>
      <c r="R266">
        <v>0</v>
      </c>
      <c r="S266">
        <v>0</v>
      </c>
      <c r="T266" t="s">
        <v>29</v>
      </c>
      <c r="U266" t="s">
        <v>29</v>
      </c>
      <c r="V266" t="s">
        <v>29</v>
      </c>
      <c r="W266" t="s">
        <v>30</v>
      </c>
      <c r="Y266" s="93"/>
      <c r="Z266" s="93"/>
      <c r="AA266" t="s">
        <v>6609</v>
      </c>
      <c r="AB266" t="s">
        <v>6610</v>
      </c>
    </row>
    <row r="267" spans="1:28" x14ac:dyDescent="0.3">
      <c r="A267" s="8" t="b">
        <f t="shared" si="12"/>
        <v>0</v>
      </c>
      <c r="B267" t="str">
        <f t="shared" si="13"/>
        <v>shell</v>
      </c>
      <c r="C267" s="10" t="str">
        <f t="shared" si="14"/>
        <v>shell</v>
      </c>
      <c r="D267">
        <v>935</v>
      </c>
      <c r="E267" t="s">
        <v>24</v>
      </c>
      <c r="F267" t="s">
        <v>8952</v>
      </c>
      <c r="G267" t="s">
        <v>26</v>
      </c>
      <c r="H267" t="s">
        <v>8952</v>
      </c>
      <c r="I267" t="s">
        <v>28</v>
      </c>
      <c r="J267" s="6">
        <v>14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24</v>
      </c>
      <c r="R267">
        <v>0</v>
      </c>
      <c r="S267">
        <v>0</v>
      </c>
      <c r="T267" t="s">
        <v>29</v>
      </c>
      <c r="U267" t="s">
        <v>29</v>
      </c>
      <c r="V267" t="s">
        <v>29</v>
      </c>
      <c r="W267" t="s">
        <v>30</v>
      </c>
      <c r="Y267" s="93"/>
      <c r="Z267" s="93"/>
      <c r="AA267" t="s">
        <v>8953</v>
      </c>
      <c r="AB267" t="s">
        <v>8954</v>
      </c>
    </row>
    <row r="268" spans="1:28" x14ac:dyDescent="0.3">
      <c r="A268" s="8" t="b">
        <f t="shared" si="12"/>
        <v>0</v>
      </c>
      <c r="B268" t="str">
        <f t="shared" si="13"/>
        <v>scalesshell</v>
      </c>
      <c r="C268" s="10" t="str">
        <f t="shared" si="14"/>
        <v>scales_shell</v>
      </c>
      <c r="D268">
        <v>936</v>
      </c>
      <c r="E268" t="s">
        <v>24</v>
      </c>
      <c r="F268" t="s">
        <v>8781</v>
      </c>
      <c r="G268" t="s">
        <v>26</v>
      </c>
      <c r="H268" t="s">
        <v>8782</v>
      </c>
      <c r="I268" t="s">
        <v>28</v>
      </c>
      <c r="J268" s="6">
        <v>466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24</v>
      </c>
      <c r="R268">
        <v>0</v>
      </c>
      <c r="S268">
        <v>0</v>
      </c>
      <c r="T268" t="s">
        <v>29</v>
      </c>
      <c r="U268" t="s">
        <v>29</v>
      </c>
      <c r="V268" t="s">
        <v>29</v>
      </c>
      <c r="W268" t="s">
        <v>30</v>
      </c>
      <c r="Y268" s="93"/>
      <c r="Z268" s="93"/>
      <c r="AA268" t="s">
        <v>8783</v>
      </c>
      <c r="AB268" t="s">
        <v>8784</v>
      </c>
    </row>
    <row r="269" spans="1:28" x14ac:dyDescent="0.3">
      <c r="A269" s="8" t="b">
        <f t="shared" si="12"/>
        <v>0</v>
      </c>
      <c r="B269" t="str">
        <f t="shared" si="13"/>
        <v>posionouscanine</v>
      </c>
      <c r="C269" s="10" t="str">
        <f t="shared" si="14"/>
        <v>posionous_canine</v>
      </c>
      <c r="D269">
        <v>937</v>
      </c>
      <c r="E269" t="s">
        <v>24</v>
      </c>
      <c r="F269" t="s">
        <v>7876</v>
      </c>
      <c r="G269" t="s">
        <v>26</v>
      </c>
      <c r="H269" t="s">
        <v>7877</v>
      </c>
      <c r="I269" t="s">
        <v>28</v>
      </c>
      <c r="J269">
        <v>148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24</v>
      </c>
      <c r="R269">
        <v>0</v>
      </c>
      <c r="S269">
        <v>0</v>
      </c>
      <c r="T269" t="s">
        <v>29</v>
      </c>
      <c r="U269" t="s">
        <v>29</v>
      </c>
      <c r="V269" t="s">
        <v>29</v>
      </c>
      <c r="W269" t="s">
        <v>30</v>
      </c>
      <c r="Y269" s="93"/>
      <c r="Z269" s="93"/>
      <c r="AA269" t="s">
        <v>7878</v>
      </c>
      <c r="AB269" t="s">
        <v>7879</v>
      </c>
    </row>
    <row r="270" spans="1:28" x14ac:dyDescent="0.3">
      <c r="A270" s="8" t="b">
        <f t="shared" si="12"/>
        <v>0</v>
      </c>
      <c r="B270" t="str">
        <f t="shared" si="13"/>
        <v>stickymucus</v>
      </c>
      <c r="C270" s="10" t="str">
        <f t="shared" si="14"/>
        <v>sticky_mucus</v>
      </c>
      <c r="D270">
        <v>938</v>
      </c>
      <c r="E270" t="s">
        <v>24</v>
      </c>
      <c r="F270" t="s">
        <v>9623</v>
      </c>
      <c r="G270" t="s">
        <v>26</v>
      </c>
      <c r="H270" t="s">
        <v>9624</v>
      </c>
      <c r="I270" t="s">
        <v>28</v>
      </c>
      <c r="J270">
        <v>70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24</v>
      </c>
      <c r="R270">
        <v>0</v>
      </c>
      <c r="S270">
        <v>0</v>
      </c>
      <c r="T270" t="s">
        <v>29</v>
      </c>
      <c r="U270" t="s">
        <v>29</v>
      </c>
      <c r="V270" t="s">
        <v>29</v>
      </c>
      <c r="W270" t="s">
        <v>30</v>
      </c>
      <c r="Y270" s="93"/>
      <c r="Z270" s="93"/>
      <c r="AA270" t="s">
        <v>9625</v>
      </c>
      <c r="AB270" t="s">
        <v>9626</v>
      </c>
    </row>
    <row r="271" spans="1:28" x14ac:dyDescent="0.3">
      <c r="A271" s="8" t="b">
        <f t="shared" si="12"/>
        <v>0</v>
      </c>
      <c r="B271" t="str">
        <f t="shared" si="13"/>
        <v>beesting</v>
      </c>
      <c r="C271" s="10" t="str">
        <f t="shared" si="14"/>
        <v>bee_sting</v>
      </c>
      <c r="D271">
        <v>939</v>
      </c>
      <c r="E271" t="s">
        <v>24</v>
      </c>
      <c r="F271" t="s">
        <v>875</v>
      </c>
      <c r="G271" t="s">
        <v>26</v>
      </c>
      <c r="H271" t="s">
        <v>876</v>
      </c>
      <c r="I271" t="s">
        <v>28</v>
      </c>
      <c r="J271">
        <v>32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24</v>
      </c>
      <c r="R271">
        <v>0</v>
      </c>
      <c r="S271">
        <v>0</v>
      </c>
      <c r="T271" t="s">
        <v>29</v>
      </c>
      <c r="U271" t="s">
        <v>29</v>
      </c>
      <c r="V271" t="s">
        <v>29</v>
      </c>
      <c r="W271" t="s">
        <v>30</v>
      </c>
      <c r="Y271" s="93"/>
      <c r="Z271" s="93"/>
      <c r="AA271" t="s">
        <v>877</v>
      </c>
      <c r="AB271" t="s">
        <v>878</v>
      </c>
    </row>
    <row r="272" spans="1:28" x14ac:dyDescent="0.3">
      <c r="A272" s="8" t="b">
        <f t="shared" si="12"/>
        <v>0</v>
      </c>
      <c r="B272" t="str">
        <f t="shared" si="13"/>
        <v>grasshopper'sleg</v>
      </c>
      <c r="C272" s="10" t="str">
        <f t="shared" si="14"/>
        <v>grasshopper's_leg</v>
      </c>
      <c r="D272">
        <v>940</v>
      </c>
      <c r="E272" t="s">
        <v>24</v>
      </c>
      <c r="F272" t="s">
        <v>4729</v>
      </c>
      <c r="G272" t="s">
        <v>26</v>
      </c>
      <c r="H272" t="s">
        <v>4730</v>
      </c>
      <c r="I272" t="s">
        <v>28</v>
      </c>
      <c r="J272">
        <v>36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24</v>
      </c>
      <c r="R272">
        <v>0</v>
      </c>
      <c r="S272">
        <v>0</v>
      </c>
      <c r="T272" t="s">
        <v>29</v>
      </c>
      <c r="U272" t="s">
        <v>29</v>
      </c>
      <c r="V272" t="s">
        <v>29</v>
      </c>
      <c r="W272" t="s">
        <v>30</v>
      </c>
      <c r="Y272" s="93"/>
      <c r="Z272" s="93"/>
      <c r="AA272" t="s">
        <v>4731</v>
      </c>
      <c r="AB272" t="s">
        <v>4732</v>
      </c>
    </row>
    <row r="273" spans="1:28" x14ac:dyDescent="0.3">
      <c r="A273" s="8" t="b">
        <f t="shared" si="12"/>
        <v>0</v>
      </c>
      <c r="B273" t="str">
        <f t="shared" si="13"/>
        <v>nosering</v>
      </c>
      <c r="C273" s="10" t="str">
        <f t="shared" si="14"/>
        <v>nose_ring</v>
      </c>
      <c r="D273">
        <v>941</v>
      </c>
      <c r="E273" t="s">
        <v>24</v>
      </c>
      <c r="F273" t="s">
        <v>7114</v>
      </c>
      <c r="G273" t="s">
        <v>26</v>
      </c>
      <c r="H273" t="s">
        <v>7115</v>
      </c>
      <c r="I273" t="s">
        <v>28</v>
      </c>
      <c r="J273">
        <v>568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24</v>
      </c>
      <c r="R273">
        <v>0</v>
      </c>
      <c r="S273">
        <v>0</v>
      </c>
      <c r="T273" t="s">
        <v>29</v>
      </c>
      <c r="U273" t="s">
        <v>29</v>
      </c>
      <c r="V273" t="s">
        <v>29</v>
      </c>
      <c r="W273" t="s">
        <v>30</v>
      </c>
      <c r="Y273" s="93"/>
      <c r="Z273" s="93"/>
      <c r="AA273" t="s">
        <v>7116</v>
      </c>
      <c r="AB273" t="s">
        <v>7117</v>
      </c>
    </row>
    <row r="274" spans="1:28" x14ac:dyDescent="0.3">
      <c r="A274" s="8" t="b">
        <f t="shared" si="12"/>
        <v>0</v>
      </c>
      <c r="B274" t="str">
        <f t="shared" si="13"/>
        <v>yoyotail</v>
      </c>
      <c r="C274" s="10" t="str">
        <f t="shared" si="14"/>
        <v>yoyo_tail</v>
      </c>
      <c r="D274">
        <v>942</v>
      </c>
      <c r="E274" t="s">
        <v>24</v>
      </c>
      <c r="F274" t="s">
        <v>10968</v>
      </c>
      <c r="G274" t="s">
        <v>26</v>
      </c>
      <c r="H274" t="s">
        <v>10969</v>
      </c>
      <c r="I274" t="s">
        <v>28</v>
      </c>
      <c r="J274" s="6">
        <v>114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24</v>
      </c>
      <c r="R274">
        <v>0</v>
      </c>
      <c r="S274">
        <v>0</v>
      </c>
      <c r="T274" t="s">
        <v>29</v>
      </c>
      <c r="U274" t="s">
        <v>29</v>
      </c>
      <c r="V274" t="s">
        <v>29</v>
      </c>
      <c r="W274" t="s">
        <v>30</v>
      </c>
      <c r="Y274" s="93"/>
      <c r="Z274" s="93"/>
      <c r="AA274" t="s">
        <v>10970</v>
      </c>
      <c r="AB274" t="s">
        <v>10971</v>
      </c>
    </row>
    <row r="275" spans="1:28" x14ac:dyDescent="0.3">
      <c r="A275" s="8" t="b">
        <f t="shared" si="12"/>
        <v>0</v>
      </c>
      <c r="B275" t="str">
        <f t="shared" si="13"/>
        <v>solidshell</v>
      </c>
      <c r="C275" s="10" t="str">
        <f t="shared" si="14"/>
        <v>solid_shell</v>
      </c>
      <c r="D275">
        <v>943</v>
      </c>
      <c r="E275" t="s">
        <v>24</v>
      </c>
      <c r="F275" t="s">
        <v>9338</v>
      </c>
      <c r="G275" t="s">
        <v>26</v>
      </c>
      <c r="H275" t="s">
        <v>9339</v>
      </c>
      <c r="I275" t="s">
        <v>28</v>
      </c>
      <c r="J275">
        <v>448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24</v>
      </c>
      <c r="R275">
        <v>0</v>
      </c>
      <c r="S275">
        <v>0</v>
      </c>
      <c r="T275" t="s">
        <v>29</v>
      </c>
      <c r="U275" t="s">
        <v>29</v>
      </c>
      <c r="V275" t="s">
        <v>29</v>
      </c>
      <c r="W275" t="s">
        <v>30</v>
      </c>
      <c r="Y275" s="93"/>
      <c r="Z275" s="93"/>
      <c r="AA275" t="s">
        <v>9340</v>
      </c>
      <c r="AB275" t="s">
        <v>9341</v>
      </c>
    </row>
    <row r="276" spans="1:28" x14ac:dyDescent="0.3">
      <c r="A276" s="8" t="b">
        <f t="shared" si="12"/>
        <v>0</v>
      </c>
      <c r="B276" t="str">
        <f t="shared" si="13"/>
        <v>horseshoe</v>
      </c>
      <c r="C276" s="10" t="str">
        <f t="shared" si="14"/>
        <v>horseshoe</v>
      </c>
      <c r="D276">
        <v>944</v>
      </c>
      <c r="E276" t="s">
        <v>24</v>
      </c>
      <c r="F276" t="s">
        <v>5309</v>
      </c>
      <c r="G276" t="s">
        <v>26</v>
      </c>
      <c r="H276" t="s">
        <v>5309</v>
      </c>
      <c r="I276" t="s">
        <v>28</v>
      </c>
      <c r="J276">
        <v>588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24</v>
      </c>
      <c r="R276">
        <v>0</v>
      </c>
      <c r="S276">
        <v>0</v>
      </c>
      <c r="T276" t="s">
        <v>29</v>
      </c>
      <c r="U276" t="s">
        <v>29</v>
      </c>
      <c r="V276" t="s">
        <v>29</v>
      </c>
      <c r="W276" t="s">
        <v>30</v>
      </c>
      <c r="Y276" s="93"/>
      <c r="Z276" s="93"/>
      <c r="AA276" t="s">
        <v>5310</v>
      </c>
      <c r="AB276" t="s">
        <v>5311</v>
      </c>
    </row>
    <row r="277" spans="1:28" x14ac:dyDescent="0.3">
      <c r="A277" s="8" t="b">
        <f t="shared" si="12"/>
        <v>0</v>
      </c>
      <c r="B277" t="str">
        <f t="shared" si="13"/>
        <v>raccoonleaf</v>
      </c>
      <c r="C277" s="10" t="str">
        <f t="shared" si="14"/>
        <v>raccoon_leaf</v>
      </c>
      <c r="D277">
        <v>945</v>
      </c>
      <c r="E277" t="s">
        <v>24</v>
      </c>
      <c r="F277" t="s">
        <v>8093</v>
      </c>
      <c r="G277" t="s">
        <v>26</v>
      </c>
      <c r="H277" t="s">
        <v>8094</v>
      </c>
      <c r="I277" t="s">
        <v>28</v>
      </c>
      <c r="J277">
        <v>106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24</v>
      </c>
      <c r="R277">
        <v>0</v>
      </c>
      <c r="S277">
        <v>0</v>
      </c>
      <c r="T277" t="s">
        <v>29</v>
      </c>
      <c r="U277" t="s">
        <v>29</v>
      </c>
      <c r="V277" t="s">
        <v>29</v>
      </c>
      <c r="W277" t="s">
        <v>30</v>
      </c>
      <c r="Y277" s="93"/>
      <c r="Z277" s="93"/>
      <c r="AA277" t="s">
        <v>8095</v>
      </c>
      <c r="AB277" t="s">
        <v>8096</v>
      </c>
    </row>
    <row r="278" spans="1:28" x14ac:dyDescent="0.3">
      <c r="A278" s="8" t="b">
        <f t="shared" si="12"/>
        <v>0</v>
      </c>
      <c r="B278" t="str">
        <f t="shared" si="13"/>
        <v>snail'sshell</v>
      </c>
      <c r="C278" s="10" t="str">
        <f t="shared" si="14"/>
        <v>snail's_shell</v>
      </c>
      <c r="D278">
        <v>946</v>
      </c>
      <c r="E278" t="s">
        <v>24</v>
      </c>
      <c r="F278" t="s">
        <v>9263</v>
      </c>
      <c r="G278" t="s">
        <v>26</v>
      </c>
      <c r="H278" t="s">
        <v>9264</v>
      </c>
      <c r="I278" t="s">
        <v>28</v>
      </c>
      <c r="J278">
        <v>64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24</v>
      </c>
      <c r="R278">
        <v>0</v>
      </c>
      <c r="S278">
        <v>0</v>
      </c>
      <c r="T278" t="s">
        <v>29</v>
      </c>
      <c r="U278" t="s">
        <v>29</v>
      </c>
      <c r="V278" t="s">
        <v>29</v>
      </c>
      <c r="W278" t="s">
        <v>30</v>
      </c>
      <c r="Y278" s="93"/>
      <c r="Z278" s="93"/>
      <c r="AA278" t="s">
        <v>9265</v>
      </c>
      <c r="AB278" t="s">
        <v>9266</v>
      </c>
    </row>
    <row r="279" spans="1:28" x14ac:dyDescent="0.3">
      <c r="A279" s="8" t="b">
        <f t="shared" si="12"/>
        <v>0</v>
      </c>
      <c r="B279" t="str">
        <f t="shared" si="13"/>
        <v>horn</v>
      </c>
      <c r="C279" s="10" t="str">
        <f t="shared" si="14"/>
        <v>horn</v>
      </c>
      <c r="D279">
        <v>947</v>
      </c>
      <c r="E279" t="s">
        <v>24</v>
      </c>
      <c r="F279" t="s">
        <v>5278</v>
      </c>
      <c r="G279" t="s">
        <v>26</v>
      </c>
      <c r="H279" t="s">
        <v>5278</v>
      </c>
      <c r="I279" t="s">
        <v>28</v>
      </c>
      <c r="J279">
        <v>116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24</v>
      </c>
      <c r="R279">
        <v>0</v>
      </c>
      <c r="S279">
        <v>0</v>
      </c>
      <c r="T279" t="s">
        <v>29</v>
      </c>
      <c r="U279" t="s">
        <v>29</v>
      </c>
      <c r="V279" t="s">
        <v>29</v>
      </c>
      <c r="W279" t="s">
        <v>30</v>
      </c>
      <c r="Y279" s="93"/>
      <c r="Z279" s="93"/>
      <c r="AA279" t="s">
        <v>5279</v>
      </c>
      <c r="AB279" t="s">
        <v>5280</v>
      </c>
    </row>
    <row r="280" spans="1:28" x14ac:dyDescent="0.3">
      <c r="A280" s="8" t="b">
        <f t="shared" si="12"/>
        <v>0</v>
      </c>
      <c r="B280" t="str">
        <f t="shared" si="13"/>
        <v>bear'sfoot</v>
      </c>
      <c r="C280" s="10" t="str">
        <f t="shared" si="14"/>
        <v>bear's_foot</v>
      </c>
      <c r="D280">
        <v>948</v>
      </c>
      <c r="E280" t="s">
        <v>24</v>
      </c>
      <c r="F280" t="s">
        <v>867</v>
      </c>
      <c r="G280" t="s">
        <v>26</v>
      </c>
      <c r="H280" t="s">
        <v>868</v>
      </c>
      <c r="I280" t="s">
        <v>28</v>
      </c>
      <c r="J280" s="6">
        <v>174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24</v>
      </c>
      <c r="R280">
        <v>0</v>
      </c>
      <c r="S280">
        <v>0</v>
      </c>
      <c r="T280" t="s">
        <v>29</v>
      </c>
      <c r="U280" t="s">
        <v>29</v>
      </c>
      <c r="V280" t="s">
        <v>29</v>
      </c>
      <c r="W280" t="s">
        <v>30</v>
      </c>
      <c r="Y280" s="93"/>
      <c r="Z280" s="93"/>
      <c r="AA280" t="s">
        <v>869</v>
      </c>
      <c r="AB280" t="s">
        <v>870</v>
      </c>
    </row>
    <row r="281" spans="1:28" x14ac:dyDescent="0.3">
      <c r="A281" s="8" t="b">
        <f t="shared" si="12"/>
        <v>0</v>
      </c>
      <c r="B281" t="str">
        <f t="shared" si="13"/>
        <v>feather</v>
      </c>
      <c r="C281" s="10" t="str">
        <f t="shared" si="14"/>
        <v>feather</v>
      </c>
      <c r="D281">
        <v>949</v>
      </c>
      <c r="E281" t="s">
        <v>24</v>
      </c>
      <c r="F281" t="s">
        <v>3858</v>
      </c>
      <c r="G281" t="s">
        <v>26</v>
      </c>
      <c r="H281" t="s">
        <v>3858</v>
      </c>
      <c r="I281" t="s">
        <v>28</v>
      </c>
      <c r="J281">
        <v>20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24</v>
      </c>
      <c r="R281">
        <v>0</v>
      </c>
      <c r="S281">
        <v>0</v>
      </c>
      <c r="T281" t="s">
        <v>29</v>
      </c>
      <c r="U281" t="s">
        <v>29</v>
      </c>
      <c r="V281" t="s">
        <v>29</v>
      </c>
      <c r="W281" t="s">
        <v>30</v>
      </c>
      <c r="Y281" s="93"/>
      <c r="Z281" s="93"/>
      <c r="AA281" t="s">
        <v>3859</v>
      </c>
      <c r="AB281" t="s">
        <v>3860</v>
      </c>
    </row>
    <row r="282" spans="1:28" x14ac:dyDescent="0.3">
      <c r="A282" s="8" t="b">
        <f t="shared" si="12"/>
        <v>0</v>
      </c>
      <c r="B282" t="str">
        <f t="shared" si="13"/>
        <v>heartofmermaid</v>
      </c>
      <c r="C282" s="10" t="str">
        <f t="shared" si="14"/>
        <v>heart_of_mermaid</v>
      </c>
      <c r="D282">
        <v>950</v>
      </c>
      <c r="E282" t="s">
        <v>24</v>
      </c>
      <c r="F282" t="s">
        <v>5069</v>
      </c>
      <c r="G282" t="s">
        <v>26</v>
      </c>
      <c r="H282" t="s">
        <v>5070</v>
      </c>
      <c r="I282" t="s">
        <v>28</v>
      </c>
      <c r="J282" s="6">
        <v>264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24</v>
      </c>
      <c r="R282">
        <v>0</v>
      </c>
      <c r="S282">
        <v>0</v>
      </c>
      <c r="T282" t="s">
        <v>29</v>
      </c>
      <c r="U282" t="s">
        <v>29</v>
      </c>
      <c r="V282" t="s">
        <v>29</v>
      </c>
      <c r="W282" t="s">
        <v>30</v>
      </c>
      <c r="Y282" s="93"/>
      <c r="Z282" s="93"/>
      <c r="AA282" t="s">
        <v>5071</v>
      </c>
      <c r="AB282" t="s">
        <v>5072</v>
      </c>
    </row>
    <row r="283" spans="1:28" x14ac:dyDescent="0.3">
      <c r="A283" s="8" t="b">
        <f t="shared" si="12"/>
        <v>0</v>
      </c>
      <c r="B283" t="str">
        <f t="shared" si="13"/>
        <v>fin</v>
      </c>
      <c r="C283" s="10" t="str">
        <f t="shared" si="14"/>
        <v>fin</v>
      </c>
      <c r="D283">
        <v>951</v>
      </c>
      <c r="E283" t="s">
        <v>24</v>
      </c>
      <c r="F283" t="s">
        <v>3923</v>
      </c>
      <c r="G283" t="s">
        <v>26</v>
      </c>
      <c r="H283" t="s">
        <v>3923</v>
      </c>
      <c r="I283" t="s">
        <v>28</v>
      </c>
      <c r="J283">
        <v>412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24</v>
      </c>
      <c r="R283">
        <v>0</v>
      </c>
      <c r="S283">
        <v>0</v>
      </c>
      <c r="T283" t="s">
        <v>29</v>
      </c>
      <c r="U283" t="s">
        <v>29</v>
      </c>
      <c r="V283" t="s">
        <v>29</v>
      </c>
      <c r="W283" t="s">
        <v>30</v>
      </c>
      <c r="Y283" s="93"/>
      <c r="Z283" s="93"/>
      <c r="AA283" t="s">
        <v>3924</v>
      </c>
      <c r="AB283" t="s">
        <v>3925</v>
      </c>
    </row>
    <row r="284" spans="1:28" x14ac:dyDescent="0.3">
      <c r="A284" s="8" t="b">
        <f t="shared" si="12"/>
        <v>0</v>
      </c>
      <c r="B284" t="str">
        <f t="shared" si="13"/>
        <v>cactusneedle</v>
      </c>
      <c r="C284" s="10" t="str">
        <f t="shared" si="14"/>
        <v>cactus_needle</v>
      </c>
      <c r="D284">
        <v>952</v>
      </c>
      <c r="E284" t="s">
        <v>24</v>
      </c>
      <c r="F284" t="s">
        <v>1795</v>
      </c>
      <c r="G284" t="s">
        <v>26</v>
      </c>
      <c r="H284" t="s">
        <v>1796</v>
      </c>
      <c r="I284" t="s">
        <v>28</v>
      </c>
      <c r="J284" s="6">
        <v>82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24</v>
      </c>
      <c r="R284">
        <v>0</v>
      </c>
      <c r="S284">
        <v>0</v>
      </c>
      <c r="T284" t="s">
        <v>29</v>
      </c>
      <c r="U284" t="s">
        <v>29</v>
      </c>
      <c r="V284" t="s">
        <v>29</v>
      </c>
      <c r="W284" t="s">
        <v>30</v>
      </c>
      <c r="Y284" s="93"/>
      <c r="Z284" s="93"/>
      <c r="AA284" t="s">
        <v>1797</v>
      </c>
      <c r="AB284" t="s">
        <v>1798</v>
      </c>
    </row>
    <row r="285" spans="1:28" x14ac:dyDescent="0.3">
      <c r="A285" s="8" t="b">
        <f t="shared" si="12"/>
        <v>0</v>
      </c>
      <c r="B285" t="str">
        <f t="shared" si="13"/>
        <v>stoneheart</v>
      </c>
      <c r="C285" s="10" t="str">
        <f t="shared" si="14"/>
        <v>stone_heart</v>
      </c>
      <c r="D285">
        <v>953</v>
      </c>
      <c r="E285" t="s">
        <v>24</v>
      </c>
      <c r="F285" t="s">
        <v>9672</v>
      </c>
      <c r="G285" t="s">
        <v>26</v>
      </c>
      <c r="H285" t="s">
        <v>9673</v>
      </c>
      <c r="I285" t="s">
        <v>28</v>
      </c>
      <c r="J285" s="6">
        <v>184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24</v>
      </c>
      <c r="R285">
        <v>0</v>
      </c>
      <c r="S285">
        <v>0</v>
      </c>
      <c r="T285" t="s">
        <v>29</v>
      </c>
      <c r="U285" t="s">
        <v>29</v>
      </c>
      <c r="V285" t="s">
        <v>29</v>
      </c>
      <c r="W285" t="s">
        <v>30</v>
      </c>
      <c r="Y285" s="93"/>
      <c r="Z285" s="93"/>
      <c r="AA285" t="s">
        <v>9674</v>
      </c>
      <c r="AB285" t="s">
        <v>9675</v>
      </c>
    </row>
    <row r="286" spans="1:28" x14ac:dyDescent="0.3">
      <c r="A286" s="8" t="b">
        <f t="shared" si="12"/>
        <v>0</v>
      </c>
      <c r="B286" t="str">
        <f t="shared" si="13"/>
        <v>shiningscales</v>
      </c>
      <c r="C286" s="10" t="str">
        <f t="shared" si="14"/>
        <v>shining_scales</v>
      </c>
      <c r="D286">
        <v>954</v>
      </c>
      <c r="E286" t="s">
        <v>24</v>
      </c>
      <c r="F286" t="s">
        <v>8979</v>
      </c>
      <c r="G286" t="s">
        <v>26</v>
      </c>
      <c r="H286" t="s">
        <v>8980</v>
      </c>
      <c r="I286" t="s">
        <v>28</v>
      </c>
      <c r="J286" s="6">
        <v>466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24</v>
      </c>
      <c r="R286">
        <v>0</v>
      </c>
      <c r="S286">
        <v>0</v>
      </c>
      <c r="T286" t="s">
        <v>29</v>
      </c>
      <c r="U286" t="s">
        <v>29</v>
      </c>
      <c r="V286" t="s">
        <v>29</v>
      </c>
      <c r="W286" t="s">
        <v>30</v>
      </c>
      <c r="Y286" s="93"/>
      <c r="Z286" s="93"/>
      <c r="AA286" t="s">
        <v>8981</v>
      </c>
      <c r="AB286" t="s">
        <v>8982</v>
      </c>
    </row>
    <row r="287" spans="1:28" x14ac:dyDescent="0.3">
      <c r="A287" s="8" t="b">
        <f t="shared" si="12"/>
        <v>0</v>
      </c>
      <c r="B287" t="str">
        <f t="shared" si="13"/>
        <v>wormpeelings</v>
      </c>
      <c r="C287" s="10" t="str">
        <f t="shared" si="14"/>
        <v>worm_peelings</v>
      </c>
      <c r="D287">
        <v>955</v>
      </c>
      <c r="E287" t="s">
        <v>24</v>
      </c>
      <c r="F287" t="s">
        <v>10850</v>
      </c>
      <c r="G287" t="s">
        <v>26</v>
      </c>
      <c r="H287" t="s">
        <v>10851</v>
      </c>
      <c r="I287" t="s">
        <v>28</v>
      </c>
      <c r="J287">
        <v>52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24</v>
      </c>
      <c r="R287">
        <v>0</v>
      </c>
      <c r="S287">
        <v>0</v>
      </c>
      <c r="T287" t="s">
        <v>29</v>
      </c>
      <c r="U287" t="s">
        <v>29</v>
      </c>
      <c r="V287" t="s">
        <v>29</v>
      </c>
      <c r="W287" t="s">
        <v>30</v>
      </c>
      <c r="Y287" s="93"/>
      <c r="Z287" s="93"/>
      <c r="AA287" t="s">
        <v>10852</v>
      </c>
      <c r="AB287" t="s">
        <v>10853</v>
      </c>
    </row>
    <row r="288" spans="1:28" x14ac:dyDescent="0.3">
      <c r="A288" s="8" t="b">
        <f t="shared" si="12"/>
        <v>0</v>
      </c>
      <c r="B288" t="str">
        <f t="shared" si="13"/>
        <v>gill</v>
      </c>
      <c r="C288" s="10" t="str">
        <f t="shared" si="14"/>
        <v>gill</v>
      </c>
      <c r="D288">
        <v>956</v>
      </c>
      <c r="E288" t="s">
        <v>24</v>
      </c>
      <c r="F288" t="s">
        <v>4500</v>
      </c>
      <c r="G288" t="s">
        <v>26</v>
      </c>
      <c r="H288" t="s">
        <v>4500</v>
      </c>
      <c r="I288" t="s">
        <v>28</v>
      </c>
      <c r="J288">
        <v>342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24</v>
      </c>
      <c r="R288">
        <v>0</v>
      </c>
      <c r="S288">
        <v>0</v>
      </c>
      <c r="T288" t="s">
        <v>29</v>
      </c>
      <c r="U288" t="s">
        <v>29</v>
      </c>
      <c r="V288" t="s">
        <v>29</v>
      </c>
      <c r="W288" t="s">
        <v>30</v>
      </c>
      <c r="Y288" s="93"/>
      <c r="Z288" s="93"/>
      <c r="AA288" t="s">
        <v>4501</v>
      </c>
      <c r="AB288" t="s">
        <v>4502</v>
      </c>
    </row>
    <row r="289" spans="1:28" x14ac:dyDescent="0.3">
      <c r="A289" s="8" t="b">
        <f t="shared" si="12"/>
        <v>0</v>
      </c>
      <c r="B289" t="str">
        <f t="shared" si="13"/>
        <v>decayednail</v>
      </c>
      <c r="C289" s="10" t="str">
        <f t="shared" si="14"/>
        <v>decayed_nail</v>
      </c>
      <c r="D289">
        <v>957</v>
      </c>
      <c r="E289" t="s">
        <v>24</v>
      </c>
      <c r="F289" t="s">
        <v>2878</v>
      </c>
      <c r="G289" t="s">
        <v>26</v>
      </c>
      <c r="H289" t="s">
        <v>2879</v>
      </c>
      <c r="I289" t="s">
        <v>28</v>
      </c>
      <c r="J289">
        <v>82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24</v>
      </c>
      <c r="R289">
        <v>0</v>
      </c>
      <c r="S289">
        <v>0</v>
      </c>
      <c r="T289" t="s">
        <v>29</v>
      </c>
      <c r="U289" t="s">
        <v>29</v>
      </c>
      <c r="V289" t="s">
        <v>29</v>
      </c>
      <c r="W289" t="s">
        <v>30</v>
      </c>
      <c r="Y289" s="93"/>
      <c r="Z289" s="93"/>
      <c r="AA289" t="s">
        <v>2880</v>
      </c>
      <c r="AB289" t="s">
        <v>2881</v>
      </c>
    </row>
    <row r="290" spans="1:28" x14ac:dyDescent="0.3">
      <c r="A290" s="8" t="b">
        <f t="shared" si="12"/>
        <v>0</v>
      </c>
      <c r="B290" t="str">
        <f t="shared" si="13"/>
        <v>horrendousmouth</v>
      </c>
      <c r="C290" s="10" t="str">
        <f t="shared" si="14"/>
        <v>horrendous_mouth</v>
      </c>
      <c r="D290">
        <v>958</v>
      </c>
      <c r="E290" t="s">
        <v>24</v>
      </c>
      <c r="F290" t="s">
        <v>5301</v>
      </c>
      <c r="G290" t="s">
        <v>26</v>
      </c>
      <c r="H290" t="s">
        <v>5302</v>
      </c>
      <c r="I290" t="s">
        <v>28</v>
      </c>
      <c r="J290">
        <v>390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24</v>
      </c>
      <c r="R290">
        <v>0</v>
      </c>
      <c r="S290">
        <v>0</v>
      </c>
      <c r="T290" t="s">
        <v>29</v>
      </c>
      <c r="U290" t="s">
        <v>29</v>
      </c>
      <c r="V290" t="s">
        <v>29</v>
      </c>
      <c r="W290" t="s">
        <v>30</v>
      </c>
      <c r="Y290" s="93"/>
      <c r="Z290" s="93"/>
      <c r="AA290" t="s">
        <v>5303</v>
      </c>
      <c r="AB290" t="s">
        <v>5304</v>
      </c>
    </row>
    <row r="291" spans="1:28" x14ac:dyDescent="0.3">
      <c r="A291" s="8" t="b">
        <f t="shared" si="12"/>
        <v>0</v>
      </c>
      <c r="B291" t="str">
        <f t="shared" si="13"/>
        <v>rottenscale</v>
      </c>
      <c r="C291" s="10" t="str">
        <f t="shared" si="14"/>
        <v>rotten_scale</v>
      </c>
      <c r="D291">
        <v>959</v>
      </c>
      <c r="E291" t="s">
        <v>24</v>
      </c>
      <c r="F291" t="s">
        <v>8544</v>
      </c>
      <c r="G291" t="s">
        <v>26</v>
      </c>
      <c r="H291" t="s">
        <v>8545</v>
      </c>
      <c r="I291" t="s">
        <v>28</v>
      </c>
      <c r="J291">
        <v>168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24</v>
      </c>
      <c r="R291">
        <v>0</v>
      </c>
      <c r="S291">
        <v>0</v>
      </c>
      <c r="T291" t="s">
        <v>29</v>
      </c>
      <c r="U291" t="s">
        <v>29</v>
      </c>
      <c r="V291" t="s">
        <v>29</v>
      </c>
      <c r="W291" t="s">
        <v>30</v>
      </c>
      <c r="Y291" s="93"/>
      <c r="Z291" s="93"/>
      <c r="AA291" t="s">
        <v>8546</v>
      </c>
      <c r="AB291" t="s">
        <v>8547</v>
      </c>
    </row>
    <row r="292" spans="1:28" x14ac:dyDescent="0.3">
      <c r="A292" s="8" t="b">
        <f t="shared" si="12"/>
        <v>0</v>
      </c>
      <c r="B292" t="str">
        <f t="shared" si="13"/>
        <v>nipper</v>
      </c>
      <c r="C292" s="10" t="str">
        <f t="shared" si="14"/>
        <v>nipper</v>
      </c>
      <c r="D292">
        <v>960</v>
      </c>
      <c r="E292" t="s">
        <v>24</v>
      </c>
      <c r="F292" t="s">
        <v>7099</v>
      </c>
      <c r="G292" t="s">
        <v>26</v>
      </c>
      <c r="H292" t="s">
        <v>7099</v>
      </c>
      <c r="I292" t="s">
        <v>28</v>
      </c>
      <c r="J292" s="6">
        <v>114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24</v>
      </c>
      <c r="R292">
        <v>0</v>
      </c>
      <c r="S292">
        <v>0</v>
      </c>
      <c r="T292" t="s">
        <v>29</v>
      </c>
      <c r="U292" t="s">
        <v>29</v>
      </c>
      <c r="V292" t="s">
        <v>29</v>
      </c>
      <c r="W292" t="s">
        <v>30</v>
      </c>
      <c r="Y292" s="93"/>
      <c r="Z292" s="93"/>
      <c r="AA292" t="s">
        <v>7100</v>
      </c>
      <c r="AB292" t="s">
        <v>7101</v>
      </c>
    </row>
    <row r="293" spans="1:28" x14ac:dyDescent="0.3">
      <c r="A293" s="8" t="b">
        <f t="shared" si="12"/>
        <v>0</v>
      </c>
      <c r="B293" t="str">
        <f t="shared" si="13"/>
        <v>conch</v>
      </c>
      <c r="C293" s="10" t="str">
        <f t="shared" si="14"/>
        <v>conch</v>
      </c>
      <c r="D293">
        <v>961</v>
      </c>
      <c r="E293" t="s">
        <v>24</v>
      </c>
      <c r="F293" t="s">
        <v>2401</v>
      </c>
      <c r="G293" t="s">
        <v>26</v>
      </c>
      <c r="H293" t="s">
        <v>2401</v>
      </c>
      <c r="I293" t="s">
        <v>28</v>
      </c>
      <c r="J293">
        <v>158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24</v>
      </c>
      <c r="R293">
        <v>0</v>
      </c>
      <c r="S293">
        <v>0</v>
      </c>
      <c r="T293" t="s">
        <v>29</v>
      </c>
      <c r="U293" t="s">
        <v>29</v>
      </c>
      <c r="V293" t="s">
        <v>29</v>
      </c>
      <c r="W293" t="s">
        <v>30</v>
      </c>
      <c r="Y293" s="93"/>
      <c r="Z293" s="93"/>
      <c r="AA293" t="s">
        <v>2402</v>
      </c>
      <c r="AB293" t="s">
        <v>2403</v>
      </c>
    </row>
    <row r="294" spans="1:28" x14ac:dyDescent="0.3">
      <c r="A294" s="8" t="b">
        <f t="shared" si="12"/>
        <v>0</v>
      </c>
      <c r="B294" t="str">
        <f t="shared" si="13"/>
        <v>tentacle</v>
      </c>
      <c r="C294" s="10" t="str">
        <f t="shared" si="14"/>
        <v>tentacle</v>
      </c>
      <c r="D294">
        <v>962</v>
      </c>
      <c r="E294" t="s">
        <v>24</v>
      </c>
      <c r="F294" t="s">
        <v>9939</v>
      </c>
      <c r="G294" t="s">
        <v>26</v>
      </c>
      <c r="H294" t="s">
        <v>9939</v>
      </c>
      <c r="I294" t="s">
        <v>28</v>
      </c>
      <c r="J294">
        <v>70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24</v>
      </c>
      <c r="R294">
        <v>0</v>
      </c>
      <c r="S294">
        <v>0</v>
      </c>
      <c r="T294" t="s">
        <v>29</v>
      </c>
      <c r="U294" t="s">
        <v>29</v>
      </c>
      <c r="V294" t="s">
        <v>29</v>
      </c>
      <c r="W294" t="s">
        <v>30</v>
      </c>
      <c r="Y294" s="93"/>
      <c r="Z294" s="93"/>
      <c r="AA294" t="s">
        <v>9940</v>
      </c>
      <c r="AB294" t="s">
        <v>9941</v>
      </c>
    </row>
    <row r="295" spans="1:28" x14ac:dyDescent="0.3">
      <c r="A295" s="8" t="b">
        <f t="shared" si="12"/>
        <v>0</v>
      </c>
      <c r="B295" t="str">
        <f t="shared" si="13"/>
        <v>sharpscale</v>
      </c>
      <c r="C295" s="10" t="str">
        <f t="shared" si="14"/>
        <v>sharp_scale</v>
      </c>
      <c r="D295">
        <v>963</v>
      </c>
      <c r="E295" t="s">
        <v>24</v>
      </c>
      <c r="F295" t="s">
        <v>8936</v>
      </c>
      <c r="G295" t="s">
        <v>26</v>
      </c>
      <c r="H295" t="s">
        <v>8937</v>
      </c>
      <c r="I295" t="s">
        <v>28</v>
      </c>
      <c r="J295">
        <v>250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24</v>
      </c>
      <c r="R295">
        <v>0</v>
      </c>
      <c r="S295">
        <v>0</v>
      </c>
      <c r="T295" t="s">
        <v>29</v>
      </c>
      <c r="U295" t="s">
        <v>29</v>
      </c>
      <c r="V295" t="s">
        <v>29</v>
      </c>
      <c r="W295" t="s">
        <v>30</v>
      </c>
      <c r="Y295" s="93"/>
      <c r="Z295" s="93"/>
      <c r="AA295" t="s">
        <v>8938</v>
      </c>
      <c r="AB295" t="s">
        <v>8939</v>
      </c>
    </row>
    <row r="296" spans="1:28" x14ac:dyDescent="0.3">
      <c r="A296" s="8" t="b">
        <f t="shared" si="12"/>
        <v>0</v>
      </c>
      <c r="B296" t="str">
        <f t="shared" si="13"/>
        <v>crapshell</v>
      </c>
      <c r="C296" s="10" t="str">
        <f t="shared" si="14"/>
        <v>crap_shell</v>
      </c>
      <c r="D296">
        <v>964</v>
      </c>
      <c r="E296" t="s">
        <v>24</v>
      </c>
      <c r="F296" t="s">
        <v>2546</v>
      </c>
      <c r="G296" t="s">
        <v>26</v>
      </c>
      <c r="H296" t="s">
        <v>2547</v>
      </c>
      <c r="I296" t="s">
        <v>28</v>
      </c>
      <c r="J296" s="6">
        <v>90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24</v>
      </c>
      <c r="R296">
        <v>0</v>
      </c>
      <c r="S296">
        <v>0</v>
      </c>
      <c r="T296" t="s">
        <v>29</v>
      </c>
      <c r="U296" t="s">
        <v>29</v>
      </c>
      <c r="V296" t="s">
        <v>29</v>
      </c>
      <c r="W296" t="s">
        <v>30</v>
      </c>
      <c r="Y296" s="93"/>
      <c r="Z296" s="93"/>
      <c r="AA296" t="s">
        <v>2548</v>
      </c>
      <c r="AB296" t="s">
        <v>2549</v>
      </c>
    </row>
    <row r="297" spans="1:28" x14ac:dyDescent="0.3">
      <c r="A297" s="8" t="b">
        <f t="shared" si="12"/>
        <v>0</v>
      </c>
      <c r="B297" t="str">
        <f t="shared" si="13"/>
        <v>clamshell</v>
      </c>
      <c r="C297" s="10" t="str">
        <f t="shared" si="14"/>
        <v>clam_shell</v>
      </c>
      <c r="D297">
        <v>965</v>
      </c>
      <c r="E297" t="s">
        <v>24</v>
      </c>
      <c r="F297" t="s">
        <v>2233</v>
      </c>
      <c r="G297" t="s">
        <v>26</v>
      </c>
      <c r="H297" t="s">
        <v>2234</v>
      </c>
      <c r="I297" t="s">
        <v>28</v>
      </c>
      <c r="J297" s="6">
        <v>56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24</v>
      </c>
      <c r="R297">
        <v>0</v>
      </c>
      <c r="S297">
        <v>0</v>
      </c>
      <c r="T297" t="s">
        <v>29</v>
      </c>
      <c r="U297" t="s">
        <v>29</v>
      </c>
      <c r="V297" t="s">
        <v>29</v>
      </c>
      <c r="W297" t="s">
        <v>30</v>
      </c>
      <c r="Y297" s="93"/>
      <c r="Z297" s="93"/>
      <c r="AA297" t="s">
        <v>2235</v>
      </c>
      <c r="AB297" t="s">
        <v>2236</v>
      </c>
    </row>
    <row r="298" spans="1:28" x14ac:dyDescent="0.3">
      <c r="A298" s="8" t="b">
        <f t="shared" si="12"/>
        <v>0</v>
      </c>
      <c r="B298" t="str">
        <f t="shared" si="13"/>
        <v>fleshofclam</v>
      </c>
      <c r="C298" s="10" t="str">
        <f t="shared" si="14"/>
        <v>flesh_of_clam</v>
      </c>
      <c r="D298">
        <v>966</v>
      </c>
      <c r="E298" t="s">
        <v>24</v>
      </c>
      <c r="F298" t="s">
        <v>4094</v>
      </c>
      <c r="G298" t="s">
        <v>26</v>
      </c>
      <c r="H298" t="s">
        <v>4095</v>
      </c>
      <c r="I298" t="s">
        <v>28</v>
      </c>
      <c r="J298" s="6">
        <v>158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24</v>
      </c>
      <c r="R298">
        <v>0</v>
      </c>
      <c r="S298">
        <v>0</v>
      </c>
      <c r="T298" t="s">
        <v>29</v>
      </c>
      <c r="U298" t="s">
        <v>29</v>
      </c>
      <c r="V298" t="s">
        <v>29</v>
      </c>
      <c r="W298" t="s">
        <v>30</v>
      </c>
      <c r="Y298" s="93"/>
      <c r="Z298" s="93"/>
      <c r="AA298" t="s">
        <v>4096</v>
      </c>
      <c r="AB298" t="s">
        <v>4097</v>
      </c>
    </row>
    <row r="299" spans="1:28" x14ac:dyDescent="0.3">
      <c r="A299" s="8" t="b">
        <f t="shared" si="12"/>
        <v>0</v>
      </c>
      <c r="B299" t="str">
        <f t="shared" si="13"/>
        <v>turtleshell</v>
      </c>
      <c r="C299" s="10" t="str">
        <f t="shared" si="14"/>
        <v>turtle_shell</v>
      </c>
      <c r="D299">
        <v>967</v>
      </c>
      <c r="E299" t="s">
        <v>24</v>
      </c>
      <c r="F299" t="s">
        <v>10217</v>
      </c>
      <c r="G299" t="s">
        <v>26</v>
      </c>
      <c r="H299" t="s">
        <v>10218</v>
      </c>
      <c r="I299" t="s">
        <v>28</v>
      </c>
      <c r="J299">
        <v>680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24</v>
      </c>
      <c r="R299">
        <v>0</v>
      </c>
      <c r="S299">
        <v>0</v>
      </c>
      <c r="T299" t="s">
        <v>29</v>
      </c>
      <c r="U299" t="s">
        <v>29</v>
      </c>
      <c r="V299" t="s">
        <v>29</v>
      </c>
      <c r="W299" t="s">
        <v>30</v>
      </c>
      <c r="Y299" s="93"/>
      <c r="Z299" s="93"/>
      <c r="AA299" t="s">
        <v>10219</v>
      </c>
      <c r="AB299" t="s">
        <v>10220</v>
      </c>
    </row>
    <row r="300" spans="1:28" x14ac:dyDescent="0.3">
      <c r="A300" s="8" t="b">
        <f t="shared" si="12"/>
        <v>0</v>
      </c>
      <c r="B300" t="str">
        <f t="shared" si="13"/>
        <v>voucheroforcishhero</v>
      </c>
      <c r="C300" s="10" t="str">
        <f t="shared" si="14"/>
        <v>voucher_of_orcish_hero</v>
      </c>
      <c r="D300">
        <v>968</v>
      </c>
      <c r="E300" t="s">
        <v>24</v>
      </c>
      <c r="F300" t="s">
        <v>10458</v>
      </c>
      <c r="G300" t="s">
        <v>26</v>
      </c>
      <c r="H300" t="s">
        <v>10459</v>
      </c>
      <c r="I300" t="s">
        <v>28</v>
      </c>
      <c r="J300" s="1">
        <v>3000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24</v>
      </c>
      <c r="R300">
        <v>0</v>
      </c>
      <c r="S300">
        <v>0</v>
      </c>
      <c r="T300" t="s">
        <v>29</v>
      </c>
      <c r="U300" t="s">
        <v>29</v>
      </c>
      <c r="V300" t="s">
        <v>29</v>
      </c>
      <c r="W300" t="s">
        <v>30</v>
      </c>
      <c r="Y300" s="93"/>
      <c r="Z300" s="93"/>
      <c r="AA300" t="s">
        <v>10460</v>
      </c>
      <c r="AB300" t="s">
        <v>10461</v>
      </c>
    </row>
    <row r="301" spans="1:28" x14ac:dyDescent="0.3">
      <c r="A301" s="8" t="b">
        <f t="shared" si="12"/>
        <v>0</v>
      </c>
      <c r="B301" t="str">
        <f t="shared" si="13"/>
        <v>gold</v>
      </c>
      <c r="C301" s="10" t="str">
        <f t="shared" si="14"/>
        <v>gold</v>
      </c>
      <c r="D301">
        <v>969</v>
      </c>
      <c r="E301" t="s">
        <v>24</v>
      </c>
      <c r="F301" t="s">
        <v>4610</v>
      </c>
      <c r="G301" t="s">
        <v>26</v>
      </c>
      <c r="H301" t="s">
        <v>4610</v>
      </c>
      <c r="I301" t="s">
        <v>28</v>
      </c>
      <c r="J301" s="1">
        <v>200000</v>
      </c>
      <c r="K301">
        <v>20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24</v>
      </c>
      <c r="R301">
        <v>0</v>
      </c>
      <c r="S301">
        <v>0</v>
      </c>
      <c r="T301" t="s">
        <v>29</v>
      </c>
      <c r="U301" t="s">
        <v>29</v>
      </c>
      <c r="V301" t="s">
        <v>29</v>
      </c>
      <c r="W301" t="s">
        <v>30</v>
      </c>
      <c r="Y301" s="93"/>
      <c r="Z301" s="93"/>
      <c r="AA301" t="s">
        <v>4611</v>
      </c>
      <c r="AB301" t="s">
        <v>4612</v>
      </c>
    </row>
    <row r="302" spans="1:28" x14ac:dyDescent="0.3">
      <c r="A302" s="8" t="b">
        <f t="shared" si="12"/>
        <v>0</v>
      </c>
      <c r="B302" t="str">
        <f t="shared" si="13"/>
        <v>alchol</v>
      </c>
      <c r="C302" s="10" t="str">
        <f t="shared" si="14"/>
        <v>alchol</v>
      </c>
      <c r="D302">
        <v>970</v>
      </c>
      <c r="E302" t="s">
        <v>24</v>
      </c>
      <c r="F302" t="s">
        <v>196</v>
      </c>
      <c r="G302" t="s">
        <v>26</v>
      </c>
      <c r="H302" t="s">
        <v>197</v>
      </c>
      <c r="I302" t="s">
        <v>28</v>
      </c>
      <c r="J302" s="93">
        <v>400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24</v>
      </c>
      <c r="R302">
        <v>0</v>
      </c>
      <c r="S302">
        <v>0</v>
      </c>
      <c r="T302" t="s">
        <v>29</v>
      </c>
      <c r="U302" t="s">
        <v>29</v>
      </c>
      <c r="V302" t="s">
        <v>29</v>
      </c>
      <c r="W302" t="s">
        <v>30</v>
      </c>
      <c r="Y302" s="93"/>
      <c r="Z302" s="93"/>
      <c r="AA302" t="s">
        <v>198</v>
      </c>
      <c r="AB302" t="s">
        <v>199</v>
      </c>
    </row>
    <row r="303" spans="1:28" x14ac:dyDescent="0.3">
      <c r="A303" s="8" t="b">
        <f t="shared" si="12"/>
        <v>0</v>
      </c>
      <c r="B303" t="str">
        <f t="shared" si="13"/>
        <v>detrimindexta</v>
      </c>
      <c r="C303" s="10" t="str">
        <f t="shared" si="14"/>
        <v>detrimindexta</v>
      </c>
      <c r="D303">
        <v>971</v>
      </c>
      <c r="E303" t="s">
        <v>24</v>
      </c>
      <c r="F303" t="s">
        <v>2929</v>
      </c>
      <c r="G303" t="s">
        <v>26</v>
      </c>
      <c r="H303" t="s">
        <v>2929</v>
      </c>
      <c r="I303" t="s">
        <v>28</v>
      </c>
      <c r="J303" s="93">
        <v>400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24</v>
      </c>
      <c r="R303">
        <v>0</v>
      </c>
      <c r="S303">
        <v>0</v>
      </c>
      <c r="T303" t="s">
        <v>29</v>
      </c>
      <c r="U303" t="s">
        <v>29</v>
      </c>
      <c r="V303" t="s">
        <v>29</v>
      </c>
      <c r="W303" t="s">
        <v>30</v>
      </c>
      <c r="Y303" s="93"/>
      <c r="Z303" s="93"/>
      <c r="AA303" t="s">
        <v>2930</v>
      </c>
      <c r="AB303" t="s">
        <v>2931</v>
      </c>
    </row>
    <row r="304" spans="1:28" x14ac:dyDescent="0.3">
      <c r="A304" s="8" t="b">
        <f t="shared" si="12"/>
        <v>0</v>
      </c>
      <c r="B304" t="str">
        <f t="shared" si="13"/>
        <v>karvodailnirol</v>
      </c>
      <c r="C304" s="10" t="str">
        <f t="shared" si="14"/>
        <v>karvodailnirol</v>
      </c>
      <c r="D304">
        <v>972</v>
      </c>
      <c r="E304" t="s">
        <v>24</v>
      </c>
      <c r="F304" t="s">
        <v>5732</v>
      </c>
      <c r="G304" t="s">
        <v>26</v>
      </c>
      <c r="H304" t="s">
        <v>5732</v>
      </c>
      <c r="I304" t="s">
        <v>28</v>
      </c>
      <c r="J304" s="6">
        <v>400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24</v>
      </c>
      <c r="R304">
        <v>0</v>
      </c>
      <c r="S304">
        <v>0</v>
      </c>
      <c r="T304" t="s">
        <v>29</v>
      </c>
      <c r="U304" t="s">
        <v>29</v>
      </c>
      <c r="V304" t="s">
        <v>29</v>
      </c>
      <c r="W304" t="s">
        <v>30</v>
      </c>
      <c r="Y304" s="93"/>
      <c r="Z304" s="93"/>
      <c r="AA304" t="s">
        <v>5733</v>
      </c>
      <c r="AB304" t="s">
        <v>5734</v>
      </c>
    </row>
    <row r="305" spans="1:28" x14ac:dyDescent="0.3">
      <c r="A305" s="8" t="b">
        <f t="shared" si="12"/>
        <v>0</v>
      </c>
      <c r="B305" t="str">
        <f t="shared" si="13"/>
        <v>counteragent</v>
      </c>
      <c r="C305" s="10" t="str">
        <f t="shared" si="14"/>
        <v>counteragent</v>
      </c>
      <c r="D305">
        <v>973</v>
      </c>
      <c r="E305" t="s">
        <v>24</v>
      </c>
      <c r="F305" t="s">
        <v>2519</v>
      </c>
      <c r="G305" t="s">
        <v>26</v>
      </c>
      <c r="H305" t="s">
        <v>2519</v>
      </c>
      <c r="I305" t="s">
        <v>28</v>
      </c>
      <c r="J305">
        <v>800</v>
      </c>
      <c r="K305">
        <v>7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24</v>
      </c>
      <c r="R305">
        <v>0</v>
      </c>
      <c r="S305">
        <v>0</v>
      </c>
      <c r="T305" t="s">
        <v>29</v>
      </c>
      <c r="U305" t="s">
        <v>29</v>
      </c>
      <c r="V305" t="s">
        <v>29</v>
      </c>
      <c r="W305" t="s">
        <v>30</v>
      </c>
      <c r="Y305" s="93"/>
      <c r="Z305" s="93"/>
      <c r="AA305" t="s">
        <v>2520</v>
      </c>
      <c r="AB305" t="s">
        <v>2521</v>
      </c>
    </row>
    <row r="306" spans="1:28" x14ac:dyDescent="0.3">
      <c r="A306" s="8" t="b">
        <f t="shared" si="12"/>
        <v>0</v>
      </c>
      <c r="B306" t="str">
        <f t="shared" si="13"/>
        <v>mixture</v>
      </c>
      <c r="C306" s="10" t="str">
        <f t="shared" si="14"/>
        <v>mixture</v>
      </c>
      <c r="D306">
        <v>974</v>
      </c>
      <c r="E306" t="s">
        <v>24</v>
      </c>
      <c r="F306" t="s">
        <v>6759</v>
      </c>
      <c r="G306" t="s">
        <v>26</v>
      </c>
      <c r="H306" t="s">
        <v>6759</v>
      </c>
      <c r="I306" t="s">
        <v>28</v>
      </c>
      <c r="J306">
        <v>800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24</v>
      </c>
      <c r="R306">
        <v>0</v>
      </c>
      <c r="S306">
        <v>0</v>
      </c>
      <c r="T306" t="s">
        <v>29</v>
      </c>
      <c r="U306" t="s">
        <v>29</v>
      </c>
      <c r="V306" t="s">
        <v>29</v>
      </c>
      <c r="W306" t="s">
        <v>30</v>
      </c>
      <c r="Y306" s="93"/>
      <c r="Z306" s="93"/>
      <c r="AA306" t="s">
        <v>6760</v>
      </c>
      <c r="AB306" t="s">
        <v>6761</v>
      </c>
    </row>
    <row r="307" spans="1:28" x14ac:dyDescent="0.3">
      <c r="A307" s="8" t="b">
        <f t="shared" si="12"/>
        <v>0</v>
      </c>
      <c r="B307" t="str">
        <f t="shared" si="13"/>
        <v>scarletdyestuffs</v>
      </c>
      <c r="C307" s="10" t="str">
        <f t="shared" si="14"/>
        <v>scarlet_dyestuffs</v>
      </c>
      <c r="D307">
        <v>975</v>
      </c>
      <c r="E307" t="s">
        <v>24</v>
      </c>
      <c r="F307" t="s">
        <v>8797</v>
      </c>
      <c r="G307" t="s">
        <v>26</v>
      </c>
      <c r="H307" t="s">
        <v>8798</v>
      </c>
      <c r="I307" t="s">
        <v>28</v>
      </c>
      <c r="J307" s="1">
        <v>8000</v>
      </c>
      <c r="K307">
        <v>15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24</v>
      </c>
      <c r="R307">
        <v>0</v>
      </c>
      <c r="S307">
        <v>0</v>
      </c>
      <c r="T307" t="s">
        <v>29</v>
      </c>
      <c r="U307" t="s">
        <v>29</v>
      </c>
      <c r="V307" t="s">
        <v>29</v>
      </c>
      <c r="W307" t="s">
        <v>30</v>
      </c>
      <c r="Y307" s="93"/>
      <c r="Z307" s="93"/>
      <c r="AA307" t="s">
        <v>8799</v>
      </c>
      <c r="AB307" t="s">
        <v>8800</v>
      </c>
    </row>
    <row r="308" spans="1:28" x14ac:dyDescent="0.3">
      <c r="A308" s="8" t="b">
        <f t="shared" si="12"/>
        <v>0</v>
      </c>
      <c r="B308" t="str">
        <f t="shared" si="13"/>
        <v>lemondyestuffs</v>
      </c>
      <c r="C308" s="10" t="str">
        <f t="shared" si="14"/>
        <v>lemon_dyestuffs</v>
      </c>
      <c r="D308">
        <v>976</v>
      </c>
      <c r="E308" t="s">
        <v>24</v>
      </c>
      <c r="F308" t="s">
        <v>6024</v>
      </c>
      <c r="G308" t="s">
        <v>26</v>
      </c>
      <c r="H308" t="s">
        <v>6025</v>
      </c>
      <c r="I308" t="s">
        <v>28</v>
      </c>
      <c r="J308" s="1">
        <v>8000</v>
      </c>
      <c r="K308">
        <v>15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24</v>
      </c>
      <c r="R308">
        <v>0</v>
      </c>
      <c r="S308">
        <v>0</v>
      </c>
      <c r="T308" t="s">
        <v>29</v>
      </c>
      <c r="U308" t="s">
        <v>29</v>
      </c>
      <c r="V308" t="s">
        <v>29</v>
      </c>
      <c r="W308" t="s">
        <v>30</v>
      </c>
      <c r="Y308" s="93"/>
      <c r="Z308" s="93"/>
      <c r="AA308" t="s">
        <v>6026</v>
      </c>
      <c r="AB308" t="s">
        <v>6027</v>
      </c>
    </row>
    <row r="309" spans="1:28" x14ac:dyDescent="0.3">
      <c r="A309" s="8" t="b">
        <f t="shared" si="12"/>
        <v>0</v>
      </c>
      <c r="B309" t="str">
        <f t="shared" si="13"/>
        <v>cobaltbluedyestuffs</v>
      </c>
      <c r="C309" s="10" t="str">
        <f t="shared" si="14"/>
        <v>cobaltblue_dyestuffs</v>
      </c>
      <c r="D309">
        <v>978</v>
      </c>
      <c r="E309" t="s">
        <v>24</v>
      </c>
      <c r="F309" t="s">
        <v>2332</v>
      </c>
      <c r="G309" t="s">
        <v>26</v>
      </c>
      <c r="H309" t="s">
        <v>2333</v>
      </c>
      <c r="I309" t="s">
        <v>28</v>
      </c>
      <c r="J309" s="1">
        <v>8000</v>
      </c>
      <c r="K309">
        <v>15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24</v>
      </c>
      <c r="R309">
        <v>0</v>
      </c>
      <c r="S309">
        <v>0</v>
      </c>
      <c r="T309" t="s">
        <v>29</v>
      </c>
      <c r="U309" t="s">
        <v>29</v>
      </c>
      <c r="V309" t="s">
        <v>29</v>
      </c>
      <c r="W309" t="s">
        <v>30</v>
      </c>
      <c r="Y309" s="93"/>
      <c r="Z309" s="93"/>
      <c r="AA309" t="s">
        <v>2334</v>
      </c>
      <c r="AB309" t="s">
        <v>2335</v>
      </c>
    </row>
    <row r="310" spans="1:28" x14ac:dyDescent="0.3">
      <c r="A310" s="8" t="b">
        <f t="shared" si="12"/>
        <v>0</v>
      </c>
      <c r="B310" t="str">
        <f t="shared" si="13"/>
        <v>darkgreendyestuffs</v>
      </c>
      <c r="C310" s="10" t="str">
        <f t="shared" si="14"/>
        <v>darkgreen_dyestuffs</v>
      </c>
      <c r="D310">
        <v>979</v>
      </c>
      <c r="E310" t="s">
        <v>24</v>
      </c>
      <c r="F310" t="s">
        <v>2837</v>
      </c>
      <c r="G310" t="s">
        <v>26</v>
      </c>
      <c r="H310" t="s">
        <v>2838</v>
      </c>
      <c r="I310" t="s">
        <v>28</v>
      </c>
      <c r="J310" s="1">
        <v>8000</v>
      </c>
      <c r="K310">
        <v>15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24</v>
      </c>
      <c r="R310">
        <v>0</v>
      </c>
      <c r="S310">
        <v>0</v>
      </c>
      <c r="T310" t="s">
        <v>29</v>
      </c>
      <c r="U310" t="s">
        <v>29</v>
      </c>
      <c r="V310" t="s">
        <v>29</v>
      </c>
      <c r="W310" t="s">
        <v>30</v>
      </c>
      <c r="Y310" s="93"/>
      <c r="Z310" s="93"/>
      <c r="AA310" t="s">
        <v>2839</v>
      </c>
      <c r="AB310" t="s">
        <v>2840</v>
      </c>
    </row>
    <row r="311" spans="1:28" x14ac:dyDescent="0.3">
      <c r="A311" s="8" t="b">
        <f t="shared" si="12"/>
        <v>0</v>
      </c>
      <c r="B311" t="str">
        <f t="shared" si="13"/>
        <v>orangedyestuffs</v>
      </c>
      <c r="C311" s="10" t="str">
        <f t="shared" si="14"/>
        <v>orange_dyestuffs</v>
      </c>
      <c r="D311">
        <v>980</v>
      </c>
      <c r="E311" t="s">
        <v>24</v>
      </c>
      <c r="F311" t="s">
        <v>7262</v>
      </c>
      <c r="G311" t="s">
        <v>26</v>
      </c>
      <c r="H311" t="s">
        <v>7263</v>
      </c>
      <c r="I311" t="s">
        <v>28</v>
      </c>
      <c r="J311" s="1">
        <v>8000</v>
      </c>
      <c r="K311">
        <v>15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24</v>
      </c>
      <c r="R311">
        <v>0</v>
      </c>
      <c r="S311">
        <v>0</v>
      </c>
      <c r="T311" t="s">
        <v>29</v>
      </c>
      <c r="U311" t="s">
        <v>29</v>
      </c>
      <c r="V311" t="s">
        <v>29</v>
      </c>
      <c r="W311" t="s">
        <v>30</v>
      </c>
      <c r="Y311" s="93"/>
      <c r="Z311" s="93"/>
      <c r="AA311" t="s">
        <v>7264</v>
      </c>
      <c r="AB311" t="s">
        <v>7265</v>
      </c>
    </row>
    <row r="312" spans="1:28" x14ac:dyDescent="0.3">
      <c r="A312" s="8" t="b">
        <f t="shared" si="12"/>
        <v>0</v>
      </c>
      <c r="B312" t="str">
        <f t="shared" si="13"/>
        <v>violetdyestuffs</v>
      </c>
      <c r="C312" s="10" t="str">
        <f t="shared" si="14"/>
        <v>violet_dyestuffs</v>
      </c>
      <c r="D312">
        <v>981</v>
      </c>
      <c r="E312" t="s">
        <v>24</v>
      </c>
      <c r="F312" t="s">
        <v>10415</v>
      </c>
      <c r="G312" t="s">
        <v>26</v>
      </c>
      <c r="H312" t="s">
        <v>10416</v>
      </c>
      <c r="I312" t="s">
        <v>28</v>
      </c>
      <c r="J312" s="1">
        <v>8000</v>
      </c>
      <c r="K312">
        <v>15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24</v>
      </c>
      <c r="R312">
        <v>0</v>
      </c>
      <c r="S312">
        <v>0</v>
      </c>
      <c r="T312" t="s">
        <v>29</v>
      </c>
      <c r="U312" t="s">
        <v>29</v>
      </c>
      <c r="V312" t="s">
        <v>29</v>
      </c>
      <c r="W312" t="s">
        <v>30</v>
      </c>
      <c r="Y312" s="93"/>
      <c r="Z312" s="93"/>
      <c r="AA312" t="s">
        <v>10417</v>
      </c>
      <c r="AB312" t="s">
        <v>10418</v>
      </c>
    </row>
    <row r="313" spans="1:28" x14ac:dyDescent="0.3">
      <c r="A313" s="8" t="b">
        <f t="shared" si="12"/>
        <v>0</v>
      </c>
      <c r="B313" t="str">
        <f t="shared" si="13"/>
        <v>whitedyestuffs</v>
      </c>
      <c r="C313" s="10" t="str">
        <f t="shared" si="14"/>
        <v>white_dyestuffs</v>
      </c>
      <c r="D313">
        <v>982</v>
      </c>
      <c r="E313" t="s">
        <v>24</v>
      </c>
      <c r="F313" t="s">
        <v>10645</v>
      </c>
      <c r="G313" t="s">
        <v>26</v>
      </c>
      <c r="H313" t="s">
        <v>10646</v>
      </c>
      <c r="I313" t="s">
        <v>28</v>
      </c>
      <c r="J313" s="1">
        <v>8000</v>
      </c>
      <c r="K313">
        <v>15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24</v>
      </c>
      <c r="R313">
        <v>0</v>
      </c>
      <c r="S313">
        <v>0</v>
      </c>
      <c r="T313" t="s">
        <v>29</v>
      </c>
      <c r="U313" t="s">
        <v>29</v>
      </c>
      <c r="V313" t="s">
        <v>29</v>
      </c>
      <c r="W313" t="s">
        <v>30</v>
      </c>
      <c r="Y313" s="93"/>
      <c r="Z313" s="93"/>
      <c r="AA313" t="s">
        <v>10647</v>
      </c>
      <c r="AB313" t="s">
        <v>10648</v>
      </c>
    </row>
    <row r="314" spans="1:28" x14ac:dyDescent="0.3">
      <c r="A314" s="8" t="b">
        <f t="shared" si="12"/>
        <v>0</v>
      </c>
      <c r="B314" t="str">
        <f t="shared" si="13"/>
        <v>blackdyestuffs</v>
      </c>
      <c r="C314" s="10" t="str">
        <f t="shared" si="14"/>
        <v>black_dyestuffs</v>
      </c>
      <c r="D314">
        <v>983</v>
      </c>
      <c r="E314" t="s">
        <v>24</v>
      </c>
      <c r="F314" t="s">
        <v>1166</v>
      </c>
      <c r="G314" t="s">
        <v>26</v>
      </c>
      <c r="H314" t="s">
        <v>1167</v>
      </c>
      <c r="I314" t="s">
        <v>28</v>
      </c>
      <c r="J314" s="1">
        <v>8000</v>
      </c>
      <c r="K314">
        <v>15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24</v>
      </c>
      <c r="R314">
        <v>0</v>
      </c>
      <c r="S314">
        <v>0</v>
      </c>
      <c r="T314" t="s">
        <v>29</v>
      </c>
      <c r="U314" t="s">
        <v>29</v>
      </c>
      <c r="V314" t="s">
        <v>29</v>
      </c>
      <c r="W314" t="s">
        <v>30</v>
      </c>
      <c r="Y314" s="93"/>
      <c r="Z314" s="93"/>
      <c r="AA314" t="s">
        <v>1168</v>
      </c>
      <c r="AB314" t="s">
        <v>1169</v>
      </c>
    </row>
    <row r="315" spans="1:28" x14ac:dyDescent="0.3">
      <c r="A315" s="8" t="b">
        <f t="shared" si="12"/>
        <v>0</v>
      </c>
      <c r="B315" t="str">
        <f t="shared" si="13"/>
        <v>oridecon</v>
      </c>
      <c r="C315" s="10" t="str">
        <f t="shared" si="14"/>
        <v>oridecon</v>
      </c>
      <c r="D315">
        <v>984</v>
      </c>
      <c r="E315" t="s">
        <v>24</v>
      </c>
      <c r="F315" t="s">
        <v>7330</v>
      </c>
      <c r="G315" t="s">
        <v>26</v>
      </c>
      <c r="H315" t="s">
        <v>7330</v>
      </c>
      <c r="I315" t="s">
        <v>28</v>
      </c>
      <c r="J315" s="1">
        <v>1100</v>
      </c>
      <c r="K315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24</v>
      </c>
      <c r="R315">
        <v>0</v>
      </c>
      <c r="S315">
        <v>0</v>
      </c>
      <c r="T315" t="s">
        <v>29</v>
      </c>
      <c r="U315" t="s">
        <v>29</v>
      </c>
      <c r="V315" t="s">
        <v>29</v>
      </c>
      <c r="W315" t="s">
        <v>30</v>
      </c>
      <c r="Y315" s="93"/>
      <c r="Z315" s="93"/>
      <c r="AA315" t="s">
        <v>7331</v>
      </c>
      <c r="AB315" t="s">
        <v>7332</v>
      </c>
    </row>
    <row r="316" spans="1:28" x14ac:dyDescent="0.3">
      <c r="A316" s="8" t="b">
        <f t="shared" si="12"/>
        <v>0</v>
      </c>
      <c r="B316" t="str">
        <f t="shared" si="13"/>
        <v>elunium</v>
      </c>
      <c r="C316" s="10" t="str">
        <f t="shared" si="14"/>
        <v>elunium</v>
      </c>
      <c r="D316">
        <v>985</v>
      </c>
      <c r="E316" t="s">
        <v>24</v>
      </c>
      <c r="F316" t="s">
        <v>3604</v>
      </c>
      <c r="G316" t="s">
        <v>26</v>
      </c>
      <c r="H316" t="s">
        <v>3604</v>
      </c>
      <c r="I316" t="s">
        <v>28</v>
      </c>
      <c r="J316" s="1">
        <v>1100</v>
      </c>
      <c r="K316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24</v>
      </c>
      <c r="R316">
        <v>0</v>
      </c>
      <c r="S316">
        <v>0</v>
      </c>
      <c r="T316" t="s">
        <v>29</v>
      </c>
      <c r="U316" t="s">
        <v>29</v>
      </c>
      <c r="V316" t="s">
        <v>29</v>
      </c>
      <c r="W316" t="s">
        <v>30</v>
      </c>
      <c r="Y316" s="93"/>
      <c r="Z316" s="93"/>
      <c r="AA316" t="s">
        <v>3605</v>
      </c>
      <c r="AB316" t="s">
        <v>3606</v>
      </c>
    </row>
    <row r="317" spans="1:28" x14ac:dyDescent="0.3">
      <c r="A317" s="8" t="b">
        <f t="shared" si="12"/>
        <v>0</v>
      </c>
      <c r="B317" t="str">
        <f t="shared" si="13"/>
        <v>anvil</v>
      </c>
      <c r="C317" s="10" t="str">
        <f t="shared" si="14"/>
        <v>anvil</v>
      </c>
      <c r="D317">
        <v>986</v>
      </c>
      <c r="E317" t="s">
        <v>24</v>
      </c>
      <c r="F317" t="s">
        <v>422</v>
      </c>
      <c r="G317" t="s">
        <v>26</v>
      </c>
      <c r="H317" t="s">
        <v>422</v>
      </c>
      <c r="I317" t="s">
        <v>28</v>
      </c>
      <c r="J317" s="1">
        <v>30000</v>
      </c>
      <c r="K317">
        <v>50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24</v>
      </c>
      <c r="R317">
        <v>0</v>
      </c>
      <c r="S317">
        <v>0</v>
      </c>
      <c r="T317" t="s">
        <v>29</v>
      </c>
      <c r="U317" t="s">
        <v>29</v>
      </c>
      <c r="V317" t="s">
        <v>29</v>
      </c>
      <c r="W317" t="s">
        <v>30</v>
      </c>
      <c r="Y317" s="93"/>
      <c r="Z317" s="93"/>
      <c r="AA317" t="s">
        <v>423</v>
      </c>
      <c r="AB317" t="s">
        <v>424</v>
      </c>
    </row>
    <row r="318" spans="1:28" x14ac:dyDescent="0.3">
      <c r="A318" s="8" t="b">
        <f t="shared" si="12"/>
        <v>0</v>
      </c>
      <c r="B318" t="str">
        <f t="shared" si="13"/>
        <v>orideconanvil</v>
      </c>
      <c r="C318" s="10" t="str">
        <f t="shared" si="14"/>
        <v>oridecon_anvil</v>
      </c>
      <c r="D318">
        <v>987</v>
      </c>
      <c r="E318" t="s">
        <v>24</v>
      </c>
      <c r="F318" t="s">
        <v>7333</v>
      </c>
      <c r="G318" t="s">
        <v>26</v>
      </c>
      <c r="H318" t="s">
        <v>7334</v>
      </c>
      <c r="I318" t="s">
        <v>28</v>
      </c>
      <c r="J318" s="1">
        <v>120000</v>
      </c>
      <c r="K318">
        <v>70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24</v>
      </c>
      <c r="R318">
        <v>0</v>
      </c>
      <c r="S318">
        <v>0</v>
      </c>
      <c r="T318" t="s">
        <v>29</v>
      </c>
      <c r="U318" t="s">
        <v>29</v>
      </c>
      <c r="V318" t="s">
        <v>29</v>
      </c>
      <c r="W318" t="s">
        <v>30</v>
      </c>
      <c r="Y318" s="93"/>
      <c r="Z318" s="93"/>
      <c r="AA318" t="s">
        <v>7335</v>
      </c>
      <c r="AB318" t="s">
        <v>7336</v>
      </c>
    </row>
    <row r="319" spans="1:28" x14ac:dyDescent="0.3">
      <c r="A319" s="8" t="b">
        <f t="shared" si="12"/>
        <v>0</v>
      </c>
      <c r="B319" t="str">
        <f t="shared" si="13"/>
        <v>goldenanvil</v>
      </c>
      <c r="C319" s="10" t="str">
        <f t="shared" si="14"/>
        <v>golden_anvil</v>
      </c>
      <c r="D319">
        <v>988</v>
      </c>
      <c r="E319" t="s">
        <v>24</v>
      </c>
      <c r="F319" t="s">
        <v>4641</v>
      </c>
      <c r="G319" t="s">
        <v>26</v>
      </c>
      <c r="H319" t="s">
        <v>4642</v>
      </c>
      <c r="I319" t="s">
        <v>28</v>
      </c>
      <c r="J319" s="1">
        <v>300000</v>
      </c>
      <c r="K319">
        <v>90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24</v>
      </c>
      <c r="R319">
        <v>0</v>
      </c>
      <c r="S319">
        <v>0</v>
      </c>
      <c r="T319" t="s">
        <v>29</v>
      </c>
      <c r="U319" t="s">
        <v>29</v>
      </c>
      <c r="V319" t="s">
        <v>29</v>
      </c>
      <c r="W319" t="s">
        <v>30</v>
      </c>
      <c r="Y319" s="93"/>
      <c r="Z319" s="93"/>
      <c r="AA319" t="s">
        <v>4643</v>
      </c>
      <c r="AB319" t="s">
        <v>4644</v>
      </c>
    </row>
    <row r="320" spans="1:28" x14ac:dyDescent="0.3">
      <c r="A320" s="8" t="b">
        <f t="shared" si="12"/>
        <v>0</v>
      </c>
      <c r="B320" t="str">
        <f t="shared" si="13"/>
        <v>emperiumanvil</v>
      </c>
      <c r="C320" s="10" t="str">
        <f t="shared" si="14"/>
        <v>emperium_anvil</v>
      </c>
      <c r="D320">
        <v>989</v>
      </c>
      <c r="E320" t="s">
        <v>24</v>
      </c>
      <c r="F320" t="s">
        <v>3629</v>
      </c>
      <c r="G320" t="s">
        <v>26</v>
      </c>
      <c r="H320" t="s">
        <v>3630</v>
      </c>
      <c r="I320" t="s">
        <v>28</v>
      </c>
      <c r="J320" s="1">
        <v>600000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24</v>
      </c>
      <c r="R320">
        <v>0</v>
      </c>
      <c r="S320">
        <v>0</v>
      </c>
      <c r="T320" t="s">
        <v>29</v>
      </c>
      <c r="U320" t="s">
        <v>29</v>
      </c>
      <c r="V320" t="s">
        <v>29</v>
      </c>
      <c r="W320" t="s">
        <v>30</v>
      </c>
      <c r="Y320" s="93"/>
      <c r="Z320" s="93"/>
      <c r="AA320" t="s">
        <v>3631</v>
      </c>
      <c r="AB320" t="s">
        <v>3632</v>
      </c>
    </row>
    <row r="321" spans="1:28" x14ac:dyDescent="0.3">
      <c r="A321" s="8" t="b">
        <f t="shared" si="12"/>
        <v>0</v>
      </c>
      <c r="B321" t="str">
        <f t="shared" si="13"/>
        <v>boodyred</v>
      </c>
      <c r="C321" s="10" t="str">
        <f t="shared" si="14"/>
        <v>boody_red</v>
      </c>
      <c r="D321">
        <v>990</v>
      </c>
      <c r="E321" t="s">
        <v>24</v>
      </c>
      <c r="F321" t="s">
        <v>1443</v>
      </c>
      <c r="G321" t="s">
        <v>26</v>
      </c>
      <c r="H321" t="s">
        <v>1444</v>
      </c>
      <c r="I321" t="s">
        <v>28</v>
      </c>
      <c r="J321" s="1">
        <v>1000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24</v>
      </c>
      <c r="R321">
        <v>0</v>
      </c>
      <c r="S321">
        <v>0</v>
      </c>
      <c r="T321" t="s">
        <v>29</v>
      </c>
      <c r="U321" t="s">
        <v>29</v>
      </c>
      <c r="V321" t="s">
        <v>29</v>
      </c>
      <c r="W321" t="s">
        <v>30</v>
      </c>
      <c r="Y321" s="93"/>
      <c r="Z321" s="93"/>
      <c r="AA321" t="s">
        <v>1445</v>
      </c>
      <c r="AB321" t="s">
        <v>1446</v>
      </c>
    </row>
    <row r="322" spans="1:28" x14ac:dyDescent="0.3">
      <c r="A322" s="8" t="b">
        <f t="shared" ref="A322:A385" si="15">ISNUMBER(SEARCH("callfunc",X322))</f>
        <v>0</v>
      </c>
      <c r="B322" t="str">
        <f t="shared" ref="B322:B385" si="16">LOWER(SUBSTITUTE(F322,"_",""))</f>
        <v>crystalblue</v>
      </c>
      <c r="C322" s="10" t="str">
        <f t="shared" ref="C322:C385" si="17">LOWER(F322)</f>
        <v>crystal_blue</v>
      </c>
      <c r="D322">
        <v>991</v>
      </c>
      <c r="E322" t="s">
        <v>24</v>
      </c>
      <c r="F322" t="s">
        <v>2621</v>
      </c>
      <c r="G322" t="s">
        <v>26</v>
      </c>
      <c r="H322" t="s">
        <v>2622</v>
      </c>
      <c r="I322" t="s">
        <v>28</v>
      </c>
      <c r="J322" s="1">
        <v>1000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24</v>
      </c>
      <c r="R322">
        <v>0</v>
      </c>
      <c r="S322">
        <v>0</v>
      </c>
      <c r="T322" t="s">
        <v>29</v>
      </c>
      <c r="U322" t="s">
        <v>29</v>
      </c>
      <c r="V322" t="s">
        <v>29</v>
      </c>
      <c r="W322" t="s">
        <v>30</v>
      </c>
      <c r="Y322" s="93"/>
      <c r="Z322" s="93"/>
      <c r="AA322" t="s">
        <v>2623</v>
      </c>
      <c r="AB322" t="s">
        <v>2624</v>
      </c>
    </row>
    <row r="323" spans="1:28" x14ac:dyDescent="0.3">
      <c r="A323" s="8" t="b">
        <f t="shared" si="15"/>
        <v>0</v>
      </c>
      <c r="B323" t="str">
        <f t="shared" si="16"/>
        <v>windofverdure</v>
      </c>
      <c r="C323" s="10" t="str">
        <f t="shared" si="17"/>
        <v>wind_of_verdure</v>
      </c>
      <c r="D323">
        <v>992</v>
      </c>
      <c r="E323" t="s">
        <v>24</v>
      </c>
      <c r="F323" t="s">
        <v>10744</v>
      </c>
      <c r="G323" t="s">
        <v>26</v>
      </c>
      <c r="H323" t="s">
        <v>10745</v>
      </c>
      <c r="I323" t="s">
        <v>28</v>
      </c>
      <c r="J323" s="1">
        <v>1000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24</v>
      </c>
      <c r="R323">
        <v>0</v>
      </c>
      <c r="S323">
        <v>0</v>
      </c>
      <c r="T323" t="s">
        <v>29</v>
      </c>
      <c r="U323" t="s">
        <v>29</v>
      </c>
      <c r="V323" t="s">
        <v>29</v>
      </c>
      <c r="W323" t="s">
        <v>30</v>
      </c>
      <c r="Y323" s="93"/>
      <c r="Z323" s="93"/>
      <c r="AA323" t="s">
        <v>10746</v>
      </c>
      <c r="AB323" t="s">
        <v>10747</v>
      </c>
    </row>
    <row r="324" spans="1:28" x14ac:dyDescent="0.3">
      <c r="A324" s="8" t="b">
        <f t="shared" si="15"/>
        <v>0</v>
      </c>
      <c r="B324" t="str">
        <f t="shared" si="16"/>
        <v>yellowlive</v>
      </c>
      <c r="C324" s="10" t="str">
        <f t="shared" si="17"/>
        <v>yellow_live</v>
      </c>
      <c r="D324">
        <v>993</v>
      </c>
      <c r="E324" t="s">
        <v>24</v>
      </c>
      <c r="F324" t="s">
        <v>10909</v>
      </c>
      <c r="G324" t="s">
        <v>26</v>
      </c>
      <c r="H324" t="s">
        <v>10910</v>
      </c>
      <c r="I324" t="s">
        <v>28</v>
      </c>
      <c r="J324" s="1">
        <v>1000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24</v>
      </c>
      <c r="R324">
        <v>0</v>
      </c>
      <c r="S324">
        <v>0</v>
      </c>
      <c r="T324" t="s">
        <v>29</v>
      </c>
      <c r="U324" t="s">
        <v>29</v>
      </c>
      <c r="V324" t="s">
        <v>29</v>
      </c>
      <c r="W324" t="s">
        <v>30</v>
      </c>
      <c r="Y324" s="93"/>
      <c r="Z324" s="93"/>
      <c r="AA324" t="s">
        <v>10911</v>
      </c>
      <c r="AB324" t="s">
        <v>10912</v>
      </c>
    </row>
    <row r="325" spans="1:28" x14ac:dyDescent="0.3">
      <c r="A325" s="8" t="b">
        <f t="shared" si="15"/>
        <v>0</v>
      </c>
      <c r="B325" t="str">
        <f t="shared" si="16"/>
        <v>flameheart</v>
      </c>
      <c r="C325" s="10" t="str">
        <f t="shared" si="17"/>
        <v>flame_heart</v>
      </c>
      <c r="D325">
        <v>994</v>
      </c>
      <c r="E325" t="s">
        <v>24</v>
      </c>
      <c r="F325" t="s">
        <v>4046</v>
      </c>
      <c r="G325" t="s">
        <v>26</v>
      </c>
      <c r="H325" t="s">
        <v>4047</v>
      </c>
      <c r="I325" t="s">
        <v>28</v>
      </c>
      <c r="J325" s="1">
        <v>3000</v>
      </c>
      <c r="K325">
        <v>30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24</v>
      </c>
      <c r="R325">
        <v>0</v>
      </c>
      <c r="S325">
        <v>0</v>
      </c>
      <c r="T325" t="s">
        <v>29</v>
      </c>
      <c r="U325" t="s">
        <v>29</v>
      </c>
      <c r="V325" t="s">
        <v>29</v>
      </c>
      <c r="W325" t="s">
        <v>30</v>
      </c>
      <c r="Y325" s="93"/>
      <c r="Z325" s="93"/>
      <c r="AA325" t="s">
        <v>4048</v>
      </c>
      <c r="AB325" t="s">
        <v>4049</v>
      </c>
    </row>
    <row r="326" spans="1:28" x14ac:dyDescent="0.3">
      <c r="A326" s="8" t="b">
        <f t="shared" si="15"/>
        <v>0</v>
      </c>
      <c r="B326" t="str">
        <f t="shared" si="16"/>
        <v>misticfrozen</v>
      </c>
      <c r="C326" s="10" t="str">
        <f t="shared" si="17"/>
        <v>mistic_frozen</v>
      </c>
      <c r="D326">
        <v>995</v>
      </c>
      <c r="E326" t="s">
        <v>24</v>
      </c>
      <c r="F326" t="s">
        <v>6728</v>
      </c>
      <c r="G326" t="s">
        <v>26</v>
      </c>
      <c r="H326" t="s">
        <v>6729</v>
      </c>
      <c r="I326" t="s">
        <v>28</v>
      </c>
      <c r="J326" s="1">
        <v>3000</v>
      </c>
      <c r="K326">
        <v>30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24</v>
      </c>
      <c r="R326">
        <v>0</v>
      </c>
      <c r="S326">
        <v>0</v>
      </c>
      <c r="T326" t="s">
        <v>29</v>
      </c>
      <c r="U326" t="s">
        <v>29</v>
      </c>
      <c r="V326" t="s">
        <v>29</v>
      </c>
      <c r="W326" t="s">
        <v>30</v>
      </c>
      <c r="Y326" s="93"/>
      <c r="Z326" s="93"/>
      <c r="AA326" t="s">
        <v>6730</v>
      </c>
      <c r="AB326" t="s">
        <v>6731</v>
      </c>
    </row>
    <row r="327" spans="1:28" x14ac:dyDescent="0.3">
      <c r="A327" s="8" t="b">
        <f t="shared" si="15"/>
        <v>0</v>
      </c>
      <c r="B327" t="str">
        <f t="shared" si="16"/>
        <v>roughwind</v>
      </c>
      <c r="C327" s="10" t="str">
        <f t="shared" si="17"/>
        <v>rough_wind</v>
      </c>
      <c r="D327">
        <v>996</v>
      </c>
      <c r="E327" t="s">
        <v>24</v>
      </c>
      <c r="F327" t="s">
        <v>8555</v>
      </c>
      <c r="G327" t="s">
        <v>26</v>
      </c>
      <c r="H327" t="s">
        <v>8556</v>
      </c>
      <c r="I327" t="s">
        <v>28</v>
      </c>
      <c r="J327" s="1">
        <v>3000</v>
      </c>
      <c r="K327">
        <v>30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24</v>
      </c>
      <c r="R327">
        <v>0</v>
      </c>
      <c r="S327">
        <v>0</v>
      </c>
      <c r="T327" t="s">
        <v>29</v>
      </c>
      <c r="U327" t="s">
        <v>29</v>
      </c>
      <c r="V327" t="s">
        <v>29</v>
      </c>
      <c r="W327" t="s">
        <v>30</v>
      </c>
      <c r="Y327" s="93"/>
      <c r="Z327" s="93"/>
      <c r="AA327" t="s">
        <v>8557</v>
      </c>
      <c r="AB327" t="s">
        <v>8558</v>
      </c>
    </row>
    <row r="328" spans="1:28" x14ac:dyDescent="0.3">
      <c r="A328" s="8" t="b">
        <f t="shared" si="15"/>
        <v>0</v>
      </c>
      <c r="B328" t="str">
        <f t="shared" si="16"/>
        <v>greatnature</v>
      </c>
      <c r="C328" s="10" t="str">
        <f t="shared" si="17"/>
        <v>great_nature</v>
      </c>
      <c r="D328">
        <v>997</v>
      </c>
      <c r="E328" t="s">
        <v>24</v>
      </c>
      <c r="F328" t="s">
        <v>4766</v>
      </c>
      <c r="G328" t="s">
        <v>26</v>
      </c>
      <c r="H328" t="s">
        <v>4767</v>
      </c>
      <c r="I328" t="s">
        <v>28</v>
      </c>
      <c r="J328" s="1">
        <v>3000</v>
      </c>
      <c r="K328">
        <v>30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24</v>
      </c>
      <c r="R328">
        <v>0</v>
      </c>
      <c r="S328">
        <v>0</v>
      </c>
      <c r="T328" t="s">
        <v>29</v>
      </c>
      <c r="U328" t="s">
        <v>29</v>
      </c>
      <c r="V328" t="s">
        <v>29</v>
      </c>
      <c r="W328" t="s">
        <v>30</v>
      </c>
      <c r="Y328" s="93"/>
      <c r="Z328" s="93"/>
      <c r="AA328" t="s">
        <v>4768</v>
      </c>
      <c r="AB328" t="s">
        <v>4769</v>
      </c>
    </row>
    <row r="329" spans="1:28" x14ac:dyDescent="0.3">
      <c r="A329" s="8" t="b">
        <f t="shared" si="15"/>
        <v>0</v>
      </c>
      <c r="B329" t="str">
        <f t="shared" si="16"/>
        <v>iron</v>
      </c>
      <c r="C329" s="10" t="str">
        <f t="shared" si="17"/>
        <v>iron</v>
      </c>
      <c r="D329">
        <v>998</v>
      </c>
      <c r="E329" t="s">
        <v>24</v>
      </c>
      <c r="F329" t="s">
        <v>5555</v>
      </c>
      <c r="G329" t="s">
        <v>26</v>
      </c>
      <c r="H329" t="s">
        <v>5555</v>
      </c>
      <c r="I329" t="s">
        <v>28</v>
      </c>
      <c r="J329" s="93">
        <v>100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24</v>
      </c>
      <c r="R329">
        <v>0</v>
      </c>
      <c r="S329">
        <v>0</v>
      </c>
      <c r="T329" t="s">
        <v>29</v>
      </c>
      <c r="U329" t="s">
        <v>29</v>
      </c>
      <c r="V329" t="s">
        <v>29</v>
      </c>
      <c r="W329" t="s">
        <v>30</v>
      </c>
      <c r="Y329" s="93"/>
      <c r="Z329" s="93"/>
      <c r="AA329" t="s">
        <v>5556</v>
      </c>
      <c r="AB329" t="s">
        <v>5557</v>
      </c>
    </row>
    <row r="330" spans="1:28" x14ac:dyDescent="0.3">
      <c r="A330" s="8" t="b">
        <f t="shared" si="15"/>
        <v>0</v>
      </c>
      <c r="B330" t="str">
        <f t="shared" si="16"/>
        <v>steel</v>
      </c>
      <c r="C330" s="10" t="str">
        <f t="shared" si="17"/>
        <v>steel</v>
      </c>
      <c r="D330">
        <v>999</v>
      </c>
      <c r="E330" t="s">
        <v>24</v>
      </c>
      <c r="F330" t="s">
        <v>9597</v>
      </c>
      <c r="G330" t="s">
        <v>26</v>
      </c>
      <c r="H330" t="s">
        <v>9597</v>
      </c>
      <c r="I330" t="s">
        <v>28</v>
      </c>
      <c r="J330" s="1">
        <v>1000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24</v>
      </c>
      <c r="R330">
        <v>0</v>
      </c>
      <c r="S330">
        <v>0</v>
      </c>
      <c r="T330" t="s">
        <v>29</v>
      </c>
      <c r="U330" t="s">
        <v>29</v>
      </c>
      <c r="V330" t="s">
        <v>29</v>
      </c>
      <c r="W330" t="s">
        <v>30</v>
      </c>
      <c r="Y330" s="93"/>
      <c r="Z330" s="93"/>
      <c r="AA330" t="s">
        <v>9598</v>
      </c>
      <c r="AB330" t="s">
        <v>9599</v>
      </c>
    </row>
    <row r="331" spans="1:28" x14ac:dyDescent="0.3">
      <c r="A331" s="8" t="b">
        <f t="shared" si="15"/>
        <v>0</v>
      </c>
      <c r="B331" t="str">
        <f t="shared" si="16"/>
        <v>starcrumb</v>
      </c>
      <c r="C331" s="10" t="str">
        <f t="shared" si="17"/>
        <v>star_crumb</v>
      </c>
      <c r="D331">
        <v>1000</v>
      </c>
      <c r="E331" t="s">
        <v>24</v>
      </c>
      <c r="F331" t="s">
        <v>9549</v>
      </c>
      <c r="G331" t="s">
        <v>26</v>
      </c>
      <c r="H331" t="s">
        <v>9550</v>
      </c>
      <c r="I331" t="s">
        <v>28</v>
      </c>
      <c r="J331" s="1">
        <v>4500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24</v>
      </c>
      <c r="R331">
        <v>0</v>
      </c>
      <c r="S331">
        <v>0</v>
      </c>
      <c r="T331" t="s">
        <v>29</v>
      </c>
      <c r="U331" t="s">
        <v>29</v>
      </c>
      <c r="V331" t="s">
        <v>29</v>
      </c>
      <c r="W331" t="s">
        <v>30</v>
      </c>
      <c r="Y331" s="93"/>
      <c r="Z331" s="93"/>
      <c r="AA331" t="s">
        <v>9551</v>
      </c>
      <c r="AB331" t="s">
        <v>9552</v>
      </c>
    </row>
    <row r="332" spans="1:28" x14ac:dyDescent="0.3">
      <c r="A332" s="8" t="b">
        <f t="shared" si="15"/>
        <v>0</v>
      </c>
      <c r="B332" t="str">
        <f t="shared" si="16"/>
        <v>sparklingdust</v>
      </c>
      <c r="C332" s="10" t="str">
        <f t="shared" si="17"/>
        <v>sparkling_dust</v>
      </c>
      <c r="D332">
        <v>1001</v>
      </c>
      <c r="E332" t="s">
        <v>24</v>
      </c>
      <c r="F332" t="s">
        <v>9391</v>
      </c>
      <c r="G332" t="s">
        <v>26</v>
      </c>
      <c r="H332" t="s">
        <v>9392</v>
      </c>
      <c r="I332" t="s">
        <v>28</v>
      </c>
      <c r="J332" s="1">
        <v>1500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24</v>
      </c>
      <c r="R332">
        <v>0</v>
      </c>
      <c r="S332">
        <v>0</v>
      </c>
      <c r="T332" t="s">
        <v>29</v>
      </c>
      <c r="U332" t="s">
        <v>29</v>
      </c>
      <c r="V332" t="s">
        <v>29</v>
      </c>
      <c r="W332" t="s">
        <v>30</v>
      </c>
      <c r="Y332" s="93"/>
      <c r="Z332" s="93"/>
      <c r="AA332" t="s">
        <v>9393</v>
      </c>
      <c r="AB332" t="s">
        <v>9394</v>
      </c>
    </row>
    <row r="333" spans="1:28" x14ac:dyDescent="0.3">
      <c r="A333" s="8" t="b">
        <f t="shared" si="15"/>
        <v>0</v>
      </c>
      <c r="B333" t="str">
        <f t="shared" si="16"/>
        <v>ironore</v>
      </c>
      <c r="C333" s="10" t="str">
        <f t="shared" si="17"/>
        <v>iron_ore</v>
      </c>
      <c r="D333">
        <v>1002</v>
      </c>
      <c r="E333" t="s">
        <v>24</v>
      </c>
      <c r="F333" t="s">
        <v>5585</v>
      </c>
      <c r="G333" t="s">
        <v>26</v>
      </c>
      <c r="H333" t="s">
        <v>5586</v>
      </c>
      <c r="I333" t="s">
        <v>28</v>
      </c>
      <c r="J333" s="93">
        <v>50</v>
      </c>
      <c r="K333">
        <v>15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24</v>
      </c>
      <c r="R333">
        <v>0</v>
      </c>
      <c r="S333">
        <v>0</v>
      </c>
      <c r="T333" t="s">
        <v>29</v>
      </c>
      <c r="U333" t="s">
        <v>29</v>
      </c>
      <c r="V333" t="s">
        <v>29</v>
      </c>
      <c r="W333" t="s">
        <v>30</v>
      </c>
      <c r="Y333" s="93"/>
      <c r="Z333" s="93"/>
      <c r="AA333" t="s">
        <v>5587</v>
      </c>
      <c r="AB333" t="s">
        <v>5588</v>
      </c>
    </row>
    <row r="334" spans="1:28" x14ac:dyDescent="0.3">
      <c r="A334" s="8" t="b">
        <f t="shared" si="15"/>
        <v>0</v>
      </c>
      <c r="B334" t="str">
        <f t="shared" si="16"/>
        <v>coal</v>
      </c>
      <c r="C334" s="10" t="str">
        <f t="shared" si="17"/>
        <v>coal</v>
      </c>
      <c r="D334">
        <v>1003</v>
      </c>
      <c r="E334" t="s">
        <v>24</v>
      </c>
      <c r="F334" t="s">
        <v>2317</v>
      </c>
      <c r="G334" t="s">
        <v>26</v>
      </c>
      <c r="H334" t="s">
        <v>2317</v>
      </c>
      <c r="I334" t="s">
        <v>28</v>
      </c>
      <c r="J334" s="93">
        <v>500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24</v>
      </c>
      <c r="R334">
        <v>0</v>
      </c>
      <c r="S334">
        <v>0</v>
      </c>
      <c r="T334" t="s">
        <v>29</v>
      </c>
      <c r="U334" t="s">
        <v>29</v>
      </c>
      <c r="V334" t="s">
        <v>29</v>
      </c>
      <c r="W334" t="s">
        <v>30</v>
      </c>
      <c r="Y334" s="93"/>
      <c r="Z334" s="93"/>
      <c r="AA334" t="s">
        <v>2318</v>
      </c>
      <c r="AB334" t="s">
        <v>2319</v>
      </c>
    </row>
    <row r="335" spans="1:28" x14ac:dyDescent="0.3">
      <c r="A335" s="8" t="b">
        <f t="shared" si="15"/>
        <v>0</v>
      </c>
      <c r="B335" t="str">
        <f t="shared" si="16"/>
        <v>patriotismmarks</v>
      </c>
      <c r="C335" s="10" t="str">
        <f t="shared" si="17"/>
        <v>patriotism_marks</v>
      </c>
      <c r="D335">
        <v>1004</v>
      </c>
      <c r="E335" t="s">
        <v>24</v>
      </c>
      <c r="F335" t="s">
        <v>7451</v>
      </c>
      <c r="G335" t="s">
        <v>26</v>
      </c>
      <c r="H335" t="s">
        <v>7452</v>
      </c>
      <c r="I335" t="s">
        <v>28</v>
      </c>
      <c r="J335" s="8">
        <v>2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24</v>
      </c>
      <c r="R335">
        <v>0</v>
      </c>
      <c r="S335">
        <v>0</v>
      </c>
      <c r="T335" t="s">
        <v>29</v>
      </c>
      <c r="U335" t="s">
        <v>29</v>
      </c>
      <c r="V335" t="s">
        <v>29</v>
      </c>
      <c r="W335" t="s">
        <v>30</v>
      </c>
      <c r="Y335" s="93"/>
      <c r="Z335" s="93"/>
      <c r="AA335" t="s">
        <v>7453</v>
      </c>
      <c r="AB335" t="s">
        <v>7454</v>
      </c>
    </row>
    <row r="336" spans="1:28" x14ac:dyDescent="0.3">
      <c r="A336" s="8" t="b">
        <f t="shared" si="15"/>
        <v>0</v>
      </c>
      <c r="B336" t="str">
        <f t="shared" si="16"/>
        <v>hammerofblacksmith</v>
      </c>
      <c r="C336" s="10" t="str">
        <f t="shared" si="17"/>
        <v>hammer_of_blacksmith</v>
      </c>
      <c r="D336">
        <v>1005</v>
      </c>
      <c r="E336" t="s">
        <v>24</v>
      </c>
      <c r="F336" t="s">
        <v>4953</v>
      </c>
      <c r="G336" t="s">
        <v>26</v>
      </c>
      <c r="H336" t="s">
        <v>4954</v>
      </c>
      <c r="I336" t="s">
        <v>28</v>
      </c>
      <c r="J336" s="8">
        <v>2</v>
      </c>
      <c r="K336">
        <v>80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24</v>
      </c>
      <c r="R336">
        <v>0</v>
      </c>
      <c r="S336">
        <v>0</v>
      </c>
      <c r="T336" t="s">
        <v>29</v>
      </c>
      <c r="U336" t="s">
        <v>29</v>
      </c>
      <c r="V336" t="s">
        <v>29</v>
      </c>
      <c r="W336" t="s">
        <v>30</v>
      </c>
      <c r="Y336" s="93"/>
      <c r="Z336" s="93"/>
      <c r="AA336" t="s">
        <v>4955</v>
      </c>
      <c r="AB336" t="s">
        <v>4956</v>
      </c>
    </row>
    <row r="337" spans="1:28" x14ac:dyDescent="0.3">
      <c r="A337" s="8" t="b">
        <f t="shared" si="15"/>
        <v>0</v>
      </c>
      <c r="B337" t="str">
        <f t="shared" si="16"/>
        <v>oldmagicbook</v>
      </c>
      <c r="C337" s="10" t="str">
        <f t="shared" si="17"/>
        <v>old_magic_book</v>
      </c>
      <c r="D337">
        <v>1006</v>
      </c>
      <c r="E337" t="s">
        <v>24</v>
      </c>
      <c r="F337" t="s">
        <v>7206</v>
      </c>
      <c r="G337" t="s">
        <v>26</v>
      </c>
      <c r="H337" t="s">
        <v>7207</v>
      </c>
      <c r="I337" t="s">
        <v>28</v>
      </c>
      <c r="J337" s="8">
        <v>2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24</v>
      </c>
      <c r="R337">
        <v>0</v>
      </c>
      <c r="S337">
        <v>0</v>
      </c>
      <c r="T337" t="s">
        <v>29</v>
      </c>
      <c r="U337" t="s">
        <v>29</v>
      </c>
      <c r="V337" t="s">
        <v>29</v>
      </c>
      <c r="W337" t="s">
        <v>30</v>
      </c>
      <c r="Y337" s="93"/>
      <c r="Z337" s="93"/>
      <c r="AA337" t="s">
        <v>7208</v>
      </c>
      <c r="AB337" t="s">
        <v>7209</v>
      </c>
    </row>
    <row r="338" spans="1:28" x14ac:dyDescent="0.3">
      <c r="A338" s="8" t="b">
        <f t="shared" si="15"/>
        <v>0</v>
      </c>
      <c r="B338" t="str">
        <f t="shared" si="16"/>
        <v>penetration</v>
      </c>
      <c r="C338" s="10" t="str">
        <f t="shared" si="17"/>
        <v>penetration</v>
      </c>
      <c r="D338">
        <v>1007</v>
      </c>
      <c r="E338" t="s">
        <v>24</v>
      </c>
      <c r="F338" t="s">
        <v>7482</v>
      </c>
      <c r="G338" t="s">
        <v>26</v>
      </c>
      <c r="H338" t="s">
        <v>7483</v>
      </c>
      <c r="I338" t="s">
        <v>28</v>
      </c>
      <c r="J338">
        <v>2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24</v>
      </c>
      <c r="R338">
        <v>0</v>
      </c>
      <c r="S338">
        <v>0</v>
      </c>
      <c r="T338" t="s">
        <v>29</v>
      </c>
      <c r="U338" t="s">
        <v>29</v>
      </c>
      <c r="V338" t="s">
        <v>29</v>
      </c>
      <c r="W338" t="s">
        <v>30</v>
      </c>
      <c r="Y338" s="93"/>
      <c r="Z338" s="93"/>
      <c r="AA338" t="s">
        <v>7484</v>
      </c>
      <c r="AB338" t="s">
        <v>7485</v>
      </c>
    </row>
    <row r="339" spans="1:28" x14ac:dyDescent="0.3">
      <c r="A339" s="8" t="b">
        <f t="shared" si="15"/>
        <v>0</v>
      </c>
      <c r="B339" t="str">
        <f t="shared" si="16"/>
        <v>frozenheart</v>
      </c>
      <c r="C339" s="10" t="str">
        <f t="shared" si="17"/>
        <v>frozen_heart</v>
      </c>
      <c r="D339">
        <v>1008</v>
      </c>
      <c r="E339" t="s">
        <v>24</v>
      </c>
      <c r="F339" t="s">
        <v>4269</v>
      </c>
      <c r="G339" t="s">
        <v>26</v>
      </c>
      <c r="H339" t="s">
        <v>4270</v>
      </c>
      <c r="I339" t="s">
        <v>28</v>
      </c>
      <c r="J339" s="8">
        <v>2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24</v>
      </c>
      <c r="R339">
        <v>0</v>
      </c>
      <c r="S339">
        <v>0</v>
      </c>
      <c r="T339" t="s">
        <v>29</v>
      </c>
      <c r="U339" t="s">
        <v>29</v>
      </c>
      <c r="V339" t="s">
        <v>29</v>
      </c>
      <c r="W339" t="s">
        <v>30</v>
      </c>
      <c r="Y339" s="93"/>
      <c r="Z339" s="93"/>
      <c r="AA339" t="s">
        <v>4271</v>
      </c>
      <c r="AB339" t="s">
        <v>4272</v>
      </c>
    </row>
    <row r="340" spans="1:28" x14ac:dyDescent="0.3">
      <c r="A340" s="8" t="b">
        <f t="shared" si="15"/>
        <v>0</v>
      </c>
      <c r="B340" t="str">
        <f t="shared" si="16"/>
        <v>sacredmarks</v>
      </c>
      <c r="C340" s="10" t="str">
        <f t="shared" si="17"/>
        <v>sacred_marks</v>
      </c>
      <c r="D340">
        <v>1009</v>
      </c>
      <c r="E340" t="s">
        <v>24</v>
      </c>
      <c r="F340" t="s">
        <v>8646</v>
      </c>
      <c r="G340" t="s">
        <v>26</v>
      </c>
      <c r="H340" t="s">
        <v>8647</v>
      </c>
      <c r="I340" t="s">
        <v>28</v>
      </c>
      <c r="J340" s="8">
        <v>2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24</v>
      </c>
      <c r="R340">
        <v>0</v>
      </c>
      <c r="S340">
        <v>0</v>
      </c>
      <c r="T340" t="s">
        <v>29</v>
      </c>
      <c r="U340" t="s">
        <v>29</v>
      </c>
      <c r="V340" t="s">
        <v>29</v>
      </c>
      <c r="W340" t="s">
        <v>30</v>
      </c>
      <c r="Y340" s="93"/>
      <c r="Z340" s="93"/>
      <c r="AA340" t="s">
        <v>8648</v>
      </c>
      <c r="AB340" t="s">
        <v>8649</v>
      </c>
    </row>
    <row r="341" spans="1:28" x14ac:dyDescent="0.3">
      <c r="A341" s="8" t="b">
        <f t="shared" si="15"/>
        <v>0</v>
      </c>
      <c r="B341" t="str">
        <f t="shared" si="16"/>
        <v>phracon</v>
      </c>
      <c r="C341" s="10" t="str">
        <f t="shared" si="17"/>
        <v>phracon</v>
      </c>
      <c r="D341">
        <v>1010</v>
      </c>
      <c r="E341" t="s">
        <v>24</v>
      </c>
      <c r="F341" t="s">
        <v>7549</v>
      </c>
      <c r="G341" t="s">
        <v>26</v>
      </c>
      <c r="H341" t="s">
        <v>7549</v>
      </c>
      <c r="I341" t="s">
        <v>28</v>
      </c>
      <c r="J341" s="8">
        <v>200</v>
      </c>
      <c r="K341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24</v>
      </c>
      <c r="R341">
        <v>0</v>
      </c>
      <c r="S341">
        <v>0</v>
      </c>
      <c r="T341" t="s">
        <v>29</v>
      </c>
      <c r="U341" t="s">
        <v>29</v>
      </c>
      <c r="V341" t="s">
        <v>29</v>
      </c>
      <c r="W341" t="s">
        <v>30</v>
      </c>
      <c r="Y341" s="93"/>
      <c r="Z341" s="93"/>
      <c r="AA341" t="s">
        <v>7550</v>
      </c>
      <c r="AB341" t="s">
        <v>7551</v>
      </c>
    </row>
    <row r="342" spans="1:28" x14ac:dyDescent="0.3">
      <c r="A342" s="8" t="b">
        <f t="shared" si="15"/>
        <v>0</v>
      </c>
      <c r="B342" t="str">
        <f t="shared" si="16"/>
        <v>emveretarcon</v>
      </c>
      <c r="C342" s="10" t="str">
        <f t="shared" si="17"/>
        <v>emveretarcon</v>
      </c>
      <c r="D342">
        <v>1011</v>
      </c>
      <c r="E342" t="s">
        <v>24</v>
      </c>
      <c r="F342" t="s">
        <v>3645</v>
      </c>
      <c r="G342" t="s">
        <v>26</v>
      </c>
      <c r="H342" t="s">
        <v>3645</v>
      </c>
      <c r="I342" t="s">
        <v>28</v>
      </c>
      <c r="J342" s="1">
        <v>1000</v>
      </c>
      <c r="K342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24</v>
      </c>
      <c r="R342">
        <v>0</v>
      </c>
      <c r="S342">
        <v>0</v>
      </c>
      <c r="T342" t="s">
        <v>29</v>
      </c>
      <c r="U342" t="s">
        <v>29</v>
      </c>
      <c r="V342" t="s">
        <v>29</v>
      </c>
      <c r="W342" t="s">
        <v>30</v>
      </c>
      <c r="Y342" s="93"/>
      <c r="Z342" s="93"/>
      <c r="AA342" t="s">
        <v>3646</v>
      </c>
      <c r="AB342" t="s">
        <v>3647</v>
      </c>
    </row>
    <row r="343" spans="1:28" x14ac:dyDescent="0.3">
      <c r="A343" s="8" t="b">
        <f t="shared" si="15"/>
        <v>0</v>
      </c>
      <c r="B343" t="str">
        <f t="shared" si="16"/>
        <v>lizardscruff</v>
      </c>
      <c r="C343" s="10" t="str">
        <f t="shared" si="17"/>
        <v>lizard_scruff</v>
      </c>
      <c r="D343">
        <v>1012</v>
      </c>
      <c r="E343" t="s">
        <v>24</v>
      </c>
      <c r="F343" t="s">
        <v>6147</v>
      </c>
      <c r="G343" t="s">
        <v>26</v>
      </c>
      <c r="H343" t="s">
        <v>6148</v>
      </c>
      <c r="I343" t="s">
        <v>28</v>
      </c>
      <c r="J343">
        <v>250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24</v>
      </c>
      <c r="R343">
        <v>0</v>
      </c>
      <c r="S343">
        <v>0</v>
      </c>
      <c r="T343" t="s">
        <v>29</v>
      </c>
      <c r="U343" t="s">
        <v>29</v>
      </c>
      <c r="V343" t="s">
        <v>29</v>
      </c>
      <c r="W343" t="s">
        <v>30</v>
      </c>
      <c r="Y343" s="93"/>
      <c r="Z343" s="93"/>
      <c r="AA343" t="s">
        <v>6149</v>
      </c>
      <c r="AB343" t="s">
        <v>6150</v>
      </c>
    </row>
    <row r="344" spans="1:28" x14ac:dyDescent="0.3">
      <c r="A344" s="8" t="b">
        <f t="shared" si="15"/>
        <v>0</v>
      </c>
      <c r="B344" t="str">
        <f t="shared" si="16"/>
        <v>colorfulshell</v>
      </c>
      <c r="C344" s="10" t="str">
        <f t="shared" si="17"/>
        <v>colorful_shell</v>
      </c>
      <c r="D344">
        <v>1013</v>
      </c>
      <c r="E344" t="s">
        <v>24</v>
      </c>
      <c r="F344" t="s">
        <v>2368</v>
      </c>
      <c r="G344" t="s">
        <v>26</v>
      </c>
      <c r="H344" t="s">
        <v>2369</v>
      </c>
      <c r="I344" t="s">
        <v>28</v>
      </c>
      <c r="J344" s="93">
        <v>90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24</v>
      </c>
      <c r="R344">
        <v>0</v>
      </c>
      <c r="S344">
        <v>0</v>
      </c>
      <c r="T344" t="s">
        <v>29</v>
      </c>
      <c r="U344" t="s">
        <v>29</v>
      </c>
      <c r="V344" t="s">
        <v>29</v>
      </c>
      <c r="W344" t="s">
        <v>30</v>
      </c>
      <c r="Y344" s="93"/>
      <c r="Z344" s="93"/>
      <c r="AA344" t="s">
        <v>2370</v>
      </c>
      <c r="AB344" t="s">
        <v>2371</v>
      </c>
    </row>
    <row r="345" spans="1:28" x14ac:dyDescent="0.3">
      <c r="A345" s="8" t="b">
        <f t="shared" si="15"/>
        <v>0</v>
      </c>
      <c r="B345" t="str">
        <f t="shared" si="16"/>
        <v>jawsofant</v>
      </c>
      <c r="C345" s="10" t="str">
        <f t="shared" si="17"/>
        <v>jaws_of_ant</v>
      </c>
      <c r="D345">
        <v>1014</v>
      </c>
      <c r="E345" t="s">
        <v>24</v>
      </c>
      <c r="F345" t="s">
        <v>5648</v>
      </c>
      <c r="G345" t="s">
        <v>26</v>
      </c>
      <c r="H345" t="s">
        <v>5649</v>
      </c>
      <c r="I345" t="s">
        <v>28</v>
      </c>
      <c r="J345" s="6">
        <v>232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24</v>
      </c>
      <c r="R345">
        <v>0</v>
      </c>
      <c r="S345">
        <v>0</v>
      </c>
      <c r="T345" t="s">
        <v>29</v>
      </c>
      <c r="U345" t="s">
        <v>29</v>
      </c>
      <c r="V345" t="s">
        <v>29</v>
      </c>
      <c r="W345" t="s">
        <v>30</v>
      </c>
      <c r="Y345" s="93"/>
      <c r="Z345" s="93"/>
      <c r="AA345" t="s">
        <v>5650</v>
      </c>
      <c r="AB345" t="s">
        <v>5651</v>
      </c>
    </row>
    <row r="346" spans="1:28" x14ac:dyDescent="0.3">
      <c r="A346" s="8" t="b">
        <f t="shared" si="15"/>
        <v>0</v>
      </c>
      <c r="B346" t="str">
        <f t="shared" si="16"/>
        <v>thinn'longtongue</v>
      </c>
      <c r="C346" s="10" t="str">
        <f t="shared" si="17"/>
        <v>thin_n'_long_tongue</v>
      </c>
      <c r="D346">
        <v>1015</v>
      </c>
      <c r="E346" t="s">
        <v>24</v>
      </c>
      <c r="F346" t="s">
        <v>9998</v>
      </c>
      <c r="G346" t="s">
        <v>26</v>
      </c>
      <c r="H346" t="s">
        <v>9999</v>
      </c>
      <c r="I346" t="s">
        <v>28</v>
      </c>
      <c r="J346" s="6">
        <v>528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24</v>
      </c>
      <c r="R346">
        <v>0</v>
      </c>
      <c r="S346">
        <v>0</v>
      </c>
      <c r="T346" t="s">
        <v>29</v>
      </c>
      <c r="U346" t="s">
        <v>29</v>
      </c>
      <c r="V346" t="s">
        <v>29</v>
      </c>
      <c r="W346" t="s">
        <v>30</v>
      </c>
      <c r="Y346" s="93"/>
      <c r="Z346" s="93"/>
      <c r="AA346" t="s">
        <v>10000</v>
      </c>
      <c r="AB346" t="s">
        <v>10001</v>
      </c>
    </row>
    <row r="347" spans="1:28" x14ac:dyDescent="0.3">
      <c r="A347" s="8" t="b">
        <f t="shared" si="15"/>
        <v>0</v>
      </c>
      <c r="B347" t="str">
        <f t="shared" si="16"/>
        <v>rattail</v>
      </c>
      <c r="C347" s="10" t="str">
        <f t="shared" si="17"/>
        <v>rat_tail</v>
      </c>
      <c r="D347">
        <v>1016</v>
      </c>
      <c r="E347" t="s">
        <v>24</v>
      </c>
      <c r="F347" t="s">
        <v>8153</v>
      </c>
      <c r="G347" t="s">
        <v>26</v>
      </c>
      <c r="H347" t="s">
        <v>8154</v>
      </c>
      <c r="I347" t="s">
        <v>28</v>
      </c>
      <c r="J347" s="6">
        <v>52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24</v>
      </c>
      <c r="R347">
        <v>0</v>
      </c>
      <c r="S347">
        <v>0</v>
      </c>
      <c r="T347" t="s">
        <v>29</v>
      </c>
      <c r="U347" t="s">
        <v>29</v>
      </c>
      <c r="V347" t="s">
        <v>29</v>
      </c>
      <c r="W347" t="s">
        <v>30</v>
      </c>
      <c r="Y347" s="93"/>
      <c r="Z347" s="93"/>
      <c r="AA347" t="s">
        <v>8155</v>
      </c>
      <c r="AB347" t="s">
        <v>8156</v>
      </c>
    </row>
    <row r="348" spans="1:28" x14ac:dyDescent="0.3">
      <c r="A348" s="8" t="b">
        <f t="shared" si="15"/>
        <v>0</v>
      </c>
      <c r="B348" t="str">
        <f t="shared" si="16"/>
        <v>moustacheofmole</v>
      </c>
      <c r="C348" s="10" t="str">
        <f t="shared" si="17"/>
        <v>moustache_of_mole</v>
      </c>
      <c r="D348">
        <v>1017</v>
      </c>
      <c r="E348" t="s">
        <v>24</v>
      </c>
      <c r="F348" t="s">
        <v>6854</v>
      </c>
      <c r="G348" t="s">
        <v>26</v>
      </c>
      <c r="H348" t="s">
        <v>6855</v>
      </c>
      <c r="I348" t="s">
        <v>28</v>
      </c>
      <c r="J348" s="6">
        <v>106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24</v>
      </c>
      <c r="R348">
        <v>0</v>
      </c>
      <c r="S348">
        <v>0</v>
      </c>
      <c r="T348" t="s">
        <v>29</v>
      </c>
      <c r="U348" t="s">
        <v>29</v>
      </c>
      <c r="V348" t="s">
        <v>29</v>
      </c>
      <c r="W348" t="s">
        <v>30</v>
      </c>
      <c r="Y348" s="93"/>
      <c r="Z348" s="93"/>
      <c r="AA348" t="s">
        <v>6856</v>
      </c>
      <c r="AB348" t="s">
        <v>6857</v>
      </c>
    </row>
    <row r="349" spans="1:28" x14ac:dyDescent="0.3">
      <c r="A349" s="8" t="b">
        <f t="shared" si="15"/>
        <v>0</v>
      </c>
      <c r="B349" t="str">
        <f t="shared" si="16"/>
        <v>nailofmole</v>
      </c>
      <c r="C349" s="10" t="str">
        <f t="shared" si="17"/>
        <v>nail_of_mole</v>
      </c>
      <c r="D349">
        <v>1018</v>
      </c>
      <c r="E349" t="s">
        <v>24</v>
      </c>
      <c r="F349" t="s">
        <v>7009</v>
      </c>
      <c r="G349" t="s">
        <v>26</v>
      </c>
      <c r="H349" t="s">
        <v>7010</v>
      </c>
      <c r="I349" t="s">
        <v>28</v>
      </c>
      <c r="J349" s="6">
        <v>210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24</v>
      </c>
      <c r="R349">
        <v>0</v>
      </c>
      <c r="S349">
        <v>0</v>
      </c>
      <c r="T349" t="s">
        <v>29</v>
      </c>
      <c r="U349" t="s">
        <v>29</v>
      </c>
      <c r="V349" t="s">
        <v>29</v>
      </c>
      <c r="W349" t="s">
        <v>30</v>
      </c>
      <c r="Y349" s="93"/>
      <c r="Z349" s="93"/>
      <c r="AA349" t="s">
        <v>7011</v>
      </c>
      <c r="AB349" t="s">
        <v>7012</v>
      </c>
    </row>
    <row r="350" spans="1:28" x14ac:dyDescent="0.3">
      <c r="A350" s="8" t="b">
        <f t="shared" si="15"/>
        <v>0</v>
      </c>
      <c r="B350" t="str">
        <f t="shared" si="16"/>
        <v>woodenblock</v>
      </c>
      <c r="C350" s="10" t="str">
        <f t="shared" si="17"/>
        <v>wooden_block</v>
      </c>
      <c r="D350">
        <v>1019</v>
      </c>
      <c r="E350" t="s">
        <v>24</v>
      </c>
      <c r="F350" t="s">
        <v>10823</v>
      </c>
      <c r="G350" t="s">
        <v>26</v>
      </c>
      <c r="H350" t="s">
        <v>10824</v>
      </c>
      <c r="I350" t="s">
        <v>28</v>
      </c>
      <c r="J350" s="6">
        <v>60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24</v>
      </c>
      <c r="R350">
        <v>0</v>
      </c>
      <c r="S350">
        <v>0</v>
      </c>
      <c r="T350" t="s">
        <v>29</v>
      </c>
      <c r="U350" t="s">
        <v>29</v>
      </c>
      <c r="V350" t="s">
        <v>29</v>
      </c>
      <c r="W350" t="s">
        <v>30</v>
      </c>
      <c r="Y350" s="93"/>
      <c r="Z350" s="93"/>
      <c r="AA350" t="s">
        <v>10825</v>
      </c>
      <c r="AB350" t="s">
        <v>10826</v>
      </c>
    </row>
    <row r="351" spans="1:28" x14ac:dyDescent="0.3">
      <c r="A351" s="8" t="b">
        <f t="shared" si="15"/>
        <v>0</v>
      </c>
      <c r="B351" t="str">
        <f t="shared" si="16"/>
        <v>longhair</v>
      </c>
      <c r="C351" s="10" t="str">
        <f t="shared" si="17"/>
        <v>long_hair</v>
      </c>
      <c r="D351">
        <v>1020</v>
      </c>
      <c r="E351" t="s">
        <v>24</v>
      </c>
      <c r="F351" t="s">
        <v>6177</v>
      </c>
      <c r="G351" t="s">
        <v>26</v>
      </c>
      <c r="H351" t="s">
        <v>6178</v>
      </c>
      <c r="I351" t="s">
        <v>28</v>
      </c>
      <c r="J351" s="8">
        <v>292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24</v>
      </c>
      <c r="R351">
        <v>0</v>
      </c>
      <c r="S351">
        <v>0</v>
      </c>
      <c r="T351" t="s">
        <v>29</v>
      </c>
      <c r="U351" t="s">
        <v>29</v>
      </c>
      <c r="V351" t="s">
        <v>29</v>
      </c>
      <c r="W351" t="s">
        <v>30</v>
      </c>
      <c r="Y351" s="93"/>
      <c r="Z351" s="93"/>
      <c r="AA351" t="s">
        <v>6179</v>
      </c>
      <c r="AB351" t="s">
        <v>6180</v>
      </c>
    </row>
    <row r="352" spans="1:28" x14ac:dyDescent="0.3">
      <c r="A352" s="8" t="b">
        <f t="shared" si="15"/>
        <v>0</v>
      </c>
      <c r="B352" t="str">
        <f t="shared" si="16"/>
        <v>dokkaebihorn</v>
      </c>
      <c r="C352" s="10" t="str">
        <f t="shared" si="17"/>
        <v>dokkaebi_horn</v>
      </c>
      <c r="D352">
        <v>1021</v>
      </c>
      <c r="E352" t="s">
        <v>24</v>
      </c>
      <c r="F352" t="s">
        <v>3064</v>
      </c>
      <c r="G352" t="s">
        <v>26</v>
      </c>
      <c r="H352" t="s">
        <v>3061</v>
      </c>
      <c r="I352" t="s">
        <v>28</v>
      </c>
      <c r="J352">
        <v>292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24</v>
      </c>
      <c r="R352">
        <v>0</v>
      </c>
      <c r="S352">
        <v>0</v>
      </c>
      <c r="T352" t="s">
        <v>29</v>
      </c>
      <c r="U352" t="s">
        <v>29</v>
      </c>
      <c r="V352" t="s">
        <v>29</v>
      </c>
      <c r="W352" t="s">
        <v>30</v>
      </c>
      <c r="Y352" s="93"/>
      <c r="Z352" s="93"/>
      <c r="AA352" t="s">
        <v>3065</v>
      </c>
      <c r="AB352" t="s">
        <v>3066</v>
      </c>
    </row>
    <row r="353" spans="1:28" x14ac:dyDescent="0.3">
      <c r="A353" s="8" t="b">
        <f t="shared" si="15"/>
        <v>0</v>
      </c>
      <c r="B353" t="str">
        <f t="shared" si="16"/>
        <v>foxtail</v>
      </c>
      <c r="C353" s="10" t="str">
        <f t="shared" si="17"/>
        <v>fox_tail</v>
      </c>
      <c r="D353">
        <v>1022</v>
      </c>
      <c r="E353" t="s">
        <v>24</v>
      </c>
      <c r="F353" t="s">
        <v>4190</v>
      </c>
      <c r="G353" t="s">
        <v>26</v>
      </c>
      <c r="H353" t="s">
        <v>4191</v>
      </c>
      <c r="I353" t="s">
        <v>28</v>
      </c>
      <c r="J353" s="6">
        <v>650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24</v>
      </c>
      <c r="R353">
        <v>0</v>
      </c>
      <c r="S353">
        <v>0</v>
      </c>
      <c r="T353" t="s">
        <v>29</v>
      </c>
      <c r="U353" t="s">
        <v>29</v>
      </c>
      <c r="V353" t="s">
        <v>29</v>
      </c>
      <c r="W353" t="s">
        <v>30</v>
      </c>
      <c r="Y353" s="93"/>
      <c r="Z353" s="93"/>
      <c r="AA353" t="s">
        <v>4192</v>
      </c>
      <c r="AB353" t="s">
        <v>4193</v>
      </c>
    </row>
    <row r="354" spans="1:28" x14ac:dyDescent="0.3">
      <c r="A354" s="8" t="b">
        <f t="shared" si="15"/>
        <v>0</v>
      </c>
      <c r="B354" t="str">
        <f t="shared" si="16"/>
        <v>fishtail</v>
      </c>
      <c r="C354" s="10" t="str">
        <f t="shared" si="17"/>
        <v>fish_tail</v>
      </c>
      <c r="D354">
        <v>1023</v>
      </c>
      <c r="E354" t="s">
        <v>24</v>
      </c>
      <c r="F354" t="s">
        <v>4009</v>
      </c>
      <c r="G354" t="s">
        <v>26</v>
      </c>
      <c r="H354" t="s">
        <v>4010</v>
      </c>
      <c r="I354" t="s">
        <v>28</v>
      </c>
      <c r="J354" s="6">
        <v>196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24</v>
      </c>
      <c r="R354">
        <v>0</v>
      </c>
      <c r="S354">
        <v>0</v>
      </c>
      <c r="T354" t="s">
        <v>29</v>
      </c>
      <c r="U354" t="s">
        <v>29</v>
      </c>
      <c r="V354" t="s">
        <v>29</v>
      </c>
      <c r="W354" t="s">
        <v>30</v>
      </c>
      <c r="Y354" s="93"/>
      <c r="Z354" s="93"/>
      <c r="AA354" t="s">
        <v>4011</v>
      </c>
      <c r="AB354" t="s">
        <v>4012</v>
      </c>
    </row>
    <row r="355" spans="1:28" x14ac:dyDescent="0.3">
      <c r="A355" s="8" t="b">
        <f t="shared" si="15"/>
        <v>0</v>
      </c>
      <c r="B355" t="str">
        <f t="shared" si="16"/>
        <v>chineseink</v>
      </c>
      <c r="C355" s="10" t="str">
        <f t="shared" si="17"/>
        <v>chinese_ink</v>
      </c>
      <c r="D355">
        <v>1024</v>
      </c>
      <c r="E355" t="s">
        <v>24</v>
      </c>
      <c r="F355" t="s">
        <v>2141</v>
      </c>
      <c r="G355" t="s">
        <v>26</v>
      </c>
      <c r="H355" t="s">
        <v>2142</v>
      </c>
      <c r="I355" t="s">
        <v>28</v>
      </c>
      <c r="J355" s="6">
        <v>264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24</v>
      </c>
      <c r="R355">
        <v>0</v>
      </c>
      <c r="S355">
        <v>0</v>
      </c>
      <c r="T355" t="s">
        <v>29</v>
      </c>
      <c r="U355" t="s">
        <v>29</v>
      </c>
      <c r="V355" t="s">
        <v>29</v>
      </c>
      <c r="W355" t="s">
        <v>30</v>
      </c>
      <c r="Y355" s="93"/>
      <c r="Z355" s="93"/>
      <c r="AA355" t="s">
        <v>2143</v>
      </c>
      <c r="AB355" t="s">
        <v>2144</v>
      </c>
    </row>
    <row r="356" spans="1:28" x14ac:dyDescent="0.3">
      <c r="A356" s="8" t="b">
        <f t="shared" si="15"/>
        <v>0</v>
      </c>
      <c r="B356" t="str">
        <f t="shared" si="16"/>
        <v>spiderweb</v>
      </c>
      <c r="C356" s="10" t="str">
        <f t="shared" si="17"/>
        <v>spiderweb</v>
      </c>
      <c r="D356">
        <v>1025</v>
      </c>
      <c r="E356" t="s">
        <v>24</v>
      </c>
      <c r="F356" t="s">
        <v>9446</v>
      </c>
      <c r="G356" t="s">
        <v>26</v>
      </c>
      <c r="H356" t="s">
        <v>9447</v>
      </c>
      <c r="I356" t="s">
        <v>28</v>
      </c>
      <c r="J356" s="6">
        <v>184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24</v>
      </c>
      <c r="R356">
        <v>0</v>
      </c>
      <c r="S356">
        <v>0</v>
      </c>
      <c r="T356" t="s">
        <v>29</v>
      </c>
      <c r="U356" t="s">
        <v>29</v>
      </c>
      <c r="V356" t="s">
        <v>29</v>
      </c>
      <c r="W356" t="s">
        <v>30</v>
      </c>
      <c r="Y356" s="93"/>
      <c r="Z356" s="93"/>
      <c r="AA356" t="s">
        <v>9448</v>
      </c>
      <c r="AB356" t="s">
        <v>9449</v>
      </c>
    </row>
    <row r="357" spans="1:28" x14ac:dyDescent="0.3">
      <c r="A357" s="8" t="b">
        <f t="shared" si="15"/>
        <v>0</v>
      </c>
      <c r="B357" t="str">
        <f t="shared" si="16"/>
        <v>acorn</v>
      </c>
      <c r="C357" s="10" t="str">
        <f t="shared" si="17"/>
        <v>acorn</v>
      </c>
      <c r="D357">
        <v>1026</v>
      </c>
      <c r="E357" t="s">
        <v>24</v>
      </c>
      <c r="F357" t="s">
        <v>113</v>
      </c>
      <c r="G357" t="s">
        <v>26</v>
      </c>
      <c r="H357" t="s">
        <v>113</v>
      </c>
      <c r="I357" t="s">
        <v>28</v>
      </c>
      <c r="J357" s="6">
        <v>98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24</v>
      </c>
      <c r="R357">
        <v>0</v>
      </c>
      <c r="S357">
        <v>0</v>
      </c>
      <c r="T357" t="s">
        <v>29</v>
      </c>
      <c r="U357" t="s">
        <v>29</v>
      </c>
      <c r="V357" t="s">
        <v>29</v>
      </c>
      <c r="W357" t="s">
        <v>30</v>
      </c>
      <c r="Y357" s="93"/>
      <c r="Z357" s="93"/>
      <c r="AA357" t="s">
        <v>114</v>
      </c>
      <c r="AB357" t="s">
        <v>115</v>
      </c>
    </row>
    <row r="358" spans="1:28" x14ac:dyDescent="0.3">
      <c r="A358" s="8" t="b">
        <f t="shared" si="15"/>
        <v>0</v>
      </c>
      <c r="B358" t="str">
        <f t="shared" si="16"/>
        <v>porcupinespike</v>
      </c>
      <c r="C358" s="10" t="str">
        <f t="shared" si="17"/>
        <v>porcupine_spike</v>
      </c>
      <c r="D358">
        <v>1027</v>
      </c>
      <c r="E358" t="s">
        <v>24</v>
      </c>
      <c r="F358" t="s">
        <v>7835</v>
      </c>
      <c r="G358" t="s">
        <v>26</v>
      </c>
      <c r="H358" t="s">
        <v>7836</v>
      </c>
      <c r="I358" t="s">
        <v>28</v>
      </c>
      <c r="J358" s="6">
        <v>158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24</v>
      </c>
      <c r="R358">
        <v>0</v>
      </c>
      <c r="S358">
        <v>0</v>
      </c>
      <c r="T358" t="s">
        <v>29</v>
      </c>
      <c r="U358" t="s">
        <v>29</v>
      </c>
      <c r="V358" t="s">
        <v>29</v>
      </c>
      <c r="W358" t="s">
        <v>30</v>
      </c>
      <c r="Y358" s="93"/>
      <c r="Z358" s="93"/>
      <c r="AA358" t="s">
        <v>7837</v>
      </c>
      <c r="AB358" t="s">
        <v>7838</v>
      </c>
    </row>
    <row r="359" spans="1:28" x14ac:dyDescent="0.3">
      <c r="A359" s="8" t="b">
        <f t="shared" si="15"/>
        <v>0</v>
      </c>
      <c r="B359" t="str">
        <f t="shared" si="16"/>
        <v>wildboar'smane</v>
      </c>
      <c r="C359" s="10" t="str">
        <f t="shared" si="17"/>
        <v>wild_boar's_mane</v>
      </c>
      <c r="D359">
        <v>1028</v>
      </c>
      <c r="E359" t="s">
        <v>24</v>
      </c>
      <c r="F359" t="s">
        <v>10696</v>
      </c>
      <c r="G359" t="s">
        <v>26</v>
      </c>
      <c r="H359" t="s">
        <v>10697</v>
      </c>
      <c r="I359" t="s">
        <v>28</v>
      </c>
      <c r="J359" s="6">
        <v>196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24</v>
      </c>
      <c r="R359">
        <v>0</v>
      </c>
      <c r="S359">
        <v>0</v>
      </c>
      <c r="T359" t="s">
        <v>29</v>
      </c>
      <c r="U359" t="s">
        <v>29</v>
      </c>
      <c r="V359" t="s">
        <v>29</v>
      </c>
      <c r="W359" t="s">
        <v>30</v>
      </c>
      <c r="Y359" s="93"/>
      <c r="Z359" s="93"/>
      <c r="AA359" t="s">
        <v>10698</v>
      </c>
      <c r="AB359" t="s">
        <v>10699</v>
      </c>
    </row>
    <row r="360" spans="1:28" x14ac:dyDescent="0.3">
      <c r="A360" s="8" t="b">
        <f t="shared" si="15"/>
        <v>0</v>
      </c>
      <c r="B360" t="str">
        <f t="shared" si="16"/>
        <v>tiger'sskin</v>
      </c>
      <c r="C360" s="10" t="str">
        <f t="shared" si="17"/>
        <v>tiger's_skin</v>
      </c>
      <c r="D360">
        <v>1029</v>
      </c>
      <c r="E360" t="s">
        <v>24</v>
      </c>
      <c r="F360" t="s">
        <v>10041</v>
      </c>
      <c r="G360" t="s">
        <v>26</v>
      </c>
      <c r="H360" t="s">
        <v>10042</v>
      </c>
      <c r="I360" t="s">
        <v>28</v>
      </c>
      <c r="J360">
        <v>548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24</v>
      </c>
      <c r="R360">
        <v>0</v>
      </c>
      <c r="S360">
        <v>0</v>
      </c>
      <c r="T360" t="s">
        <v>29</v>
      </c>
      <c r="U360" t="s">
        <v>29</v>
      </c>
      <c r="V360" t="s">
        <v>29</v>
      </c>
      <c r="W360" t="s">
        <v>30</v>
      </c>
      <c r="Y360" s="93"/>
      <c r="Z360" s="93"/>
      <c r="AA360" t="s">
        <v>10043</v>
      </c>
      <c r="AB360" t="s">
        <v>10044</v>
      </c>
    </row>
    <row r="361" spans="1:28" x14ac:dyDescent="0.3">
      <c r="A361" s="8" t="b">
        <f t="shared" si="15"/>
        <v>0</v>
      </c>
      <c r="B361" t="str">
        <f t="shared" si="16"/>
        <v>tigerfootskin</v>
      </c>
      <c r="C361" s="10" t="str">
        <f t="shared" si="17"/>
        <v>tiger_footskin</v>
      </c>
      <c r="D361">
        <v>1030</v>
      </c>
      <c r="E361" t="s">
        <v>24</v>
      </c>
      <c r="F361" t="s">
        <v>10029</v>
      </c>
      <c r="G361" t="s">
        <v>26</v>
      </c>
      <c r="H361" t="s">
        <v>10030</v>
      </c>
      <c r="I361" t="s">
        <v>28</v>
      </c>
      <c r="J361" s="1">
        <v>1500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24</v>
      </c>
      <c r="R361">
        <v>0</v>
      </c>
      <c r="S361">
        <v>0</v>
      </c>
      <c r="T361" t="s">
        <v>29</v>
      </c>
      <c r="U361" t="s">
        <v>29</v>
      </c>
      <c r="V361" t="s">
        <v>29</v>
      </c>
      <c r="W361" t="s">
        <v>30</v>
      </c>
      <c r="Y361" s="93"/>
      <c r="Z361" s="93"/>
      <c r="AA361" t="s">
        <v>10031</v>
      </c>
      <c r="AB361" t="s">
        <v>10032</v>
      </c>
    </row>
    <row r="362" spans="1:28" x14ac:dyDescent="0.3">
      <c r="A362" s="8" t="b">
        <f t="shared" si="15"/>
        <v>0</v>
      </c>
      <c r="B362" t="str">
        <f t="shared" si="16"/>
        <v>limbofmantis</v>
      </c>
      <c r="C362" s="10" t="str">
        <f t="shared" si="17"/>
        <v>limb_of_mantis</v>
      </c>
      <c r="D362">
        <v>1031</v>
      </c>
      <c r="E362" t="s">
        <v>24</v>
      </c>
      <c r="F362" t="s">
        <v>6102</v>
      </c>
      <c r="G362" t="s">
        <v>26</v>
      </c>
      <c r="H362" t="s">
        <v>6103</v>
      </c>
      <c r="I362" t="s">
        <v>28</v>
      </c>
      <c r="J362">
        <v>196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24</v>
      </c>
      <c r="R362">
        <v>0</v>
      </c>
      <c r="S362">
        <v>0</v>
      </c>
      <c r="T362" t="s">
        <v>29</v>
      </c>
      <c r="U362" t="s">
        <v>29</v>
      </c>
      <c r="V362" t="s">
        <v>29</v>
      </c>
      <c r="W362" t="s">
        <v>30</v>
      </c>
      <c r="Y362" s="93"/>
      <c r="Z362" s="93"/>
      <c r="AA362" t="s">
        <v>6104</v>
      </c>
      <c r="AB362" t="s">
        <v>6105</v>
      </c>
    </row>
    <row r="363" spans="1:28" x14ac:dyDescent="0.3">
      <c r="A363" s="8" t="b">
        <f t="shared" si="15"/>
        <v>0</v>
      </c>
      <c r="B363" t="str">
        <f t="shared" si="16"/>
        <v>blossomofmaneater</v>
      </c>
      <c r="C363" s="10" t="str">
        <f t="shared" si="17"/>
        <v>blossom_of_maneater</v>
      </c>
      <c r="D363">
        <v>1032</v>
      </c>
      <c r="E363" t="s">
        <v>24</v>
      </c>
      <c r="F363" t="s">
        <v>1288</v>
      </c>
      <c r="G363" t="s">
        <v>26</v>
      </c>
      <c r="H363" t="s">
        <v>1289</v>
      </c>
      <c r="I363" t="s">
        <v>28</v>
      </c>
      <c r="J363" s="93">
        <v>196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24</v>
      </c>
      <c r="R363">
        <v>0</v>
      </c>
      <c r="S363">
        <v>0</v>
      </c>
      <c r="T363" t="s">
        <v>29</v>
      </c>
      <c r="U363" t="s">
        <v>29</v>
      </c>
      <c r="V363" t="s">
        <v>29</v>
      </c>
      <c r="W363" t="s">
        <v>30</v>
      </c>
      <c r="Y363" s="93"/>
      <c r="Z363" s="93"/>
      <c r="AA363" t="s">
        <v>1290</v>
      </c>
      <c r="AB363" t="s">
        <v>1291</v>
      </c>
    </row>
    <row r="364" spans="1:28" x14ac:dyDescent="0.3">
      <c r="A364" s="8" t="b">
        <f t="shared" si="15"/>
        <v>0</v>
      </c>
      <c r="B364" t="str">
        <f t="shared" si="16"/>
        <v>rootofmaneater</v>
      </c>
      <c r="C364" s="10" t="str">
        <f t="shared" si="17"/>
        <v>root_of_maneater</v>
      </c>
      <c r="D364">
        <v>1033</v>
      </c>
      <c r="E364" t="s">
        <v>24</v>
      </c>
      <c r="F364" t="s">
        <v>8498</v>
      </c>
      <c r="G364" t="s">
        <v>26</v>
      </c>
      <c r="H364" t="s">
        <v>8499</v>
      </c>
      <c r="I364" t="s">
        <v>28</v>
      </c>
      <c r="J364" s="6">
        <v>208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24</v>
      </c>
      <c r="R364">
        <v>0</v>
      </c>
      <c r="S364">
        <v>0</v>
      </c>
      <c r="T364" t="s">
        <v>29</v>
      </c>
      <c r="U364" t="s">
        <v>29</v>
      </c>
      <c r="V364" t="s">
        <v>29</v>
      </c>
      <c r="W364" t="s">
        <v>30</v>
      </c>
      <c r="Y364" s="93"/>
      <c r="Z364" s="93"/>
      <c r="AA364" t="s">
        <v>8500</v>
      </c>
      <c r="AB364" t="s">
        <v>8501</v>
      </c>
    </row>
    <row r="365" spans="1:28" x14ac:dyDescent="0.3">
      <c r="A365" s="8" t="b">
        <f t="shared" si="15"/>
        <v>0</v>
      </c>
      <c r="B365" t="str">
        <f t="shared" si="16"/>
        <v>coboldhair</v>
      </c>
      <c r="C365" s="10" t="str">
        <f t="shared" si="17"/>
        <v>cobold_hair</v>
      </c>
      <c r="D365">
        <v>1034</v>
      </c>
      <c r="E365" t="s">
        <v>24</v>
      </c>
      <c r="F365" t="s">
        <v>2336</v>
      </c>
      <c r="G365" t="s">
        <v>26</v>
      </c>
      <c r="H365" t="s">
        <v>2337</v>
      </c>
      <c r="I365" t="s">
        <v>28</v>
      </c>
      <c r="J365" s="6">
        <v>342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24</v>
      </c>
      <c r="R365">
        <v>0</v>
      </c>
      <c r="S365">
        <v>0</v>
      </c>
      <c r="T365" t="s">
        <v>29</v>
      </c>
      <c r="U365" t="s">
        <v>29</v>
      </c>
      <c r="V365" t="s">
        <v>29</v>
      </c>
      <c r="W365" t="s">
        <v>30</v>
      </c>
      <c r="Y365" s="93"/>
      <c r="Z365" s="93"/>
      <c r="AA365" t="s">
        <v>2338</v>
      </c>
      <c r="AB365" t="s">
        <v>2339</v>
      </c>
    </row>
    <row r="366" spans="1:28" x14ac:dyDescent="0.3">
      <c r="A366" s="8" t="b">
        <f t="shared" si="15"/>
        <v>0</v>
      </c>
      <c r="B366" t="str">
        <f t="shared" si="16"/>
        <v>dragoncanine</v>
      </c>
      <c r="C366" s="10" t="str">
        <f t="shared" si="17"/>
        <v>dragon_canine</v>
      </c>
      <c r="D366">
        <v>1035</v>
      </c>
      <c r="E366" t="s">
        <v>24</v>
      </c>
      <c r="F366" t="s">
        <v>3106</v>
      </c>
      <c r="G366" t="s">
        <v>26</v>
      </c>
      <c r="H366" t="s">
        <v>3107</v>
      </c>
      <c r="I366" t="s">
        <v>28</v>
      </c>
      <c r="J366" s="6">
        <v>484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24</v>
      </c>
      <c r="R366">
        <v>0</v>
      </c>
      <c r="S366">
        <v>0</v>
      </c>
      <c r="T366" t="s">
        <v>29</v>
      </c>
      <c r="U366" t="s">
        <v>29</v>
      </c>
      <c r="V366" t="s">
        <v>29</v>
      </c>
      <c r="W366" t="s">
        <v>30</v>
      </c>
      <c r="Y366" s="93"/>
      <c r="Z366" s="93"/>
      <c r="AA366" t="s">
        <v>3108</v>
      </c>
      <c r="AB366" t="s">
        <v>3109</v>
      </c>
    </row>
    <row r="367" spans="1:28" x14ac:dyDescent="0.3">
      <c r="A367" s="8" t="b">
        <f t="shared" si="15"/>
        <v>0</v>
      </c>
      <c r="B367" t="str">
        <f t="shared" si="16"/>
        <v>dragonscale</v>
      </c>
      <c r="C367" s="10" t="str">
        <f t="shared" si="17"/>
        <v>dragon_scale</v>
      </c>
      <c r="D367">
        <v>1036</v>
      </c>
      <c r="E367" t="s">
        <v>24</v>
      </c>
      <c r="F367" t="s">
        <v>3142</v>
      </c>
      <c r="G367" t="s">
        <v>26</v>
      </c>
      <c r="H367" t="s">
        <v>3143</v>
      </c>
      <c r="I367" t="s">
        <v>28</v>
      </c>
      <c r="J367">
        <v>500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24</v>
      </c>
      <c r="R367">
        <v>0</v>
      </c>
      <c r="S367">
        <v>0</v>
      </c>
      <c r="T367" t="s">
        <v>29</v>
      </c>
      <c r="U367" t="s">
        <v>29</v>
      </c>
      <c r="V367" t="s">
        <v>29</v>
      </c>
      <c r="W367" t="s">
        <v>30</v>
      </c>
      <c r="Y367" s="93"/>
      <c r="Z367" s="93"/>
      <c r="AA367" t="s">
        <v>3144</v>
      </c>
      <c r="AB367" t="s">
        <v>3145</v>
      </c>
    </row>
    <row r="368" spans="1:28" x14ac:dyDescent="0.3">
      <c r="A368" s="8" t="b">
        <f t="shared" si="15"/>
        <v>0</v>
      </c>
      <c r="B368" t="str">
        <f t="shared" si="16"/>
        <v>dragontrain</v>
      </c>
      <c r="C368" s="10" t="str">
        <f t="shared" si="17"/>
        <v>dragon_train</v>
      </c>
      <c r="D368">
        <v>1037</v>
      </c>
      <c r="E368" t="s">
        <v>24</v>
      </c>
      <c r="F368" t="s">
        <v>3158</v>
      </c>
      <c r="G368" t="s">
        <v>26</v>
      </c>
      <c r="H368" t="s">
        <v>3159</v>
      </c>
      <c r="I368" t="s">
        <v>28</v>
      </c>
      <c r="J368" s="1">
        <v>1200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24</v>
      </c>
      <c r="R368">
        <v>0</v>
      </c>
      <c r="S368">
        <v>0</v>
      </c>
      <c r="T368" t="s">
        <v>29</v>
      </c>
      <c r="U368" t="s">
        <v>29</v>
      </c>
      <c r="V368" t="s">
        <v>29</v>
      </c>
      <c r="W368" t="s">
        <v>30</v>
      </c>
      <c r="Y368" s="93"/>
      <c r="Z368" s="93"/>
      <c r="AA368" t="s">
        <v>3160</v>
      </c>
      <c r="AB368" t="s">
        <v>3161</v>
      </c>
    </row>
    <row r="369" spans="1:28" x14ac:dyDescent="0.3">
      <c r="A369" s="8" t="b">
        <f t="shared" si="15"/>
        <v>0</v>
      </c>
      <c r="B369" t="str">
        <f t="shared" si="16"/>
        <v>petitediablofshorn</v>
      </c>
      <c r="C369" s="10" t="str">
        <f t="shared" si="17"/>
        <v>petite_diablofs_horn</v>
      </c>
      <c r="D369">
        <v>1038</v>
      </c>
      <c r="E369" t="s">
        <v>24</v>
      </c>
      <c r="F369" t="s">
        <v>7523</v>
      </c>
      <c r="G369" t="s">
        <v>26</v>
      </c>
      <c r="H369" t="s">
        <v>7524</v>
      </c>
      <c r="I369" t="s">
        <v>28</v>
      </c>
      <c r="J369">
        <v>528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24</v>
      </c>
      <c r="R369">
        <v>0</v>
      </c>
      <c r="S369">
        <v>0</v>
      </c>
      <c r="T369" t="s">
        <v>29</v>
      </c>
      <c r="U369" t="s">
        <v>29</v>
      </c>
      <c r="V369" t="s">
        <v>29</v>
      </c>
      <c r="W369" t="s">
        <v>30</v>
      </c>
      <c r="Y369" s="93"/>
      <c r="Z369" s="93"/>
      <c r="AA369" t="s">
        <v>7525</v>
      </c>
      <c r="AB369" t="s">
        <v>7526</v>
      </c>
    </row>
    <row r="370" spans="1:28" x14ac:dyDescent="0.3">
      <c r="A370" s="8" t="b">
        <f t="shared" si="15"/>
        <v>0</v>
      </c>
      <c r="B370" t="str">
        <f t="shared" si="16"/>
        <v>petitediablofswing</v>
      </c>
      <c r="C370" s="10" t="str">
        <f t="shared" si="17"/>
        <v>petite_diablofs_wing</v>
      </c>
      <c r="D370">
        <v>1039</v>
      </c>
      <c r="E370" t="s">
        <v>24</v>
      </c>
      <c r="F370" t="s">
        <v>7527</v>
      </c>
      <c r="G370" t="s">
        <v>26</v>
      </c>
      <c r="H370" t="s">
        <v>7528</v>
      </c>
      <c r="I370" t="s">
        <v>28</v>
      </c>
      <c r="J370" s="1">
        <v>2000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24</v>
      </c>
      <c r="R370">
        <v>0</v>
      </c>
      <c r="S370">
        <v>0</v>
      </c>
      <c r="T370" t="s">
        <v>29</v>
      </c>
      <c r="U370" t="s">
        <v>29</v>
      </c>
      <c r="V370" t="s">
        <v>29</v>
      </c>
      <c r="W370" t="s">
        <v>30</v>
      </c>
      <c r="Y370" s="93"/>
      <c r="Z370" s="93"/>
      <c r="AA370" t="s">
        <v>7529</v>
      </c>
      <c r="AB370" t="s">
        <v>7530</v>
      </c>
    </row>
    <row r="371" spans="1:28" x14ac:dyDescent="0.3">
      <c r="A371" s="8" t="b">
        <f t="shared" si="15"/>
        <v>0</v>
      </c>
      <c r="B371" t="str">
        <f t="shared" si="16"/>
        <v>elderpixie'sbeard</v>
      </c>
      <c r="C371" s="10" t="str">
        <f t="shared" si="17"/>
        <v>elder_pixie's_beard</v>
      </c>
      <c r="D371">
        <v>1040</v>
      </c>
      <c r="E371" t="s">
        <v>24</v>
      </c>
      <c r="F371" t="s">
        <v>3544</v>
      </c>
      <c r="G371" t="s">
        <v>26</v>
      </c>
      <c r="H371" t="s">
        <v>3545</v>
      </c>
      <c r="I371" t="s">
        <v>28</v>
      </c>
      <c r="J371" s="6">
        <v>232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24</v>
      </c>
      <c r="R371">
        <v>0</v>
      </c>
      <c r="S371">
        <v>0</v>
      </c>
      <c r="T371" t="s">
        <v>29</v>
      </c>
      <c r="U371" t="s">
        <v>29</v>
      </c>
      <c r="V371" t="s">
        <v>29</v>
      </c>
      <c r="W371" t="s">
        <v>30</v>
      </c>
      <c r="Y371" s="93"/>
      <c r="Z371" s="93"/>
      <c r="AA371" t="s">
        <v>3546</v>
      </c>
      <c r="AB371" t="s">
        <v>3547</v>
      </c>
    </row>
    <row r="372" spans="1:28" x14ac:dyDescent="0.3">
      <c r="A372" s="8" t="b">
        <f t="shared" si="15"/>
        <v>0</v>
      </c>
      <c r="B372" t="str">
        <f t="shared" si="16"/>
        <v>lantern</v>
      </c>
      <c r="C372" s="10" t="str">
        <f t="shared" si="17"/>
        <v>lantern</v>
      </c>
      <c r="D372">
        <v>1041</v>
      </c>
      <c r="E372" t="s">
        <v>24</v>
      </c>
      <c r="F372" t="s">
        <v>5959</v>
      </c>
      <c r="G372" t="s">
        <v>26</v>
      </c>
      <c r="H372" t="s">
        <v>5959</v>
      </c>
      <c r="I372" t="s">
        <v>28</v>
      </c>
      <c r="J372" s="93">
        <v>250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24</v>
      </c>
      <c r="R372">
        <v>0</v>
      </c>
      <c r="S372">
        <v>0</v>
      </c>
      <c r="T372" t="s">
        <v>29</v>
      </c>
      <c r="U372" t="s">
        <v>29</v>
      </c>
      <c r="V372" t="s">
        <v>29</v>
      </c>
      <c r="W372" t="s">
        <v>30</v>
      </c>
      <c r="Y372" s="93"/>
      <c r="Z372" s="93"/>
      <c r="AA372" t="s">
        <v>5960</v>
      </c>
      <c r="AB372" t="s">
        <v>5961</v>
      </c>
    </row>
    <row r="373" spans="1:28" x14ac:dyDescent="0.3">
      <c r="A373" s="8" t="b">
        <f t="shared" si="15"/>
        <v>0</v>
      </c>
      <c r="B373" t="str">
        <f t="shared" si="16"/>
        <v>shortleg</v>
      </c>
      <c r="C373" s="10" t="str">
        <f t="shared" si="17"/>
        <v>short_leg</v>
      </c>
      <c r="D373">
        <v>1042</v>
      </c>
      <c r="E373" t="s">
        <v>24</v>
      </c>
      <c r="F373" t="s">
        <v>9013</v>
      </c>
      <c r="G373" t="s">
        <v>26</v>
      </c>
      <c r="H373" t="s">
        <v>9014</v>
      </c>
      <c r="I373" t="s">
        <v>28</v>
      </c>
      <c r="J373" s="6">
        <v>430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24</v>
      </c>
      <c r="R373">
        <v>0</v>
      </c>
      <c r="S373">
        <v>0</v>
      </c>
      <c r="T373" t="s">
        <v>29</v>
      </c>
      <c r="U373" t="s">
        <v>29</v>
      </c>
      <c r="V373" t="s">
        <v>29</v>
      </c>
      <c r="W373" t="s">
        <v>30</v>
      </c>
      <c r="Y373" s="93"/>
      <c r="Z373" s="93"/>
      <c r="AA373" t="s">
        <v>9015</v>
      </c>
      <c r="AB373" t="s">
        <v>9016</v>
      </c>
    </row>
    <row r="374" spans="1:28" x14ac:dyDescent="0.3">
      <c r="A374" s="8" t="b">
        <f t="shared" si="15"/>
        <v>0</v>
      </c>
      <c r="B374" t="str">
        <f t="shared" si="16"/>
        <v>nailoforc</v>
      </c>
      <c r="C374" s="10" t="str">
        <f t="shared" si="17"/>
        <v>nail_of_orc</v>
      </c>
      <c r="D374">
        <v>1043</v>
      </c>
      <c r="E374" t="s">
        <v>24</v>
      </c>
      <c r="F374" t="s">
        <v>7013</v>
      </c>
      <c r="G374" t="s">
        <v>26</v>
      </c>
      <c r="H374" t="s">
        <v>7014</v>
      </c>
      <c r="I374" t="s">
        <v>28</v>
      </c>
      <c r="J374">
        <v>168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24</v>
      </c>
      <c r="R374">
        <v>0</v>
      </c>
      <c r="S374">
        <v>0</v>
      </c>
      <c r="T374" t="s">
        <v>29</v>
      </c>
      <c r="U374" t="s">
        <v>29</v>
      </c>
      <c r="V374" t="s">
        <v>29</v>
      </c>
      <c r="W374" t="s">
        <v>30</v>
      </c>
      <c r="Y374" s="93"/>
      <c r="Z374" s="93"/>
      <c r="AA374" t="s">
        <v>7015</v>
      </c>
      <c r="AB374" t="s">
        <v>7016</v>
      </c>
    </row>
    <row r="375" spans="1:28" x14ac:dyDescent="0.3">
      <c r="A375" s="8" t="b">
        <f t="shared" si="15"/>
        <v>0</v>
      </c>
      <c r="B375" t="str">
        <f t="shared" si="16"/>
        <v>toothof</v>
      </c>
      <c r="C375" s="10" t="str">
        <f t="shared" si="17"/>
        <v>tooth_of_</v>
      </c>
      <c r="D375">
        <v>1044</v>
      </c>
      <c r="E375" t="s">
        <v>24</v>
      </c>
      <c r="F375" t="s">
        <v>10088</v>
      </c>
      <c r="G375" t="s">
        <v>26</v>
      </c>
      <c r="H375" t="s">
        <v>10089</v>
      </c>
      <c r="I375" t="s">
        <v>28</v>
      </c>
      <c r="J375">
        <v>264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24</v>
      </c>
      <c r="R375">
        <v>0</v>
      </c>
      <c r="S375">
        <v>0</v>
      </c>
      <c r="T375" t="s">
        <v>29</v>
      </c>
      <c r="U375" t="s">
        <v>29</v>
      </c>
      <c r="V375" t="s">
        <v>29</v>
      </c>
      <c r="W375" t="s">
        <v>30</v>
      </c>
      <c r="Y375" s="93"/>
      <c r="Z375" s="93"/>
      <c r="AA375" t="s">
        <v>10090</v>
      </c>
      <c r="AB375" t="s">
        <v>10091</v>
      </c>
    </row>
    <row r="376" spans="1:28" x14ac:dyDescent="0.3">
      <c r="A376" s="8" t="b">
        <f t="shared" si="15"/>
        <v>0</v>
      </c>
      <c r="B376" t="str">
        <f t="shared" si="16"/>
        <v>sacredmasque</v>
      </c>
      <c r="C376" s="10" t="str">
        <f t="shared" si="17"/>
        <v>sacred_masque</v>
      </c>
      <c r="D376">
        <v>1045</v>
      </c>
      <c r="E376" t="s">
        <v>24</v>
      </c>
      <c r="F376" t="s">
        <v>8650</v>
      </c>
      <c r="G376" t="s">
        <v>26</v>
      </c>
      <c r="H376" t="s">
        <v>8651</v>
      </c>
      <c r="I376" t="s">
        <v>28</v>
      </c>
      <c r="J376">
        <v>412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24</v>
      </c>
      <c r="R376">
        <v>0</v>
      </c>
      <c r="S376">
        <v>0</v>
      </c>
      <c r="T376" t="s">
        <v>29</v>
      </c>
      <c r="U376" t="s">
        <v>29</v>
      </c>
      <c r="V376" t="s">
        <v>29</v>
      </c>
      <c r="W376" t="s">
        <v>30</v>
      </c>
      <c r="Y376" s="93"/>
      <c r="Z376" s="93"/>
      <c r="AA376" t="s">
        <v>8652</v>
      </c>
      <c r="AB376" t="s">
        <v>8653</v>
      </c>
    </row>
    <row r="377" spans="1:28" x14ac:dyDescent="0.3">
      <c r="A377" s="8" t="b">
        <f t="shared" si="15"/>
        <v>0</v>
      </c>
      <c r="B377" t="str">
        <f t="shared" si="16"/>
        <v>tweezer</v>
      </c>
      <c r="C377" s="10" t="str">
        <f t="shared" si="17"/>
        <v>tweezer</v>
      </c>
      <c r="D377">
        <v>1046</v>
      </c>
      <c r="E377" t="s">
        <v>24</v>
      </c>
      <c r="F377" t="s">
        <v>10228</v>
      </c>
      <c r="G377" t="s">
        <v>26</v>
      </c>
      <c r="H377" t="s">
        <v>10229</v>
      </c>
      <c r="I377" t="s">
        <v>28</v>
      </c>
      <c r="J377" s="8">
        <v>614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24</v>
      </c>
      <c r="R377">
        <v>0</v>
      </c>
      <c r="S377">
        <v>0</v>
      </c>
      <c r="T377" t="s">
        <v>29</v>
      </c>
      <c r="U377" t="s">
        <v>29</v>
      </c>
      <c r="V377" t="s">
        <v>29</v>
      </c>
      <c r="W377" t="s">
        <v>30</v>
      </c>
      <c r="Y377" s="93"/>
      <c r="Z377" s="93"/>
      <c r="AA377" t="s">
        <v>10230</v>
      </c>
      <c r="AB377" t="s">
        <v>10231</v>
      </c>
    </row>
    <row r="378" spans="1:28" x14ac:dyDescent="0.3">
      <c r="A378" s="8" t="b">
        <f t="shared" si="15"/>
        <v>0</v>
      </c>
      <c r="B378" t="str">
        <f t="shared" si="16"/>
        <v>headofmedusa</v>
      </c>
      <c r="C378" s="10" t="str">
        <f t="shared" si="17"/>
        <v>head_of_medusa</v>
      </c>
      <c r="D378">
        <v>1047</v>
      </c>
      <c r="E378" t="s">
        <v>24</v>
      </c>
      <c r="F378" t="s">
        <v>5027</v>
      </c>
      <c r="G378" t="s">
        <v>26</v>
      </c>
      <c r="H378" t="s">
        <v>5028</v>
      </c>
      <c r="I378" t="s">
        <v>28</v>
      </c>
      <c r="J378">
        <v>548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24</v>
      </c>
      <c r="R378">
        <v>0</v>
      </c>
      <c r="S378">
        <v>0</v>
      </c>
      <c r="T378" t="s">
        <v>29</v>
      </c>
      <c r="U378" t="s">
        <v>29</v>
      </c>
      <c r="V378" t="s">
        <v>29</v>
      </c>
      <c r="W378" t="s">
        <v>30</v>
      </c>
      <c r="Y378" s="93"/>
      <c r="Z378" s="93"/>
      <c r="AA378" t="s">
        <v>5029</v>
      </c>
      <c r="AB378" t="s">
        <v>5030</v>
      </c>
    </row>
    <row r="379" spans="1:28" x14ac:dyDescent="0.3">
      <c r="A379" s="8" t="b">
        <f t="shared" si="15"/>
        <v>0</v>
      </c>
      <c r="B379" t="str">
        <f t="shared" si="16"/>
        <v>slendersnake</v>
      </c>
      <c r="C379" s="10" t="str">
        <f t="shared" si="17"/>
        <v>slender_snake</v>
      </c>
      <c r="D379">
        <v>1048</v>
      </c>
      <c r="E379" t="s">
        <v>24</v>
      </c>
      <c r="F379" t="s">
        <v>9217</v>
      </c>
      <c r="G379" t="s">
        <v>26</v>
      </c>
      <c r="H379" t="s">
        <v>9218</v>
      </c>
      <c r="I379" t="s">
        <v>28</v>
      </c>
      <c r="J379" s="8">
        <v>800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24</v>
      </c>
      <c r="R379">
        <v>0</v>
      </c>
      <c r="S379">
        <v>0</v>
      </c>
      <c r="T379" t="s">
        <v>29</v>
      </c>
      <c r="U379" t="s">
        <v>29</v>
      </c>
      <c r="V379" t="s">
        <v>29</v>
      </c>
      <c r="W379" t="s">
        <v>30</v>
      </c>
      <c r="Y379" s="93"/>
      <c r="Z379" s="93"/>
      <c r="AA379" t="s">
        <v>9219</v>
      </c>
      <c r="AB379" t="s">
        <v>9220</v>
      </c>
    </row>
    <row r="380" spans="1:28" x14ac:dyDescent="0.3">
      <c r="A380" s="8" t="b">
        <f t="shared" si="15"/>
        <v>0</v>
      </c>
      <c r="B380" t="str">
        <f t="shared" si="16"/>
        <v>skirtofvirgin</v>
      </c>
      <c r="C380" s="10" t="str">
        <f t="shared" si="17"/>
        <v>skirt_of_virgin</v>
      </c>
      <c r="D380">
        <v>1049</v>
      </c>
      <c r="E380" t="s">
        <v>24</v>
      </c>
      <c r="F380" t="s">
        <v>9162</v>
      </c>
      <c r="G380" t="s">
        <v>26</v>
      </c>
      <c r="H380" t="s">
        <v>9163</v>
      </c>
      <c r="I380" t="s">
        <v>28</v>
      </c>
      <c r="J380" s="1">
        <v>1700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24</v>
      </c>
      <c r="R380">
        <v>0</v>
      </c>
      <c r="S380">
        <v>0</v>
      </c>
      <c r="T380" t="s">
        <v>29</v>
      </c>
      <c r="U380" t="s">
        <v>29</v>
      </c>
      <c r="V380" t="s">
        <v>29</v>
      </c>
      <c r="W380" t="s">
        <v>30</v>
      </c>
      <c r="Y380" s="93"/>
      <c r="Z380" s="93"/>
      <c r="AA380" t="s">
        <v>9164</v>
      </c>
      <c r="AB380" t="s">
        <v>9165</v>
      </c>
    </row>
    <row r="381" spans="1:28" x14ac:dyDescent="0.3">
      <c r="A381" s="8" t="b">
        <f t="shared" si="15"/>
        <v>0</v>
      </c>
      <c r="B381" t="str">
        <f t="shared" si="16"/>
        <v>tendon</v>
      </c>
      <c r="C381" s="10" t="str">
        <f t="shared" si="17"/>
        <v>tendon</v>
      </c>
      <c r="D381">
        <v>1050</v>
      </c>
      <c r="E381" t="s">
        <v>24</v>
      </c>
      <c r="F381" t="s">
        <v>9928</v>
      </c>
      <c r="G381" t="s">
        <v>26</v>
      </c>
      <c r="H381" t="s">
        <v>9928</v>
      </c>
      <c r="I381" t="s">
        <v>28</v>
      </c>
      <c r="J381">
        <v>220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24</v>
      </c>
      <c r="R381">
        <v>0</v>
      </c>
      <c r="S381">
        <v>0</v>
      </c>
      <c r="T381" t="s">
        <v>29</v>
      </c>
      <c r="U381" t="s">
        <v>29</v>
      </c>
      <c r="V381" t="s">
        <v>29</v>
      </c>
      <c r="W381" t="s">
        <v>30</v>
      </c>
      <c r="Y381" s="93"/>
      <c r="Z381" s="93"/>
      <c r="AA381" t="s">
        <v>9929</v>
      </c>
      <c r="AB381" t="s">
        <v>9930</v>
      </c>
    </row>
    <row r="382" spans="1:28" x14ac:dyDescent="0.3">
      <c r="A382" s="8" t="b">
        <f t="shared" si="15"/>
        <v>0</v>
      </c>
      <c r="B382" t="str">
        <f t="shared" si="16"/>
        <v>detonator</v>
      </c>
      <c r="C382" s="10" t="str">
        <f t="shared" si="17"/>
        <v>detonator</v>
      </c>
      <c r="D382">
        <v>1051</v>
      </c>
      <c r="E382" t="s">
        <v>24</v>
      </c>
      <c r="F382" t="s">
        <v>2926</v>
      </c>
      <c r="G382" t="s">
        <v>26</v>
      </c>
      <c r="H382" t="s">
        <v>2926</v>
      </c>
      <c r="I382" t="s">
        <v>28</v>
      </c>
      <c r="J382" s="93">
        <v>450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</v>
      </c>
      <c r="R382">
        <v>0</v>
      </c>
      <c r="S382">
        <v>0</v>
      </c>
      <c r="T382" t="s">
        <v>29</v>
      </c>
      <c r="U382" t="s">
        <v>29</v>
      </c>
      <c r="V382" t="s">
        <v>29</v>
      </c>
      <c r="W382" t="s">
        <v>30</v>
      </c>
      <c r="Y382" s="93"/>
      <c r="Z382" s="93"/>
      <c r="AA382" t="s">
        <v>2927</v>
      </c>
      <c r="AB382" t="s">
        <v>2928</v>
      </c>
    </row>
    <row r="383" spans="1:28" x14ac:dyDescent="0.3">
      <c r="A383" s="8" t="b">
        <f t="shared" si="15"/>
        <v>0</v>
      </c>
      <c r="B383" t="str">
        <f t="shared" si="16"/>
        <v>singlecell</v>
      </c>
      <c r="C383" s="10" t="str">
        <f t="shared" si="17"/>
        <v>single_cell</v>
      </c>
      <c r="D383">
        <v>1052</v>
      </c>
      <c r="E383" t="s">
        <v>24</v>
      </c>
      <c r="F383" t="s">
        <v>9115</v>
      </c>
      <c r="G383" t="s">
        <v>26</v>
      </c>
      <c r="H383" t="s">
        <v>9116</v>
      </c>
      <c r="I383" t="s">
        <v>28</v>
      </c>
      <c r="J383">
        <v>46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</v>
      </c>
      <c r="R383">
        <v>0</v>
      </c>
      <c r="S383">
        <v>0</v>
      </c>
      <c r="T383" t="s">
        <v>29</v>
      </c>
      <c r="U383" t="s">
        <v>29</v>
      </c>
      <c r="V383" t="s">
        <v>29</v>
      </c>
      <c r="W383" t="s">
        <v>30</v>
      </c>
      <c r="Y383" s="93"/>
      <c r="Z383" s="93"/>
      <c r="AA383" t="s">
        <v>9117</v>
      </c>
      <c r="AB383" t="s">
        <v>9118</v>
      </c>
    </row>
    <row r="384" spans="1:28" x14ac:dyDescent="0.3">
      <c r="A384" s="8" t="b">
        <f t="shared" si="15"/>
        <v>0</v>
      </c>
      <c r="B384" t="str">
        <f t="shared" si="16"/>
        <v>toothofancientfish</v>
      </c>
      <c r="C384" s="10" t="str">
        <f t="shared" si="17"/>
        <v>tooth_of_ancient_fish</v>
      </c>
      <c r="D384">
        <v>1053</v>
      </c>
      <c r="E384" t="s">
        <v>24</v>
      </c>
      <c r="F384" t="s">
        <v>10092</v>
      </c>
      <c r="G384" t="s">
        <v>26</v>
      </c>
      <c r="H384" t="s">
        <v>10093</v>
      </c>
      <c r="I384" t="s">
        <v>28</v>
      </c>
      <c r="J384">
        <v>548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</v>
      </c>
      <c r="R384">
        <v>0</v>
      </c>
      <c r="S384">
        <v>0</v>
      </c>
      <c r="T384" t="s">
        <v>29</v>
      </c>
      <c r="U384" t="s">
        <v>29</v>
      </c>
      <c r="V384" t="s">
        <v>29</v>
      </c>
      <c r="W384" t="s">
        <v>30</v>
      </c>
      <c r="Y384" s="93"/>
      <c r="Z384" s="93"/>
      <c r="AA384" t="s">
        <v>10094</v>
      </c>
      <c r="AB384" t="s">
        <v>10095</v>
      </c>
    </row>
    <row r="385" spans="1:28" x14ac:dyDescent="0.3">
      <c r="A385" s="8" t="b">
        <f t="shared" si="15"/>
        <v>0</v>
      </c>
      <c r="B385" t="str">
        <f t="shared" si="16"/>
        <v>lipofancientfish</v>
      </c>
      <c r="C385" s="10" t="str">
        <f t="shared" si="17"/>
        <v>lip_of_ancient_fish</v>
      </c>
      <c r="D385">
        <v>1054</v>
      </c>
      <c r="E385" t="s">
        <v>24</v>
      </c>
      <c r="F385" t="s">
        <v>6123</v>
      </c>
      <c r="G385" t="s">
        <v>26</v>
      </c>
      <c r="H385" t="s">
        <v>6124</v>
      </c>
      <c r="I385" t="s">
        <v>28</v>
      </c>
      <c r="J385" s="1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</v>
      </c>
      <c r="R385">
        <v>0</v>
      </c>
      <c r="S385">
        <v>0</v>
      </c>
      <c r="T385" t="s">
        <v>29</v>
      </c>
      <c r="U385" t="s">
        <v>29</v>
      </c>
      <c r="V385" t="s">
        <v>29</v>
      </c>
      <c r="W385" t="s">
        <v>30</v>
      </c>
      <c r="Y385" s="93"/>
      <c r="Z385" s="93"/>
      <c r="AA385" t="s">
        <v>6125</v>
      </c>
      <c r="AB385" t="s">
        <v>6126</v>
      </c>
    </row>
    <row r="386" spans="1:28" x14ac:dyDescent="0.3">
      <c r="A386" s="8" t="b">
        <f t="shared" ref="A386:A449" si="18">ISNUMBER(SEARCH("callfunc",X386))</f>
        <v>0</v>
      </c>
      <c r="B386" t="str">
        <f t="shared" ref="B386:B449" si="19">LOWER(SUBSTITUTE(F386,"_",""))</f>
        <v>earthwormpeeling</v>
      </c>
      <c r="C386" s="10" t="str">
        <f t="shared" ref="C386:C449" si="20">LOWER(F386)</f>
        <v>earthworm_peeling</v>
      </c>
      <c r="D386">
        <v>1055</v>
      </c>
      <c r="E386" t="s">
        <v>24</v>
      </c>
      <c r="F386" t="s">
        <v>3500</v>
      </c>
      <c r="G386" t="s">
        <v>26</v>
      </c>
      <c r="H386" t="s">
        <v>3501</v>
      </c>
      <c r="I386" t="s">
        <v>28</v>
      </c>
      <c r="J386">
        <v>196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</v>
      </c>
      <c r="R386">
        <v>0</v>
      </c>
      <c r="S386">
        <v>0</v>
      </c>
      <c r="T386" t="s">
        <v>29</v>
      </c>
      <c r="U386" t="s">
        <v>29</v>
      </c>
      <c r="V386" t="s">
        <v>29</v>
      </c>
      <c r="W386" t="s">
        <v>30</v>
      </c>
      <c r="Y386" s="93"/>
      <c r="Z386" s="93"/>
      <c r="AA386" t="s">
        <v>3502</v>
      </c>
      <c r="AB386" t="s">
        <v>3503</v>
      </c>
    </row>
    <row r="387" spans="1:28" x14ac:dyDescent="0.3">
      <c r="A387" s="8" t="b">
        <f t="shared" si="18"/>
        <v>0</v>
      </c>
      <c r="B387" t="str">
        <f t="shared" si="19"/>
        <v>grit</v>
      </c>
      <c r="C387" s="10" t="str">
        <f t="shared" si="20"/>
        <v>grit</v>
      </c>
      <c r="D387">
        <v>1056</v>
      </c>
      <c r="E387" t="s">
        <v>24</v>
      </c>
      <c r="F387" t="s">
        <v>4830</v>
      </c>
      <c r="G387" t="s">
        <v>26</v>
      </c>
      <c r="H387" t="s">
        <v>4830</v>
      </c>
      <c r="I387" t="s">
        <v>28</v>
      </c>
      <c r="J387" s="93">
        <v>306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24</v>
      </c>
      <c r="R387">
        <v>0</v>
      </c>
      <c r="S387">
        <v>0</v>
      </c>
      <c r="T387" t="s">
        <v>29</v>
      </c>
      <c r="U387" t="s">
        <v>29</v>
      </c>
      <c r="V387" t="s">
        <v>29</v>
      </c>
      <c r="W387" t="s">
        <v>30</v>
      </c>
      <c r="Y387" s="93"/>
      <c r="Z387" s="93"/>
      <c r="AA387" t="s">
        <v>4831</v>
      </c>
      <c r="AB387" t="s">
        <v>4832</v>
      </c>
    </row>
    <row r="388" spans="1:28" x14ac:dyDescent="0.3">
      <c r="A388" s="8" t="b">
        <f t="shared" si="18"/>
        <v>0</v>
      </c>
      <c r="B388" t="str">
        <f t="shared" si="19"/>
        <v>mothdust</v>
      </c>
      <c r="C388" s="10" t="str">
        <f t="shared" si="20"/>
        <v>moth_dust</v>
      </c>
      <c r="D388">
        <v>1057</v>
      </c>
      <c r="E388" t="s">
        <v>24</v>
      </c>
      <c r="F388" t="s">
        <v>6830</v>
      </c>
      <c r="G388" t="s">
        <v>26</v>
      </c>
      <c r="H388" t="s">
        <v>6831</v>
      </c>
      <c r="I388" t="s">
        <v>28</v>
      </c>
      <c r="J388">
        <v>138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24</v>
      </c>
      <c r="R388">
        <v>0</v>
      </c>
      <c r="S388">
        <v>0</v>
      </c>
      <c r="T388" t="s">
        <v>29</v>
      </c>
      <c r="U388" t="s">
        <v>29</v>
      </c>
      <c r="V388" t="s">
        <v>29</v>
      </c>
      <c r="W388" t="s">
        <v>30</v>
      </c>
      <c r="Y388" s="93"/>
      <c r="Z388" s="93"/>
      <c r="AA388" t="s">
        <v>6832</v>
      </c>
      <c r="AB388" t="s">
        <v>6833</v>
      </c>
    </row>
    <row r="389" spans="1:28" x14ac:dyDescent="0.3">
      <c r="A389" s="8" t="b">
        <f t="shared" si="18"/>
        <v>0</v>
      </c>
      <c r="B389" t="str">
        <f t="shared" si="19"/>
        <v>wingofmoth</v>
      </c>
      <c r="C389" s="10" t="str">
        <f t="shared" si="20"/>
        <v>wing_of_moth</v>
      </c>
      <c r="D389">
        <v>1058</v>
      </c>
      <c r="E389" t="s">
        <v>24</v>
      </c>
      <c r="F389" t="s">
        <v>10776</v>
      </c>
      <c r="G389" t="s">
        <v>26</v>
      </c>
      <c r="H389" t="s">
        <v>10777</v>
      </c>
      <c r="I389" t="s">
        <v>28</v>
      </c>
      <c r="J389" s="8">
        <v>200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24</v>
      </c>
      <c r="R389">
        <v>0</v>
      </c>
      <c r="S389">
        <v>0</v>
      </c>
      <c r="T389" t="s">
        <v>29</v>
      </c>
      <c r="U389" t="s">
        <v>29</v>
      </c>
      <c r="V389" t="s">
        <v>29</v>
      </c>
      <c r="W389" t="s">
        <v>30</v>
      </c>
      <c r="Y389" s="93"/>
      <c r="Z389" s="93"/>
      <c r="AA389" t="s">
        <v>10778</v>
      </c>
      <c r="AB389" t="s">
        <v>10779</v>
      </c>
    </row>
    <row r="390" spans="1:28" x14ac:dyDescent="0.3">
      <c r="A390" s="8" t="b">
        <f t="shared" si="18"/>
        <v>0</v>
      </c>
      <c r="B390" t="str">
        <f t="shared" si="19"/>
        <v>transparentcloth</v>
      </c>
      <c r="C390" s="10" t="str">
        <f t="shared" si="20"/>
        <v>transparent_cloth</v>
      </c>
      <c r="D390">
        <v>1059</v>
      </c>
      <c r="E390" t="s">
        <v>24</v>
      </c>
      <c r="F390" t="s">
        <v>10120</v>
      </c>
      <c r="G390" t="s">
        <v>26</v>
      </c>
      <c r="H390" t="s">
        <v>10121</v>
      </c>
      <c r="I390" t="s">
        <v>28</v>
      </c>
      <c r="J390">
        <v>306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24</v>
      </c>
      <c r="R390">
        <v>0</v>
      </c>
      <c r="S390">
        <v>0</v>
      </c>
      <c r="T390" t="s">
        <v>29</v>
      </c>
      <c r="U390" t="s">
        <v>29</v>
      </c>
      <c r="V390" t="s">
        <v>29</v>
      </c>
      <c r="W390" t="s">
        <v>30</v>
      </c>
      <c r="Y390" s="93"/>
      <c r="Z390" s="93"/>
      <c r="AA390" t="s">
        <v>10122</v>
      </c>
      <c r="AB390" t="s">
        <v>10123</v>
      </c>
    </row>
    <row r="391" spans="1:28" x14ac:dyDescent="0.3">
      <c r="A391" s="8" t="b">
        <f t="shared" si="18"/>
        <v>0</v>
      </c>
      <c r="B391" t="str">
        <f t="shared" si="19"/>
        <v>goldenhair</v>
      </c>
      <c r="C391" s="10" t="str">
        <f t="shared" si="20"/>
        <v>golden_hair</v>
      </c>
      <c r="D391">
        <v>1060</v>
      </c>
      <c r="E391" t="s">
        <v>24</v>
      </c>
      <c r="F391" t="s">
        <v>4661</v>
      </c>
      <c r="G391" t="s">
        <v>26</v>
      </c>
      <c r="H391" t="s">
        <v>4662</v>
      </c>
      <c r="I391" t="s">
        <v>28</v>
      </c>
      <c r="J391" s="6">
        <v>430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24</v>
      </c>
      <c r="R391">
        <v>0</v>
      </c>
      <c r="S391">
        <v>0</v>
      </c>
      <c r="T391" t="s">
        <v>29</v>
      </c>
      <c r="U391" t="s">
        <v>29</v>
      </c>
      <c r="V391" t="s">
        <v>29</v>
      </c>
      <c r="W391" t="s">
        <v>30</v>
      </c>
      <c r="Y391" s="93"/>
      <c r="Z391" s="93"/>
      <c r="AA391" t="s">
        <v>4663</v>
      </c>
      <c r="AB391" t="s">
        <v>4664</v>
      </c>
    </row>
    <row r="392" spans="1:28" x14ac:dyDescent="0.3">
      <c r="A392" s="8" t="b">
        <f t="shared" si="18"/>
        <v>0</v>
      </c>
      <c r="B392" t="str">
        <f t="shared" si="19"/>
        <v>starsandofwitch</v>
      </c>
      <c r="C392" s="10" t="str">
        <f t="shared" si="20"/>
        <v>starsand_of_witch</v>
      </c>
      <c r="D392">
        <v>1061</v>
      </c>
      <c r="E392" t="s">
        <v>24</v>
      </c>
      <c r="F392" t="s">
        <v>9581</v>
      </c>
      <c r="G392" t="s">
        <v>26</v>
      </c>
      <c r="H392" t="s">
        <v>9582</v>
      </c>
      <c r="I392" t="s">
        <v>28</v>
      </c>
      <c r="J392">
        <v>484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24</v>
      </c>
      <c r="R392">
        <v>0</v>
      </c>
      <c r="S392">
        <v>0</v>
      </c>
      <c r="T392" t="s">
        <v>29</v>
      </c>
      <c r="U392" t="s">
        <v>29</v>
      </c>
      <c r="V392" t="s">
        <v>29</v>
      </c>
      <c r="W392" t="s">
        <v>30</v>
      </c>
      <c r="Y392" s="93"/>
      <c r="Z392" s="93"/>
      <c r="AA392" t="s">
        <v>9583</v>
      </c>
      <c r="AB392" t="s">
        <v>9584</v>
      </c>
    </row>
    <row r="393" spans="1:28" x14ac:dyDescent="0.3">
      <c r="A393" s="8" t="b">
        <f t="shared" si="18"/>
        <v>0</v>
      </c>
      <c r="B393" t="str">
        <f t="shared" si="19"/>
        <v>pumpkinhead</v>
      </c>
      <c r="C393" s="10" t="str">
        <f t="shared" si="20"/>
        <v>pumpkin_head</v>
      </c>
      <c r="D393">
        <v>1062</v>
      </c>
      <c r="E393" t="s">
        <v>24</v>
      </c>
      <c r="F393" t="s">
        <v>7939</v>
      </c>
      <c r="G393" t="s">
        <v>26</v>
      </c>
      <c r="H393" t="s">
        <v>7940</v>
      </c>
      <c r="I393" t="s">
        <v>28</v>
      </c>
      <c r="J393">
        <v>374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24</v>
      </c>
      <c r="R393">
        <v>0</v>
      </c>
      <c r="S393">
        <v>0</v>
      </c>
      <c r="T393" t="s">
        <v>29</v>
      </c>
      <c r="U393" t="s">
        <v>29</v>
      </c>
      <c r="V393" t="s">
        <v>29</v>
      </c>
      <c r="W393" t="s">
        <v>30</v>
      </c>
      <c r="Y393" s="93"/>
      <c r="Z393" s="93"/>
      <c r="AA393" t="s">
        <v>7941</v>
      </c>
      <c r="AB393" t="s">
        <v>7942</v>
      </c>
    </row>
    <row r="394" spans="1:28" x14ac:dyDescent="0.3">
      <c r="A394" s="8" t="b">
        <f t="shared" si="18"/>
        <v>0</v>
      </c>
      <c r="B394" t="str">
        <f t="shared" si="19"/>
        <v>sharpenedcuspid</v>
      </c>
      <c r="C394" s="10" t="str">
        <f t="shared" si="20"/>
        <v>sharpened_cuspid</v>
      </c>
      <c r="D394">
        <v>1063</v>
      </c>
      <c r="E394" t="s">
        <v>24</v>
      </c>
      <c r="F394" t="s">
        <v>8940</v>
      </c>
      <c r="G394" t="s">
        <v>26</v>
      </c>
      <c r="H394" t="s">
        <v>8941</v>
      </c>
      <c r="I394" t="s">
        <v>28</v>
      </c>
      <c r="J394" s="8">
        <v>680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24</v>
      </c>
      <c r="R394">
        <v>0</v>
      </c>
      <c r="S394">
        <v>0</v>
      </c>
      <c r="T394" t="s">
        <v>29</v>
      </c>
      <c r="U394" t="s">
        <v>29</v>
      </c>
      <c r="V394" t="s">
        <v>29</v>
      </c>
      <c r="W394" t="s">
        <v>30</v>
      </c>
      <c r="Y394" s="93"/>
      <c r="Z394" s="93"/>
      <c r="AA394" t="s">
        <v>8942</v>
      </c>
      <c r="AB394" t="s">
        <v>8943</v>
      </c>
    </row>
    <row r="395" spans="1:28" x14ac:dyDescent="0.3">
      <c r="A395" s="8" t="b">
        <f t="shared" si="18"/>
        <v>0</v>
      </c>
      <c r="B395" t="str">
        <f t="shared" si="19"/>
        <v>reins</v>
      </c>
      <c r="C395" s="10" t="str">
        <f t="shared" si="20"/>
        <v>reins</v>
      </c>
      <c r="D395">
        <v>1064</v>
      </c>
      <c r="E395" t="s">
        <v>24</v>
      </c>
      <c r="F395" t="s">
        <v>8286</v>
      </c>
      <c r="G395" t="s">
        <v>26</v>
      </c>
      <c r="H395" t="s">
        <v>8286</v>
      </c>
      <c r="I395" t="s">
        <v>28</v>
      </c>
      <c r="J395" s="6">
        <v>802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24</v>
      </c>
      <c r="R395">
        <v>0</v>
      </c>
      <c r="S395">
        <v>0</v>
      </c>
      <c r="T395" t="s">
        <v>29</v>
      </c>
      <c r="U395" t="s">
        <v>29</v>
      </c>
      <c r="V395" t="s">
        <v>29</v>
      </c>
      <c r="W395" t="s">
        <v>30</v>
      </c>
      <c r="Y395" s="93"/>
      <c r="Z395" s="93"/>
      <c r="AA395" t="s">
        <v>8287</v>
      </c>
      <c r="AB395" t="s">
        <v>8288</v>
      </c>
    </row>
    <row r="396" spans="1:28" x14ac:dyDescent="0.3">
      <c r="A396" s="8" t="b">
        <f t="shared" si="18"/>
        <v>0</v>
      </c>
      <c r="B396" t="str">
        <f t="shared" si="19"/>
        <v>boobytrap</v>
      </c>
      <c r="C396" s="10" t="str">
        <f t="shared" si="20"/>
        <v>booby_trap</v>
      </c>
      <c r="D396">
        <v>1065</v>
      </c>
      <c r="E396" t="s">
        <v>24</v>
      </c>
      <c r="F396" t="s">
        <v>1439</v>
      </c>
      <c r="G396" t="s">
        <v>26</v>
      </c>
      <c r="H396" t="s">
        <v>1440</v>
      </c>
      <c r="I396" t="s">
        <v>28</v>
      </c>
      <c r="J396">
        <v>100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24</v>
      </c>
      <c r="R396">
        <v>0</v>
      </c>
      <c r="S396">
        <v>0</v>
      </c>
      <c r="T396" t="s">
        <v>29</v>
      </c>
      <c r="U396" t="s">
        <v>29</v>
      </c>
      <c r="V396" t="s">
        <v>29</v>
      </c>
      <c r="W396" t="s">
        <v>30</v>
      </c>
      <c r="Y396" s="93"/>
      <c r="Z396" s="93"/>
      <c r="AA396" t="s">
        <v>1441</v>
      </c>
      <c r="AB396" t="s">
        <v>1442</v>
      </c>
    </row>
    <row r="397" spans="1:28" x14ac:dyDescent="0.3">
      <c r="A397" s="8" t="b">
        <f t="shared" si="18"/>
        <v>0</v>
      </c>
      <c r="B397" t="str">
        <f t="shared" si="19"/>
        <v>treeofarcher1</v>
      </c>
      <c r="C397" s="10" t="str">
        <f t="shared" si="20"/>
        <v>tree_of_archer_1</v>
      </c>
      <c r="D397">
        <v>1066</v>
      </c>
      <c r="E397" t="s">
        <v>24</v>
      </c>
      <c r="F397" t="s">
        <v>10132</v>
      </c>
      <c r="G397" t="s">
        <v>26</v>
      </c>
      <c r="H397" t="s">
        <v>10133</v>
      </c>
      <c r="I397" t="s">
        <v>28</v>
      </c>
      <c r="J397" s="6">
        <v>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24</v>
      </c>
      <c r="R397">
        <v>0</v>
      </c>
      <c r="S397">
        <v>0</v>
      </c>
      <c r="T397" t="s">
        <v>29</v>
      </c>
      <c r="U397" t="s">
        <v>29</v>
      </c>
      <c r="V397" t="s">
        <v>29</v>
      </c>
      <c r="W397" t="s">
        <v>30</v>
      </c>
      <c r="Y397" s="93"/>
      <c r="Z397" s="93"/>
      <c r="AA397" t="s">
        <v>10134</v>
      </c>
      <c r="AB397" t="s">
        <v>10135</v>
      </c>
    </row>
    <row r="398" spans="1:28" x14ac:dyDescent="0.3">
      <c r="A398" s="8" t="b">
        <f t="shared" si="18"/>
        <v>0</v>
      </c>
      <c r="B398" t="str">
        <f t="shared" si="19"/>
        <v>treeofarcher2</v>
      </c>
      <c r="C398" s="10" t="str">
        <f t="shared" si="20"/>
        <v>tree_of_archer_2</v>
      </c>
      <c r="D398">
        <v>1067</v>
      </c>
      <c r="E398" t="s">
        <v>24</v>
      </c>
      <c r="F398" t="s">
        <v>10136</v>
      </c>
      <c r="G398" t="s">
        <v>26</v>
      </c>
      <c r="H398" t="s">
        <v>10137</v>
      </c>
      <c r="I398" t="s">
        <v>28</v>
      </c>
      <c r="J398" s="6">
        <v>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24</v>
      </c>
      <c r="R398">
        <v>0</v>
      </c>
      <c r="S398">
        <v>0</v>
      </c>
      <c r="T398" t="s">
        <v>29</v>
      </c>
      <c r="U398" t="s">
        <v>29</v>
      </c>
      <c r="V398" t="s">
        <v>29</v>
      </c>
      <c r="W398" t="s">
        <v>30</v>
      </c>
      <c r="Y398" s="93"/>
      <c r="Z398" s="93"/>
      <c r="AA398" t="s">
        <v>10138</v>
      </c>
      <c r="AB398" t="s">
        <v>10139</v>
      </c>
    </row>
    <row r="399" spans="1:28" x14ac:dyDescent="0.3">
      <c r="A399" s="8" t="b">
        <f t="shared" si="18"/>
        <v>0</v>
      </c>
      <c r="B399" t="str">
        <f t="shared" si="19"/>
        <v>treeofarcher3</v>
      </c>
      <c r="C399" s="10" t="str">
        <f t="shared" si="20"/>
        <v>tree_of_archer_3</v>
      </c>
      <c r="D399">
        <v>1068</v>
      </c>
      <c r="E399" t="s">
        <v>24</v>
      </c>
      <c r="F399" t="s">
        <v>10140</v>
      </c>
      <c r="G399" t="s">
        <v>26</v>
      </c>
      <c r="H399" t="s">
        <v>10141</v>
      </c>
      <c r="I399" t="s">
        <v>28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24</v>
      </c>
      <c r="R399">
        <v>0</v>
      </c>
      <c r="S399">
        <v>0</v>
      </c>
      <c r="T399" t="s">
        <v>29</v>
      </c>
      <c r="U399" t="s">
        <v>29</v>
      </c>
      <c r="V399" t="s">
        <v>29</v>
      </c>
      <c r="W399" t="s">
        <v>30</v>
      </c>
      <c r="Y399" s="93"/>
      <c r="Z399" s="93"/>
      <c r="AA399" t="s">
        <v>10142</v>
      </c>
      <c r="AB399" t="s">
        <v>10143</v>
      </c>
    </row>
    <row r="400" spans="1:28" x14ac:dyDescent="0.3">
      <c r="A400" s="8" t="b">
        <f t="shared" si="18"/>
        <v>0</v>
      </c>
      <c r="B400" t="str">
        <f t="shared" si="19"/>
        <v>mushroomofthief1</v>
      </c>
      <c r="C400" s="10" t="str">
        <f t="shared" si="20"/>
        <v>mushroom_of_thief_1</v>
      </c>
      <c r="D400">
        <v>1069</v>
      </c>
      <c r="E400" t="s">
        <v>24</v>
      </c>
      <c r="F400" t="s">
        <v>6916</v>
      </c>
      <c r="G400" t="s">
        <v>26</v>
      </c>
      <c r="H400" t="s">
        <v>6917</v>
      </c>
      <c r="I400" t="s">
        <v>28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24</v>
      </c>
      <c r="R400">
        <v>0</v>
      </c>
      <c r="S400">
        <v>0</v>
      </c>
      <c r="T400" t="s">
        <v>29</v>
      </c>
      <c r="U400" t="s">
        <v>29</v>
      </c>
      <c r="V400" t="s">
        <v>29</v>
      </c>
      <c r="W400" t="s">
        <v>30</v>
      </c>
      <c r="Y400" s="93"/>
      <c r="Z400" s="93"/>
      <c r="AA400" t="s">
        <v>6918</v>
      </c>
      <c r="AB400" t="s">
        <v>6919</v>
      </c>
    </row>
    <row r="401" spans="1:28" x14ac:dyDescent="0.3">
      <c r="A401" s="8" t="b">
        <f t="shared" si="18"/>
        <v>0</v>
      </c>
      <c r="B401" t="str">
        <f t="shared" si="19"/>
        <v>mushroomofthief2</v>
      </c>
      <c r="C401" s="10" t="str">
        <f t="shared" si="20"/>
        <v>mushroom_of_thief_2</v>
      </c>
      <c r="D401">
        <v>1070</v>
      </c>
      <c r="E401" t="s">
        <v>24</v>
      </c>
      <c r="F401" t="s">
        <v>6920</v>
      </c>
      <c r="G401" t="s">
        <v>26</v>
      </c>
      <c r="H401" t="s">
        <v>6921</v>
      </c>
      <c r="I401" t="s">
        <v>28</v>
      </c>
      <c r="J401">
        <v>2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24</v>
      </c>
      <c r="R401">
        <v>0</v>
      </c>
      <c r="S401">
        <v>0</v>
      </c>
      <c r="T401" t="s">
        <v>29</v>
      </c>
      <c r="U401" t="s">
        <v>29</v>
      </c>
      <c r="V401" t="s">
        <v>29</v>
      </c>
      <c r="W401" t="s">
        <v>30</v>
      </c>
      <c r="Y401" s="93"/>
      <c r="Z401" s="93"/>
      <c r="AA401" t="s">
        <v>6922</v>
      </c>
      <c r="AB401" t="s">
        <v>6923</v>
      </c>
    </row>
    <row r="402" spans="1:28" x14ac:dyDescent="0.3">
      <c r="A402" s="8" t="b">
        <f t="shared" si="18"/>
        <v>0</v>
      </c>
      <c r="B402" t="str">
        <f t="shared" si="19"/>
        <v>moroccpotion</v>
      </c>
      <c r="C402" s="10" t="str">
        <f t="shared" si="20"/>
        <v>morocc_potion</v>
      </c>
      <c r="D402">
        <v>1088</v>
      </c>
      <c r="E402" t="s">
        <v>24</v>
      </c>
      <c r="F402" t="s">
        <v>6814</v>
      </c>
      <c r="G402" t="s">
        <v>26</v>
      </c>
      <c r="H402" t="s">
        <v>6815</v>
      </c>
      <c r="I402" t="s">
        <v>28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24</v>
      </c>
      <c r="R402">
        <v>0</v>
      </c>
      <c r="S402">
        <v>0</v>
      </c>
      <c r="T402" t="s">
        <v>29</v>
      </c>
      <c r="U402" t="s">
        <v>29</v>
      </c>
      <c r="V402" t="s">
        <v>29</v>
      </c>
      <c r="W402" t="s">
        <v>30</v>
      </c>
      <c r="Y402" s="93"/>
      <c r="Z402" s="93"/>
      <c r="AA402" t="s">
        <v>6816</v>
      </c>
      <c r="AB402" t="s">
        <v>6817</v>
      </c>
    </row>
    <row r="403" spans="1:28" x14ac:dyDescent="0.3">
      <c r="A403" s="8" t="b">
        <f t="shared" si="18"/>
        <v>0</v>
      </c>
      <c r="B403" t="str">
        <f t="shared" si="19"/>
        <v>emptycylinder</v>
      </c>
      <c r="C403" s="10" t="str">
        <f t="shared" si="20"/>
        <v>empty_cylinder</v>
      </c>
      <c r="D403">
        <v>1092</v>
      </c>
      <c r="E403" t="s">
        <v>24</v>
      </c>
      <c r="F403" t="s">
        <v>3637</v>
      </c>
      <c r="G403" t="s">
        <v>26</v>
      </c>
      <c r="H403" t="s">
        <v>3638</v>
      </c>
      <c r="I403" t="s">
        <v>28</v>
      </c>
      <c r="J403">
        <v>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24</v>
      </c>
      <c r="R403">
        <v>0</v>
      </c>
      <c r="S403">
        <v>0</v>
      </c>
      <c r="T403" t="s">
        <v>29</v>
      </c>
      <c r="U403" t="s">
        <v>29</v>
      </c>
      <c r="V403" t="s">
        <v>29</v>
      </c>
      <c r="W403" t="s">
        <v>30</v>
      </c>
      <c r="Y403" s="93"/>
      <c r="Z403" s="93"/>
      <c r="AA403" t="s">
        <v>3639</v>
      </c>
      <c r="AB403" t="s">
        <v>3640</v>
      </c>
    </row>
    <row r="404" spans="1:28" x14ac:dyDescent="0.3">
      <c r="A404" s="8" t="b">
        <f t="shared" si="18"/>
        <v>0</v>
      </c>
      <c r="B404" t="str">
        <f t="shared" si="19"/>
        <v>emptypotion</v>
      </c>
      <c r="C404" s="10" t="str">
        <f t="shared" si="20"/>
        <v>empty_potion</v>
      </c>
      <c r="D404">
        <v>1093</v>
      </c>
      <c r="E404" t="s">
        <v>24</v>
      </c>
      <c r="F404" t="s">
        <v>3641</v>
      </c>
      <c r="G404" t="s">
        <v>26</v>
      </c>
      <c r="H404" t="s">
        <v>3642</v>
      </c>
      <c r="I404" t="s">
        <v>28</v>
      </c>
      <c r="J404">
        <v>10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24</v>
      </c>
      <c r="R404">
        <v>0</v>
      </c>
      <c r="S404">
        <v>0</v>
      </c>
      <c r="T404" t="s">
        <v>29</v>
      </c>
      <c r="U404" t="s">
        <v>29</v>
      </c>
      <c r="V404" t="s">
        <v>29</v>
      </c>
      <c r="W404" t="s">
        <v>30</v>
      </c>
      <c r="Y404" s="93"/>
      <c r="Z404" s="93"/>
      <c r="AA404" t="s">
        <v>3643</v>
      </c>
      <c r="AB404" t="s">
        <v>3644</v>
      </c>
    </row>
    <row r="405" spans="1:28" x14ac:dyDescent="0.3">
      <c r="A405" s="8" t="b">
        <f t="shared" si="18"/>
        <v>0</v>
      </c>
      <c r="B405" t="str">
        <f t="shared" si="19"/>
        <v>shortdaenggie</v>
      </c>
      <c r="C405" s="10" t="str">
        <f t="shared" si="20"/>
        <v>short_daenggie</v>
      </c>
      <c r="D405">
        <v>1094</v>
      </c>
      <c r="E405" t="s">
        <v>24</v>
      </c>
      <c r="F405" t="s">
        <v>9009</v>
      </c>
      <c r="G405" t="s">
        <v>26</v>
      </c>
      <c r="H405" t="s">
        <v>9010</v>
      </c>
      <c r="I405" t="s">
        <v>28</v>
      </c>
      <c r="J405">
        <v>278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24</v>
      </c>
      <c r="R405">
        <v>0</v>
      </c>
      <c r="S405">
        <v>0</v>
      </c>
      <c r="T405" t="s">
        <v>29</v>
      </c>
      <c r="U405" t="s">
        <v>29</v>
      </c>
      <c r="V405" t="s">
        <v>29</v>
      </c>
      <c r="W405" t="s">
        <v>30</v>
      </c>
      <c r="Y405" s="93"/>
      <c r="Z405" s="93"/>
      <c r="AA405" t="s">
        <v>9011</v>
      </c>
      <c r="AB405" t="s">
        <v>9012</v>
      </c>
    </row>
    <row r="406" spans="1:28" x14ac:dyDescent="0.3">
      <c r="A406" s="8" t="b">
        <f t="shared" si="18"/>
        <v>0</v>
      </c>
      <c r="B406" t="str">
        <f t="shared" si="19"/>
        <v>needleofalarm</v>
      </c>
      <c r="C406" s="10" t="str">
        <f t="shared" si="20"/>
        <v>needle_of_alarm</v>
      </c>
      <c r="D406">
        <v>1095</v>
      </c>
      <c r="E406" t="s">
        <v>24</v>
      </c>
      <c r="F406" t="s">
        <v>7039</v>
      </c>
      <c r="G406" t="s">
        <v>26</v>
      </c>
      <c r="H406" t="s">
        <v>7040</v>
      </c>
      <c r="I406" t="s">
        <v>28</v>
      </c>
      <c r="J406">
        <v>546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24</v>
      </c>
      <c r="R406">
        <v>0</v>
      </c>
      <c r="S406">
        <v>0</v>
      </c>
      <c r="T406" t="s">
        <v>29</v>
      </c>
      <c r="U406" t="s">
        <v>29</v>
      </c>
      <c r="V406" t="s">
        <v>29</v>
      </c>
      <c r="W406" t="s">
        <v>30</v>
      </c>
      <c r="Y406" s="93"/>
      <c r="Z406" s="93"/>
      <c r="AA406" t="s">
        <v>7041</v>
      </c>
      <c r="AB406" t="s">
        <v>7042</v>
      </c>
    </row>
    <row r="407" spans="1:28" x14ac:dyDescent="0.3">
      <c r="A407" s="8" t="b">
        <f t="shared" si="18"/>
        <v>0</v>
      </c>
      <c r="B407" t="str">
        <f t="shared" si="19"/>
        <v>roundshell</v>
      </c>
      <c r="C407" s="10" t="str">
        <f t="shared" si="20"/>
        <v>round_shell</v>
      </c>
      <c r="D407">
        <v>1096</v>
      </c>
      <c r="E407" t="s">
        <v>24</v>
      </c>
      <c r="F407" t="s">
        <v>8570</v>
      </c>
      <c r="G407" t="s">
        <v>26</v>
      </c>
      <c r="H407" t="s">
        <v>8571</v>
      </c>
      <c r="I407" t="s">
        <v>28</v>
      </c>
      <c r="J407">
        <v>780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24</v>
      </c>
      <c r="R407">
        <v>0</v>
      </c>
      <c r="S407">
        <v>0</v>
      </c>
      <c r="T407" t="s">
        <v>29</v>
      </c>
      <c r="U407" t="s">
        <v>29</v>
      </c>
      <c r="V407" t="s">
        <v>29</v>
      </c>
      <c r="W407" t="s">
        <v>30</v>
      </c>
      <c r="Y407" s="93"/>
      <c r="Z407" s="93"/>
      <c r="AA407" t="s">
        <v>8572</v>
      </c>
      <c r="AB407" t="s">
        <v>8573</v>
      </c>
    </row>
    <row r="408" spans="1:28" x14ac:dyDescent="0.3">
      <c r="A408" s="8" t="b">
        <f t="shared" si="18"/>
        <v>0</v>
      </c>
      <c r="B408" t="str">
        <f t="shared" si="19"/>
        <v>wornoutpage</v>
      </c>
      <c r="C408" s="10" t="str">
        <f t="shared" si="20"/>
        <v>worn_out_page</v>
      </c>
      <c r="D408">
        <v>1097</v>
      </c>
      <c r="E408" t="s">
        <v>24</v>
      </c>
      <c r="F408" t="s">
        <v>10858</v>
      </c>
      <c r="G408" t="s">
        <v>26</v>
      </c>
      <c r="H408" t="s">
        <v>10859</v>
      </c>
      <c r="I408" t="s">
        <v>28</v>
      </c>
      <c r="J408">
        <v>948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24</v>
      </c>
      <c r="R408">
        <v>0</v>
      </c>
      <c r="S408">
        <v>0</v>
      </c>
      <c r="T408" t="s">
        <v>29</v>
      </c>
      <c r="U408" t="s">
        <v>29</v>
      </c>
      <c r="V408" t="s">
        <v>29</v>
      </c>
      <c r="W408" t="s">
        <v>30</v>
      </c>
      <c r="Y408" s="93"/>
      <c r="Z408" s="93"/>
      <c r="AA408" t="s">
        <v>10860</v>
      </c>
      <c r="AB408" t="s">
        <v>10861</v>
      </c>
    </row>
    <row r="409" spans="1:28" x14ac:dyDescent="0.3">
      <c r="A409" s="8" t="b">
        <f t="shared" si="18"/>
        <v>0</v>
      </c>
      <c r="B409" t="str">
        <f t="shared" si="19"/>
        <v>manacles</v>
      </c>
      <c r="C409" s="10" t="str">
        <f t="shared" si="20"/>
        <v>manacles</v>
      </c>
      <c r="D409">
        <v>1098</v>
      </c>
      <c r="E409" t="s">
        <v>24</v>
      </c>
      <c r="F409" t="s">
        <v>6405</v>
      </c>
      <c r="G409" t="s">
        <v>26</v>
      </c>
      <c r="H409" t="s">
        <v>6405</v>
      </c>
      <c r="I409" t="s">
        <v>28</v>
      </c>
      <c r="J409">
        <v>658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24</v>
      </c>
      <c r="R409">
        <v>0</v>
      </c>
      <c r="S409">
        <v>0</v>
      </c>
      <c r="T409" t="s">
        <v>29</v>
      </c>
      <c r="U409" t="s">
        <v>29</v>
      </c>
      <c r="V409" t="s">
        <v>29</v>
      </c>
      <c r="W409" t="s">
        <v>30</v>
      </c>
      <c r="Y409" s="93"/>
      <c r="Z409" s="93"/>
      <c r="AA409" t="s">
        <v>6406</v>
      </c>
      <c r="AB409" t="s">
        <v>6407</v>
      </c>
    </row>
    <row r="410" spans="1:28" x14ac:dyDescent="0.3">
      <c r="A410" s="8" t="b">
        <f t="shared" si="18"/>
        <v>0</v>
      </c>
      <c r="B410" t="str">
        <f t="shared" si="19"/>
        <v>wornoutprisonuniform</v>
      </c>
      <c r="C410" s="10" t="str">
        <f t="shared" si="20"/>
        <v>worn_out_prison_uniform</v>
      </c>
      <c r="D410">
        <v>1099</v>
      </c>
      <c r="E410" t="s">
        <v>24</v>
      </c>
      <c r="F410" t="s">
        <v>10862</v>
      </c>
      <c r="G410" t="s">
        <v>26</v>
      </c>
      <c r="H410" t="s">
        <v>10863</v>
      </c>
      <c r="I410" t="s">
        <v>28</v>
      </c>
      <c r="J410">
        <v>680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24</v>
      </c>
      <c r="R410">
        <v>0</v>
      </c>
      <c r="S410">
        <v>0</v>
      </c>
      <c r="T410" t="s">
        <v>29</v>
      </c>
      <c r="U410" t="s">
        <v>29</v>
      </c>
      <c r="V410" t="s">
        <v>29</v>
      </c>
      <c r="W410" t="s">
        <v>30</v>
      </c>
      <c r="Y410" s="93"/>
      <c r="Z410" s="93"/>
      <c r="AA410" t="s">
        <v>10864</v>
      </c>
      <c r="AB410" t="s">
        <v>10865</v>
      </c>
    </row>
    <row r="411" spans="1:28" x14ac:dyDescent="0.3">
      <c r="A411" s="8" t="b">
        <f t="shared" si="18"/>
        <v>0</v>
      </c>
      <c r="B411" t="str">
        <f t="shared" si="19"/>
        <v>falchion</v>
      </c>
      <c r="C411" s="10" t="str">
        <f t="shared" si="20"/>
        <v>falchion</v>
      </c>
      <c r="D411">
        <v>1104</v>
      </c>
      <c r="E411" t="s">
        <v>24</v>
      </c>
      <c r="F411" t="s">
        <v>3793</v>
      </c>
      <c r="G411" t="s">
        <v>26</v>
      </c>
      <c r="H411" t="s">
        <v>3793</v>
      </c>
      <c r="I411" t="s">
        <v>1046</v>
      </c>
      <c r="J411" s="1">
        <v>1500</v>
      </c>
      <c r="K411">
        <v>60</v>
      </c>
      <c r="L411">
        <v>0</v>
      </c>
      <c r="M411">
        <v>39</v>
      </c>
      <c r="N411">
        <v>1</v>
      </c>
      <c r="O411">
        <v>0</v>
      </c>
      <c r="P411">
        <v>3</v>
      </c>
      <c r="Q411" t="s">
        <v>60</v>
      </c>
      <c r="R411">
        <v>2</v>
      </c>
      <c r="S411">
        <v>1</v>
      </c>
      <c r="T411" t="s">
        <v>262</v>
      </c>
      <c r="U411" t="s">
        <v>36</v>
      </c>
      <c r="V411" t="s">
        <v>655</v>
      </c>
      <c r="W411" t="s">
        <v>38</v>
      </c>
      <c r="Y411" s="93"/>
      <c r="Z411" s="93"/>
      <c r="AA411" t="s">
        <v>3794</v>
      </c>
      <c r="AB411" t="s">
        <v>3795</v>
      </c>
    </row>
    <row r="412" spans="1:28" x14ac:dyDescent="0.3">
      <c r="A412" s="8" t="b">
        <f t="shared" si="18"/>
        <v>0</v>
      </c>
      <c r="B412" t="str">
        <f t="shared" si="19"/>
        <v>falchion</v>
      </c>
      <c r="C412" s="10" t="str">
        <f t="shared" si="20"/>
        <v>falchion_</v>
      </c>
      <c r="D412">
        <v>1105</v>
      </c>
      <c r="E412" t="s">
        <v>24</v>
      </c>
      <c r="F412" t="s">
        <v>3796</v>
      </c>
      <c r="G412" t="s">
        <v>26</v>
      </c>
      <c r="H412" t="s">
        <v>3793</v>
      </c>
      <c r="I412" t="s">
        <v>1046</v>
      </c>
      <c r="J412" s="1">
        <v>1500</v>
      </c>
      <c r="K412">
        <v>60</v>
      </c>
      <c r="L412">
        <v>0</v>
      </c>
      <c r="M412">
        <v>39</v>
      </c>
      <c r="N412">
        <v>1</v>
      </c>
      <c r="O412">
        <v>0</v>
      </c>
      <c r="P412">
        <v>4</v>
      </c>
      <c r="Q412" t="s">
        <v>60</v>
      </c>
      <c r="R412">
        <v>2</v>
      </c>
      <c r="S412">
        <v>1</v>
      </c>
      <c r="T412" t="s">
        <v>262</v>
      </c>
      <c r="U412" t="s">
        <v>36</v>
      </c>
      <c r="V412" t="s">
        <v>655</v>
      </c>
      <c r="W412" t="s">
        <v>38</v>
      </c>
      <c r="Y412" s="93"/>
      <c r="Z412" s="93"/>
      <c r="AA412" t="s">
        <v>3797</v>
      </c>
      <c r="AB412" t="s">
        <v>3798</v>
      </c>
    </row>
    <row r="413" spans="1:28" x14ac:dyDescent="0.3">
      <c r="A413" s="8" t="b">
        <f t="shared" si="18"/>
        <v>0</v>
      </c>
      <c r="B413" t="str">
        <f t="shared" si="19"/>
        <v>blade</v>
      </c>
      <c r="C413" s="10" t="str">
        <f t="shared" si="20"/>
        <v>blade_</v>
      </c>
      <c r="D413">
        <v>1108</v>
      </c>
      <c r="E413" t="s">
        <v>24</v>
      </c>
      <c r="F413" t="s">
        <v>1209</v>
      </c>
      <c r="G413" t="s">
        <v>26</v>
      </c>
      <c r="H413" t="s">
        <v>1210</v>
      </c>
      <c r="I413" t="s">
        <v>1046</v>
      </c>
      <c r="J413" s="1">
        <v>2900</v>
      </c>
      <c r="K413">
        <v>70</v>
      </c>
      <c r="L413">
        <v>0</v>
      </c>
      <c r="M413">
        <v>53</v>
      </c>
      <c r="N413">
        <v>1</v>
      </c>
      <c r="O413">
        <v>0</v>
      </c>
      <c r="P413">
        <v>4</v>
      </c>
      <c r="Q413" t="s">
        <v>60</v>
      </c>
      <c r="R413">
        <v>2</v>
      </c>
      <c r="S413">
        <v>1</v>
      </c>
      <c r="T413" t="s">
        <v>262</v>
      </c>
      <c r="U413" t="s">
        <v>36</v>
      </c>
      <c r="V413" t="s">
        <v>655</v>
      </c>
      <c r="W413" t="s">
        <v>38</v>
      </c>
      <c r="Y413" s="93"/>
      <c r="Z413" s="93"/>
      <c r="AA413" t="s">
        <v>1211</v>
      </c>
      <c r="AB413" t="s">
        <v>1212</v>
      </c>
    </row>
    <row r="414" spans="1:28" x14ac:dyDescent="0.3">
      <c r="A414" s="8" t="b">
        <f t="shared" si="18"/>
        <v>0</v>
      </c>
      <c r="B414" t="str">
        <f t="shared" si="19"/>
        <v>lapier</v>
      </c>
      <c r="C414" s="10" t="str">
        <f t="shared" si="20"/>
        <v>lapier_</v>
      </c>
      <c r="D414">
        <v>1111</v>
      </c>
      <c r="E414" t="s">
        <v>24</v>
      </c>
      <c r="F414" t="s">
        <v>5962</v>
      </c>
      <c r="G414" t="s">
        <v>26</v>
      </c>
      <c r="H414" t="s">
        <v>5963</v>
      </c>
      <c r="I414" t="s">
        <v>1046</v>
      </c>
      <c r="J414" s="1">
        <v>10000</v>
      </c>
      <c r="K414">
        <v>50</v>
      </c>
      <c r="L414">
        <v>0</v>
      </c>
      <c r="M414">
        <v>70</v>
      </c>
      <c r="N414">
        <v>1</v>
      </c>
      <c r="O414">
        <v>0</v>
      </c>
      <c r="P414">
        <v>3</v>
      </c>
      <c r="Q414" t="s">
        <v>60</v>
      </c>
      <c r="R414">
        <v>14</v>
      </c>
      <c r="S414">
        <v>2</v>
      </c>
      <c r="T414" t="s">
        <v>262</v>
      </c>
      <c r="U414" t="s">
        <v>36</v>
      </c>
      <c r="V414" t="s">
        <v>655</v>
      </c>
      <c r="W414" t="s">
        <v>38</v>
      </c>
      <c r="Y414" s="93"/>
      <c r="Z414" s="93"/>
      <c r="AA414" t="s">
        <v>5964</v>
      </c>
      <c r="AB414" t="s">
        <v>5965</v>
      </c>
    </row>
    <row r="415" spans="1:28" x14ac:dyDescent="0.3">
      <c r="A415" s="8" t="b">
        <f t="shared" si="18"/>
        <v>0</v>
      </c>
      <c r="B415" t="str">
        <f t="shared" si="19"/>
        <v>scimiter</v>
      </c>
      <c r="C415" s="10" t="str">
        <f t="shared" si="20"/>
        <v>scimiter_</v>
      </c>
      <c r="D415">
        <v>1114</v>
      </c>
      <c r="E415" t="s">
        <v>24</v>
      </c>
      <c r="F415" t="s">
        <v>8811</v>
      </c>
      <c r="G415" t="s">
        <v>26</v>
      </c>
      <c r="H415" t="s">
        <v>8812</v>
      </c>
      <c r="I415" t="s">
        <v>1046</v>
      </c>
      <c r="J415" s="1">
        <v>17000</v>
      </c>
      <c r="K415">
        <v>70</v>
      </c>
      <c r="L415">
        <v>0</v>
      </c>
      <c r="M415">
        <v>85</v>
      </c>
      <c r="N415">
        <v>1</v>
      </c>
      <c r="O415">
        <v>0</v>
      </c>
      <c r="P415">
        <v>3</v>
      </c>
      <c r="Q415" t="s">
        <v>60</v>
      </c>
      <c r="R415">
        <v>14</v>
      </c>
      <c r="S415">
        <v>2</v>
      </c>
      <c r="T415" t="s">
        <v>262</v>
      </c>
      <c r="U415" t="s">
        <v>36</v>
      </c>
      <c r="V415" t="s">
        <v>655</v>
      </c>
      <c r="W415" t="s">
        <v>38</v>
      </c>
      <c r="Y415" s="93"/>
      <c r="Z415" s="93"/>
      <c r="AA415" t="s">
        <v>8813</v>
      </c>
      <c r="AB415" t="s">
        <v>8814</v>
      </c>
    </row>
    <row r="416" spans="1:28" x14ac:dyDescent="0.3">
      <c r="A416" s="8" t="b">
        <f t="shared" si="18"/>
        <v>0</v>
      </c>
      <c r="B416" t="str">
        <f t="shared" si="19"/>
        <v>katana</v>
      </c>
      <c r="C416" s="10" t="str">
        <f t="shared" si="20"/>
        <v>katana</v>
      </c>
      <c r="D416">
        <v>1116</v>
      </c>
      <c r="E416" t="s">
        <v>24</v>
      </c>
      <c r="F416" t="s">
        <v>5739</v>
      </c>
      <c r="G416" t="s">
        <v>26</v>
      </c>
      <c r="H416" t="s">
        <v>5739</v>
      </c>
      <c r="I416" t="s">
        <v>1063</v>
      </c>
      <c r="J416" s="1">
        <v>2000</v>
      </c>
      <c r="K416">
        <v>100</v>
      </c>
      <c r="L416">
        <v>0</v>
      </c>
      <c r="M416">
        <v>60</v>
      </c>
      <c r="N416">
        <v>1</v>
      </c>
      <c r="O416">
        <v>0</v>
      </c>
      <c r="P416">
        <v>3</v>
      </c>
      <c r="Q416" t="s">
        <v>60</v>
      </c>
      <c r="R416">
        <v>4</v>
      </c>
      <c r="S416">
        <v>1</v>
      </c>
      <c r="T416" t="s">
        <v>166</v>
      </c>
      <c r="U416" t="s">
        <v>36</v>
      </c>
      <c r="V416" t="s">
        <v>837</v>
      </c>
      <c r="W416" t="s">
        <v>38</v>
      </c>
      <c r="Y416" s="93"/>
      <c r="Z416" s="93"/>
      <c r="AA416" t="s">
        <v>5740</v>
      </c>
      <c r="AB416" t="s">
        <v>5741</v>
      </c>
    </row>
    <row r="417" spans="1:28" x14ac:dyDescent="0.3">
      <c r="A417" s="8" t="b">
        <f t="shared" si="18"/>
        <v>0</v>
      </c>
      <c r="B417" t="str">
        <f t="shared" si="19"/>
        <v>katana</v>
      </c>
      <c r="C417" s="10" t="str">
        <f t="shared" si="20"/>
        <v>katana_</v>
      </c>
      <c r="D417">
        <v>1117</v>
      </c>
      <c r="E417" t="s">
        <v>24</v>
      </c>
      <c r="F417" t="s">
        <v>5742</v>
      </c>
      <c r="G417" t="s">
        <v>26</v>
      </c>
      <c r="H417" t="s">
        <v>5739</v>
      </c>
      <c r="I417" t="s">
        <v>1063</v>
      </c>
      <c r="J417" s="1">
        <v>2000</v>
      </c>
      <c r="K417">
        <v>100</v>
      </c>
      <c r="L417">
        <v>0</v>
      </c>
      <c r="M417">
        <v>60</v>
      </c>
      <c r="N417">
        <v>1</v>
      </c>
      <c r="O417">
        <v>0</v>
      </c>
      <c r="P417">
        <v>4</v>
      </c>
      <c r="Q417" t="s">
        <v>60</v>
      </c>
      <c r="R417">
        <v>4</v>
      </c>
      <c r="S417">
        <v>1</v>
      </c>
      <c r="T417" t="s">
        <v>166</v>
      </c>
      <c r="U417" t="s">
        <v>36</v>
      </c>
      <c r="V417" t="s">
        <v>837</v>
      </c>
      <c r="W417" t="s">
        <v>38</v>
      </c>
      <c r="Y417" s="93"/>
      <c r="Z417" s="93"/>
      <c r="AA417" t="s">
        <v>5743</v>
      </c>
      <c r="AB417" t="s">
        <v>5744</v>
      </c>
    </row>
    <row r="418" spans="1:28" x14ac:dyDescent="0.3">
      <c r="A418" s="8" t="b">
        <f t="shared" si="18"/>
        <v>0</v>
      </c>
      <c r="B418" t="str">
        <f t="shared" si="19"/>
        <v>tsurugi</v>
      </c>
      <c r="C418" s="10" t="str">
        <f t="shared" si="20"/>
        <v>tsurugi_</v>
      </c>
      <c r="D418">
        <v>1120</v>
      </c>
      <c r="E418" t="s">
        <v>24</v>
      </c>
      <c r="F418" t="s">
        <v>10186</v>
      </c>
      <c r="G418" t="s">
        <v>26</v>
      </c>
      <c r="H418" t="s">
        <v>10187</v>
      </c>
      <c r="I418" t="s">
        <v>1046</v>
      </c>
      <c r="J418" s="1">
        <v>51000</v>
      </c>
      <c r="K418">
        <v>120</v>
      </c>
      <c r="L418">
        <v>0</v>
      </c>
      <c r="M418">
        <v>130</v>
      </c>
      <c r="N418">
        <v>1</v>
      </c>
      <c r="O418">
        <v>0</v>
      </c>
      <c r="P418">
        <v>2</v>
      </c>
      <c r="Q418" t="s">
        <v>60</v>
      </c>
      <c r="R418">
        <v>27</v>
      </c>
      <c r="S418">
        <v>3</v>
      </c>
      <c r="T418" t="s">
        <v>262</v>
      </c>
      <c r="U418" t="s">
        <v>36</v>
      </c>
      <c r="V418" t="s">
        <v>672</v>
      </c>
      <c r="W418" t="s">
        <v>38</v>
      </c>
      <c r="Y418" s="93"/>
      <c r="Z418" s="93"/>
      <c r="AA418" t="s">
        <v>10188</v>
      </c>
      <c r="AB418" t="s">
        <v>10189</v>
      </c>
    </row>
    <row r="419" spans="1:28" x14ac:dyDescent="0.3">
      <c r="A419" s="8" t="b">
        <f t="shared" si="18"/>
        <v>0</v>
      </c>
      <c r="B419" t="str">
        <f t="shared" si="19"/>
        <v>orcishsword</v>
      </c>
      <c r="C419" s="10" t="str">
        <f t="shared" si="20"/>
        <v>orcish_sword</v>
      </c>
      <c r="D419">
        <v>1124</v>
      </c>
      <c r="E419" t="s">
        <v>24</v>
      </c>
      <c r="F419" t="s">
        <v>7319</v>
      </c>
      <c r="G419" t="s">
        <v>26</v>
      </c>
      <c r="H419" t="s">
        <v>7320</v>
      </c>
      <c r="I419" t="s">
        <v>1046</v>
      </c>
      <c r="J419" s="93">
        <v>20</v>
      </c>
      <c r="K419">
        <v>80</v>
      </c>
      <c r="L419">
        <v>0</v>
      </c>
      <c r="M419">
        <v>90</v>
      </c>
      <c r="N419">
        <v>1</v>
      </c>
      <c r="O419">
        <v>0</v>
      </c>
      <c r="P419">
        <v>0</v>
      </c>
      <c r="Q419" t="s">
        <v>60</v>
      </c>
      <c r="R419">
        <v>5</v>
      </c>
      <c r="S419">
        <v>3</v>
      </c>
      <c r="T419" t="s">
        <v>262</v>
      </c>
      <c r="U419" t="s">
        <v>36</v>
      </c>
      <c r="V419" t="s">
        <v>655</v>
      </c>
      <c r="W419" t="s">
        <v>38</v>
      </c>
      <c r="X419" t="s">
        <v>38075</v>
      </c>
      <c r="Y419" s="93"/>
      <c r="Z419" s="93"/>
      <c r="AA419" t="s">
        <v>7321</v>
      </c>
      <c r="AB419" t="s">
        <v>7322</v>
      </c>
    </row>
    <row r="420" spans="1:28" x14ac:dyDescent="0.3">
      <c r="A420" s="8" t="b">
        <f t="shared" si="18"/>
        <v>0</v>
      </c>
      <c r="B420" t="str">
        <f t="shared" si="19"/>
        <v>saber</v>
      </c>
      <c r="C420" s="10" t="str">
        <f t="shared" si="20"/>
        <v>saber_</v>
      </c>
      <c r="D420">
        <v>1127</v>
      </c>
      <c r="E420" t="s">
        <v>24</v>
      </c>
      <c r="F420" t="s">
        <v>8642</v>
      </c>
      <c r="G420" t="s">
        <v>26</v>
      </c>
      <c r="H420" t="s">
        <v>8643</v>
      </c>
      <c r="I420" t="s">
        <v>1046</v>
      </c>
      <c r="J420" s="1">
        <v>49000</v>
      </c>
      <c r="K420">
        <v>100</v>
      </c>
      <c r="L420">
        <v>0</v>
      </c>
      <c r="M420">
        <v>115</v>
      </c>
      <c r="N420">
        <v>1</v>
      </c>
      <c r="O420">
        <v>0</v>
      </c>
      <c r="P420">
        <v>3</v>
      </c>
      <c r="Q420" t="s">
        <v>60</v>
      </c>
      <c r="R420">
        <v>27</v>
      </c>
      <c r="S420">
        <v>3</v>
      </c>
      <c r="T420" t="s">
        <v>262</v>
      </c>
      <c r="U420" t="s">
        <v>36</v>
      </c>
      <c r="V420" t="s">
        <v>672</v>
      </c>
      <c r="W420" t="s">
        <v>38</v>
      </c>
      <c r="Y420" s="93"/>
      <c r="Z420" s="93"/>
      <c r="AA420" t="s">
        <v>8644</v>
      </c>
      <c r="AB420" t="s">
        <v>8645</v>
      </c>
    </row>
    <row r="421" spans="1:28" x14ac:dyDescent="0.3">
      <c r="A421" s="8" t="b">
        <f t="shared" si="18"/>
        <v>0</v>
      </c>
      <c r="B421" t="str">
        <f t="shared" si="19"/>
        <v>haedonggum</v>
      </c>
      <c r="C421" s="10" t="str">
        <f t="shared" si="20"/>
        <v>hae_dong_gum_</v>
      </c>
      <c r="D421">
        <v>1128</v>
      </c>
      <c r="E421" t="s">
        <v>24</v>
      </c>
      <c r="F421" t="s">
        <v>4913</v>
      </c>
      <c r="G421" t="s">
        <v>26</v>
      </c>
      <c r="H421" t="s">
        <v>4914</v>
      </c>
      <c r="I421" t="s">
        <v>1046</v>
      </c>
      <c r="J421" s="1">
        <v>50000</v>
      </c>
      <c r="K421">
        <v>90</v>
      </c>
      <c r="L421">
        <v>0</v>
      </c>
      <c r="M421">
        <v>120</v>
      </c>
      <c r="N421">
        <v>1</v>
      </c>
      <c r="O421">
        <v>0</v>
      </c>
      <c r="P421">
        <v>2</v>
      </c>
      <c r="Q421" t="s">
        <v>60</v>
      </c>
      <c r="R421">
        <v>27</v>
      </c>
      <c r="S421">
        <v>3</v>
      </c>
      <c r="T421" t="s">
        <v>262</v>
      </c>
      <c r="U421" t="s">
        <v>36</v>
      </c>
      <c r="V421" t="s">
        <v>672</v>
      </c>
      <c r="W421" t="s">
        <v>38</v>
      </c>
      <c r="X421" t="s">
        <v>38076</v>
      </c>
      <c r="Y421" s="93"/>
      <c r="Z421" s="93"/>
      <c r="AA421" t="s">
        <v>4915</v>
      </c>
      <c r="AB421" t="s">
        <v>4916</v>
      </c>
    </row>
    <row r="422" spans="1:28" x14ac:dyDescent="0.3">
      <c r="A422" s="8" t="b">
        <f t="shared" si="18"/>
        <v>0</v>
      </c>
      <c r="B422" t="str">
        <f t="shared" si="19"/>
        <v>firebrand</v>
      </c>
      <c r="C422" s="10" t="str">
        <f t="shared" si="20"/>
        <v>fire_brand</v>
      </c>
      <c r="D422">
        <v>1133</v>
      </c>
      <c r="E422" t="s">
        <v>24</v>
      </c>
      <c r="F422" t="s">
        <v>3949</v>
      </c>
      <c r="G422" t="s">
        <v>26</v>
      </c>
      <c r="H422" t="s">
        <v>3950</v>
      </c>
      <c r="I422" t="s">
        <v>1046</v>
      </c>
      <c r="J422" s="93">
        <v>20</v>
      </c>
      <c r="K422">
        <v>50</v>
      </c>
      <c r="L422">
        <v>0</v>
      </c>
      <c r="M422">
        <v>100</v>
      </c>
      <c r="N422">
        <v>1</v>
      </c>
      <c r="O422">
        <v>0</v>
      </c>
      <c r="P422">
        <v>0</v>
      </c>
      <c r="Q422" t="s">
        <v>60</v>
      </c>
      <c r="R422">
        <v>40</v>
      </c>
      <c r="S422">
        <v>4</v>
      </c>
      <c r="T422" t="s">
        <v>262</v>
      </c>
      <c r="U422" t="s">
        <v>36</v>
      </c>
      <c r="V422" t="s">
        <v>672</v>
      </c>
      <c r="W422" t="s">
        <v>38</v>
      </c>
      <c r="X422" t="s">
        <v>38077</v>
      </c>
      <c r="Y422" s="93"/>
      <c r="Z422" s="93"/>
      <c r="AA422" t="s">
        <v>3951</v>
      </c>
      <c r="AB422" t="s">
        <v>3952</v>
      </c>
    </row>
    <row r="423" spans="1:28" x14ac:dyDescent="0.3">
      <c r="A423" s="8" t="b">
        <f t="shared" si="18"/>
        <v>0</v>
      </c>
      <c r="B423" t="str">
        <f t="shared" si="19"/>
        <v>cutlas</v>
      </c>
      <c r="C423" s="10" t="str">
        <f t="shared" si="20"/>
        <v>cutlas</v>
      </c>
      <c r="D423">
        <v>1135</v>
      </c>
      <c r="E423" t="s">
        <v>24</v>
      </c>
      <c r="F423" t="s">
        <v>2720</v>
      </c>
      <c r="G423" t="s">
        <v>26</v>
      </c>
      <c r="H423" t="s">
        <v>2721</v>
      </c>
      <c r="I423" t="s">
        <v>1046</v>
      </c>
      <c r="J423" s="93">
        <v>20</v>
      </c>
      <c r="K423">
        <v>90</v>
      </c>
      <c r="L423">
        <v>0</v>
      </c>
      <c r="M423">
        <v>150</v>
      </c>
      <c r="N423">
        <v>1</v>
      </c>
      <c r="O423">
        <v>0</v>
      </c>
      <c r="P423">
        <v>0</v>
      </c>
      <c r="Q423" t="s">
        <v>60</v>
      </c>
      <c r="R423">
        <v>40</v>
      </c>
      <c r="S423">
        <v>4</v>
      </c>
      <c r="T423" t="s">
        <v>262</v>
      </c>
      <c r="U423" t="s">
        <v>36</v>
      </c>
      <c r="V423" t="s">
        <v>672</v>
      </c>
      <c r="W423" t="s">
        <v>38</v>
      </c>
      <c r="X423" t="s">
        <v>38078</v>
      </c>
      <c r="Y423" s="93"/>
      <c r="Z423" s="93"/>
      <c r="AA423" t="s">
        <v>2722</v>
      </c>
      <c r="AB423" t="s">
        <v>2723</v>
      </c>
    </row>
    <row r="424" spans="1:28" x14ac:dyDescent="0.3">
      <c r="A424" s="8" t="b">
        <f t="shared" si="18"/>
        <v>0</v>
      </c>
      <c r="B424" t="str">
        <f t="shared" si="19"/>
        <v>excalibur</v>
      </c>
      <c r="C424" s="10" t="str">
        <f t="shared" si="20"/>
        <v>excalibur</v>
      </c>
      <c r="D424">
        <v>1137</v>
      </c>
      <c r="E424" t="s">
        <v>24</v>
      </c>
      <c r="F424" t="s">
        <v>3720</v>
      </c>
      <c r="G424" t="s">
        <v>26</v>
      </c>
      <c r="H424" t="s">
        <v>3720</v>
      </c>
      <c r="I424" t="s">
        <v>1046</v>
      </c>
      <c r="J424" s="8">
        <v>20</v>
      </c>
      <c r="K424">
        <v>120</v>
      </c>
      <c r="L424">
        <v>0</v>
      </c>
      <c r="M424">
        <v>150</v>
      </c>
      <c r="N424">
        <v>1</v>
      </c>
      <c r="O424">
        <v>0</v>
      </c>
      <c r="P424">
        <v>0</v>
      </c>
      <c r="Q424" t="s">
        <v>60</v>
      </c>
      <c r="R424">
        <v>40</v>
      </c>
      <c r="S424">
        <v>4</v>
      </c>
      <c r="T424" t="s">
        <v>262</v>
      </c>
      <c r="U424" t="s">
        <v>36</v>
      </c>
      <c r="V424" t="s">
        <v>672</v>
      </c>
      <c r="W424" t="s">
        <v>38</v>
      </c>
      <c r="X424" t="s">
        <v>38079</v>
      </c>
      <c r="Y424" s="93"/>
      <c r="Z424" s="93"/>
      <c r="AA424" t="s">
        <v>3721</v>
      </c>
      <c r="AB424" t="s">
        <v>3722</v>
      </c>
    </row>
    <row r="425" spans="1:28" x14ac:dyDescent="0.3">
      <c r="A425" s="8" t="b">
        <f t="shared" si="18"/>
        <v>0</v>
      </c>
      <c r="B425" t="str">
        <f t="shared" si="19"/>
        <v>talefing</v>
      </c>
      <c r="C425" s="10" t="str">
        <f t="shared" si="20"/>
        <v>tale_fing_</v>
      </c>
      <c r="D425">
        <v>1139</v>
      </c>
      <c r="E425" t="s">
        <v>24</v>
      </c>
      <c r="F425" t="s">
        <v>9873</v>
      </c>
      <c r="G425" t="s">
        <v>26</v>
      </c>
      <c r="H425" t="s">
        <v>9874</v>
      </c>
      <c r="I425" t="s">
        <v>1046</v>
      </c>
      <c r="J425" s="8">
        <v>20</v>
      </c>
      <c r="K425">
        <v>100</v>
      </c>
      <c r="L425">
        <v>0</v>
      </c>
      <c r="M425">
        <v>200</v>
      </c>
      <c r="N425">
        <v>1</v>
      </c>
      <c r="O425">
        <v>0</v>
      </c>
      <c r="P425">
        <v>0</v>
      </c>
      <c r="Q425" t="s">
        <v>60</v>
      </c>
      <c r="R425">
        <v>40</v>
      </c>
      <c r="S425">
        <v>4</v>
      </c>
      <c r="T425" t="s">
        <v>262</v>
      </c>
      <c r="U425" t="s">
        <v>36</v>
      </c>
      <c r="V425" t="s">
        <v>672</v>
      </c>
      <c r="W425" t="s">
        <v>38</v>
      </c>
      <c r="X425" t="s">
        <v>38080</v>
      </c>
      <c r="Y425" s="93"/>
      <c r="Z425" s="93"/>
      <c r="AA425" t="s">
        <v>9875</v>
      </c>
      <c r="AB425" t="s">
        <v>9876</v>
      </c>
    </row>
    <row r="426" spans="1:28" x14ac:dyDescent="0.3">
      <c r="A426" s="8" t="b">
        <f t="shared" si="18"/>
        <v>0</v>
      </c>
      <c r="B426" t="str">
        <f t="shared" si="19"/>
        <v>holyavenger</v>
      </c>
      <c r="C426" s="10" t="str">
        <f t="shared" si="20"/>
        <v>holy_avenger</v>
      </c>
      <c r="D426">
        <v>1145</v>
      </c>
      <c r="E426" t="s">
        <v>24</v>
      </c>
      <c r="F426" t="s">
        <v>5216</v>
      </c>
      <c r="G426" t="s">
        <v>26</v>
      </c>
      <c r="H426" t="s">
        <v>5217</v>
      </c>
      <c r="I426" t="s">
        <v>1046</v>
      </c>
      <c r="J426" s="1">
        <v>450000</v>
      </c>
      <c r="K426">
        <v>135</v>
      </c>
      <c r="L426">
        <v>0</v>
      </c>
      <c r="M426">
        <v>125</v>
      </c>
      <c r="N426">
        <v>1</v>
      </c>
      <c r="O426">
        <v>0</v>
      </c>
      <c r="P426">
        <v>0</v>
      </c>
      <c r="Q426" t="s">
        <v>60</v>
      </c>
      <c r="R426">
        <v>75</v>
      </c>
      <c r="S426">
        <v>3</v>
      </c>
      <c r="T426" t="s">
        <v>262</v>
      </c>
      <c r="U426" t="s">
        <v>36</v>
      </c>
      <c r="V426" t="s">
        <v>2584</v>
      </c>
      <c r="W426" t="s">
        <v>38</v>
      </c>
      <c r="X426" t="s">
        <v>38081</v>
      </c>
      <c r="Y426" s="93"/>
      <c r="Z426" s="93"/>
      <c r="AA426" t="s">
        <v>5218</v>
      </c>
      <c r="AB426" t="s">
        <v>5219</v>
      </c>
    </row>
    <row r="427" spans="1:28" x14ac:dyDescent="0.3">
      <c r="A427" s="8" t="b">
        <f t="shared" si="18"/>
        <v>0</v>
      </c>
      <c r="B427" t="str">
        <f t="shared" si="19"/>
        <v>townsword</v>
      </c>
      <c r="C427" s="10" t="str">
        <f t="shared" si="20"/>
        <v>town_sword_</v>
      </c>
      <c r="D427">
        <v>1147</v>
      </c>
      <c r="E427" t="s">
        <v>24</v>
      </c>
      <c r="F427" t="s">
        <v>10112</v>
      </c>
      <c r="G427" t="s">
        <v>26</v>
      </c>
      <c r="H427" t="s">
        <v>10113</v>
      </c>
      <c r="I427" t="s">
        <v>1046</v>
      </c>
      <c r="J427" s="1">
        <v>42000</v>
      </c>
      <c r="K427">
        <v>80</v>
      </c>
      <c r="L427">
        <v>0</v>
      </c>
      <c r="M427">
        <v>100</v>
      </c>
      <c r="N427">
        <v>1</v>
      </c>
      <c r="O427">
        <v>0</v>
      </c>
      <c r="P427">
        <v>2</v>
      </c>
      <c r="Q427" t="s">
        <v>60</v>
      </c>
      <c r="R427">
        <v>30</v>
      </c>
      <c r="S427">
        <v>3</v>
      </c>
      <c r="T427" t="s">
        <v>262</v>
      </c>
      <c r="U427" t="s">
        <v>36</v>
      </c>
      <c r="V427" t="s">
        <v>337</v>
      </c>
      <c r="W427" t="s">
        <v>38</v>
      </c>
      <c r="Y427" s="93"/>
      <c r="Z427" s="93"/>
      <c r="AA427" t="s">
        <v>10114</v>
      </c>
      <c r="AB427" t="s">
        <v>10115</v>
      </c>
    </row>
    <row r="428" spans="1:28" x14ac:dyDescent="0.3">
      <c r="A428" s="8" t="b">
        <f t="shared" si="18"/>
        <v>0</v>
      </c>
      <c r="B428" t="str">
        <f t="shared" si="19"/>
        <v>stardustblade</v>
      </c>
      <c r="C428" s="10" t="str">
        <f t="shared" si="20"/>
        <v>star_dust_blade</v>
      </c>
      <c r="D428">
        <v>1148</v>
      </c>
      <c r="E428" t="s">
        <v>24</v>
      </c>
      <c r="F428" t="s">
        <v>9557</v>
      </c>
      <c r="G428" t="s">
        <v>26</v>
      </c>
      <c r="H428" t="s">
        <v>9558</v>
      </c>
      <c r="I428" t="s">
        <v>1046</v>
      </c>
      <c r="J428" s="93">
        <v>20</v>
      </c>
      <c r="K428">
        <v>100</v>
      </c>
      <c r="L428">
        <v>0</v>
      </c>
      <c r="M428">
        <v>140</v>
      </c>
      <c r="N428">
        <v>1</v>
      </c>
      <c r="O428">
        <v>0</v>
      </c>
      <c r="P428">
        <v>1</v>
      </c>
      <c r="Q428" t="s">
        <v>60</v>
      </c>
      <c r="R428">
        <v>45</v>
      </c>
      <c r="S428">
        <v>4</v>
      </c>
      <c r="T428" t="s">
        <v>262</v>
      </c>
      <c r="U428" t="s">
        <v>36</v>
      </c>
      <c r="V428" t="s">
        <v>337</v>
      </c>
      <c r="W428" t="s">
        <v>38</v>
      </c>
      <c r="X428" s="8" t="s">
        <v>38082</v>
      </c>
      <c r="Y428" s="93"/>
      <c r="Z428" s="93"/>
      <c r="AA428" t="s">
        <v>9559</v>
      </c>
      <c r="AB428" t="s">
        <v>9560</v>
      </c>
    </row>
    <row r="429" spans="1:28" x14ac:dyDescent="0.3">
      <c r="A429" s="8" t="b">
        <f t="shared" si="18"/>
        <v>0</v>
      </c>
      <c r="B429" t="str">
        <f t="shared" si="19"/>
        <v>flamberge</v>
      </c>
      <c r="C429" s="10" t="str">
        <f t="shared" si="20"/>
        <v>flamberge_</v>
      </c>
      <c r="D429">
        <v>1149</v>
      </c>
      <c r="E429" t="s">
        <v>24</v>
      </c>
      <c r="F429" t="s">
        <v>4038</v>
      </c>
      <c r="G429" t="s">
        <v>26</v>
      </c>
      <c r="H429" t="s">
        <v>4039</v>
      </c>
      <c r="I429" t="s">
        <v>1046</v>
      </c>
      <c r="J429" s="1">
        <v>60000</v>
      </c>
      <c r="K429">
        <v>150</v>
      </c>
      <c r="L429">
        <v>0</v>
      </c>
      <c r="M429">
        <v>150</v>
      </c>
      <c r="N429">
        <v>1</v>
      </c>
      <c r="O429">
        <v>0</v>
      </c>
      <c r="P429">
        <v>2</v>
      </c>
      <c r="Q429" t="s">
        <v>60</v>
      </c>
      <c r="R429">
        <v>27</v>
      </c>
      <c r="S429">
        <v>3</v>
      </c>
      <c r="T429" t="s">
        <v>262</v>
      </c>
      <c r="U429" t="s">
        <v>36</v>
      </c>
      <c r="V429" t="s">
        <v>167</v>
      </c>
      <c r="W429" t="s">
        <v>38</v>
      </c>
      <c r="Y429" s="93"/>
      <c r="Z429" s="93"/>
      <c r="AA429" t="s">
        <v>4040</v>
      </c>
      <c r="AB429" t="s">
        <v>4041</v>
      </c>
    </row>
    <row r="430" spans="1:28" x14ac:dyDescent="0.3">
      <c r="A430" s="8" t="b">
        <f t="shared" si="18"/>
        <v>0</v>
      </c>
      <c r="B430" t="str">
        <f t="shared" si="19"/>
        <v>slayer</v>
      </c>
      <c r="C430" s="10" t="str">
        <f t="shared" si="20"/>
        <v>slayer_</v>
      </c>
      <c r="D430">
        <v>1152</v>
      </c>
      <c r="E430" t="s">
        <v>24</v>
      </c>
      <c r="F430" t="s">
        <v>9197</v>
      </c>
      <c r="G430" t="s">
        <v>26</v>
      </c>
      <c r="H430" t="s">
        <v>9198</v>
      </c>
      <c r="I430" t="s">
        <v>1063</v>
      </c>
      <c r="J430" s="1">
        <v>15000</v>
      </c>
      <c r="K430">
        <v>130</v>
      </c>
      <c r="L430">
        <v>0</v>
      </c>
      <c r="M430">
        <v>90</v>
      </c>
      <c r="N430">
        <v>1</v>
      </c>
      <c r="O430">
        <v>0</v>
      </c>
      <c r="P430">
        <v>3</v>
      </c>
      <c r="Q430" t="s">
        <v>60</v>
      </c>
      <c r="R430">
        <v>18</v>
      </c>
      <c r="S430">
        <v>2</v>
      </c>
      <c r="T430" t="s">
        <v>166</v>
      </c>
      <c r="U430" t="s">
        <v>36</v>
      </c>
      <c r="V430" t="s">
        <v>837</v>
      </c>
      <c r="W430" t="s">
        <v>38</v>
      </c>
      <c r="X430" s="8"/>
      <c r="Y430" s="93"/>
      <c r="Z430" s="93"/>
      <c r="AA430" t="s">
        <v>9199</v>
      </c>
      <c r="AB430" t="s">
        <v>9200</v>
      </c>
    </row>
    <row r="431" spans="1:28" x14ac:dyDescent="0.3">
      <c r="A431" s="8" t="b">
        <f t="shared" si="18"/>
        <v>0</v>
      </c>
      <c r="B431" t="str">
        <f t="shared" si="19"/>
        <v>twohandsword</v>
      </c>
      <c r="C431" s="10" t="str">
        <f t="shared" si="20"/>
        <v>two_hand_sword_</v>
      </c>
      <c r="D431">
        <v>1158</v>
      </c>
      <c r="E431" t="s">
        <v>24</v>
      </c>
      <c r="F431" t="s">
        <v>10247</v>
      </c>
      <c r="G431" t="s">
        <v>26</v>
      </c>
      <c r="H431" t="s">
        <v>10248</v>
      </c>
      <c r="I431" t="s">
        <v>1063</v>
      </c>
      <c r="J431" s="1">
        <v>60000</v>
      </c>
      <c r="K431">
        <v>220</v>
      </c>
      <c r="L431">
        <v>0</v>
      </c>
      <c r="M431">
        <v>160</v>
      </c>
      <c r="N431">
        <v>1</v>
      </c>
      <c r="O431">
        <v>0</v>
      </c>
      <c r="P431">
        <v>2</v>
      </c>
      <c r="Q431" t="s">
        <v>60</v>
      </c>
      <c r="R431">
        <v>33</v>
      </c>
      <c r="S431">
        <v>3</v>
      </c>
      <c r="T431" t="s">
        <v>166</v>
      </c>
      <c r="U431" t="s">
        <v>36</v>
      </c>
      <c r="V431" t="s">
        <v>837</v>
      </c>
      <c r="W431" t="s">
        <v>38</v>
      </c>
      <c r="X431" s="8"/>
      <c r="Y431" s="93"/>
      <c r="Z431" s="93"/>
      <c r="AA431" t="s">
        <v>10249</v>
      </c>
      <c r="AB431" t="s">
        <v>10250</v>
      </c>
    </row>
    <row r="432" spans="1:28" x14ac:dyDescent="0.3">
      <c r="A432" s="8" t="b">
        <f t="shared" si="18"/>
        <v>0</v>
      </c>
      <c r="B432" t="str">
        <f t="shared" si="19"/>
        <v>broadsword</v>
      </c>
      <c r="C432" s="10" t="str">
        <f t="shared" si="20"/>
        <v>broad_sword_</v>
      </c>
      <c r="D432">
        <v>1162</v>
      </c>
      <c r="E432" t="s">
        <v>24</v>
      </c>
      <c r="F432" t="s">
        <v>1609</v>
      </c>
      <c r="G432" t="s">
        <v>26</v>
      </c>
      <c r="H432" t="s">
        <v>1610</v>
      </c>
      <c r="I432" t="s">
        <v>1063</v>
      </c>
      <c r="J432" s="1">
        <v>65000</v>
      </c>
      <c r="K432">
        <v>200</v>
      </c>
      <c r="L432">
        <v>0</v>
      </c>
      <c r="M432">
        <v>140</v>
      </c>
      <c r="N432">
        <v>1</v>
      </c>
      <c r="O432">
        <v>0</v>
      </c>
      <c r="P432">
        <v>2</v>
      </c>
      <c r="Q432" t="s">
        <v>60</v>
      </c>
      <c r="R432">
        <v>33</v>
      </c>
      <c r="S432">
        <v>3</v>
      </c>
      <c r="T432" t="s">
        <v>166</v>
      </c>
      <c r="U432" t="s">
        <v>36</v>
      </c>
      <c r="V432" t="s">
        <v>837</v>
      </c>
      <c r="W432" t="s">
        <v>38</v>
      </c>
      <c r="X432" s="8" t="s">
        <v>38083</v>
      </c>
      <c r="Y432" s="93"/>
      <c r="Z432" s="93"/>
      <c r="AA432" t="s">
        <v>1611</v>
      </c>
      <c r="AB432" t="s">
        <v>1612</v>
      </c>
    </row>
    <row r="433" spans="1:28" x14ac:dyDescent="0.3">
      <c r="A433" s="8" t="b">
        <f t="shared" si="18"/>
        <v>0</v>
      </c>
      <c r="B433" t="str">
        <f t="shared" si="19"/>
        <v>muramasa</v>
      </c>
      <c r="C433" s="10" t="str">
        <f t="shared" si="20"/>
        <v>muramasa</v>
      </c>
      <c r="D433">
        <v>1164</v>
      </c>
      <c r="E433" t="s">
        <v>24</v>
      </c>
      <c r="F433" t="s">
        <v>6898</v>
      </c>
      <c r="G433" t="s">
        <v>26</v>
      </c>
      <c r="H433" t="s">
        <v>6898</v>
      </c>
      <c r="I433" t="s">
        <v>1063</v>
      </c>
      <c r="J433" s="93">
        <v>20</v>
      </c>
      <c r="K433">
        <v>100</v>
      </c>
      <c r="L433">
        <v>0</v>
      </c>
      <c r="M433">
        <v>155</v>
      </c>
      <c r="N433">
        <v>1</v>
      </c>
      <c r="O433">
        <v>0</v>
      </c>
      <c r="P433">
        <v>0</v>
      </c>
      <c r="Q433" t="s">
        <v>60</v>
      </c>
      <c r="R433">
        <v>48</v>
      </c>
      <c r="S433">
        <v>4</v>
      </c>
      <c r="T433" t="s">
        <v>166</v>
      </c>
      <c r="U433" t="s">
        <v>36</v>
      </c>
      <c r="V433" t="s">
        <v>837</v>
      </c>
      <c r="W433" t="s">
        <v>38</v>
      </c>
      <c r="X433" s="8" t="s">
        <v>38084</v>
      </c>
      <c r="Y433" s="93"/>
      <c r="Z433" s="93"/>
      <c r="AA433" t="s">
        <v>6899</v>
      </c>
      <c r="AB433" t="s">
        <v>6900</v>
      </c>
    </row>
    <row r="434" spans="1:28" x14ac:dyDescent="0.3">
      <c r="A434" s="8" t="b">
        <f t="shared" si="18"/>
        <v>0</v>
      </c>
      <c r="B434" t="str">
        <f t="shared" si="19"/>
        <v>dragonslayer</v>
      </c>
      <c r="C434" s="10" t="str">
        <f t="shared" si="20"/>
        <v>dragon_slayer</v>
      </c>
      <c r="D434">
        <v>1166</v>
      </c>
      <c r="E434" t="s">
        <v>24</v>
      </c>
      <c r="F434" t="s">
        <v>3150</v>
      </c>
      <c r="G434" t="s">
        <v>26</v>
      </c>
      <c r="H434" t="s">
        <v>3151</v>
      </c>
      <c r="I434" t="s">
        <v>1063</v>
      </c>
      <c r="J434" s="93">
        <v>20</v>
      </c>
      <c r="K434">
        <v>130</v>
      </c>
      <c r="L434">
        <v>0</v>
      </c>
      <c r="M434">
        <v>150</v>
      </c>
      <c r="N434">
        <v>1</v>
      </c>
      <c r="O434">
        <v>0</v>
      </c>
      <c r="P434">
        <v>0</v>
      </c>
      <c r="Q434" t="s">
        <v>60</v>
      </c>
      <c r="R434">
        <v>48</v>
      </c>
      <c r="S434">
        <v>4</v>
      </c>
      <c r="T434" t="s">
        <v>166</v>
      </c>
      <c r="U434" t="s">
        <v>36</v>
      </c>
      <c r="V434" t="s">
        <v>837</v>
      </c>
      <c r="W434" t="s">
        <v>38</v>
      </c>
      <c r="X434" s="8" t="s">
        <v>38085</v>
      </c>
      <c r="Y434" s="93"/>
      <c r="Z434" s="93"/>
      <c r="AA434" t="s">
        <v>3152</v>
      </c>
      <c r="AB434" t="s">
        <v>3153</v>
      </c>
    </row>
    <row r="435" spans="1:28" x14ac:dyDescent="0.3">
      <c r="A435" s="8" t="b">
        <f t="shared" si="18"/>
        <v>0</v>
      </c>
      <c r="B435" t="str">
        <f t="shared" si="19"/>
        <v>schweizersabel</v>
      </c>
      <c r="C435" s="10" t="str">
        <f t="shared" si="20"/>
        <v>schweizersabel</v>
      </c>
      <c r="D435">
        <v>1167</v>
      </c>
      <c r="E435" t="s">
        <v>24</v>
      </c>
      <c r="F435" t="s">
        <v>8808</v>
      </c>
      <c r="G435" t="s">
        <v>26</v>
      </c>
      <c r="H435" t="s">
        <v>8808</v>
      </c>
      <c r="I435" t="s">
        <v>1063</v>
      </c>
      <c r="J435" s="8">
        <v>20</v>
      </c>
      <c r="K435">
        <v>160</v>
      </c>
      <c r="L435">
        <v>0</v>
      </c>
      <c r="M435">
        <v>160</v>
      </c>
      <c r="N435">
        <v>1</v>
      </c>
      <c r="O435">
        <v>0</v>
      </c>
      <c r="P435">
        <v>0</v>
      </c>
      <c r="Q435" t="s">
        <v>60</v>
      </c>
      <c r="R435">
        <v>48</v>
      </c>
      <c r="S435">
        <v>4</v>
      </c>
      <c r="T435" t="s">
        <v>166</v>
      </c>
      <c r="U435" t="s">
        <v>36</v>
      </c>
      <c r="V435" t="s">
        <v>837</v>
      </c>
      <c r="W435" t="s">
        <v>38</v>
      </c>
      <c r="X435" s="8" t="s">
        <v>38086</v>
      </c>
      <c r="Y435" s="93"/>
      <c r="Z435" s="93"/>
      <c r="AA435" t="s">
        <v>8809</v>
      </c>
      <c r="AB435" t="s">
        <v>8810</v>
      </c>
    </row>
    <row r="436" spans="1:28" x14ac:dyDescent="0.3">
      <c r="A436" s="8" t="b">
        <f t="shared" si="18"/>
        <v>0</v>
      </c>
      <c r="B436" t="str">
        <f t="shared" si="19"/>
        <v>executioner</v>
      </c>
      <c r="C436" s="10" t="str">
        <f t="shared" si="20"/>
        <v>executioner_</v>
      </c>
      <c r="D436">
        <v>1169</v>
      </c>
      <c r="E436" t="s">
        <v>24</v>
      </c>
      <c r="F436" t="s">
        <v>3727</v>
      </c>
      <c r="G436" t="s">
        <v>26</v>
      </c>
      <c r="H436" t="s">
        <v>3728</v>
      </c>
      <c r="I436" t="s">
        <v>1063</v>
      </c>
      <c r="J436" s="8">
        <v>20</v>
      </c>
      <c r="K436">
        <v>220</v>
      </c>
      <c r="L436">
        <v>0</v>
      </c>
      <c r="M436">
        <v>155</v>
      </c>
      <c r="N436">
        <v>1</v>
      </c>
      <c r="O436">
        <v>0</v>
      </c>
      <c r="P436">
        <v>0</v>
      </c>
      <c r="Q436" t="s">
        <v>60</v>
      </c>
      <c r="R436">
        <v>48</v>
      </c>
      <c r="S436">
        <v>4</v>
      </c>
      <c r="T436" t="s">
        <v>166</v>
      </c>
      <c r="U436" t="s">
        <v>36</v>
      </c>
      <c r="V436" t="s">
        <v>837</v>
      </c>
      <c r="W436" t="s">
        <v>38</v>
      </c>
      <c r="X436" t="s">
        <v>39171</v>
      </c>
      <c r="Y436" s="93"/>
      <c r="Z436" s="93"/>
      <c r="AA436" t="s">
        <v>3729</v>
      </c>
      <c r="AB436" t="s">
        <v>3730</v>
      </c>
    </row>
    <row r="437" spans="1:28" x14ac:dyDescent="0.3">
      <c r="A437" s="8" t="b">
        <f t="shared" si="18"/>
        <v>0</v>
      </c>
      <c r="B437" t="str">
        <f t="shared" si="19"/>
        <v>katzbalger</v>
      </c>
      <c r="C437" s="10" t="str">
        <f t="shared" si="20"/>
        <v>katzbalger</v>
      </c>
      <c r="D437">
        <v>1170</v>
      </c>
      <c r="E437" t="s">
        <v>24</v>
      </c>
      <c r="F437" t="s">
        <v>5785</v>
      </c>
      <c r="G437" t="s">
        <v>26</v>
      </c>
      <c r="H437" t="s">
        <v>5785</v>
      </c>
      <c r="I437" t="s">
        <v>1063</v>
      </c>
      <c r="J437">
        <v>20</v>
      </c>
      <c r="K437">
        <v>200</v>
      </c>
      <c r="L437">
        <v>0</v>
      </c>
      <c r="M437">
        <v>175</v>
      </c>
      <c r="N437">
        <v>1</v>
      </c>
      <c r="O437">
        <v>0</v>
      </c>
      <c r="P437">
        <v>0</v>
      </c>
      <c r="Q437" t="s">
        <v>60</v>
      </c>
      <c r="R437">
        <v>48</v>
      </c>
      <c r="S437">
        <v>4</v>
      </c>
      <c r="T437" t="s">
        <v>166</v>
      </c>
      <c r="U437" t="s">
        <v>36</v>
      </c>
      <c r="V437" t="s">
        <v>837</v>
      </c>
      <c r="W437" t="s">
        <v>38</v>
      </c>
      <c r="X437" s="8" t="s">
        <v>38087</v>
      </c>
      <c r="Y437" s="93"/>
      <c r="Z437" s="93"/>
      <c r="AA437" t="s">
        <v>5786</v>
      </c>
      <c r="AB437" t="s">
        <v>5787</v>
      </c>
    </row>
    <row r="438" spans="1:28" x14ac:dyDescent="0.3">
      <c r="A438" s="8" t="b">
        <f t="shared" si="18"/>
        <v>0</v>
      </c>
      <c r="B438" t="str">
        <f t="shared" si="19"/>
        <v>zweihander</v>
      </c>
      <c r="C438" s="10" t="str">
        <f t="shared" si="20"/>
        <v>zweihander_</v>
      </c>
      <c r="D438">
        <v>1171</v>
      </c>
      <c r="E438" t="s">
        <v>24</v>
      </c>
      <c r="F438" t="s">
        <v>11032</v>
      </c>
      <c r="G438" t="s">
        <v>26</v>
      </c>
      <c r="H438" t="s">
        <v>11033</v>
      </c>
      <c r="I438" t="s">
        <v>1063</v>
      </c>
      <c r="J438" s="8">
        <v>20</v>
      </c>
      <c r="K438">
        <v>220</v>
      </c>
      <c r="L438">
        <v>0</v>
      </c>
      <c r="M438">
        <v>200</v>
      </c>
      <c r="N438">
        <v>1</v>
      </c>
      <c r="O438">
        <v>0</v>
      </c>
      <c r="P438">
        <v>2</v>
      </c>
      <c r="Q438" t="s">
        <v>60</v>
      </c>
      <c r="R438">
        <v>48</v>
      </c>
      <c r="S438">
        <v>4</v>
      </c>
      <c r="T438" t="s">
        <v>166</v>
      </c>
      <c r="U438" t="s">
        <v>36</v>
      </c>
      <c r="V438" t="s">
        <v>837</v>
      </c>
      <c r="W438" t="s">
        <v>38</v>
      </c>
      <c r="X438" t="s">
        <v>38075</v>
      </c>
      <c r="Y438" s="93"/>
      <c r="Z438" s="93"/>
      <c r="AA438" t="s">
        <v>11034</v>
      </c>
      <c r="AB438" t="s">
        <v>11035</v>
      </c>
    </row>
    <row r="439" spans="1:28" x14ac:dyDescent="0.3">
      <c r="A439" s="8" t="b">
        <f t="shared" si="18"/>
        <v>0</v>
      </c>
      <c r="B439" t="str">
        <f t="shared" si="19"/>
        <v>muramasac</v>
      </c>
      <c r="C439" s="10" t="str">
        <f t="shared" si="20"/>
        <v>muramasa_c</v>
      </c>
      <c r="D439">
        <v>1173</v>
      </c>
      <c r="E439" t="s">
        <v>24</v>
      </c>
      <c r="F439" t="s">
        <v>6901</v>
      </c>
      <c r="G439" t="s">
        <v>26</v>
      </c>
      <c r="H439" t="s">
        <v>6902</v>
      </c>
      <c r="I439" t="s">
        <v>1063</v>
      </c>
      <c r="J439" s="8">
        <v>1</v>
      </c>
      <c r="K439">
        <v>0</v>
      </c>
      <c r="L439">
        <v>0</v>
      </c>
      <c r="M439">
        <v>204</v>
      </c>
      <c r="N439">
        <v>1</v>
      </c>
      <c r="O439">
        <v>0</v>
      </c>
      <c r="P439">
        <v>0</v>
      </c>
      <c r="Q439" t="s">
        <v>24</v>
      </c>
      <c r="R439">
        <v>1</v>
      </c>
      <c r="S439">
        <v>4</v>
      </c>
      <c r="T439" t="s">
        <v>166</v>
      </c>
      <c r="U439" t="s">
        <v>36</v>
      </c>
      <c r="V439" t="s">
        <v>837</v>
      </c>
      <c r="W439" t="s">
        <v>38</v>
      </c>
      <c r="X439" t="s">
        <v>38088</v>
      </c>
      <c r="Y439" s="93"/>
      <c r="Z439" s="93"/>
      <c r="AA439" t="s">
        <v>6903</v>
      </c>
      <c r="AB439" t="s">
        <v>6904</v>
      </c>
    </row>
    <row r="440" spans="1:28" x14ac:dyDescent="0.3">
      <c r="A440" s="8" t="b">
        <f t="shared" si="18"/>
        <v>0</v>
      </c>
      <c r="B440" t="str">
        <f t="shared" si="19"/>
        <v>executionerc</v>
      </c>
      <c r="C440" s="10" t="str">
        <f t="shared" si="20"/>
        <v>executioner_c</v>
      </c>
      <c r="D440">
        <v>1174</v>
      </c>
      <c r="E440" t="s">
        <v>24</v>
      </c>
      <c r="F440" t="s">
        <v>3731</v>
      </c>
      <c r="G440" t="s">
        <v>26</v>
      </c>
      <c r="H440" t="s">
        <v>3732</v>
      </c>
      <c r="I440" t="s">
        <v>1063</v>
      </c>
      <c r="J440" s="8">
        <v>2</v>
      </c>
      <c r="K440">
        <v>0</v>
      </c>
      <c r="L440">
        <v>0</v>
      </c>
      <c r="M440">
        <v>190</v>
      </c>
      <c r="N440">
        <v>1</v>
      </c>
      <c r="O440">
        <v>0</v>
      </c>
      <c r="P440">
        <v>0</v>
      </c>
      <c r="Q440" t="s">
        <v>24</v>
      </c>
      <c r="R440">
        <v>1</v>
      </c>
      <c r="S440">
        <v>4</v>
      </c>
      <c r="T440" t="s">
        <v>166</v>
      </c>
      <c r="U440" t="s">
        <v>36</v>
      </c>
      <c r="V440" t="s">
        <v>837</v>
      </c>
      <c r="W440" t="s">
        <v>38</v>
      </c>
      <c r="X440" t="s">
        <v>39171</v>
      </c>
      <c r="Y440" s="93"/>
      <c r="Z440" s="93"/>
      <c r="AA440" t="s">
        <v>3733</v>
      </c>
      <c r="AB440" t="s">
        <v>3734</v>
      </c>
    </row>
    <row r="441" spans="1:28" x14ac:dyDescent="0.3">
      <c r="A441" s="8" t="b">
        <f t="shared" si="18"/>
        <v>0</v>
      </c>
      <c r="B441" t="str">
        <f t="shared" si="19"/>
        <v>taegoolyeon</v>
      </c>
      <c r="C441" s="10" t="str">
        <f t="shared" si="20"/>
        <v>tae_goo_lyeon</v>
      </c>
      <c r="D441">
        <v>1181</v>
      </c>
      <c r="E441" t="s">
        <v>24</v>
      </c>
      <c r="F441" t="s">
        <v>9865</v>
      </c>
      <c r="G441" t="s">
        <v>26</v>
      </c>
      <c r="H441" t="s">
        <v>9866</v>
      </c>
      <c r="I441" t="s">
        <v>1063</v>
      </c>
      <c r="J441" s="8">
        <v>20</v>
      </c>
      <c r="K441">
        <v>200</v>
      </c>
      <c r="L441">
        <v>0</v>
      </c>
      <c r="M441">
        <v>250</v>
      </c>
      <c r="N441">
        <v>1</v>
      </c>
      <c r="O441">
        <v>0</v>
      </c>
      <c r="P441">
        <v>2</v>
      </c>
      <c r="Q441" t="s">
        <v>60</v>
      </c>
      <c r="R441">
        <v>90</v>
      </c>
      <c r="S441">
        <v>4</v>
      </c>
      <c r="T441" t="s">
        <v>166</v>
      </c>
      <c r="U441" t="s">
        <v>787</v>
      </c>
      <c r="V441" t="s">
        <v>837</v>
      </c>
      <c r="W441" t="s">
        <v>38</v>
      </c>
      <c r="X441" s="8" t="s">
        <v>39301</v>
      </c>
      <c r="Y441" s="93"/>
      <c r="Z441" s="93"/>
      <c r="AA441" t="s">
        <v>9867</v>
      </c>
      <c r="AB441" t="s">
        <v>9868</v>
      </c>
    </row>
    <row r="442" spans="1:28" x14ac:dyDescent="0.3">
      <c r="A442" s="8" t="b">
        <f t="shared" si="18"/>
        <v>0</v>
      </c>
      <c r="B442" t="str">
        <f t="shared" si="19"/>
        <v>bftwohandedsword1</v>
      </c>
      <c r="C442" s="10" t="str">
        <f t="shared" si="20"/>
        <v>bf_two_handed_sword1</v>
      </c>
      <c r="D442">
        <v>1183</v>
      </c>
      <c r="E442" t="s">
        <v>24</v>
      </c>
      <c r="F442" t="s">
        <v>1061</v>
      </c>
      <c r="G442" t="s">
        <v>26</v>
      </c>
      <c r="H442" t="s">
        <v>1062</v>
      </c>
      <c r="I442" t="s">
        <v>1063</v>
      </c>
      <c r="J442">
        <v>0</v>
      </c>
      <c r="K442">
        <v>0</v>
      </c>
      <c r="L442">
        <v>0</v>
      </c>
      <c r="M442">
        <v>200</v>
      </c>
      <c r="N442">
        <v>1</v>
      </c>
      <c r="O442">
        <v>0</v>
      </c>
      <c r="P442">
        <v>0</v>
      </c>
      <c r="Q442" t="s">
        <v>60</v>
      </c>
      <c r="R442">
        <v>80</v>
      </c>
      <c r="S442">
        <v>3</v>
      </c>
      <c r="T442" t="s">
        <v>166</v>
      </c>
      <c r="U442" t="s">
        <v>36</v>
      </c>
      <c r="V442" t="s">
        <v>837</v>
      </c>
      <c r="W442" t="s">
        <v>38</v>
      </c>
      <c r="X442" s="8" t="s">
        <v>38089</v>
      </c>
      <c r="Y442" s="93"/>
      <c r="Z442" s="93"/>
      <c r="AA442" t="s">
        <v>1064</v>
      </c>
      <c r="AB442" t="s">
        <v>1065</v>
      </c>
    </row>
    <row r="443" spans="1:28" x14ac:dyDescent="0.3">
      <c r="A443" s="8" t="b">
        <f t="shared" si="18"/>
        <v>0</v>
      </c>
      <c r="B443" t="str">
        <f t="shared" si="19"/>
        <v>veteransword</v>
      </c>
      <c r="C443" s="10" t="str">
        <f t="shared" si="20"/>
        <v>veteran_sword</v>
      </c>
      <c r="D443">
        <v>1188</v>
      </c>
      <c r="E443" t="s">
        <v>24</v>
      </c>
      <c r="F443" t="s">
        <v>10399</v>
      </c>
      <c r="G443" t="s">
        <v>26</v>
      </c>
      <c r="H443" t="s">
        <v>10400</v>
      </c>
      <c r="I443" t="s">
        <v>1063</v>
      </c>
      <c r="J443">
        <v>20</v>
      </c>
      <c r="K443">
        <v>200</v>
      </c>
      <c r="L443">
        <v>0</v>
      </c>
      <c r="M443">
        <v>180</v>
      </c>
      <c r="N443">
        <v>1</v>
      </c>
      <c r="O443">
        <v>0</v>
      </c>
      <c r="P443">
        <v>1</v>
      </c>
      <c r="Q443" t="s">
        <v>60</v>
      </c>
      <c r="R443">
        <v>80</v>
      </c>
      <c r="S443">
        <v>4</v>
      </c>
      <c r="T443" t="s">
        <v>166</v>
      </c>
      <c r="U443" t="s">
        <v>36</v>
      </c>
      <c r="V443" t="s">
        <v>837</v>
      </c>
      <c r="W443" t="s">
        <v>38</v>
      </c>
      <c r="X443" s="8" t="s">
        <v>39302</v>
      </c>
      <c r="Y443" s="93"/>
      <c r="Z443" s="93"/>
      <c r="AA443" t="s">
        <v>10401</v>
      </c>
      <c r="AB443" t="s">
        <v>10402</v>
      </c>
    </row>
    <row r="444" spans="1:28" x14ac:dyDescent="0.3">
      <c r="A444" s="8" t="b">
        <f t="shared" si="18"/>
        <v>0</v>
      </c>
      <c r="B444" t="str">
        <f t="shared" si="19"/>
        <v>krasnaya</v>
      </c>
      <c r="C444" s="10" t="str">
        <f t="shared" si="20"/>
        <v>krasnaya</v>
      </c>
      <c r="D444">
        <v>1189</v>
      </c>
      <c r="E444" t="s">
        <v>24</v>
      </c>
      <c r="F444" t="s">
        <v>5881</v>
      </c>
      <c r="G444" t="s">
        <v>26</v>
      </c>
      <c r="H444" t="s">
        <v>5881</v>
      </c>
      <c r="I444" t="s">
        <v>1063</v>
      </c>
      <c r="J444">
        <v>20</v>
      </c>
      <c r="K444">
        <v>380</v>
      </c>
      <c r="L444">
        <v>0</v>
      </c>
      <c r="M444">
        <v>200</v>
      </c>
      <c r="N444">
        <v>1</v>
      </c>
      <c r="O444">
        <v>0</v>
      </c>
      <c r="P444">
        <v>3</v>
      </c>
      <c r="Q444" t="s">
        <v>60</v>
      </c>
      <c r="R444">
        <v>50</v>
      </c>
      <c r="S444">
        <v>2</v>
      </c>
      <c r="T444" t="s">
        <v>166</v>
      </c>
      <c r="U444" t="s">
        <v>787</v>
      </c>
      <c r="V444" t="s">
        <v>837</v>
      </c>
      <c r="W444" t="s">
        <v>38</v>
      </c>
      <c r="X444" s="8" t="s">
        <v>39105</v>
      </c>
      <c r="Y444" s="93"/>
      <c r="Z444" s="93"/>
      <c r="AA444" t="s">
        <v>5882</v>
      </c>
      <c r="AB444" t="s">
        <v>5883</v>
      </c>
    </row>
    <row r="445" spans="1:28" x14ac:dyDescent="0.3">
      <c r="A445" s="8" t="b">
        <f t="shared" si="18"/>
        <v>0</v>
      </c>
      <c r="B445" t="str">
        <f t="shared" si="19"/>
        <v>knife</v>
      </c>
      <c r="C445" s="10" t="str">
        <f t="shared" si="20"/>
        <v>knife</v>
      </c>
      <c r="D445">
        <v>1201</v>
      </c>
      <c r="E445" t="s">
        <v>24</v>
      </c>
      <c r="F445" t="s">
        <v>5843</v>
      </c>
      <c r="G445" t="s">
        <v>26</v>
      </c>
      <c r="H445" t="s">
        <v>5843</v>
      </c>
      <c r="I445" t="s">
        <v>578</v>
      </c>
      <c r="J445">
        <v>50</v>
      </c>
      <c r="K445">
        <v>40</v>
      </c>
      <c r="L445">
        <v>0</v>
      </c>
      <c r="M445">
        <v>17</v>
      </c>
      <c r="N445">
        <v>1</v>
      </c>
      <c r="O445">
        <v>0</v>
      </c>
      <c r="P445">
        <v>3</v>
      </c>
      <c r="Q445" t="s">
        <v>60</v>
      </c>
      <c r="R445">
        <v>1</v>
      </c>
      <c r="S445">
        <v>1</v>
      </c>
      <c r="T445" t="s">
        <v>262</v>
      </c>
      <c r="U445" t="s">
        <v>36</v>
      </c>
      <c r="V445" t="s">
        <v>2729</v>
      </c>
      <c r="W445" t="s">
        <v>38</v>
      </c>
      <c r="X445" s="8"/>
      <c r="Y445" s="93"/>
      <c r="Z445" s="93"/>
      <c r="AA445" t="s">
        <v>5844</v>
      </c>
      <c r="AB445" t="s">
        <v>5845</v>
      </c>
    </row>
    <row r="446" spans="1:28" x14ac:dyDescent="0.3">
      <c r="A446" s="8" t="b">
        <f t="shared" si="18"/>
        <v>0</v>
      </c>
      <c r="B446" t="str">
        <f t="shared" si="19"/>
        <v>knife</v>
      </c>
      <c r="C446" s="10" t="str">
        <f t="shared" si="20"/>
        <v>knife_</v>
      </c>
      <c r="D446">
        <v>1202</v>
      </c>
      <c r="E446" t="s">
        <v>24</v>
      </c>
      <c r="F446" t="s">
        <v>5846</v>
      </c>
      <c r="G446" t="s">
        <v>26</v>
      </c>
      <c r="H446" t="s">
        <v>5843</v>
      </c>
      <c r="I446" t="s">
        <v>578</v>
      </c>
      <c r="J446">
        <v>50</v>
      </c>
      <c r="K446">
        <v>40</v>
      </c>
      <c r="L446">
        <v>0</v>
      </c>
      <c r="M446">
        <v>17</v>
      </c>
      <c r="N446">
        <v>1</v>
      </c>
      <c r="O446">
        <v>0</v>
      </c>
      <c r="P446">
        <v>4</v>
      </c>
      <c r="Q446" t="s">
        <v>60</v>
      </c>
      <c r="R446">
        <v>1</v>
      </c>
      <c r="S446">
        <v>1</v>
      </c>
      <c r="T446" t="s">
        <v>262</v>
      </c>
      <c r="U446" t="s">
        <v>36</v>
      </c>
      <c r="V446" t="s">
        <v>2729</v>
      </c>
      <c r="W446" t="s">
        <v>38</v>
      </c>
      <c r="X446" s="8"/>
      <c r="Y446" s="93"/>
      <c r="Z446" s="93"/>
      <c r="AA446" t="s">
        <v>5847</v>
      </c>
      <c r="AB446" t="s">
        <v>5848</v>
      </c>
    </row>
    <row r="447" spans="1:28" x14ac:dyDescent="0.3">
      <c r="A447" s="8" t="b">
        <f t="shared" si="18"/>
        <v>0</v>
      </c>
      <c r="B447" t="str">
        <f t="shared" si="19"/>
        <v>cutter</v>
      </c>
      <c r="C447" s="10" t="str">
        <f t="shared" si="20"/>
        <v>cutter_</v>
      </c>
      <c r="D447">
        <v>1205</v>
      </c>
      <c r="E447" t="s">
        <v>24</v>
      </c>
      <c r="F447" t="s">
        <v>2727</v>
      </c>
      <c r="G447" t="s">
        <v>26</v>
      </c>
      <c r="H447" t="s">
        <v>2728</v>
      </c>
      <c r="I447" t="s">
        <v>578</v>
      </c>
      <c r="J447" s="1">
        <v>1250</v>
      </c>
      <c r="K447">
        <v>50</v>
      </c>
      <c r="L447">
        <v>0</v>
      </c>
      <c r="M447">
        <v>30</v>
      </c>
      <c r="N447">
        <v>1</v>
      </c>
      <c r="O447">
        <v>0</v>
      </c>
      <c r="P447">
        <v>4</v>
      </c>
      <c r="Q447" t="s">
        <v>60</v>
      </c>
      <c r="R447">
        <v>1</v>
      </c>
      <c r="S447">
        <v>1</v>
      </c>
      <c r="T447" t="s">
        <v>262</v>
      </c>
      <c r="U447" t="s">
        <v>36</v>
      </c>
      <c r="V447" t="s">
        <v>2729</v>
      </c>
      <c r="W447" t="s">
        <v>38</v>
      </c>
      <c r="X447" s="8"/>
      <c r="Y447" s="93"/>
      <c r="Z447" s="93"/>
      <c r="AA447" t="s">
        <v>2730</v>
      </c>
      <c r="AB447" t="s">
        <v>2731</v>
      </c>
    </row>
    <row r="448" spans="1:28" x14ac:dyDescent="0.3">
      <c r="A448" s="8" t="b">
        <f t="shared" si="18"/>
        <v>0</v>
      </c>
      <c r="B448" t="str">
        <f t="shared" si="19"/>
        <v>maingauche</v>
      </c>
      <c r="C448" s="10" t="str">
        <f t="shared" si="20"/>
        <v>main_gauche</v>
      </c>
      <c r="D448">
        <v>1207</v>
      </c>
      <c r="E448" t="s">
        <v>24</v>
      </c>
      <c r="F448" t="s">
        <v>6386</v>
      </c>
      <c r="G448" t="s">
        <v>26</v>
      </c>
      <c r="H448" t="s">
        <v>6387</v>
      </c>
      <c r="I448" t="s">
        <v>578</v>
      </c>
      <c r="J448" s="1">
        <v>2400</v>
      </c>
      <c r="K448">
        <v>60</v>
      </c>
      <c r="L448">
        <v>0</v>
      </c>
      <c r="M448">
        <v>43</v>
      </c>
      <c r="N448">
        <v>1</v>
      </c>
      <c r="O448">
        <v>0</v>
      </c>
      <c r="P448">
        <v>3</v>
      </c>
      <c r="Q448" t="s">
        <v>60</v>
      </c>
      <c r="R448">
        <v>1</v>
      </c>
      <c r="S448">
        <v>1</v>
      </c>
      <c r="T448" t="s">
        <v>262</v>
      </c>
      <c r="U448" t="s">
        <v>36</v>
      </c>
      <c r="V448" t="s">
        <v>2729</v>
      </c>
      <c r="W448" t="s">
        <v>38</v>
      </c>
      <c r="X448" s="8"/>
      <c r="Y448" s="93"/>
      <c r="Z448" s="93"/>
      <c r="AA448" t="s">
        <v>6388</v>
      </c>
      <c r="AB448" t="s">
        <v>6389</v>
      </c>
    </row>
    <row r="449" spans="1:28" x14ac:dyDescent="0.3">
      <c r="A449" s="8" t="b">
        <f t="shared" si="18"/>
        <v>0</v>
      </c>
      <c r="B449" t="str">
        <f t="shared" si="19"/>
        <v>maingauche</v>
      </c>
      <c r="C449" s="10" t="str">
        <f t="shared" si="20"/>
        <v>main_gauche_</v>
      </c>
      <c r="D449">
        <v>1208</v>
      </c>
      <c r="E449" t="s">
        <v>24</v>
      </c>
      <c r="F449" t="s">
        <v>6390</v>
      </c>
      <c r="G449" t="s">
        <v>26</v>
      </c>
      <c r="H449" t="s">
        <v>6387</v>
      </c>
      <c r="I449" t="s">
        <v>578</v>
      </c>
      <c r="J449" s="1">
        <v>2400</v>
      </c>
      <c r="K449">
        <v>60</v>
      </c>
      <c r="L449">
        <v>0</v>
      </c>
      <c r="M449">
        <v>43</v>
      </c>
      <c r="N449">
        <v>1</v>
      </c>
      <c r="O449">
        <v>0</v>
      </c>
      <c r="P449">
        <v>4</v>
      </c>
      <c r="Q449" t="s">
        <v>60</v>
      </c>
      <c r="R449">
        <v>1</v>
      </c>
      <c r="S449">
        <v>1</v>
      </c>
      <c r="T449" t="s">
        <v>262</v>
      </c>
      <c r="U449" t="s">
        <v>36</v>
      </c>
      <c r="V449" t="s">
        <v>2729</v>
      </c>
      <c r="W449" t="s">
        <v>38</v>
      </c>
      <c r="X449" s="8"/>
      <c r="Y449" s="93"/>
      <c r="Z449" s="93"/>
      <c r="AA449" t="s">
        <v>6391</v>
      </c>
      <c r="AB449" t="s">
        <v>6392</v>
      </c>
    </row>
    <row r="450" spans="1:28" x14ac:dyDescent="0.3">
      <c r="A450" s="8" t="b">
        <f t="shared" ref="A450:A513" si="21">ISNUMBER(SEARCH("callfunc",X450))</f>
        <v>0</v>
      </c>
      <c r="B450" t="str">
        <f t="shared" ref="B450:B513" si="22">LOWER(SUBSTITUTE(F450,"_",""))</f>
        <v>dirk</v>
      </c>
      <c r="C450" s="10" t="str">
        <f t="shared" ref="C450:C513" si="23">LOWER(F450)</f>
        <v>dirk_</v>
      </c>
      <c r="D450">
        <v>1211</v>
      </c>
      <c r="E450" t="s">
        <v>24</v>
      </c>
      <c r="F450" t="s">
        <v>3024</v>
      </c>
      <c r="G450" t="s">
        <v>26</v>
      </c>
      <c r="H450" t="s">
        <v>3025</v>
      </c>
      <c r="I450" t="s">
        <v>578</v>
      </c>
      <c r="J450" s="1">
        <v>8500</v>
      </c>
      <c r="K450">
        <v>50</v>
      </c>
      <c r="L450">
        <v>0</v>
      </c>
      <c r="M450">
        <v>59</v>
      </c>
      <c r="N450">
        <v>1</v>
      </c>
      <c r="O450">
        <v>0</v>
      </c>
      <c r="P450">
        <v>3</v>
      </c>
      <c r="Q450" t="s">
        <v>60</v>
      </c>
      <c r="R450">
        <v>12</v>
      </c>
      <c r="S450">
        <v>2</v>
      </c>
      <c r="T450" t="s">
        <v>262</v>
      </c>
      <c r="U450" t="s">
        <v>36</v>
      </c>
      <c r="V450" t="s">
        <v>2729</v>
      </c>
      <c r="W450" t="s">
        <v>38</v>
      </c>
      <c r="X450" s="8"/>
      <c r="Y450" s="93"/>
      <c r="Z450" s="93"/>
      <c r="AA450" t="s">
        <v>3026</v>
      </c>
      <c r="AB450" t="s">
        <v>3027</v>
      </c>
    </row>
    <row r="451" spans="1:28" x14ac:dyDescent="0.3">
      <c r="A451" s="8" t="b">
        <f t="shared" si="21"/>
        <v>0</v>
      </c>
      <c r="B451" t="str">
        <f t="shared" si="22"/>
        <v>dagger</v>
      </c>
      <c r="C451" s="10" t="str">
        <f t="shared" si="23"/>
        <v>dagger_</v>
      </c>
      <c r="D451">
        <v>1214</v>
      </c>
      <c r="E451" t="s">
        <v>24</v>
      </c>
      <c r="F451" t="s">
        <v>2746</v>
      </c>
      <c r="G451" t="s">
        <v>26</v>
      </c>
      <c r="H451" t="s">
        <v>2747</v>
      </c>
      <c r="I451" t="s">
        <v>578</v>
      </c>
      <c r="J451" s="1">
        <v>14000</v>
      </c>
      <c r="K451">
        <v>60</v>
      </c>
      <c r="L451">
        <v>0</v>
      </c>
      <c r="M451">
        <v>73</v>
      </c>
      <c r="N451">
        <v>1</v>
      </c>
      <c r="O451">
        <v>0</v>
      </c>
      <c r="P451">
        <v>3</v>
      </c>
      <c r="Q451" t="s">
        <v>60</v>
      </c>
      <c r="R451">
        <v>12</v>
      </c>
      <c r="S451">
        <v>2</v>
      </c>
      <c r="T451" t="s">
        <v>262</v>
      </c>
      <c r="U451" t="s">
        <v>36</v>
      </c>
      <c r="V451" t="s">
        <v>2729</v>
      </c>
      <c r="W451" t="s">
        <v>38</v>
      </c>
      <c r="X451" s="8"/>
      <c r="Y451" s="93"/>
      <c r="Z451" s="93"/>
      <c r="AA451" t="s">
        <v>2748</v>
      </c>
      <c r="AB451" t="s">
        <v>2749</v>
      </c>
    </row>
    <row r="452" spans="1:28" x14ac:dyDescent="0.3">
      <c r="A452" s="8" t="b">
        <f t="shared" si="21"/>
        <v>0</v>
      </c>
      <c r="B452" t="str">
        <f t="shared" si="22"/>
        <v>stiletto</v>
      </c>
      <c r="C452" s="10" t="str">
        <f t="shared" si="23"/>
        <v>stiletto</v>
      </c>
      <c r="D452">
        <v>1216</v>
      </c>
      <c r="E452" t="s">
        <v>24</v>
      </c>
      <c r="F452" t="s">
        <v>9639</v>
      </c>
      <c r="G452" t="s">
        <v>26</v>
      </c>
      <c r="H452" t="s">
        <v>9639</v>
      </c>
      <c r="I452" t="s">
        <v>578</v>
      </c>
      <c r="J452" s="1">
        <v>19500</v>
      </c>
      <c r="K452">
        <v>70</v>
      </c>
      <c r="L452" s="1">
        <v>1950</v>
      </c>
      <c r="M452">
        <v>87</v>
      </c>
      <c r="N452">
        <v>1</v>
      </c>
      <c r="O452">
        <v>0</v>
      </c>
      <c r="P452">
        <v>2</v>
      </c>
      <c r="Q452" t="s">
        <v>60</v>
      </c>
      <c r="R452">
        <v>12</v>
      </c>
      <c r="S452">
        <v>2</v>
      </c>
      <c r="T452" t="s">
        <v>262</v>
      </c>
      <c r="U452" t="s">
        <v>36</v>
      </c>
      <c r="V452" t="s">
        <v>2729</v>
      </c>
      <c r="W452" t="s">
        <v>38</v>
      </c>
      <c r="X452" s="8"/>
      <c r="Y452" s="93"/>
      <c r="Z452" s="93"/>
      <c r="AA452" t="s">
        <v>9640</v>
      </c>
      <c r="AB452" t="s">
        <v>9641</v>
      </c>
    </row>
    <row r="453" spans="1:28" x14ac:dyDescent="0.3">
      <c r="A453" s="8" t="b">
        <f t="shared" si="21"/>
        <v>0</v>
      </c>
      <c r="B453" t="str">
        <f t="shared" si="22"/>
        <v>stiletto</v>
      </c>
      <c r="C453" s="10" t="str">
        <f t="shared" si="23"/>
        <v>stiletto_</v>
      </c>
      <c r="D453">
        <v>1217</v>
      </c>
      <c r="E453" t="s">
        <v>24</v>
      </c>
      <c r="F453" t="s">
        <v>9642</v>
      </c>
      <c r="G453" t="s">
        <v>26</v>
      </c>
      <c r="H453" t="s">
        <v>9639</v>
      </c>
      <c r="I453" t="s">
        <v>578</v>
      </c>
      <c r="J453" s="1">
        <v>19500</v>
      </c>
      <c r="K453">
        <v>70</v>
      </c>
      <c r="L453" s="1">
        <v>1950</v>
      </c>
      <c r="M453">
        <v>87</v>
      </c>
      <c r="N453">
        <v>1</v>
      </c>
      <c r="O453">
        <v>0</v>
      </c>
      <c r="P453">
        <v>3</v>
      </c>
      <c r="Q453" t="s">
        <v>60</v>
      </c>
      <c r="R453">
        <v>12</v>
      </c>
      <c r="S453">
        <v>2</v>
      </c>
      <c r="T453" t="s">
        <v>262</v>
      </c>
      <c r="U453" t="s">
        <v>36</v>
      </c>
      <c r="V453" t="s">
        <v>2729</v>
      </c>
      <c r="W453" t="s">
        <v>38</v>
      </c>
      <c r="X453" s="8"/>
      <c r="Y453" s="93"/>
      <c r="Z453" s="93"/>
      <c r="AA453" t="s">
        <v>9643</v>
      </c>
      <c r="AB453" t="s">
        <v>9644</v>
      </c>
    </row>
    <row r="454" spans="1:28" x14ac:dyDescent="0.3">
      <c r="A454" s="8" t="b">
        <f t="shared" si="21"/>
        <v>0</v>
      </c>
      <c r="B454" t="str">
        <f t="shared" si="22"/>
        <v>gladius</v>
      </c>
      <c r="C454" s="10" t="str">
        <f t="shared" si="23"/>
        <v>gladius_</v>
      </c>
      <c r="D454">
        <v>1220</v>
      </c>
      <c r="E454" t="s">
        <v>24</v>
      </c>
      <c r="F454" t="s">
        <v>4514</v>
      </c>
      <c r="G454" t="s">
        <v>26</v>
      </c>
      <c r="H454" t="s">
        <v>4515</v>
      </c>
      <c r="I454" t="s">
        <v>578</v>
      </c>
      <c r="J454" s="1">
        <v>43000</v>
      </c>
      <c r="K454">
        <v>70</v>
      </c>
      <c r="L454" s="93">
        <v>0</v>
      </c>
      <c r="M454">
        <v>105</v>
      </c>
      <c r="N454">
        <v>1</v>
      </c>
      <c r="O454">
        <v>0</v>
      </c>
      <c r="P454">
        <v>3</v>
      </c>
      <c r="Q454" t="s">
        <v>60</v>
      </c>
      <c r="R454">
        <v>24</v>
      </c>
      <c r="S454">
        <v>3</v>
      </c>
      <c r="T454" t="s">
        <v>262</v>
      </c>
      <c r="U454" t="s">
        <v>36</v>
      </c>
      <c r="V454" t="s">
        <v>853</v>
      </c>
      <c r="W454" t="s">
        <v>38</v>
      </c>
      <c r="Y454" s="93"/>
      <c r="Z454" s="93"/>
      <c r="AA454" t="s">
        <v>4516</v>
      </c>
      <c r="AB454" t="s">
        <v>4517</v>
      </c>
    </row>
    <row r="455" spans="1:28" x14ac:dyDescent="0.3">
      <c r="A455" s="8" t="b">
        <f t="shared" si="21"/>
        <v>0</v>
      </c>
      <c r="B455" t="str">
        <f t="shared" si="22"/>
        <v>forturnsword</v>
      </c>
      <c r="C455" s="10" t="str">
        <f t="shared" si="23"/>
        <v>forturn_sword</v>
      </c>
      <c r="D455">
        <v>1223</v>
      </c>
      <c r="E455" t="s">
        <v>24</v>
      </c>
      <c r="F455" t="s">
        <v>4178</v>
      </c>
      <c r="G455" t="s">
        <v>26</v>
      </c>
      <c r="H455" t="s">
        <v>4179</v>
      </c>
      <c r="I455" t="s">
        <v>578</v>
      </c>
      <c r="J455" s="93">
        <v>20</v>
      </c>
      <c r="K455">
        <v>50</v>
      </c>
      <c r="L455" s="93">
        <v>0</v>
      </c>
      <c r="M455">
        <v>90</v>
      </c>
      <c r="N455">
        <v>1</v>
      </c>
      <c r="O455">
        <v>0</v>
      </c>
      <c r="P455">
        <v>0</v>
      </c>
      <c r="Q455" t="s">
        <v>60</v>
      </c>
      <c r="R455">
        <v>24</v>
      </c>
      <c r="S455">
        <v>4</v>
      </c>
      <c r="T455" t="s">
        <v>262</v>
      </c>
      <c r="U455" t="s">
        <v>36</v>
      </c>
      <c r="V455" t="s">
        <v>853</v>
      </c>
      <c r="W455" t="s">
        <v>38</v>
      </c>
      <c r="X455" t="s">
        <v>38090</v>
      </c>
      <c r="Y455" s="93"/>
      <c r="Z455" s="93"/>
      <c r="AA455" t="s">
        <v>4180</v>
      </c>
      <c r="AB455" t="s">
        <v>4181</v>
      </c>
    </row>
    <row r="456" spans="1:28" x14ac:dyDescent="0.3">
      <c r="A456" s="8" t="b">
        <f t="shared" si="21"/>
        <v>0</v>
      </c>
      <c r="B456" t="str">
        <f t="shared" si="22"/>
        <v>swordbreaker</v>
      </c>
      <c r="C456" s="10" t="str">
        <f t="shared" si="23"/>
        <v>sword_breaker</v>
      </c>
      <c r="D456">
        <v>1224</v>
      </c>
      <c r="E456" t="s">
        <v>24</v>
      </c>
      <c r="F456" t="s">
        <v>9830</v>
      </c>
      <c r="G456" t="s">
        <v>26</v>
      </c>
      <c r="H456" t="s">
        <v>9831</v>
      </c>
      <c r="I456" t="s">
        <v>578</v>
      </c>
      <c r="J456" s="93">
        <v>20</v>
      </c>
      <c r="K456">
        <v>100</v>
      </c>
      <c r="L456">
        <v>0</v>
      </c>
      <c r="M456">
        <v>70</v>
      </c>
      <c r="N456">
        <v>1</v>
      </c>
      <c r="O456">
        <v>0</v>
      </c>
      <c r="P456">
        <v>0</v>
      </c>
      <c r="Q456" t="s">
        <v>60</v>
      </c>
      <c r="R456">
        <v>36</v>
      </c>
      <c r="S456">
        <v>4</v>
      </c>
      <c r="T456" t="s">
        <v>262</v>
      </c>
      <c r="U456" t="s">
        <v>36</v>
      </c>
      <c r="V456" t="s">
        <v>853</v>
      </c>
      <c r="W456" t="s">
        <v>38</v>
      </c>
      <c r="X456" t="s">
        <v>38091</v>
      </c>
      <c r="Y456" s="93"/>
      <c r="Z456" s="93"/>
      <c r="AA456" t="s">
        <v>9832</v>
      </c>
      <c r="AB456" t="s">
        <v>9833</v>
      </c>
    </row>
    <row r="457" spans="1:28" x14ac:dyDescent="0.3">
      <c r="A457" s="8" t="b">
        <f t="shared" si="21"/>
        <v>0</v>
      </c>
      <c r="B457" t="str">
        <f t="shared" si="22"/>
        <v>mailbreaker</v>
      </c>
      <c r="C457" s="10" t="str">
        <f t="shared" si="23"/>
        <v>mail_breaker</v>
      </c>
      <c r="D457">
        <v>1225</v>
      </c>
      <c r="E457" t="s">
        <v>24</v>
      </c>
      <c r="F457" t="s">
        <v>6382</v>
      </c>
      <c r="G457" t="s">
        <v>26</v>
      </c>
      <c r="H457" t="s">
        <v>6383</v>
      </c>
      <c r="I457" t="s">
        <v>578</v>
      </c>
      <c r="J457" s="8">
        <v>20</v>
      </c>
      <c r="K457">
        <v>100</v>
      </c>
      <c r="L457">
        <v>0</v>
      </c>
      <c r="M457">
        <v>70</v>
      </c>
      <c r="N457">
        <v>1</v>
      </c>
      <c r="O457">
        <v>0</v>
      </c>
      <c r="P457">
        <v>0</v>
      </c>
      <c r="Q457" t="s">
        <v>60</v>
      </c>
      <c r="R457">
        <v>36</v>
      </c>
      <c r="S457">
        <v>4</v>
      </c>
      <c r="T457" t="s">
        <v>262</v>
      </c>
      <c r="U457" t="s">
        <v>36</v>
      </c>
      <c r="V457" t="s">
        <v>853</v>
      </c>
      <c r="W457" t="s">
        <v>38</v>
      </c>
      <c r="X457" t="s">
        <v>38092</v>
      </c>
      <c r="Y457" s="93"/>
      <c r="Z457" s="93"/>
      <c r="AA457" t="s">
        <v>6384</v>
      </c>
      <c r="AB457" t="s">
        <v>6385</v>
      </c>
    </row>
    <row r="458" spans="1:28" x14ac:dyDescent="0.3">
      <c r="A458" s="8" t="b">
        <f t="shared" si="21"/>
        <v>0</v>
      </c>
      <c r="B458" t="str">
        <f t="shared" si="22"/>
        <v>combatknife</v>
      </c>
      <c r="C458" s="10" t="str">
        <f t="shared" si="23"/>
        <v>combat_knife</v>
      </c>
      <c r="D458">
        <v>1228</v>
      </c>
      <c r="E458" t="s">
        <v>24</v>
      </c>
      <c r="F458" t="s">
        <v>2377</v>
      </c>
      <c r="G458" t="s">
        <v>26</v>
      </c>
      <c r="H458" t="s">
        <v>2378</v>
      </c>
      <c r="I458" t="s">
        <v>578</v>
      </c>
      <c r="J458" s="8">
        <v>20</v>
      </c>
      <c r="K458">
        <v>40</v>
      </c>
      <c r="L458">
        <v>0</v>
      </c>
      <c r="M458">
        <v>80</v>
      </c>
      <c r="N458">
        <v>1</v>
      </c>
      <c r="O458">
        <v>0</v>
      </c>
      <c r="P458">
        <v>0</v>
      </c>
      <c r="Q458" t="s">
        <v>60</v>
      </c>
      <c r="R458">
        <v>36</v>
      </c>
      <c r="S458">
        <v>4</v>
      </c>
      <c r="T458" t="s">
        <v>262</v>
      </c>
      <c r="U458" t="s">
        <v>36</v>
      </c>
      <c r="V458" t="s">
        <v>853</v>
      </c>
      <c r="W458" t="s">
        <v>38</v>
      </c>
      <c r="X458" t="s">
        <v>38093</v>
      </c>
      <c r="Y458" s="93"/>
      <c r="Z458" s="93"/>
      <c r="AA458" t="s">
        <v>2379</v>
      </c>
      <c r="AB458" t="s">
        <v>2380</v>
      </c>
    </row>
    <row r="459" spans="1:28" x14ac:dyDescent="0.3">
      <c r="A459" s="8" t="b">
        <f t="shared" si="21"/>
        <v>0</v>
      </c>
      <c r="B459" t="str">
        <f t="shared" si="22"/>
        <v>houseauger</v>
      </c>
      <c r="C459" s="10" t="str">
        <f t="shared" si="23"/>
        <v>house_auger</v>
      </c>
      <c r="D459">
        <v>1230</v>
      </c>
      <c r="E459" t="s">
        <v>24</v>
      </c>
      <c r="F459" t="s">
        <v>5316</v>
      </c>
      <c r="G459" t="s">
        <v>26</v>
      </c>
      <c r="H459" t="s">
        <v>5317</v>
      </c>
      <c r="I459" t="s">
        <v>578</v>
      </c>
      <c r="J459" s="8">
        <v>20</v>
      </c>
      <c r="K459">
        <v>60</v>
      </c>
      <c r="L459">
        <v>0</v>
      </c>
      <c r="M459">
        <v>80</v>
      </c>
      <c r="N459">
        <v>1</v>
      </c>
      <c r="O459">
        <v>0</v>
      </c>
      <c r="P459">
        <v>0</v>
      </c>
      <c r="Q459" t="s">
        <v>60</v>
      </c>
      <c r="R459">
        <v>36</v>
      </c>
      <c r="S459">
        <v>4</v>
      </c>
      <c r="T459" t="s">
        <v>262</v>
      </c>
      <c r="U459" t="s">
        <v>36</v>
      </c>
      <c r="V459" t="s">
        <v>853</v>
      </c>
      <c r="W459" t="s">
        <v>38</v>
      </c>
      <c r="X459" t="s">
        <v>38094</v>
      </c>
      <c r="Y459" s="93"/>
      <c r="Z459" s="93"/>
      <c r="AA459" t="s">
        <v>5318</v>
      </c>
      <c r="AB459" t="s">
        <v>5319</v>
      </c>
    </row>
    <row r="460" spans="1:28" x14ac:dyDescent="0.3">
      <c r="A460" s="8" t="b">
        <f t="shared" si="21"/>
        <v>0</v>
      </c>
      <c r="B460" t="str">
        <f t="shared" si="22"/>
        <v>bazerald</v>
      </c>
      <c r="C460" s="10" t="str">
        <f t="shared" si="23"/>
        <v>bazerald</v>
      </c>
      <c r="D460">
        <v>1231</v>
      </c>
      <c r="E460" t="s">
        <v>24</v>
      </c>
      <c r="F460" t="s">
        <v>852</v>
      </c>
      <c r="G460" t="s">
        <v>26</v>
      </c>
      <c r="H460" t="s">
        <v>852</v>
      </c>
      <c r="I460" t="s">
        <v>578</v>
      </c>
      <c r="J460" s="8">
        <v>20</v>
      </c>
      <c r="K460">
        <v>50</v>
      </c>
      <c r="L460">
        <v>0</v>
      </c>
      <c r="M460">
        <v>70</v>
      </c>
      <c r="N460">
        <v>1</v>
      </c>
      <c r="O460">
        <v>0</v>
      </c>
      <c r="P460">
        <v>0</v>
      </c>
      <c r="Q460" t="s">
        <v>60</v>
      </c>
      <c r="R460">
        <v>36</v>
      </c>
      <c r="S460">
        <v>4</v>
      </c>
      <c r="T460" t="s">
        <v>262</v>
      </c>
      <c r="U460" t="s">
        <v>36</v>
      </c>
      <c r="V460" t="s">
        <v>853</v>
      </c>
      <c r="W460" t="s">
        <v>38</v>
      </c>
      <c r="X460" t="s">
        <v>38095</v>
      </c>
      <c r="Y460" s="93"/>
      <c r="Z460" s="93"/>
      <c r="AA460" t="s">
        <v>854</v>
      </c>
      <c r="AB460" t="s">
        <v>855</v>
      </c>
    </row>
    <row r="461" spans="1:28" x14ac:dyDescent="0.3">
      <c r="A461" s="8" t="b">
        <f t="shared" si="21"/>
        <v>0</v>
      </c>
      <c r="B461" t="str">
        <f t="shared" si="22"/>
        <v>assasindagger</v>
      </c>
      <c r="C461" s="10" t="str">
        <f t="shared" si="23"/>
        <v>assasin_dagger</v>
      </c>
      <c r="D461">
        <v>1232</v>
      </c>
      <c r="E461" t="s">
        <v>24</v>
      </c>
      <c r="F461" t="s">
        <v>576</v>
      </c>
      <c r="G461" t="s">
        <v>26</v>
      </c>
      <c r="H461" t="s">
        <v>577</v>
      </c>
      <c r="I461" t="s">
        <v>578</v>
      </c>
      <c r="J461" s="8">
        <v>20</v>
      </c>
      <c r="K461">
        <v>60</v>
      </c>
      <c r="L461" s="8">
        <v>0</v>
      </c>
      <c r="M461">
        <v>140</v>
      </c>
      <c r="N461">
        <v>1</v>
      </c>
      <c r="O461">
        <v>0</v>
      </c>
      <c r="P461">
        <v>0</v>
      </c>
      <c r="Q461" t="s">
        <v>60</v>
      </c>
      <c r="R461">
        <v>36</v>
      </c>
      <c r="S461">
        <v>4</v>
      </c>
      <c r="T461" t="s">
        <v>262</v>
      </c>
      <c r="U461" t="s">
        <v>36</v>
      </c>
      <c r="V461" t="s">
        <v>579</v>
      </c>
      <c r="W461" t="s">
        <v>38</v>
      </c>
      <c r="X461" t="s">
        <v>38096</v>
      </c>
      <c r="Y461" s="93"/>
      <c r="Z461" s="93"/>
      <c r="AA461" t="s">
        <v>580</v>
      </c>
      <c r="AB461" t="s">
        <v>581</v>
      </c>
    </row>
    <row r="462" spans="1:28" x14ac:dyDescent="0.3">
      <c r="A462" s="8" t="b">
        <f t="shared" si="21"/>
        <v>0</v>
      </c>
      <c r="B462" t="str">
        <f t="shared" si="22"/>
        <v>moonlightsword</v>
      </c>
      <c r="C462" s="10" t="str">
        <f t="shared" si="23"/>
        <v>moonlight_sword</v>
      </c>
      <c r="D462">
        <v>1234</v>
      </c>
      <c r="E462" t="s">
        <v>24</v>
      </c>
      <c r="F462" t="s">
        <v>6802</v>
      </c>
      <c r="G462" t="s">
        <v>26</v>
      </c>
      <c r="H462" t="s">
        <v>6803</v>
      </c>
      <c r="I462" t="s">
        <v>578</v>
      </c>
      <c r="J462" s="8">
        <v>20</v>
      </c>
      <c r="K462">
        <v>70</v>
      </c>
      <c r="L462" s="8">
        <v>0</v>
      </c>
      <c r="M462">
        <v>50</v>
      </c>
      <c r="N462">
        <v>1</v>
      </c>
      <c r="O462">
        <v>0</v>
      </c>
      <c r="P462">
        <v>0</v>
      </c>
      <c r="Q462" t="s">
        <v>60</v>
      </c>
      <c r="R462">
        <v>36</v>
      </c>
      <c r="S462">
        <v>4</v>
      </c>
      <c r="T462" t="s">
        <v>262</v>
      </c>
      <c r="U462" t="s">
        <v>36</v>
      </c>
      <c r="V462" t="s">
        <v>853</v>
      </c>
      <c r="W462" t="s">
        <v>38</v>
      </c>
      <c r="X462" t="s">
        <v>38097</v>
      </c>
      <c r="Y462" s="93"/>
      <c r="Z462" s="93"/>
      <c r="AA462" t="s">
        <v>6804</v>
      </c>
      <c r="AB462" t="s">
        <v>6805</v>
      </c>
    </row>
    <row r="463" spans="1:28" x14ac:dyDescent="0.3">
      <c r="A463" s="8" t="b">
        <f t="shared" si="21"/>
        <v>0</v>
      </c>
      <c r="B463" t="str">
        <f t="shared" si="22"/>
        <v>curseddagger</v>
      </c>
      <c r="C463" s="10" t="str">
        <f t="shared" si="23"/>
        <v>cursed_dagger</v>
      </c>
      <c r="D463">
        <v>1241</v>
      </c>
      <c r="E463" t="s">
        <v>24</v>
      </c>
      <c r="F463" t="s">
        <v>2699</v>
      </c>
      <c r="G463" t="s">
        <v>26</v>
      </c>
      <c r="H463" t="s">
        <v>2700</v>
      </c>
      <c r="I463" t="s">
        <v>578</v>
      </c>
      <c r="J463" s="1">
        <v>80000</v>
      </c>
      <c r="K463">
        <v>40</v>
      </c>
      <c r="L463">
        <v>0</v>
      </c>
      <c r="M463">
        <v>55</v>
      </c>
      <c r="N463">
        <v>1</v>
      </c>
      <c r="O463">
        <v>0</v>
      </c>
      <c r="P463">
        <v>0</v>
      </c>
      <c r="Q463" t="s">
        <v>60</v>
      </c>
      <c r="R463">
        <v>85</v>
      </c>
      <c r="S463">
        <v>4</v>
      </c>
      <c r="T463" t="s">
        <v>262</v>
      </c>
      <c r="U463" t="s">
        <v>36</v>
      </c>
      <c r="V463" t="s">
        <v>2193</v>
      </c>
      <c r="W463" t="s">
        <v>38</v>
      </c>
      <c r="X463" t="s">
        <v>38098</v>
      </c>
      <c r="Y463" s="93"/>
      <c r="Z463" s="93"/>
      <c r="AA463" t="s">
        <v>2701</v>
      </c>
      <c r="AB463" t="s">
        <v>2702</v>
      </c>
    </row>
    <row r="464" spans="1:28" x14ac:dyDescent="0.3">
      <c r="A464" s="8" t="b">
        <f t="shared" si="21"/>
        <v>0</v>
      </c>
      <c r="B464" t="str">
        <f t="shared" si="22"/>
        <v>counterdagger</v>
      </c>
      <c r="C464" s="10" t="str">
        <f t="shared" si="23"/>
        <v>counter_dagger</v>
      </c>
      <c r="D464">
        <v>1242</v>
      </c>
      <c r="E464" t="s">
        <v>24</v>
      </c>
      <c r="F464" t="s">
        <v>2511</v>
      </c>
      <c r="G464" t="s">
        <v>26</v>
      </c>
      <c r="H464" t="s">
        <v>2512</v>
      </c>
      <c r="I464" t="s">
        <v>578</v>
      </c>
      <c r="J464" s="1">
        <v>120000</v>
      </c>
      <c r="K464">
        <v>55</v>
      </c>
      <c r="L464">
        <v>0</v>
      </c>
      <c r="M464">
        <v>140</v>
      </c>
      <c r="N464">
        <v>1</v>
      </c>
      <c r="O464">
        <v>0</v>
      </c>
      <c r="P464">
        <v>0</v>
      </c>
      <c r="Q464" t="s">
        <v>60</v>
      </c>
      <c r="R464">
        <v>55</v>
      </c>
      <c r="S464">
        <v>4</v>
      </c>
      <c r="T464" t="s">
        <v>262</v>
      </c>
      <c r="U464" t="s">
        <v>36</v>
      </c>
      <c r="V464" t="s">
        <v>2193</v>
      </c>
      <c r="W464" t="s">
        <v>38</v>
      </c>
      <c r="X464" s="8" t="s">
        <v>38099</v>
      </c>
      <c r="Y464" s="93"/>
      <c r="Z464" s="93"/>
      <c r="AA464" t="s">
        <v>2513</v>
      </c>
      <c r="AB464" t="s">
        <v>2514</v>
      </c>
    </row>
    <row r="465" spans="1:28" x14ac:dyDescent="0.3">
      <c r="A465" s="8" t="b">
        <f t="shared" si="21"/>
        <v>0</v>
      </c>
      <c r="B465" t="str">
        <f t="shared" si="22"/>
        <v>fisherman'sdagger</v>
      </c>
      <c r="C465" s="10" t="str">
        <f t="shared" si="23"/>
        <v>fisherman's_dagger</v>
      </c>
      <c r="D465">
        <v>1249</v>
      </c>
      <c r="E465" t="s">
        <v>24</v>
      </c>
      <c r="F465" t="s">
        <v>4024</v>
      </c>
      <c r="G465" t="s">
        <v>26</v>
      </c>
      <c r="H465" t="s">
        <v>4025</v>
      </c>
      <c r="I465" t="s">
        <v>578</v>
      </c>
      <c r="J465" s="1">
        <v>10000</v>
      </c>
      <c r="K465">
        <v>60</v>
      </c>
      <c r="L465">
        <v>0</v>
      </c>
      <c r="M465">
        <v>39</v>
      </c>
      <c r="N465">
        <v>1</v>
      </c>
      <c r="O465">
        <v>0</v>
      </c>
      <c r="P465">
        <v>0</v>
      </c>
      <c r="Q465" t="s">
        <v>60</v>
      </c>
      <c r="R465">
        <v>1</v>
      </c>
      <c r="S465">
        <v>1</v>
      </c>
      <c r="T465" t="s">
        <v>262</v>
      </c>
      <c r="U465" t="s">
        <v>36</v>
      </c>
      <c r="V465" t="s">
        <v>4026</v>
      </c>
      <c r="W465" t="s">
        <v>38</v>
      </c>
      <c r="X465" s="8" t="s">
        <v>38100</v>
      </c>
      <c r="Y465" s="93"/>
      <c r="Z465" s="93"/>
      <c r="AA465" t="s">
        <v>4027</v>
      </c>
      <c r="AB465" t="s">
        <v>4028</v>
      </c>
    </row>
    <row r="466" spans="1:28" x14ac:dyDescent="0.3">
      <c r="A466" s="8" t="b">
        <f t="shared" si="21"/>
        <v>0</v>
      </c>
      <c r="B466" t="str">
        <f t="shared" si="22"/>
        <v>jur</v>
      </c>
      <c r="C466" s="10" t="str">
        <f t="shared" si="23"/>
        <v>jur_</v>
      </c>
      <c r="D466">
        <v>1251</v>
      </c>
      <c r="E466" t="s">
        <v>24</v>
      </c>
      <c r="F466" t="s">
        <v>5693</v>
      </c>
      <c r="G466" t="s">
        <v>26</v>
      </c>
      <c r="H466" t="s">
        <v>5694</v>
      </c>
      <c r="I466" t="s">
        <v>969</v>
      </c>
      <c r="J466" s="1">
        <v>19500</v>
      </c>
      <c r="K466">
        <v>80</v>
      </c>
      <c r="L466">
        <v>0</v>
      </c>
      <c r="M466">
        <v>125</v>
      </c>
      <c r="N466">
        <v>1</v>
      </c>
      <c r="O466">
        <v>0</v>
      </c>
      <c r="P466">
        <v>3</v>
      </c>
      <c r="Q466" t="s">
        <v>60</v>
      </c>
      <c r="R466">
        <v>18</v>
      </c>
      <c r="S466">
        <v>2</v>
      </c>
      <c r="T466" t="s">
        <v>166</v>
      </c>
      <c r="U466" t="s">
        <v>36</v>
      </c>
      <c r="V466" t="s">
        <v>579</v>
      </c>
      <c r="W466" t="s">
        <v>38</v>
      </c>
      <c r="X466" s="8"/>
      <c r="Y466" s="93"/>
      <c r="Z466" s="93"/>
      <c r="AA466" t="s">
        <v>5695</v>
      </c>
      <c r="AB466" t="s">
        <v>5696</v>
      </c>
    </row>
    <row r="467" spans="1:28" x14ac:dyDescent="0.3">
      <c r="A467" s="8" t="b">
        <f t="shared" si="21"/>
        <v>0</v>
      </c>
      <c r="B467" t="str">
        <f t="shared" si="22"/>
        <v>katar</v>
      </c>
      <c r="C467" s="10" t="str">
        <f t="shared" si="23"/>
        <v>katar_</v>
      </c>
      <c r="D467">
        <v>1253</v>
      </c>
      <c r="E467" t="s">
        <v>24</v>
      </c>
      <c r="F467" t="s">
        <v>5745</v>
      </c>
      <c r="G467" t="s">
        <v>26</v>
      </c>
      <c r="H467" t="s">
        <v>5746</v>
      </c>
      <c r="I467" t="s">
        <v>969</v>
      </c>
      <c r="J467" s="1">
        <v>41000</v>
      </c>
      <c r="K467">
        <v>120</v>
      </c>
      <c r="L467">
        <v>0</v>
      </c>
      <c r="M467">
        <v>148</v>
      </c>
      <c r="N467">
        <v>1</v>
      </c>
      <c r="O467">
        <v>0</v>
      </c>
      <c r="P467">
        <v>2</v>
      </c>
      <c r="Q467" t="s">
        <v>60</v>
      </c>
      <c r="R467">
        <v>33</v>
      </c>
      <c r="S467">
        <v>3</v>
      </c>
      <c r="T467" t="s">
        <v>166</v>
      </c>
      <c r="U467" t="s">
        <v>36</v>
      </c>
      <c r="V467" t="s">
        <v>579</v>
      </c>
      <c r="W467" t="s">
        <v>38</v>
      </c>
      <c r="X467" s="8" t="s">
        <v>38101</v>
      </c>
      <c r="Y467" s="93"/>
      <c r="Z467" s="93"/>
      <c r="AA467" t="s">
        <v>5747</v>
      </c>
      <c r="AB467" t="s">
        <v>5748</v>
      </c>
    </row>
    <row r="468" spans="1:28" x14ac:dyDescent="0.3">
      <c r="A468" s="8" t="b">
        <f t="shared" si="21"/>
        <v>0</v>
      </c>
      <c r="B468" t="str">
        <f t="shared" si="22"/>
        <v>jamadhar</v>
      </c>
      <c r="C468" s="10" t="str">
        <f t="shared" si="23"/>
        <v>jamadhar_</v>
      </c>
      <c r="D468">
        <v>1255</v>
      </c>
      <c r="E468" t="s">
        <v>24</v>
      </c>
      <c r="F468" t="s">
        <v>5628</v>
      </c>
      <c r="G468" t="s">
        <v>26</v>
      </c>
      <c r="H468" t="s">
        <v>5629</v>
      </c>
      <c r="I468" t="s">
        <v>969</v>
      </c>
      <c r="J468" s="1">
        <v>37200</v>
      </c>
      <c r="K468">
        <v>150</v>
      </c>
      <c r="L468">
        <v>0</v>
      </c>
      <c r="M468">
        <v>165</v>
      </c>
      <c r="N468">
        <v>1</v>
      </c>
      <c r="O468">
        <v>0</v>
      </c>
      <c r="P468">
        <v>1</v>
      </c>
      <c r="Q468" t="s">
        <v>60</v>
      </c>
      <c r="R468">
        <v>33</v>
      </c>
      <c r="S468">
        <v>3</v>
      </c>
      <c r="T468" t="s">
        <v>166</v>
      </c>
      <c r="U468" t="s">
        <v>36</v>
      </c>
      <c r="V468" t="s">
        <v>579</v>
      </c>
      <c r="W468" t="s">
        <v>38</v>
      </c>
      <c r="X468" s="8"/>
      <c r="Y468" s="93"/>
      <c r="Z468" s="93"/>
      <c r="AA468" t="s">
        <v>5630</v>
      </c>
      <c r="AB468" t="s">
        <v>5631</v>
      </c>
    </row>
    <row r="469" spans="1:28" x14ac:dyDescent="0.3">
      <c r="A469" s="8" t="b">
        <f t="shared" si="21"/>
        <v>0</v>
      </c>
      <c r="B469" t="str">
        <f t="shared" si="22"/>
        <v>katarofcoldicicle</v>
      </c>
      <c r="C469" s="10" t="str">
        <f t="shared" si="23"/>
        <v>katar_of_cold_icicle</v>
      </c>
      <c r="D469">
        <v>1256</v>
      </c>
      <c r="E469" t="s">
        <v>24</v>
      </c>
      <c r="F469" t="s">
        <v>5749</v>
      </c>
      <c r="G469" t="s">
        <v>26</v>
      </c>
      <c r="H469" t="s">
        <v>5750</v>
      </c>
      <c r="I469" t="s">
        <v>969</v>
      </c>
      <c r="J469" s="1">
        <v>45000</v>
      </c>
      <c r="K469">
        <v>120</v>
      </c>
      <c r="L469">
        <v>0</v>
      </c>
      <c r="M469">
        <v>105</v>
      </c>
      <c r="N469">
        <v>1</v>
      </c>
      <c r="O469">
        <v>0</v>
      </c>
      <c r="P469">
        <v>0</v>
      </c>
      <c r="Q469" t="s">
        <v>60</v>
      </c>
      <c r="R469">
        <v>55</v>
      </c>
      <c r="S469">
        <v>3</v>
      </c>
      <c r="T469" t="s">
        <v>166</v>
      </c>
      <c r="U469" t="s">
        <v>36</v>
      </c>
      <c r="V469" t="s">
        <v>579</v>
      </c>
      <c r="W469" t="s">
        <v>38</v>
      </c>
      <c r="X469" s="8" t="s">
        <v>38102</v>
      </c>
      <c r="Y469" s="93"/>
      <c r="Z469" s="93"/>
      <c r="AA469" t="s">
        <v>5751</v>
      </c>
      <c r="AB469" t="s">
        <v>5752</v>
      </c>
    </row>
    <row r="470" spans="1:28" x14ac:dyDescent="0.3">
      <c r="A470" s="8" t="b">
        <f t="shared" si="21"/>
        <v>0</v>
      </c>
      <c r="B470" t="str">
        <f t="shared" si="22"/>
        <v>katarofthornbush</v>
      </c>
      <c r="C470" s="10" t="str">
        <f t="shared" si="23"/>
        <v>katar_of_thornbush</v>
      </c>
      <c r="D470">
        <v>1257</v>
      </c>
      <c r="E470" t="s">
        <v>24</v>
      </c>
      <c r="F470" t="s">
        <v>5774</v>
      </c>
      <c r="G470" t="s">
        <v>26</v>
      </c>
      <c r="H470" t="s">
        <v>5775</v>
      </c>
      <c r="I470" t="s">
        <v>969</v>
      </c>
      <c r="J470" s="1">
        <v>45000</v>
      </c>
      <c r="K470">
        <v>120</v>
      </c>
      <c r="L470">
        <v>0</v>
      </c>
      <c r="M470">
        <v>105</v>
      </c>
      <c r="N470">
        <v>1</v>
      </c>
      <c r="O470">
        <v>0</v>
      </c>
      <c r="P470">
        <v>0</v>
      </c>
      <c r="Q470" t="s">
        <v>60</v>
      </c>
      <c r="R470">
        <v>55</v>
      </c>
      <c r="S470">
        <v>3</v>
      </c>
      <c r="T470" t="s">
        <v>166</v>
      </c>
      <c r="U470" t="s">
        <v>36</v>
      </c>
      <c r="V470" t="s">
        <v>579</v>
      </c>
      <c r="W470" t="s">
        <v>38</v>
      </c>
      <c r="X470" s="8" t="s">
        <v>38103</v>
      </c>
      <c r="Y470" s="93"/>
      <c r="Z470" s="93"/>
      <c r="AA470" t="s">
        <v>5776</v>
      </c>
      <c r="AB470" t="s">
        <v>5777</v>
      </c>
    </row>
    <row r="471" spans="1:28" x14ac:dyDescent="0.3">
      <c r="A471" s="8" t="b">
        <f t="shared" si="21"/>
        <v>0</v>
      </c>
      <c r="B471" t="str">
        <f t="shared" si="22"/>
        <v>katarofragingblaze</v>
      </c>
      <c r="C471" s="10" t="str">
        <f t="shared" si="23"/>
        <v>katar_of_raging_blaze</v>
      </c>
      <c r="D471">
        <v>1258</v>
      </c>
      <c r="E471" t="s">
        <v>24</v>
      </c>
      <c r="F471" t="s">
        <v>5763</v>
      </c>
      <c r="G471" t="s">
        <v>26</v>
      </c>
      <c r="H471" t="s">
        <v>5764</v>
      </c>
      <c r="I471" t="s">
        <v>969</v>
      </c>
      <c r="J471" s="1">
        <v>45000</v>
      </c>
      <c r="K471">
        <v>120</v>
      </c>
      <c r="L471">
        <v>0</v>
      </c>
      <c r="M471">
        <v>105</v>
      </c>
      <c r="N471">
        <v>1</v>
      </c>
      <c r="O471">
        <v>0</v>
      </c>
      <c r="P471">
        <v>0</v>
      </c>
      <c r="Q471" t="s">
        <v>60</v>
      </c>
      <c r="R471">
        <v>55</v>
      </c>
      <c r="S471">
        <v>3</v>
      </c>
      <c r="T471" t="s">
        <v>166</v>
      </c>
      <c r="U471" t="s">
        <v>36</v>
      </c>
      <c r="V471" t="s">
        <v>579</v>
      </c>
      <c r="W471" t="s">
        <v>38</v>
      </c>
      <c r="X471" s="8" t="s">
        <v>38104</v>
      </c>
      <c r="Y471" s="93"/>
      <c r="Z471" s="93"/>
      <c r="AA471" t="s">
        <v>5765</v>
      </c>
      <c r="AB471" t="s">
        <v>5766</v>
      </c>
    </row>
    <row r="472" spans="1:28" x14ac:dyDescent="0.3">
      <c r="A472" s="8" t="b">
        <f t="shared" si="21"/>
        <v>0</v>
      </c>
      <c r="B472" t="str">
        <f t="shared" si="22"/>
        <v>katarofpiercingwind</v>
      </c>
      <c r="C472" s="10" t="str">
        <f t="shared" si="23"/>
        <v>katar_of_piercing_wind</v>
      </c>
      <c r="D472">
        <v>1259</v>
      </c>
      <c r="E472" t="s">
        <v>24</v>
      </c>
      <c r="F472" t="s">
        <v>5756</v>
      </c>
      <c r="G472" t="s">
        <v>26</v>
      </c>
      <c r="H472" t="s">
        <v>5757</v>
      </c>
      <c r="I472" t="s">
        <v>969</v>
      </c>
      <c r="J472" s="1">
        <v>45000</v>
      </c>
      <c r="K472">
        <v>120</v>
      </c>
      <c r="L472">
        <v>0</v>
      </c>
      <c r="M472">
        <v>105</v>
      </c>
      <c r="N472">
        <v>1</v>
      </c>
      <c r="O472">
        <v>0</v>
      </c>
      <c r="P472">
        <v>0</v>
      </c>
      <c r="Q472" t="s">
        <v>60</v>
      </c>
      <c r="R472">
        <v>55</v>
      </c>
      <c r="S472">
        <v>3</v>
      </c>
      <c r="T472" t="s">
        <v>166</v>
      </c>
      <c r="U472" t="s">
        <v>36</v>
      </c>
      <c r="V472" t="s">
        <v>579</v>
      </c>
      <c r="W472" t="s">
        <v>38</v>
      </c>
      <c r="X472" s="8" t="s">
        <v>38105</v>
      </c>
      <c r="Y472" s="93"/>
      <c r="Z472" s="93"/>
      <c r="AA472" t="s">
        <v>5758</v>
      </c>
      <c r="AB472" t="s">
        <v>5759</v>
      </c>
    </row>
    <row r="473" spans="1:28" x14ac:dyDescent="0.3">
      <c r="A473" s="8" t="b">
        <f t="shared" si="21"/>
        <v>0</v>
      </c>
      <c r="B473" t="str">
        <f t="shared" si="22"/>
        <v>ghoulleg</v>
      </c>
      <c r="C473" s="10" t="str">
        <f t="shared" si="23"/>
        <v>ghoul_leg</v>
      </c>
      <c r="D473">
        <v>1260</v>
      </c>
      <c r="E473" t="s">
        <v>24</v>
      </c>
      <c r="F473" t="s">
        <v>4436</v>
      </c>
      <c r="G473" t="s">
        <v>26</v>
      </c>
      <c r="H473" t="s">
        <v>4437</v>
      </c>
      <c r="I473" t="s">
        <v>969</v>
      </c>
      <c r="J473" s="1">
        <v>52500</v>
      </c>
      <c r="K473">
        <v>170</v>
      </c>
      <c r="L473">
        <v>0</v>
      </c>
      <c r="M473">
        <v>150</v>
      </c>
      <c r="N473">
        <v>1</v>
      </c>
      <c r="O473">
        <v>0</v>
      </c>
      <c r="P473">
        <v>0</v>
      </c>
      <c r="Q473" t="s">
        <v>60</v>
      </c>
      <c r="R473">
        <v>65</v>
      </c>
      <c r="S473">
        <v>3</v>
      </c>
      <c r="T473" t="s">
        <v>166</v>
      </c>
      <c r="U473" t="s">
        <v>36</v>
      </c>
      <c r="V473" t="s">
        <v>579</v>
      </c>
      <c r="W473" t="s">
        <v>38</v>
      </c>
      <c r="X473" s="8" t="s">
        <v>38106</v>
      </c>
      <c r="Y473" s="93"/>
      <c r="Z473" s="93"/>
      <c r="AA473" t="s">
        <v>4438</v>
      </c>
      <c r="AB473" t="s">
        <v>4439</v>
      </c>
    </row>
    <row r="474" spans="1:28" x14ac:dyDescent="0.3">
      <c r="A474" s="8" t="b">
        <f t="shared" si="21"/>
        <v>0</v>
      </c>
      <c r="B474" t="str">
        <f t="shared" si="22"/>
        <v>infiltrator</v>
      </c>
      <c r="C474" s="10" t="str">
        <f t="shared" si="23"/>
        <v>infiltrator</v>
      </c>
      <c r="D474">
        <v>1261</v>
      </c>
      <c r="E474" t="s">
        <v>24</v>
      </c>
      <c r="F474" t="s">
        <v>5505</v>
      </c>
      <c r="G474" t="s">
        <v>26</v>
      </c>
      <c r="H474" t="s">
        <v>5505</v>
      </c>
      <c r="I474" t="s">
        <v>969</v>
      </c>
      <c r="J474" s="1">
        <v>57000</v>
      </c>
      <c r="K474">
        <v>150</v>
      </c>
      <c r="L474">
        <v>0</v>
      </c>
      <c r="M474">
        <v>140</v>
      </c>
      <c r="N474">
        <v>1</v>
      </c>
      <c r="O474">
        <v>0</v>
      </c>
      <c r="P474">
        <v>0</v>
      </c>
      <c r="Q474" t="s">
        <v>60</v>
      </c>
      <c r="R474">
        <v>75</v>
      </c>
      <c r="S474">
        <v>4</v>
      </c>
      <c r="T474" t="s">
        <v>166</v>
      </c>
      <c r="U474" t="s">
        <v>36</v>
      </c>
      <c r="V474" t="s">
        <v>579</v>
      </c>
      <c r="W474" t="s">
        <v>38</v>
      </c>
      <c r="X474" s="8" t="s">
        <v>38107</v>
      </c>
      <c r="Y474" s="93"/>
      <c r="Z474" s="93"/>
      <c r="AA474" t="s">
        <v>5506</v>
      </c>
      <c r="AB474" t="s">
        <v>5507</v>
      </c>
    </row>
    <row r="475" spans="1:28" x14ac:dyDescent="0.3">
      <c r="A475" s="8" t="b">
        <f t="shared" si="21"/>
        <v>0</v>
      </c>
      <c r="B475" t="str">
        <f t="shared" si="22"/>
        <v>nailofloki</v>
      </c>
      <c r="C475" s="10" t="str">
        <f t="shared" si="23"/>
        <v>nail_of_loki</v>
      </c>
      <c r="D475">
        <v>1262</v>
      </c>
      <c r="E475" t="s">
        <v>24</v>
      </c>
      <c r="F475" t="s">
        <v>7005</v>
      </c>
      <c r="G475" t="s">
        <v>26</v>
      </c>
      <c r="H475" t="s">
        <v>7006</v>
      </c>
      <c r="I475" t="s">
        <v>969</v>
      </c>
      <c r="J475" s="93">
        <v>20</v>
      </c>
      <c r="K475">
        <v>120</v>
      </c>
      <c r="L475">
        <v>0</v>
      </c>
      <c r="M475">
        <v>115</v>
      </c>
      <c r="N475">
        <v>1</v>
      </c>
      <c r="O475">
        <v>0</v>
      </c>
      <c r="P475">
        <v>0</v>
      </c>
      <c r="Q475" t="s">
        <v>60</v>
      </c>
      <c r="R475">
        <v>55</v>
      </c>
      <c r="S475">
        <v>3</v>
      </c>
      <c r="T475" t="s">
        <v>166</v>
      </c>
      <c r="U475" t="s">
        <v>36</v>
      </c>
      <c r="V475" t="s">
        <v>579</v>
      </c>
      <c r="W475" t="s">
        <v>38</v>
      </c>
      <c r="X475" t="s">
        <v>38108</v>
      </c>
      <c r="Y475" s="93"/>
      <c r="Z475" s="93"/>
      <c r="AA475" t="s">
        <v>7007</v>
      </c>
      <c r="AB475" t="s">
        <v>7008</v>
      </c>
    </row>
    <row r="476" spans="1:28" x14ac:dyDescent="0.3">
      <c r="A476" s="8" t="b">
        <f t="shared" si="21"/>
        <v>0</v>
      </c>
      <c r="B476" t="str">
        <f t="shared" si="22"/>
        <v>variousjur</v>
      </c>
      <c r="C476" s="10" t="str">
        <f t="shared" si="23"/>
        <v>various_jur</v>
      </c>
      <c r="D476">
        <v>1264</v>
      </c>
      <c r="E476" t="s">
        <v>24</v>
      </c>
      <c r="F476" t="s">
        <v>10349</v>
      </c>
      <c r="G476" t="s">
        <v>26</v>
      </c>
      <c r="H476" t="s">
        <v>10350</v>
      </c>
      <c r="I476" t="s">
        <v>969</v>
      </c>
      <c r="J476" s="93">
        <v>20</v>
      </c>
      <c r="K476">
        <v>80</v>
      </c>
      <c r="L476">
        <v>0</v>
      </c>
      <c r="M476">
        <v>90</v>
      </c>
      <c r="N476">
        <v>1</v>
      </c>
      <c r="O476">
        <v>0</v>
      </c>
      <c r="P476">
        <v>4</v>
      </c>
      <c r="Q476" t="s">
        <v>60</v>
      </c>
      <c r="R476">
        <v>1</v>
      </c>
      <c r="S476">
        <v>1</v>
      </c>
      <c r="T476" t="s">
        <v>166</v>
      </c>
      <c r="U476" t="s">
        <v>36</v>
      </c>
      <c r="V476" t="s">
        <v>579</v>
      </c>
      <c r="W476" t="s">
        <v>38</v>
      </c>
      <c r="X476" s="8" t="s">
        <v>38109</v>
      </c>
      <c r="Y476" s="93"/>
      <c r="Z476" s="93"/>
      <c r="AA476" t="s">
        <v>10351</v>
      </c>
      <c r="AB476" t="s">
        <v>10352</v>
      </c>
    </row>
    <row r="477" spans="1:28" x14ac:dyDescent="0.3">
      <c r="A477" s="8" t="b">
        <f t="shared" si="21"/>
        <v>0</v>
      </c>
      <c r="B477" t="str">
        <f t="shared" si="22"/>
        <v>inversescale</v>
      </c>
      <c r="C477" s="10" t="str">
        <f t="shared" si="23"/>
        <v>inverse_scale</v>
      </c>
      <c r="D477">
        <v>1269</v>
      </c>
      <c r="E477" t="s">
        <v>24</v>
      </c>
      <c r="F477" t="s">
        <v>5547</v>
      </c>
      <c r="G477" t="s">
        <v>26</v>
      </c>
      <c r="H477" t="s">
        <v>5548</v>
      </c>
      <c r="I477" t="s">
        <v>969</v>
      </c>
      <c r="J477" s="8">
        <v>20</v>
      </c>
      <c r="K477">
        <v>150</v>
      </c>
      <c r="L477">
        <v>0</v>
      </c>
      <c r="M477">
        <v>140</v>
      </c>
      <c r="N477">
        <v>1</v>
      </c>
      <c r="O477">
        <v>0</v>
      </c>
      <c r="P477">
        <v>0</v>
      </c>
      <c r="Q477" t="s">
        <v>60</v>
      </c>
      <c r="R477">
        <v>55</v>
      </c>
      <c r="S477">
        <v>4</v>
      </c>
      <c r="T477" t="s">
        <v>166</v>
      </c>
      <c r="U477" t="s">
        <v>36</v>
      </c>
      <c r="V477" t="s">
        <v>579</v>
      </c>
      <c r="W477" t="s">
        <v>38</v>
      </c>
      <c r="X477" t="s">
        <v>39303</v>
      </c>
      <c r="Y477" s="93"/>
      <c r="Z477" s="93"/>
      <c r="AA477" t="s">
        <v>5549</v>
      </c>
      <c r="AB477" t="s">
        <v>5550</v>
      </c>
    </row>
    <row r="478" spans="1:28" x14ac:dyDescent="0.3">
      <c r="A478" s="8" t="b">
        <f t="shared" si="21"/>
        <v>0</v>
      </c>
      <c r="B478" t="str">
        <f t="shared" si="22"/>
        <v>bloodtears</v>
      </c>
      <c r="C478" s="10" t="str">
        <f t="shared" si="23"/>
        <v>blood_tears</v>
      </c>
      <c r="D478">
        <v>1271</v>
      </c>
      <c r="E478" t="s">
        <v>24</v>
      </c>
      <c r="F478" t="s">
        <v>1248</v>
      </c>
      <c r="G478" t="s">
        <v>26</v>
      </c>
      <c r="H478" t="s">
        <v>1249</v>
      </c>
      <c r="I478" t="s">
        <v>969</v>
      </c>
      <c r="J478" s="8">
        <v>20</v>
      </c>
      <c r="K478">
        <v>170</v>
      </c>
      <c r="L478">
        <v>0</v>
      </c>
      <c r="M478">
        <v>120</v>
      </c>
      <c r="N478">
        <v>1</v>
      </c>
      <c r="O478">
        <v>0</v>
      </c>
      <c r="P478">
        <v>2</v>
      </c>
      <c r="Q478" t="s">
        <v>60</v>
      </c>
      <c r="R478">
        <v>55</v>
      </c>
      <c r="S478">
        <v>4</v>
      </c>
      <c r="T478" t="s">
        <v>166</v>
      </c>
      <c r="U478" t="s">
        <v>36</v>
      </c>
      <c r="V478" t="s">
        <v>579</v>
      </c>
      <c r="W478" t="s">
        <v>38</v>
      </c>
      <c r="X478" s="8" t="s">
        <v>39106</v>
      </c>
      <c r="Y478" s="93"/>
      <c r="Z478" s="93"/>
      <c r="AA478" t="s">
        <v>1250</v>
      </c>
      <c r="AB478" t="s">
        <v>1251</v>
      </c>
    </row>
    <row r="479" spans="1:28" x14ac:dyDescent="0.3">
      <c r="A479" s="8" t="b">
        <f t="shared" si="21"/>
        <v>0</v>
      </c>
      <c r="B479" t="str">
        <f t="shared" si="22"/>
        <v>katarofcoldicicle</v>
      </c>
      <c r="C479" s="10" t="str">
        <f t="shared" si="23"/>
        <v>katar_of_cold_icicle_</v>
      </c>
      <c r="D479">
        <v>1275</v>
      </c>
      <c r="E479" t="s">
        <v>24</v>
      </c>
      <c r="F479" t="s">
        <v>5753</v>
      </c>
      <c r="G479" t="s">
        <v>26</v>
      </c>
      <c r="H479" t="s">
        <v>5750</v>
      </c>
      <c r="I479" t="s">
        <v>969</v>
      </c>
      <c r="J479" s="1">
        <v>45000</v>
      </c>
      <c r="K479">
        <v>120</v>
      </c>
      <c r="L479">
        <v>0</v>
      </c>
      <c r="M479">
        <v>105</v>
      </c>
      <c r="N479">
        <v>1</v>
      </c>
      <c r="O479">
        <v>0</v>
      </c>
      <c r="P479">
        <v>3</v>
      </c>
      <c r="Q479" t="s">
        <v>60</v>
      </c>
      <c r="R479">
        <v>55</v>
      </c>
      <c r="S479">
        <v>3</v>
      </c>
      <c r="T479" t="s">
        <v>166</v>
      </c>
      <c r="U479" t="s">
        <v>36</v>
      </c>
      <c r="V479" t="s">
        <v>579</v>
      </c>
      <c r="W479" t="s">
        <v>38</v>
      </c>
      <c r="X479" s="8" t="s">
        <v>38102</v>
      </c>
      <c r="Y479" s="93"/>
      <c r="Z479" s="93"/>
      <c r="AA479" t="s">
        <v>5754</v>
      </c>
      <c r="AB479" t="s">
        <v>5755</v>
      </c>
    </row>
    <row r="480" spans="1:28" x14ac:dyDescent="0.3">
      <c r="A480" s="8" t="b">
        <f t="shared" si="21"/>
        <v>0</v>
      </c>
      <c r="B480" t="str">
        <f t="shared" si="22"/>
        <v>katarofthornbush</v>
      </c>
      <c r="C480" s="10" t="str">
        <f t="shared" si="23"/>
        <v>katar_of_thornbush_</v>
      </c>
      <c r="D480">
        <v>1276</v>
      </c>
      <c r="E480" t="s">
        <v>24</v>
      </c>
      <c r="F480" t="s">
        <v>5778</v>
      </c>
      <c r="G480" t="s">
        <v>26</v>
      </c>
      <c r="H480" t="s">
        <v>5775</v>
      </c>
      <c r="I480" t="s">
        <v>969</v>
      </c>
      <c r="J480" s="1">
        <v>45000</v>
      </c>
      <c r="K480">
        <v>120</v>
      </c>
      <c r="L480">
        <v>0</v>
      </c>
      <c r="M480">
        <v>105</v>
      </c>
      <c r="N480">
        <v>1</v>
      </c>
      <c r="O480">
        <v>0</v>
      </c>
      <c r="P480">
        <v>3</v>
      </c>
      <c r="Q480" t="s">
        <v>60</v>
      </c>
      <c r="R480">
        <v>55</v>
      </c>
      <c r="S480">
        <v>3</v>
      </c>
      <c r="T480" t="s">
        <v>166</v>
      </c>
      <c r="U480" t="s">
        <v>36</v>
      </c>
      <c r="V480" t="s">
        <v>579</v>
      </c>
      <c r="W480" t="s">
        <v>38</v>
      </c>
      <c r="X480" s="8" t="s">
        <v>38103</v>
      </c>
      <c r="Y480" s="93"/>
      <c r="Z480" s="93"/>
      <c r="AA480" t="s">
        <v>5779</v>
      </c>
      <c r="AB480" t="s">
        <v>5780</v>
      </c>
    </row>
    <row r="481" spans="1:28" x14ac:dyDescent="0.3">
      <c r="A481" s="8" t="b">
        <f t="shared" si="21"/>
        <v>0</v>
      </c>
      <c r="B481" t="str">
        <f t="shared" si="22"/>
        <v>katarofragingblaze</v>
      </c>
      <c r="C481" s="10" t="str">
        <f t="shared" si="23"/>
        <v>katar_of_raging_blaze_</v>
      </c>
      <c r="D481">
        <v>1277</v>
      </c>
      <c r="E481" t="s">
        <v>24</v>
      </c>
      <c r="F481" t="s">
        <v>5767</v>
      </c>
      <c r="G481" t="s">
        <v>26</v>
      </c>
      <c r="H481" t="s">
        <v>5764</v>
      </c>
      <c r="I481" t="s">
        <v>969</v>
      </c>
      <c r="J481" s="1">
        <v>45000</v>
      </c>
      <c r="K481">
        <v>120</v>
      </c>
      <c r="L481">
        <v>0</v>
      </c>
      <c r="M481">
        <v>105</v>
      </c>
      <c r="N481">
        <v>1</v>
      </c>
      <c r="O481">
        <v>0</v>
      </c>
      <c r="P481">
        <v>3</v>
      </c>
      <c r="Q481" t="s">
        <v>60</v>
      </c>
      <c r="R481">
        <v>55</v>
      </c>
      <c r="S481">
        <v>3</v>
      </c>
      <c r="T481" t="s">
        <v>166</v>
      </c>
      <c r="U481" t="s">
        <v>36</v>
      </c>
      <c r="V481" t="s">
        <v>579</v>
      </c>
      <c r="W481" t="s">
        <v>38</v>
      </c>
      <c r="X481" s="8" t="s">
        <v>38104</v>
      </c>
      <c r="Y481" s="93"/>
      <c r="Z481" s="93"/>
      <c r="AA481" t="s">
        <v>5768</v>
      </c>
      <c r="AB481" t="s">
        <v>5769</v>
      </c>
    </row>
    <row r="482" spans="1:28" x14ac:dyDescent="0.3">
      <c r="A482" s="8" t="b">
        <f t="shared" si="21"/>
        <v>0</v>
      </c>
      <c r="B482" t="str">
        <f t="shared" si="22"/>
        <v>katarofpiercingwind</v>
      </c>
      <c r="C482" s="10" t="str">
        <f t="shared" si="23"/>
        <v>katar_of_piercing_wind_</v>
      </c>
      <c r="D482">
        <v>1278</v>
      </c>
      <c r="E482" t="s">
        <v>24</v>
      </c>
      <c r="F482" t="s">
        <v>5760</v>
      </c>
      <c r="G482" t="s">
        <v>26</v>
      </c>
      <c r="H482" t="s">
        <v>5757</v>
      </c>
      <c r="I482" t="s">
        <v>969</v>
      </c>
      <c r="J482" s="1">
        <v>45000</v>
      </c>
      <c r="K482">
        <v>120</v>
      </c>
      <c r="L482">
        <v>0</v>
      </c>
      <c r="M482">
        <v>105</v>
      </c>
      <c r="N482">
        <v>1</v>
      </c>
      <c r="O482">
        <v>0</v>
      </c>
      <c r="P482">
        <v>3</v>
      </c>
      <c r="Q482" t="s">
        <v>60</v>
      </c>
      <c r="R482">
        <v>55</v>
      </c>
      <c r="S482">
        <v>3</v>
      </c>
      <c r="T482" t="s">
        <v>166</v>
      </c>
      <c r="U482" t="s">
        <v>36</v>
      </c>
      <c r="V482" t="s">
        <v>579</v>
      </c>
      <c r="W482" t="s">
        <v>38</v>
      </c>
      <c r="X482" s="8" t="s">
        <v>38105</v>
      </c>
      <c r="Y482" s="93"/>
      <c r="Z482" s="93"/>
      <c r="AA482" t="s">
        <v>5761</v>
      </c>
      <c r="AB482" t="s">
        <v>5762</v>
      </c>
    </row>
    <row r="483" spans="1:28" x14ac:dyDescent="0.3">
      <c r="A483" s="8" t="b">
        <f t="shared" si="21"/>
        <v>0</v>
      </c>
      <c r="B483" t="str">
        <f t="shared" si="22"/>
        <v>bfkatar1</v>
      </c>
      <c r="C483" s="10" t="str">
        <f t="shared" si="23"/>
        <v>bf_katar1</v>
      </c>
      <c r="D483">
        <v>1279</v>
      </c>
      <c r="E483" t="s">
        <v>24</v>
      </c>
      <c r="F483" t="s">
        <v>967</v>
      </c>
      <c r="G483" t="s">
        <v>26</v>
      </c>
      <c r="H483" t="s">
        <v>968</v>
      </c>
      <c r="I483" t="s">
        <v>969</v>
      </c>
      <c r="J483" s="93">
        <v>0</v>
      </c>
      <c r="K483">
        <v>0</v>
      </c>
      <c r="L483">
        <v>0</v>
      </c>
      <c r="M483">
        <v>130</v>
      </c>
      <c r="N483">
        <v>1</v>
      </c>
      <c r="O483">
        <v>0</v>
      </c>
      <c r="P483">
        <v>0</v>
      </c>
      <c r="Q483" t="s">
        <v>60</v>
      </c>
      <c r="R483">
        <v>80</v>
      </c>
      <c r="S483">
        <v>3</v>
      </c>
      <c r="T483" t="s">
        <v>166</v>
      </c>
      <c r="U483" t="s">
        <v>36</v>
      </c>
      <c r="V483" t="s">
        <v>579</v>
      </c>
      <c r="W483" t="s">
        <v>38</v>
      </c>
      <c r="X483" s="8" t="s">
        <v>39172</v>
      </c>
      <c r="Y483" s="93"/>
      <c r="Z483" s="93"/>
      <c r="AA483" t="s">
        <v>970</v>
      </c>
      <c r="AB483" t="s">
        <v>971</v>
      </c>
    </row>
    <row r="484" spans="1:28" x14ac:dyDescent="0.3">
      <c r="A484" s="8" t="b">
        <f t="shared" si="21"/>
        <v>0</v>
      </c>
      <c r="B484" t="str">
        <f t="shared" si="22"/>
        <v>bfkatar2</v>
      </c>
      <c r="C484" s="10" t="str">
        <f t="shared" si="23"/>
        <v>bf_katar2</v>
      </c>
      <c r="D484">
        <v>1280</v>
      </c>
      <c r="E484" t="s">
        <v>24</v>
      </c>
      <c r="F484" t="s">
        <v>972</v>
      </c>
      <c r="G484" t="s">
        <v>26</v>
      </c>
      <c r="H484" t="s">
        <v>973</v>
      </c>
      <c r="I484" t="s">
        <v>969</v>
      </c>
      <c r="J484" s="93">
        <v>0</v>
      </c>
      <c r="K484">
        <v>0</v>
      </c>
      <c r="L484">
        <v>0</v>
      </c>
      <c r="M484">
        <v>130</v>
      </c>
      <c r="N484">
        <v>1</v>
      </c>
      <c r="O484">
        <v>0</v>
      </c>
      <c r="P484">
        <v>0</v>
      </c>
      <c r="Q484" t="s">
        <v>60</v>
      </c>
      <c r="R484">
        <v>80</v>
      </c>
      <c r="S484">
        <v>3</v>
      </c>
      <c r="T484" t="s">
        <v>166</v>
      </c>
      <c r="U484" t="s">
        <v>36</v>
      </c>
      <c r="V484" t="s">
        <v>579</v>
      </c>
      <c r="W484" t="s">
        <v>38</v>
      </c>
      <c r="X484" s="8" t="s">
        <v>39173</v>
      </c>
      <c r="Y484" s="93"/>
      <c r="Z484" s="93"/>
      <c r="AA484" t="s">
        <v>974</v>
      </c>
      <c r="AB484" t="s">
        <v>975</v>
      </c>
    </row>
    <row r="485" spans="1:28" x14ac:dyDescent="0.3">
      <c r="A485" s="8" t="b">
        <f t="shared" si="21"/>
        <v>0</v>
      </c>
      <c r="B485" t="str">
        <f t="shared" si="22"/>
        <v>katarofspeed</v>
      </c>
      <c r="C485" s="10" t="str">
        <f t="shared" si="23"/>
        <v>katar_of_speed</v>
      </c>
      <c r="D485">
        <v>1283</v>
      </c>
      <c r="E485" t="s">
        <v>24</v>
      </c>
      <c r="F485" t="s">
        <v>5770</v>
      </c>
      <c r="G485" t="s">
        <v>26</v>
      </c>
      <c r="H485" t="s">
        <v>5771</v>
      </c>
      <c r="I485" t="s">
        <v>969</v>
      </c>
      <c r="J485">
        <v>0</v>
      </c>
      <c r="K485">
        <v>100</v>
      </c>
      <c r="L485">
        <v>0</v>
      </c>
      <c r="M485">
        <v>175</v>
      </c>
      <c r="N485">
        <v>1</v>
      </c>
      <c r="O485">
        <v>0</v>
      </c>
      <c r="P485">
        <v>2</v>
      </c>
      <c r="Q485" t="s">
        <v>60</v>
      </c>
      <c r="R485">
        <v>0</v>
      </c>
      <c r="S485">
        <v>4</v>
      </c>
      <c r="T485" t="s">
        <v>166</v>
      </c>
      <c r="U485" t="s">
        <v>36</v>
      </c>
      <c r="V485" t="s">
        <v>579</v>
      </c>
      <c r="W485" t="s">
        <v>38</v>
      </c>
      <c r="X485" s="8" t="s">
        <v>38110</v>
      </c>
      <c r="Y485" s="93"/>
      <c r="Z485" s="93"/>
      <c r="AA485" t="s">
        <v>5772</v>
      </c>
      <c r="AB485" t="s">
        <v>5773</v>
      </c>
    </row>
    <row r="486" spans="1:28" x14ac:dyDescent="0.3">
      <c r="A486" s="8" t="b">
        <f t="shared" si="21"/>
        <v>0</v>
      </c>
      <c r="B486" t="str">
        <f t="shared" si="22"/>
        <v>krishna</v>
      </c>
      <c r="C486" s="10" t="str">
        <f t="shared" si="23"/>
        <v>krishna</v>
      </c>
      <c r="D486">
        <v>1284</v>
      </c>
      <c r="E486" t="s">
        <v>24</v>
      </c>
      <c r="F486" t="s">
        <v>5884</v>
      </c>
      <c r="G486" t="s">
        <v>26</v>
      </c>
      <c r="H486" t="s">
        <v>5884</v>
      </c>
      <c r="I486" t="s">
        <v>969</v>
      </c>
      <c r="J486">
        <v>0</v>
      </c>
      <c r="K486">
        <v>120</v>
      </c>
      <c r="L486">
        <v>0</v>
      </c>
      <c r="M486">
        <v>120</v>
      </c>
      <c r="N486">
        <v>1</v>
      </c>
      <c r="O486">
        <v>0</v>
      </c>
      <c r="P486">
        <v>2</v>
      </c>
      <c r="Q486" t="s">
        <v>60</v>
      </c>
      <c r="R486">
        <v>50</v>
      </c>
      <c r="S486">
        <v>3</v>
      </c>
      <c r="T486" t="s">
        <v>166</v>
      </c>
      <c r="U486" t="s">
        <v>787</v>
      </c>
      <c r="V486" t="s">
        <v>579</v>
      </c>
      <c r="W486" t="s">
        <v>38</v>
      </c>
      <c r="X486" s="8" t="s">
        <v>39174</v>
      </c>
      <c r="Y486" s="93"/>
      <c r="Z486" s="93"/>
      <c r="AA486" t="s">
        <v>5885</v>
      </c>
      <c r="AB486" t="s">
        <v>5886</v>
      </c>
    </row>
    <row r="487" spans="1:28" x14ac:dyDescent="0.3">
      <c r="A487" s="8" t="b">
        <f t="shared" si="21"/>
        <v>0</v>
      </c>
      <c r="B487" t="str">
        <f t="shared" si="22"/>
        <v>chakram</v>
      </c>
      <c r="C487" s="10" t="str">
        <f t="shared" si="23"/>
        <v>chakram</v>
      </c>
      <c r="D487">
        <v>1285</v>
      </c>
      <c r="E487" t="s">
        <v>24</v>
      </c>
      <c r="F487" t="s">
        <v>2066</v>
      </c>
      <c r="G487" t="s">
        <v>26</v>
      </c>
      <c r="H487" t="s">
        <v>2066</v>
      </c>
      <c r="I487" t="s">
        <v>969</v>
      </c>
      <c r="J487">
        <v>0</v>
      </c>
      <c r="K487">
        <v>100</v>
      </c>
      <c r="L487">
        <v>0</v>
      </c>
      <c r="M487">
        <v>130</v>
      </c>
      <c r="N487">
        <v>1</v>
      </c>
      <c r="O487">
        <v>0</v>
      </c>
      <c r="P487">
        <v>2</v>
      </c>
      <c r="Q487" t="s">
        <v>60</v>
      </c>
      <c r="R487">
        <v>50</v>
      </c>
      <c r="S487">
        <v>3</v>
      </c>
      <c r="T487" t="s">
        <v>166</v>
      </c>
      <c r="U487" t="s">
        <v>787</v>
      </c>
      <c r="V487" t="s">
        <v>579</v>
      </c>
      <c r="W487" t="s">
        <v>38</v>
      </c>
      <c r="X487" s="8" t="s">
        <v>39304</v>
      </c>
      <c r="Y487" s="93"/>
      <c r="Z487" s="93"/>
      <c r="AA487" t="s">
        <v>2067</v>
      </c>
      <c r="AB487" t="s">
        <v>2068</v>
      </c>
    </row>
    <row r="488" spans="1:28" x14ac:dyDescent="0.3">
      <c r="A488" s="8" t="b">
        <f t="shared" si="21"/>
        <v>0</v>
      </c>
      <c r="B488" t="str">
        <f t="shared" si="22"/>
        <v>axe</v>
      </c>
      <c r="C488" s="10" t="str">
        <f t="shared" si="23"/>
        <v>axe</v>
      </c>
      <c r="D488">
        <v>1301</v>
      </c>
      <c r="E488" t="s">
        <v>24</v>
      </c>
      <c r="F488" t="s">
        <v>653</v>
      </c>
      <c r="G488" t="s">
        <v>26</v>
      </c>
      <c r="H488" t="s">
        <v>653</v>
      </c>
      <c r="I488" t="s">
        <v>654</v>
      </c>
      <c r="J488" s="8">
        <v>500</v>
      </c>
      <c r="K488">
        <v>80</v>
      </c>
      <c r="L488">
        <v>0</v>
      </c>
      <c r="M488">
        <v>38</v>
      </c>
      <c r="N488">
        <v>1</v>
      </c>
      <c r="O488">
        <v>0</v>
      </c>
      <c r="P488">
        <v>3</v>
      </c>
      <c r="Q488" t="s">
        <v>60</v>
      </c>
      <c r="R488">
        <v>3</v>
      </c>
      <c r="S488">
        <v>1</v>
      </c>
      <c r="T488" t="s">
        <v>262</v>
      </c>
      <c r="U488" t="s">
        <v>36</v>
      </c>
      <c r="V488" t="s">
        <v>655</v>
      </c>
      <c r="W488" t="s">
        <v>38</v>
      </c>
      <c r="X488" s="8"/>
      <c r="Y488" s="93"/>
      <c r="Z488" s="93"/>
      <c r="AA488" t="s">
        <v>656</v>
      </c>
      <c r="AB488" t="s">
        <v>657</v>
      </c>
    </row>
    <row r="489" spans="1:28" x14ac:dyDescent="0.3">
      <c r="A489" s="8" t="b">
        <f t="shared" si="21"/>
        <v>0</v>
      </c>
      <c r="B489" t="str">
        <f t="shared" si="22"/>
        <v>axe</v>
      </c>
      <c r="C489" s="10" t="str">
        <f t="shared" si="23"/>
        <v>axe_</v>
      </c>
      <c r="D489">
        <v>1302</v>
      </c>
      <c r="E489" t="s">
        <v>24</v>
      </c>
      <c r="F489" t="s">
        <v>658</v>
      </c>
      <c r="G489" t="s">
        <v>26</v>
      </c>
      <c r="H489" t="s">
        <v>653</v>
      </c>
      <c r="I489" t="s">
        <v>654</v>
      </c>
      <c r="J489" s="8">
        <v>500</v>
      </c>
      <c r="K489">
        <v>80</v>
      </c>
      <c r="L489">
        <v>0</v>
      </c>
      <c r="M489">
        <v>38</v>
      </c>
      <c r="N489">
        <v>1</v>
      </c>
      <c r="O489">
        <v>0</v>
      </c>
      <c r="P489">
        <v>4</v>
      </c>
      <c r="Q489" t="s">
        <v>60</v>
      </c>
      <c r="R489">
        <v>3</v>
      </c>
      <c r="S489">
        <v>1</v>
      </c>
      <c r="T489" t="s">
        <v>262</v>
      </c>
      <c r="U489" t="s">
        <v>36</v>
      </c>
      <c r="V489" t="s">
        <v>655</v>
      </c>
      <c r="W489" t="s">
        <v>38</v>
      </c>
      <c r="X489" s="8"/>
      <c r="Y489" s="93"/>
      <c r="Z489" s="93"/>
      <c r="AA489" t="s">
        <v>659</v>
      </c>
      <c r="AB489" t="s">
        <v>660</v>
      </c>
    </row>
    <row r="490" spans="1:28" x14ac:dyDescent="0.3">
      <c r="A490" s="8" t="b">
        <f t="shared" si="21"/>
        <v>0</v>
      </c>
      <c r="B490" t="str">
        <f t="shared" si="22"/>
        <v>orcishaxe</v>
      </c>
      <c r="C490" s="10" t="str">
        <f t="shared" si="23"/>
        <v>orcish_axe</v>
      </c>
      <c r="D490">
        <v>1304</v>
      </c>
      <c r="E490" t="s">
        <v>24</v>
      </c>
      <c r="F490" t="s">
        <v>7310</v>
      </c>
      <c r="G490" t="s">
        <v>26</v>
      </c>
      <c r="H490" t="s">
        <v>7311</v>
      </c>
      <c r="I490" t="s">
        <v>654</v>
      </c>
      <c r="J490" s="8">
        <v>20</v>
      </c>
      <c r="K490">
        <v>150</v>
      </c>
      <c r="L490">
        <v>0</v>
      </c>
      <c r="M490">
        <v>75</v>
      </c>
      <c r="N490">
        <v>1</v>
      </c>
      <c r="O490">
        <v>0</v>
      </c>
      <c r="P490">
        <v>0</v>
      </c>
      <c r="Q490" t="s">
        <v>60</v>
      </c>
      <c r="R490">
        <v>3</v>
      </c>
      <c r="S490">
        <v>3</v>
      </c>
      <c r="T490" t="s">
        <v>262</v>
      </c>
      <c r="U490" t="s">
        <v>36</v>
      </c>
      <c r="V490" t="s">
        <v>7312</v>
      </c>
      <c r="W490" t="s">
        <v>38</v>
      </c>
      <c r="X490" s="8"/>
      <c r="Y490" s="93"/>
      <c r="Z490" s="93"/>
      <c r="AA490" t="s">
        <v>7313</v>
      </c>
      <c r="AB490" t="s">
        <v>7314</v>
      </c>
    </row>
    <row r="491" spans="1:28" x14ac:dyDescent="0.3">
      <c r="A491" s="8" t="b">
        <f t="shared" si="21"/>
        <v>0</v>
      </c>
      <c r="B491" t="str">
        <f t="shared" si="22"/>
        <v>waraxe</v>
      </c>
      <c r="C491" s="10" t="str">
        <f t="shared" si="23"/>
        <v>war_axe</v>
      </c>
      <c r="D491">
        <v>1306</v>
      </c>
      <c r="E491" t="s">
        <v>24</v>
      </c>
      <c r="F491" t="s">
        <v>10492</v>
      </c>
      <c r="G491" t="s">
        <v>26</v>
      </c>
      <c r="H491" t="s">
        <v>10493</v>
      </c>
      <c r="I491" t="s">
        <v>654</v>
      </c>
      <c r="J491" s="8">
        <v>20</v>
      </c>
      <c r="K491">
        <v>420</v>
      </c>
      <c r="L491">
        <v>0</v>
      </c>
      <c r="M491">
        <v>140</v>
      </c>
      <c r="N491">
        <v>1</v>
      </c>
      <c r="O491">
        <v>0</v>
      </c>
      <c r="P491">
        <v>1</v>
      </c>
      <c r="Q491" t="s">
        <v>60</v>
      </c>
      <c r="R491">
        <v>76</v>
      </c>
      <c r="S491">
        <v>3</v>
      </c>
      <c r="T491" t="s">
        <v>262</v>
      </c>
      <c r="U491" t="s">
        <v>36</v>
      </c>
      <c r="V491" t="s">
        <v>10494</v>
      </c>
      <c r="W491" t="s">
        <v>38</v>
      </c>
      <c r="X491" s="8" t="s">
        <v>38111</v>
      </c>
      <c r="Y491" s="93"/>
      <c r="Z491" s="93"/>
      <c r="AA491" t="s">
        <v>10495</v>
      </c>
      <c r="AB491" t="s">
        <v>10496</v>
      </c>
    </row>
    <row r="492" spans="1:28" x14ac:dyDescent="0.3">
      <c r="A492" s="8" t="b">
        <f t="shared" si="21"/>
        <v>0</v>
      </c>
      <c r="B492" t="str">
        <f t="shared" si="22"/>
        <v>veceraxe</v>
      </c>
      <c r="C492" s="10" t="str">
        <f t="shared" si="23"/>
        <v>vecer_axe</v>
      </c>
      <c r="D492">
        <v>1311</v>
      </c>
      <c r="E492" t="s">
        <v>24</v>
      </c>
      <c r="F492" t="s">
        <v>10353</v>
      </c>
      <c r="G492" t="s">
        <v>26</v>
      </c>
      <c r="H492" t="s">
        <v>10354</v>
      </c>
      <c r="I492" t="s">
        <v>654</v>
      </c>
      <c r="J492" s="6">
        <v>0</v>
      </c>
      <c r="K492">
        <v>150</v>
      </c>
      <c r="L492">
        <v>0</v>
      </c>
      <c r="M492">
        <v>140</v>
      </c>
      <c r="N492">
        <v>1</v>
      </c>
      <c r="O492">
        <v>0</v>
      </c>
      <c r="P492">
        <v>2</v>
      </c>
      <c r="Q492" t="s">
        <v>60</v>
      </c>
      <c r="R492">
        <v>50</v>
      </c>
      <c r="S492">
        <v>3</v>
      </c>
      <c r="T492" t="s">
        <v>262</v>
      </c>
      <c r="U492" t="s">
        <v>36</v>
      </c>
      <c r="V492" t="s">
        <v>10355</v>
      </c>
      <c r="W492" t="s">
        <v>38</v>
      </c>
      <c r="X492" s="8" t="s">
        <v>39305</v>
      </c>
      <c r="Y492" s="93"/>
      <c r="Z492" s="93"/>
      <c r="AA492" t="s">
        <v>10356</v>
      </c>
      <c r="AB492" t="s">
        <v>10357</v>
      </c>
    </row>
    <row r="493" spans="1:28" x14ac:dyDescent="0.3">
      <c r="A493" s="8" t="b">
        <f t="shared" si="21"/>
        <v>0</v>
      </c>
      <c r="B493" t="str">
        <f t="shared" si="22"/>
        <v>battleaxe</v>
      </c>
      <c r="C493" s="10" t="str">
        <f t="shared" si="23"/>
        <v>battle_axe_</v>
      </c>
      <c r="D493">
        <v>1352</v>
      </c>
      <c r="E493" t="s">
        <v>24</v>
      </c>
      <c r="F493" t="s">
        <v>823</v>
      </c>
      <c r="G493" t="s">
        <v>26</v>
      </c>
      <c r="H493" t="s">
        <v>824</v>
      </c>
      <c r="I493" t="s">
        <v>825</v>
      </c>
      <c r="J493" s="1">
        <v>5400</v>
      </c>
      <c r="K493">
        <v>150</v>
      </c>
      <c r="L493">
        <v>0</v>
      </c>
      <c r="M493">
        <v>80</v>
      </c>
      <c r="N493">
        <v>1</v>
      </c>
      <c r="O493">
        <v>0</v>
      </c>
      <c r="P493">
        <v>4</v>
      </c>
      <c r="Q493" t="s">
        <v>60</v>
      </c>
      <c r="R493">
        <v>3</v>
      </c>
      <c r="S493">
        <v>1</v>
      </c>
      <c r="T493" t="s">
        <v>166</v>
      </c>
      <c r="U493" t="s">
        <v>36</v>
      </c>
      <c r="V493" t="s">
        <v>826</v>
      </c>
      <c r="W493" t="s">
        <v>38</v>
      </c>
      <c r="X493" s="8"/>
      <c r="Y493" s="93"/>
      <c r="Z493" s="93"/>
      <c r="AA493" t="s">
        <v>827</v>
      </c>
      <c r="AB493" t="s">
        <v>828</v>
      </c>
    </row>
    <row r="494" spans="1:28" x14ac:dyDescent="0.3">
      <c r="A494" s="8" t="b">
        <f t="shared" si="21"/>
        <v>0</v>
      </c>
      <c r="B494" t="str">
        <f t="shared" si="22"/>
        <v>hammer</v>
      </c>
      <c r="C494" s="10" t="str">
        <f t="shared" si="23"/>
        <v>hammer_</v>
      </c>
      <c r="D494">
        <v>1355</v>
      </c>
      <c r="E494" t="s">
        <v>24</v>
      </c>
      <c r="F494" t="s">
        <v>4949</v>
      </c>
      <c r="G494" t="s">
        <v>26</v>
      </c>
      <c r="H494" t="s">
        <v>4950</v>
      </c>
      <c r="I494" t="s">
        <v>825</v>
      </c>
      <c r="J494" s="1">
        <v>15500</v>
      </c>
      <c r="K494">
        <v>200</v>
      </c>
      <c r="L494">
        <v>0</v>
      </c>
      <c r="M494">
        <v>120</v>
      </c>
      <c r="N494">
        <v>1</v>
      </c>
      <c r="O494">
        <v>0</v>
      </c>
      <c r="P494">
        <v>3</v>
      </c>
      <c r="Q494" t="s">
        <v>60</v>
      </c>
      <c r="R494">
        <v>16</v>
      </c>
      <c r="S494">
        <v>2</v>
      </c>
      <c r="T494" t="s">
        <v>166</v>
      </c>
      <c r="U494" t="s">
        <v>36</v>
      </c>
      <c r="V494" t="s">
        <v>826</v>
      </c>
      <c r="W494" t="s">
        <v>38</v>
      </c>
      <c r="X494" s="8"/>
      <c r="Y494" s="93"/>
      <c r="Z494" s="93"/>
      <c r="AA494" t="s">
        <v>4951</v>
      </c>
      <c r="AB494" t="s">
        <v>4952</v>
      </c>
    </row>
    <row r="495" spans="1:28" x14ac:dyDescent="0.3">
      <c r="A495" s="8" t="b">
        <f t="shared" si="21"/>
        <v>0</v>
      </c>
      <c r="B495" t="str">
        <f t="shared" si="22"/>
        <v>buster</v>
      </c>
      <c r="C495" s="10" t="str">
        <f t="shared" si="23"/>
        <v>buster_</v>
      </c>
      <c r="D495">
        <v>1358</v>
      </c>
      <c r="E495" t="s">
        <v>24</v>
      </c>
      <c r="F495" t="s">
        <v>1772</v>
      </c>
      <c r="G495" t="s">
        <v>26</v>
      </c>
      <c r="H495" t="s">
        <v>1773</v>
      </c>
      <c r="I495" t="s">
        <v>825</v>
      </c>
      <c r="J495" s="1">
        <v>34000</v>
      </c>
      <c r="K495">
        <v>220</v>
      </c>
      <c r="L495">
        <v>0</v>
      </c>
      <c r="M495">
        <v>155</v>
      </c>
      <c r="N495">
        <v>1</v>
      </c>
      <c r="O495">
        <v>0</v>
      </c>
      <c r="P495">
        <v>2</v>
      </c>
      <c r="Q495" t="s">
        <v>60</v>
      </c>
      <c r="R495">
        <v>30</v>
      </c>
      <c r="S495">
        <v>3</v>
      </c>
      <c r="T495" t="s">
        <v>166</v>
      </c>
      <c r="U495" t="s">
        <v>36</v>
      </c>
      <c r="V495" t="s">
        <v>826</v>
      </c>
      <c r="W495" t="s">
        <v>38</v>
      </c>
      <c r="X495" s="8"/>
      <c r="Y495" s="93"/>
      <c r="Z495" s="93"/>
      <c r="AA495" t="s">
        <v>1774</v>
      </c>
      <c r="AB495" t="s">
        <v>1775</v>
      </c>
    </row>
    <row r="496" spans="1:28" x14ac:dyDescent="0.3">
      <c r="A496" s="8" t="b">
        <f t="shared" si="21"/>
        <v>0</v>
      </c>
      <c r="B496" t="str">
        <f t="shared" si="22"/>
        <v>twohandedaxe</v>
      </c>
      <c r="C496" s="10" t="str">
        <f t="shared" si="23"/>
        <v>two_handed_axe_</v>
      </c>
      <c r="D496">
        <v>1361</v>
      </c>
      <c r="E496" t="s">
        <v>24</v>
      </c>
      <c r="F496" t="s">
        <v>10251</v>
      </c>
      <c r="G496" t="s">
        <v>26</v>
      </c>
      <c r="H496" t="s">
        <v>10252</v>
      </c>
      <c r="I496" t="s">
        <v>825</v>
      </c>
      <c r="J496" s="1">
        <v>55000</v>
      </c>
      <c r="K496">
        <v>250</v>
      </c>
      <c r="L496">
        <v>0</v>
      </c>
      <c r="M496">
        <v>185</v>
      </c>
      <c r="N496">
        <v>1</v>
      </c>
      <c r="O496">
        <v>0</v>
      </c>
      <c r="P496">
        <v>2</v>
      </c>
      <c r="Q496" t="s">
        <v>60</v>
      </c>
      <c r="R496">
        <v>30</v>
      </c>
      <c r="S496">
        <v>3</v>
      </c>
      <c r="T496" t="s">
        <v>166</v>
      </c>
      <c r="U496" t="s">
        <v>36</v>
      </c>
      <c r="V496" t="s">
        <v>826</v>
      </c>
      <c r="W496" t="s">
        <v>38</v>
      </c>
      <c r="X496" s="8" t="s">
        <v>38075</v>
      </c>
      <c r="Y496" s="93"/>
      <c r="Z496" s="93"/>
      <c r="AA496" t="s">
        <v>10253</v>
      </c>
      <c r="AB496" t="s">
        <v>10254</v>
      </c>
    </row>
    <row r="497" spans="1:28" x14ac:dyDescent="0.3">
      <c r="A497" s="8" t="b">
        <f t="shared" si="21"/>
        <v>0</v>
      </c>
      <c r="B497" t="str">
        <f t="shared" si="22"/>
        <v>broodaxe</v>
      </c>
      <c r="C497" s="10" t="str">
        <f t="shared" si="23"/>
        <v>brood_axe</v>
      </c>
      <c r="D497">
        <v>1363</v>
      </c>
      <c r="E497" t="s">
        <v>24</v>
      </c>
      <c r="F497" t="s">
        <v>1647</v>
      </c>
      <c r="G497" t="s">
        <v>26</v>
      </c>
      <c r="H497" t="s">
        <v>1648</v>
      </c>
      <c r="I497" t="s">
        <v>825</v>
      </c>
      <c r="J497" s="93">
        <v>20</v>
      </c>
      <c r="K497">
        <v>400</v>
      </c>
      <c r="L497">
        <v>0</v>
      </c>
      <c r="M497">
        <v>170</v>
      </c>
      <c r="N497">
        <v>1</v>
      </c>
      <c r="O497">
        <v>0</v>
      </c>
      <c r="P497">
        <v>0</v>
      </c>
      <c r="Q497" t="s">
        <v>60</v>
      </c>
      <c r="R497">
        <v>44</v>
      </c>
      <c r="S497">
        <v>4</v>
      </c>
      <c r="T497" t="s">
        <v>166</v>
      </c>
      <c r="U497" t="s">
        <v>36</v>
      </c>
      <c r="V497" t="s">
        <v>826</v>
      </c>
      <c r="W497" t="s">
        <v>38</v>
      </c>
      <c r="X497" t="s">
        <v>38112</v>
      </c>
      <c r="Y497" s="93"/>
      <c r="Z497" s="93"/>
      <c r="AA497" t="s">
        <v>1649</v>
      </c>
      <c r="AB497" t="s">
        <v>1650</v>
      </c>
    </row>
    <row r="498" spans="1:28" x14ac:dyDescent="0.3">
      <c r="A498" s="8" t="b">
        <f t="shared" si="21"/>
        <v>0</v>
      </c>
      <c r="B498" t="str">
        <f t="shared" si="22"/>
        <v>sabbath</v>
      </c>
      <c r="C498" s="10" t="str">
        <f t="shared" si="23"/>
        <v>sabbath</v>
      </c>
      <c r="D498">
        <v>1365</v>
      </c>
      <c r="E498" t="s">
        <v>24</v>
      </c>
      <c r="F498" t="s">
        <v>8639</v>
      </c>
      <c r="G498" t="s">
        <v>26</v>
      </c>
      <c r="H498" t="s">
        <v>8639</v>
      </c>
      <c r="I498" t="s">
        <v>825</v>
      </c>
      <c r="J498" s="93">
        <v>20</v>
      </c>
      <c r="K498">
        <v>230</v>
      </c>
      <c r="L498">
        <v>0</v>
      </c>
      <c r="M498">
        <v>120</v>
      </c>
      <c r="N498">
        <v>1</v>
      </c>
      <c r="O498">
        <v>0</v>
      </c>
      <c r="P498">
        <v>0</v>
      </c>
      <c r="Q498" t="s">
        <v>60</v>
      </c>
      <c r="R498">
        <v>44</v>
      </c>
      <c r="S498">
        <v>4</v>
      </c>
      <c r="T498" t="s">
        <v>166</v>
      </c>
      <c r="U498" t="s">
        <v>36</v>
      </c>
      <c r="V498" t="s">
        <v>826</v>
      </c>
      <c r="W498" t="s">
        <v>38</v>
      </c>
      <c r="X498" t="s">
        <v>38113</v>
      </c>
      <c r="Y498" s="93"/>
      <c r="Z498" s="93"/>
      <c r="AA498" t="s">
        <v>8640</v>
      </c>
      <c r="AB498" t="s">
        <v>8641</v>
      </c>
    </row>
    <row r="499" spans="1:28" x14ac:dyDescent="0.3">
      <c r="A499" s="8" t="b">
        <f t="shared" si="21"/>
        <v>0</v>
      </c>
      <c r="B499" t="str">
        <f t="shared" si="22"/>
        <v>rightepsilon</v>
      </c>
      <c r="C499" s="10" t="str">
        <f t="shared" si="23"/>
        <v>right_epsilon</v>
      </c>
      <c r="D499">
        <v>1366</v>
      </c>
      <c r="E499" t="s">
        <v>24</v>
      </c>
      <c r="F499" t="s">
        <v>8414</v>
      </c>
      <c r="G499" t="s">
        <v>26</v>
      </c>
      <c r="H499" t="s">
        <v>8415</v>
      </c>
      <c r="I499" t="s">
        <v>825</v>
      </c>
      <c r="J499" s="6">
        <v>20</v>
      </c>
      <c r="K499">
        <v>230</v>
      </c>
      <c r="L499">
        <v>0</v>
      </c>
      <c r="M499">
        <v>180</v>
      </c>
      <c r="N499">
        <v>1</v>
      </c>
      <c r="O499">
        <v>0</v>
      </c>
      <c r="P499">
        <v>0</v>
      </c>
      <c r="Q499" t="s">
        <v>60</v>
      </c>
      <c r="R499">
        <v>44</v>
      </c>
      <c r="S499">
        <v>4</v>
      </c>
      <c r="T499" t="s">
        <v>166</v>
      </c>
      <c r="U499" t="s">
        <v>36</v>
      </c>
      <c r="V499" t="s">
        <v>826</v>
      </c>
      <c r="W499" t="s">
        <v>38</v>
      </c>
      <c r="X499" t="s">
        <v>38114</v>
      </c>
      <c r="Y499" s="93"/>
      <c r="Z499" s="93"/>
      <c r="AA499" t="s">
        <v>8418</v>
      </c>
      <c r="AB499" t="s">
        <v>8419</v>
      </c>
    </row>
    <row r="500" spans="1:28" x14ac:dyDescent="0.3">
      <c r="A500" s="8" t="b">
        <f t="shared" si="21"/>
        <v>0</v>
      </c>
      <c r="B500" t="str">
        <f t="shared" si="22"/>
        <v>doomslayer</v>
      </c>
      <c r="C500" s="10" t="str">
        <f t="shared" si="23"/>
        <v>doom_slayer_</v>
      </c>
      <c r="D500">
        <v>1371</v>
      </c>
      <c r="E500" t="s">
        <v>24</v>
      </c>
      <c r="F500" t="s">
        <v>3079</v>
      </c>
      <c r="G500" t="s">
        <v>26</v>
      </c>
      <c r="H500" t="s">
        <v>3080</v>
      </c>
      <c r="I500" t="s">
        <v>825</v>
      </c>
      <c r="J500">
        <v>20</v>
      </c>
      <c r="K500">
        <v>600</v>
      </c>
      <c r="L500">
        <v>0</v>
      </c>
      <c r="M500">
        <v>10</v>
      </c>
      <c r="N500">
        <v>1</v>
      </c>
      <c r="O500">
        <v>0</v>
      </c>
      <c r="P500">
        <v>1</v>
      </c>
      <c r="Q500" t="s">
        <v>60</v>
      </c>
      <c r="R500">
        <v>80</v>
      </c>
      <c r="S500">
        <v>4</v>
      </c>
      <c r="T500" t="s">
        <v>166</v>
      </c>
      <c r="U500" t="s">
        <v>36</v>
      </c>
      <c r="V500" t="s">
        <v>826</v>
      </c>
      <c r="W500" t="s">
        <v>38</v>
      </c>
      <c r="X500" s="8" t="s">
        <v>39306</v>
      </c>
      <c r="Y500" s="93"/>
      <c r="Z500" s="93"/>
      <c r="AA500" t="s">
        <v>3081</v>
      </c>
      <c r="AB500" t="s">
        <v>3082</v>
      </c>
    </row>
    <row r="501" spans="1:28" x14ac:dyDescent="0.3">
      <c r="A501" s="8" t="b">
        <f t="shared" si="21"/>
        <v>0</v>
      </c>
      <c r="B501" t="str">
        <f t="shared" si="22"/>
        <v>rightepsilonc</v>
      </c>
      <c r="C501" s="10" t="str">
        <f t="shared" si="23"/>
        <v>right_epsilon_c</v>
      </c>
      <c r="D501">
        <v>1372</v>
      </c>
      <c r="E501" t="s">
        <v>24</v>
      </c>
      <c r="F501" t="s">
        <v>8420</v>
      </c>
      <c r="G501" t="s">
        <v>26</v>
      </c>
      <c r="H501" t="s">
        <v>8421</v>
      </c>
      <c r="I501" t="s">
        <v>825</v>
      </c>
      <c r="J501">
        <v>1</v>
      </c>
      <c r="K501">
        <v>0</v>
      </c>
      <c r="L501">
        <v>0</v>
      </c>
      <c r="M501">
        <v>229</v>
      </c>
      <c r="N501">
        <v>1</v>
      </c>
      <c r="O501">
        <v>0</v>
      </c>
      <c r="P501">
        <v>0</v>
      </c>
      <c r="Q501" t="s">
        <v>24</v>
      </c>
      <c r="R501">
        <v>1</v>
      </c>
      <c r="S501">
        <v>4</v>
      </c>
      <c r="T501" t="s">
        <v>166</v>
      </c>
      <c r="U501" t="s">
        <v>36</v>
      </c>
      <c r="V501" t="s">
        <v>826</v>
      </c>
      <c r="W501" t="s">
        <v>38</v>
      </c>
      <c r="X501" s="8" t="s">
        <v>39175</v>
      </c>
      <c r="Y501" s="93"/>
      <c r="Z501" s="93"/>
      <c r="AA501" t="s">
        <v>8422</v>
      </c>
      <c r="AB501" t="s">
        <v>8423</v>
      </c>
    </row>
    <row r="502" spans="1:28" x14ac:dyDescent="0.3">
      <c r="A502" s="8" t="b">
        <f t="shared" si="21"/>
        <v>0</v>
      </c>
      <c r="B502" t="str">
        <f t="shared" si="22"/>
        <v>broodaxec</v>
      </c>
      <c r="C502" s="10" t="str">
        <f t="shared" si="23"/>
        <v>brood_axe_c</v>
      </c>
      <c r="D502">
        <v>1373</v>
      </c>
      <c r="E502" t="s">
        <v>24</v>
      </c>
      <c r="F502" t="s">
        <v>1651</v>
      </c>
      <c r="G502" t="s">
        <v>26</v>
      </c>
      <c r="H502" t="s">
        <v>1652</v>
      </c>
      <c r="I502" t="s">
        <v>825</v>
      </c>
      <c r="J502" s="8">
        <v>2</v>
      </c>
      <c r="K502">
        <v>0</v>
      </c>
      <c r="L502">
        <v>0</v>
      </c>
      <c r="M502">
        <v>205</v>
      </c>
      <c r="N502">
        <v>1</v>
      </c>
      <c r="O502">
        <v>0</v>
      </c>
      <c r="P502">
        <v>0</v>
      </c>
      <c r="Q502" t="s">
        <v>24</v>
      </c>
      <c r="R502">
        <v>1</v>
      </c>
      <c r="S502">
        <v>4</v>
      </c>
      <c r="T502" t="s">
        <v>166</v>
      </c>
      <c r="U502" t="s">
        <v>36</v>
      </c>
      <c r="V502" t="s">
        <v>826</v>
      </c>
      <c r="W502" t="s">
        <v>38</v>
      </c>
      <c r="X502" t="s">
        <v>38115</v>
      </c>
      <c r="Y502" s="93"/>
      <c r="Z502" s="93"/>
      <c r="AA502" t="s">
        <v>1653</v>
      </c>
      <c r="AB502" t="s">
        <v>1654</v>
      </c>
    </row>
    <row r="503" spans="1:28" x14ac:dyDescent="0.3">
      <c r="A503" s="8" t="b">
        <f t="shared" si="21"/>
        <v>0</v>
      </c>
      <c r="B503" t="str">
        <f t="shared" si="22"/>
        <v>hurricanefury</v>
      </c>
      <c r="C503" s="10" t="str">
        <f t="shared" si="23"/>
        <v>hurricane_fury</v>
      </c>
      <c r="D503">
        <v>1377</v>
      </c>
      <c r="E503" t="s">
        <v>24</v>
      </c>
      <c r="F503" t="s">
        <v>5336</v>
      </c>
      <c r="G503" t="s">
        <v>26</v>
      </c>
      <c r="H503" t="s">
        <v>5337</v>
      </c>
      <c r="I503" t="s">
        <v>825</v>
      </c>
      <c r="J503" s="8">
        <v>20</v>
      </c>
      <c r="K503">
        <v>350</v>
      </c>
      <c r="L503">
        <v>0</v>
      </c>
      <c r="M503">
        <v>332</v>
      </c>
      <c r="N503">
        <v>1</v>
      </c>
      <c r="O503">
        <v>0</v>
      </c>
      <c r="P503">
        <v>1</v>
      </c>
      <c r="Q503" t="s">
        <v>60</v>
      </c>
      <c r="R503">
        <v>80</v>
      </c>
      <c r="S503">
        <v>4</v>
      </c>
      <c r="T503" t="s">
        <v>166</v>
      </c>
      <c r="U503" t="s">
        <v>787</v>
      </c>
      <c r="V503" t="s">
        <v>826</v>
      </c>
      <c r="W503" t="s">
        <v>38</v>
      </c>
      <c r="X503" t="s">
        <v>38116</v>
      </c>
      <c r="Y503" s="93"/>
      <c r="Z503" s="93"/>
      <c r="AA503" t="s">
        <v>5338</v>
      </c>
      <c r="AB503" t="s">
        <v>5339</v>
      </c>
    </row>
    <row r="504" spans="1:28" x14ac:dyDescent="0.3">
      <c r="A504" s="8" t="b">
        <f t="shared" si="21"/>
        <v>0</v>
      </c>
      <c r="B504" t="str">
        <f t="shared" si="22"/>
        <v>bftwohandedaxe1</v>
      </c>
      <c r="C504" s="10" t="str">
        <f t="shared" si="23"/>
        <v>bf_two_handed_axe1</v>
      </c>
      <c r="D504">
        <v>1379</v>
      </c>
      <c r="E504" t="s">
        <v>24</v>
      </c>
      <c r="F504" t="s">
        <v>1053</v>
      </c>
      <c r="G504" t="s">
        <v>26</v>
      </c>
      <c r="H504" t="s">
        <v>1054</v>
      </c>
      <c r="I504" t="s">
        <v>825</v>
      </c>
      <c r="J504" s="8">
        <v>0</v>
      </c>
      <c r="K504">
        <v>0</v>
      </c>
      <c r="L504">
        <v>0</v>
      </c>
      <c r="M504">
        <v>200</v>
      </c>
      <c r="N504">
        <v>1</v>
      </c>
      <c r="O504">
        <v>0</v>
      </c>
      <c r="P504">
        <v>0</v>
      </c>
      <c r="Q504" t="s">
        <v>60</v>
      </c>
      <c r="R504">
        <v>80</v>
      </c>
      <c r="S504">
        <v>3</v>
      </c>
      <c r="T504" t="s">
        <v>166</v>
      </c>
      <c r="U504" t="s">
        <v>36</v>
      </c>
      <c r="V504" t="s">
        <v>826</v>
      </c>
      <c r="W504" t="s">
        <v>38</v>
      </c>
      <c r="X504" t="s">
        <v>38117</v>
      </c>
      <c r="Y504" s="93"/>
      <c r="Z504" s="93"/>
      <c r="AA504" t="s">
        <v>1055</v>
      </c>
      <c r="AB504" t="s">
        <v>1056</v>
      </c>
    </row>
    <row r="505" spans="1:28" x14ac:dyDescent="0.3">
      <c r="A505" s="8" t="b">
        <f t="shared" si="21"/>
        <v>0</v>
      </c>
      <c r="B505" t="str">
        <f t="shared" si="22"/>
        <v>bftwohandedaxe2</v>
      </c>
      <c r="C505" s="10" t="str">
        <f t="shared" si="23"/>
        <v>bf_two_handed_axe2</v>
      </c>
      <c r="D505">
        <v>1380</v>
      </c>
      <c r="E505" t="s">
        <v>24</v>
      </c>
      <c r="F505" t="s">
        <v>1057</v>
      </c>
      <c r="G505" t="s">
        <v>26</v>
      </c>
      <c r="H505" t="s">
        <v>1058</v>
      </c>
      <c r="I505" t="s">
        <v>825</v>
      </c>
      <c r="J505" s="8">
        <v>0</v>
      </c>
      <c r="K505">
        <v>0</v>
      </c>
      <c r="L505">
        <v>0</v>
      </c>
      <c r="M505">
        <v>200</v>
      </c>
      <c r="N505">
        <v>1</v>
      </c>
      <c r="O505">
        <v>0</v>
      </c>
      <c r="P505">
        <v>0</v>
      </c>
      <c r="Q505" t="s">
        <v>60</v>
      </c>
      <c r="R505">
        <v>80</v>
      </c>
      <c r="S505">
        <v>3</v>
      </c>
      <c r="T505" t="s">
        <v>166</v>
      </c>
      <c r="U505" t="s">
        <v>36</v>
      </c>
      <c r="V505" t="s">
        <v>826</v>
      </c>
      <c r="W505" t="s">
        <v>38</v>
      </c>
      <c r="X505" s="8" t="s">
        <v>39176</v>
      </c>
      <c r="Y505" s="93"/>
      <c r="Z505" s="93"/>
      <c r="AA505" t="s">
        <v>1059</v>
      </c>
      <c r="AB505" t="s">
        <v>1060</v>
      </c>
    </row>
    <row r="506" spans="1:28" x14ac:dyDescent="0.3">
      <c r="A506" s="8" t="b">
        <f t="shared" si="21"/>
        <v>0</v>
      </c>
      <c r="B506" t="str">
        <f t="shared" si="22"/>
        <v>veteranaxe</v>
      </c>
      <c r="C506" s="10" t="str">
        <f t="shared" si="23"/>
        <v>veteran_axe</v>
      </c>
      <c r="D506">
        <v>1384</v>
      </c>
      <c r="E506" t="s">
        <v>24</v>
      </c>
      <c r="F506" t="s">
        <v>10395</v>
      </c>
      <c r="G506" t="s">
        <v>26</v>
      </c>
      <c r="H506" t="s">
        <v>10396</v>
      </c>
      <c r="I506" t="s">
        <v>825</v>
      </c>
      <c r="J506">
        <v>0</v>
      </c>
      <c r="K506">
        <v>300</v>
      </c>
      <c r="L506">
        <v>0</v>
      </c>
      <c r="M506">
        <v>250</v>
      </c>
      <c r="N506">
        <v>1</v>
      </c>
      <c r="O506">
        <v>0</v>
      </c>
      <c r="P506">
        <v>2</v>
      </c>
      <c r="Q506" t="s">
        <v>60</v>
      </c>
      <c r="R506">
        <v>80</v>
      </c>
      <c r="S506">
        <v>3</v>
      </c>
      <c r="T506" t="s">
        <v>166</v>
      </c>
      <c r="U506" t="s">
        <v>36</v>
      </c>
      <c r="V506" t="s">
        <v>826</v>
      </c>
      <c r="W506" t="s">
        <v>38</v>
      </c>
      <c r="X506" s="8" t="s">
        <v>39307</v>
      </c>
      <c r="Y506" s="93"/>
      <c r="Z506" s="93"/>
      <c r="AA506" t="s">
        <v>10397</v>
      </c>
      <c r="AB506" t="s">
        <v>10398</v>
      </c>
    </row>
    <row r="507" spans="1:28" x14ac:dyDescent="0.3">
      <c r="A507" s="8" t="b">
        <f t="shared" si="21"/>
        <v>0</v>
      </c>
      <c r="B507" t="str">
        <f t="shared" si="22"/>
        <v>bradiumstonehammer</v>
      </c>
      <c r="C507" s="10" t="str">
        <f t="shared" si="23"/>
        <v>bradium_stonehammer</v>
      </c>
      <c r="D507">
        <v>1385</v>
      </c>
      <c r="E507" t="s">
        <v>24</v>
      </c>
      <c r="F507" t="s">
        <v>1545</v>
      </c>
      <c r="G507" t="s">
        <v>26</v>
      </c>
      <c r="H507" t="s">
        <v>1546</v>
      </c>
      <c r="I507" t="s">
        <v>825</v>
      </c>
      <c r="J507" s="6">
        <v>0</v>
      </c>
      <c r="K507">
        <v>270</v>
      </c>
      <c r="L507">
        <v>0</v>
      </c>
      <c r="M507">
        <v>210</v>
      </c>
      <c r="N507">
        <v>1</v>
      </c>
      <c r="O507">
        <v>0</v>
      </c>
      <c r="P507">
        <v>0</v>
      </c>
      <c r="Q507" t="s">
        <v>60</v>
      </c>
      <c r="R507">
        <v>75</v>
      </c>
      <c r="S507">
        <v>4</v>
      </c>
      <c r="T507" t="s">
        <v>166</v>
      </c>
      <c r="U507" t="s">
        <v>787</v>
      </c>
      <c r="V507" t="s">
        <v>826</v>
      </c>
      <c r="W507" t="s">
        <v>38</v>
      </c>
      <c r="X507" s="8" t="s">
        <v>38118</v>
      </c>
      <c r="Y507" s="93"/>
      <c r="Z507" s="93"/>
      <c r="AA507" t="s">
        <v>1547</v>
      </c>
      <c r="AB507" t="s">
        <v>1548</v>
      </c>
    </row>
    <row r="508" spans="1:28" x14ac:dyDescent="0.3">
      <c r="A508" s="8" t="b">
        <f t="shared" si="21"/>
        <v>0</v>
      </c>
      <c r="B508" t="str">
        <f t="shared" si="22"/>
        <v>giantaxe</v>
      </c>
      <c r="C508" s="10" t="str">
        <f t="shared" si="23"/>
        <v>giant_axe</v>
      </c>
      <c r="D508">
        <v>1387</v>
      </c>
      <c r="E508" t="s">
        <v>24</v>
      </c>
      <c r="F508" t="s">
        <v>4440</v>
      </c>
      <c r="G508" t="s">
        <v>26</v>
      </c>
      <c r="H508" t="s">
        <v>4441</v>
      </c>
      <c r="I508" t="s">
        <v>654</v>
      </c>
      <c r="J508">
        <v>0</v>
      </c>
      <c r="K508">
        <v>400</v>
      </c>
      <c r="L508">
        <v>0</v>
      </c>
      <c r="M508">
        <v>330</v>
      </c>
      <c r="N508">
        <v>1</v>
      </c>
      <c r="O508">
        <v>0</v>
      </c>
      <c r="P508">
        <v>1</v>
      </c>
      <c r="Q508" t="s">
        <v>60</v>
      </c>
      <c r="R508">
        <v>50</v>
      </c>
      <c r="S508">
        <v>3</v>
      </c>
      <c r="T508" t="s">
        <v>166</v>
      </c>
      <c r="U508" t="s">
        <v>787</v>
      </c>
      <c r="V508" t="s">
        <v>826</v>
      </c>
      <c r="W508" t="s">
        <v>38</v>
      </c>
      <c r="X508" s="8" t="s">
        <v>38119</v>
      </c>
      <c r="Y508" s="93"/>
      <c r="Z508" s="93"/>
      <c r="AA508" t="s">
        <v>4442</v>
      </c>
      <c r="AB508" t="s">
        <v>4443</v>
      </c>
    </row>
    <row r="509" spans="1:28" x14ac:dyDescent="0.3">
      <c r="A509" s="8" t="b">
        <f t="shared" si="21"/>
        <v>0</v>
      </c>
      <c r="B509" t="str">
        <f t="shared" si="22"/>
        <v>javelin</v>
      </c>
      <c r="C509" s="10" t="str">
        <f t="shared" si="23"/>
        <v>javelin_</v>
      </c>
      <c r="D509">
        <v>1402</v>
      </c>
      <c r="E509" t="s">
        <v>24</v>
      </c>
      <c r="F509" t="s">
        <v>5644</v>
      </c>
      <c r="G509" t="s">
        <v>26</v>
      </c>
      <c r="H509" t="s">
        <v>5645</v>
      </c>
      <c r="I509" t="s">
        <v>836</v>
      </c>
      <c r="J509">
        <v>150</v>
      </c>
      <c r="K509">
        <v>70</v>
      </c>
      <c r="L509">
        <v>0</v>
      </c>
      <c r="M509">
        <v>28</v>
      </c>
      <c r="N509">
        <v>3</v>
      </c>
      <c r="O509">
        <v>0</v>
      </c>
      <c r="P509">
        <v>4</v>
      </c>
      <c r="Q509" t="s">
        <v>60</v>
      </c>
      <c r="R509">
        <v>4</v>
      </c>
      <c r="S509">
        <v>1</v>
      </c>
      <c r="T509" t="s">
        <v>262</v>
      </c>
      <c r="U509" t="s">
        <v>36</v>
      </c>
      <c r="V509" t="s">
        <v>837</v>
      </c>
      <c r="W509" t="s">
        <v>38</v>
      </c>
      <c r="X509" s="8"/>
      <c r="Y509" s="93"/>
      <c r="Z509" s="93"/>
      <c r="AA509" t="s">
        <v>5646</v>
      </c>
      <c r="AB509" t="s">
        <v>5647</v>
      </c>
    </row>
    <row r="510" spans="1:28" x14ac:dyDescent="0.3">
      <c r="A510" s="8" t="b">
        <f t="shared" si="21"/>
        <v>0</v>
      </c>
      <c r="B510" t="str">
        <f t="shared" si="22"/>
        <v>spear</v>
      </c>
      <c r="C510" s="10" t="str">
        <f t="shared" si="23"/>
        <v>spear_</v>
      </c>
      <c r="D510">
        <v>1405</v>
      </c>
      <c r="E510" t="s">
        <v>24</v>
      </c>
      <c r="F510" t="s">
        <v>9398</v>
      </c>
      <c r="G510" t="s">
        <v>26</v>
      </c>
      <c r="H510" t="s">
        <v>9399</v>
      </c>
      <c r="I510" t="s">
        <v>836</v>
      </c>
      <c r="J510" s="1">
        <v>1700</v>
      </c>
      <c r="K510">
        <v>85</v>
      </c>
      <c r="L510">
        <v>0</v>
      </c>
      <c r="M510">
        <v>44</v>
      </c>
      <c r="N510">
        <v>3</v>
      </c>
      <c r="O510">
        <v>0</v>
      </c>
      <c r="P510">
        <v>4</v>
      </c>
      <c r="Q510" t="s">
        <v>60</v>
      </c>
      <c r="R510">
        <v>4</v>
      </c>
      <c r="S510">
        <v>1</v>
      </c>
      <c r="T510" t="s">
        <v>262</v>
      </c>
      <c r="U510" t="s">
        <v>36</v>
      </c>
      <c r="V510" t="s">
        <v>837</v>
      </c>
      <c r="W510" t="s">
        <v>38</v>
      </c>
      <c r="X510" s="8"/>
      <c r="Y510" s="93"/>
      <c r="Z510" s="93"/>
      <c r="AA510" t="s">
        <v>9400</v>
      </c>
      <c r="AB510" t="s">
        <v>9401</v>
      </c>
    </row>
    <row r="511" spans="1:28" x14ac:dyDescent="0.3">
      <c r="A511" s="8" t="b">
        <f t="shared" si="21"/>
        <v>0</v>
      </c>
      <c r="B511" t="str">
        <f t="shared" si="22"/>
        <v>pike</v>
      </c>
      <c r="C511" s="10" t="str">
        <f t="shared" si="23"/>
        <v>pike_</v>
      </c>
      <c r="D511">
        <v>1408</v>
      </c>
      <c r="E511" t="s">
        <v>24</v>
      </c>
      <c r="F511" t="s">
        <v>7637</v>
      </c>
      <c r="G511" t="s">
        <v>26</v>
      </c>
      <c r="H511" t="s">
        <v>7638</v>
      </c>
      <c r="I511" t="s">
        <v>836</v>
      </c>
      <c r="J511" s="1">
        <v>3450</v>
      </c>
      <c r="K511">
        <v>100</v>
      </c>
      <c r="L511">
        <v>0</v>
      </c>
      <c r="M511">
        <v>60</v>
      </c>
      <c r="N511">
        <v>3</v>
      </c>
      <c r="O511">
        <v>0</v>
      </c>
      <c r="P511">
        <v>4</v>
      </c>
      <c r="Q511" t="s">
        <v>60</v>
      </c>
      <c r="R511">
        <v>4</v>
      </c>
      <c r="S511">
        <v>1</v>
      </c>
      <c r="T511" t="s">
        <v>262</v>
      </c>
      <c r="U511" t="s">
        <v>36</v>
      </c>
      <c r="V511" t="s">
        <v>837</v>
      </c>
      <c r="W511" t="s">
        <v>38</v>
      </c>
      <c r="X511" s="8"/>
      <c r="Y511" s="93"/>
      <c r="Z511" s="93"/>
      <c r="AA511" t="s">
        <v>7639</v>
      </c>
      <c r="AB511" t="s">
        <v>7640</v>
      </c>
    </row>
    <row r="512" spans="1:28" x14ac:dyDescent="0.3">
      <c r="A512" s="8" t="b">
        <f t="shared" si="21"/>
        <v>0</v>
      </c>
      <c r="B512" t="str">
        <f t="shared" si="22"/>
        <v>skewer</v>
      </c>
      <c r="C512" s="10" t="str">
        <f t="shared" si="23"/>
        <v>skewer</v>
      </c>
      <c r="D512">
        <v>1415</v>
      </c>
      <c r="E512" t="s">
        <v>24</v>
      </c>
      <c r="F512" t="s">
        <v>9154</v>
      </c>
      <c r="G512" t="s">
        <v>26</v>
      </c>
      <c r="H512" t="s">
        <v>9155</v>
      </c>
      <c r="I512" t="s">
        <v>836</v>
      </c>
      <c r="J512" s="93">
        <v>20</v>
      </c>
      <c r="K512">
        <v>85</v>
      </c>
      <c r="L512">
        <v>0</v>
      </c>
      <c r="M512">
        <v>100</v>
      </c>
      <c r="N512">
        <v>3</v>
      </c>
      <c r="O512">
        <v>0</v>
      </c>
      <c r="P512">
        <v>0</v>
      </c>
      <c r="Q512" t="s">
        <v>60</v>
      </c>
      <c r="R512">
        <v>48</v>
      </c>
      <c r="S512">
        <v>4</v>
      </c>
      <c r="T512" t="s">
        <v>262</v>
      </c>
      <c r="U512" t="s">
        <v>36</v>
      </c>
      <c r="V512" t="s">
        <v>837</v>
      </c>
      <c r="W512" t="s">
        <v>38</v>
      </c>
      <c r="X512" s="8" t="s">
        <v>38120</v>
      </c>
      <c r="Y512" s="93"/>
      <c r="Z512" s="93"/>
      <c r="AA512" t="s">
        <v>9156</v>
      </c>
      <c r="AB512" t="s">
        <v>9157</v>
      </c>
    </row>
    <row r="513" spans="1:28" x14ac:dyDescent="0.3">
      <c r="A513" s="8" t="b">
        <f t="shared" si="21"/>
        <v>0</v>
      </c>
      <c r="B513" t="str">
        <f t="shared" si="22"/>
        <v>poleaxe</v>
      </c>
      <c r="C513" s="10" t="str">
        <f t="shared" si="23"/>
        <v>pole_axe</v>
      </c>
      <c r="D513">
        <v>1417</v>
      </c>
      <c r="E513" t="s">
        <v>24</v>
      </c>
      <c r="F513" t="s">
        <v>7811</v>
      </c>
      <c r="G513" t="s">
        <v>26</v>
      </c>
      <c r="H513" t="s">
        <v>7812</v>
      </c>
      <c r="I513" t="s">
        <v>836</v>
      </c>
      <c r="J513" s="93">
        <v>20</v>
      </c>
      <c r="K513">
        <v>380</v>
      </c>
      <c r="L513">
        <v>0</v>
      </c>
      <c r="M513">
        <v>160</v>
      </c>
      <c r="N513">
        <v>3</v>
      </c>
      <c r="O513">
        <v>0</v>
      </c>
      <c r="P513">
        <v>1</v>
      </c>
      <c r="Q513" t="s">
        <v>60</v>
      </c>
      <c r="R513">
        <v>71</v>
      </c>
      <c r="S513">
        <v>3</v>
      </c>
      <c r="T513" t="s">
        <v>262</v>
      </c>
      <c r="U513" t="s">
        <v>36</v>
      </c>
      <c r="V513" t="s">
        <v>837</v>
      </c>
      <c r="W513" t="s">
        <v>38</v>
      </c>
      <c r="X513" s="8" t="s">
        <v>38121</v>
      </c>
      <c r="Y513" s="93"/>
      <c r="Z513" s="93"/>
      <c r="AA513" t="s">
        <v>7813</v>
      </c>
      <c r="AB513" t="s">
        <v>7814</v>
      </c>
    </row>
    <row r="514" spans="1:28" x14ac:dyDescent="0.3">
      <c r="A514" s="8" t="b">
        <f t="shared" ref="A514:A577" si="24">ISNUMBER(SEARCH("callfunc",X514))</f>
        <v>0</v>
      </c>
      <c r="B514" t="str">
        <f t="shared" ref="B514:B577" si="25">LOWER(SUBSTITUTE(F514,"_",""))</f>
        <v>gungnir</v>
      </c>
      <c r="C514" s="10" t="str">
        <f t="shared" ref="C514:C577" si="26">LOWER(F514)</f>
        <v>gungnir_</v>
      </c>
      <c r="D514">
        <v>1418</v>
      </c>
      <c r="E514" t="s">
        <v>24</v>
      </c>
      <c r="F514" t="s">
        <v>4893</v>
      </c>
      <c r="G514" t="s">
        <v>26</v>
      </c>
      <c r="H514" t="s">
        <v>4894</v>
      </c>
      <c r="I514" t="s">
        <v>836</v>
      </c>
      <c r="J514">
        <v>20</v>
      </c>
      <c r="K514">
        <v>50</v>
      </c>
      <c r="L514">
        <v>0</v>
      </c>
      <c r="M514">
        <v>120</v>
      </c>
      <c r="N514">
        <v>3</v>
      </c>
      <c r="O514">
        <v>0</v>
      </c>
      <c r="P514">
        <v>2</v>
      </c>
      <c r="Q514" t="s">
        <v>60</v>
      </c>
      <c r="R514">
        <v>4</v>
      </c>
      <c r="S514">
        <v>4</v>
      </c>
      <c r="T514" t="s">
        <v>262</v>
      </c>
      <c r="U514" t="s">
        <v>36</v>
      </c>
      <c r="V514" t="s">
        <v>837</v>
      </c>
      <c r="W514" t="s">
        <v>38</v>
      </c>
      <c r="X514" s="8" t="s">
        <v>38122</v>
      </c>
      <c r="Y514" s="93"/>
      <c r="Z514" s="93"/>
      <c r="AA514" t="s">
        <v>4895</v>
      </c>
      <c r="AB514" t="s">
        <v>4896</v>
      </c>
    </row>
    <row r="515" spans="1:28" x14ac:dyDescent="0.3">
      <c r="A515" s="8" t="b">
        <f t="shared" si="24"/>
        <v>0</v>
      </c>
      <c r="B515" t="str">
        <f t="shared" si="25"/>
        <v>battlehook</v>
      </c>
      <c r="C515" s="10" t="str">
        <f t="shared" si="26"/>
        <v>battle_hook</v>
      </c>
      <c r="D515">
        <v>1421</v>
      </c>
      <c r="E515" t="s">
        <v>24</v>
      </c>
      <c r="F515" t="s">
        <v>834</v>
      </c>
      <c r="G515" t="s">
        <v>26</v>
      </c>
      <c r="H515" t="s">
        <v>835</v>
      </c>
      <c r="I515" t="s">
        <v>836</v>
      </c>
      <c r="J515">
        <v>20</v>
      </c>
      <c r="K515">
        <v>90</v>
      </c>
      <c r="L515">
        <v>0</v>
      </c>
      <c r="M515">
        <v>140</v>
      </c>
      <c r="N515">
        <v>3</v>
      </c>
      <c r="O515">
        <v>0</v>
      </c>
      <c r="P515">
        <v>1</v>
      </c>
      <c r="Q515" t="s">
        <v>60</v>
      </c>
      <c r="R515">
        <v>65</v>
      </c>
      <c r="S515">
        <v>4</v>
      </c>
      <c r="T515" t="s">
        <v>262</v>
      </c>
      <c r="U515" t="s">
        <v>787</v>
      </c>
      <c r="V515" t="s">
        <v>837</v>
      </c>
      <c r="W515" t="s">
        <v>38</v>
      </c>
      <c r="X515" s="8" t="s">
        <v>38123</v>
      </c>
      <c r="Y515" s="93"/>
      <c r="Z515" s="93"/>
      <c r="AA515" t="s">
        <v>838</v>
      </c>
      <c r="AB515" t="s">
        <v>839</v>
      </c>
    </row>
    <row r="516" spans="1:28" x14ac:dyDescent="0.3">
      <c r="A516" s="8" t="b">
        <f t="shared" si="24"/>
        <v>0</v>
      </c>
      <c r="B516" t="str">
        <f t="shared" si="25"/>
        <v>huntingspear</v>
      </c>
      <c r="C516" s="10" t="str">
        <f t="shared" si="26"/>
        <v>hunting_spear</v>
      </c>
      <c r="D516">
        <v>1422</v>
      </c>
      <c r="E516" t="s">
        <v>24</v>
      </c>
      <c r="F516" t="s">
        <v>5332</v>
      </c>
      <c r="G516" t="s">
        <v>26</v>
      </c>
      <c r="H516" t="s">
        <v>5333</v>
      </c>
      <c r="I516" t="s">
        <v>836</v>
      </c>
      <c r="J516">
        <v>20</v>
      </c>
      <c r="K516">
        <v>420</v>
      </c>
      <c r="L516">
        <v>0</v>
      </c>
      <c r="M516">
        <v>180</v>
      </c>
      <c r="N516">
        <v>3</v>
      </c>
      <c r="O516">
        <v>0</v>
      </c>
      <c r="P516">
        <v>1</v>
      </c>
      <c r="Q516" t="s">
        <v>60</v>
      </c>
      <c r="R516">
        <v>60</v>
      </c>
      <c r="S516">
        <v>4</v>
      </c>
      <c r="T516" t="s">
        <v>262</v>
      </c>
      <c r="U516" t="s">
        <v>787</v>
      </c>
      <c r="V516" t="s">
        <v>837</v>
      </c>
      <c r="W516" t="s">
        <v>38</v>
      </c>
      <c r="X516" s="8" t="s">
        <v>38124</v>
      </c>
      <c r="Y516" s="93"/>
      <c r="Z516" s="93"/>
      <c r="AA516" t="s">
        <v>5334</v>
      </c>
      <c r="AB516" t="s">
        <v>5335</v>
      </c>
    </row>
    <row r="517" spans="1:28" x14ac:dyDescent="0.3">
      <c r="A517" s="8" t="b">
        <f t="shared" si="24"/>
        <v>0</v>
      </c>
      <c r="B517" t="str">
        <f t="shared" si="25"/>
        <v>skewerc</v>
      </c>
      <c r="C517" s="10" t="str">
        <f t="shared" si="26"/>
        <v>skewer_c</v>
      </c>
      <c r="D517">
        <v>1424</v>
      </c>
      <c r="E517" t="s">
        <v>24</v>
      </c>
      <c r="F517" t="s">
        <v>9158</v>
      </c>
      <c r="G517" t="s">
        <v>26</v>
      </c>
      <c r="H517" t="s">
        <v>9159</v>
      </c>
      <c r="I517" t="s">
        <v>836</v>
      </c>
      <c r="J517">
        <v>1</v>
      </c>
      <c r="K517">
        <v>0</v>
      </c>
      <c r="L517">
        <v>0</v>
      </c>
      <c r="M517">
        <v>149</v>
      </c>
      <c r="N517">
        <v>3</v>
      </c>
      <c r="O517">
        <v>0</v>
      </c>
      <c r="P517">
        <v>0</v>
      </c>
      <c r="Q517" t="s">
        <v>24</v>
      </c>
      <c r="R517">
        <v>1</v>
      </c>
      <c r="S517">
        <v>4</v>
      </c>
      <c r="T517" t="s">
        <v>262</v>
      </c>
      <c r="U517" t="s">
        <v>36</v>
      </c>
      <c r="V517" t="s">
        <v>837</v>
      </c>
      <c r="W517" t="s">
        <v>38</v>
      </c>
      <c r="X517" s="8" t="s">
        <v>38125</v>
      </c>
      <c r="Y517" s="93"/>
      <c r="Z517" s="93"/>
      <c r="AA517" t="s">
        <v>9160</v>
      </c>
      <c r="AB517" t="s">
        <v>9161</v>
      </c>
    </row>
    <row r="518" spans="1:28" x14ac:dyDescent="0.3">
      <c r="A518" s="8" t="b">
        <f t="shared" si="24"/>
        <v>0</v>
      </c>
      <c r="B518" t="str">
        <f t="shared" si="25"/>
        <v>bfspear1</v>
      </c>
      <c r="C518" s="10" t="str">
        <f t="shared" si="26"/>
        <v>bf_spear1</v>
      </c>
      <c r="D518">
        <v>1425</v>
      </c>
      <c r="E518" t="s">
        <v>24</v>
      </c>
      <c r="F518" t="s">
        <v>1024</v>
      </c>
      <c r="G518" t="s">
        <v>26</v>
      </c>
      <c r="H518" t="s">
        <v>1025</v>
      </c>
      <c r="I518" t="s">
        <v>836</v>
      </c>
      <c r="J518">
        <v>0</v>
      </c>
      <c r="K518">
        <v>0</v>
      </c>
      <c r="L518">
        <v>0</v>
      </c>
      <c r="M518">
        <v>60</v>
      </c>
      <c r="N518">
        <v>3</v>
      </c>
      <c r="O518">
        <v>0</v>
      </c>
      <c r="P518">
        <v>0</v>
      </c>
      <c r="Q518" t="s">
        <v>60</v>
      </c>
      <c r="R518">
        <v>80</v>
      </c>
      <c r="S518">
        <v>3</v>
      </c>
      <c r="T518" t="s">
        <v>262</v>
      </c>
      <c r="U518" t="s">
        <v>36</v>
      </c>
      <c r="V518" t="s">
        <v>837</v>
      </c>
      <c r="W518" t="s">
        <v>38</v>
      </c>
      <c r="X518" t="s">
        <v>39308</v>
      </c>
      <c r="Y518" s="93"/>
      <c r="Z518" s="93"/>
      <c r="AA518" t="s">
        <v>1026</v>
      </c>
      <c r="AB518" t="s">
        <v>1027</v>
      </c>
    </row>
    <row r="519" spans="1:28" x14ac:dyDescent="0.3">
      <c r="A519" s="8" t="b">
        <f t="shared" si="24"/>
        <v>0</v>
      </c>
      <c r="B519" t="str">
        <f t="shared" si="25"/>
        <v>spearofexcellent</v>
      </c>
      <c r="C519" s="10" t="str">
        <f t="shared" si="26"/>
        <v>spear_of_excellent</v>
      </c>
      <c r="D519">
        <v>1427</v>
      </c>
      <c r="E519" t="s">
        <v>24</v>
      </c>
      <c r="F519" t="s">
        <v>9402</v>
      </c>
      <c r="G519" t="s">
        <v>26</v>
      </c>
      <c r="H519" t="s">
        <v>9403</v>
      </c>
      <c r="I519" t="s">
        <v>836</v>
      </c>
      <c r="J519" s="8">
        <v>0</v>
      </c>
      <c r="K519">
        <v>100</v>
      </c>
      <c r="L519">
        <v>0</v>
      </c>
      <c r="M519">
        <v>160</v>
      </c>
      <c r="N519">
        <v>3</v>
      </c>
      <c r="O519">
        <v>0</v>
      </c>
      <c r="P519">
        <v>2</v>
      </c>
      <c r="Q519" t="s">
        <v>60</v>
      </c>
      <c r="R519">
        <v>1</v>
      </c>
      <c r="S519">
        <v>3</v>
      </c>
      <c r="T519" t="s">
        <v>262</v>
      </c>
      <c r="U519" t="s">
        <v>36</v>
      </c>
      <c r="V519" t="s">
        <v>837</v>
      </c>
      <c r="W519" t="s">
        <v>38</v>
      </c>
      <c r="X519" t="s">
        <v>38126</v>
      </c>
      <c r="Y519" s="93"/>
      <c r="Z519" s="93"/>
      <c r="AA519" t="s">
        <v>9404</v>
      </c>
      <c r="AB519" t="s">
        <v>9405</v>
      </c>
    </row>
    <row r="520" spans="1:28" x14ac:dyDescent="0.3">
      <c r="A520" s="8" t="b">
        <f t="shared" si="24"/>
        <v>0</v>
      </c>
      <c r="B520" t="str">
        <f t="shared" si="25"/>
        <v>guisarme</v>
      </c>
      <c r="C520" s="10" t="str">
        <f t="shared" si="26"/>
        <v>guisarme</v>
      </c>
      <c r="D520">
        <v>1451</v>
      </c>
      <c r="E520" t="s">
        <v>24</v>
      </c>
      <c r="F520" t="s">
        <v>4867</v>
      </c>
      <c r="G520" t="s">
        <v>26</v>
      </c>
      <c r="H520" t="s">
        <v>4867</v>
      </c>
      <c r="I520" t="s">
        <v>165</v>
      </c>
      <c r="J520" s="1">
        <v>13000</v>
      </c>
      <c r="K520">
        <v>100</v>
      </c>
      <c r="L520">
        <v>0</v>
      </c>
      <c r="M520">
        <v>84</v>
      </c>
      <c r="N520">
        <v>3</v>
      </c>
      <c r="O520">
        <v>0</v>
      </c>
      <c r="P520">
        <v>2</v>
      </c>
      <c r="Q520" t="s">
        <v>60</v>
      </c>
      <c r="R520">
        <v>18</v>
      </c>
      <c r="S520">
        <v>2</v>
      </c>
      <c r="T520" t="s">
        <v>166</v>
      </c>
      <c r="U520" t="s">
        <v>36</v>
      </c>
      <c r="V520" t="s">
        <v>837</v>
      </c>
      <c r="W520" t="s">
        <v>38</v>
      </c>
      <c r="Y520" s="93"/>
      <c r="Z520" s="93"/>
      <c r="AA520" t="s">
        <v>4868</v>
      </c>
      <c r="AB520" t="s">
        <v>4869</v>
      </c>
    </row>
    <row r="521" spans="1:28" x14ac:dyDescent="0.3">
      <c r="A521" s="8" t="b">
        <f t="shared" si="24"/>
        <v>0</v>
      </c>
      <c r="B521" t="str">
        <f t="shared" si="25"/>
        <v>guisarme</v>
      </c>
      <c r="C521" s="10" t="str">
        <f t="shared" si="26"/>
        <v>guisarme_</v>
      </c>
      <c r="D521">
        <v>1452</v>
      </c>
      <c r="E521" t="s">
        <v>24</v>
      </c>
      <c r="F521" t="s">
        <v>4870</v>
      </c>
      <c r="G521" t="s">
        <v>26</v>
      </c>
      <c r="H521" t="s">
        <v>4867</v>
      </c>
      <c r="I521" t="s">
        <v>165</v>
      </c>
      <c r="J521" s="1">
        <v>13000</v>
      </c>
      <c r="K521">
        <v>100</v>
      </c>
      <c r="L521">
        <v>0</v>
      </c>
      <c r="M521">
        <v>84</v>
      </c>
      <c r="N521">
        <v>3</v>
      </c>
      <c r="O521">
        <v>0</v>
      </c>
      <c r="P521">
        <v>3</v>
      </c>
      <c r="Q521" t="s">
        <v>60</v>
      </c>
      <c r="R521">
        <v>18</v>
      </c>
      <c r="S521">
        <v>2</v>
      </c>
      <c r="T521" t="s">
        <v>166</v>
      </c>
      <c r="U521" t="s">
        <v>36</v>
      </c>
      <c r="V521" t="s">
        <v>837</v>
      </c>
      <c r="W521" t="s">
        <v>38</v>
      </c>
      <c r="X521" s="8"/>
      <c r="Y521" s="93"/>
      <c r="Z521" s="93"/>
      <c r="AA521" t="s">
        <v>4871</v>
      </c>
      <c r="AB521" t="s">
        <v>4872</v>
      </c>
    </row>
    <row r="522" spans="1:28" x14ac:dyDescent="0.3">
      <c r="A522" s="8" t="b">
        <f t="shared" si="24"/>
        <v>0</v>
      </c>
      <c r="B522" t="str">
        <f t="shared" si="25"/>
        <v>glaive</v>
      </c>
      <c r="C522" s="10" t="str">
        <f t="shared" si="26"/>
        <v>glaive</v>
      </c>
      <c r="D522">
        <v>1454</v>
      </c>
      <c r="E522" t="s">
        <v>24</v>
      </c>
      <c r="F522" t="s">
        <v>4518</v>
      </c>
      <c r="G522" t="s">
        <v>26</v>
      </c>
      <c r="H522" t="s">
        <v>4518</v>
      </c>
      <c r="I522" t="s">
        <v>165</v>
      </c>
      <c r="J522" s="1">
        <v>20000</v>
      </c>
      <c r="K522">
        <v>120</v>
      </c>
      <c r="L522">
        <v>0</v>
      </c>
      <c r="M522">
        <v>104</v>
      </c>
      <c r="N522">
        <v>3</v>
      </c>
      <c r="O522">
        <v>0</v>
      </c>
      <c r="P522">
        <v>2</v>
      </c>
      <c r="Q522" t="s">
        <v>60</v>
      </c>
      <c r="R522">
        <v>18</v>
      </c>
      <c r="S522">
        <v>2</v>
      </c>
      <c r="T522" t="s">
        <v>166</v>
      </c>
      <c r="U522" t="s">
        <v>36</v>
      </c>
      <c r="V522" t="s">
        <v>837</v>
      </c>
      <c r="W522" t="s">
        <v>38</v>
      </c>
      <c r="X522" s="8"/>
      <c r="Y522" s="93"/>
      <c r="Z522" s="93"/>
      <c r="AA522" t="s">
        <v>4519</v>
      </c>
      <c r="AB522" t="s">
        <v>4520</v>
      </c>
    </row>
    <row r="523" spans="1:28" x14ac:dyDescent="0.3">
      <c r="A523" s="8" t="b">
        <f t="shared" si="24"/>
        <v>0</v>
      </c>
      <c r="B523" t="str">
        <f t="shared" si="25"/>
        <v>glaive</v>
      </c>
      <c r="C523" s="10" t="str">
        <f t="shared" si="26"/>
        <v>glaive_</v>
      </c>
      <c r="D523">
        <v>1455</v>
      </c>
      <c r="E523" t="s">
        <v>24</v>
      </c>
      <c r="F523" t="s">
        <v>4521</v>
      </c>
      <c r="G523" t="s">
        <v>26</v>
      </c>
      <c r="H523" t="s">
        <v>4518</v>
      </c>
      <c r="I523" t="s">
        <v>165</v>
      </c>
      <c r="J523" s="1">
        <v>20000</v>
      </c>
      <c r="K523">
        <v>120</v>
      </c>
      <c r="L523">
        <v>0</v>
      </c>
      <c r="M523">
        <v>104</v>
      </c>
      <c r="N523">
        <v>3</v>
      </c>
      <c r="O523">
        <v>0</v>
      </c>
      <c r="P523">
        <v>3</v>
      </c>
      <c r="Q523" t="s">
        <v>60</v>
      </c>
      <c r="R523">
        <v>18</v>
      </c>
      <c r="S523">
        <v>2</v>
      </c>
      <c r="T523" t="s">
        <v>166</v>
      </c>
      <c r="U523" t="s">
        <v>36</v>
      </c>
      <c r="V523" t="s">
        <v>837</v>
      </c>
      <c r="W523" t="s">
        <v>38</v>
      </c>
      <c r="X523" s="8"/>
      <c r="Y523" s="93"/>
      <c r="Z523" s="93"/>
      <c r="AA523" t="s">
        <v>4522</v>
      </c>
      <c r="AB523" t="s">
        <v>4523</v>
      </c>
    </row>
    <row r="524" spans="1:28" x14ac:dyDescent="0.3">
      <c r="A524" s="8" t="b">
        <f t="shared" si="24"/>
        <v>0</v>
      </c>
      <c r="B524" t="str">
        <f t="shared" si="25"/>
        <v>partizan</v>
      </c>
      <c r="C524" s="10" t="str">
        <f t="shared" si="26"/>
        <v>partizan_</v>
      </c>
      <c r="D524">
        <v>1458</v>
      </c>
      <c r="E524" t="s">
        <v>24</v>
      </c>
      <c r="F524" t="s">
        <v>7439</v>
      </c>
      <c r="G524" t="s">
        <v>26</v>
      </c>
      <c r="H524" t="s">
        <v>7440</v>
      </c>
      <c r="I524" t="s">
        <v>165</v>
      </c>
      <c r="J524" s="1">
        <v>27000</v>
      </c>
      <c r="K524">
        <v>200</v>
      </c>
      <c r="L524">
        <v>0</v>
      </c>
      <c r="M524">
        <v>124</v>
      </c>
      <c r="N524">
        <v>3</v>
      </c>
      <c r="O524">
        <v>0</v>
      </c>
      <c r="P524">
        <v>2</v>
      </c>
      <c r="Q524" t="s">
        <v>60</v>
      </c>
      <c r="R524">
        <v>18</v>
      </c>
      <c r="S524">
        <v>2</v>
      </c>
      <c r="T524" t="s">
        <v>166</v>
      </c>
      <c r="U524" t="s">
        <v>36</v>
      </c>
      <c r="V524" t="s">
        <v>837</v>
      </c>
      <c r="W524" t="s">
        <v>38</v>
      </c>
      <c r="X524" s="8"/>
      <c r="Y524" s="93"/>
      <c r="Z524" s="93"/>
      <c r="AA524" t="s">
        <v>7441</v>
      </c>
      <c r="AB524" t="s">
        <v>7442</v>
      </c>
    </row>
    <row r="525" spans="1:28" x14ac:dyDescent="0.3">
      <c r="A525" s="8" t="b">
        <f t="shared" si="24"/>
        <v>0</v>
      </c>
      <c r="B525" t="str">
        <f t="shared" si="25"/>
        <v>trident</v>
      </c>
      <c r="C525" s="10" t="str">
        <f t="shared" si="26"/>
        <v>trident</v>
      </c>
      <c r="D525">
        <v>1460</v>
      </c>
      <c r="E525" t="s">
        <v>24</v>
      </c>
      <c r="F525" t="s">
        <v>10168</v>
      </c>
      <c r="G525" t="s">
        <v>26</v>
      </c>
      <c r="H525" t="s">
        <v>10168</v>
      </c>
      <c r="I525" t="s">
        <v>165</v>
      </c>
      <c r="J525" s="1">
        <v>51000</v>
      </c>
      <c r="K525">
        <v>120</v>
      </c>
      <c r="L525">
        <v>0</v>
      </c>
      <c r="M525">
        <v>150</v>
      </c>
      <c r="N525">
        <v>3</v>
      </c>
      <c r="O525">
        <v>0</v>
      </c>
      <c r="P525">
        <v>2</v>
      </c>
      <c r="Q525" t="s">
        <v>60</v>
      </c>
      <c r="R525">
        <v>33</v>
      </c>
      <c r="S525">
        <v>3</v>
      </c>
      <c r="T525" t="s">
        <v>166</v>
      </c>
      <c r="U525" t="s">
        <v>36</v>
      </c>
      <c r="V525" t="s">
        <v>837</v>
      </c>
      <c r="W525" t="s">
        <v>38</v>
      </c>
      <c r="X525" s="8"/>
      <c r="Y525" s="93"/>
      <c r="Z525" s="93"/>
      <c r="AA525" t="s">
        <v>10169</v>
      </c>
      <c r="AB525" t="s">
        <v>10170</v>
      </c>
    </row>
    <row r="526" spans="1:28" x14ac:dyDescent="0.3">
      <c r="A526" s="8" t="b">
        <f t="shared" si="24"/>
        <v>0</v>
      </c>
      <c r="B526" t="str">
        <f t="shared" si="25"/>
        <v>trident</v>
      </c>
      <c r="C526" s="10" t="str">
        <f t="shared" si="26"/>
        <v>trident_</v>
      </c>
      <c r="D526">
        <v>1461</v>
      </c>
      <c r="E526" t="s">
        <v>24</v>
      </c>
      <c r="F526" t="s">
        <v>10171</v>
      </c>
      <c r="G526" t="s">
        <v>26</v>
      </c>
      <c r="H526" t="s">
        <v>10168</v>
      </c>
      <c r="I526" t="s">
        <v>165</v>
      </c>
      <c r="J526" s="1">
        <v>51000</v>
      </c>
      <c r="K526">
        <v>120</v>
      </c>
      <c r="L526">
        <v>0</v>
      </c>
      <c r="M526">
        <v>150</v>
      </c>
      <c r="N526">
        <v>3</v>
      </c>
      <c r="O526">
        <v>0</v>
      </c>
      <c r="P526">
        <v>3</v>
      </c>
      <c r="Q526" t="s">
        <v>60</v>
      </c>
      <c r="R526">
        <v>33</v>
      </c>
      <c r="S526">
        <v>3</v>
      </c>
      <c r="T526" t="s">
        <v>166</v>
      </c>
      <c r="U526" t="s">
        <v>36</v>
      </c>
      <c r="V526" t="s">
        <v>837</v>
      </c>
      <c r="W526" t="s">
        <v>38</v>
      </c>
      <c r="X526" s="8"/>
      <c r="Y526" s="93"/>
      <c r="Z526" s="93"/>
      <c r="AA526" t="s">
        <v>10172</v>
      </c>
      <c r="AB526" t="s">
        <v>10173</v>
      </c>
    </row>
    <row r="527" spans="1:28" x14ac:dyDescent="0.3">
      <c r="A527" s="8" t="b">
        <f t="shared" si="24"/>
        <v>0</v>
      </c>
      <c r="B527" t="str">
        <f t="shared" si="25"/>
        <v>halberd</v>
      </c>
      <c r="C527" s="10" t="str">
        <f t="shared" si="26"/>
        <v>halberd_</v>
      </c>
      <c r="D527">
        <v>1464</v>
      </c>
      <c r="E527" t="s">
        <v>24</v>
      </c>
      <c r="F527" t="s">
        <v>4941</v>
      </c>
      <c r="G527" t="s">
        <v>26</v>
      </c>
      <c r="H527" t="s">
        <v>4942</v>
      </c>
      <c r="I527" t="s">
        <v>165</v>
      </c>
      <c r="J527" s="1">
        <v>54000</v>
      </c>
      <c r="K527">
        <v>250</v>
      </c>
      <c r="L527">
        <v>0</v>
      </c>
      <c r="M527">
        <v>165</v>
      </c>
      <c r="N527">
        <v>3</v>
      </c>
      <c r="O527">
        <v>0</v>
      </c>
      <c r="P527">
        <v>2</v>
      </c>
      <c r="Q527" t="s">
        <v>60</v>
      </c>
      <c r="R527">
        <v>33</v>
      </c>
      <c r="S527">
        <v>3</v>
      </c>
      <c r="T527" t="s">
        <v>166</v>
      </c>
      <c r="U527" t="s">
        <v>36</v>
      </c>
      <c r="V527" t="s">
        <v>837</v>
      </c>
      <c r="W527" t="s">
        <v>38</v>
      </c>
      <c r="X527" s="8"/>
      <c r="Y527" s="93"/>
      <c r="Z527" s="93"/>
      <c r="AA527" t="s">
        <v>4943</v>
      </c>
      <c r="AB527" t="s">
        <v>4944</v>
      </c>
    </row>
    <row r="528" spans="1:28" x14ac:dyDescent="0.3">
      <c r="A528" s="8" t="b">
        <f t="shared" si="24"/>
        <v>0</v>
      </c>
      <c r="B528" t="str">
        <f t="shared" si="25"/>
        <v>zephyrus</v>
      </c>
      <c r="C528" s="10" t="str">
        <f t="shared" si="26"/>
        <v>zephyrus</v>
      </c>
      <c r="D528">
        <v>1468</v>
      </c>
      <c r="E528" t="s">
        <v>24</v>
      </c>
      <c r="F528" t="s">
        <v>10991</v>
      </c>
      <c r="G528" t="s">
        <v>26</v>
      </c>
      <c r="H528" t="s">
        <v>10991</v>
      </c>
      <c r="I528" t="s">
        <v>165</v>
      </c>
      <c r="J528" s="93">
        <v>20</v>
      </c>
      <c r="K528">
        <v>200</v>
      </c>
      <c r="L528">
        <v>0</v>
      </c>
      <c r="M528">
        <v>170</v>
      </c>
      <c r="N528">
        <v>3</v>
      </c>
      <c r="O528">
        <v>0</v>
      </c>
      <c r="P528">
        <v>0</v>
      </c>
      <c r="Q528" t="s">
        <v>60</v>
      </c>
      <c r="R528">
        <v>48</v>
      </c>
      <c r="S528">
        <v>4</v>
      </c>
      <c r="T528" t="s">
        <v>166</v>
      </c>
      <c r="U528" t="s">
        <v>36</v>
      </c>
      <c r="V528" t="s">
        <v>837</v>
      </c>
      <c r="W528" t="s">
        <v>38</v>
      </c>
      <c r="X528" s="8" t="s">
        <v>38127</v>
      </c>
      <c r="Y528" s="93"/>
      <c r="Z528" s="93"/>
      <c r="AA528" t="s">
        <v>10992</v>
      </c>
      <c r="AB528" t="s">
        <v>10993</v>
      </c>
    </row>
    <row r="529" spans="1:28" x14ac:dyDescent="0.3">
      <c r="A529" s="8" t="b">
        <f t="shared" si="24"/>
        <v>0</v>
      </c>
      <c r="B529" t="str">
        <f t="shared" si="25"/>
        <v>longinus'sspear</v>
      </c>
      <c r="C529" s="10" t="str">
        <f t="shared" si="26"/>
        <v>longinus's_spear</v>
      </c>
      <c r="D529">
        <v>1469</v>
      </c>
      <c r="E529" t="s">
        <v>24</v>
      </c>
      <c r="F529" t="s">
        <v>6193</v>
      </c>
      <c r="G529" t="s">
        <v>26</v>
      </c>
      <c r="H529" t="s">
        <v>6194</v>
      </c>
      <c r="I529" t="s">
        <v>165</v>
      </c>
      <c r="J529" s="93">
        <v>20</v>
      </c>
      <c r="K529">
        <v>250</v>
      </c>
      <c r="L529" s="6">
        <v>0</v>
      </c>
      <c r="M529">
        <v>180</v>
      </c>
      <c r="N529">
        <v>3</v>
      </c>
      <c r="O529">
        <v>0</v>
      </c>
      <c r="P529">
        <v>0</v>
      </c>
      <c r="Q529" t="s">
        <v>60</v>
      </c>
      <c r="R529">
        <v>48</v>
      </c>
      <c r="S529">
        <v>4</v>
      </c>
      <c r="T529" t="s">
        <v>166</v>
      </c>
      <c r="U529" t="s">
        <v>36</v>
      </c>
      <c r="V529" t="s">
        <v>837</v>
      </c>
      <c r="W529" t="s">
        <v>38</v>
      </c>
      <c r="X529" t="s">
        <v>38128</v>
      </c>
      <c r="Y529" s="93"/>
      <c r="Z529" s="93"/>
      <c r="AA529" t="s">
        <v>6195</v>
      </c>
      <c r="AB529" t="s">
        <v>6196</v>
      </c>
    </row>
    <row r="530" spans="1:28" x14ac:dyDescent="0.3">
      <c r="A530" s="8" t="b">
        <f t="shared" si="24"/>
        <v>0</v>
      </c>
      <c r="B530" t="str">
        <f t="shared" si="25"/>
        <v>brionac</v>
      </c>
      <c r="C530" s="10" t="str">
        <f t="shared" si="26"/>
        <v>brionac</v>
      </c>
      <c r="D530">
        <v>1470</v>
      </c>
      <c r="E530" t="s">
        <v>24</v>
      </c>
      <c r="F530" t="s">
        <v>1602</v>
      </c>
      <c r="G530" t="s">
        <v>26</v>
      </c>
      <c r="H530" t="s">
        <v>1602</v>
      </c>
      <c r="I530" t="s">
        <v>165</v>
      </c>
      <c r="J530" s="8">
        <v>20</v>
      </c>
      <c r="K530">
        <v>300</v>
      </c>
      <c r="L530">
        <v>0</v>
      </c>
      <c r="M530">
        <v>190</v>
      </c>
      <c r="N530">
        <v>3</v>
      </c>
      <c r="O530">
        <v>0</v>
      </c>
      <c r="P530">
        <v>0</v>
      </c>
      <c r="Q530" t="s">
        <v>60</v>
      </c>
      <c r="R530">
        <v>48</v>
      </c>
      <c r="S530">
        <v>4</v>
      </c>
      <c r="T530" t="s">
        <v>166</v>
      </c>
      <c r="U530" t="s">
        <v>36</v>
      </c>
      <c r="V530" t="s">
        <v>837</v>
      </c>
      <c r="W530" t="s">
        <v>38</v>
      </c>
      <c r="X530" t="s">
        <v>38129</v>
      </c>
      <c r="Y530" s="93"/>
      <c r="Z530" s="93"/>
      <c r="AA530" t="s">
        <v>1603</v>
      </c>
      <c r="AB530" t="s">
        <v>1604</v>
      </c>
    </row>
    <row r="531" spans="1:28" x14ac:dyDescent="0.3">
      <c r="A531" s="8" t="b">
        <f t="shared" si="24"/>
        <v>0</v>
      </c>
      <c r="B531" t="str">
        <f t="shared" si="25"/>
        <v>hellfire</v>
      </c>
      <c r="C531" s="10" t="str">
        <f t="shared" si="26"/>
        <v>hell_fire</v>
      </c>
      <c r="D531">
        <v>1471</v>
      </c>
      <c r="E531" t="s">
        <v>24</v>
      </c>
      <c r="F531" t="s">
        <v>5095</v>
      </c>
      <c r="G531" t="s">
        <v>26</v>
      </c>
      <c r="H531" t="s">
        <v>5096</v>
      </c>
      <c r="I531" t="s">
        <v>165</v>
      </c>
      <c r="J531" s="8">
        <v>20</v>
      </c>
      <c r="K531">
        <v>350</v>
      </c>
      <c r="L531">
        <v>0</v>
      </c>
      <c r="M531">
        <v>200</v>
      </c>
      <c r="N531">
        <v>3</v>
      </c>
      <c r="O531">
        <v>0</v>
      </c>
      <c r="P531">
        <v>0</v>
      </c>
      <c r="Q531" t="s">
        <v>60</v>
      </c>
      <c r="R531">
        <v>48</v>
      </c>
      <c r="S531">
        <v>4</v>
      </c>
      <c r="T531" t="s">
        <v>166</v>
      </c>
      <c r="U531" t="s">
        <v>36</v>
      </c>
      <c r="V531" t="s">
        <v>837</v>
      </c>
      <c r="W531" t="s">
        <v>38</v>
      </c>
      <c r="X531" t="s">
        <v>38130</v>
      </c>
      <c r="Y531" s="93"/>
      <c r="Z531" s="93"/>
      <c r="AA531" t="s">
        <v>5097</v>
      </c>
      <c r="AB531" t="s">
        <v>5098</v>
      </c>
    </row>
    <row r="532" spans="1:28" x14ac:dyDescent="0.3">
      <c r="A532" s="8" t="b">
        <f t="shared" si="24"/>
        <v>0</v>
      </c>
      <c r="B532" t="str">
        <f t="shared" si="25"/>
        <v>crescentscythe</v>
      </c>
      <c r="C532" s="10" t="str">
        <f t="shared" si="26"/>
        <v>crescent_scythe_</v>
      </c>
      <c r="D532">
        <v>1476</v>
      </c>
      <c r="E532" t="s">
        <v>24</v>
      </c>
      <c r="F532" t="s">
        <v>2566</v>
      </c>
      <c r="G532" t="s">
        <v>26</v>
      </c>
      <c r="H532" t="s">
        <v>2567</v>
      </c>
      <c r="I532" t="s">
        <v>165</v>
      </c>
      <c r="J532" s="8">
        <v>20</v>
      </c>
      <c r="K532">
        <v>250</v>
      </c>
      <c r="L532">
        <v>0</v>
      </c>
      <c r="M532">
        <v>180</v>
      </c>
      <c r="N532">
        <v>3</v>
      </c>
      <c r="O532">
        <v>0</v>
      </c>
      <c r="P532">
        <v>1</v>
      </c>
      <c r="Q532" t="s">
        <v>60</v>
      </c>
      <c r="R532">
        <v>48</v>
      </c>
      <c r="S532">
        <v>4</v>
      </c>
      <c r="T532" t="s">
        <v>166</v>
      </c>
      <c r="U532" t="s">
        <v>36</v>
      </c>
      <c r="V532" t="s">
        <v>837</v>
      </c>
      <c r="W532" t="s">
        <v>38</v>
      </c>
      <c r="X532" t="s">
        <v>38131</v>
      </c>
      <c r="Y532" s="93"/>
      <c r="Z532" s="93"/>
      <c r="AA532" t="s">
        <v>2568</v>
      </c>
      <c r="AB532" t="s">
        <v>2569</v>
      </c>
    </row>
    <row r="533" spans="1:28" x14ac:dyDescent="0.3">
      <c r="A533" s="8" t="b">
        <f t="shared" si="24"/>
        <v>0</v>
      </c>
      <c r="B533" t="str">
        <f t="shared" si="25"/>
        <v>ahlspiess</v>
      </c>
      <c r="C533" s="10" t="str">
        <f t="shared" si="26"/>
        <v>ahlspiess</v>
      </c>
      <c r="D533">
        <v>1478</v>
      </c>
      <c r="E533" t="s">
        <v>24</v>
      </c>
      <c r="F533" t="s">
        <v>164</v>
      </c>
      <c r="G533" t="s">
        <v>26</v>
      </c>
      <c r="H533" t="s">
        <v>164</v>
      </c>
      <c r="I533" t="s">
        <v>165</v>
      </c>
      <c r="J533" s="8">
        <v>20</v>
      </c>
      <c r="K533">
        <v>100</v>
      </c>
      <c r="L533">
        <v>0</v>
      </c>
      <c r="M533">
        <v>120</v>
      </c>
      <c r="N533">
        <v>3</v>
      </c>
      <c r="O533">
        <v>0</v>
      </c>
      <c r="P533">
        <v>0</v>
      </c>
      <c r="Q533" t="s">
        <v>60</v>
      </c>
      <c r="R533">
        <v>65</v>
      </c>
      <c r="S533">
        <v>4</v>
      </c>
      <c r="T533" t="s">
        <v>166</v>
      </c>
      <c r="U533" t="s">
        <v>36</v>
      </c>
      <c r="V533" t="s">
        <v>167</v>
      </c>
      <c r="W533" t="s">
        <v>38</v>
      </c>
      <c r="X533" t="s">
        <v>39177</v>
      </c>
      <c r="Y533" s="93"/>
      <c r="Z533" s="93"/>
      <c r="AA533" t="s">
        <v>168</v>
      </c>
      <c r="AB533" t="s">
        <v>169</v>
      </c>
    </row>
    <row r="534" spans="1:28" x14ac:dyDescent="0.3">
      <c r="A534" s="8" t="b">
        <f t="shared" si="24"/>
        <v>0</v>
      </c>
      <c r="B534" t="str">
        <f t="shared" si="25"/>
        <v>zephyrus</v>
      </c>
      <c r="C534" s="10" t="str">
        <f t="shared" si="26"/>
        <v>zephyrus_</v>
      </c>
      <c r="D534">
        <v>1481</v>
      </c>
      <c r="E534" t="s">
        <v>24</v>
      </c>
      <c r="F534" t="s">
        <v>10994</v>
      </c>
      <c r="G534" t="s">
        <v>26</v>
      </c>
      <c r="H534" t="s">
        <v>10991</v>
      </c>
      <c r="I534" t="s">
        <v>165</v>
      </c>
      <c r="J534" s="8">
        <v>20</v>
      </c>
      <c r="K534">
        <v>200</v>
      </c>
      <c r="L534">
        <v>0</v>
      </c>
      <c r="M534">
        <v>170</v>
      </c>
      <c r="N534">
        <v>3</v>
      </c>
      <c r="O534">
        <v>0</v>
      </c>
      <c r="P534">
        <v>3</v>
      </c>
      <c r="Q534" t="s">
        <v>60</v>
      </c>
      <c r="R534">
        <v>48</v>
      </c>
      <c r="S534">
        <v>4</v>
      </c>
      <c r="T534" t="s">
        <v>166</v>
      </c>
      <c r="U534" t="s">
        <v>36</v>
      </c>
      <c r="V534" t="s">
        <v>837</v>
      </c>
      <c r="W534" t="s">
        <v>38</v>
      </c>
      <c r="X534" t="s">
        <v>38127</v>
      </c>
      <c r="Y534" s="93"/>
      <c r="Z534" s="93"/>
      <c r="AA534" t="s">
        <v>10995</v>
      </c>
      <c r="AB534" t="s">
        <v>10996</v>
      </c>
    </row>
    <row r="535" spans="1:28" x14ac:dyDescent="0.3">
      <c r="A535" s="8" t="b">
        <f t="shared" si="24"/>
        <v>0</v>
      </c>
      <c r="B535" t="str">
        <f t="shared" si="25"/>
        <v>bflance1</v>
      </c>
      <c r="C535" s="10" t="str">
        <f t="shared" si="26"/>
        <v>bf_lance1</v>
      </c>
      <c r="D535">
        <v>1482</v>
      </c>
      <c r="E535" t="s">
        <v>24</v>
      </c>
      <c r="F535" t="s">
        <v>986</v>
      </c>
      <c r="G535" t="s">
        <v>26</v>
      </c>
      <c r="H535" t="s">
        <v>987</v>
      </c>
      <c r="I535" t="s">
        <v>165</v>
      </c>
      <c r="J535" s="8">
        <v>0</v>
      </c>
      <c r="K535">
        <v>0</v>
      </c>
      <c r="L535">
        <v>0</v>
      </c>
      <c r="M535">
        <v>160</v>
      </c>
      <c r="N535">
        <v>3</v>
      </c>
      <c r="O535">
        <v>0</v>
      </c>
      <c r="P535">
        <v>0</v>
      </c>
      <c r="Q535" t="s">
        <v>60</v>
      </c>
      <c r="R535">
        <v>80</v>
      </c>
      <c r="S535">
        <v>3</v>
      </c>
      <c r="T535" t="s">
        <v>166</v>
      </c>
      <c r="U535" t="s">
        <v>36</v>
      </c>
      <c r="V535" t="s">
        <v>837</v>
      </c>
      <c r="W535" t="s">
        <v>38</v>
      </c>
      <c r="X535" t="s">
        <v>38132</v>
      </c>
      <c r="Y535" s="93"/>
      <c r="Z535" s="93"/>
      <c r="AA535" t="s">
        <v>988</v>
      </c>
      <c r="AB535" t="s">
        <v>989</v>
      </c>
    </row>
    <row r="536" spans="1:28" x14ac:dyDescent="0.3">
      <c r="A536" s="6" t="b">
        <f t="shared" si="24"/>
        <v>0</v>
      </c>
      <c r="B536" t="str">
        <f t="shared" si="25"/>
        <v>ivorylance</v>
      </c>
      <c r="C536" s="10" t="str">
        <f t="shared" si="26"/>
        <v>ivory_lance</v>
      </c>
      <c r="D536">
        <v>1483</v>
      </c>
      <c r="E536" t="s">
        <v>24</v>
      </c>
      <c r="F536" t="s">
        <v>5601</v>
      </c>
      <c r="G536" t="s">
        <v>26</v>
      </c>
      <c r="H536" t="s">
        <v>5602</v>
      </c>
      <c r="I536" t="s">
        <v>165</v>
      </c>
      <c r="J536">
        <v>20</v>
      </c>
      <c r="K536">
        <v>100</v>
      </c>
      <c r="L536">
        <v>0</v>
      </c>
      <c r="M536">
        <v>160</v>
      </c>
      <c r="N536">
        <v>3</v>
      </c>
      <c r="O536">
        <v>0</v>
      </c>
      <c r="P536">
        <v>1</v>
      </c>
      <c r="Q536" t="s">
        <v>60</v>
      </c>
      <c r="R536">
        <v>50</v>
      </c>
      <c r="S536">
        <v>3</v>
      </c>
      <c r="T536" t="s">
        <v>166</v>
      </c>
      <c r="U536" t="s">
        <v>787</v>
      </c>
      <c r="V536" t="s">
        <v>837</v>
      </c>
      <c r="W536" t="s">
        <v>38</v>
      </c>
      <c r="AA536" t="s">
        <v>5603</v>
      </c>
      <c r="AB536" t="s">
        <v>5604</v>
      </c>
    </row>
    <row r="537" spans="1:28" x14ac:dyDescent="0.3">
      <c r="A537" s="8" t="b">
        <f t="shared" si="24"/>
        <v>0</v>
      </c>
      <c r="B537" t="str">
        <f t="shared" si="25"/>
        <v>club</v>
      </c>
      <c r="C537" s="10" t="str">
        <f t="shared" si="26"/>
        <v>club</v>
      </c>
      <c r="D537">
        <v>1501</v>
      </c>
      <c r="E537" t="s">
        <v>24</v>
      </c>
      <c r="F537" t="s">
        <v>2311</v>
      </c>
      <c r="G537" t="s">
        <v>26</v>
      </c>
      <c r="H537" t="s">
        <v>2311</v>
      </c>
      <c r="I537" t="s">
        <v>997</v>
      </c>
      <c r="J537">
        <v>120</v>
      </c>
      <c r="K537">
        <v>70</v>
      </c>
      <c r="L537">
        <v>0</v>
      </c>
      <c r="M537">
        <v>23</v>
      </c>
      <c r="N537">
        <v>1</v>
      </c>
      <c r="O537">
        <v>0</v>
      </c>
      <c r="P537">
        <v>3</v>
      </c>
      <c r="Q537" t="s">
        <v>60</v>
      </c>
      <c r="R537">
        <v>2</v>
      </c>
      <c r="S537">
        <v>1</v>
      </c>
      <c r="T537" t="s">
        <v>262</v>
      </c>
      <c r="U537" t="s">
        <v>36</v>
      </c>
      <c r="V537" t="s">
        <v>998</v>
      </c>
      <c r="W537" t="s">
        <v>38</v>
      </c>
      <c r="X537" s="8"/>
      <c r="Y537" s="93"/>
      <c r="Z537" s="93"/>
      <c r="AA537" t="s">
        <v>2312</v>
      </c>
      <c r="AB537" t="s">
        <v>2313</v>
      </c>
    </row>
    <row r="538" spans="1:28" x14ac:dyDescent="0.3">
      <c r="A538" s="8" t="b">
        <f t="shared" si="24"/>
        <v>0</v>
      </c>
      <c r="B538" t="str">
        <f t="shared" si="25"/>
        <v>club</v>
      </c>
      <c r="C538" s="10" t="str">
        <f t="shared" si="26"/>
        <v>club_</v>
      </c>
      <c r="D538">
        <v>1502</v>
      </c>
      <c r="E538" t="s">
        <v>24</v>
      </c>
      <c r="F538" t="s">
        <v>2314</v>
      </c>
      <c r="G538" t="s">
        <v>26</v>
      </c>
      <c r="H538" t="s">
        <v>2311</v>
      </c>
      <c r="I538" t="s">
        <v>997</v>
      </c>
      <c r="J538">
        <v>120</v>
      </c>
      <c r="K538">
        <v>70</v>
      </c>
      <c r="L538">
        <v>0</v>
      </c>
      <c r="M538">
        <v>23</v>
      </c>
      <c r="N538">
        <v>1</v>
      </c>
      <c r="O538">
        <v>0</v>
      </c>
      <c r="P538">
        <v>4</v>
      </c>
      <c r="Q538" t="s">
        <v>60</v>
      </c>
      <c r="R538">
        <v>2</v>
      </c>
      <c r="S538">
        <v>1</v>
      </c>
      <c r="T538" t="s">
        <v>262</v>
      </c>
      <c r="U538" t="s">
        <v>36</v>
      </c>
      <c r="V538" t="s">
        <v>998</v>
      </c>
      <c r="W538" t="s">
        <v>38</v>
      </c>
      <c r="X538" s="8"/>
      <c r="Y538" s="93"/>
      <c r="Z538" s="93"/>
      <c r="AA538" t="s">
        <v>2315</v>
      </c>
      <c r="AB538" t="s">
        <v>2316</v>
      </c>
    </row>
    <row r="539" spans="1:28" x14ac:dyDescent="0.3">
      <c r="A539" s="8" t="b">
        <f t="shared" si="24"/>
        <v>0</v>
      </c>
      <c r="B539" t="str">
        <f t="shared" si="25"/>
        <v>mace</v>
      </c>
      <c r="C539" s="10" t="str">
        <f t="shared" si="26"/>
        <v>mace_</v>
      </c>
      <c r="D539">
        <v>1505</v>
      </c>
      <c r="E539" t="s">
        <v>24</v>
      </c>
      <c r="F539" t="s">
        <v>6305</v>
      </c>
      <c r="G539" t="s">
        <v>26</v>
      </c>
      <c r="H539" t="s">
        <v>6306</v>
      </c>
      <c r="I539" t="s">
        <v>997</v>
      </c>
      <c r="J539" s="1">
        <v>1600</v>
      </c>
      <c r="K539">
        <v>80</v>
      </c>
      <c r="L539">
        <v>0</v>
      </c>
      <c r="M539">
        <v>37</v>
      </c>
      <c r="N539">
        <v>1</v>
      </c>
      <c r="O539">
        <v>0</v>
      </c>
      <c r="P539">
        <v>4</v>
      </c>
      <c r="Q539" t="s">
        <v>60</v>
      </c>
      <c r="R539">
        <v>2</v>
      </c>
      <c r="S539">
        <v>1</v>
      </c>
      <c r="T539" t="s">
        <v>262</v>
      </c>
      <c r="U539" t="s">
        <v>36</v>
      </c>
      <c r="V539" t="s">
        <v>998</v>
      </c>
      <c r="W539" t="s">
        <v>38</v>
      </c>
      <c r="X539" s="8"/>
      <c r="Y539" s="93"/>
      <c r="Z539" s="93"/>
      <c r="AA539" t="s">
        <v>6307</v>
      </c>
      <c r="AB539" t="s">
        <v>6308</v>
      </c>
    </row>
    <row r="540" spans="1:28" x14ac:dyDescent="0.3">
      <c r="A540" s="8" t="b">
        <f t="shared" si="24"/>
        <v>0</v>
      </c>
      <c r="B540" t="str">
        <f t="shared" si="25"/>
        <v>smasher</v>
      </c>
      <c r="C540" s="10" t="str">
        <f t="shared" si="26"/>
        <v>smasher_</v>
      </c>
      <c r="D540">
        <v>1508</v>
      </c>
      <c r="E540" t="s">
        <v>24</v>
      </c>
      <c r="F540" t="s">
        <v>9240</v>
      </c>
      <c r="G540" t="s">
        <v>26</v>
      </c>
      <c r="H540" t="s">
        <v>9241</v>
      </c>
      <c r="I540" t="s">
        <v>997</v>
      </c>
      <c r="J540" s="1">
        <v>9000</v>
      </c>
      <c r="K540">
        <v>100</v>
      </c>
      <c r="L540">
        <v>0</v>
      </c>
      <c r="M540">
        <v>54</v>
      </c>
      <c r="N540">
        <v>1</v>
      </c>
      <c r="O540">
        <v>0</v>
      </c>
      <c r="P540">
        <v>3</v>
      </c>
      <c r="Q540" t="s">
        <v>60</v>
      </c>
      <c r="R540">
        <v>14</v>
      </c>
      <c r="S540">
        <v>2</v>
      </c>
      <c r="T540" t="s">
        <v>262</v>
      </c>
      <c r="U540" t="s">
        <v>36</v>
      </c>
      <c r="V540" t="s">
        <v>998</v>
      </c>
      <c r="W540" t="s">
        <v>38</v>
      </c>
      <c r="X540" s="8"/>
      <c r="Y540" s="93"/>
      <c r="Z540" s="93"/>
      <c r="AA540" t="s">
        <v>9242</v>
      </c>
      <c r="AB540" t="s">
        <v>9243</v>
      </c>
    </row>
    <row r="541" spans="1:28" x14ac:dyDescent="0.3">
      <c r="A541" s="8" t="b">
        <f t="shared" si="24"/>
        <v>0</v>
      </c>
      <c r="B541" t="str">
        <f t="shared" si="25"/>
        <v>flail</v>
      </c>
      <c r="C541" s="10" t="str">
        <f t="shared" si="26"/>
        <v>flail</v>
      </c>
      <c r="D541">
        <v>1510</v>
      </c>
      <c r="E541" t="s">
        <v>24</v>
      </c>
      <c r="F541" t="s">
        <v>4032</v>
      </c>
      <c r="G541" t="s">
        <v>26</v>
      </c>
      <c r="H541" t="s">
        <v>4032</v>
      </c>
      <c r="I541" t="s">
        <v>997</v>
      </c>
      <c r="J541" s="1">
        <v>16000</v>
      </c>
      <c r="K541">
        <v>90</v>
      </c>
      <c r="L541">
        <v>0</v>
      </c>
      <c r="M541">
        <v>69</v>
      </c>
      <c r="N541">
        <v>1</v>
      </c>
      <c r="O541">
        <v>0</v>
      </c>
      <c r="P541">
        <v>2</v>
      </c>
      <c r="Q541" t="s">
        <v>60</v>
      </c>
      <c r="R541">
        <v>14</v>
      </c>
      <c r="S541">
        <v>2</v>
      </c>
      <c r="T541" t="s">
        <v>262</v>
      </c>
      <c r="U541" t="s">
        <v>36</v>
      </c>
      <c r="V541" t="s">
        <v>2059</v>
      </c>
      <c r="W541" t="s">
        <v>38</v>
      </c>
      <c r="X541" s="8"/>
      <c r="Y541" s="93"/>
      <c r="Z541" s="93"/>
      <c r="AA541" t="s">
        <v>4033</v>
      </c>
      <c r="AB541" t="s">
        <v>4034</v>
      </c>
    </row>
    <row r="542" spans="1:28" x14ac:dyDescent="0.3">
      <c r="A542" s="8" t="b">
        <f t="shared" si="24"/>
        <v>0</v>
      </c>
      <c r="B542" t="str">
        <f t="shared" si="25"/>
        <v>flail</v>
      </c>
      <c r="C542" s="10" t="str">
        <f t="shared" si="26"/>
        <v>flail_</v>
      </c>
      <c r="D542">
        <v>1511</v>
      </c>
      <c r="E542" t="s">
        <v>24</v>
      </c>
      <c r="F542" t="s">
        <v>4035</v>
      </c>
      <c r="G542" t="s">
        <v>26</v>
      </c>
      <c r="H542" t="s">
        <v>4032</v>
      </c>
      <c r="I542" t="s">
        <v>997</v>
      </c>
      <c r="J542" s="1">
        <v>16000</v>
      </c>
      <c r="K542">
        <v>90</v>
      </c>
      <c r="L542">
        <v>0</v>
      </c>
      <c r="M542">
        <v>69</v>
      </c>
      <c r="N542">
        <v>1</v>
      </c>
      <c r="O542">
        <v>0</v>
      </c>
      <c r="P542">
        <v>3</v>
      </c>
      <c r="Q542" t="s">
        <v>60</v>
      </c>
      <c r="R542">
        <v>14</v>
      </c>
      <c r="S542">
        <v>2</v>
      </c>
      <c r="T542" t="s">
        <v>262</v>
      </c>
      <c r="U542" t="s">
        <v>36</v>
      </c>
      <c r="V542" t="s">
        <v>2059</v>
      </c>
      <c r="W542" t="s">
        <v>38</v>
      </c>
      <c r="X542" s="8"/>
      <c r="Y542" s="93"/>
      <c r="Z542" s="93"/>
      <c r="AA542" t="s">
        <v>4036</v>
      </c>
      <c r="AB542" t="s">
        <v>4037</v>
      </c>
    </row>
    <row r="543" spans="1:28" x14ac:dyDescent="0.3">
      <c r="A543" s="8" t="b">
        <f t="shared" si="24"/>
        <v>0</v>
      </c>
      <c r="B543" t="str">
        <f t="shared" si="25"/>
        <v>morningstar</v>
      </c>
      <c r="C543" s="10" t="str">
        <f t="shared" si="26"/>
        <v>morning_star_</v>
      </c>
      <c r="D543">
        <v>1514</v>
      </c>
      <c r="E543" t="s">
        <v>24</v>
      </c>
      <c r="F543" t="s">
        <v>6810</v>
      </c>
      <c r="G543" t="s">
        <v>26</v>
      </c>
      <c r="H543" t="s">
        <v>6811</v>
      </c>
      <c r="I543" t="s">
        <v>997</v>
      </c>
      <c r="J543" s="1">
        <v>41000</v>
      </c>
      <c r="K543">
        <v>150</v>
      </c>
      <c r="L543">
        <v>0</v>
      </c>
      <c r="M543">
        <v>110</v>
      </c>
      <c r="N543">
        <v>1</v>
      </c>
      <c r="O543">
        <v>0</v>
      </c>
      <c r="P543">
        <v>2</v>
      </c>
      <c r="Q543" t="s">
        <v>60</v>
      </c>
      <c r="R543">
        <v>27</v>
      </c>
      <c r="S543">
        <v>3</v>
      </c>
      <c r="T543" t="s">
        <v>262</v>
      </c>
      <c r="U543" t="s">
        <v>36</v>
      </c>
      <c r="V543" t="s">
        <v>2059</v>
      </c>
      <c r="W543" t="s">
        <v>38</v>
      </c>
      <c r="X543" s="8"/>
      <c r="Y543" s="93"/>
      <c r="Z543" s="93"/>
      <c r="AA543" t="s">
        <v>6812</v>
      </c>
      <c r="AB543" t="s">
        <v>6813</v>
      </c>
    </row>
    <row r="544" spans="1:28" x14ac:dyDescent="0.3">
      <c r="A544" s="8" t="b">
        <f t="shared" si="24"/>
        <v>0</v>
      </c>
      <c r="B544" t="str">
        <f t="shared" si="25"/>
        <v>swordmace</v>
      </c>
      <c r="C544" s="10" t="str">
        <f t="shared" si="26"/>
        <v>sword_mace_</v>
      </c>
      <c r="D544">
        <v>1517</v>
      </c>
      <c r="E544" t="s">
        <v>24</v>
      </c>
      <c r="F544" t="s">
        <v>9842</v>
      </c>
      <c r="G544" t="s">
        <v>26</v>
      </c>
      <c r="H544" t="s">
        <v>9843</v>
      </c>
      <c r="I544" t="s">
        <v>997</v>
      </c>
      <c r="J544" s="1">
        <v>50000</v>
      </c>
      <c r="K544">
        <v>120</v>
      </c>
      <c r="L544">
        <v>0</v>
      </c>
      <c r="M544">
        <v>130</v>
      </c>
      <c r="N544">
        <v>1</v>
      </c>
      <c r="O544">
        <v>0</v>
      </c>
      <c r="P544">
        <v>1</v>
      </c>
      <c r="Q544" t="s">
        <v>60</v>
      </c>
      <c r="R544">
        <v>27</v>
      </c>
      <c r="S544">
        <v>3</v>
      </c>
      <c r="T544" t="s">
        <v>262</v>
      </c>
      <c r="U544" t="s">
        <v>36</v>
      </c>
      <c r="V544" t="s">
        <v>2059</v>
      </c>
      <c r="W544" t="s">
        <v>38</v>
      </c>
      <c r="X544" s="8"/>
      <c r="Y544" s="93"/>
      <c r="Z544" s="93"/>
      <c r="AA544" t="s">
        <v>9844</v>
      </c>
      <c r="AB544" t="s">
        <v>9845</v>
      </c>
    </row>
    <row r="545" spans="1:28" x14ac:dyDescent="0.3">
      <c r="A545" s="8" t="b">
        <f t="shared" si="24"/>
        <v>0</v>
      </c>
      <c r="B545" t="str">
        <f t="shared" si="25"/>
        <v>chain</v>
      </c>
      <c r="C545" s="10" t="str">
        <f t="shared" si="26"/>
        <v>chain_</v>
      </c>
      <c r="D545">
        <v>1520</v>
      </c>
      <c r="E545" t="s">
        <v>24</v>
      </c>
      <c r="F545" t="s">
        <v>2057</v>
      </c>
      <c r="G545" t="s">
        <v>26</v>
      </c>
      <c r="H545" t="s">
        <v>2058</v>
      </c>
      <c r="I545" t="s">
        <v>997</v>
      </c>
      <c r="J545" s="1">
        <v>23000</v>
      </c>
      <c r="K545">
        <v>80</v>
      </c>
      <c r="L545">
        <v>0</v>
      </c>
      <c r="M545">
        <v>84</v>
      </c>
      <c r="N545">
        <v>1</v>
      </c>
      <c r="O545">
        <v>0</v>
      </c>
      <c r="P545">
        <v>3</v>
      </c>
      <c r="Q545" t="s">
        <v>60</v>
      </c>
      <c r="R545">
        <v>14</v>
      </c>
      <c r="S545">
        <v>2</v>
      </c>
      <c r="T545" t="s">
        <v>262</v>
      </c>
      <c r="U545" t="s">
        <v>36</v>
      </c>
      <c r="V545" t="s">
        <v>2059</v>
      </c>
      <c r="W545" t="s">
        <v>38</v>
      </c>
      <c r="X545" s="8"/>
      <c r="Y545" s="93"/>
      <c r="Z545" s="93"/>
      <c r="AA545" t="s">
        <v>2060</v>
      </c>
      <c r="AB545" t="s">
        <v>2061</v>
      </c>
    </row>
    <row r="546" spans="1:28" x14ac:dyDescent="0.3">
      <c r="A546" s="8" t="b">
        <f t="shared" si="24"/>
        <v>0</v>
      </c>
      <c r="B546" t="str">
        <f t="shared" si="25"/>
        <v>goldenmace</v>
      </c>
      <c r="C546" s="10" t="str">
        <f t="shared" si="26"/>
        <v>golden_mace</v>
      </c>
      <c r="D546">
        <v>1524</v>
      </c>
      <c r="E546" t="s">
        <v>24</v>
      </c>
      <c r="F546" t="s">
        <v>4673</v>
      </c>
      <c r="G546" t="s">
        <v>26</v>
      </c>
      <c r="H546" t="s">
        <v>4674</v>
      </c>
      <c r="I546" t="s">
        <v>997</v>
      </c>
      <c r="J546" s="93">
        <v>20</v>
      </c>
      <c r="K546">
        <v>80</v>
      </c>
      <c r="L546">
        <v>0</v>
      </c>
      <c r="M546">
        <v>110</v>
      </c>
      <c r="N546">
        <v>1</v>
      </c>
      <c r="O546">
        <v>0</v>
      </c>
      <c r="P546">
        <v>1</v>
      </c>
      <c r="Q546" t="s">
        <v>60</v>
      </c>
      <c r="R546">
        <v>40</v>
      </c>
      <c r="S546">
        <v>4</v>
      </c>
      <c r="T546" t="s">
        <v>262</v>
      </c>
      <c r="U546" t="s">
        <v>36</v>
      </c>
      <c r="V546" t="s">
        <v>1136</v>
      </c>
      <c r="W546" t="s">
        <v>38</v>
      </c>
      <c r="X546" t="s">
        <v>38133</v>
      </c>
      <c r="Y546" s="93"/>
      <c r="Z546" s="93"/>
      <c r="AA546" t="s">
        <v>4675</v>
      </c>
      <c r="AB546" t="s">
        <v>4676</v>
      </c>
    </row>
    <row r="547" spans="1:28" x14ac:dyDescent="0.3">
      <c r="A547" s="8" t="b">
        <f t="shared" si="24"/>
        <v>0</v>
      </c>
      <c r="B547" t="str">
        <f t="shared" si="25"/>
        <v>longmace</v>
      </c>
      <c r="C547" s="10" t="str">
        <f t="shared" si="26"/>
        <v>long_mace</v>
      </c>
      <c r="D547">
        <v>1525</v>
      </c>
      <c r="E547" t="s">
        <v>24</v>
      </c>
      <c r="F547" t="s">
        <v>6185</v>
      </c>
      <c r="G547" t="s">
        <v>26</v>
      </c>
      <c r="H547" t="s">
        <v>6186</v>
      </c>
      <c r="I547" t="s">
        <v>997</v>
      </c>
      <c r="J547" s="93">
        <v>20</v>
      </c>
      <c r="K547">
        <v>80</v>
      </c>
      <c r="L547">
        <v>0</v>
      </c>
      <c r="M547">
        <v>135</v>
      </c>
      <c r="N547">
        <v>3</v>
      </c>
      <c r="O547">
        <v>0</v>
      </c>
      <c r="P547">
        <v>0</v>
      </c>
      <c r="Q547" t="s">
        <v>60</v>
      </c>
      <c r="R547">
        <v>40</v>
      </c>
      <c r="S547">
        <v>4</v>
      </c>
      <c r="T547" t="s">
        <v>262</v>
      </c>
      <c r="U547" t="s">
        <v>36</v>
      </c>
      <c r="V547" t="s">
        <v>1136</v>
      </c>
      <c r="W547" t="s">
        <v>38</v>
      </c>
      <c r="X547" t="s">
        <v>38134</v>
      </c>
      <c r="Y547" s="93"/>
      <c r="Z547" s="93"/>
      <c r="AA547" t="s">
        <v>6187</v>
      </c>
      <c r="AB547" t="s">
        <v>6188</v>
      </c>
    </row>
    <row r="548" spans="1:28" x14ac:dyDescent="0.3">
      <c r="A548" s="8" t="b">
        <f t="shared" si="24"/>
        <v>0</v>
      </c>
      <c r="B548" t="str">
        <f t="shared" si="25"/>
        <v>grandcross</v>
      </c>
      <c r="C548" s="10" t="str">
        <f t="shared" si="26"/>
        <v>grand_cross</v>
      </c>
      <c r="D548">
        <v>1528</v>
      </c>
      <c r="E548" t="s">
        <v>24</v>
      </c>
      <c r="F548" t="s">
        <v>4702</v>
      </c>
      <c r="G548" t="s">
        <v>26</v>
      </c>
      <c r="H548" t="s">
        <v>4703</v>
      </c>
      <c r="I548" t="s">
        <v>997</v>
      </c>
      <c r="J548" s="93">
        <v>20</v>
      </c>
      <c r="K548">
        <v>150</v>
      </c>
      <c r="L548">
        <v>0</v>
      </c>
      <c r="M548">
        <v>140</v>
      </c>
      <c r="N548">
        <v>1</v>
      </c>
      <c r="O548">
        <v>0</v>
      </c>
      <c r="P548">
        <v>0</v>
      </c>
      <c r="Q548" t="s">
        <v>60</v>
      </c>
      <c r="R548">
        <v>40</v>
      </c>
      <c r="S548">
        <v>4</v>
      </c>
      <c r="T548" t="s">
        <v>262</v>
      </c>
      <c r="U548" t="s">
        <v>36</v>
      </c>
      <c r="V548" t="s">
        <v>1136</v>
      </c>
      <c r="W548" t="s">
        <v>38</v>
      </c>
      <c r="X548" t="s">
        <v>39179</v>
      </c>
      <c r="Y548" s="93"/>
      <c r="Z548" s="93"/>
      <c r="AA548" t="s">
        <v>4704</v>
      </c>
      <c r="AB548" t="s">
        <v>4705</v>
      </c>
    </row>
    <row r="549" spans="1:28" x14ac:dyDescent="0.3">
      <c r="A549" s="8" t="b">
        <f t="shared" si="24"/>
        <v>0</v>
      </c>
      <c r="B549" t="str">
        <f t="shared" si="25"/>
        <v>spanner</v>
      </c>
      <c r="C549" s="10" t="str">
        <f t="shared" si="26"/>
        <v>spanner</v>
      </c>
      <c r="D549">
        <v>1531</v>
      </c>
      <c r="E549" t="s">
        <v>24</v>
      </c>
      <c r="F549" t="s">
        <v>9379</v>
      </c>
      <c r="G549" t="s">
        <v>26</v>
      </c>
      <c r="H549" t="s">
        <v>9380</v>
      </c>
      <c r="I549" t="s">
        <v>997</v>
      </c>
      <c r="J549" s="8">
        <v>20</v>
      </c>
      <c r="K549">
        <v>250</v>
      </c>
      <c r="L549">
        <v>0</v>
      </c>
      <c r="M549">
        <v>115</v>
      </c>
      <c r="N549">
        <v>1</v>
      </c>
      <c r="O549">
        <v>0</v>
      </c>
      <c r="P549">
        <v>0</v>
      </c>
      <c r="Q549" t="s">
        <v>60</v>
      </c>
      <c r="R549">
        <v>55</v>
      </c>
      <c r="S549">
        <v>3</v>
      </c>
      <c r="T549" t="s">
        <v>262</v>
      </c>
      <c r="U549" t="s">
        <v>36</v>
      </c>
      <c r="V549" t="s">
        <v>1136</v>
      </c>
      <c r="W549" t="s">
        <v>38</v>
      </c>
      <c r="X549" t="s">
        <v>38135</v>
      </c>
      <c r="Y549" s="93"/>
      <c r="Z549" s="93"/>
      <c r="AA549" t="s">
        <v>9381</v>
      </c>
      <c r="AB549" t="s">
        <v>9382</v>
      </c>
    </row>
    <row r="550" spans="1:28" x14ac:dyDescent="0.3">
      <c r="A550" s="8" t="b">
        <f t="shared" si="24"/>
        <v>0</v>
      </c>
      <c r="B550" t="str">
        <f t="shared" si="25"/>
        <v>spannerc</v>
      </c>
      <c r="C550" s="10" t="str">
        <f t="shared" si="26"/>
        <v>spanner_c</v>
      </c>
      <c r="D550">
        <v>1534</v>
      </c>
      <c r="E550" t="s">
        <v>24</v>
      </c>
      <c r="F550" t="s">
        <v>9383</v>
      </c>
      <c r="G550" t="s">
        <v>26</v>
      </c>
      <c r="H550" t="s">
        <v>9384</v>
      </c>
      <c r="I550" t="s">
        <v>997</v>
      </c>
      <c r="J550" s="8">
        <v>2</v>
      </c>
      <c r="K550">
        <v>0</v>
      </c>
      <c r="L550">
        <v>0</v>
      </c>
      <c r="M550">
        <v>150</v>
      </c>
      <c r="N550">
        <v>1</v>
      </c>
      <c r="O550">
        <v>0</v>
      </c>
      <c r="P550">
        <v>0</v>
      </c>
      <c r="Q550" t="s">
        <v>24</v>
      </c>
      <c r="R550">
        <v>1</v>
      </c>
      <c r="S550">
        <v>3</v>
      </c>
      <c r="T550" t="s">
        <v>262</v>
      </c>
      <c r="U550" t="s">
        <v>36</v>
      </c>
      <c r="V550" t="s">
        <v>1136</v>
      </c>
      <c r="W550" t="s">
        <v>38</v>
      </c>
      <c r="X550" t="s">
        <v>38135</v>
      </c>
      <c r="Y550" s="93"/>
      <c r="Z550" s="93"/>
      <c r="AA550" t="s">
        <v>9385</v>
      </c>
      <c r="AB550" t="s">
        <v>9386</v>
      </c>
    </row>
    <row r="551" spans="1:28" x14ac:dyDescent="0.3">
      <c r="A551" s="8" t="b">
        <f t="shared" si="24"/>
        <v>0</v>
      </c>
      <c r="B551" t="str">
        <f t="shared" si="25"/>
        <v>spike</v>
      </c>
      <c r="C551" s="10" t="str">
        <f t="shared" si="26"/>
        <v>spike_</v>
      </c>
      <c r="D551">
        <v>1538</v>
      </c>
      <c r="E551" t="s">
        <v>24</v>
      </c>
      <c r="F551" t="s">
        <v>9450</v>
      </c>
      <c r="G551" t="s">
        <v>26</v>
      </c>
      <c r="H551" t="s">
        <v>9451</v>
      </c>
      <c r="I551" t="s">
        <v>997</v>
      </c>
      <c r="J551" s="8">
        <v>20</v>
      </c>
      <c r="K551">
        <v>70</v>
      </c>
      <c r="L551">
        <v>0</v>
      </c>
      <c r="M551">
        <v>85</v>
      </c>
      <c r="N551">
        <v>1</v>
      </c>
      <c r="O551">
        <v>0</v>
      </c>
      <c r="P551">
        <v>2</v>
      </c>
      <c r="Q551" t="s">
        <v>60</v>
      </c>
      <c r="R551">
        <v>40</v>
      </c>
      <c r="S551">
        <v>4</v>
      </c>
      <c r="T551" t="s">
        <v>262</v>
      </c>
      <c r="U551" t="s">
        <v>36</v>
      </c>
      <c r="V551" t="s">
        <v>1136</v>
      </c>
      <c r="W551" t="s">
        <v>38</v>
      </c>
      <c r="X551" t="s">
        <v>38136</v>
      </c>
      <c r="Y551" s="93"/>
      <c r="Z551" s="93"/>
      <c r="AA551" t="s">
        <v>9452</v>
      </c>
      <c r="AB551" t="s">
        <v>9453</v>
      </c>
    </row>
    <row r="552" spans="1:28" x14ac:dyDescent="0.3">
      <c r="A552" s="8" t="b">
        <f t="shared" si="24"/>
        <v>0</v>
      </c>
      <c r="B552" t="str">
        <f t="shared" si="25"/>
        <v>bfmorningstar1</v>
      </c>
      <c r="C552" s="10" t="str">
        <f t="shared" si="26"/>
        <v>bf_morning_star1</v>
      </c>
      <c r="D552">
        <v>1542</v>
      </c>
      <c r="E552" t="s">
        <v>24</v>
      </c>
      <c r="F552" t="s">
        <v>995</v>
      </c>
      <c r="G552" t="s">
        <v>26</v>
      </c>
      <c r="H552" t="s">
        <v>996</v>
      </c>
      <c r="I552" t="s">
        <v>997</v>
      </c>
      <c r="J552" s="8">
        <v>0</v>
      </c>
      <c r="K552">
        <v>0</v>
      </c>
      <c r="L552">
        <v>0</v>
      </c>
      <c r="M552">
        <v>105</v>
      </c>
      <c r="N552">
        <v>1</v>
      </c>
      <c r="O552">
        <v>0</v>
      </c>
      <c r="P552">
        <v>0</v>
      </c>
      <c r="Q552" t="s">
        <v>60</v>
      </c>
      <c r="R552">
        <v>80</v>
      </c>
      <c r="S552">
        <v>3</v>
      </c>
      <c r="T552" t="s">
        <v>262</v>
      </c>
      <c r="U552" t="s">
        <v>36</v>
      </c>
      <c r="V552" t="s">
        <v>998</v>
      </c>
      <c r="W552" t="s">
        <v>38</v>
      </c>
      <c r="X552" t="s">
        <v>39180</v>
      </c>
      <c r="Y552" s="93"/>
      <c r="Z552" s="93"/>
      <c r="AA552" t="s">
        <v>999</v>
      </c>
      <c r="AB552" t="s">
        <v>1000</v>
      </c>
    </row>
    <row r="553" spans="1:28" x14ac:dyDescent="0.3">
      <c r="A553" s="8" t="b">
        <f t="shared" si="24"/>
        <v>0</v>
      </c>
      <c r="B553" t="str">
        <f t="shared" si="25"/>
        <v>bfmorningstar2</v>
      </c>
      <c r="C553" s="10" t="str">
        <f t="shared" si="26"/>
        <v>bf_morning_star2</v>
      </c>
      <c r="D553">
        <v>1543</v>
      </c>
      <c r="E553" t="s">
        <v>24</v>
      </c>
      <c r="F553" t="s">
        <v>1001</v>
      </c>
      <c r="G553" t="s">
        <v>26</v>
      </c>
      <c r="H553" t="s">
        <v>1002</v>
      </c>
      <c r="I553" t="s">
        <v>997</v>
      </c>
      <c r="J553" s="8">
        <v>0</v>
      </c>
      <c r="K553">
        <v>0</v>
      </c>
      <c r="L553">
        <v>0</v>
      </c>
      <c r="M553">
        <v>105</v>
      </c>
      <c r="N553">
        <v>1</v>
      </c>
      <c r="O553">
        <v>0</v>
      </c>
      <c r="P553">
        <v>0</v>
      </c>
      <c r="Q553" t="s">
        <v>60</v>
      </c>
      <c r="R553">
        <v>80</v>
      </c>
      <c r="S553">
        <v>3</v>
      </c>
      <c r="T553" t="s">
        <v>262</v>
      </c>
      <c r="U553" t="s">
        <v>36</v>
      </c>
      <c r="V553" t="s">
        <v>998</v>
      </c>
      <c r="W553" t="s">
        <v>38</v>
      </c>
      <c r="X553" t="s">
        <v>39181</v>
      </c>
      <c r="Y553" s="93"/>
      <c r="Z553" s="93"/>
      <c r="AA553" t="s">
        <v>1003</v>
      </c>
      <c r="AB553" t="s">
        <v>1004</v>
      </c>
    </row>
    <row r="554" spans="1:28" x14ac:dyDescent="0.3">
      <c r="A554" s="8" t="b">
        <f t="shared" si="24"/>
        <v>0</v>
      </c>
      <c r="B554" t="str">
        <f t="shared" si="25"/>
        <v>bible</v>
      </c>
      <c r="C554" s="10" t="str">
        <f t="shared" si="26"/>
        <v>bible</v>
      </c>
      <c r="D554">
        <v>1551</v>
      </c>
      <c r="E554" t="s">
        <v>24</v>
      </c>
      <c r="F554" t="s">
        <v>1075</v>
      </c>
      <c r="G554" t="s">
        <v>26</v>
      </c>
      <c r="H554" t="s">
        <v>1075</v>
      </c>
      <c r="I554" t="s">
        <v>267</v>
      </c>
      <c r="J554" s="1">
        <v>60000</v>
      </c>
      <c r="K554">
        <v>100</v>
      </c>
      <c r="L554">
        <v>0</v>
      </c>
      <c r="M554">
        <v>115</v>
      </c>
      <c r="N554">
        <v>1</v>
      </c>
      <c r="O554">
        <v>0</v>
      </c>
      <c r="P554">
        <v>2</v>
      </c>
      <c r="Q554" t="s">
        <v>60</v>
      </c>
      <c r="R554">
        <v>27</v>
      </c>
      <c r="S554">
        <v>3</v>
      </c>
      <c r="T554" t="s">
        <v>262</v>
      </c>
      <c r="U554" t="s">
        <v>36</v>
      </c>
      <c r="V554" t="s">
        <v>268</v>
      </c>
      <c r="W554" t="s">
        <v>38</v>
      </c>
      <c r="X554" t="s">
        <v>38137</v>
      </c>
      <c r="Y554" s="93"/>
      <c r="Z554" s="93"/>
      <c r="AA554" t="s">
        <v>1076</v>
      </c>
      <c r="AB554" t="s">
        <v>1077</v>
      </c>
    </row>
    <row r="555" spans="1:28" x14ac:dyDescent="0.3">
      <c r="A555" s="8" t="b">
        <f t="shared" si="24"/>
        <v>0</v>
      </c>
      <c r="B555" t="str">
        <f t="shared" si="25"/>
        <v>tablet</v>
      </c>
      <c r="C555" s="10" t="str">
        <f t="shared" si="26"/>
        <v>tablet</v>
      </c>
      <c r="D555">
        <v>1552</v>
      </c>
      <c r="E555" t="s">
        <v>24</v>
      </c>
      <c r="F555" t="s">
        <v>9862</v>
      </c>
      <c r="G555" t="s">
        <v>26</v>
      </c>
      <c r="H555" t="s">
        <v>9862</v>
      </c>
      <c r="I555" t="s">
        <v>267</v>
      </c>
      <c r="J555" s="1">
        <v>51000</v>
      </c>
      <c r="K555">
        <v>80</v>
      </c>
      <c r="L555" s="6">
        <v>0</v>
      </c>
      <c r="M555">
        <v>125</v>
      </c>
      <c r="N555">
        <v>1</v>
      </c>
      <c r="O555">
        <v>0</v>
      </c>
      <c r="P555">
        <v>1</v>
      </c>
      <c r="Q555" t="s">
        <v>60</v>
      </c>
      <c r="R555">
        <v>27</v>
      </c>
      <c r="S555">
        <v>3</v>
      </c>
      <c r="T555" t="s">
        <v>262</v>
      </c>
      <c r="U555" t="s">
        <v>36</v>
      </c>
      <c r="V555" t="s">
        <v>268</v>
      </c>
      <c r="W555" t="s">
        <v>38</v>
      </c>
      <c r="Y555" s="93"/>
      <c r="Z555" s="93"/>
      <c r="AA555" t="s">
        <v>9863</v>
      </c>
      <c r="AB555" t="s">
        <v>9864</v>
      </c>
    </row>
    <row r="556" spans="1:28" x14ac:dyDescent="0.3">
      <c r="A556" s="8" t="b">
        <f t="shared" si="24"/>
        <v>0</v>
      </c>
      <c r="B556" t="str">
        <f t="shared" si="25"/>
        <v>bookofbillows</v>
      </c>
      <c r="C556" s="10" t="str">
        <f t="shared" si="26"/>
        <v>book_of_billows</v>
      </c>
      <c r="D556">
        <v>1553</v>
      </c>
      <c r="E556" t="s">
        <v>24</v>
      </c>
      <c r="F556" t="s">
        <v>1447</v>
      </c>
      <c r="G556" t="s">
        <v>26</v>
      </c>
      <c r="H556" t="s">
        <v>1448</v>
      </c>
      <c r="I556" t="s">
        <v>267</v>
      </c>
      <c r="J556" s="1">
        <v>35000</v>
      </c>
      <c r="K556">
        <v>75</v>
      </c>
      <c r="L556">
        <v>0</v>
      </c>
      <c r="M556">
        <v>90</v>
      </c>
      <c r="N556">
        <v>1</v>
      </c>
      <c r="O556">
        <v>0</v>
      </c>
      <c r="P556">
        <v>0</v>
      </c>
      <c r="Q556" t="s">
        <v>60</v>
      </c>
      <c r="R556">
        <v>27</v>
      </c>
      <c r="S556">
        <v>3</v>
      </c>
      <c r="T556" t="s">
        <v>262</v>
      </c>
      <c r="U556" t="s">
        <v>36</v>
      </c>
      <c r="V556" t="s">
        <v>268</v>
      </c>
      <c r="W556" t="s">
        <v>38</v>
      </c>
      <c r="X556" s="8" t="s">
        <v>38100</v>
      </c>
      <c r="Y556" s="93"/>
      <c r="Z556" s="93"/>
      <c r="AA556" t="s">
        <v>1449</v>
      </c>
      <c r="AB556" t="s">
        <v>1450</v>
      </c>
    </row>
    <row r="557" spans="1:28" x14ac:dyDescent="0.3">
      <c r="A557" s="8" t="b">
        <f t="shared" si="24"/>
        <v>0</v>
      </c>
      <c r="B557" t="str">
        <f t="shared" si="25"/>
        <v>bookofmotherearth</v>
      </c>
      <c r="C557" s="10" t="str">
        <f t="shared" si="26"/>
        <v>book_of_mother_earth</v>
      </c>
      <c r="D557">
        <v>1554</v>
      </c>
      <c r="E557" t="s">
        <v>24</v>
      </c>
      <c r="F557" t="s">
        <v>1463</v>
      </c>
      <c r="G557" t="s">
        <v>26</v>
      </c>
      <c r="H557" t="s">
        <v>1464</v>
      </c>
      <c r="I557" t="s">
        <v>267</v>
      </c>
      <c r="J557" s="1">
        <v>35000</v>
      </c>
      <c r="K557">
        <v>75</v>
      </c>
      <c r="L557">
        <v>0</v>
      </c>
      <c r="M557">
        <v>90</v>
      </c>
      <c r="N557">
        <v>1</v>
      </c>
      <c r="O557">
        <v>0</v>
      </c>
      <c r="P557">
        <v>0</v>
      </c>
      <c r="Q557" t="s">
        <v>60</v>
      </c>
      <c r="R557">
        <v>27</v>
      </c>
      <c r="S557">
        <v>3</v>
      </c>
      <c r="T557" t="s">
        <v>262</v>
      </c>
      <c r="U557" t="s">
        <v>36</v>
      </c>
      <c r="V557" t="s">
        <v>268</v>
      </c>
      <c r="W557" t="s">
        <v>38</v>
      </c>
      <c r="X557" s="8" t="s">
        <v>38138</v>
      </c>
      <c r="Y557" s="93"/>
      <c r="Z557" s="93"/>
      <c r="AA557" t="s">
        <v>1465</v>
      </c>
      <c r="AB557" t="s">
        <v>1466</v>
      </c>
    </row>
    <row r="558" spans="1:28" x14ac:dyDescent="0.3">
      <c r="A558" s="8" t="b">
        <f t="shared" si="24"/>
        <v>0</v>
      </c>
      <c r="B558" t="str">
        <f t="shared" si="25"/>
        <v>bookofblazingsun</v>
      </c>
      <c r="C558" s="10" t="str">
        <f t="shared" si="26"/>
        <v>book_of_blazing_sun</v>
      </c>
      <c r="D558">
        <v>1555</v>
      </c>
      <c r="E558" t="s">
        <v>24</v>
      </c>
      <c r="F558" t="s">
        <v>1451</v>
      </c>
      <c r="G558" t="s">
        <v>26</v>
      </c>
      <c r="H558" t="s">
        <v>1452</v>
      </c>
      <c r="I558" t="s">
        <v>267</v>
      </c>
      <c r="J558" s="1">
        <v>35000</v>
      </c>
      <c r="K558">
        <v>75</v>
      </c>
      <c r="L558">
        <v>0</v>
      </c>
      <c r="M558">
        <v>90</v>
      </c>
      <c r="N558">
        <v>1</v>
      </c>
      <c r="O558">
        <v>0</v>
      </c>
      <c r="P558">
        <v>0</v>
      </c>
      <c r="Q558" t="s">
        <v>60</v>
      </c>
      <c r="R558">
        <v>27</v>
      </c>
      <c r="S558">
        <v>3</v>
      </c>
      <c r="T558" t="s">
        <v>262</v>
      </c>
      <c r="U558" t="s">
        <v>36</v>
      </c>
      <c r="V558" t="s">
        <v>268</v>
      </c>
      <c r="W558" t="s">
        <v>38</v>
      </c>
      <c r="X558" s="8" t="s">
        <v>38139</v>
      </c>
      <c r="Y558" s="93"/>
      <c r="Z558" s="93"/>
      <c r="AA558" t="s">
        <v>1453</v>
      </c>
      <c r="AB558" t="s">
        <v>1454</v>
      </c>
    </row>
    <row r="559" spans="1:28" x14ac:dyDescent="0.3">
      <c r="A559" s="8" t="b">
        <f t="shared" si="24"/>
        <v>0</v>
      </c>
      <c r="B559" t="str">
        <f t="shared" si="25"/>
        <v>bookofgustofwind</v>
      </c>
      <c r="C559" s="10" t="str">
        <f t="shared" si="26"/>
        <v>book_of_gust_of_wind</v>
      </c>
      <c r="D559">
        <v>1556</v>
      </c>
      <c r="E559" t="s">
        <v>24</v>
      </c>
      <c r="F559" t="s">
        <v>1459</v>
      </c>
      <c r="G559" t="s">
        <v>26</v>
      </c>
      <c r="H559" t="s">
        <v>1460</v>
      </c>
      <c r="I559" t="s">
        <v>267</v>
      </c>
      <c r="J559" s="1">
        <v>35000</v>
      </c>
      <c r="K559">
        <v>75</v>
      </c>
      <c r="L559">
        <v>0</v>
      </c>
      <c r="M559">
        <v>90</v>
      </c>
      <c r="N559">
        <v>1</v>
      </c>
      <c r="O559">
        <v>0</v>
      </c>
      <c r="P559">
        <v>0</v>
      </c>
      <c r="Q559" t="s">
        <v>60</v>
      </c>
      <c r="R559">
        <v>27</v>
      </c>
      <c r="S559">
        <v>3</v>
      </c>
      <c r="T559" t="s">
        <v>262</v>
      </c>
      <c r="U559" t="s">
        <v>36</v>
      </c>
      <c r="V559" t="s">
        <v>268</v>
      </c>
      <c r="W559" t="s">
        <v>38</v>
      </c>
      <c r="X559" s="8" t="s">
        <v>38140</v>
      </c>
      <c r="Y559" s="93"/>
      <c r="Z559" s="93"/>
      <c r="AA559" t="s">
        <v>1461</v>
      </c>
      <c r="AB559" t="s">
        <v>1462</v>
      </c>
    </row>
    <row r="560" spans="1:28" x14ac:dyDescent="0.3">
      <c r="A560" s="8" t="b">
        <f t="shared" si="24"/>
        <v>0</v>
      </c>
      <c r="B560" t="str">
        <f t="shared" si="25"/>
        <v>bookoftheapocalypse</v>
      </c>
      <c r="C560" s="10" t="str">
        <f t="shared" si="26"/>
        <v>book_of_the_apocalypse</v>
      </c>
      <c r="D560">
        <v>1557</v>
      </c>
      <c r="E560" t="s">
        <v>24</v>
      </c>
      <c r="F560" t="s">
        <v>1474</v>
      </c>
      <c r="G560" t="s">
        <v>26</v>
      </c>
      <c r="H560" t="s">
        <v>1475</v>
      </c>
      <c r="I560" t="s">
        <v>267</v>
      </c>
      <c r="J560" s="1">
        <v>60000</v>
      </c>
      <c r="K560">
        <v>80</v>
      </c>
      <c r="L560">
        <v>0</v>
      </c>
      <c r="M560">
        <v>120</v>
      </c>
      <c r="N560">
        <v>1</v>
      </c>
      <c r="O560">
        <v>0</v>
      </c>
      <c r="P560">
        <v>0</v>
      </c>
      <c r="Q560" t="s">
        <v>60</v>
      </c>
      <c r="R560">
        <v>40</v>
      </c>
      <c r="S560">
        <v>4</v>
      </c>
      <c r="T560" t="s">
        <v>262</v>
      </c>
      <c r="U560" t="s">
        <v>36</v>
      </c>
      <c r="V560" t="s">
        <v>268</v>
      </c>
      <c r="W560" t="s">
        <v>38</v>
      </c>
      <c r="X560" s="8" t="s">
        <v>39182</v>
      </c>
      <c r="Y560" s="93"/>
      <c r="Z560" s="93"/>
      <c r="AA560" t="s">
        <v>1476</v>
      </c>
      <c r="AB560" t="s">
        <v>1477</v>
      </c>
    </row>
    <row r="561" spans="1:28" x14ac:dyDescent="0.3">
      <c r="A561" s="8" t="b">
        <f t="shared" si="24"/>
        <v>0</v>
      </c>
      <c r="B561" t="str">
        <f t="shared" si="25"/>
        <v>girl'sdiary</v>
      </c>
      <c r="C561" s="10" t="str">
        <f t="shared" si="26"/>
        <v>girl's_diary</v>
      </c>
      <c r="D561">
        <v>1558</v>
      </c>
      <c r="E561" t="s">
        <v>24</v>
      </c>
      <c r="F561" t="s">
        <v>4506</v>
      </c>
      <c r="G561" t="s">
        <v>26</v>
      </c>
      <c r="H561" t="s">
        <v>4507</v>
      </c>
      <c r="I561" t="s">
        <v>267</v>
      </c>
      <c r="J561" s="1">
        <v>1500</v>
      </c>
      <c r="K561">
        <v>30</v>
      </c>
      <c r="L561">
        <v>0</v>
      </c>
      <c r="M561">
        <v>60</v>
      </c>
      <c r="N561">
        <v>1</v>
      </c>
      <c r="O561">
        <v>0</v>
      </c>
      <c r="P561">
        <v>1</v>
      </c>
      <c r="Q561" t="s">
        <v>60</v>
      </c>
      <c r="R561">
        <v>40</v>
      </c>
      <c r="S561">
        <v>4</v>
      </c>
      <c r="T561" t="s">
        <v>262</v>
      </c>
      <c r="U561" t="s">
        <v>36</v>
      </c>
      <c r="V561" t="s">
        <v>268</v>
      </c>
      <c r="W561" t="s">
        <v>38</v>
      </c>
      <c r="X561" s="8" t="s">
        <v>38141</v>
      </c>
      <c r="Y561" s="93"/>
      <c r="Z561" s="93"/>
      <c r="AA561" t="s">
        <v>4508</v>
      </c>
      <c r="AB561" t="s">
        <v>4509</v>
      </c>
    </row>
    <row r="562" spans="1:28" x14ac:dyDescent="0.3">
      <c r="A562" s="8" t="b">
        <f t="shared" si="24"/>
        <v>0</v>
      </c>
      <c r="B562" t="str">
        <f t="shared" si="25"/>
        <v>legacyofdragon</v>
      </c>
      <c r="C562" s="10" t="str">
        <f t="shared" si="26"/>
        <v>legacy_of_dragon</v>
      </c>
      <c r="D562">
        <v>1559</v>
      </c>
      <c r="E562" t="s">
        <v>24</v>
      </c>
      <c r="F562" t="s">
        <v>6013</v>
      </c>
      <c r="G562" t="s">
        <v>26</v>
      </c>
      <c r="H562" t="s">
        <v>6014</v>
      </c>
      <c r="I562" t="s">
        <v>267</v>
      </c>
      <c r="J562" s="93">
        <v>20</v>
      </c>
      <c r="K562">
        <v>70</v>
      </c>
      <c r="L562">
        <v>0</v>
      </c>
      <c r="M562">
        <v>130</v>
      </c>
      <c r="N562">
        <v>1</v>
      </c>
      <c r="O562">
        <v>0</v>
      </c>
      <c r="P562">
        <v>0</v>
      </c>
      <c r="Q562" t="s">
        <v>60</v>
      </c>
      <c r="R562">
        <v>70</v>
      </c>
      <c r="S562">
        <v>4</v>
      </c>
      <c r="T562" t="s">
        <v>262</v>
      </c>
      <c r="U562" t="s">
        <v>36</v>
      </c>
      <c r="V562" t="s">
        <v>268</v>
      </c>
      <c r="W562" t="s">
        <v>38</v>
      </c>
      <c r="X562" s="8" t="s">
        <v>38142</v>
      </c>
      <c r="Y562" s="93"/>
      <c r="Z562" s="93"/>
      <c r="AA562" t="s">
        <v>6015</v>
      </c>
      <c r="AB562" t="s">
        <v>6016</v>
      </c>
    </row>
    <row r="563" spans="1:28" x14ac:dyDescent="0.3">
      <c r="A563" s="8" t="b">
        <f t="shared" si="24"/>
        <v>0</v>
      </c>
      <c r="B563" t="str">
        <f t="shared" si="25"/>
        <v>bibleofbattlefield</v>
      </c>
      <c r="C563" s="10" t="str">
        <f t="shared" si="26"/>
        <v>bible_of_battlefield</v>
      </c>
      <c r="D563">
        <v>1562</v>
      </c>
      <c r="E563" t="s">
        <v>24</v>
      </c>
      <c r="F563" t="s">
        <v>1078</v>
      </c>
      <c r="G563" t="s">
        <v>26</v>
      </c>
      <c r="H563" t="s">
        <v>1079</v>
      </c>
      <c r="I563" t="s">
        <v>267</v>
      </c>
      <c r="J563" s="93">
        <v>20</v>
      </c>
      <c r="K563">
        <v>70</v>
      </c>
      <c r="L563">
        <v>0</v>
      </c>
      <c r="M563">
        <v>110</v>
      </c>
      <c r="N563">
        <v>1</v>
      </c>
      <c r="O563">
        <v>0</v>
      </c>
      <c r="P563">
        <v>1</v>
      </c>
      <c r="Q563" t="s">
        <v>24</v>
      </c>
      <c r="R563">
        <v>80</v>
      </c>
      <c r="S563">
        <v>4</v>
      </c>
      <c r="T563" t="s">
        <v>262</v>
      </c>
      <c r="U563" t="s">
        <v>36</v>
      </c>
      <c r="V563" t="s">
        <v>268</v>
      </c>
      <c r="W563" t="s">
        <v>38</v>
      </c>
      <c r="X563" s="8" t="s">
        <v>38143</v>
      </c>
      <c r="Y563" s="93"/>
      <c r="Z563" s="93"/>
      <c r="AA563" t="s">
        <v>1080</v>
      </c>
      <c r="AB563" t="s">
        <v>1081</v>
      </c>
    </row>
    <row r="564" spans="1:28" x14ac:dyDescent="0.3">
      <c r="A564" s="8" t="b">
        <f t="shared" si="24"/>
        <v>0</v>
      </c>
      <c r="B564" t="str">
        <f t="shared" si="25"/>
        <v>encyclopedia</v>
      </c>
      <c r="C564" s="10" t="str">
        <f t="shared" si="26"/>
        <v>encyclopedia</v>
      </c>
      <c r="D564">
        <v>1564</v>
      </c>
      <c r="E564" t="s">
        <v>24</v>
      </c>
      <c r="F564" t="s">
        <v>3648</v>
      </c>
      <c r="G564" t="s">
        <v>26</v>
      </c>
      <c r="H564" t="s">
        <v>3648</v>
      </c>
      <c r="I564" t="s">
        <v>267</v>
      </c>
      <c r="J564" s="93">
        <v>20</v>
      </c>
      <c r="K564">
        <v>200</v>
      </c>
      <c r="L564">
        <v>0</v>
      </c>
      <c r="M564">
        <v>110</v>
      </c>
      <c r="N564">
        <v>1</v>
      </c>
      <c r="O564">
        <v>0</v>
      </c>
      <c r="P564">
        <v>2</v>
      </c>
      <c r="Q564" t="s">
        <v>60</v>
      </c>
      <c r="R564">
        <v>70</v>
      </c>
      <c r="S564">
        <v>3</v>
      </c>
      <c r="T564" t="s">
        <v>262</v>
      </c>
      <c r="U564" t="s">
        <v>36</v>
      </c>
      <c r="V564" t="s">
        <v>268</v>
      </c>
      <c r="W564" t="s">
        <v>38</v>
      </c>
      <c r="X564" s="8" t="s">
        <v>38144</v>
      </c>
      <c r="Y564" s="93"/>
      <c r="Z564" s="93"/>
      <c r="AA564" t="s">
        <v>3649</v>
      </c>
      <c r="AB564" t="s">
        <v>3650</v>
      </c>
    </row>
    <row r="565" spans="1:28" x14ac:dyDescent="0.3">
      <c r="A565" s="8" t="b">
        <f t="shared" si="24"/>
        <v>0</v>
      </c>
      <c r="B565" t="str">
        <f t="shared" si="25"/>
        <v>bookofmotherearth</v>
      </c>
      <c r="C565" s="10" t="str">
        <f t="shared" si="26"/>
        <v>book_of_mother_earth_</v>
      </c>
      <c r="D565">
        <v>1569</v>
      </c>
      <c r="E565" t="s">
        <v>24</v>
      </c>
      <c r="F565" t="s">
        <v>1467</v>
      </c>
      <c r="G565" t="s">
        <v>26</v>
      </c>
      <c r="H565" t="s">
        <v>1464</v>
      </c>
      <c r="I565" t="s">
        <v>267</v>
      </c>
      <c r="J565" s="1">
        <v>35000</v>
      </c>
      <c r="K565">
        <v>75</v>
      </c>
      <c r="L565">
        <v>0</v>
      </c>
      <c r="M565">
        <v>90</v>
      </c>
      <c r="N565">
        <v>1</v>
      </c>
      <c r="O565">
        <v>0</v>
      </c>
      <c r="P565">
        <v>3</v>
      </c>
      <c r="Q565" t="s">
        <v>60</v>
      </c>
      <c r="R565">
        <v>27</v>
      </c>
      <c r="S565">
        <v>3</v>
      </c>
      <c r="T565" t="s">
        <v>262</v>
      </c>
      <c r="U565" t="s">
        <v>36</v>
      </c>
      <c r="V565" t="s">
        <v>268</v>
      </c>
      <c r="W565" t="s">
        <v>38</v>
      </c>
      <c r="X565" t="s">
        <v>38138</v>
      </c>
      <c r="Y565" s="93"/>
      <c r="Z565" s="93"/>
      <c r="AA565" t="s">
        <v>1468</v>
      </c>
      <c r="AB565" t="s">
        <v>1469</v>
      </c>
    </row>
    <row r="566" spans="1:28" x14ac:dyDescent="0.3">
      <c r="A566" s="8" t="b">
        <f t="shared" si="24"/>
        <v>0</v>
      </c>
      <c r="B566" t="str">
        <f t="shared" si="25"/>
        <v>ancientmagic</v>
      </c>
      <c r="C566" s="10" t="str">
        <f t="shared" si="26"/>
        <v>ancient_magic</v>
      </c>
      <c r="D566">
        <v>1573</v>
      </c>
      <c r="E566" t="s">
        <v>24</v>
      </c>
      <c r="F566" t="s">
        <v>265</v>
      </c>
      <c r="G566" t="s">
        <v>26</v>
      </c>
      <c r="H566" t="s">
        <v>266</v>
      </c>
      <c r="I566" t="s">
        <v>267</v>
      </c>
      <c r="J566" s="8">
        <v>20</v>
      </c>
      <c r="K566">
        <v>70</v>
      </c>
      <c r="L566">
        <v>0</v>
      </c>
      <c r="M566">
        <v>30</v>
      </c>
      <c r="N566">
        <v>1</v>
      </c>
      <c r="O566">
        <v>0</v>
      </c>
      <c r="P566">
        <v>2</v>
      </c>
      <c r="Q566" t="s">
        <v>60</v>
      </c>
      <c r="R566">
        <v>70</v>
      </c>
      <c r="S566">
        <v>3</v>
      </c>
      <c r="T566" t="s">
        <v>262</v>
      </c>
      <c r="U566" t="s">
        <v>36</v>
      </c>
      <c r="V566" t="s">
        <v>268</v>
      </c>
      <c r="W566" t="s">
        <v>38</v>
      </c>
      <c r="X566" s="8" t="s">
        <v>38145</v>
      </c>
      <c r="Y566" s="93"/>
      <c r="Z566" s="93"/>
      <c r="AA566" t="s">
        <v>269</v>
      </c>
      <c r="AB566" t="s">
        <v>270</v>
      </c>
    </row>
    <row r="567" spans="1:28" x14ac:dyDescent="0.3">
      <c r="A567" s="8" t="b">
        <f t="shared" si="24"/>
        <v>0</v>
      </c>
      <c r="B567" t="str">
        <f t="shared" si="25"/>
        <v>bfbook1</v>
      </c>
      <c r="C567" s="10" t="str">
        <f t="shared" si="26"/>
        <v>bf_book1</v>
      </c>
      <c r="D567">
        <v>1574</v>
      </c>
      <c r="E567" t="s">
        <v>24</v>
      </c>
      <c r="F567" t="s">
        <v>923</v>
      </c>
      <c r="G567" t="s">
        <v>26</v>
      </c>
      <c r="H567" t="s">
        <v>924</v>
      </c>
      <c r="I567" t="s">
        <v>267</v>
      </c>
      <c r="J567" s="8">
        <v>0</v>
      </c>
      <c r="K567">
        <v>0</v>
      </c>
      <c r="L567">
        <v>0</v>
      </c>
      <c r="M567">
        <v>90</v>
      </c>
      <c r="N567">
        <v>1</v>
      </c>
      <c r="O567">
        <v>0</v>
      </c>
      <c r="P567">
        <v>0</v>
      </c>
      <c r="Q567" t="s">
        <v>60</v>
      </c>
      <c r="R567">
        <v>80</v>
      </c>
      <c r="S567">
        <v>3</v>
      </c>
      <c r="T567" t="s">
        <v>262</v>
      </c>
      <c r="U567" t="s">
        <v>36</v>
      </c>
      <c r="V567" t="s">
        <v>268</v>
      </c>
      <c r="W567" t="s">
        <v>38</v>
      </c>
      <c r="X567" s="8" t="s">
        <v>39184</v>
      </c>
      <c r="Y567" s="93"/>
      <c r="Z567" s="93"/>
      <c r="AA567" t="s">
        <v>925</v>
      </c>
      <c r="AB567" t="s">
        <v>926</v>
      </c>
    </row>
    <row r="568" spans="1:28" x14ac:dyDescent="0.3">
      <c r="A568" s="8" t="b">
        <f t="shared" si="24"/>
        <v>0</v>
      </c>
      <c r="B568" t="str">
        <f t="shared" si="25"/>
        <v>bfbook2</v>
      </c>
      <c r="C568" s="10" t="str">
        <f t="shared" si="26"/>
        <v>bf_book2</v>
      </c>
      <c r="D568">
        <v>1575</v>
      </c>
      <c r="E568" t="s">
        <v>24</v>
      </c>
      <c r="F568" t="s">
        <v>927</v>
      </c>
      <c r="G568" t="s">
        <v>26</v>
      </c>
      <c r="H568" t="s">
        <v>928</v>
      </c>
      <c r="I568" t="s">
        <v>267</v>
      </c>
      <c r="J568" s="93">
        <v>0</v>
      </c>
      <c r="K568">
        <v>0</v>
      </c>
      <c r="L568">
        <v>0</v>
      </c>
      <c r="M568">
        <v>90</v>
      </c>
      <c r="N568">
        <v>1</v>
      </c>
      <c r="O568">
        <v>0</v>
      </c>
      <c r="P568">
        <v>0</v>
      </c>
      <c r="Q568" t="s">
        <v>60</v>
      </c>
      <c r="R568">
        <v>80</v>
      </c>
      <c r="S568">
        <v>3</v>
      </c>
      <c r="T568" t="s">
        <v>262</v>
      </c>
      <c r="U568" t="s">
        <v>36</v>
      </c>
      <c r="V568" t="s">
        <v>268</v>
      </c>
      <c r="W568" t="s">
        <v>38</v>
      </c>
      <c r="X568" s="8" t="s">
        <v>38146</v>
      </c>
      <c r="Y568" s="93"/>
      <c r="Z568" s="93"/>
      <c r="AA568" t="s">
        <v>929</v>
      </c>
      <c r="AB568" t="s">
        <v>930</v>
      </c>
    </row>
    <row r="569" spans="1:28" x14ac:dyDescent="0.3">
      <c r="A569" s="6" t="b">
        <f t="shared" si="24"/>
        <v>0</v>
      </c>
      <c r="B569" t="str">
        <f t="shared" si="25"/>
        <v>bookofprayer</v>
      </c>
      <c r="C569" s="10" t="str">
        <f t="shared" si="26"/>
        <v>book_of_prayer</v>
      </c>
      <c r="D569">
        <v>1578</v>
      </c>
      <c r="E569" t="s">
        <v>24</v>
      </c>
      <c r="F569" t="s">
        <v>1470</v>
      </c>
      <c r="G569" t="s">
        <v>26</v>
      </c>
      <c r="H569" t="s">
        <v>1471</v>
      </c>
      <c r="I569" t="s">
        <v>267</v>
      </c>
      <c r="J569">
        <v>0</v>
      </c>
      <c r="K569">
        <v>100</v>
      </c>
      <c r="L569">
        <v>0</v>
      </c>
      <c r="M569">
        <v>140</v>
      </c>
      <c r="N569">
        <v>1</v>
      </c>
      <c r="O569">
        <v>0</v>
      </c>
      <c r="P569">
        <v>2</v>
      </c>
      <c r="Q569" t="s">
        <v>60</v>
      </c>
      <c r="R569">
        <v>1</v>
      </c>
      <c r="S569">
        <v>4</v>
      </c>
      <c r="T569" t="s">
        <v>262</v>
      </c>
      <c r="U569" t="s">
        <v>36</v>
      </c>
      <c r="V569" t="s">
        <v>268</v>
      </c>
      <c r="W569" t="s">
        <v>38</v>
      </c>
      <c r="X569" t="s">
        <v>38147</v>
      </c>
      <c r="AA569" t="s">
        <v>1472</v>
      </c>
      <c r="AB569" t="s">
        <v>1473</v>
      </c>
    </row>
    <row r="570" spans="1:28" x14ac:dyDescent="0.3">
      <c r="A570" s="8" t="b">
        <f t="shared" si="24"/>
        <v>0</v>
      </c>
      <c r="B570" t="str">
        <f t="shared" si="25"/>
        <v>rod</v>
      </c>
      <c r="C570" s="10" t="str">
        <f t="shared" si="26"/>
        <v>rod_</v>
      </c>
      <c r="D570">
        <v>1602</v>
      </c>
      <c r="E570" t="s">
        <v>24</v>
      </c>
      <c r="F570" t="s">
        <v>8478</v>
      </c>
      <c r="G570" t="s">
        <v>26</v>
      </c>
      <c r="H570" t="s">
        <v>8479</v>
      </c>
      <c r="I570" t="s">
        <v>495</v>
      </c>
      <c r="J570" s="8">
        <v>50</v>
      </c>
      <c r="K570">
        <v>40</v>
      </c>
      <c r="L570">
        <v>0</v>
      </c>
      <c r="M570">
        <v>15</v>
      </c>
      <c r="N570">
        <v>1</v>
      </c>
      <c r="O570">
        <v>0</v>
      </c>
      <c r="P570">
        <v>4</v>
      </c>
      <c r="Q570" t="s">
        <v>60</v>
      </c>
      <c r="R570">
        <v>1</v>
      </c>
      <c r="S570">
        <v>1</v>
      </c>
      <c r="T570" t="s">
        <v>262</v>
      </c>
      <c r="U570" t="s">
        <v>36</v>
      </c>
      <c r="V570" t="s">
        <v>2863</v>
      </c>
      <c r="W570" t="s">
        <v>38</v>
      </c>
      <c r="X570" s="8" t="s">
        <v>38148</v>
      </c>
      <c r="Y570" s="93"/>
      <c r="Z570" s="93"/>
      <c r="AA570" t="s">
        <v>8480</v>
      </c>
      <c r="AB570" t="s">
        <v>8481</v>
      </c>
    </row>
    <row r="571" spans="1:28" x14ac:dyDescent="0.3">
      <c r="A571" s="8" t="b">
        <f t="shared" si="24"/>
        <v>0</v>
      </c>
      <c r="B571" t="str">
        <f t="shared" si="25"/>
        <v>wand</v>
      </c>
      <c r="C571" s="10" t="str">
        <f t="shared" si="26"/>
        <v>wand</v>
      </c>
      <c r="D571">
        <v>1604</v>
      </c>
      <c r="E571" t="s">
        <v>24</v>
      </c>
      <c r="F571" t="s">
        <v>10482</v>
      </c>
      <c r="G571" t="s">
        <v>26</v>
      </c>
      <c r="H571" t="s">
        <v>10482</v>
      </c>
      <c r="I571" t="s">
        <v>495</v>
      </c>
      <c r="J571" s="1">
        <v>2500</v>
      </c>
      <c r="K571">
        <v>40</v>
      </c>
      <c r="L571">
        <v>0</v>
      </c>
      <c r="M571">
        <v>25</v>
      </c>
      <c r="N571">
        <v>1</v>
      </c>
      <c r="O571">
        <v>0</v>
      </c>
      <c r="P571">
        <v>2</v>
      </c>
      <c r="Q571" t="s">
        <v>60</v>
      </c>
      <c r="R571">
        <v>12</v>
      </c>
      <c r="S571">
        <v>2</v>
      </c>
      <c r="T571" t="s">
        <v>262</v>
      </c>
      <c r="U571" t="s">
        <v>36</v>
      </c>
      <c r="V571" t="s">
        <v>2863</v>
      </c>
      <c r="W571" t="s">
        <v>38</v>
      </c>
      <c r="X571" s="8" t="s">
        <v>38149</v>
      </c>
      <c r="Y571" s="93"/>
      <c r="Z571" s="93"/>
      <c r="AA571" t="s">
        <v>10483</v>
      </c>
      <c r="AB571" t="s">
        <v>10484</v>
      </c>
    </row>
    <row r="572" spans="1:28" x14ac:dyDescent="0.3">
      <c r="A572" s="8" t="b">
        <f t="shared" si="24"/>
        <v>0</v>
      </c>
      <c r="B572" t="str">
        <f t="shared" si="25"/>
        <v>wand</v>
      </c>
      <c r="C572" s="10" t="str">
        <f t="shared" si="26"/>
        <v>wand_</v>
      </c>
      <c r="D572">
        <v>1605</v>
      </c>
      <c r="E572" t="s">
        <v>24</v>
      </c>
      <c r="F572" t="s">
        <v>10485</v>
      </c>
      <c r="G572" t="s">
        <v>26</v>
      </c>
      <c r="H572" t="s">
        <v>10482</v>
      </c>
      <c r="I572" t="s">
        <v>495</v>
      </c>
      <c r="J572" s="1">
        <v>2500</v>
      </c>
      <c r="K572">
        <v>40</v>
      </c>
      <c r="L572">
        <v>0</v>
      </c>
      <c r="M572">
        <v>25</v>
      </c>
      <c r="N572">
        <v>1</v>
      </c>
      <c r="O572">
        <v>0</v>
      </c>
      <c r="P572">
        <v>3</v>
      </c>
      <c r="Q572" t="s">
        <v>60</v>
      </c>
      <c r="R572">
        <v>12</v>
      </c>
      <c r="S572">
        <v>2</v>
      </c>
      <c r="T572" t="s">
        <v>262</v>
      </c>
      <c r="U572" t="s">
        <v>36</v>
      </c>
      <c r="V572" t="s">
        <v>2863</v>
      </c>
      <c r="W572" t="s">
        <v>38</v>
      </c>
      <c r="X572" s="8" t="s">
        <v>38149</v>
      </c>
      <c r="Y572" s="93"/>
      <c r="Z572" s="93"/>
      <c r="AA572" t="s">
        <v>10486</v>
      </c>
      <c r="AB572" t="s">
        <v>10487</v>
      </c>
    </row>
    <row r="573" spans="1:28" x14ac:dyDescent="0.3">
      <c r="A573" s="8" t="b">
        <f t="shared" si="24"/>
        <v>0</v>
      </c>
      <c r="B573" t="str">
        <f t="shared" si="25"/>
        <v>staff</v>
      </c>
      <c r="C573" s="10" t="str">
        <f t="shared" si="26"/>
        <v>staff_</v>
      </c>
      <c r="D573">
        <v>1608</v>
      </c>
      <c r="E573" t="s">
        <v>24</v>
      </c>
      <c r="F573" t="s">
        <v>9529</v>
      </c>
      <c r="G573" t="s">
        <v>26</v>
      </c>
      <c r="H573" t="s">
        <v>9530</v>
      </c>
      <c r="I573" t="s">
        <v>495</v>
      </c>
      <c r="J573" s="1">
        <v>9500</v>
      </c>
      <c r="K573">
        <v>40</v>
      </c>
      <c r="L573">
        <v>0</v>
      </c>
      <c r="M573">
        <v>40</v>
      </c>
      <c r="N573">
        <v>1</v>
      </c>
      <c r="O573">
        <v>0</v>
      </c>
      <c r="P573">
        <v>3</v>
      </c>
      <c r="Q573" t="s">
        <v>60</v>
      </c>
      <c r="R573">
        <v>12</v>
      </c>
      <c r="S573">
        <v>2</v>
      </c>
      <c r="T573" t="s">
        <v>262</v>
      </c>
      <c r="U573" t="s">
        <v>36</v>
      </c>
      <c r="V573" t="s">
        <v>496</v>
      </c>
      <c r="W573" t="s">
        <v>38</v>
      </c>
      <c r="X573" s="8" t="s">
        <v>38150</v>
      </c>
      <c r="Y573" s="93"/>
      <c r="Z573" s="93"/>
      <c r="AA573" t="s">
        <v>9531</v>
      </c>
      <c r="AB573" t="s">
        <v>9532</v>
      </c>
    </row>
    <row r="574" spans="1:28" x14ac:dyDescent="0.3">
      <c r="A574" s="8" t="b">
        <f t="shared" si="24"/>
        <v>0</v>
      </c>
      <c r="B574" t="str">
        <f t="shared" si="25"/>
        <v>arcwand</v>
      </c>
      <c r="C574" s="10" t="str">
        <f t="shared" si="26"/>
        <v>arc_wand_</v>
      </c>
      <c r="D574">
        <v>1611</v>
      </c>
      <c r="E574" t="s">
        <v>24</v>
      </c>
      <c r="F574" t="s">
        <v>493</v>
      </c>
      <c r="G574" t="s">
        <v>26</v>
      </c>
      <c r="H574" t="s">
        <v>494</v>
      </c>
      <c r="I574" t="s">
        <v>495</v>
      </c>
      <c r="J574" s="1">
        <v>45000</v>
      </c>
      <c r="K574">
        <v>40</v>
      </c>
      <c r="L574">
        <v>0</v>
      </c>
      <c r="M574">
        <v>60</v>
      </c>
      <c r="N574">
        <v>1</v>
      </c>
      <c r="O574">
        <v>0</v>
      </c>
      <c r="P574">
        <v>2</v>
      </c>
      <c r="Q574" t="s">
        <v>60</v>
      </c>
      <c r="R574">
        <v>24</v>
      </c>
      <c r="S574">
        <v>3</v>
      </c>
      <c r="T574" t="s">
        <v>262</v>
      </c>
      <c r="U574" t="s">
        <v>36</v>
      </c>
      <c r="V574" t="s">
        <v>496</v>
      </c>
      <c r="W574" t="s">
        <v>38</v>
      </c>
      <c r="X574" s="8" t="s">
        <v>38151</v>
      </c>
      <c r="Y574" s="93"/>
      <c r="Z574" s="93"/>
      <c r="AA574" t="s">
        <v>497</v>
      </c>
      <c r="AB574" t="s">
        <v>498</v>
      </c>
    </row>
    <row r="575" spans="1:28" x14ac:dyDescent="0.3">
      <c r="A575" s="8" t="b">
        <f t="shared" si="24"/>
        <v>0</v>
      </c>
      <c r="B575" t="str">
        <f t="shared" si="25"/>
        <v>mightystaff</v>
      </c>
      <c r="C575" s="10" t="str">
        <f t="shared" si="26"/>
        <v>mighty_staff</v>
      </c>
      <c r="D575">
        <v>1613</v>
      </c>
      <c r="E575" t="s">
        <v>24</v>
      </c>
      <c r="F575" t="s">
        <v>6654</v>
      </c>
      <c r="G575" t="s">
        <v>26</v>
      </c>
      <c r="H575" t="s">
        <v>6655</v>
      </c>
      <c r="I575" t="s">
        <v>495</v>
      </c>
      <c r="J575" s="93">
        <v>20</v>
      </c>
      <c r="K575">
        <v>70</v>
      </c>
      <c r="L575">
        <v>0</v>
      </c>
      <c r="M575">
        <v>130</v>
      </c>
      <c r="N575">
        <v>1</v>
      </c>
      <c r="O575">
        <v>0</v>
      </c>
      <c r="P575">
        <v>0</v>
      </c>
      <c r="Q575" t="s">
        <v>60</v>
      </c>
      <c r="R575">
        <v>24</v>
      </c>
      <c r="S575">
        <v>3</v>
      </c>
      <c r="T575" t="s">
        <v>262</v>
      </c>
      <c r="U575" t="s">
        <v>36</v>
      </c>
      <c r="V575" t="s">
        <v>496</v>
      </c>
      <c r="W575" t="s">
        <v>38</v>
      </c>
      <c r="X575" s="8" t="s">
        <v>38152</v>
      </c>
      <c r="Y575" s="93"/>
      <c r="Z575" s="93"/>
      <c r="AA575" t="s">
        <v>6656</v>
      </c>
      <c r="AB575" t="s">
        <v>6657</v>
      </c>
    </row>
    <row r="576" spans="1:28" x14ac:dyDescent="0.3">
      <c r="A576" s="8" t="b">
        <f t="shared" si="24"/>
        <v>0</v>
      </c>
      <c r="B576" t="str">
        <f t="shared" si="25"/>
        <v>blessedwand</v>
      </c>
      <c r="C576" s="10" t="str">
        <f t="shared" si="26"/>
        <v>blessed_wand</v>
      </c>
      <c r="D576">
        <v>1614</v>
      </c>
      <c r="E576" t="s">
        <v>24</v>
      </c>
      <c r="F576" t="s">
        <v>1225</v>
      </c>
      <c r="G576" t="s">
        <v>26</v>
      </c>
      <c r="H576" t="s">
        <v>1226</v>
      </c>
      <c r="I576" t="s">
        <v>495</v>
      </c>
      <c r="J576" s="93">
        <v>20</v>
      </c>
      <c r="K576">
        <v>70</v>
      </c>
      <c r="L576">
        <v>0</v>
      </c>
      <c r="M576">
        <v>75</v>
      </c>
      <c r="N576">
        <v>1</v>
      </c>
      <c r="O576">
        <v>0</v>
      </c>
      <c r="P576">
        <v>0</v>
      </c>
      <c r="Q576" t="s">
        <v>60</v>
      </c>
      <c r="R576">
        <v>24</v>
      </c>
      <c r="S576">
        <v>3</v>
      </c>
      <c r="T576" t="s">
        <v>262</v>
      </c>
      <c r="U576" t="s">
        <v>36</v>
      </c>
      <c r="V576" t="s">
        <v>496</v>
      </c>
      <c r="W576" t="s">
        <v>38</v>
      </c>
      <c r="X576" s="8" t="s">
        <v>38151</v>
      </c>
      <c r="Y576" s="93"/>
      <c r="Z576" s="93"/>
      <c r="AA576" t="s">
        <v>1227</v>
      </c>
      <c r="AB576" t="s">
        <v>1228</v>
      </c>
    </row>
    <row r="577" spans="1:28" x14ac:dyDescent="0.3">
      <c r="A577" s="8" t="b">
        <f t="shared" si="24"/>
        <v>0</v>
      </c>
      <c r="B577" t="str">
        <f t="shared" si="25"/>
        <v>bonewand</v>
      </c>
      <c r="C577" s="10" t="str">
        <f t="shared" si="26"/>
        <v>bone_wand</v>
      </c>
      <c r="D577">
        <v>1615</v>
      </c>
      <c r="E577" t="s">
        <v>24</v>
      </c>
      <c r="F577" t="s">
        <v>1424</v>
      </c>
      <c r="G577" t="s">
        <v>26</v>
      </c>
      <c r="H577" t="s">
        <v>1425</v>
      </c>
      <c r="I577" t="s">
        <v>495</v>
      </c>
      <c r="J577" s="93">
        <v>20</v>
      </c>
      <c r="K577">
        <v>70</v>
      </c>
      <c r="L577">
        <v>0</v>
      </c>
      <c r="M577">
        <v>40</v>
      </c>
      <c r="N577">
        <v>1</v>
      </c>
      <c r="O577">
        <v>0</v>
      </c>
      <c r="P577">
        <v>0</v>
      </c>
      <c r="Q577" t="s">
        <v>60</v>
      </c>
      <c r="R577">
        <v>24</v>
      </c>
      <c r="S577">
        <v>3</v>
      </c>
      <c r="T577" t="s">
        <v>262</v>
      </c>
      <c r="U577" t="s">
        <v>36</v>
      </c>
      <c r="V577" t="s">
        <v>496</v>
      </c>
      <c r="W577" t="s">
        <v>38</v>
      </c>
      <c r="X577" s="8" t="s">
        <v>38153</v>
      </c>
      <c r="Y577" s="93"/>
      <c r="Z577" s="93"/>
      <c r="AA577" t="s">
        <v>1426</v>
      </c>
      <c r="AB577" t="s">
        <v>1427</v>
      </c>
    </row>
    <row r="578" spans="1:28" x14ac:dyDescent="0.3">
      <c r="A578" s="8" t="b">
        <f t="shared" ref="A578:A641" si="27">ISNUMBER(SEARCH("callfunc",X578))</f>
        <v>0</v>
      </c>
      <c r="B578" t="str">
        <f t="shared" ref="B578:B641" si="28">LOWER(SUBSTITUTE(F578,"_",""))</f>
        <v>hypnotist'sstaff</v>
      </c>
      <c r="C578" s="10" t="str">
        <f t="shared" ref="C578:C641" si="29">LOWER(F578)</f>
        <v>hypnotist's_staff_</v>
      </c>
      <c r="D578">
        <v>1622</v>
      </c>
      <c r="E578" t="s">
        <v>24</v>
      </c>
      <c r="F578" t="s">
        <v>5371</v>
      </c>
      <c r="G578" t="s">
        <v>26</v>
      </c>
      <c r="H578" t="s">
        <v>5372</v>
      </c>
      <c r="I578" t="s">
        <v>495</v>
      </c>
      <c r="J578" s="93">
        <v>20</v>
      </c>
      <c r="K578">
        <v>50</v>
      </c>
      <c r="L578">
        <v>0</v>
      </c>
      <c r="M578">
        <v>70</v>
      </c>
      <c r="N578">
        <v>1</v>
      </c>
      <c r="O578">
        <v>0</v>
      </c>
      <c r="P578">
        <v>2</v>
      </c>
      <c r="Q578" t="s">
        <v>60</v>
      </c>
      <c r="R578">
        <v>30</v>
      </c>
      <c r="S578">
        <v>3</v>
      </c>
      <c r="T578" t="s">
        <v>262</v>
      </c>
      <c r="U578" t="s">
        <v>36</v>
      </c>
      <c r="V578" t="s">
        <v>337</v>
      </c>
      <c r="W578" t="s">
        <v>38</v>
      </c>
      <c r="X578" s="8" t="s">
        <v>38154</v>
      </c>
      <c r="Y578" s="93"/>
      <c r="Z578" s="93"/>
      <c r="AA578" t="s">
        <v>5373</v>
      </c>
      <c r="AB578" t="s">
        <v>5374</v>
      </c>
    </row>
    <row r="579" spans="1:28" x14ac:dyDescent="0.3">
      <c r="A579" s="8" t="b">
        <f t="shared" si="27"/>
        <v>0</v>
      </c>
      <c r="B579" t="str">
        <f t="shared" si="28"/>
        <v>lichbonewand</v>
      </c>
      <c r="C579" s="10" t="str">
        <f t="shared" si="29"/>
        <v>lich_bone_wand</v>
      </c>
      <c r="D579">
        <v>1624</v>
      </c>
      <c r="E579" t="s">
        <v>24</v>
      </c>
      <c r="F579" t="s">
        <v>6061</v>
      </c>
      <c r="G579" t="s">
        <v>26</v>
      </c>
      <c r="H579" t="s">
        <v>6062</v>
      </c>
      <c r="I579" t="s">
        <v>495</v>
      </c>
      <c r="J579" s="6">
        <v>20</v>
      </c>
      <c r="K579">
        <v>80</v>
      </c>
      <c r="L579">
        <v>0</v>
      </c>
      <c r="M579">
        <v>60</v>
      </c>
      <c r="N579">
        <v>1</v>
      </c>
      <c r="O579">
        <v>0</v>
      </c>
      <c r="P579">
        <v>2</v>
      </c>
      <c r="Q579" t="s">
        <v>60</v>
      </c>
      <c r="R579">
        <v>70</v>
      </c>
      <c r="S579">
        <v>3</v>
      </c>
      <c r="T579" t="s">
        <v>262</v>
      </c>
      <c r="U579" t="s">
        <v>6063</v>
      </c>
      <c r="V579" t="s">
        <v>496</v>
      </c>
      <c r="W579" t="s">
        <v>38</v>
      </c>
      <c r="X579" s="8" t="s">
        <v>39309</v>
      </c>
      <c r="Y579" s="93"/>
      <c r="Z579" s="93"/>
      <c r="AA579" t="s">
        <v>6064</v>
      </c>
      <c r="AB579" t="s">
        <v>6065</v>
      </c>
    </row>
    <row r="580" spans="1:28" x14ac:dyDescent="0.3">
      <c r="A580" s="8" t="b">
        <f t="shared" si="27"/>
        <v>0</v>
      </c>
      <c r="B580" t="str">
        <f t="shared" si="28"/>
        <v>healingstaff</v>
      </c>
      <c r="C580" s="10" t="str">
        <f t="shared" si="29"/>
        <v>healing_staff</v>
      </c>
      <c r="D580">
        <v>1625</v>
      </c>
      <c r="E580" t="s">
        <v>24</v>
      </c>
      <c r="F580" t="s">
        <v>5050</v>
      </c>
      <c r="G580" t="s">
        <v>26</v>
      </c>
      <c r="H580" t="s">
        <v>5051</v>
      </c>
      <c r="I580" t="s">
        <v>495</v>
      </c>
      <c r="J580" s="6">
        <v>20</v>
      </c>
      <c r="K580">
        <v>40</v>
      </c>
      <c r="L580">
        <v>0</v>
      </c>
      <c r="M580">
        <v>10</v>
      </c>
      <c r="N580">
        <v>1</v>
      </c>
      <c r="O580">
        <v>0</v>
      </c>
      <c r="P580">
        <v>0</v>
      </c>
      <c r="Q580" t="s">
        <v>60</v>
      </c>
      <c r="R580">
        <v>55</v>
      </c>
      <c r="S580">
        <v>3</v>
      </c>
      <c r="T580" t="s">
        <v>262</v>
      </c>
      <c r="U580" t="s">
        <v>36</v>
      </c>
      <c r="V580" t="s">
        <v>1136</v>
      </c>
      <c r="W580" t="s">
        <v>38</v>
      </c>
      <c r="X580" s="8" t="s">
        <v>38155</v>
      </c>
      <c r="Y580" s="93"/>
      <c r="Z580" s="93"/>
      <c r="AA580" t="s">
        <v>5052</v>
      </c>
      <c r="AB580" t="s">
        <v>5053</v>
      </c>
    </row>
    <row r="581" spans="1:28" x14ac:dyDescent="0.3">
      <c r="A581" s="8" t="b">
        <f t="shared" si="27"/>
        <v>0</v>
      </c>
      <c r="B581" t="str">
        <f t="shared" si="28"/>
        <v>walkingstick</v>
      </c>
      <c r="C581" s="10" t="str">
        <f t="shared" si="29"/>
        <v>walking_stick</v>
      </c>
      <c r="D581">
        <v>1629</v>
      </c>
      <c r="E581" t="s">
        <v>24</v>
      </c>
      <c r="F581" t="s">
        <v>10478</v>
      </c>
      <c r="G581" t="s">
        <v>26</v>
      </c>
      <c r="H581" t="s">
        <v>10479</v>
      </c>
      <c r="I581" t="s">
        <v>495</v>
      </c>
      <c r="J581" s="6">
        <v>20</v>
      </c>
      <c r="K581">
        <v>50</v>
      </c>
      <c r="L581">
        <v>0</v>
      </c>
      <c r="M581">
        <v>40</v>
      </c>
      <c r="N581">
        <v>1</v>
      </c>
      <c r="O581">
        <v>0</v>
      </c>
      <c r="P581">
        <v>1</v>
      </c>
      <c r="Q581" t="s">
        <v>60</v>
      </c>
      <c r="R581">
        <v>50</v>
      </c>
      <c r="S581">
        <v>4</v>
      </c>
      <c r="T581" t="s">
        <v>262</v>
      </c>
      <c r="U581" t="s">
        <v>36</v>
      </c>
      <c r="V581" t="s">
        <v>496</v>
      </c>
      <c r="W581" t="s">
        <v>38</v>
      </c>
      <c r="X581" s="8" t="s">
        <v>39185</v>
      </c>
      <c r="Y581" s="93"/>
      <c r="Z581" s="93"/>
      <c r="AA581" t="s">
        <v>10480</v>
      </c>
      <c r="AB581" t="s">
        <v>10481</v>
      </c>
    </row>
    <row r="582" spans="1:28" x14ac:dyDescent="0.3">
      <c r="A582" s="8" t="b">
        <f t="shared" si="27"/>
        <v>0</v>
      </c>
      <c r="B582" t="str">
        <f t="shared" si="28"/>
        <v>releaseofwish</v>
      </c>
      <c r="C582" s="10" t="str">
        <f t="shared" si="29"/>
        <v>release_of_wish</v>
      </c>
      <c r="D582">
        <v>1630</v>
      </c>
      <c r="E582" t="s">
        <v>24</v>
      </c>
      <c r="F582" t="s">
        <v>8293</v>
      </c>
      <c r="G582" t="s">
        <v>26</v>
      </c>
      <c r="H582" t="s">
        <v>8294</v>
      </c>
      <c r="I582" t="s">
        <v>495</v>
      </c>
      <c r="J582" s="8">
        <v>20</v>
      </c>
      <c r="K582">
        <v>50</v>
      </c>
      <c r="L582">
        <v>0</v>
      </c>
      <c r="M582">
        <v>30</v>
      </c>
      <c r="N582">
        <v>1</v>
      </c>
      <c r="O582">
        <v>0</v>
      </c>
      <c r="P582">
        <v>0</v>
      </c>
      <c r="Q582" t="s">
        <v>60</v>
      </c>
      <c r="R582">
        <v>50</v>
      </c>
      <c r="S582">
        <v>3</v>
      </c>
      <c r="T582" t="s">
        <v>262</v>
      </c>
      <c r="U582" t="s">
        <v>36</v>
      </c>
      <c r="V582" t="s">
        <v>2193</v>
      </c>
      <c r="W582" t="s">
        <v>38</v>
      </c>
      <c r="X582" s="8" t="s">
        <v>39186</v>
      </c>
      <c r="Y582" s="93"/>
      <c r="Z582" s="93"/>
      <c r="AA582" t="s">
        <v>8295</v>
      </c>
      <c r="AB582" t="s">
        <v>8296</v>
      </c>
    </row>
    <row r="583" spans="1:28" x14ac:dyDescent="0.3">
      <c r="A583" s="8" t="b">
        <f t="shared" si="27"/>
        <v>0</v>
      </c>
      <c r="B583" t="str">
        <f t="shared" si="28"/>
        <v>holystick</v>
      </c>
      <c r="C583" s="10" t="str">
        <f t="shared" si="29"/>
        <v>holy_stick</v>
      </c>
      <c r="D583">
        <v>1631</v>
      </c>
      <c r="E583" t="s">
        <v>24</v>
      </c>
      <c r="F583" t="s">
        <v>5247</v>
      </c>
      <c r="G583" t="s">
        <v>26</v>
      </c>
      <c r="H583" t="s">
        <v>5248</v>
      </c>
      <c r="I583" t="s">
        <v>495</v>
      </c>
      <c r="J583" s="8">
        <v>20</v>
      </c>
      <c r="K583">
        <v>50</v>
      </c>
      <c r="L583">
        <v>0</v>
      </c>
      <c r="M583">
        <v>50</v>
      </c>
      <c r="N583">
        <v>1</v>
      </c>
      <c r="O583">
        <v>0</v>
      </c>
      <c r="P583">
        <v>1</v>
      </c>
      <c r="Q583" t="s">
        <v>60</v>
      </c>
      <c r="R583">
        <v>70</v>
      </c>
      <c r="S583">
        <v>4</v>
      </c>
      <c r="T583" t="s">
        <v>262</v>
      </c>
      <c r="U583" t="s">
        <v>36</v>
      </c>
      <c r="V583" t="s">
        <v>979</v>
      </c>
      <c r="W583" t="s">
        <v>38</v>
      </c>
      <c r="X583" s="8" t="s">
        <v>38156</v>
      </c>
      <c r="Y583" s="93"/>
      <c r="Z583" s="93"/>
      <c r="AA583" t="s">
        <v>5249</v>
      </c>
      <c r="AB583" t="s">
        <v>5250</v>
      </c>
    </row>
    <row r="584" spans="1:28" x14ac:dyDescent="0.3">
      <c r="A584" s="8" t="b">
        <f t="shared" si="27"/>
        <v>0</v>
      </c>
      <c r="B584" t="str">
        <f t="shared" si="28"/>
        <v>bfstaff1</v>
      </c>
      <c r="C584" s="10" t="str">
        <f t="shared" si="29"/>
        <v>bf_staff1</v>
      </c>
      <c r="D584">
        <v>1632</v>
      </c>
      <c r="E584" t="s">
        <v>24</v>
      </c>
      <c r="F584" t="s">
        <v>1028</v>
      </c>
      <c r="G584" t="s">
        <v>26</v>
      </c>
      <c r="H584" t="s">
        <v>1029</v>
      </c>
      <c r="I584" t="s">
        <v>495</v>
      </c>
      <c r="J584" s="8">
        <v>0</v>
      </c>
      <c r="K584">
        <v>0</v>
      </c>
      <c r="L584">
        <v>0</v>
      </c>
      <c r="M584">
        <v>70</v>
      </c>
      <c r="N584">
        <v>1</v>
      </c>
      <c r="O584">
        <v>0</v>
      </c>
      <c r="P584">
        <v>0</v>
      </c>
      <c r="Q584" t="s">
        <v>60</v>
      </c>
      <c r="R584">
        <v>80</v>
      </c>
      <c r="S584">
        <v>3</v>
      </c>
      <c r="T584" t="s">
        <v>262</v>
      </c>
      <c r="U584" t="s">
        <v>36</v>
      </c>
      <c r="V584" t="s">
        <v>496</v>
      </c>
      <c r="W584" t="s">
        <v>38</v>
      </c>
      <c r="X584" s="8" t="s">
        <v>39187</v>
      </c>
      <c r="Y584" s="93"/>
      <c r="Z584" s="93"/>
      <c r="AA584" t="s">
        <v>1030</v>
      </c>
      <c r="AB584" t="s">
        <v>1031</v>
      </c>
    </row>
    <row r="585" spans="1:28" x14ac:dyDescent="0.3">
      <c r="A585" s="8" t="b">
        <f t="shared" si="27"/>
        <v>0</v>
      </c>
      <c r="B585" t="str">
        <f t="shared" si="28"/>
        <v>bfstaff2</v>
      </c>
      <c r="C585" s="10" t="str">
        <f t="shared" si="29"/>
        <v>bf_staff2</v>
      </c>
      <c r="D585">
        <v>1633</v>
      </c>
      <c r="E585" t="s">
        <v>24</v>
      </c>
      <c r="F585" t="s">
        <v>1032</v>
      </c>
      <c r="G585" t="s">
        <v>26</v>
      </c>
      <c r="H585" t="s">
        <v>1033</v>
      </c>
      <c r="I585" t="s">
        <v>495</v>
      </c>
      <c r="J585" s="8">
        <v>0</v>
      </c>
      <c r="K585">
        <v>0</v>
      </c>
      <c r="L585">
        <v>0</v>
      </c>
      <c r="M585">
        <v>70</v>
      </c>
      <c r="N585">
        <v>1</v>
      </c>
      <c r="O585">
        <v>0</v>
      </c>
      <c r="P585">
        <v>0</v>
      </c>
      <c r="Q585" t="s">
        <v>60</v>
      </c>
      <c r="R585">
        <v>80</v>
      </c>
      <c r="S585">
        <v>3</v>
      </c>
      <c r="T585" t="s">
        <v>262</v>
      </c>
      <c r="U585" t="s">
        <v>36</v>
      </c>
      <c r="V585" t="s">
        <v>496</v>
      </c>
      <c r="W585" t="s">
        <v>38</v>
      </c>
      <c r="X585" s="8" t="s">
        <v>39188</v>
      </c>
      <c r="Y585" s="93"/>
      <c r="Z585" s="93"/>
      <c r="AA585" t="s">
        <v>1034</v>
      </c>
      <c r="AB585" t="s">
        <v>1035</v>
      </c>
    </row>
    <row r="586" spans="1:28" x14ac:dyDescent="0.3">
      <c r="A586" s="8" t="b">
        <f t="shared" si="27"/>
        <v>0</v>
      </c>
      <c r="B586" t="str">
        <f t="shared" si="28"/>
        <v>bfstaff3</v>
      </c>
      <c r="C586" s="10" t="str">
        <f t="shared" si="29"/>
        <v>bf_staff3</v>
      </c>
      <c r="D586">
        <v>1634</v>
      </c>
      <c r="E586" t="s">
        <v>24</v>
      </c>
      <c r="F586" t="s">
        <v>1036</v>
      </c>
      <c r="G586" t="s">
        <v>26</v>
      </c>
      <c r="H586" t="s">
        <v>1037</v>
      </c>
      <c r="I586" t="s">
        <v>495</v>
      </c>
      <c r="J586">
        <v>0</v>
      </c>
      <c r="K586">
        <v>0</v>
      </c>
      <c r="L586">
        <v>0</v>
      </c>
      <c r="M586">
        <v>70</v>
      </c>
      <c r="N586">
        <v>1</v>
      </c>
      <c r="O586">
        <v>0</v>
      </c>
      <c r="P586">
        <v>0</v>
      </c>
      <c r="Q586" t="s">
        <v>60</v>
      </c>
      <c r="R586">
        <v>80</v>
      </c>
      <c r="S586">
        <v>3</v>
      </c>
      <c r="T586" t="s">
        <v>262</v>
      </c>
      <c r="U586" t="s">
        <v>36</v>
      </c>
      <c r="V586" t="s">
        <v>496</v>
      </c>
      <c r="W586" t="s">
        <v>38</v>
      </c>
      <c r="X586" s="8" t="s">
        <v>38157</v>
      </c>
      <c r="Y586" s="93"/>
      <c r="Z586" s="93"/>
      <c r="AA586" t="s">
        <v>1038</v>
      </c>
      <c r="AB586" t="s">
        <v>1039</v>
      </c>
    </row>
    <row r="587" spans="1:28" x14ac:dyDescent="0.3">
      <c r="A587" s="8" t="b">
        <f t="shared" si="27"/>
        <v>0</v>
      </c>
      <c r="B587" t="str">
        <f t="shared" si="28"/>
        <v>bfstaff4</v>
      </c>
      <c r="C587" s="10" t="str">
        <f t="shared" si="29"/>
        <v>bf_staff4</v>
      </c>
      <c r="D587">
        <v>1635</v>
      </c>
      <c r="E587" t="s">
        <v>24</v>
      </c>
      <c r="F587" t="s">
        <v>1040</v>
      </c>
      <c r="G587" t="s">
        <v>26</v>
      </c>
      <c r="H587" t="s">
        <v>1041</v>
      </c>
      <c r="I587" t="s">
        <v>495</v>
      </c>
      <c r="J587">
        <v>0</v>
      </c>
      <c r="K587">
        <v>0</v>
      </c>
      <c r="L587">
        <v>0</v>
      </c>
      <c r="M587">
        <v>70</v>
      </c>
      <c r="N587">
        <v>1</v>
      </c>
      <c r="O587">
        <v>0</v>
      </c>
      <c r="P587">
        <v>0</v>
      </c>
      <c r="Q587" t="s">
        <v>60</v>
      </c>
      <c r="R587">
        <v>80</v>
      </c>
      <c r="S587">
        <v>3</v>
      </c>
      <c r="T587" t="s">
        <v>262</v>
      </c>
      <c r="U587" t="s">
        <v>36</v>
      </c>
      <c r="V587" t="s">
        <v>496</v>
      </c>
      <c r="W587" t="s">
        <v>38</v>
      </c>
      <c r="X587" s="8" t="s">
        <v>39189</v>
      </c>
      <c r="Y587" s="93"/>
      <c r="Z587" s="93"/>
      <c r="AA587" t="s">
        <v>1042</v>
      </c>
      <c r="AB587" t="s">
        <v>1043</v>
      </c>
    </row>
    <row r="588" spans="1:28" x14ac:dyDescent="0.3">
      <c r="A588" s="8" t="b">
        <f t="shared" si="27"/>
        <v>0</v>
      </c>
      <c r="B588" t="str">
        <f t="shared" si="28"/>
        <v>deadtreecane</v>
      </c>
      <c r="C588" s="10" t="str">
        <f t="shared" si="29"/>
        <v>dead_tree_cane</v>
      </c>
      <c r="D588">
        <v>1643</v>
      </c>
      <c r="E588" t="s">
        <v>24</v>
      </c>
      <c r="F588" t="s">
        <v>2861</v>
      </c>
      <c r="G588" t="s">
        <v>26</v>
      </c>
      <c r="H588" t="s">
        <v>2862</v>
      </c>
      <c r="I588" t="s">
        <v>495</v>
      </c>
      <c r="J588">
        <v>0</v>
      </c>
      <c r="K588">
        <v>10</v>
      </c>
      <c r="L588">
        <v>0</v>
      </c>
      <c r="M588">
        <v>100</v>
      </c>
      <c r="N588">
        <v>1</v>
      </c>
      <c r="O588">
        <v>0</v>
      </c>
      <c r="P588">
        <v>0</v>
      </c>
      <c r="Q588" t="s">
        <v>60</v>
      </c>
      <c r="R588">
        <v>70</v>
      </c>
      <c r="S588">
        <v>4</v>
      </c>
      <c r="T588" t="s">
        <v>262</v>
      </c>
      <c r="U588" t="s">
        <v>36</v>
      </c>
      <c r="V588" t="s">
        <v>2863</v>
      </c>
      <c r="W588" t="s">
        <v>38</v>
      </c>
      <c r="X588" s="8" t="s">
        <v>38158</v>
      </c>
      <c r="Y588" s="93"/>
      <c r="Z588" s="93"/>
      <c r="AA588" t="s">
        <v>2864</v>
      </c>
      <c r="AB588" t="s">
        <v>2865</v>
      </c>
    </row>
    <row r="589" spans="1:28" x14ac:dyDescent="0.3">
      <c r="A589" s="8" t="b">
        <f t="shared" si="27"/>
        <v>0</v>
      </c>
      <c r="B589" t="str">
        <f t="shared" si="28"/>
        <v>la'crymastick</v>
      </c>
      <c r="C589" s="10" t="str">
        <f t="shared" si="29"/>
        <v>la'cryma_stick</v>
      </c>
      <c r="D589">
        <v>1646</v>
      </c>
      <c r="E589" t="s">
        <v>24</v>
      </c>
      <c r="F589" t="s">
        <v>5928</v>
      </c>
      <c r="G589" t="s">
        <v>26</v>
      </c>
      <c r="H589" t="s">
        <v>5929</v>
      </c>
      <c r="I589" t="s">
        <v>495</v>
      </c>
      <c r="J589">
        <v>0</v>
      </c>
      <c r="K589">
        <v>50</v>
      </c>
      <c r="L589">
        <v>0</v>
      </c>
      <c r="M589">
        <v>30</v>
      </c>
      <c r="N589">
        <v>1</v>
      </c>
      <c r="O589">
        <v>0</v>
      </c>
      <c r="P589">
        <v>2</v>
      </c>
      <c r="Q589" t="s">
        <v>60</v>
      </c>
      <c r="R589">
        <v>50</v>
      </c>
      <c r="S589">
        <v>3</v>
      </c>
      <c r="T589" t="s">
        <v>262</v>
      </c>
      <c r="U589" t="s">
        <v>787</v>
      </c>
      <c r="V589" t="s">
        <v>5930</v>
      </c>
      <c r="W589" t="s">
        <v>38</v>
      </c>
      <c r="X589" s="8" t="s">
        <v>39190</v>
      </c>
      <c r="Y589" s="93"/>
      <c r="Z589" s="93"/>
      <c r="AA589" t="s">
        <v>5931</v>
      </c>
      <c r="AB589" t="s">
        <v>5932</v>
      </c>
    </row>
    <row r="590" spans="1:28" x14ac:dyDescent="0.3">
      <c r="A590" s="8" t="b">
        <f t="shared" si="27"/>
        <v>0</v>
      </c>
      <c r="B590" t="str">
        <f t="shared" si="28"/>
        <v>crocestaff</v>
      </c>
      <c r="C590" s="10" t="str">
        <f t="shared" si="29"/>
        <v>croce_staff</v>
      </c>
      <c r="D590">
        <v>1647</v>
      </c>
      <c r="E590" t="s">
        <v>24</v>
      </c>
      <c r="F590" t="s">
        <v>2570</v>
      </c>
      <c r="G590" t="s">
        <v>26</v>
      </c>
      <c r="H590" t="s">
        <v>2571</v>
      </c>
      <c r="I590" t="s">
        <v>495</v>
      </c>
      <c r="J590" s="6">
        <v>20</v>
      </c>
      <c r="K590">
        <v>50</v>
      </c>
      <c r="L590">
        <v>0</v>
      </c>
      <c r="M590">
        <v>30</v>
      </c>
      <c r="N590">
        <v>1</v>
      </c>
      <c r="O590">
        <v>0</v>
      </c>
      <c r="P590">
        <v>1</v>
      </c>
      <c r="Q590" t="s">
        <v>60</v>
      </c>
      <c r="R590">
        <v>50</v>
      </c>
      <c r="S590">
        <v>3</v>
      </c>
      <c r="T590" t="s">
        <v>262</v>
      </c>
      <c r="U590" t="s">
        <v>36</v>
      </c>
      <c r="V590" t="s">
        <v>496</v>
      </c>
      <c r="W590" t="s">
        <v>38</v>
      </c>
      <c r="X590" s="8" t="s">
        <v>38159</v>
      </c>
      <c r="Y590" s="93"/>
      <c r="Z590" s="93"/>
      <c r="AA590" t="s">
        <v>2572</v>
      </c>
      <c r="AB590" t="s">
        <v>2573</v>
      </c>
    </row>
    <row r="591" spans="1:28" x14ac:dyDescent="0.3">
      <c r="A591" s="8" t="b">
        <f t="shared" si="27"/>
        <v>0</v>
      </c>
      <c r="B591" t="str">
        <f t="shared" si="28"/>
        <v>bow</v>
      </c>
      <c r="C591" s="10" t="str">
        <f t="shared" si="29"/>
        <v>bow</v>
      </c>
      <c r="D591">
        <v>1701</v>
      </c>
      <c r="E591" t="s">
        <v>24</v>
      </c>
      <c r="F591" t="s">
        <v>1493</v>
      </c>
      <c r="G591" t="s">
        <v>26</v>
      </c>
      <c r="H591" t="s">
        <v>1493</v>
      </c>
      <c r="I591" t="s">
        <v>485</v>
      </c>
      <c r="J591" s="1">
        <v>1000</v>
      </c>
      <c r="K591">
        <v>50</v>
      </c>
      <c r="L591">
        <v>0</v>
      </c>
      <c r="M591">
        <v>15</v>
      </c>
      <c r="N591">
        <v>5</v>
      </c>
      <c r="O591">
        <v>0</v>
      </c>
      <c r="P591">
        <v>3</v>
      </c>
      <c r="Q591" t="s">
        <v>60</v>
      </c>
      <c r="R591">
        <v>4</v>
      </c>
      <c r="S591">
        <v>1</v>
      </c>
      <c r="T591" t="s">
        <v>166</v>
      </c>
      <c r="U591" t="s">
        <v>36</v>
      </c>
      <c r="V591" t="s">
        <v>486</v>
      </c>
      <c r="W591" t="s">
        <v>38</v>
      </c>
      <c r="X591" s="8"/>
      <c r="Y591" s="93"/>
      <c r="Z591" s="93"/>
      <c r="AA591" t="s">
        <v>1494</v>
      </c>
      <c r="AB591" t="s">
        <v>1495</v>
      </c>
    </row>
    <row r="592" spans="1:28" x14ac:dyDescent="0.3">
      <c r="A592" s="8" t="b">
        <f t="shared" si="27"/>
        <v>0</v>
      </c>
      <c r="B592" t="str">
        <f t="shared" si="28"/>
        <v>bow</v>
      </c>
      <c r="C592" s="10" t="str">
        <f t="shared" si="29"/>
        <v>bow_</v>
      </c>
      <c r="D592">
        <v>1702</v>
      </c>
      <c r="E592" t="s">
        <v>24</v>
      </c>
      <c r="F592" t="s">
        <v>1496</v>
      </c>
      <c r="G592" t="s">
        <v>26</v>
      </c>
      <c r="H592" t="s">
        <v>1493</v>
      </c>
      <c r="I592" t="s">
        <v>485</v>
      </c>
      <c r="J592" s="1">
        <v>1000</v>
      </c>
      <c r="K592">
        <v>50</v>
      </c>
      <c r="L592">
        <v>0</v>
      </c>
      <c r="M592">
        <v>15</v>
      </c>
      <c r="N592">
        <v>5</v>
      </c>
      <c r="O592">
        <v>0</v>
      </c>
      <c r="P592">
        <v>4</v>
      </c>
      <c r="Q592" t="s">
        <v>60</v>
      </c>
      <c r="R592">
        <v>4</v>
      </c>
      <c r="S592">
        <v>1</v>
      </c>
      <c r="T592" t="s">
        <v>166</v>
      </c>
      <c r="U592" t="s">
        <v>36</v>
      </c>
      <c r="V592" t="s">
        <v>486</v>
      </c>
      <c r="W592" t="s">
        <v>38</v>
      </c>
      <c r="X592" s="8"/>
      <c r="Y592" s="93"/>
      <c r="Z592" s="93"/>
      <c r="AA592" t="s">
        <v>1497</v>
      </c>
      <c r="AB592" t="s">
        <v>1498</v>
      </c>
    </row>
    <row r="593" spans="1:28" x14ac:dyDescent="0.3">
      <c r="A593" s="8" t="b">
        <f t="shared" si="27"/>
        <v>0</v>
      </c>
      <c r="B593" t="str">
        <f t="shared" si="28"/>
        <v>compositebow</v>
      </c>
      <c r="C593" s="10" t="str">
        <f t="shared" si="29"/>
        <v>composite_bow_</v>
      </c>
      <c r="D593">
        <v>1705</v>
      </c>
      <c r="E593" t="s">
        <v>24</v>
      </c>
      <c r="F593" t="s">
        <v>2397</v>
      </c>
      <c r="G593" t="s">
        <v>26</v>
      </c>
      <c r="H593" t="s">
        <v>2398</v>
      </c>
      <c r="I593" t="s">
        <v>485</v>
      </c>
      <c r="J593" s="1">
        <v>2500</v>
      </c>
      <c r="K593">
        <v>60</v>
      </c>
      <c r="L593">
        <v>0</v>
      </c>
      <c r="M593">
        <v>29</v>
      </c>
      <c r="N593">
        <v>5</v>
      </c>
      <c r="O593">
        <v>0</v>
      </c>
      <c r="P593">
        <v>4</v>
      </c>
      <c r="Q593" t="s">
        <v>60</v>
      </c>
      <c r="R593">
        <v>4</v>
      </c>
      <c r="S593">
        <v>1</v>
      </c>
      <c r="T593" t="s">
        <v>166</v>
      </c>
      <c r="U593" t="s">
        <v>36</v>
      </c>
      <c r="V593" t="s">
        <v>486</v>
      </c>
      <c r="W593" t="s">
        <v>38</v>
      </c>
      <c r="X593" s="8"/>
      <c r="Y593" s="93"/>
      <c r="Z593" s="93"/>
      <c r="AA593" t="s">
        <v>2399</v>
      </c>
      <c r="AB593" t="s">
        <v>2400</v>
      </c>
    </row>
    <row r="594" spans="1:28" x14ac:dyDescent="0.3">
      <c r="A594" s="8" t="b">
        <f t="shared" si="27"/>
        <v>0</v>
      </c>
      <c r="B594" t="str">
        <f t="shared" si="28"/>
        <v>greatbow</v>
      </c>
      <c r="C594" s="10" t="str">
        <f t="shared" si="29"/>
        <v>great_bow_</v>
      </c>
      <c r="D594">
        <v>1708</v>
      </c>
      <c r="E594" t="s">
        <v>24</v>
      </c>
      <c r="F594" t="s">
        <v>4749</v>
      </c>
      <c r="G594" t="s">
        <v>26</v>
      </c>
      <c r="H594" t="s">
        <v>4750</v>
      </c>
      <c r="I594" t="s">
        <v>485</v>
      </c>
      <c r="J594" s="1">
        <v>10000</v>
      </c>
      <c r="K594">
        <v>100</v>
      </c>
      <c r="L594">
        <v>0</v>
      </c>
      <c r="M594">
        <v>50</v>
      </c>
      <c r="N594">
        <v>5</v>
      </c>
      <c r="O594">
        <v>0</v>
      </c>
      <c r="P594">
        <v>3</v>
      </c>
      <c r="Q594" t="s">
        <v>60</v>
      </c>
      <c r="R594">
        <v>18</v>
      </c>
      <c r="S594">
        <v>2</v>
      </c>
      <c r="T594" t="s">
        <v>166</v>
      </c>
      <c r="U594" t="s">
        <v>36</v>
      </c>
      <c r="V594" t="s">
        <v>486</v>
      </c>
      <c r="W594" t="s">
        <v>38</v>
      </c>
      <c r="X594" s="8"/>
      <c r="Y594" s="93"/>
      <c r="Z594" s="93"/>
      <c r="AA594" t="s">
        <v>4751</v>
      </c>
      <c r="AB594" t="s">
        <v>4752</v>
      </c>
    </row>
    <row r="595" spans="1:28" x14ac:dyDescent="0.3">
      <c r="A595" s="8" t="b">
        <f t="shared" si="27"/>
        <v>0</v>
      </c>
      <c r="B595" t="str">
        <f t="shared" si="28"/>
        <v>arbalest</v>
      </c>
      <c r="C595" s="10" t="str">
        <f t="shared" si="29"/>
        <v>arbalest_</v>
      </c>
      <c r="D595">
        <v>1715</v>
      </c>
      <c r="E595" t="s">
        <v>24</v>
      </c>
      <c r="F595" t="s">
        <v>483</v>
      </c>
      <c r="G595" t="s">
        <v>26</v>
      </c>
      <c r="H595" t="s">
        <v>484</v>
      </c>
      <c r="I595" t="s">
        <v>485</v>
      </c>
      <c r="J595" s="1">
        <v>48000</v>
      </c>
      <c r="K595">
        <v>100</v>
      </c>
      <c r="L595">
        <v>0</v>
      </c>
      <c r="M595">
        <v>90</v>
      </c>
      <c r="N595">
        <v>5</v>
      </c>
      <c r="O595">
        <v>0</v>
      </c>
      <c r="P595">
        <v>2</v>
      </c>
      <c r="Q595" t="s">
        <v>60</v>
      </c>
      <c r="R595">
        <v>33</v>
      </c>
      <c r="S595">
        <v>3</v>
      </c>
      <c r="T595" t="s">
        <v>166</v>
      </c>
      <c r="U595" t="s">
        <v>36</v>
      </c>
      <c r="V595" t="s">
        <v>486</v>
      </c>
      <c r="W595" t="s">
        <v>38</v>
      </c>
      <c r="X595" s="8" t="s">
        <v>38160</v>
      </c>
      <c r="Y595" s="93"/>
      <c r="Z595" s="93"/>
      <c r="AA595" t="s">
        <v>487</v>
      </c>
      <c r="AB595" t="s">
        <v>488</v>
      </c>
    </row>
    <row r="596" spans="1:28" x14ac:dyDescent="0.3">
      <c r="A596" s="8" t="b">
        <f t="shared" si="27"/>
        <v>0</v>
      </c>
      <c r="B596" t="str">
        <f t="shared" si="28"/>
        <v>burningbow</v>
      </c>
      <c r="C596" s="10" t="str">
        <f t="shared" si="29"/>
        <v>burning_bow</v>
      </c>
      <c r="D596">
        <v>1730</v>
      </c>
      <c r="E596" t="s">
        <v>24</v>
      </c>
      <c r="F596" t="s">
        <v>1751</v>
      </c>
      <c r="G596" t="s">
        <v>26</v>
      </c>
      <c r="H596" t="s">
        <v>1752</v>
      </c>
      <c r="I596" t="s">
        <v>485</v>
      </c>
      <c r="J596" s="93">
        <v>20</v>
      </c>
      <c r="K596">
        <v>140</v>
      </c>
      <c r="L596">
        <v>0</v>
      </c>
      <c r="M596">
        <v>95</v>
      </c>
      <c r="N596">
        <v>5</v>
      </c>
      <c r="O596">
        <v>0</v>
      </c>
      <c r="P596">
        <v>1</v>
      </c>
      <c r="Q596" t="s">
        <v>60</v>
      </c>
      <c r="R596">
        <v>55</v>
      </c>
      <c r="S596">
        <v>3</v>
      </c>
      <c r="T596" t="s">
        <v>166</v>
      </c>
      <c r="U596" t="s">
        <v>36</v>
      </c>
      <c r="V596" t="s">
        <v>1753</v>
      </c>
      <c r="W596" t="s">
        <v>38</v>
      </c>
      <c r="X596" s="8" t="s">
        <v>38161</v>
      </c>
      <c r="Y596" s="93"/>
      <c r="Z596" s="93"/>
      <c r="AA596" t="s">
        <v>1754</v>
      </c>
      <c r="AB596" t="s">
        <v>1755</v>
      </c>
    </row>
    <row r="597" spans="1:28" x14ac:dyDescent="0.3">
      <c r="A597" s="8" t="b">
        <f t="shared" si="27"/>
        <v>0</v>
      </c>
      <c r="B597" t="str">
        <f t="shared" si="28"/>
        <v>bfbow2</v>
      </c>
      <c r="C597" s="10" t="str">
        <f t="shared" si="29"/>
        <v>bf_bow2</v>
      </c>
      <c r="D597">
        <v>1739</v>
      </c>
      <c r="E597" t="s">
        <v>24</v>
      </c>
      <c r="F597" t="s">
        <v>931</v>
      </c>
      <c r="G597" t="s">
        <v>26</v>
      </c>
      <c r="H597" t="s">
        <v>932</v>
      </c>
      <c r="I597" t="s">
        <v>485</v>
      </c>
      <c r="J597" s="93">
        <v>0</v>
      </c>
      <c r="K597">
        <v>0</v>
      </c>
      <c r="L597">
        <v>0</v>
      </c>
      <c r="M597">
        <v>100</v>
      </c>
      <c r="N597">
        <v>5</v>
      </c>
      <c r="O597">
        <v>0</v>
      </c>
      <c r="P597">
        <v>0</v>
      </c>
      <c r="Q597" t="s">
        <v>60</v>
      </c>
      <c r="R597">
        <v>80</v>
      </c>
      <c r="S597">
        <v>3</v>
      </c>
      <c r="T597" t="s">
        <v>166</v>
      </c>
      <c r="U597" t="s">
        <v>36</v>
      </c>
      <c r="V597" t="s">
        <v>486</v>
      </c>
      <c r="W597" t="s">
        <v>38</v>
      </c>
      <c r="X597" s="8" t="s">
        <v>38162</v>
      </c>
      <c r="Y597" s="93"/>
      <c r="Z597" s="93"/>
      <c r="AA597" t="s">
        <v>933</v>
      </c>
      <c r="AB597" t="s">
        <v>934</v>
      </c>
    </row>
    <row r="598" spans="1:28" x14ac:dyDescent="0.3">
      <c r="A598" s="8" t="b">
        <f t="shared" si="27"/>
        <v>0</v>
      </c>
      <c r="B598" t="str">
        <f t="shared" si="28"/>
        <v>bowofevil</v>
      </c>
      <c r="C598" s="10" t="str">
        <f t="shared" si="29"/>
        <v>bow_of_evil</v>
      </c>
      <c r="D598">
        <v>1744</v>
      </c>
      <c r="E598" t="s">
        <v>24</v>
      </c>
      <c r="F598" t="s">
        <v>1503</v>
      </c>
      <c r="G598" t="s">
        <v>26</v>
      </c>
      <c r="H598" t="s">
        <v>1504</v>
      </c>
      <c r="I598" t="s">
        <v>485</v>
      </c>
      <c r="J598" s="93">
        <v>0</v>
      </c>
      <c r="K598">
        <v>100</v>
      </c>
      <c r="L598">
        <v>0</v>
      </c>
      <c r="M598">
        <v>170</v>
      </c>
      <c r="N598">
        <v>5</v>
      </c>
      <c r="O598">
        <v>0</v>
      </c>
      <c r="P598">
        <v>2</v>
      </c>
      <c r="Q598" t="s">
        <v>60</v>
      </c>
      <c r="R598">
        <v>1</v>
      </c>
      <c r="S598">
        <v>4</v>
      </c>
      <c r="T598" t="s">
        <v>166</v>
      </c>
      <c r="U598" t="s">
        <v>36</v>
      </c>
      <c r="V598" t="s">
        <v>486</v>
      </c>
      <c r="W598" t="s">
        <v>38</v>
      </c>
      <c r="X598" s="8" t="s">
        <v>38163</v>
      </c>
      <c r="Y598" s="93"/>
      <c r="Z598" s="93"/>
      <c r="AA598" t="s">
        <v>1505</v>
      </c>
      <c r="AB598" t="s">
        <v>1506</v>
      </c>
    </row>
    <row r="599" spans="1:28" x14ac:dyDescent="0.3">
      <c r="A599" s="8" t="b">
        <f t="shared" si="27"/>
        <v>0</v>
      </c>
      <c r="B599" t="str">
        <f t="shared" si="28"/>
        <v>arrow</v>
      </c>
      <c r="C599" s="10" t="str">
        <f t="shared" si="29"/>
        <v>arrow</v>
      </c>
      <c r="D599">
        <v>1750</v>
      </c>
      <c r="E599" t="s">
        <v>24</v>
      </c>
      <c r="F599" t="s">
        <v>428</v>
      </c>
      <c r="G599" t="s">
        <v>26</v>
      </c>
      <c r="H599" t="s">
        <v>428</v>
      </c>
      <c r="I599" t="s">
        <v>552</v>
      </c>
      <c r="J599" s="93">
        <v>1</v>
      </c>
      <c r="K599">
        <v>0.1</v>
      </c>
      <c r="L599">
        <v>0</v>
      </c>
      <c r="M599">
        <v>25</v>
      </c>
      <c r="N599">
        <v>0</v>
      </c>
      <c r="O599">
        <v>0</v>
      </c>
      <c r="P599">
        <v>0</v>
      </c>
      <c r="Q599" t="s">
        <v>24</v>
      </c>
      <c r="R599">
        <v>1</v>
      </c>
      <c r="S599">
        <v>0</v>
      </c>
      <c r="T599" t="s">
        <v>428</v>
      </c>
      <c r="U599" t="s">
        <v>36</v>
      </c>
      <c r="V599" t="s">
        <v>553</v>
      </c>
      <c r="W599" t="s">
        <v>38</v>
      </c>
      <c r="X599" s="8"/>
      <c r="Y599" s="93" t="s">
        <v>39435</v>
      </c>
      <c r="Z599" s="93"/>
      <c r="AA599" t="s">
        <v>554</v>
      </c>
      <c r="AB599" t="s">
        <v>555</v>
      </c>
    </row>
    <row r="600" spans="1:28" x14ac:dyDescent="0.3">
      <c r="A600" s="8" t="b">
        <f t="shared" si="27"/>
        <v>0</v>
      </c>
      <c r="B600" t="str">
        <f t="shared" si="28"/>
        <v>silverarrow</v>
      </c>
      <c r="C600" s="10" t="str">
        <f t="shared" si="29"/>
        <v>silver_arrow</v>
      </c>
      <c r="D600">
        <v>1751</v>
      </c>
      <c r="E600" t="s">
        <v>24</v>
      </c>
      <c r="F600" t="s">
        <v>9060</v>
      </c>
      <c r="G600" t="s">
        <v>26</v>
      </c>
      <c r="H600" t="s">
        <v>9061</v>
      </c>
      <c r="I600" t="s">
        <v>552</v>
      </c>
      <c r="J600">
        <v>3</v>
      </c>
      <c r="K600">
        <v>0.2</v>
      </c>
      <c r="L600">
        <v>0</v>
      </c>
      <c r="M600">
        <v>30</v>
      </c>
      <c r="N600">
        <v>0</v>
      </c>
      <c r="O600">
        <v>0</v>
      </c>
      <c r="P600">
        <v>0</v>
      </c>
      <c r="Q600" t="s">
        <v>24</v>
      </c>
      <c r="R600">
        <v>1</v>
      </c>
      <c r="S600">
        <v>0</v>
      </c>
      <c r="T600" t="s">
        <v>428</v>
      </c>
      <c r="U600" t="s">
        <v>36</v>
      </c>
      <c r="V600" t="s">
        <v>553</v>
      </c>
      <c r="W600" t="s">
        <v>38</v>
      </c>
      <c r="X600" s="8" t="s">
        <v>38164</v>
      </c>
      <c r="Y600" s="93" t="s">
        <v>39436</v>
      </c>
      <c r="Z600" s="93"/>
      <c r="AA600" t="s">
        <v>9062</v>
      </c>
      <c r="AB600" t="s">
        <v>9063</v>
      </c>
    </row>
    <row r="601" spans="1:28" x14ac:dyDescent="0.3">
      <c r="A601" s="8" t="b">
        <f t="shared" si="27"/>
        <v>0</v>
      </c>
      <c r="B601" t="str">
        <f t="shared" si="28"/>
        <v>firearrow</v>
      </c>
      <c r="C601" s="10" t="str">
        <f t="shared" si="29"/>
        <v>fire_arrow</v>
      </c>
      <c r="D601">
        <v>1752</v>
      </c>
      <c r="E601" t="s">
        <v>24</v>
      </c>
      <c r="F601" t="s">
        <v>3941</v>
      </c>
      <c r="G601" t="s">
        <v>26</v>
      </c>
      <c r="H601" t="s">
        <v>3942</v>
      </c>
      <c r="I601" t="s">
        <v>552</v>
      </c>
      <c r="J601" s="6">
        <v>3</v>
      </c>
      <c r="K601">
        <v>0.2</v>
      </c>
      <c r="L601">
        <v>0</v>
      </c>
      <c r="M601">
        <v>30</v>
      </c>
      <c r="N601">
        <v>0</v>
      </c>
      <c r="O601">
        <v>0</v>
      </c>
      <c r="P601">
        <v>0</v>
      </c>
      <c r="Q601" t="s">
        <v>24</v>
      </c>
      <c r="R601">
        <v>1</v>
      </c>
      <c r="S601">
        <v>0</v>
      </c>
      <c r="T601" t="s">
        <v>428</v>
      </c>
      <c r="U601" t="s">
        <v>36</v>
      </c>
      <c r="V601" t="s">
        <v>553</v>
      </c>
      <c r="W601" t="s">
        <v>38</v>
      </c>
      <c r="X601" s="8" t="s">
        <v>38139</v>
      </c>
      <c r="Y601" s="93" t="s">
        <v>39437</v>
      </c>
      <c r="Z601" s="93"/>
      <c r="AA601" t="s">
        <v>3943</v>
      </c>
      <c r="AB601" t="s">
        <v>3944</v>
      </c>
    </row>
    <row r="602" spans="1:28" x14ac:dyDescent="0.3">
      <c r="A602" s="8" t="b">
        <f t="shared" si="27"/>
        <v>0</v>
      </c>
      <c r="B602" t="str">
        <f t="shared" si="28"/>
        <v>steelarrow</v>
      </c>
      <c r="C602" s="10" t="str">
        <f t="shared" si="29"/>
        <v>steel_arrow</v>
      </c>
      <c r="D602">
        <v>1753</v>
      </c>
      <c r="E602" t="s">
        <v>24</v>
      </c>
      <c r="F602" t="s">
        <v>9600</v>
      </c>
      <c r="G602" t="s">
        <v>26</v>
      </c>
      <c r="H602" t="s">
        <v>9601</v>
      </c>
      <c r="I602" t="s">
        <v>552</v>
      </c>
      <c r="J602" s="8">
        <v>4</v>
      </c>
      <c r="K602">
        <v>0.2</v>
      </c>
      <c r="L602">
        <v>0</v>
      </c>
      <c r="M602">
        <v>40</v>
      </c>
      <c r="N602">
        <v>0</v>
      </c>
      <c r="O602">
        <v>0</v>
      </c>
      <c r="P602">
        <v>0</v>
      </c>
      <c r="Q602" t="s">
        <v>24</v>
      </c>
      <c r="R602">
        <v>1</v>
      </c>
      <c r="S602">
        <v>0</v>
      </c>
      <c r="T602" t="s">
        <v>428</v>
      </c>
      <c r="U602" t="s">
        <v>36</v>
      </c>
      <c r="V602" t="s">
        <v>553</v>
      </c>
      <c r="W602" t="s">
        <v>38</v>
      </c>
      <c r="Y602" s="93" t="s">
        <v>39438</v>
      </c>
      <c r="Z602" s="93"/>
      <c r="AA602" t="s">
        <v>9602</v>
      </c>
      <c r="AB602" t="s">
        <v>9603</v>
      </c>
    </row>
    <row r="603" spans="1:28" x14ac:dyDescent="0.3">
      <c r="A603" s="8" t="b">
        <f t="shared" si="27"/>
        <v>0</v>
      </c>
      <c r="B603" t="str">
        <f t="shared" si="28"/>
        <v>crystalarrow</v>
      </c>
      <c r="C603" s="10" t="str">
        <f t="shared" si="29"/>
        <v>crystal_arrow</v>
      </c>
      <c r="D603">
        <v>1754</v>
      </c>
      <c r="E603" t="s">
        <v>24</v>
      </c>
      <c r="F603" t="s">
        <v>2617</v>
      </c>
      <c r="G603" t="s">
        <v>26</v>
      </c>
      <c r="H603" t="s">
        <v>2618</v>
      </c>
      <c r="I603" t="s">
        <v>552</v>
      </c>
      <c r="J603" s="8">
        <v>3</v>
      </c>
      <c r="K603">
        <v>0.2</v>
      </c>
      <c r="L603">
        <v>0</v>
      </c>
      <c r="M603">
        <v>30</v>
      </c>
      <c r="N603">
        <v>0</v>
      </c>
      <c r="O603">
        <v>0</v>
      </c>
      <c r="P603">
        <v>0</v>
      </c>
      <c r="Q603" t="s">
        <v>24</v>
      </c>
      <c r="R603">
        <v>1</v>
      </c>
      <c r="S603">
        <v>0</v>
      </c>
      <c r="T603" t="s">
        <v>428</v>
      </c>
      <c r="U603" t="s">
        <v>36</v>
      </c>
      <c r="V603" t="s">
        <v>553</v>
      </c>
      <c r="W603" t="s">
        <v>38</v>
      </c>
      <c r="X603" t="s">
        <v>38100</v>
      </c>
      <c r="Y603" s="93" t="s">
        <v>39439</v>
      </c>
      <c r="Z603" s="93"/>
      <c r="AA603" t="s">
        <v>2619</v>
      </c>
      <c r="AB603" t="s">
        <v>2620</v>
      </c>
    </row>
    <row r="604" spans="1:28" x14ac:dyDescent="0.3">
      <c r="A604" s="8" t="b">
        <f t="shared" si="27"/>
        <v>0</v>
      </c>
      <c r="B604" t="str">
        <f t="shared" si="28"/>
        <v>arrowofwind</v>
      </c>
      <c r="C604" s="10" t="str">
        <f t="shared" si="29"/>
        <v>arrow_of_wind</v>
      </c>
      <c r="D604">
        <v>1755</v>
      </c>
      <c r="E604" t="s">
        <v>24</v>
      </c>
      <c r="F604" t="s">
        <v>564</v>
      </c>
      <c r="G604" t="s">
        <v>26</v>
      </c>
      <c r="H604" t="s">
        <v>565</v>
      </c>
      <c r="I604" t="s">
        <v>552</v>
      </c>
      <c r="J604" s="8">
        <v>3</v>
      </c>
      <c r="K604">
        <v>0.2</v>
      </c>
      <c r="L604">
        <v>0</v>
      </c>
      <c r="M604">
        <v>30</v>
      </c>
      <c r="N604">
        <v>0</v>
      </c>
      <c r="O604">
        <v>0</v>
      </c>
      <c r="P604">
        <v>0</v>
      </c>
      <c r="Q604" t="s">
        <v>24</v>
      </c>
      <c r="R604">
        <v>1</v>
      </c>
      <c r="S604">
        <v>0</v>
      </c>
      <c r="T604" t="s">
        <v>428</v>
      </c>
      <c r="U604" t="s">
        <v>36</v>
      </c>
      <c r="V604" t="s">
        <v>553</v>
      </c>
      <c r="W604" t="s">
        <v>38</v>
      </c>
      <c r="X604" t="s">
        <v>38140</v>
      </c>
      <c r="Y604" s="93" t="s">
        <v>39440</v>
      </c>
      <c r="Z604" s="93"/>
      <c r="AA604" t="s">
        <v>566</v>
      </c>
      <c r="AB604" t="s">
        <v>567</v>
      </c>
    </row>
    <row r="605" spans="1:28" x14ac:dyDescent="0.3">
      <c r="A605" s="8" t="b">
        <f t="shared" si="27"/>
        <v>0</v>
      </c>
      <c r="B605" t="str">
        <f t="shared" si="28"/>
        <v>stonearrow</v>
      </c>
      <c r="C605" s="10" t="str">
        <f t="shared" si="29"/>
        <v>stone_arrow</v>
      </c>
      <c r="D605">
        <v>1756</v>
      </c>
      <c r="E605" t="s">
        <v>24</v>
      </c>
      <c r="F605" t="s">
        <v>9656</v>
      </c>
      <c r="G605" t="s">
        <v>26</v>
      </c>
      <c r="H605" t="s">
        <v>9657</v>
      </c>
      <c r="I605" t="s">
        <v>552</v>
      </c>
      <c r="J605" s="8">
        <v>3</v>
      </c>
      <c r="K605">
        <v>0.2</v>
      </c>
      <c r="L605">
        <v>0</v>
      </c>
      <c r="M605">
        <v>30</v>
      </c>
      <c r="N605">
        <v>0</v>
      </c>
      <c r="O605">
        <v>0</v>
      </c>
      <c r="P605">
        <v>0</v>
      </c>
      <c r="Q605" t="s">
        <v>24</v>
      </c>
      <c r="R605">
        <v>1</v>
      </c>
      <c r="S605">
        <v>0</v>
      </c>
      <c r="T605" t="s">
        <v>428</v>
      </c>
      <c r="U605" t="s">
        <v>36</v>
      </c>
      <c r="V605" t="s">
        <v>553</v>
      </c>
      <c r="W605" t="s">
        <v>38</v>
      </c>
      <c r="X605" t="s">
        <v>38138</v>
      </c>
      <c r="Y605" s="93" t="s">
        <v>39441</v>
      </c>
      <c r="Z605" s="93"/>
      <c r="AA605" t="s">
        <v>9658</v>
      </c>
      <c r="AB605" t="s">
        <v>9659</v>
      </c>
    </row>
    <row r="606" spans="1:28" x14ac:dyDescent="0.3">
      <c r="A606" s="8" t="b">
        <f t="shared" si="27"/>
        <v>0</v>
      </c>
      <c r="B606" t="str">
        <f t="shared" si="28"/>
        <v>immatrialarrow</v>
      </c>
      <c r="C606" s="10" t="str">
        <f t="shared" si="29"/>
        <v>immatrial_arrow</v>
      </c>
      <c r="D606">
        <v>1757</v>
      </c>
      <c r="E606" t="s">
        <v>24</v>
      </c>
      <c r="F606" t="s">
        <v>5431</v>
      </c>
      <c r="G606" t="s">
        <v>26</v>
      </c>
      <c r="H606" t="s">
        <v>5432</v>
      </c>
      <c r="I606" t="s">
        <v>552</v>
      </c>
      <c r="J606" s="8">
        <v>3</v>
      </c>
      <c r="K606">
        <v>0.1</v>
      </c>
      <c r="L606">
        <v>0</v>
      </c>
      <c r="M606">
        <v>30</v>
      </c>
      <c r="N606">
        <v>0</v>
      </c>
      <c r="O606">
        <v>0</v>
      </c>
      <c r="P606">
        <v>0</v>
      </c>
      <c r="Q606" t="s">
        <v>24</v>
      </c>
      <c r="R606">
        <v>1</v>
      </c>
      <c r="S606">
        <v>0</v>
      </c>
      <c r="T606" t="s">
        <v>428</v>
      </c>
      <c r="U606" t="s">
        <v>36</v>
      </c>
      <c r="V606" t="s">
        <v>553</v>
      </c>
      <c r="W606" t="s">
        <v>38</v>
      </c>
      <c r="X606" s="8" t="s">
        <v>38165</v>
      </c>
      <c r="Y606" s="93" t="s">
        <v>39442</v>
      </c>
      <c r="Z606" s="93"/>
      <c r="AA606" t="s">
        <v>5433</v>
      </c>
      <c r="AB606" t="s">
        <v>5434</v>
      </c>
    </row>
    <row r="607" spans="1:28" x14ac:dyDescent="0.3">
      <c r="A607" s="8" t="b">
        <f t="shared" si="27"/>
        <v>0</v>
      </c>
      <c r="B607" t="str">
        <f t="shared" si="28"/>
        <v>stunarrow</v>
      </c>
      <c r="C607" s="10" t="str">
        <f t="shared" si="29"/>
        <v>stun_arrow</v>
      </c>
      <c r="D607">
        <v>1758</v>
      </c>
      <c r="E607" t="s">
        <v>24</v>
      </c>
      <c r="F607" t="s">
        <v>9730</v>
      </c>
      <c r="G607" t="s">
        <v>26</v>
      </c>
      <c r="H607" t="s">
        <v>9731</v>
      </c>
      <c r="I607" t="s">
        <v>552</v>
      </c>
      <c r="J607" s="6">
        <v>10</v>
      </c>
      <c r="K607">
        <v>0.3</v>
      </c>
      <c r="L607">
        <v>0</v>
      </c>
      <c r="M607">
        <v>1</v>
      </c>
      <c r="N607">
        <v>0</v>
      </c>
      <c r="O607">
        <v>0</v>
      </c>
      <c r="P607">
        <v>0</v>
      </c>
      <c r="Q607" t="s">
        <v>24</v>
      </c>
      <c r="R607">
        <v>1</v>
      </c>
      <c r="S607">
        <v>0</v>
      </c>
      <c r="T607" t="s">
        <v>428</v>
      </c>
      <c r="U607" t="s">
        <v>36</v>
      </c>
      <c r="V607" t="s">
        <v>553</v>
      </c>
      <c r="W607" t="s">
        <v>38</v>
      </c>
      <c r="X607" s="8" t="s">
        <v>38166</v>
      </c>
      <c r="Y607" s="93" t="s">
        <v>39443</v>
      </c>
      <c r="Z607" s="93"/>
      <c r="AA607" t="s">
        <v>9732</v>
      </c>
      <c r="AB607" t="s">
        <v>9733</v>
      </c>
    </row>
    <row r="608" spans="1:28" x14ac:dyDescent="0.3">
      <c r="A608" s="8" t="b">
        <f t="shared" si="27"/>
        <v>0</v>
      </c>
      <c r="B608" t="str">
        <f t="shared" si="28"/>
        <v>freezingarrow</v>
      </c>
      <c r="C608" s="10" t="str">
        <f t="shared" si="29"/>
        <v>freezing_arrow</v>
      </c>
      <c r="D608">
        <v>1759</v>
      </c>
      <c r="E608" t="s">
        <v>24</v>
      </c>
      <c r="F608" t="s">
        <v>4202</v>
      </c>
      <c r="G608" t="s">
        <v>26</v>
      </c>
      <c r="H608" t="s">
        <v>4203</v>
      </c>
      <c r="I608" t="s">
        <v>552</v>
      </c>
      <c r="J608" s="6">
        <v>10</v>
      </c>
      <c r="K608">
        <v>0.3</v>
      </c>
      <c r="L608">
        <v>0</v>
      </c>
      <c r="M608">
        <v>1</v>
      </c>
      <c r="N608">
        <v>0</v>
      </c>
      <c r="O608">
        <v>0</v>
      </c>
      <c r="P608">
        <v>0</v>
      </c>
      <c r="Q608" t="s">
        <v>24</v>
      </c>
      <c r="R608">
        <v>1</v>
      </c>
      <c r="S608">
        <v>0</v>
      </c>
      <c r="T608" t="s">
        <v>428</v>
      </c>
      <c r="U608" t="s">
        <v>36</v>
      </c>
      <c r="V608" t="s">
        <v>553</v>
      </c>
      <c r="W608" t="s">
        <v>38</v>
      </c>
      <c r="X608" s="8" t="s">
        <v>38167</v>
      </c>
      <c r="Y608" s="93" t="s">
        <v>39444</v>
      </c>
      <c r="Z608" s="93"/>
      <c r="AA608" t="s">
        <v>4204</v>
      </c>
      <c r="AB608" t="s">
        <v>4205</v>
      </c>
    </row>
    <row r="609" spans="1:28" x14ac:dyDescent="0.3">
      <c r="A609" s="8" t="b">
        <f t="shared" si="27"/>
        <v>0</v>
      </c>
      <c r="B609" t="str">
        <f t="shared" si="28"/>
        <v>flasharrow</v>
      </c>
      <c r="C609" s="10" t="str">
        <f t="shared" si="29"/>
        <v>flash_arrow</v>
      </c>
      <c r="D609">
        <v>1760</v>
      </c>
      <c r="E609" t="s">
        <v>24</v>
      </c>
      <c r="F609" t="s">
        <v>4077</v>
      </c>
      <c r="G609" t="s">
        <v>26</v>
      </c>
      <c r="H609" t="s">
        <v>4078</v>
      </c>
      <c r="I609" t="s">
        <v>552</v>
      </c>
      <c r="J609" s="6">
        <v>10</v>
      </c>
      <c r="K609">
        <v>0.3</v>
      </c>
      <c r="L609">
        <v>0</v>
      </c>
      <c r="M609">
        <v>1</v>
      </c>
      <c r="N609">
        <v>0</v>
      </c>
      <c r="O609">
        <v>0</v>
      </c>
      <c r="P609">
        <v>0</v>
      </c>
      <c r="Q609" t="s">
        <v>24</v>
      </c>
      <c r="R609">
        <v>1</v>
      </c>
      <c r="S609">
        <v>0</v>
      </c>
      <c r="T609" t="s">
        <v>428</v>
      </c>
      <c r="U609" t="s">
        <v>36</v>
      </c>
      <c r="V609" t="s">
        <v>553</v>
      </c>
      <c r="W609" t="s">
        <v>38</v>
      </c>
      <c r="X609" s="8" t="s">
        <v>38168</v>
      </c>
      <c r="Y609" s="93" t="s">
        <v>39445</v>
      </c>
      <c r="Z609" s="93"/>
      <c r="AA609" t="s">
        <v>4079</v>
      </c>
      <c r="AB609" t="s">
        <v>4080</v>
      </c>
    </row>
    <row r="610" spans="1:28" x14ac:dyDescent="0.3">
      <c r="A610" s="8" t="b">
        <f t="shared" si="27"/>
        <v>0</v>
      </c>
      <c r="B610" t="str">
        <f t="shared" si="28"/>
        <v>cursearrow</v>
      </c>
      <c r="C610" s="10" t="str">
        <f t="shared" si="29"/>
        <v>curse_arrow</v>
      </c>
      <c r="D610">
        <v>1761</v>
      </c>
      <c r="E610" t="s">
        <v>24</v>
      </c>
      <c r="F610" t="s">
        <v>2691</v>
      </c>
      <c r="G610" t="s">
        <v>26</v>
      </c>
      <c r="H610" t="s">
        <v>2692</v>
      </c>
      <c r="I610" t="s">
        <v>552</v>
      </c>
      <c r="J610" s="6">
        <v>10</v>
      </c>
      <c r="K610">
        <v>0.3</v>
      </c>
      <c r="L610">
        <v>0</v>
      </c>
      <c r="M610">
        <v>1</v>
      </c>
      <c r="N610">
        <v>0</v>
      </c>
      <c r="O610">
        <v>0</v>
      </c>
      <c r="P610">
        <v>0</v>
      </c>
      <c r="Q610" t="s">
        <v>24</v>
      </c>
      <c r="R610">
        <v>1</v>
      </c>
      <c r="S610">
        <v>0</v>
      </c>
      <c r="T610" t="s">
        <v>428</v>
      </c>
      <c r="U610" t="s">
        <v>36</v>
      </c>
      <c r="V610" t="s">
        <v>553</v>
      </c>
      <c r="W610" t="s">
        <v>38</v>
      </c>
      <c r="X610" t="s">
        <v>38169</v>
      </c>
      <c r="Y610" s="93" t="s">
        <v>39446</v>
      </c>
      <c r="Z610" s="93"/>
      <c r="AA610" t="s">
        <v>2693</v>
      </c>
      <c r="AB610" t="s">
        <v>2694</v>
      </c>
    </row>
    <row r="611" spans="1:28" x14ac:dyDescent="0.3">
      <c r="A611" s="8" t="b">
        <f t="shared" si="27"/>
        <v>0</v>
      </c>
      <c r="B611" t="str">
        <f t="shared" si="28"/>
        <v>rustyarrow</v>
      </c>
      <c r="C611" s="10" t="str">
        <f t="shared" si="29"/>
        <v>rusty_arrow</v>
      </c>
      <c r="D611">
        <v>1762</v>
      </c>
      <c r="E611" t="s">
        <v>24</v>
      </c>
      <c r="F611" t="s">
        <v>8627</v>
      </c>
      <c r="G611" t="s">
        <v>26</v>
      </c>
      <c r="H611" t="s">
        <v>8628</v>
      </c>
      <c r="I611" t="s">
        <v>552</v>
      </c>
      <c r="J611" s="6">
        <v>3</v>
      </c>
      <c r="K611">
        <v>0.2</v>
      </c>
      <c r="L611">
        <v>0</v>
      </c>
      <c r="M611">
        <v>30</v>
      </c>
      <c r="N611">
        <v>0</v>
      </c>
      <c r="O611">
        <v>0</v>
      </c>
      <c r="P611">
        <v>0</v>
      </c>
      <c r="Q611" t="s">
        <v>24</v>
      </c>
      <c r="R611">
        <v>1</v>
      </c>
      <c r="S611">
        <v>0</v>
      </c>
      <c r="T611" t="s">
        <v>428</v>
      </c>
      <c r="U611" t="s">
        <v>36</v>
      </c>
      <c r="V611" t="s">
        <v>553</v>
      </c>
      <c r="W611" t="s">
        <v>38</v>
      </c>
      <c r="X611" s="8" t="s">
        <v>38170</v>
      </c>
      <c r="Y611" s="93" t="s">
        <v>39447</v>
      </c>
      <c r="Z611" s="93"/>
      <c r="AA611" t="s">
        <v>8629</v>
      </c>
      <c r="AB611" t="s">
        <v>8630</v>
      </c>
    </row>
    <row r="612" spans="1:28" x14ac:dyDescent="0.3">
      <c r="A612" s="8" t="b">
        <f t="shared" si="27"/>
        <v>0</v>
      </c>
      <c r="B612" t="str">
        <f t="shared" si="28"/>
        <v>poisonarrow</v>
      </c>
      <c r="C612" s="10" t="str">
        <f t="shared" si="29"/>
        <v>poison_arrow</v>
      </c>
      <c r="D612">
        <v>1763</v>
      </c>
      <c r="E612" t="s">
        <v>24</v>
      </c>
      <c r="F612" t="s">
        <v>7740</v>
      </c>
      <c r="G612" t="s">
        <v>26</v>
      </c>
      <c r="H612" t="s">
        <v>7741</v>
      </c>
      <c r="I612" t="s">
        <v>552</v>
      </c>
      <c r="J612">
        <v>10</v>
      </c>
      <c r="K612">
        <v>0.3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24</v>
      </c>
      <c r="R612">
        <v>1</v>
      </c>
      <c r="S612">
        <v>0</v>
      </c>
      <c r="T612" t="s">
        <v>428</v>
      </c>
      <c r="U612" t="s">
        <v>36</v>
      </c>
      <c r="V612" t="s">
        <v>553</v>
      </c>
      <c r="W612" t="s">
        <v>38</v>
      </c>
      <c r="X612" s="8" t="s">
        <v>38171</v>
      </c>
      <c r="Y612" s="93" t="s">
        <v>39448</v>
      </c>
      <c r="Z612" s="93"/>
      <c r="AA612" t="s">
        <v>7742</v>
      </c>
      <c r="AB612" t="s">
        <v>7743</v>
      </c>
    </row>
    <row r="613" spans="1:28" x14ac:dyDescent="0.3">
      <c r="A613" s="8" t="b">
        <f t="shared" si="27"/>
        <v>0</v>
      </c>
      <c r="B613" t="str">
        <f t="shared" si="28"/>
        <v>incisivearrow</v>
      </c>
      <c r="C613" s="10" t="str">
        <f t="shared" si="29"/>
        <v>incisive_arrow</v>
      </c>
      <c r="D613">
        <v>1764</v>
      </c>
      <c r="E613" t="s">
        <v>24</v>
      </c>
      <c r="F613" t="s">
        <v>5473</v>
      </c>
      <c r="G613" t="s">
        <v>26</v>
      </c>
      <c r="H613" t="s">
        <v>5474</v>
      </c>
      <c r="I613" t="s">
        <v>552</v>
      </c>
      <c r="J613">
        <v>20</v>
      </c>
      <c r="K613">
        <v>0.3</v>
      </c>
      <c r="L613">
        <v>0</v>
      </c>
      <c r="M613">
        <v>10</v>
      </c>
      <c r="N613">
        <v>0</v>
      </c>
      <c r="O613">
        <v>0</v>
      </c>
      <c r="P613">
        <v>0</v>
      </c>
      <c r="Q613" t="s">
        <v>24</v>
      </c>
      <c r="R613">
        <v>1</v>
      </c>
      <c r="S613">
        <v>0</v>
      </c>
      <c r="T613" t="s">
        <v>428</v>
      </c>
      <c r="U613" t="s">
        <v>36</v>
      </c>
      <c r="V613" t="s">
        <v>553</v>
      </c>
      <c r="W613" t="s">
        <v>38</v>
      </c>
      <c r="X613" t="s">
        <v>38172</v>
      </c>
      <c r="Y613" s="93" t="s">
        <v>39449</v>
      </c>
      <c r="Z613" s="93"/>
      <c r="AA613" t="s">
        <v>5475</v>
      </c>
      <c r="AB613" t="s">
        <v>5476</v>
      </c>
    </row>
    <row r="614" spans="1:28" x14ac:dyDescent="0.3">
      <c r="A614" s="8" t="b">
        <f t="shared" si="27"/>
        <v>0</v>
      </c>
      <c r="B614" t="str">
        <f t="shared" si="28"/>
        <v>orideconarrow</v>
      </c>
      <c r="C614" s="10" t="str">
        <f t="shared" si="29"/>
        <v>oridecon_arrow</v>
      </c>
      <c r="D614">
        <v>1765</v>
      </c>
      <c r="E614" t="s">
        <v>24</v>
      </c>
      <c r="F614" t="s">
        <v>7337</v>
      </c>
      <c r="G614" t="s">
        <v>26</v>
      </c>
      <c r="H614" t="s">
        <v>7338</v>
      </c>
      <c r="I614" t="s">
        <v>552</v>
      </c>
      <c r="J614">
        <v>30</v>
      </c>
      <c r="K614">
        <v>0.3</v>
      </c>
      <c r="L614">
        <v>0</v>
      </c>
      <c r="M614">
        <v>50</v>
      </c>
      <c r="N614">
        <v>0</v>
      </c>
      <c r="O614">
        <v>0</v>
      </c>
      <c r="P614">
        <v>0</v>
      </c>
      <c r="Q614" t="s">
        <v>24</v>
      </c>
      <c r="R614">
        <v>1</v>
      </c>
      <c r="S614">
        <v>0</v>
      </c>
      <c r="T614" t="s">
        <v>428</v>
      </c>
      <c r="U614" t="s">
        <v>36</v>
      </c>
      <c r="V614" t="s">
        <v>553</v>
      </c>
      <c r="W614" t="s">
        <v>38</v>
      </c>
      <c r="X614" s="8"/>
      <c r="Y614" s="93" t="s">
        <v>39450</v>
      </c>
      <c r="Z614" s="93"/>
      <c r="AA614" t="s">
        <v>7339</v>
      </c>
      <c r="AB614" t="s">
        <v>7340</v>
      </c>
    </row>
    <row r="615" spans="1:28" x14ac:dyDescent="0.3">
      <c r="A615" s="8" t="b">
        <f t="shared" si="27"/>
        <v>0</v>
      </c>
      <c r="B615" t="str">
        <f t="shared" si="28"/>
        <v>arrowofcounterevil</v>
      </c>
      <c r="C615" s="10" t="str">
        <f t="shared" si="29"/>
        <v>arrow_of_counter_evil</v>
      </c>
      <c r="D615">
        <v>1766</v>
      </c>
      <c r="E615" t="s">
        <v>24</v>
      </c>
      <c r="F615" t="s">
        <v>556</v>
      </c>
      <c r="G615" t="s">
        <v>26</v>
      </c>
      <c r="H615" t="s">
        <v>557</v>
      </c>
      <c r="I615" t="s">
        <v>552</v>
      </c>
      <c r="J615" s="6">
        <v>40</v>
      </c>
      <c r="K615">
        <v>0.3</v>
      </c>
      <c r="L615">
        <v>0</v>
      </c>
      <c r="M615">
        <v>50</v>
      </c>
      <c r="N615">
        <v>0</v>
      </c>
      <c r="O615">
        <v>0</v>
      </c>
      <c r="P615">
        <v>0</v>
      </c>
      <c r="Q615" t="s">
        <v>24</v>
      </c>
      <c r="R615">
        <v>1</v>
      </c>
      <c r="S615">
        <v>0</v>
      </c>
      <c r="T615" t="s">
        <v>428</v>
      </c>
      <c r="U615" t="s">
        <v>36</v>
      </c>
      <c r="V615" t="s">
        <v>553</v>
      </c>
      <c r="W615" t="s">
        <v>38</v>
      </c>
      <c r="X615" s="8" t="s">
        <v>38164</v>
      </c>
      <c r="Y615" s="93" t="s">
        <v>39451</v>
      </c>
      <c r="Z615" s="93"/>
      <c r="AA615" t="s">
        <v>558</v>
      </c>
      <c r="AB615" t="s">
        <v>559</v>
      </c>
    </row>
    <row r="616" spans="1:28" x14ac:dyDescent="0.3">
      <c r="A616" s="8" t="b">
        <f t="shared" si="27"/>
        <v>0</v>
      </c>
      <c r="B616" t="str">
        <f t="shared" si="28"/>
        <v>arrowofshadow</v>
      </c>
      <c r="C616" s="10" t="str">
        <f t="shared" si="29"/>
        <v>arrow_of_shadow</v>
      </c>
      <c r="D616">
        <v>1767</v>
      </c>
      <c r="E616" t="s">
        <v>24</v>
      </c>
      <c r="F616" t="s">
        <v>560</v>
      </c>
      <c r="G616" t="s">
        <v>26</v>
      </c>
      <c r="H616" t="s">
        <v>561</v>
      </c>
      <c r="I616" t="s">
        <v>552</v>
      </c>
      <c r="J616">
        <v>3</v>
      </c>
      <c r="K616">
        <v>0.2</v>
      </c>
      <c r="L616">
        <v>0</v>
      </c>
      <c r="M616">
        <v>30</v>
      </c>
      <c r="N616">
        <v>0</v>
      </c>
      <c r="O616">
        <v>0</v>
      </c>
      <c r="P616">
        <v>0</v>
      </c>
      <c r="Q616" t="s">
        <v>24</v>
      </c>
      <c r="R616">
        <v>1</v>
      </c>
      <c r="S616">
        <v>0</v>
      </c>
      <c r="T616" t="s">
        <v>428</v>
      </c>
      <c r="U616" t="s">
        <v>36</v>
      </c>
      <c r="V616" t="s">
        <v>553</v>
      </c>
      <c r="W616" t="s">
        <v>38</v>
      </c>
      <c r="X616" s="8" t="s">
        <v>38173</v>
      </c>
      <c r="Y616" s="93" t="s">
        <v>39452</v>
      </c>
      <c r="Z616" s="93"/>
      <c r="AA616" t="s">
        <v>562</v>
      </c>
      <c r="AB616" t="s">
        <v>563</v>
      </c>
    </row>
    <row r="617" spans="1:28" x14ac:dyDescent="0.3">
      <c r="A617" s="8" t="b">
        <f t="shared" si="27"/>
        <v>0</v>
      </c>
      <c r="B617" t="str">
        <f t="shared" si="28"/>
        <v>sleeparrow</v>
      </c>
      <c r="C617" s="10" t="str">
        <f t="shared" si="29"/>
        <v>sleep_arrow</v>
      </c>
      <c r="D617">
        <v>1768</v>
      </c>
      <c r="E617" t="s">
        <v>24</v>
      </c>
      <c r="F617" t="s">
        <v>9201</v>
      </c>
      <c r="G617" t="s">
        <v>26</v>
      </c>
      <c r="H617" t="s">
        <v>9202</v>
      </c>
      <c r="I617" t="s">
        <v>552</v>
      </c>
      <c r="J617">
        <v>10</v>
      </c>
      <c r="K617">
        <v>0.3</v>
      </c>
      <c r="L617">
        <v>0</v>
      </c>
      <c r="M617">
        <v>1</v>
      </c>
      <c r="N617">
        <v>0</v>
      </c>
      <c r="O617">
        <v>0</v>
      </c>
      <c r="P617">
        <v>0</v>
      </c>
      <c r="Q617" t="s">
        <v>24</v>
      </c>
      <c r="R617">
        <v>1</v>
      </c>
      <c r="S617">
        <v>0</v>
      </c>
      <c r="T617" t="s">
        <v>428</v>
      </c>
      <c r="U617" t="s">
        <v>36</v>
      </c>
      <c r="V617" t="s">
        <v>553</v>
      </c>
      <c r="W617" t="s">
        <v>38</v>
      </c>
      <c r="X617" s="8" t="s">
        <v>38174</v>
      </c>
      <c r="Y617" s="93" t="s">
        <v>39453</v>
      </c>
      <c r="Z617" s="93"/>
      <c r="AA617" t="s">
        <v>9203</v>
      </c>
      <c r="AB617" t="s">
        <v>9204</v>
      </c>
    </row>
    <row r="618" spans="1:28" x14ac:dyDescent="0.3">
      <c r="A618" s="8" t="b">
        <f t="shared" si="27"/>
        <v>0</v>
      </c>
      <c r="B618" t="str">
        <f t="shared" si="28"/>
        <v>silencearrow</v>
      </c>
      <c r="C618" s="10" t="str">
        <f t="shared" si="29"/>
        <v>silence_arrow</v>
      </c>
      <c r="D618">
        <v>1769</v>
      </c>
      <c r="E618" t="s">
        <v>24</v>
      </c>
      <c r="F618" t="s">
        <v>9043</v>
      </c>
      <c r="G618" t="s">
        <v>26</v>
      </c>
      <c r="H618" t="s">
        <v>9044</v>
      </c>
      <c r="I618" t="s">
        <v>552</v>
      </c>
      <c r="J618">
        <v>10</v>
      </c>
      <c r="K618">
        <v>0.3</v>
      </c>
      <c r="L618">
        <v>0</v>
      </c>
      <c r="M618">
        <v>1</v>
      </c>
      <c r="N618">
        <v>0</v>
      </c>
      <c r="O618">
        <v>0</v>
      </c>
      <c r="P618">
        <v>0</v>
      </c>
      <c r="Q618" t="s">
        <v>24</v>
      </c>
      <c r="R618">
        <v>1</v>
      </c>
      <c r="S618">
        <v>0</v>
      </c>
      <c r="T618" t="s">
        <v>428</v>
      </c>
      <c r="U618" t="s">
        <v>36</v>
      </c>
      <c r="V618" t="s">
        <v>553</v>
      </c>
      <c r="W618" t="s">
        <v>38</v>
      </c>
      <c r="X618" s="8" t="s">
        <v>38175</v>
      </c>
      <c r="Y618" s="93" t="s">
        <v>39454</v>
      </c>
      <c r="Z618" s="93"/>
      <c r="AA618" t="s">
        <v>9045</v>
      </c>
      <c r="AB618" t="s">
        <v>9046</v>
      </c>
    </row>
    <row r="619" spans="1:28" x14ac:dyDescent="0.3">
      <c r="A619" s="8" t="b">
        <f t="shared" si="27"/>
        <v>0</v>
      </c>
      <c r="B619" t="str">
        <f t="shared" si="28"/>
        <v>ironarrow</v>
      </c>
      <c r="C619" s="10" t="str">
        <f t="shared" si="29"/>
        <v>iron_arrow</v>
      </c>
      <c r="D619">
        <v>1770</v>
      </c>
      <c r="E619" t="s">
        <v>24</v>
      </c>
      <c r="F619" t="s">
        <v>5558</v>
      </c>
      <c r="G619" t="s">
        <v>26</v>
      </c>
      <c r="H619" t="s">
        <v>5559</v>
      </c>
      <c r="I619" t="s">
        <v>552</v>
      </c>
      <c r="J619">
        <v>2</v>
      </c>
      <c r="K619">
        <v>0.1</v>
      </c>
      <c r="L619">
        <v>0</v>
      </c>
      <c r="M619">
        <v>30</v>
      </c>
      <c r="N619">
        <v>0</v>
      </c>
      <c r="O619">
        <v>0</v>
      </c>
      <c r="P619">
        <v>0</v>
      </c>
      <c r="Q619" t="s">
        <v>24</v>
      </c>
      <c r="R619">
        <v>1</v>
      </c>
      <c r="S619">
        <v>0</v>
      </c>
      <c r="T619" t="s">
        <v>428</v>
      </c>
      <c r="U619" t="s">
        <v>36</v>
      </c>
      <c r="V619" t="s">
        <v>553</v>
      </c>
      <c r="W619" t="s">
        <v>38</v>
      </c>
      <c r="X619" s="8"/>
      <c r="Y619" s="93" t="s">
        <v>39455</v>
      </c>
      <c r="Z619" s="93"/>
      <c r="AA619" t="s">
        <v>5560</v>
      </c>
      <c r="AB619" t="s">
        <v>5561</v>
      </c>
    </row>
    <row r="620" spans="1:28" x14ac:dyDescent="0.3">
      <c r="A620" s="8" t="b">
        <f t="shared" si="27"/>
        <v>0</v>
      </c>
      <c r="B620" t="str">
        <f t="shared" si="28"/>
        <v>venomknife</v>
      </c>
      <c r="C620" s="10" t="str">
        <f t="shared" si="29"/>
        <v>venom_knife</v>
      </c>
      <c r="D620">
        <v>1771</v>
      </c>
      <c r="E620" t="s">
        <v>24</v>
      </c>
      <c r="F620" t="s">
        <v>10362</v>
      </c>
      <c r="G620" t="s">
        <v>26</v>
      </c>
      <c r="H620" t="s">
        <v>10363</v>
      </c>
      <c r="I620" t="s">
        <v>10364</v>
      </c>
      <c r="J620">
        <v>50</v>
      </c>
      <c r="K620">
        <v>0.5</v>
      </c>
      <c r="L620">
        <v>0</v>
      </c>
      <c r="M620">
        <v>30</v>
      </c>
      <c r="N620">
        <v>0</v>
      </c>
      <c r="O620">
        <v>0</v>
      </c>
      <c r="P620">
        <v>0</v>
      </c>
      <c r="Q620" t="s">
        <v>24</v>
      </c>
      <c r="R620">
        <v>1</v>
      </c>
      <c r="S620">
        <v>0</v>
      </c>
      <c r="T620" t="s">
        <v>428</v>
      </c>
      <c r="U620" t="s">
        <v>36</v>
      </c>
      <c r="V620" t="s">
        <v>579</v>
      </c>
      <c r="W620" t="s">
        <v>38</v>
      </c>
      <c r="X620" s="8"/>
      <c r="Y620" s="93"/>
      <c r="Z620" s="93"/>
      <c r="AA620" t="s">
        <v>10365</v>
      </c>
      <c r="AB620" t="s">
        <v>10366</v>
      </c>
    </row>
    <row r="621" spans="1:28" x14ac:dyDescent="0.3">
      <c r="A621" s="8" t="b">
        <f t="shared" si="27"/>
        <v>0</v>
      </c>
      <c r="B621" t="str">
        <f t="shared" si="28"/>
        <v>holyarrow</v>
      </c>
      <c r="C621" s="10" t="str">
        <f t="shared" si="29"/>
        <v>holy_arrow</v>
      </c>
      <c r="D621">
        <v>1772</v>
      </c>
      <c r="E621" t="s">
        <v>24</v>
      </c>
      <c r="F621" t="s">
        <v>5212</v>
      </c>
      <c r="G621" t="s">
        <v>26</v>
      </c>
      <c r="H621" t="s">
        <v>5213</v>
      </c>
      <c r="I621" t="s">
        <v>552</v>
      </c>
      <c r="J621">
        <v>3</v>
      </c>
      <c r="K621">
        <v>0.2</v>
      </c>
      <c r="L621">
        <v>0</v>
      </c>
      <c r="M621">
        <v>50</v>
      </c>
      <c r="N621">
        <v>0</v>
      </c>
      <c r="O621">
        <v>0</v>
      </c>
      <c r="P621">
        <v>0</v>
      </c>
      <c r="Q621" t="s">
        <v>24</v>
      </c>
      <c r="R621">
        <v>1</v>
      </c>
      <c r="S621">
        <v>0</v>
      </c>
      <c r="T621" t="s">
        <v>428</v>
      </c>
      <c r="U621" t="s">
        <v>36</v>
      </c>
      <c r="V621" t="s">
        <v>553</v>
      </c>
      <c r="W621" t="s">
        <v>38</v>
      </c>
      <c r="X621" s="8" t="s">
        <v>38176</v>
      </c>
      <c r="Y621" s="93" t="s">
        <v>39456</v>
      </c>
      <c r="Z621" s="93"/>
      <c r="AA621" t="s">
        <v>5214</v>
      </c>
      <c r="AB621" t="s">
        <v>5215</v>
      </c>
    </row>
    <row r="622" spans="1:28" x14ac:dyDescent="0.3">
      <c r="A622" s="8" t="b">
        <f t="shared" si="27"/>
        <v>0</v>
      </c>
      <c r="B622" t="str">
        <f t="shared" si="28"/>
        <v>fist</v>
      </c>
      <c r="C622" s="10" t="str">
        <f t="shared" si="29"/>
        <v>fist</v>
      </c>
      <c r="D622">
        <v>1807</v>
      </c>
      <c r="E622" t="s">
        <v>24</v>
      </c>
      <c r="F622" t="s">
        <v>4029</v>
      </c>
      <c r="G622" t="s">
        <v>26</v>
      </c>
      <c r="H622" t="s">
        <v>4029</v>
      </c>
      <c r="I622" t="s">
        <v>978</v>
      </c>
      <c r="J622" s="1">
        <v>53000</v>
      </c>
      <c r="K622">
        <v>65</v>
      </c>
      <c r="L622">
        <v>0</v>
      </c>
      <c r="M622">
        <v>115</v>
      </c>
      <c r="N622">
        <v>1</v>
      </c>
      <c r="O622">
        <v>0</v>
      </c>
      <c r="P622">
        <v>0</v>
      </c>
      <c r="Q622" t="s">
        <v>60</v>
      </c>
      <c r="R622">
        <v>24</v>
      </c>
      <c r="S622">
        <v>3</v>
      </c>
      <c r="T622" t="s">
        <v>262</v>
      </c>
      <c r="U622" t="s">
        <v>36</v>
      </c>
      <c r="V622" t="s">
        <v>979</v>
      </c>
      <c r="W622" t="s">
        <v>38</v>
      </c>
      <c r="X622" s="8"/>
      <c r="Y622" s="93"/>
      <c r="Z622" s="93"/>
      <c r="AA622" t="s">
        <v>4030</v>
      </c>
      <c r="AB622" t="s">
        <v>4031</v>
      </c>
    </row>
    <row r="623" spans="1:28" x14ac:dyDescent="0.3">
      <c r="A623" s="8" t="b">
        <f t="shared" si="27"/>
        <v>0</v>
      </c>
      <c r="B623" t="str">
        <f t="shared" si="28"/>
        <v>claw</v>
      </c>
      <c r="C623" s="10" t="str">
        <f t="shared" si="29"/>
        <v>claw_</v>
      </c>
      <c r="D623">
        <v>1810</v>
      </c>
      <c r="E623" t="s">
        <v>24</v>
      </c>
      <c r="F623" t="s">
        <v>2253</v>
      </c>
      <c r="G623" t="s">
        <v>26</v>
      </c>
      <c r="H623" t="s">
        <v>2254</v>
      </c>
      <c r="I623" t="s">
        <v>978</v>
      </c>
      <c r="J623" s="1">
        <v>67000</v>
      </c>
      <c r="K623">
        <v>50</v>
      </c>
      <c r="L623">
        <v>0</v>
      </c>
      <c r="M623">
        <v>86</v>
      </c>
      <c r="N623">
        <v>1</v>
      </c>
      <c r="O623">
        <v>0</v>
      </c>
      <c r="P623">
        <v>2</v>
      </c>
      <c r="Q623" t="s">
        <v>60</v>
      </c>
      <c r="R623">
        <v>24</v>
      </c>
      <c r="S623">
        <v>3</v>
      </c>
      <c r="T623" t="s">
        <v>262</v>
      </c>
      <c r="U623" t="s">
        <v>36</v>
      </c>
      <c r="V623" t="s">
        <v>979</v>
      </c>
      <c r="W623" t="s">
        <v>38</v>
      </c>
      <c r="X623" s="8" t="s">
        <v>38177</v>
      </c>
      <c r="Y623" s="93"/>
      <c r="Z623" s="93"/>
      <c r="AA623" t="s">
        <v>2255</v>
      </c>
      <c r="AB623" t="s">
        <v>2256</v>
      </c>
    </row>
    <row r="624" spans="1:28" x14ac:dyDescent="0.3">
      <c r="A624" s="8" t="b">
        <f t="shared" si="27"/>
        <v>0</v>
      </c>
      <c r="B624" t="str">
        <f t="shared" si="28"/>
        <v>clawofgarm</v>
      </c>
      <c r="C624" s="10" t="str">
        <f t="shared" si="29"/>
        <v>claw_of_garm</v>
      </c>
      <c r="D624">
        <v>1815</v>
      </c>
      <c r="E624" t="s">
        <v>24</v>
      </c>
      <c r="F624" t="s">
        <v>2261</v>
      </c>
      <c r="G624" t="s">
        <v>26</v>
      </c>
      <c r="H624" t="s">
        <v>2262</v>
      </c>
      <c r="I624" t="s">
        <v>978</v>
      </c>
      <c r="J624">
        <v>20</v>
      </c>
      <c r="K624">
        <v>55</v>
      </c>
      <c r="L624">
        <v>0</v>
      </c>
      <c r="M624">
        <v>152</v>
      </c>
      <c r="N624">
        <v>1</v>
      </c>
      <c r="O624">
        <v>0</v>
      </c>
      <c r="P624">
        <v>1</v>
      </c>
      <c r="Q624" t="s">
        <v>60</v>
      </c>
      <c r="R624">
        <v>70</v>
      </c>
      <c r="S624">
        <v>4</v>
      </c>
      <c r="T624" t="s">
        <v>262</v>
      </c>
      <c r="U624" t="s">
        <v>36</v>
      </c>
      <c r="V624" t="s">
        <v>979</v>
      </c>
      <c r="W624" t="s">
        <v>38</v>
      </c>
      <c r="X624" s="8" t="s">
        <v>38178</v>
      </c>
      <c r="Y624" s="93"/>
      <c r="Z624" s="93"/>
      <c r="AA624" t="s">
        <v>2263</v>
      </c>
      <c r="AB624" t="s">
        <v>2264</v>
      </c>
    </row>
    <row r="625" spans="1:28" x14ac:dyDescent="0.3">
      <c r="A625" s="8" t="b">
        <f t="shared" si="27"/>
        <v>0</v>
      </c>
      <c r="B625" t="str">
        <f t="shared" si="28"/>
        <v>magmafist</v>
      </c>
      <c r="C625" s="10" t="str">
        <f t="shared" si="29"/>
        <v>magma_fist</v>
      </c>
      <c r="D625">
        <v>1818</v>
      </c>
      <c r="E625" t="s">
        <v>24</v>
      </c>
      <c r="F625" t="s">
        <v>6358</v>
      </c>
      <c r="G625" t="s">
        <v>26</v>
      </c>
      <c r="H625" t="s">
        <v>6359</v>
      </c>
      <c r="I625" t="s">
        <v>978</v>
      </c>
      <c r="J625">
        <v>20</v>
      </c>
      <c r="K625">
        <v>65</v>
      </c>
      <c r="L625">
        <v>0</v>
      </c>
      <c r="M625">
        <v>80</v>
      </c>
      <c r="N625">
        <v>1</v>
      </c>
      <c r="O625">
        <v>0</v>
      </c>
      <c r="P625">
        <v>3</v>
      </c>
      <c r="Q625" t="s">
        <v>60</v>
      </c>
      <c r="R625">
        <v>75</v>
      </c>
      <c r="S625">
        <v>3</v>
      </c>
      <c r="T625" t="s">
        <v>262</v>
      </c>
      <c r="U625" t="s">
        <v>36</v>
      </c>
      <c r="V625" t="s">
        <v>979</v>
      </c>
      <c r="W625" t="s">
        <v>38</v>
      </c>
      <c r="X625" t="s">
        <v>38179</v>
      </c>
      <c r="Y625" s="93"/>
      <c r="Z625" s="93"/>
      <c r="AA625" t="s">
        <v>6360</v>
      </c>
      <c r="AB625" t="s">
        <v>6361</v>
      </c>
    </row>
    <row r="626" spans="1:28" x14ac:dyDescent="0.3">
      <c r="A626" s="8" t="b">
        <f t="shared" si="27"/>
        <v>0</v>
      </c>
      <c r="B626" t="str">
        <f t="shared" si="28"/>
        <v>electricfist</v>
      </c>
      <c r="C626" s="10" t="str">
        <f t="shared" si="29"/>
        <v>electric_fist</v>
      </c>
      <c r="D626">
        <v>1820</v>
      </c>
      <c r="E626" t="s">
        <v>24</v>
      </c>
      <c r="F626" t="s">
        <v>3552</v>
      </c>
      <c r="G626" t="s">
        <v>26</v>
      </c>
      <c r="H626" t="s">
        <v>3553</v>
      </c>
      <c r="I626" t="s">
        <v>978</v>
      </c>
      <c r="J626" s="93">
        <v>20</v>
      </c>
      <c r="K626">
        <v>65</v>
      </c>
      <c r="L626">
        <v>0</v>
      </c>
      <c r="M626">
        <v>80</v>
      </c>
      <c r="N626">
        <v>1</v>
      </c>
      <c r="O626">
        <v>0</v>
      </c>
      <c r="P626">
        <v>3</v>
      </c>
      <c r="Q626" t="s">
        <v>60</v>
      </c>
      <c r="R626">
        <v>75</v>
      </c>
      <c r="S626">
        <v>3</v>
      </c>
      <c r="T626" t="s">
        <v>262</v>
      </c>
      <c r="U626" t="s">
        <v>36</v>
      </c>
      <c r="V626" t="s">
        <v>979</v>
      </c>
      <c r="W626" t="s">
        <v>38</v>
      </c>
      <c r="X626" s="8" t="s">
        <v>38180</v>
      </c>
      <c r="Y626" s="93"/>
      <c r="Z626" s="93"/>
      <c r="AA626" t="s">
        <v>3554</v>
      </c>
      <c r="AB626" t="s">
        <v>3555</v>
      </c>
    </row>
    <row r="627" spans="1:28" x14ac:dyDescent="0.3">
      <c r="A627" s="8" t="b">
        <f t="shared" si="27"/>
        <v>0</v>
      </c>
      <c r="B627" t="str">
        <f t="shared" si="28"/>
        <v>seismicfist</v>
      </c>
      <c r="C627" s="10" t="str">
        <f t="shared" si="29"/>
        <v>seismic_fist</v>
      </c>
      <c r="D627">
        <v>1821</v>
      </c>
      <c r="E627" t="s">
        <v>24</v>
      </c>
      <c r="F627" t="s">
        <v>8875</v>
      </c>
      <c r="G627" t="s">
        <v>26</v>
      </c>
      <c r="H627" t="s">
        <v>8876</v>
      </c>
      <c r="I627" t="s">
        <v>978</v>
      </c>
      <c r="J627" s="93">
        <v>20</v>
      </c>
      <c r="K627">
        <v>65</v>
      </c>
      <c r="L627">
        <v>0</v>
      </c>
      <c r="M627">
        <v>80</v>
      </c>
      <c r="N627">
        <v>1</v>
      </c>
      <c r="O627">
        <v>0</v>
      </c>
      <c r="P627">
        <v>3</v>
      </c>
      <c r="Q627" t="s">
        <v>60</v>
      </c>
      <c r="R627">
        <v>75</v>
      </c>
      <c r="S627">
        <v>3</v>
      </c>
      <c r="T627" t="s">
        <v>262</v>
      </c>
      <c r="U627" t="s">
        <v>36</v>
      </c>
      <c r="V627" t="s">
        <v>979</v>
      </c>
      <c r="W627" t="s">
        <v>38</v>
      </c>
      <c r="X627" s="8" t="s">
        <v>38181</v>
      </c>
      <c r="Y627" s="93"/>
      <c r="Z627" s="93"/>
      <c r="AA627" t="s">
        <v>8877</v>
      </c>
      <c r="AB627" t="s">
        <v>8878</v>
      </c>
    </row>
    <row r="628" spans="1:28" x14ac:dyDescent="0.3">
      <c r="A628" s="8" t="b">
        <f t="shared" si="27"/>
        <v>0</v>
      </c>
      <c r="B628" t="str">
        <f t="shared" si="28"/>
        <v>combobattleglove</v>
      </c>
      <c r="C628" s="10" t="str">
        <f t="shared" si="29"/>
        <v>combo_battle_glove</v>
      </c>
      <c r="D628">
        <v>1822</v>
      </c>
      <c r="E628" t="s">
        <v>24</v>
      </c>
      <c r="F628" t="s">
        <v>2385</v>
      </c>
      <c r="G628" t="s">
        <v>26</v>
      </c>
      <c r="H628" t="s">
        <v>2386</v>
      </c>
      <c r="I628" t="s">
        <v>978</v>
      </c>
      <c r="J628">
        <v>20</v>
      </c>
      <c r="K628">
        <v>50</v>
      </c>
      <c r="L628">
        <v>0</v>
      </c>
      <c r="M628">
        <v>30</v>
      </c>
      <c r="N628">
        <v>1</v>
      </c>
      <c r="O628">
        <v>0</v>
      </c>
      <c r="P628">
        <v>4</v>
      </c>
      <c r="Q628" t="s">
        <v>60</v>
      </c>
      <c r="R628">
        <v>60</v>
      </c>
      <c r="S628">
        <v>3</v>
      </c>
      <c r="T628" t="s">
        <v>262</v>
      </c>
      <c r="U628" t="s">
        <v>36</v>
      </c>
      <c r="V628" t="s">
        <v>979</v>
      </c>
      <c r="W628" t="s">
        <v>38</v>
      </c>
      <c r="X628" s="8" t="s">
        <v>38182</v>
      </c>
      <c r="Y628" s="93"/>
      <c r="Z628" s="93"/>
      <c r="AA628" t="s">
        <v>2387</v>
      </c>
      <c r="AB628" t="s">
        <v>2388</v>
      </c>
    </row>
    <row r="629" spans="1:28" x14ac:dyDescent="0.3">
      <c r="A629" s="8" t="b">
        <f t="shared" si="27"/>
        <v>0</v>
      </c>
      <c r="B629" t="str">
        <f t="shared" si="28"/>
        <v>bfknuckle1</v>
      </c>
      <c r="C629" s="10" t="str">
        <f t="shared" si="29"/>
        <v>bf_knuckle1</v>
      </c>
      <c r="D629">
        <v>1823</v>
      </c>
      <c r="E629" t="s">
        <v>24</v>
      </c>
      <c r="F629" t="s">
        <v>976</v>
      </c>
      <c r="G629" t="s">
        <v>26</v>
      </c>
      <c r="H629" t="s">
        <v>977</v>
      </c>
      <c r="I629" t="s">
        <v>978</v>
      </c>
      <c r="J629">
        <v>0</v>
      </c>
      <c r="K629">
        <v>0</v>
      </c>
      <c r="L629">
        <v>0</v>
      </c>
      <c r="M629">
        <v>30</v>
      </c>
      <c r="N629">
        <v>1</v>
      </c>
      <c r="O629">
        <v>0</v>
      </c>
      <c r="P629">
        <v>0</v>
      </c>
      <c r="Q629" t="s">
        <v>60</v>
      </c>
      <c r="R629">
        <v>80</v>
      </c>
      <c r="S629">
        <v>3</v>
      </c>
      <c r="T629" t="s">
        <v>262</v>
      </c>
      <c r="U629" t="s">
        <v>36</v>
      </c>
      <c r="V629" t="s">
        <v>979</v>
      </c>
      <c r="W629" t="s">
        <v>38</v>
      </c>
      <c r="X629" s="8" t="s">
        <v>39191</v>
      </c>
      <c r="Y629" s="93"/>
      <c r="Z629" s="93"/>
      <c r="AA629" t="s">
        <v>980</v>
      </c>
      <c r="AB629" t="s">
        <v>981</v>
      </c>
    </row>
    <row r="630" spans="1:28" x14ac:dyDescent="0.3">
      <c r="A630" s="8" t="b">
        <f t="shared" si="27"/>
        <v>0</v>
      </c>
      <c r="B630" t="str">
        <f t="shared" si="28"/>
        <v>bfknuckle2</v>
      </c>
      <c r="C630" s="10" t="str">
        <f t="shared" si="29"/>
        <v>bf_knuckle2</v>
      </c>
      <c r="D630">
        <v>1824</v>
      </c>
      <c r="E630" t="s">
        <v>24</v>
      </c>
      <c r="F630" t="s">
        <v>982</v>
      </c>
      <c r="G630" t="s">
        <v>26</v>
      </c>
      <c r="H630" t="s">
        <v>983</v>
      </c>
      <c r="I630" t="s">
        <v>978</v>
      </c>
      <c r="J630">
        <v>0</v>
      </c>
      <c r="K630">
        <v>0</v>
      </c>
      <c r="L630">
        <v>0</v>
      </c>
      <c r="M630">
        <v>30</v>
      </c>
      <c r="N630">
        <v>1</v>
      </c>
      <c r="O630">
        <v>0</v>
      </c>
      <c r="P630">
        <v>0</v>
      </c>
      <c r="Q630" t="s">
        <v>60</v>
      </c>
      <c r="R630">
        <v>80</v>
      </c>
      <c r="S630">
        <v>3</v>
      </c>
      <c r="T630" t="s">
        <v>262</v>
      </c>
      <c r="U630" t="s">
        <v>36</v>
      </c>
      <c r="V630" t="s">
        <v>979</v>
      </c>
      <c r="W630" t="s">
        <v>38</v>
      </c>
      <c r="X630" t="s">
        <v>39192</v>
      </c>
      <c r="Y630" s="93"/>
      <c r="Z630" s="93"/>
      <c r="AA630" t="s">
        <v>984</v>
      </c>
      <c r="AB630" t="s">
        <v>985</v>
      </c>
    </row>
    <row r="631" spans="1:28" x14ac:dyDescent="0.3">
      <c r="A631" s="8" t="b">
        <f t="shared" si="27"/>
        <v>0</v>
      </c>
      <c r="B631" t="str">
        <f t="shared" si="28"/>
        <v>greatking'sdance</v>
      </c>
      <c r="C631" s="10" t="str">
        <f t="shared" si="29"/>
        <v>great_king's_dance</v>
      </c>
      <c r="D631">
        <v>1830</v>
      </c>
      <c r="E631" t="s">
        <v>24</v>
      </c>
      <c r="F631" t="s">
        <v>4757</v>
      </c>
      <c r="G631" t="s">
        <v>26</v>
      </c>
      <c r="H631" t="s">
        <v>4758</v>
      </c>
      <c r="I631" t="s">
        <v>978</v>
      </c>
      <c r="J631">
        <v>20</v>
      </c>
      <c r="K631">
        <v>50</v>
      </c>
      <c r="L631">
        <v>0</v>
      </c>
      <c r="M631">
        <v>142</v>
      </c>
      <c r="N631">
        <v>1</v>
      </c>
      <c r="O631">
        <v>0</v>
      </c>
      <c r="P631">
        <v>2</v>
      </c>
      <c r="Q631" t="s">
        <v>60</v>
      </c>
      <c r="R631">
        <v>102</v>
      </c>
      <c r="S631">
        <v>3</v>
      </c>
      <c r="T631" t="s">
        <v>262</v>
      </c>
      <c r="U631" t="s">
        <v>36</v>
      </c>
      <c r="V631" t="s">
        <v>4759</v>
      </c>
      <c r="W631" t="s">
        <v>38</v>
      </c>
      <c r="X631" t="s">
        <v>39193</v>
      </c>
      <c r="Y631" s="93"/>
      <c r="Z631" s="93"/>
      <c r="AA631" t="s">
        <v>4760</v>
      </c>
      <c r="AB631" t="s">
        <v>4761</v>
      </c>
    </row>
    <row r="632" spans="1:28" x14ac:dyDescent="0.3">
      <c r="A632" s="8" t="b">
        <f t="shared" si="27"/>
        <v>0</v>
      </c>
      <c r="B632" t="str">
        <f t="shared" si="28"/>
        <v>mandolin</v>
      </c>
      <c r="C632" s="10" t="str">
        <f t="shared" si="29"/>
        <v>mandolin_</v>
      </c>
      <c r="D632">
        <v>1904</v>
      </c>
      <c r="E632" t="s">
        <v>24</v>
      </c>
      <c r="F632" t="s">
        <v>6408</v>
      </c>
      <c r="G632" t="s">
        <v>26</v>
      </c>
      <c r="H632" t="s">
        <v>6409</v>
      </c>
      <c r="I632" t="s">
        <v>786</v>
      </c>
      <c r="J632" s="1">
        <v>18000</v>
      </c>
      <c r="K632">
        <v>40</v>
      </c>
      <c r="L632">
        <v>0</v>
      </c>
      <c r="M632">
        <v>90</v>
      </c>
      <c r="N632">
        <v>1</v>
      </c>
      <c r="O632">
        <v>0</v>
      </c>
      <c r="P632">
        <v>3</v>
      </c>
      <c r="Q632" t="s">
        <v>60</v>
      </c>
      <c r="R632">
        <v>14</v>
      </c>
      <c r="S632">
        <v>2</v>
      </c>
      <c r="T632" t="s">
        <v>262</v>
      </c>
      <c r="U632" t="s">
        <v>36</v>
      </c>
      <c r="V632" t="s">
        <v>788</v>
      </c>
      <c r="W632" t="s">
        <v>789</v>
      </c>
      <c r="X632" s="8"/>
      <c r="Y632" s="93"/>
      <c r="Z632" s="93"/>
      <c r="AA632" t="s">
        <v>6410</v>
      </c>
      <c r="AB632" t="s">
        <v>6411</v>
      </c>
    </row>
    <row r="633" spans="1:28" x14ac:dyDescent="0.3">
      <c r="A633" s="8" t="b">
        <f t="shared" si="27"/>
        <v>0</v>
      </c>
      <c r="B633" t="str">
        <f t="shared" si="28"/>
        <v>guitarofpassion</v>
      </c>
      <c r="C633" s="10" t="str">
        <f t="shared" si="29"/>
        <v>guitar_of_passion</v>
      </c>
      <c r="D633">
        <v>1914</v>
      </c>
      <c r="E633" t="s">
        <v>24</v>
      </c>
      <c r="F633" t="s">
        <v>4881</v>
      </c>
      <c r="G633" t="s">
        <v>26</v>
      </c>
      <c r="H633" t="s">
        <v>4882</v>
      </c>
      <c r="I633" t="s">
        <v>786</v>
      </c>
      <c r="J633" s="8">
        <v>20</v>
      </c>
      <c r="K633">
        <v>90</v>
      </c>
      <c r="L633">
        <v>0</v>
      </c>
      <c r="M633">
        <v>110</v>
      </c>
      <c r="N633">
        <v>1</v>
      </c>
      <c r="O633">
        <v>0</v>
      </c>
      <c r="P633">
        <v>0</v>
      </c>
      <c r="Q633" t="s">
        <v>60</v>
      </c>
      <c r="R633">
        <v>27</v>
      </c>
      <c r="S633">
        <v>3</v>
      </c>
      <c r="T633" t="s">
        <v>262</v>
      </c>
      <c r="U633" t="s">
        <v>36</v>
      </c>
      <c r="V633" t="s">
        <v>788</v>
      </c>
      <c r="W633" t="s">
        <v>789</v>
      </c>
      <c r="X633" t="s">
        <v>38139</v>
      </c>
      <c r="Y633" s="93"/>
      <c r="Z633" s="93"/>
      <c r="AA633" t="s">
        <v>4883</v>
      </c>
      <c r="AB633" t="s">
        <v>4884</v>
      </c>
    </row>
    <row r="634" spans="1:28" x14ac:dyDescent="0.3">
      <c r="A634" s="8" t="b">
        <f t="shared" si="27"/>
        <v>0</v>
      </c>
      <c r="B634" t="str">
        <f t="shared" si="28"/>
        <v>guitarofbluesolo</v>
      </c>
      <c r="C634" s="10" t="str">
        <f t="shared" si="29"/>
        <v>guitar_of_blue_solo</v>
      </c>
      <c r="D634">
        <v>1915</v>
      </c>
      <c r="E634" t="s">
        <v>24</v>
      </c>
      <c r="F634" t="s">
        <v>4873</v>
      </c>
      <c r="G634" t="s">
        <v>26</v>
      </c>
      <c r="H634" t="s">
        <v>4874</v>
      </c>
      <c r="I634" t="s">
        <v>786</v>
      </c>
      <c r="J634" s="8">
        <v>20</v>
      </c>
      <c r="K634">
        <v>90</v>
      </c>
      <c r="L634">
        <v>0</v>
      </c>
      <c r="M634">
        <v>110</v>
      </c>
      <c r="N634">
        <v>1</v>
      </c>
      <c r="O634">
        <v>0</v>
      </c>
      <c r="P634">
        <v>0</v>
      </c>
      <c r="Q634" t="s">
        <v>60</v>
      </c>
      <c r="R634">
        <v>27</v>
      </c>
      <c r="S634">
        <v>3</v>
      </c>
      <c r="T634" t="s">
        <v>262</v>
      </c>
      <c r="U634" t="s">
        <v>36</v>
      </c>
      <c r="V634" t="s">
        <v>788</v>
      </c>
      <c r="W634" t="s">
        <v>789</v>
      </c>
      <c r="X634" s="8" t="s">
        <v>38100</v>
      </c>
      <c r="Y634" s="93"/>
      <c r="Z634" s="93"/>
      <c r="AA634" t="s">
        <v>4875</v>
      </c>
      <c r="AB634" t="s">
        <v>4876</v>
      </c>
    </row>
    <row r="635" spans="1:28" x14ac:dyDescent="0.3">
      <c r="A635" s="8" t="b">
        <f t="shared" si="27"/>
        <v>0</v>
      </c>
      <c r="B635" t="str">
        <f t="shared" si="28"/>
        <v>guitarofvastland</v>
      </c>
      <c r="C635" s="10" t="str">
        <f t="shared" si="29"/>
        <v>guitar_of_vast_land</v>
      </c>
      <c r="D635">
        <v>1916</v>
      </c>
      <c r="E635" t="s">
        <v>24</v>
      </c>
      <c r="F635" t="s">
        <v>4885</v>
      </c>
      <c r="G635" t="s">
        <v>26</v>
      </c>
      <c r="H635" t="s">
        <v>4886</v>
      </c>
      <c r="I635" t="s">
        <v>786</v>
      </c>
      <c r="J635">
        <v>20</v>
      </c>
      <c r="K635">
        <v>90</v>
      </c>
      <c r="L635">
        <v>0</v>
      </c>
      <c r="M635">
        <v>110</v>
      </c>
      <c r="N635">
        <v>1</v>
      </c>
      <c r="O635">
        <v>0</v>
      </c>
      <c r="P635">
        <v>0</v>
      </c>
      <c r="Q635" t="s">
        <v>60</v>
      </c>
      <c r="R635">
        <v>27</v>
      </c>
      <c r="S635">
        <v>3</v>
      </c>
      <c r="T635" t="s">
        <v>262</v>
      </c>
      <c r="U635" t="s">
        <v>36</v>
      </c>
      <c r="V635" t="s">
        <v>788</v>
      </c>
      <c r="W635" t="s">
        <v>789</v>
      </c>
      <c r="X635" s="8" t="s">
        <v>38138</v>
      </c>
      <c r="Y635" s="93"/>
      <c r="Z635" s="93"/>
      <c r="AA635" t="s">
        <v>4887</v>
      </c>
      <c r="AB635" t="s">
        <v>4888</v>
      </c>
    </row>
    <row r="636" spans="1:28" x14ac:dyDescent="0.3">
      <c r="A636" s="8" t="b">
        <f t="shared" si="27"/>
        <v>0</v>
      </c>
      <c r="B636" t="str">
        <f t="shared" si="28"/>
        <v>guitarofgentlebreeze</v>
      </c>
      <c r="C636" s="10" t="str">
        <f t="shared" si="29"/>
        <v>guitar_of_gentle_breeze</v>
      </c>
      <c r="D636">
        <v>1917</v>
      </c>
      <c r="E636" t="s">
        <v>24</v>
      </c>
      <c r="F636" t="s">
        <v>4877</v>
      </c>
      <c r="G636" t="s">
        <v>26</v>
      </c>
      <c r="H636" t="s">
        <v>4878</v>
      </c>
      <c r="I636" t="s">
        <v>786</v>
      </c>
      <c r="J636" s="93">
        <v>20</v>
      </c>
      <c r="K636">
        <v>90</v>
      </c>
      <c r="L636">
        <v>0</v>
      </c>
      <c r="M636">
        <v>110</v>
      </c>
      <c r="N636">
        <v>1</v>
      </c>
      <c r="O636">
        <v>0</v>
      </c>
      <c r="P636">
        <v>0</v>
      </c>
      <c r="Q636" t="s">
        <v>60</v>
      </c>
      <c r="R636">
        <v>27</v>
      </c>
      <c r="S636">
        <v>3</v>
      </c>
      <c r="T636" t="s">
        <v>262</v>
      </c>
      <c r="U636" t="s">
        <v>36</v>
      </c>
      <c r="V636" t="s">
        <v>788</v>
      </c>
      <c r="W636" t="s">
        <v>789</v>
      </c>
      <c r="X636" s="8" t="s">
        <v>38140</v>
      </c>
      <c r="Y636" s="93"/>
      <c r="Z636" s="93"/>
      <c r="AA636" t="s">
        <v>4879</v>
      </c>
      <c r="AB636" t="s">
        <v>4880</v>
      </c>
    </row>
    <row r="637" spans="1:28" x14ac:dyDescent="0.3">
      <c r="A637" s="8" t="b">
        <f t="shared" si="27"/>
        <v>0</v>
      </c>
      <c r="B637" t="str">
        <f t="shared" si="28"/>
        <v>baseguitar</v>
      </c>
      <c r="C637" s="10" t="str">
        <f t="shared" si="29"/>
        <v>base_guitar</v>
      </c>
      <c r="D637">
        <v>1919</v>
      </c>
      <c r="E637" t="s">
        <v>24</v>
      </c>
      <c r="F637" t="s">
        <v>784</v>
      </c>
      <c r="G637" t="s">
        <v>26</v>
      </c>
      <c r="H637" t="s">
        <v>785</v>
      </c>
      <c r="I637" t="s">
        <v>786</v>
      </c>
      <c r="J637">
        <v>20</v>
      </c>
      <c r="K637">
        <v>150</v>
      </c>
      <c r="L637">
        <v>0</v>
      </c>
      <c r="M637">
        <v>130</v>
      </c>
      <c r="N637">
        <v>1</v>
      </c>
      <c r="O637">
        <v>0</v>
      </c>
      <c r="P637">
        <v>1</v>
      </c>
      <c r="Q637" t="s">
        <v>60</v>
      </c>
      <c r="R637">
        <v>70</v>
      </c>
      <c r="S637">
        <v>3</v>
      </c>
      <c r="T637" t="s">
        <v>262</v>
      </c>
      <c r="U637" t="s">
        <v>787</v>
      </c>
      <c r="V637" t="s">
        <v>788</v>
      </c>
      <c r="W637" t="s">
        <v>789</v>
      </c>
      <c r="X637" s="8" t="s">
        <v>38183</v>
      </c>
      <c r="Y637" s="93"/>
      <c r="Z637" s="93"/>
      <c r="AA637" t="s">
        <v>790</v>
      </c>
      <c r="AB637" t="s">
        <v>791</v>
      </c>
    </row>
    <row r="638" spans="1:28" x14ac:dyDescent="0.3">
      <c r="A638" s="8" t="b">
        <f t="shared" si="27"/>
        <v>0</v>
      </c>
      <c r="B638" t="str">
        <f t="shared" si="28"/>
        <v>bfinstrument1</v>
      </c>
      <c r="C638" s="10" t="str">
        <f t="shared" si="29"/>
        <v>bf_instrument1</v>
      </c>
      <c r="D638">
        <v>1923</v>
      </c>
      <c r="E638" t="s">
        <v>24</v>
      </c>
      <c r="F638" t="s">
        <v>959</v>
      </c>
      <c r="G638" t="s">
        <v>26</v>
      </c>
      <c r="H638" t="s">
        <v>960</v>
      </c>
      <c r="I638" t="s">
        <v>786</v>
      </c>
      <c r="J638">
        <v>0</v>
      </c>
      <c r="K638">
        <v>0</v>
      </c>
      <c r="L638">
        <v>0</v>
      </c>
      <c r="M638">
        <v>50</v>
      </c>
      <c r="N638">
        <v>1</v>
      </c>
      <c r="O638">
        <v>0</v>
      </c>
      <c r="P638">
        <v>0</v>
      </c>
      <c r="Q638" t="s">
        <v>60</v>
      </c>
      <c r="R638">
        <v>80</v>
      </c>
      <c r="S638">
        <v>3</v>
      </c>
      <c r="T638" t="s">
        <v>262</v>
      </c>
      <c r="U638" t="s">
        <v>36</v>
      </c>
      <c r="V638" t="s">
        <v>788</v>
      </c>
      <c r="W638" t="s">
        <v>789</v>
      </c>
      <c r="X638" s="8" t="s">
        <v>38184</v>
      </c>
      <c r="Y638" s="93"/>
      <c r="Z638" s="93"/>
      <c r="AA638" t="s">
        <v>961</v>
      </c>
      <c r="AB638" t="s">
        <v>962</v>
      </c>
    </row>
    <row r="639" spans="1:28" x14ac:dyDescent="0.3">
      <c r="A639" s="8" t="b">
        <f t="shared" si="27"/>
        <v>0</v>
      </c>
      <c r="B639" t="str">
        <f t="shared" si="28"/>
        <v>bfinstrument2</v>
      </c>
      <c r="C639" s="10" t="str">
        <f t="shared" si="29"/>
        <v>bf_instrument2</v>
      </c>
      <c r="D639">
        <v>1924</v>
      </c>
      <c r="E639" t="s">
        <v>24</v>
      </c>
      <c r="F639" t="s">
        <v>963</v>
      </c>
      <c r="G639" t="s">
        <v>26</v>
      </c>
      <c r="H639" t="s">
        <v>964</v>
      </c>
      <c r="I639" t="s">
        <v>786</v>
      </c>
      <c r="J639">
        <v>0</v>
      </c>
      <c r="K639">
        <v>0</v>
      </c>
      <c r="L639">
        <v>0</v>
      </c>
      <c r="M639">
        <v>50</v>
      </c>
      <c r="N639">
        <v>1</v>
      </c>
      <c r="O639">
        <v>0</v>
      </c>
      <c r="P639">
        <v>0</v>
      </c>
      <c r="Q639" t="s">
        <v>60</v>
      </c>
      <c r="R639">
        <v>80</v>
      </c>
      <c r="S639">
        <v>3</v>
      </c>
      <c r="T639" t="s">
        <v>262</v>
      </c>
      <c r="U639" t="s">
        <v>36</v>
      </c>
      <c r="V639" t="s">
        <v>788</v>
      </c>
      <c r="W639" t="s">
        <v>789</v>
      </c>
      <c r="X639" s="8" t="s">
        <v>38185</v>
      </c>
      <c r="Y639" s="93"/>
      <c r="Z639" s="93"/>
      <c r="AA639" t="s">
        <v>965</v>
      </c>
      <c r="AB639" t="s">
        <v>966</v>
      </c>
    </row>
    <row r="640" spans="1:28" x14ac:dyDescent="0.3">
      <c r="A640" s="8" t="b">
        <f t="shared" si="27"/>
        <v>0</v>
      </c>
      <c r="B640" t="str">
        <f t="shared" si="28"/>
        <v>rapturerose</v>
      </c>
      <c r="C640" s="10" t="str">
        <f t="shared" si="29"/>
        <v>rapture_rose</v>
      </c>
      <c r="D640">
        <v>1963</v>
      </c>
      <c r="E640" t="s">
        <v>24</v>
      </c>
      <c r="F640" t="s">
        <v>8149</v>
      </c>
      <c r="G640" t="s">
        <v>26</v>
      </c>
      <c r="H640" t="s">
        <v>8150</v>
      </c>
      <c r="I640" t="s">
        <v>1068</v>
      </c>
      <c r="J640" s="6">
        <v>20</v>
      </c>
      <c r="K640">
        <v>30</v>
      </c>
      <c r="L640">
        <v>0</v>
      </c>
      <c r="M640">
        <v>115</v>
      </c>
      <c r="N640">
        <v>2</v>
      </c>
      <c r="O640">
        <v>0</v>
      </c>
      <c r="P640">
        <v>0</v>
      </c>
      <c r="Q640" t="s">
        <v>60</v>
      </c>
      <c r="R640">
        <v>44</v>
      </c>
      <c r="S640">
        <v>4</v>
      </c>
      <c r="T640" t="s">
        <v>262</v>
      </c>
      <c r="U640" t="s">
        <v>36</v>
      </c>
      <c r="V640" t="s">
        <v>788</v>
      </c>
      <c r="W640" t="s">
        <v>73</v>
      </c>
      <c r="X640" s="8" t="s">
        <v>38186</v>
      </c>
      <c r="Y640" s="93"/>
      <c r="Z640" s="93"/>
      <c r="AA640" t="s">
        <v>8151</v>
      </c>
      <c r="AB640" t="s">
        <v>8152</v>
      </c>
    </row>
    <row r="641" spans="1:28" x14ac:dyDescent="0.3">
      <c r="A641" s="8" t="b">
        <f t="shared" si="27"/>
        <v>0</v>
      </c>
      <c r="B641" t="str">
        <f t="shared" si="28"/>
        <v>whipofredflame</v>
      </c>
      <c r="C641" s="10" t="str">
        <f t="shared" si="29"/>
        <v>whip_of_red_flame</v>
      </c>
      <c r="D641">
        <v>1965</v>
      </c>
      <c r="E641" t="s">
        <v>24</v>
      </c>
      <c r="F641" t="s">
        <v>10601</v>
      </c>
      <c r="G641" t="s">
        <v>26</v>
      </c>
      <c r="H641" t="s">
        <v>10602</v>
      </c>
      <c r="I641" t="s">
        <v>1068</v>
      </c>
      <c r="J641" s="6">
        <v>20</v>
      </c>
      <c r="K641">
        <v>70</v>
      </c>
      <c r="L641">
        <v>0</v>
      </c>
      <c r="M641">
        <v>110</v>
      </c>
      <c r="N641">
        <v>2</v>
      </c>
      <c r="O641">
        <v>0</v>
      </c>
      <c r="P641">
        <v>0</v>
      </c>
      <c r="Q641" t="s">
        <v>60</v>
      </c>
      <c r="R641">
        <v>30</v>
      </c>
      <c r="S641">
        <v>3</v>
      </c>
      <c r="T641" t="s">
        <v>262</v>
      </c>
      <c r="U641" t="s">
        <v>36</v>
      </c>
      <c r="V641" t="s">
        <v>788</v>
      </c>
      <c r="W641" t="s">
        <v>73</v>
      </c>
      <c r="X641" s="8" t="s">
        <v>38139</v>
      </c>
      <c r="Y641" s="93"/>
      <c r="Z641" s="93"/>
      <c r="AA641" t="s">
        <v>10603</v>
      </c>
      <c r="AB641" t="s">
        <v>10604</v>
      </c>
    </row>
    <row r="642" spans="1:28" x14ac:dyDescent="0.3">
      <c r="A642" s="8" t="b">
        <f t="shared" ref="A642:A705" si="30">ISNUMBER(SEARCH("callfunc",X642))</f>
        <v>0</v>
      </c>
      <c r="B642" t="str">
        <f t="shared" ref="B642:B705" si="31">LOWER(SUBSTITUTE(F642,"_",""))</f>
        <v>whipoficepiece</v>
      </c>
      <c r="C642" s="10" t="str">
        <f t="shared" ref="C642:C705" si="32">LOWER(F642)</f>
        <v>whip_of_ice_piece</v>
      </c>
      <c r="D642">
        <v>1966</v>
      </c>
      <c r="E642" t="s">
        <v>24</v>
      </c>
      <c r="F642" t="s">
        <v>10597</v>
      </c>
      <c r="G642" t="s">
        <v>26</v>
      </c>
      <c r="H642" t="s">
        <v>10598</v>
      </c>
      <c r="I642" t="s">
        <v>1068</v>
      </c>
      <c r="J642" s="6">
        <v>20</v>
      </c>
      <c r="K642">
        <v>70</v>
      </c>
      <c r="L642">
        <v>0</v>
      </c>
      <c r="M642">
        <v>110</v>
      </c>
      <c r="N642">
        <v>2</v>
      </c>
      <c r="O642">
        <v>0</v>
      </c>
      <c r="P642">
        <v>0</v>
      </c>
      <c r="Q642" t="s">
        <v>60</v>
      </c>
      <c r="R642">
        <v>30</v>
      </c>
      <c r="S642">
        <v>3</v>
      </c>
      <c r="T642" t="s">
        <v>262</v>
      </c>
      <c r="U642" t="s">
        <v>36</v>
      </c>
      <c r="V642" t="s">
        <v>788</v>
      </c>
      <c r="W642" t="s">
        <v>73</v>
      </c>
      <c r="X642" s="8" t="s">
        <v>38100</v>
      </c>
      <c r="Y642" s="93"/>
      <c r="Z642" s="93"/>
      <c r="AA642" t="s">
        <v>10599</v>
      </c>
      <c r="AB642" t="s">
        <v>10600</v>
      </c>
    </row>
    <row r="643" spans="1:28" x14ac:dyDescent="0.3">
      <c r="A643" s="8" t="b">
        <f t="shared" si="30"/>
        <v>0</v>
      </c>
      <c r="B643" t="str">
        <f t="shared" si="31"/>
        <v>whipofearth</v>
      </c>
      <c r="C643" s="10" t="str">
        <f t="shared" si="32"/>
        <v>whip_of_earth</v>
      </c>
      <c r="D643">
        <v>1967</v>
      </c>
      <c r="E643" t="s">
        <v>24</v>
      </c>
      <c r="F643" t="s">
        <v>10593</v>
      </c>
      <c r="G643" t="s">
        <v>26</v>
      </c>
      <c r="H643" t="s">
        <v>10594</v>
      </c>
      <c r="I643" t="s">
        <v>1068</v>
      </c>
      <c r="J643" s="8">
        <v>20</v>
      </c>
      <c r="K643">
        <v>70</v>
      </c>
      <c r="L643">
        <v>0</v>
      </c>
      <c r="M643">
        <v>110</v>
      </c>
      <c r="N643">
        <v>2</v>
      </c>
      <c r="O643">
        <v>0</v>
      </c>
      <c r="P643">
        <v>0</v>
      </c>
      <c r="Q643" t="s">
        <v>60</v>
      </c>
      <c r="R643">
        <v>30</v>
      </c>
      <c r="S643">
        <v>3</v>
      </c>
      <c r="T643" t="s">
        <v>262</v>
      </c>
      <c r="U643" t="s">
        <v>36</v>
      </c>
      <c r="V643" t="s">
        <v>788</v>
      </c>
      <c r="W643" t="s">
        <v>73</v>
      </c>
      <c r="X643" t="s">
        <v>38138</v>
      </c>
      <c r="Y643" s="93"/>
      <c r="Z643" s="93"/>
      <c r="AA643" t="s">
        <v>10595</v>
      </c>
      <c r="AB643" t="s">
        <v>10596</v>
      </c>
    </row>
    <row r="644" spans="1:28" x14ac:dyDescent="0.3">
      <c r="A644" s="8" t="b">
        <f t="shared" si="30"/>
        <v>0</v>
      </c>
      <c r="B644" t="str">
        <f t="shared" si="31"/>
        <v>jumprope</v>
      </c>
      <c r="C644" s="10" t="str">
        <f t="shared" si="32"/>
        <v>jump_rope</v>
      </c>
      <c r="D644">
        <v>1968</v>
      </c>
      <c r="E644" t="s">
        <v>24</v>
      </c>
      <c r="F644" t="s">
        <v>5681</v>
      </c>
      <c r="G644" t="s">
        <v>26</v>
      </c>
      <c r="H644" t="s">
        <v>5682</v>
      </c>
      <c r="I644" t="s">
        <v>1068</v>
      </c>
      <c r="J644">
        <v>20</v>
      </c>
      <c r="K644">
        <v>40</v>
      </c>
      <c r="L644">
        <v>0</v>
      </c>
      <c r="M644">
        <v>120</v>
      </c>
      <c r="N644">
        <v>2</v>
      </c>
      <c r="O644">
        <v>0</v>
      </c>
      <c r="P644">
        <v>0</v>
      </c>
      <c r="Q644" t="s">
        <v>60</v>
      </c>
      <c r="R644">
        <v>30</v>
      </c>
      <c r="S644">
        <v>3</v>
      </c>
      <c r="T644" t="s">
        <v>262</v>
      </c>
      <c r="U644" t="s">
        <v>36</v>
      </c>
      <c r="V644" t="s">
        <v>788</v>
      </c>
      <c r="W644" t="s">
        <v>73</v>
      </c>
      <c r="X644" s="8" t="s">
        <v>38172</v>
      </c>
      <c r="Y644" s="93"/>
      <c r="Z644" s="93"/>
      <c r="AA644" t="s">
        <v>5683</v>
      </c>
      <c r="AB644" t="s">
        <v>5684</v>
      </c>
    </row>
    <row r="645" spans="1:28" x14ac:dyDescent="0.3">
      <c r="A645" s="8" t="b">
        <f t="shared" si="30"/>
        <v>0</v>
      </c>
      <c r="B645" t="str">
        <f t="shared" si="31"/>
        <v>queen'swhip</v>
      </c>
      <c r="C645" s="10" t="str">
        <f t="shared" si="32"/>
        <v>queen's_whip</v>
      </c>
      <c r="D645">
        <v>1970</v>
      </c>
      <c r="E645" t="s">
        <v>24</v>
      </c>
      <c r="F645" t="s">
        <v>7989</v>
      </c>
      <c r="G645" t="s">
        <v>26</v>
      </c>
      <c r="H645" t="s">
        <v>7990</v>
      </c>
      <c r="I645" t="s">
        <v>1068</v>
      </c>
      <c r="J645" s="6">
        <v>20</v>
      </c>
      <c r="K645">
        <v>110</v>
      </c>
      <c r="L645" s="6">
        <v>0</v>
      </c>
      <c r="M645">
        <v>150</v>
      </c>
      <c r="N645">
        <v>2</v>
      </c>
      <c r="O645">
        <v>0</v>
      </c>
      <c r="P645">
        <v>0</v>
      </c>
      <c r="Q645" t="s">
        <v>60</v>
      </c>
      <c r="R645">
        <v>65</v>
      </c>
      <c r="S645">
        <v>4</v>
      </c>
      <c r="T645" t="s">
        <v>262</v>
      </c>
      <c r="U645" t="s">
        <v>36</v>
      </c>
      <c r="V645" t="s">
        <v>788</v>
      </c>
      <c r="W645" t="s">
        <v>73</v>
      </c>
      <c r="X645" s="8" t="s">
        <v>38187</v>
      </c>
      <c r="Y645" s="93"/>
      <c r="Z645" s="93"/>
      <c r="AA645" t="s">
        <v>7991</v>
      </c>
      <c r="AB645" t="s">
        <v>7992</v>
      </c>
    </row>
    <row r="646" spans="1:28" x14ac:dyDescent="0.3">
      <c r="A646" s="8" t="b">
        <f t="shared" si="30"/>
        <v>0</v>
      </c>
      <c r="B646" t="str">
        <f t="shared" si="31"/>
        <v>electricwire</v>
      </c>
      <c r="C646" s="10" t="str">
        <f t="shared" si="32"/>
        <v>electric_wire</v>
      </c>
      <c r="D646">
        <v>1971</v>
      </c>
      <c r="E646" t="s">
        <v>24</v>
      </c>
      <c r="F646" t="s">
        <v>3556</v>
      </c>
      <c r="G646" t="s">
        <v>26</v>
      </c>
      <c r="H646" t="s">
        <v>3557</v>
      </c>
      <c r="I646" t="s">
        <v>1068</v>
      </c>
      <c r="J646" s="6">
        <v>20</v>
      </c>
      <c r="K646">
        <v>70</v>
      </c>
      <c r="L646" s="6">
        <v>0</v>
      </c>
      <c r="M646">
        <v>110</v>
      </c>
      <c r="N646">
        <v>2</v>
      </c>
      <c r="O646">
        <v>0</v>
      </c>
      <c r="P646">
        <v>0</v>
      </c>
      <c r="Q646" t="s">
        <v>60</v>
      </c>
      <c r="R646">
        <v>30</v>
      </c>
      <c r="S646">
        <v>3</v>
      </c>
      <c r="T646" t="s">
        <v>262</v>
      </c>
      <c r="U646" t="s">
        <v>36</v>
      </c>
      <c r="V646" t="s">
        <v>788</v>
      </c>
      <c r="W646" t="s">
        <v>73</v>
      </c>
      <c r="X646" s="8" t="s">
        <v>38140</v>
      </c>
      <c r="Y646" s="93"/>
      <c r="Z646" s="93"/>
      <c r="AA646" t="s">
        <v>3558</v>
      </c>
      <c r="AB646" t="s">
        <v>3559</v>
      </c>
    </row>
    <row r="647" spans="1:28" x14ac:dyDescent="0.3">
      <c r="A647" s="8" t="b">
        <f t="shared" si="30"/>
        <v>0</v>
      </c>
      <c r="B647" t="str">
        <f t="shared" si="31"/>
        <v>seawitchfoot</v>
      </c>
      <c r="C647" s="10" t="str">
        <f t="shared" si="32"/>
        <v>sea_witch_foot</v>
      </c>
      <c r="D647">
        <v>1973</v>
      </c>
      <c r="E647" t="s">
        <v>24</v>
      </c>
      <c r="F647" t="s">
        <v>8843</v>
      </c>
      <c r="G647" t="s">
        <v>26</v>
      </c>
      <c r="H647" t="s">
        <v>8844</v>
      </c>
      <c r="I647" t="s">
        <v>1068</v>
      </c>
      <c r="J647" s="6">
        <v>20</v>
      </c>
      <c r="K647">
        <v>150</v>
      </c>
      <c r="L647" s="6">
        <v>0</v>
      </c>
      <c r="M647">
        <v>110</v>
      </c>
      <c r="N647">
        <v>2</v>
      </c>
      <c r="O647">
        <v>0</v>
      </c>
      <c r="P647">
        <v>1</v>
      </c>
      <c r="Q647" t="s">
        <v>60</v>
      </c>
      <c r="R647">
        <v>70</v>
      </c>
      <c r="S647">
        <v>4</v>
      </c>
      <c r="T647" t="s">
        <v>262</v>
      </c>
      <c r="U647" t="s">
        <v>787</v>
      </c>
      <c r="V647" t="s">
        <v>788</v>
      </c>
      <c r="W647" t="s">
        <v>73</v>
      </c>
      <c r="X647" s="8" t="s">
        <v>38188</v>
      </c>
      <c r="Y647" s="93"/>
      <c r="Z647" s="93"/>
      <c r="AA647" t="s">
        <v>8845</v>
      </c>
      <c r="AB647" t="s">
        <v>8846</v>
      </c>
    </row>
    <row r="648" spans="1:28" x14ac:dyDescent="0.3">
      <c r="A648" s="8" t="b">
        <f t="shared" si="30"/>
        <v>0</v>
      </c>
      <c r="B648" t="str">
        <f t="shared" si="31"/>
        <v>bfwhip1</v>
      </c>
      <c r="C648" s="10" t="str">
        <f t="shared" si="32"/>
        <v>bf_whip1</v>
      </c>
      <c r="D648">
        <v>1977</v>
      </c>
      <c r="E648" t="s">
        <v>24</v>
      </c>
      <c r="F648" t="s">
        <v>1066</v>
      </c>
      <c r="G648" t="s">
        <v>26</v>
      </c>
      <c r="H648" t="s">
        <v>1067</v>
      </c>
      <c r="I648" t="s">
        <v>1068</v>
      </c>
      <c r="J648">
        <v>0</v>
      </c>
      <c r="K648">
        <v>0</v>
      </c>
      <c r="L648">
        <v>0</v>
      </c>
      <c r="M648">
        <v>50</v>
      </c>
      <c r="N648">
        <v>2</v>
      </c>
      <c r="O648">
        <v>0</v>
      </c>
      <c r="P648">
        <v>0</v>
      </c>
      <c r="Q648" t="s">
        <v>60</v>
      </c>
      <c r="R648">
        <v>80</v>
      </c>
      <c r="S648">
        <v>3</v>
      </c>
      <c r="T648" t="s">
        <v>262</v>
      </c>
      <c r="U648" t="s">
        <v>36</v>
      </c>
      <c r="V648" t="s">
        <v>788</v>
      </c>
      <c r="W648" t="s">
        <v>73</v>
      </c>
      <c r="X648" s="8" t="s">
        <v>38184</v>
      </c>
      <c r="Y648" s="93"/>
      <c r="Z648" s="93"/>
      <c r="AA648" t="s">
        <v>1069</v>
      </c>
      <c r="AB648" t="s">
        <v>1070</v>
      </c>
    </row>
    <row r="649" spans="1:28" x14ac:dyDescent="0.3">
      <c r="A649" s="8" t="b">
        <f t="shared" si="30"/>
        <v>0</v>
      </c>
      <c r="B649" t="str">
        <f t="shared" si="31"/>
        <v>bfwhip2</v>
      </c>
      <c r="C649" s="10" t="str">
        <f t="shared" si="32"/>
        <v>bf_whip2</v>
      </c>
      <c r="D649">
        <v>1978</v>
      </c>
      <c r="E649" t="s">
        <v>24</v>
      </c>
      <c r="F649" t="s">
        <v>1071</v>
      </c>
      <c r="G649" t="s">
        <v>26</v>
      </c>
      <c r="H649" t="s">
        <v>1072</v>
      </c>
      <c r="I649" t="s">
        <v>1068</v>
      </c>
      <c r="J649" s="6">
        <v>0</v>
      </c>
      <c r="K649">
        <v>0</v>
      </c>
      <c r="L649">
        <v>0</v>
      </c>
      <c r="M649">
        <v>50</v>
      </c>
      <c r="N649">
        <v>2</v>
      </c>
      <c r="O649">
        <v>0</v>
      </c>
      <c r="P649">
        <v>0</v>
      </c>
      <c r="Q649" t="s">
        <v>60</v>
      </c>
      <c r="R649">
        <v>80</v>
      </c>
      <c r="S649">
        <v>3</v>
      </c>
      <c r="T649" t="s">
        <v>262</v>
      </c>
      <c r="U649" t="s">
        <v>36</v>
      </c>
      <c r="V649" t="s">
        <v>788</v>
      </c>
      <c r="W649" t="s">
        <v>73</v>
      </c>
      <c r="X649" s="8" t="s">
        <v>38185</v>
      </c>
      <c r="Y649" s="93"/>
      <c r="Z649" s="93"/>
      <c r="AA649" t="s">
        <v>1073</v>
      </c>
      <c r="AB649" t="s">
        <v>1074</v>
      </c>
    </row>
    <row r="650" spans="1:28" x14ac:dyDescent="0.3">
      <c r="A650" s="8" t="b">
        <f t="shared" si="30"/>
        <v>0</v>
      </c>
      <c r="B650" t="str">
        <f t="shared" si="31"/>
        <v>divinecross</v>
      </c>
      <c r="C650" s="10" t="str">
        <f t="shared" si="32"/>
        <v>divine_cross</v>
      </c>
      <c r="D650">
        <v>2001</v>
      </c>
      <c r="E650" t="s">
        <v>24</v>
      </c>
      <c r="F650" t="s">
        <v>3048</v>
      </c>
      <c r="G650" t="s">
        <v>26</v>
      </c>
      <c r="H650" t="s">
        <v>3049</v>
      </c>
      <c r="I650" t="s">
        <v>495</v>
      </c>
      <c r="J650">
        <v>20</v>
      </c>
      <c r="K650">
        <v>150</v>
      </c>
      <c r="L650">
        <v>0</v>
      </c>
      <c r="M650">
        <v>120</v>
      </c>
      <c r="N650">
        <v>1</v>
      </c>
      <c r="O650">
        <v>0</v>
      </c>
      <c r="P650">
        <v>0</v>
      </c>
      <c r="Q650" t="s">
        <v>60</v>
      </c>
      <c r="R650">
        <v>70</v>
      </c>
      <c r="S650">
        <v>4</v>
      </c>
      <c r="T650" t="s">
        <v>166</v>
      </c>
      <c r="U650" t="s">
        <v>36</v>
      </c>
      <c r="V650" t="s">
        <v>979</v>
      </c>
      <c r="W650" t="s">
        <v>38</v>
      </c>
      <c r="X650" s="8" t="s">
        <v>39194</v>
      </c>
      <c r="Y650" s="93"/>
      <c r="Z650" s="93"/>
      <c r="AA650" t="s">
        <v>3050</v>
      </c>
      <c r="AB650" t="s">
        <v>3051</v>
      </c>
    </row>
    <row r="651" spans="1:28" x14ac:dyDescent="0.3">
      <c r="A651" s="8" t="b">
        <f t="shared" si="30"/>
        <v>0</v>
      </c>
      <c r="B651" t="str">
        <f t="shared" si="31"/>
        <v>chronos</v>
      </c>
      <c r="C651" s="10" t="str">
        <f t="shared" si="32"/>
        <v>chronos</v>
      </c>
      <c r="D651">
        <v>2004</v>
      </c>
      <c r="E651" t="s">
        <v>24</v>
      </c>
      <c r="F651" t="s">
        <v>2192</v>
      </c>
      <c r="G651" t="s">
        <v>26</v>
      </c>
      <c r="H651" t="s">
        <v>2192</v>
      </c>
      <c r="I651" t="s">
        <v>495</v>
      </c>
      <c r="J651">
        <v>20</v>
      </c>
      <c r="K651">
        <v>100</v>
      </c>
      <c r="L651">
        <v>0</v>
      </c>
      <c r="M651">
        <v>30</v>
      </c>
      <c r="N651">
        <v>1</v>
      </c>
      <c r="O651">
        <v>0</v>
      </c>
      <c r="P651">
        <v>0</v>
      </c>
      <c r="Q651" t="s">
        <v>60</v>
      </c>
      <c r="R651">
        <v>50</v>
      </c>
      <c r="S651">
        <v>3</v>
      </c>
      <c r="T651" t="s">
        <v>166</v>
      </c>
      <c r="U651" t="s">
        <v>36</v>
      </c>
      <c r="V651" t="s">
        <v>2193</v>
      </c>
      <c r="W651" t="s">
        <v>38</v>
      </c>
      <c r="X651" s="8" t="s">
        <v>39195</v>
      </c>
      <c r="Y651" s="93"/>
      <c r="Z651" s="93"/>
      <c r="AA651" t="s">
        <v>2194</v>
      </c>
      <c r="AB651" t="s">
        <v>2195</v>
      </c>
    </row>
    <row r="652" spans="1:28" x14ac:dyDescent="0.3">
      <c r="A652" s="8" t="b">
        <f t="shared" si="30"/>
        <v>0</v>
      </c>
      <c r="B652" t="str">
        <f t="shared" si="31"/>
        <v>guard</v>
      </c>
      <c r="C652" s="10" t="str">
        <f t="shared" si="32"/>
        <v>guard</v>
      </c>
      <c r="D652">
        <v>2101</v>
      </c>
      <c r="E652" t="s">
        <v>24</v>
      </c>
      <c r="F652" t="s">
        <v>4845</v>
      </c>
      <c r="G652" t="s">
        <v>26</v>
      </c>
      <c r="H652" t="s">
        <v>4845</v>
      </c>
      <c r="I652" t="s">
        <v>59</v>
      </c>
      <c r="J652">
        <v>500</v>
      </c>
      <c r="K652">
        <v>30</v>
      </c>
      <c r="L652">
        <v>0</v>
      </c>
      <c r="M652">
        <v>0</v>
      </c>
      <c r="N652">
        <v>0</v>
      </c>
      <c r="O652">
        <v>3</v>
      </c>
      <c r="P652">
        <v>0</v>
      </c>
      <c r="Q652" t="s">
        <v>60</v>
      </c>
      <c r="R652">
        <v>0</v>
      </c>
      <c r="S652">
        <v>0</v>
      </c>
      <c r="T652" t="s">
        <v>206</v>
      </c>
      <c r="U652" t="s">
        <v>36</v>
      </c>
      <c r="V652" t="s">
        <v>37</v>
      </c>
      <c r="W652" t="s">
        <v>38</v>
      </c>
      <c r="X652" s="8"/>
      <c r="Y652" s="93"/>
      <c r="Z652" s="93"/>
      <c r="AA652" t="s">
        <v>4846</v>
      </c>
      <c r="AB652" t="s">
        <v>4847</v>
      </c>
    </row>
    <row r="653" spans="1:28" x14ac:dyDescent="0.3">
      <c r="A653" s="8" t="b">
        <f t="shared" si="30"/>
        <v>0</v>
      </c>
      <c r="B653" t="str">
        <f t="shared" si="31"/>
        <v>guard</v>
      </c>
      <c r="C653" s="10" t="str">
        <f t="shared" si="32"/>
        <v>guard_</v>
      </c>
      <c r="D653">
        <v>2102</v>
      </c>
      <c r="E653" t="s">
        <v>24</v>
      </c>
      <c r="F653" t="s">
        <v>4848</v>
      </c>
      <c r="G653" t="s">
        <v>26</v>
      </c>
      <c r="H653" t="s">
        <v>4845</v>
      </c>
      <c r="I653" t="s">
        <v>59</v>
      </c>
      <c r="J653">
        <v>500</v>
      </c>
      <c r="K653">
        <v>30</v>
      </c>
      <c r="L653">
        <v>0</v>
      </c>
      <c r="M653">
        <v>0</v>
      </c>
      <c r="N653">
        <v>0</v>
      </c>
      <c r="O653">
        <v>3</v>
      </c>
      <c r="P653">
        <v>1</v>
      </c>
      <c r="Q653" t="s">
        <v>60</v>
      </c>
      <c r="R653">
        <v>0</v>
      </c>
      <c r="S653">
        <v>0</v>
      </c>
      <c r="T653" t="s">
        <v>206</v>
      </c>
      <c r="U653" t="s">
        <v>36</v>
      </c>
      <c r="V653" t="s">
        <v>37</v>
      </c>
      <c r="W653" t="s">
        <v>38</v>
      </c>
      <c r="X653" s="8"/>
      <c r="Y653" s="93"/>
      <c r="Z653" s="93"/>
      <c r="AA653" t="s">
        <v>4849</v>
      </c>
      <c r="AB653" t="s">
        <v>4850</v>
      </c>
    </row>
    <row r="654" spans="1:28" x14ac:dyDescent="0.3">
      <c r="A654" s="8" t="b">
        <f t="shared" si="30"/>
        <v>0</v>
      </c>
      <c r="B654" t="str">
        <f t="shared" si="31"/>
        <v>buckler</v>
      </c>
      <c r="C654" s="10" t="str">
        <f t="shared" si="32"/>
        <v>buckler_</v>
      </c>
      <c r="D654">
        <v>2104</v>
      </c>
      <c r="E654" t="s">
        <v>24</v>
      </c>
      <c r="F654" t="s">
        <v>1701</v>
      </c>
      <c r="G654" t="s">
        <v>26</v>
      </c>
      <c r="H654" t="s">
        <v>1702</v>
      </c>
      <c r="I654" t="s">
        <v>59</v>
      </c>
      <c r="J654" s="1">
        <v>14000</v>
      </c>
      <c r="K654">
        <v>60</v>
      </c>
      <c r="L654">
        <v>0</v>
      </c>
      <c r="M654">
        <v>0</v>
      </c>
      <c r="N654">
        <v>0</v>
      </c>
      <c r="O654">
        <v>4</v>
      </c>
      <c r="P654">
        <v>1</v>
      </c>
      <c r="Q654" t="s">
        <v>60</v>
      </c>
      <c r="R654">
        <v>0</v>
      </c>
      <c r="S654">
        <v>0</v>
      </c>
      <c r="T654" t="s">
        <v>206</v>
      </c>
      <c r="U654" t="s">
        <v>36</v>
      </c>
      <c r="V654" t="s">
        <v>1703</v>
      </c>
      <c r="W654" t="s">
        <v>38</v>
      </c>
      <c r="X654" s="8"/>
      <c r="Y654" s="93"/>
      <c r="Z654" s="93"/>
      <c r="AA654" t="s">
        <v>1704</v>
      </c>
      <c r="AB654" t="s">
        <v>1705</v>
      </c>
    </row>
    <row r="655" spans="1:28" x14ac:dyDescent="0.3">
      <c r="A655" s="8" t="b">
        <f t="shared" si="30"/>
        <v>0</v>
      </c>
      <c r="B655" t="str">
        <f t="shared" si="31"/>
        <v>shield</v>
      </c>
      <c r="C655" s="10" t="str">
        <f t="shared" si="32"/>
        <v>shield_</v>
      </c>
      <c r="D655">
        <v>2106</v>
      </c>
      <c r="E655" t="s">
        <v>24</v>
      </c>
      <c r="F655" t="s">
        <v>8971</v>
      </c>
      <c r="G655" t="s">
        <v>26</v>
      </c>
      <c r="H655" t="s">
        <v>8972</v>
      </c>
      <c r="I655" t="s">
        <v>59</v>
      </c>
      <c r="J655" s="1">
        <v>56000</v>
      </c>
      <c r="K655">
        <v>130</v>
      </c>
      <c r="L655">
        <v>0</v>
      </c>
      <c r="M655">
        <v>0</v>
      </c>
      <c r="N655">
        <v>0</v>
      </c>
      <c r="O655">
        <v>6</v>
      </c>
      <c r="P655">
        <v>1</v>
      </c>
      <c r="Q655" t="s">
        <v>60</v>
      </c>
      <c r="R655">
        <v>0</v>
      </c>
      <c r="S655">
        <v>0</v>
      </c>
      <c r="T655" t="s">
        <v>206</v>
      </c>
      <c r="U655" t="s">
        <v>36</v>
      </c>
      <c r="V655" t="s">
        <v>837</v>
      </c>
      <c r="W655" t="s">
        <v>38</v>
      </c>
      <c r="X655" s="8"/>
      <c r="Y655" s="93"/>
      <c r="Z655" s="93"/>
      <c r="AA655" t="s">
        <v>8973</v>
      </c>
      <c r="AB655" t="s">
        <v>8974</v>
      </c>
    </row>
    <row r="656" spans="1:28" x14ac:dyDescent="0.3">
      <c r="A656" s="8" t="b">
        <f t="shared" si="30"/>
        <v>0</v>
      </c>
      <c r="B656" t="str">
        <f t="shared" si="31"/>
        <v>mirrorshield</v>
      </c>
      <c r="C656" s="10" t="str">
        <f t="shared" si="32"/>
        <v>mirror_shield_</v>
      </c>
      <c r="D656">
        <v>2108</v>
      </c>
      <c r="E656" t="s">
        <v>24</v>
      </c>
      <c r="F656" t="s">
        <v>6724</v>
      </c>
      <c r="G656" t="s">
        <v>26</v>
      </c>
      <c r="H656" t="s">
        <v>6725</v>
      </c>
      <c r="I656" t="s">
        <v>59</v>
      </c>
      <c r="J656" s="1">
        <v>60000</v>
      </c>
      <c r="K656">
        <v>100</v>
      </c>
      <c r="L656">
        <v>0</v>
      </c>
      <c r="M656">
        <v>0</v>
      </c>
      <c r="N656">
        <v>0</v>
      </c>
      <c r="O656">
        <v>4</v>
      </c>
      <c r="P656">
        <v>1</v>
      </c>
      <c r="Q656" t="s">
        <v>60</v>
      </c>
      <c r="R656">
        <v>0</v>
      </c>
      <c r="S656">
        <v>0</v>
      </c>
      <c r="T656" t="s">
        <v>206</v>
      </c>
      <c r="U656" t="s">
        <v>36</v>
      </c>
      <c r="V656" t="s">
        <v>6580</v>
      </c>
      <c r="W656" t="s">
        <v>38</v>
      </c>
      <c r="X656" s="8" t="s">
        <v>38189</v>
      </c>
      <c r="Y656" s="93"/>
      <c r="Z656" s="93"/>
      <c r="AA656" t="s">
        <v>6726</v>
      </c>
      <c r="AB656" t="s">
        <v>6727</v>
      </c>
    </row>
    <row r="657" spans="1:28" x14ac:dyDescent="0.3">
      <c r="A657" s="8" t="b">
        <f t="shared" si="30"/>
        <v>0</v>
      </c>
      <c r="B657" t="str">
        <f t="shared" si="31"/>
        <v>holyguard</v>
      </c>
      <c r="C657" s="10" t="str">
        <f t="shared" si="32"/>
        <v>holy_guard</v>
      </c>
      <c r="D657">
        <v>2110</v>
      </c>
      <c r="E657" t="s">
        <v>24</v>
      </c>
      <c r="F657" t="s">
        <v>5231</v>
      </c>
      <c r="G657" t="s">
        <v>26</v>
      </c>
      <c r="H657" t="s">
        <v>5232</v>
      </c>
      <c r="I657" t="s">
        <v>59</v>
      </c>
      <c r="J657" s="1">
        <v>85000</v>
      </c>
      <c r="K657">
        <v>140</v>
      </c>
      <c r="L657">
        <v>0</v>
      </c>
      <c r="M657">
        <v>0</v>
      </c>
      <c r="N657">
        <v>0</v>
      </c>
      <c r="O657">
        <v>5</v>
      </c>
      <c r="P657">
        <v>0</v>
      </c>
      <c r="Q657" t="s">
        <v>24</v>
      </c>
      <c r="R657">
        <v>68</v>
      </c>
      <c r="S657">
        <v>0</v>
      </c>
      <c r="T657" t="s">
        <v>206</v>
      </c>
      <c r="U657" t="s">
        <v>36</v>
      </c>
      <c r="V657" t="s">
        <v>2584</v>
      </c>
      <c r="W657" t="s">
        <v>38</v>
      </c>
      <c r="X657" s="8" t="s">
        <v>38190</v>
      </c>
      <c r="Y657" s="93"/>
      <c r="Z657" s="93"/>
      <c r="AA657" t="s">
        <v>5233</v>
      </c>
      <c r="AB657" t="s">
        <v>5234</v>
      </c>
    </row>
    <row r="658" spans="1:28" x14ac:dyDescent="0.3">
      <c r="A658" s="8" t="b">
        <f t="shared" si="30"/>
        <v>0</v>
      </c>
      <c r="B658" t="str">
        <f t="shared" si="31"/>
        <v>heraldofgod</v>
      </c>
      <c r="C658" s="10" t="str">
        <f t="shared" si="32"/>
        <v>herald_of_god</v>
      </c>
      <c r="D658">
        <v>2111</v>
      </c>
      <c r="E658" t="s">
        <v>24</v>
      </c>
      <c r="F658" t="s">
        <v>5143</v>
      </c>
      <c r="G658" t="s">
        <v>26</v>
      </c>
      <c r="H658" t="s">
        <v>5144</v>
      </c>
      <c r="I658" t="s">
        <v>59</v>
      </c>
      <c r="J658" s="1">
        <v>128000</v>
      </c>
      <c r="K658">
        <v>160</v>
      </c>
      <c r="L658">
        <v>0</v>
      </c>
      <c r="M658">
        <v>0</v>
      </c>
      <c r="N658">
        <v>0</v>
      </c>
      <c r="O658">
        <v>5</v>
      </c>
      <c r="P658">
        <v>0</v>
      </c>
      <c r="Q658" t="s">
        <v>60</v>
      </c>
      <c r="R658">
        <v>83</v>
      </c>
      <c r="S658">
        <v>0</v>
      </c>
      <c r="T658" t="s">
        <v>206</v>
      </c>
      <c r="U658" t="s">
        <v>36</v>
      </c>
      <c r="V658" t="s">
        <v>2584</v>
      </c>
      <c r="W658" t="s">
        <v>38</v>
      </c>
      <c r="X658" s="8" t="s">
        <v>38191</v>
      </c>
      <c r="Y658" s="93"/>
      <c r="Z658" s="93"/>
      <c r="AA658" t="s">
        <v>5145</v>
      </c>
      <c r="AB658" t="s">
        <v>5146</v>
      </c>
    </row>
    <row r="659" spans="1:28" x14ac:dyDescent="0.3">
      <c r="A659" s="8" t="b">
        <f t="shared" si="30"/>
        <v>0</v>
      </c>
      <c r="B659" t="str">
        <f t="shared" si="31"/>
        <v>stonebuckler</v>
      </c>
      <c r="C659" s="10" t="str">
        <f t="shared" si="32"/>
        <v>stone_buckler</v>
      </c>
      <c r="D659">
        <v>2114</v>
      </c>
      <c r="E659" t="s">
        <v>24</v>
      </c>
      <c r="F659" t="s">
        <v>9660</v>
      </c>
      <c r="G659" t="s">
        <v>26</v>
      </c>
      <c r="H659" t="s">
        <v>9661</v>
      </c>
      <c r="I659" t="s">
        <v>59</v>
      </c>
      <c r="J659" s="1">
        <v>30000</v>
      </c>
      <c r="K659">
        <v>150</v>
      </c>
      <c r="L659">
        <v>0</v>
      </c>
      <c r="M659">
        <v>0</v>
      </c>
      <c r="N659">
        <v>0</v>
      </c>
      <c r="O659">
        <v>3</v>
      </c>
      <c r="P659">
        <v>1</v>
      </c>
      <c r="Q659" t="s">
        <v>60</v>
      </c>
      <c r="R659">
        <v>65</v>
      </c>
      <c r="S659">
        <v>0</v>
      </c>
      <c r="T659" t="s">
        <v>206</v>
      </c>
      <c r="U659" t="s">
        <v>36</v>
      </c>
      <c r="V659" t="s">
        <v>185</v>
      </c>
      <c r="W659" t="s">
        <v>38</v>
      </c>
      <c r="X659" s="8" t="s">
        <v>39310</v>
      </c>
      <c r="Y659" s="93"/>
      <c r="Z659" s="93"/>
      <c r="AA659" t="s">
        <v>9662</v>
      </c>
      <c r="AB659" t="s">
        <v>9663</v>
      </c>
    </row>
    <row r="660" spans="1:28" x14ac:dyDescent="0.3">
      <c r="A660" s="8" t="b">
        <f t="shared" si="30"/>
        <v>0</v>
      </c>
      <c r="B660" t="str">
        <f t="shared" si="31"/>
        <v>valkyrja'sshield</v>
      </c>
      <c r="C660" s="10" t="str">
        <f t="shared" si="32"/>
        <v>valkyrja's_shield</v>
      </c>
      <c r="D660">
        <v>2115</v>
      </c>
      <c r="E660" t="s">
        <v>24</v>
      </c>
      <c r="F660" t="s">
        <v>10325</v>
      </c>
      <c r="G660" t="s">
        <v>26</v>
      </c>
      <c r="H660" t="s">
        <v>10326</v>
      </c>
      <c r="I660" t="s">
        <v>59</v>
      </c>
      <c r="J660" s="1">
        <v>30000</v>
      </c>
      <c r="K660">
        <v>50</v>
      </c>
      <c r="L660">
        <v>0</v>
      </c>
      <c r="M660">
        <v>0</v>
      </c>
      <c r="N660">
        <v>0</v>
      </c>
      <c r="O660">
        <v>3</v>
      </c>
      <c r="P660">
        <v>1</v>
      </c>
      <c r="Q660" t="s">
        <v>60</v>
      </c>
      <c r="R660">
        <v>65</v>
      </c>
      <c r="S660">
        <v>0</v>
      </c>
      <c r="T660" t="s">
        <v>206</v>
      </c>
      <c r="U660" t="s">
        <v>36</v>
      </c>
      <c r="V660" t="s">
        <v>185</v>
      </c>
      <c r="W660" t="s">
        <v>38</v>
      </c>
      <c r="X660" s="8" t="s">
        <v>39197</v>
      </c>
      <c r="Y660" s="93"/>
      <c r="Z660" s="93"/>
      <c r="AA660" t="s">
        <v>10327</v>
      </c>
      <c r="AB660" t="s">
        <v>10328</v>
      </c>
    </row>
    <row r="661" spans="1:28" x14ac:dyDescent="0.3">
      <c r="A661" s="6" t="b">
        <f t="shared" si="30"/>
        <v>0</v>
      </c>
      <c r="B661" t="str">
        <f t="shared" si="31"/>
        <v>angel'ssafeguard</v>
      </c>
      <c r="C661" s="10" t="str">
        <f t="shared" si="32"/>
        <v>angel's_safeguard</v>
      </c>
      <c r="D661">
        <v>2116</v>
      </c>
      <c r="E661" t="s">
        <v>24</v>
      </c>
      <c r="F661" t="s">
        <v>344</v>
      </c>
      <c r="G661" t="s">
        <v>26</v>
      </c>
      <c r="H661" t="s">
        <v>345</v>
      </c>
      <c r="I661" t="s">
        <v>59</v>
      </c>
      <c r="J661" s="1">
        <v>10000</v>
      </c>
      <c r="K661">
        <v>40</v>
      </c>
      <c r="L661">
        <v>0</v>
      </c>
      <c r="M661">
        <v>0</v>
      </c>
      <c r="N661">
        <v>0</v>
      </c>
      <c r="O661">
        <v>3</v>
      </c>
      <c r="P661">
        <v>1</v>
      </c>
      <c r="Q661" t="s">
        <v>60</v>
      </c>
      <c r="R661">
        <v>20</v>
      </c>
      <c r="S661">
        <v>0</v>
      </c>
      <c r="T661" t="s">
        <v>206</v>
      </c>
      <c r="U661" t="s">
        <v>36</v>
      </c>
      <c r="V661" t="s">
        <v>337</v>
      </c>
      <c r="W661" t="s">
        <v>38</v>
      </c>
      <c r="X661" t="s">
        <v>38192</v>
      </c>
      <c r="AA661" t="s">
        <v>346</v>
      </c>
      <c r="AB661" t="s">
        <v>347</v>
      </c>
    </row>
    <row r="662" spans="1:28" x14ac:dyDescent="0.3">
      <c r="A662" s="8" t="b">
        <f t="shared" si="30"/>
        <v>0</v>
      </c>
      <c r="B662" t="str">
        <f t="shared" si="31"/>
        <v>armguard</v>
      </c>
      <c r="C662" s="10" t="str">
        <f t="shared" si="32"/>
        <v>arm_guard</v>
      </c>
      <c r="D662">
        <v>2117</v>
      </c>
      <c r="E662" t="s">
        <v>24</v>
      </c>
      <c r="F662" t="s">
        <v>535</v>
      </c>
      <c r="G662" t="s">
        <v>26</v>
      </c>
      <c r="H662" t="s">
        <v>536</v>
      </c>
      <c r="I662" t="s">
        <v>59</v>
      </c>
      <c r="J662" s="1">
        <v>10000</v>
      </c>
      <c r="K662">
        <v>15</v>
      </c>
      <c r="L662">
        <v>0</v>
      </c>
      <c r="M662">
        <v>0</v>
      </c>
      <c r="N662">
        <v>0</v>
      </c>
      <c r="O662">
        <v>5</v>
      </c>
      <c r="P662">
        <v>0</v>
      </c>
      <c r="Q662" t="s">
        <v>60</v>
      </c>
      <c r="R662">
        <v>20</v>
      </c>
      <c r="S662">
        <v>0</v>
      </c>
      <c r="T662" t="s">
        <v>206</v>
      </c>
      <c r="U662" t="s">
        <v>36</v>
      </c>
      <c r="V662" t="s">
        <v>537</v>
      </c>
      <c r="W662" t="s">
        <v>38</v>
      </c>
      <c r="X662" s="8"/>
      <c r="Y662" s="93"/>
      <c r="Z662" s="93"/>
      <c r="AA662" t="s">
        <v>538</v>
      </c>
      <c r="AB662" t="s">
        <v>539</v>
      </c>
    </row>
    <row r="663" spans="1:28" x14ac:dyDescent="0.3">
      <c r="A663" s="8" t="b">
        <f t="shared" si="30"/>
        <v>0</v>
      </c>
      <c r="B663" t="str">
        <f t="shared" si="31"/>
        <v>improvedarmguard</v>
      </c>
      <c r="C663" s="10" t="str">
        <f t="shared" si="32"/>
        <v>improved_arm_guard_</v>
      </c>
      <c r="D663">
        <v>2120</v>
      </c>
      <c r="E663" t="s">
        <v>24</v>
      </c>
      <c r="F663" t="s">
        <v>5447</v>
      </c>
      <c r="G663" t="s">
        <v>26</v>
      </c>
      <c r="H663" t="s">
        <v>5448</v>
      </c>
      <c r="I663" t="s">
        <v>59</v>
      </c>
      <c r="J663" s="1">
        <v>40000</v>
      </c>
      <c r="K663">
        <v>15</v>
      </c>
      <c r="L663">
        <v>0</v>
      </c>
      <c r="M663">
        <v>0</v>
      </c>
      <c r="N663">
        <v>0</v>
      </c>
      <c r="O663">
        <v>4</v>
      </c>
      <c r="P663">
        <v>1</v>
      </c>
      <c r="Q663" t="s">
        <v>60</v>
      </c>
      <c r="R663">
        <v>50</v>
      </c>
      <c r="S663">
        <v>0</v>
      </c>
      <c r="T663" t="s">
        <v>206</v>
      </c>
      <c r="U663" t="s">
        <v>36</v>
      </c>
      <c r="V663" t="s">
        <v>537</v>
      </c>
      <c r="W663" t="s">
        <v>38</v>
      </c>
      <c r="X663" t="s">
        <v>38193</v>
      </c>
      <c r="Y663" s="93"/>
      <c r="Z663" s="93"/>
      <c r="AA663" t="s">
        <v>5449</v>
      </c>
      <c r="AB663" t="s">
        <v>5450</v>
      </c>
    </row>
    <row r="664" spans="1:28" x14ac:dyDescent="0.3">
      <c r="A664" s="8" t="b">
        <f t="shared" si="30"/>
        <v>0</v>
      </c>
      <c r="B664" t="str">
        <f t="shared" si="31"/>
        <v>thornybuckler</v>
      </c>
      <c r="C664" s="10" t="str">
        <f t="shared" si="32"/>
        <v>thorny_buckler</v>
      </c>
      <c r="D664">
        <v>2124</v>
      </c>
      <c r="E664" t="s">
        <v>24</v>
      </c>
      <c r="F664" t="s">
        <v>10006</v>
      </c>
      <c r="G664" t="s">
        <v>26</v>
      </c>
      <c r="H664" t="s">
        <v>10007</v>
      </c>
      <c r="I664" t="s">
        <v>59</v>
      </c>
      <c r="J664" s="93">
        <v>20</v>
      </c>
      <c r="K664">
        <v>100</v>
      </c>
      <c r="L664">
        <v>0</v>
      </c>
      <c r="M664">
        <v>0</v>
      </c>
      <c r="N664">
        <v>0</v>
      </c>
      <c r="O664">
        <v>5</v>
      </c>
      <c r="P664">
        <v>1</v>
      </c>
      <c r="Q664" t="s">
        <v>60</v>
      </c>
      <c r="R664">
        <v>55</v>
      </c>
      <c r="S664">
        <v>0</v>
      </c>
      <c r="T664" t="s">
        <v>206</v>
      </c>
      <c r="U664" t="s">
        <v>36</v>
      </c>
      <c r="V664" t="s">
        <v>185</v>
      </c>
      <c r="W664" t="s">
        <v>38</v>
      </c>
      <c r="X664" t="s">
        <v>38194</v>
      </c>
      <c r="Y664" s="93"/>
      <c r="Z664" s="93"/>
      <c r="AA664" t="s">
        <v>10008</v>
      </c>
      <c r="AB664" t="s">
        <v>10009</v>
      </c>
    </row>
    <row r="665" spans="1:28" x14ac:dyDescent="0.3">
      <c r="A665" s="8" t="b">
        <f t="shared" si="30"/>
        <v>0</v>
      </c>
      <c r="B665" t="str">
        <f t="shared" si="31"/>
        <v>strongshield</v>
      </c>
      <c r="C665" s="10" t="str">
        <f t="shared" si="32"/>
        <v>strong_shield</v>
      </c>
      <c r="D665">
        <v>2125</v>
      </c>
      <c r="E665" t="s">
        <v>24</v>
      </c>
      <c r="F665" t="s">
        <v>9714</v>
      </c>
      <c r="G665" t="s">
        <v>26</v>
      </c>
      <c r="H665" t="s">
        <v>9715</v>
      </c>
      <c r="I665" t="s">
        <v>59</v>
      </c>
      <c r="J665" s="93">
        <v>20</v>
      </c>
      <c r="K665">
        <v>250</v>
      </c>
      <c r="L665">
        <v>0</v>
      </c>
      <c r="M665">
        <v>0</v>
      </c>
      <c r="N665">
        <v>0</v>
      </c>
      <c r="O665">
        <v>4</v>
      </c>
      <c r="P665">
        <v>1</v>
      </c>
      <c r="Q665" t="s">
        <v>60</v>
      </c>
      <c r="R665">
        <v>75</v>
      </c>
      <c r="S665">
        <v>0</v>
      </c>
      <c r="T665" t="s">
        <v>206</v>
      </c>
      <c r="U665" t="s">
        <v>36</v>
      </c>
      <c r="V665" t="s">
        <v>185</v>
      </c>
      <c r="W665" t="s">
        <v>38</v>
      </c>
      <c r="X665" t="s">
        <v>39198</v>
      </c>
      <c r="Y665" s="93"/>
      <c r="Z665" s="93"/>
      <c r="AA665" t="s">
        <v>9716</v>
      </c>
      <c r="AB665" t="s">
        <v>9717</v>
      </c>
    </row>
    <row r="666" spans="1:28" x14ac:dyDescent="0.3">
      <c r="A666" s="8" t="b">
        <f t="shared" si="30"/>
        <v>0</v>
      </c>
      <c r="B666" t="str">
        <f t="shared" si="31"/>
        <v>guyakshield</v>
      </c>
      <c r="C666" s="10" t="str">
        <f t="shared" si="32"/>
        <v>guyak_shield</v>
      </c>
      <c r="D666">
        <v>2126</v>
      </c>
      <c r="E666" t="s">
        <v>24</v>
      </c>
      <c r="F666" t="s">
        <v>4901</v>
      </c>
      <c r="G666" t="s">
        <v>26</v>
      </c>
      <c r="H666" t="s">
        <v>4902</v>
      </c>
      <c r="I666" t="s">
        <v>59</v>
      </c>
      <c r="J666" s="93">
        <v>20</v>
      </c>
      <c r="K666">
        <v>70</v>
      </c>
      <c r="L666">
        <v>0</v>
      </c>
      <c r="M666">
        <v>0</v>
      </c>
      <c r="N666">
        <v>0</v>
      </c>
      <c r="O666">
        <v>3</v>
      </c>
      <c r="P666">
        <v>1</v>
      </c>
      <c r="Q666" t="s">
        <v>60</v>
      </c>
      <c r="R666">
        <v>75</v>
      </c>
      <c r="S666">
        <v>0</v>
      </c>
      <c r="T666" t="s">
        <v>206</v>
      </c>
      <c r="U666" t="s">
        <v>36</v>
      </c>
      <c r="V666" t="s">
        <v>185</v>
      </c>
      <c r="W666" t="s">
        <v>38</v>
      </c>
      <c r="X666" t="s">
        <v>38195</v>
      </c>
      <c r="Y666" s="93"/>
      <c r="Z666" s="93"/>
      <c r="AA666" t="s">
        <v>4903</v>
      </c>
      <c r="AB666" t="s">
        <v>4904</v>
      </c>
    </row>
    <row r="667" spans="1:28" x14ac:dyDescent="0.3">
      <c r="A667" s="8" t="b">
        <f t="shared" si="30"/>
        <v>0</v>
      </c>
      <c r="B667" t="str">
        <f t="shared" si="31"/>
        <v>secularmission</v>
      </c>
      <c r="C667" s="10" t="str">
        <f t="shared" si="32"/>
        <v>secular_mission</v>
      </c>
      <c r="D667">
        <v>2127</v>
      </c>
      <c r="E667" t="s">
        <v>24</v>
      </c>
      <c r="F667" t="s">
        <v>8855</v>
      </c>
      <c r="G667" t="s">
        <v>26</v>
      </c>
      <c r="H667" t="s">
        <v>8856</v>
      </c>
      <c r="I667" t="s">
        <v>59</v>
      </c>
      <c r="J667" s="93">
        <v>20</v>
      </c>
      <c r="K667">
        <v>75</v>
      </c>
      <c r="L667">
        <v>0</v>
      </c>
      <c r="M667">
        <v>0</v>
      </c>
      <c r="N667">
        <v>0</v>
      </c>
      <c r="O667">
        <v>10</v>
      </c>
      <c r="P667">
        <v>0</v>
      </c>
      <c r="Q667" t="s">
        <v>24</v>
      </c>
      <c r="R667">
        <v>1</v>
      </c>
      <c r="S667">
        <v>0</v>
      </c>
      <c r="T667" t="s">
        <v>206</v>
      </c>
      <c r="U667" t="s">
        <v>36</v>
      </c>
      <c r="V667" t="s">
        <v>37</v>
      </c>
      <c r="W667" t="s">
        <v>38</v>
      </c>
      <c r="X667" s="8" t="s">
        <v>38196</v>
      </c>
      <c r="Y667" s="93"/>
      <c r="Z667" s="93"/>
      <c r="AA667" t="s">
        <v>8857</v>
      </c>
      <c r="AB667" t="s">
        <v>8858</v>
      </c>
    </row>
    <row r="668" spans="1:28" x14ac:dyDescent="0.3">
      <c r="A668" s="8" t="b">
        <f t="shared" si="30"/>
        <v>0</v>
      </c>
      <c r="B668" t="str">
        <f t="shared" si="31"/>
        <v>heraldofgod</v>
      </c>
      <c r="C668" s="10" t="str">
        <f t="shared" si="32"/>
        <v>herald_of_god_</v>
      </c>
      <c r="D668">
        <v>2128</v>
      </c>
      <c r="E668" t="s">
        <v>24</v>
      </c>
      <c r="F668" t="s">
        <v>5147</v>
      </c>
      <c r="G668" t="s">
        <v>26</v>
      </c>
      <c r="H668" t="s">
        <v>5144</v>
      </c>
      <c r="I668" t="s">
        <v>59</v>
      </c>
      <c r="J668" s="1">
        <v>128000</v>
      </c>
      <c r="K668">
        <v>160</v>
      </c>
      <c r="L668">
        <v>0</v>
      </c>
      <c r="M668">
        <v>0</v>
      </c>
      <c r="N668">
        <v>0</v>
      </c>
      <c r="O668">
        <v>5</v>
      </c>
      <c r="P668">
        <v>1</v>
      </c>
      <c r="Q668" t="s">
        <v>60</v>
      </c>
      <c r="R668">
        <v>83</v>
      </c>
      <c r="S668">
        <v>0</v>
      </c>
      <c r="T668" t="s">
        <v>206</v>
      </c>
      <c r="U668" t="s">
        <v>36</v>
      </c>
      <c r="V668" t="s">
        <v>2584</v>
      </c>
      <c r="W668" t="s">
        <v>38</v>
      </c>
      <c r="X668" s="8" t="s">
        <v>38191</v>
      </c>
      <c r="Y668" s="93"/>
      <c r="Z668" s="93"/>
      <c r="AA668" t="s">
        <v>5148</v>
      </c>
      <c r="AB668" t="s">
        <v>5149</v>
      </c>
    </row>
    <row r="669" spans="1:28" x14ac:dyDescent="0.3">
      <c r="A669" s="8" t="b">
        <f t="shared" si="30"/>
        <v>0</v>
      </c>
      <c r="B669" t="str">
        <f t="shared" si="31"/>
        <v>exorcismbible</v>
      </c>
      <c r="C669" s="10" t="str">
        <f t="shared" si="32"/>
        <v>exorcism_bible</v>
      </c>
      <c r="D669">
        <v>2129</v>
      </c>
      <c r="E669" t="s">
        <v>24</v>
      </c>
      <c r="F669" t="s">
        <v>3747</v>
      </c>
      <c r="G669" t="s">
        <v>26</v>
      </c>
      <c r="H669" t="s">
        <v>3748</v>
      </c>
      <c r="I669" t="s">
        <v>59</v>
      </c>
      <c r="J669" s="8">
        <v>20</v>
      </c>
      <c r="K669">
        <v>60</v>
      </c>
      <c r="L669">
        <v>0</v>
      </c>
      <c r="M669">
        <v>0</v>
      </c>
      <c r="N669">
        <v>0</v>
      </c>
      <c r="O669">
        <v>5</v>
      </c>
      <c r="P669">
        <v>0</v>
      </c>
      <c r="Q669" t="s">
        <v>60</v>
      </c>
      <c r="R669">
        <v>50</v>
      </c>
      <c r="S669">
        <v>0</v>
      </c>
      <c r="T669" t="s">
        <v>206</v>
      </c>
      <c r="U669" t="s">
        <v>36</v>
      </c>
      <c r="V669" t="s">
        <v>979</v>
      </c>
      <c r="W669" t="s">
        <v>38</v>
      </c>
      <c r="X669" s="8" t="s">
        <v>39199</v>
      </c>
      <c r="Y669" s="93"/>
      <c r="Z669" s="93"/>
      <c r="AA669" t="s">
        <v>3749</v>
      </c>
      <c r="AB669" t="s">
        <v>3750</v>
      </c>
    </row>
    <row r="670" spans="1:28" x14ac:dyDescent="0.3">
      <c r="A670" s="8" t="b">
        <f t="shared" si="30"/>
        <v>0</v>
      </c>
      <c r="B670" t="str">
        <f t="shared" si="31"/>
        <v>crossshield</v>
      </c>
      <c r="C670" s="10" t="str">
        <f t="shared" si="32"/>
        <v>cross_shield</v>
      </c>
      <c r="D670">
        <v>2130</v>
      </c>
      <c r="E670" t="s">
        <v>24</v>
      </c>
      <c r="F670" t="s">
        <v>2582</v>
      </c>
      <c r="G670" t="s">
        <v>26</v>
      </c>
      <c r="H670" t="s">
        <v>2583</v>
      </c>
      <c r="I670" t="s">
        <v>59</v>
      </c>
      <c r="J670" s="8">
        <v>20</v>
      </c>
      <c r="K670">
        <v>200</v>
      </c>
      <c r="L670">
        <v>0</v>
      </c>
      <c r="M670">
        <v>0</v>
      </c>
      <c r="N670">
        <v>0</v>
      </c>
      <c r="O670">
        <v>6</v>
      </c>
      <c r="P670">
        <v>1</v>
      </c>
      <c r="Q670" t="s">
        <v>60</v>
      </c>
      <c r="R670">
        <v>80</v>
      </c>
      <c r="S670">
        <v>0</v>
      </c>
      <c r="T670" t="s">
        <v>206</v>
      </c>
      <c r="U670" t="s">
        <v>36</v>
      </c>
      <c r="V670" t="s">
        <v>2584</v>
      </c>
      <c r="W670" t="s">
        <v>38</v>
      </c>
      <c r="X670" s="8" t="s">
        <v>38197</v>
      </c>
      <c r="Y670" s="93"/>
      <c r="Z670" s="93"/>
      <c r="AA670" t="s">
        <v>2585</v>
      </c>
      <c r="AB670" t="s">
        <v>2586</v>
      </c>
    </row>
    <row r="671" spans="1:28" x14ac:dyDescent="0.3">
      <c r="A671" s="8" t="b">
        <f t="shared" si="30"/>
        <v>0</v>
      </c>
      <c r="B671" t="str">
        <f t="shared" si="31"/>
        <v>tournamentshield</v>
      </c>
      <c r="C671" s="10" t="str">
        <f t="shared" si="32"/>
        <v>tournament_shield</v>
      </c>
      <c r="D671">
        <v>2133</v>
      </c>
      <c r="E671" t="s">
        <v>24</v>
      </c>
      <c r="F671" t="s">
        <v>10108</v>
      </c>
      <c r="G671" t="s">
        <v>26</v>
      </c>
      <c r="H671" t="s">
        <v>10109</v>
      </c>
      <c r="I671" t="s">
        <v>59</v>
      </c>
      <c r="J671" s="8">
        <v>20</v>
      </c>
      <c r="K671">
        <v>100</v>
      </c>
      <c r="L671">
        <v>0</v>
      </c>
      <c r="M671">
        <v>0</v>
      </c>
      <c r="N671">
        <v>0</v>
      </c>
      <c r="O671">
        <v>5</v>
      </c>
      <c r="P671">
        <v>1</v>
      </c>
      <c r="Q671" t="s">
        <v>60</v>
      </c>
      <c r="R671">
        <v>50</v>
      </c>
      <c r="S671">
        <v>0</v>
      </c>
      <c r="T671" t="s">
        <v>206</v>
      </c>
      <c r="U671" t="s">
        <v>787</v>
      </c>
      <c r="V671" t="s">
        <v>837</v>
      </c>
      <c r="W671" t="s">
        <v>38</v>
      </c>
      <c r="X671" s="8" t="s">
        <v>39311</v>
      </c>
      <c r="Y671" s="93"/>
      <c r="Z671" s="93"/>
      <c r="AA671" t="s">
        <v>10110</v>
      </c>
      <c r="AB671" t="s">
        <v>10111</v>
      </c>
    </row>
    <row r="672" spans="1:28" x14ac:dyDescent="0.3">
      <c r="A672" s="8" t="b">
        <f t="shared" si="30"/>
        <v>0</v>
      </c>
      <c r="B672" t="str">
        <f t="shared" si="31"/>
        <v>valkyrja'sshieldc</v>
      </c>
      <c r="C672" s="10" t="str">
        <f t="shared" si="32"/>
        <v>valkyrja's_shield_c</v>
      </c>
      <c r="D672">
        <v>2137</v>
      </c>
      <c r="E672" t="s">
        <v>24</v>
      </c>
      <c r="F672" t="s">
        <v>10329</v>
      </c>
      <c r="G672" t="s">
        <v>26</v>
      </c>
      <c r="H672" t="s">
        <v>10330</v>
      </c>
      <c r="I672" t="s">
        <v>59</v>
      </c>
      <c r="J672" s="8">
        <v>0</v>
      </c>
      <c r="K672">
        <v>50</v>
      </c>
      <c r="L672">
        <v>0</v>
      </c>
      <c r="M672">
        <v>0</v>
      </c>
      <c r="N672">
        <v>0</v>
      </c>
      <c r="O672">
        <v>5</v>
      </c>
      <c r="P672">
        <v>0</v>
      </c>
      <c r="Q672" t="s">
        <v>60</v>
      </c>
      <c r="R672">
        <v>95</v>
      </c>
      <c r="S672">
        <v>0</v>
      </c>
      <c r="T672" t="s">
        <v>206</v>
      </c>
      <c r="U672" t="s">
        <v>36</v>
      </c>
      <c r="V672" t="s">
        <v>185</v>
      </c>
      <c r="W672" t="s">
        <v>38</v>
      </c>
      <c r="X672" s="8" t="s">
        <v>38198</v>
      </c>
      <c r="Y672" s="93"/>
      <c r="Z672" s="93"/>
      <c r="AA672" t="s">
        <v>10331</v>
      </c>
      <c r="AB672" t="s">
        <v>10332</v>
      </c>
    </row>
    <row r="673" spans="1:28" x14ac:dyDescent="0.3">
      <c r="A673" s="8" t="b">
        <f t="shared" si="30"/>
        <v>0</v>
      </c>
      <c r="B673" t="str">
        <f t="shared" si="31"/>
        <v>flamethrower</v>
      </c>
      <c r="C673" s="10" t="str">
        <f t="shared" si="32"/>
        <v>flame_thrower</v>
      </c>
      <c r="D673">
        <v>2139</v>
      </c>
      <c r="E673" t="s">
        <v>24</v>
      </c>
      <c r="F673" t="s">
        <v>4065</v>
      </c>
      <c r="G673" t="s">
        <v>26</v>
      </c>
      <c r="H673" t="s">
        <v>4066</v>
      </c>
      <c r="I673" t="s">
        <v>59</v>
      </c>
      <c r="J673" s="1">
        <v>500000</v>
      </c>
      <c r="K673">
        <v>200</v>
      </c>
      <c r="L673">
        <v>0</v>
      </c>
      <c r="M673">
        <v>0</v>
      </c>
      <c r="N673">
        <v>0</v>
      </c>
      <c r="O673">
        <v>5</v>
      </c>
      <c r="P673">
        <v>1</v>
      </c>
      <c r="Q673" t="s">
        <v>24</v>
      </c>
      <c r="R673">
        <v>99</v>
      </c>
      <c r="S673">
        <v>0</v>
      </c>
      <c r="T673" t="s">
        <v>206</v>
      </c>
      <c r="U673" t="s">
        <v>36</v>
      </c>
      <c r="V673" t="s">
        <v>83</v>
      </c>
      <c r="W673" t="s">
        <v>38</v>
      </c>
      <c r="X673" s="8"/>
      <c r="Y673" s="93" t="s">
        <v>39457</v>
      </c>
      <c r="Z673" s="93"/>
      <c r="AA673" t="s">
        <v>4067</v>
      </c>
      <c r="AB673" t="s">
        <v>4068</v>
      </c>
    </row>
    <row r="674" spans="1:28" x14ac:dyDescent="0.3">
      <c r="A674" s="8" t="b">
        <f t="shared" si="30"/>
        <v>0</v>
      </c>
      <c r="B674" t="str">
        <f t="shared" si="31"/>
        <v>sunglasses</v>
      </c>
      <c r="C674" s="10" t="str">
        <f t="shared" si="32"/>
        <v>sunglasses</v>
      </c>
      <c r="D674">
        <v>2201</v>
      </c>
      <c r="E674" t="s">
        <v>24</v>
      </c>
      <c r="F674" t="s">
        <v>9777</v>
      </c>
      <c r="G674" t="s">
        <v>26</v>
      </c>
      <c r="H674" t="s">
        <v>9777</v>
      </c>
      <c r="I674" t="s">
        <v>59</v>
      </c>
      <c r="J674" s="1">
        <v>5000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24</v>
      </c>
      <c r="R674">
        <v>0</v>
      </c>
      <c r="S674">
        <v>0</v>
      </c>
      <c r="T674" t="s">
        <v>189</v>
      </c>
      <c r="U674" t="s">
        <v>36</v>
      </c>
      <c r="V674" t="s">
        <v>37</v>
      </c>
      <c r="W674" t="s">
        <v>38</v>
      </c>
      <c r="X674" t="s">
        <v>38199</v>
      </c>
      <c r="Y674" s="93"/>
      <c r="Z674" s="93"/>
      <c r="AA674" t="s">
        <v>9778</v>
      </c>
      <c r="AB674" t="s">
        <v>9779</v>
      </c>
    </row>
    <row r="675" spans="1:28" x14ac:dyDescent="0.3">
      <c r="A675" s="8" t="b">
        <f t="shared" si="30"/>
        <v>0</v>
      </c>
      <c r="B675" t="str">
        <f t="shared" si="31"/>
        <v>sunglasses</v>
      </c>
      <c r="C675" s="10" t="str">
        <f t="shared" si="32"/>
        <v>sunglasses_</v>
      </c>
      <c r="D675">
        <v>2202</v>
      </c>
      <c r="E675" t="s">
        <v>24</v>
      </c>
      <c r="F675" t="s">
        <v>9780</v>
      </c>
      <c r="G675" t="s">
        <v>26</v>
      </c>
      <c r="H675" t="s">
        <v>9777</v>
      </c>
      <c r="I675" t="s">
        <v>59</v>
      </c>
      <c r="J675" s="1">
        <v>5000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</v>
      </c>
      <c r="Q675" t="s">
        <v>24</v>
      </c>
      <c r="R675">
        <v>0</v>
      </c>
      <c r="S675">
        <v>0</v>
      </c>
      <c r="T675" t="s">
        <v>189</v>
      </c>
      <c r="U675" t="s">
        <v>36</v>
      </c>
      <c r="V675" t="s">
        <v>37</v>
      </c>
      <c r="W675" t="s">
        <v>38</v>
      </c>
      <c r="X675" s="8" t="s">
        <v>38199</v>
      </c>
      <c r="Y675" s="93"/>
      <c r="Z675" s="93"/>
      <c r="AA675" t="s">
        <v>9781</v>
      </c>
      <c r="AB675" t="s">
        <v>9782</v>
      </c>
    </row>
    <row r="676" spans="1:28" x14ac:dyDescent="0.3">
      <c r="A676" s="8" t="b">
        <f t="shared" si="30"/>
        <v>0</v>
      </c>
      <c r="B676" t="str">
        <f t="shared" si="31"/>
        <v>diver'sgoggles</v>
      </c>
      <c r="C676" s="10" t="str">
        <f t="shared" si="32"/>
        <v>diver's_goggles</v>
      </c>
      <c r="D676">
        <v>2205</v>
      </c>
      <c r="E676" t="s">
        <v>24</v>
      </c>
      <c r="F676" t="s">
        <v>3041</v>
      </c>
      <c r="G676" t="s">
        <v>26</v>
      </c>
      <c r="H676" t="s">
        <v>3038</v>
      </c>
      <c r="I676" t="s">
        <v>59</v>
      </c>
      <c r="J676" s="1">
        <v>3500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24</v>
      </c>
      <c r="R676">
        <v>0</v>
      </c>
      <c r="S676">
        <v>0</v>
      </c>
      <c r="T676" t="s">
        <v>189</v>
      </c>
      <c r="U676" t="s">
        <v>36</v>
      </c>
      <c r="V676" t="s">
        <v>37</v>
      </c>
      <c r="W676" t="s">
        <v>38</v>
      </c>
      <c r="X676" s="8"/>
      <c r="Y676" s="93"/>
      <c r="Z676" s="93"/>
      <c r="AA676" t="s">
        <v>3042</v>
      </c>
      <c r="AB676" t="s">
        <v>3043</v>
      </c>
    </row>
    <row r="677" spans="1:28" x14ac:dyDescent="0.3">
      <c r="A677" s="8" t="b">
        <f t="shared" si="30"/>
        <v>0</v>
      </c>
      <c r="B677" t="str">
        <f t="shared" si="31"/>
        <v>weddingveil</v>
      </c>
      <c r="C677" s="10" t="str">
        <f t="shared" si="32"/>
        <v>wedding_veil</v>
      </c>
      <c r="D677">
        <v>2206</v>
      </c>
      <c r="E677" t="s">
        <v>24</v>
      </c>
      <c r="F677" t="s">
        <v>10540</v>
      </c>
      <c r="G677" t="s">
        <v>26</v>
      </c>
      <c r="H677" t="s">
        <v>10541</v>
      </c>
      <c r="I677" t="s">
        <v>59</v>
      </c>
      <c r="J677" s="1">
        <v>23000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60</v>
      </c>
      <c r="R677">
        <v>0</v>
      </c>
      <c r="S677">
        <v>0</v>
      </c>
      <c r="T677" t="s">
        <v>72</v>
      </c>
      <c r="U677" t="s">
        <v>36</v>
      </c>
      <c r="V677" t="s">
        <v>37</v>
      </c>
      <c r="W677" t="s">
        <v>73</v>
      </c>
      <c r="X677" s="8" t="s">
        <v>38189</v>
      </c>
      <c r="Y677" s="93"/>
      <c r="Z677" s="93"/>
      <c r="AA677" t="s">
        <v>10542</v>
      </c>
      <c r="AB677" t="s">
        <v>10543</v>
      </c>
    </row>
    <row r="678" spans="1:28" x14ac:dyDescent="0.3">
      <c r="A678" s="8" t="b">
        <f t="shared" si="30"/>
        <v>0</v>
      </c>
      <c r="B678" t="str">
        <f t="shared" si="31"/>
        <v>fancyflower</v>
      </c>
      <c r="C678" s="10" t="str">
        <f t="shared" si="32"/>
        <v>fancy_flower</v>
      </c>
      <c r="D678">
        <v>2207</v>
      </c>
      <c r="E678" t="s">
        <v>24</v>
      </c>
      <c r="F678" t="s">
        <v>3822</v>
      </c>
      <c r="G678" t="s">
        <v>26</v>
      </c>
      <c r="H678" t="s">
        <v>3823</v>
      </c>
      <c r="I678" t="s">
        <v>59</v>
      </c>
      <c r="J678" s="93">
        <v>20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24</v>
      </c>
      <c r="R678">
        <v>0</v>
      </c>
      <c r="S678">
        <v>0</v>
      </c>
      <c r="T678" t="s">
        <v>72</v>
      </c>
      <c r="U678" t="s">
        <v>36</v>
      </c>
      <c r="V678" t="s">
        <v>37</v>
      </c>
      <c r="W678" t="s">
        <v>38</v>
      </c>
      <c r="X678" s="8" t="s">
        <v>38200</v>
      </c>
      <c r="Y678" s="93"/>
      <c r="Z678" s="93"/>
      <c r="AA678" t="s">
        <v>3824</v>
      </c>
      <c r="AB678" t="s">
        <v>3825</v>
      </c>
    </row>
    <row r="679" spans="1:28" x14ac:dyDescent="0.3">
      <c r="A679" s="8" t="b">
        <f t="shared" si="30"/>
        <v>0</v>
      </c>
      <c r="B679" t="str">
        <f t="shared" si="31"/>
        <v>ribbon</v>
      </c>
      <c r="C679" s="10" t="str">
        <f t="shared" si="32"/>
        <v>ribbon</v>
      </c>
      <c r="D679">
        <v>2208</v>
      </c>
      <c r="E679" t="s">
        <v>24</v>
      </c>
      <c r="F679" t="s">
        <v>8348</v>
      </c>
      <c r="G679" t="s">
        <v>26</v>
      </c>
      <c r="H679" t="s">
        <v>8348</v>
      </c>
      <c r="I679" t="s">
        <v>59</v>
      </c>
      <c r="J679" s="93">
        <v>800</v>
      </c>
      <c r="K679">
        <v>10</v>
      </c>
      <c r="L679">
        <v>0</v>
      </c>
      <c r="M679">
        <v>0</v>
      </c>
      <c r="N679">
        <v>0</v>
      </c>
      <c r="O679">
        <v>1</v>
      </c>
      <c r="P679">
        <v>0</v>
      </c>
      <c r="Q679" t="s">
        <v>60</v>
      </c>
      <c r="R679">
        <v>0</v>
      </c>
      <c r="S679">
        <v>0</v>
      </c>
      <c r="T679" t="s">
        <v>72</v>
      </c>
      <c r="U679" t="s">
        <v>36</v>
      </c>
      <c r="V679" t="s">
        <v>37</v>
      </c>
      <c r="W679" t="s">
        <v>73</v>
      </c>
      <c r="X679" s="8" t="s">
        <v>38201</v>
      </c>
      <c r="Y679" s="93"/>
      <c r="Z679" s="93"/>
      <c r="AA679" t="s">
        <v>8349</v>
      </c>
      <c r="AB679" t="s">
        <v>8350</v>
      </c>
    </row>
    <row r="680" spans="1:28" x14ac:dyDescent="0.3">
      <c r="A680" s="8" t="b">
        <f t="shared" si="30"/>
        <v>0</v>
      </c>
      <c r="B680" t="str">
        <f t="shared" si="31"/>
        <v>ribbon</v>
      </c>
      <c r="C680" s="10" t="str">
        <f t="shared" si="32"/>
        <v>ribbon_</v>
      </c>
      <c r="D680">
        <v>2209</v>
      </c>
      <c r="E680" t="s">
        <v>24</v>
      </c>
      <c r="F680" t="s">
        <v>8351</v>
      </c>
      <c r="G680" t="s">
        <v>26</v>
      </c>
      <c r="H680" t="s">
        <v>8348</v>
      </c>
      <c r="I680" t="s">
        <v>59</v>
      </c>
      <c r="J680" s="93">
        <v>800</v>
      </c>
      <c r="K680">
        <v>10</v>
      </c>
      <c r="L680">
        <v>0</v>
      </c>
      <c r="M680">
        <v>0</v>
      </c>
      <c r="N680">
        <v>0</v>
      </c>
      <c r="O680">
        <v>1</v>
      </c>
      <c r="P680">
        <v>1</v>
      </c>
      <c r="Q680" t="s">
        <v>60</v>
      </c>
      <c r="R680">
        <v>0</v>
      </c>
      <c r="S680">
        <v>0</v>
      </c>
      <c r="T680" t="s">
        <v>72</v>
      </c>
      <c r="U680" t="s">
        <v>36</v>
      </c>
      <c r="V680" t="s">
        <v>37</v>
      </c>
      <c r="W680" t="s">
        <v>73</v>
      </c>
      <c r="X680" s="8" t="s">
        <v>38201</v>
      </c>
      <c r="Y680" s="93"/>
      <c r="Z680" s="93"/>
      <c r="AA680" t="s">
        <v>8352</v>
      </c>
      <c r="AB680" t="s">
        <v>8353</v>
      </c>
    </row>
    <row r="681" spans="1:28" x14ac:dyDescent="0.3">
      <c r="A681" s="8" t="b">
        <f t="shared" si="30"/>
        <v>0</v>
      </c>
      <c r="B681" t="str">
        <f t="shared" si="31"/>
        <v>hairband</v>
      </c>
      <c r="C681" s="10" t="str">
        <f t="shared" si="32"/>
        <v>hair_band</v>
      </c>
      <c r="D681">
        <v>2210</v>
      </c>
      <c r="E681" t="s">
        <v>24</v>
      </c>
      <c r="F681" t="s">
        <v>4917</v>
      </c>
      <c r="G681" t="s">
        <v>26</v>
      </c>
      <c r="H681" t="s">
        <v>4918</v>
      </c>
      <c r="I681" t="s">
        <v>59</v>
      </c>
      <c r="J681" s="93">
        <v>500</v>
      </c>
      <c r="K681">
        <v>10</v>
      </c>
      <c r="L681">
        <v>0</v>
      </c>
      <c r="M681">
        <v>0</v>
      </c>
      <c r="N681">
        <v>0</v>
      </c>
      <c r="O681">
        <v>1</v>
      </c>
      <c r="P681">
        <v>0</v>
      </c>
      <c r="Q681" t="s">
        <v>24</v>
      </c>
      <c r="R681">
        <v>0</v>
      </c>
      <c r="S681">
        <v>0</v>
      </c>
      <c r="T681" t="s">
        <v>72</v>
      </c>
      <c r="U681" t="s">
        <v>36</v>
      </c>
      <c r="V681" t="s">
        <v>37</v>
      </c>
      <c r="W681" t="s">
        <v>38</v>
      </c>
      <c r="X681" s="8"/>
      <c r="Y681" s="93"/>
      <c r="Z681" s="93"/>
      <c r="AA681" t="s">
        <v>4919</v>
      </c>
      <c r="AB681" t="s">
        <v>4920</v>
      </c>
    </row>
    <row r="682" spans="1:28" x14ac:dyDescent="0.3">
      <c r="A682" s="8" t="b">
        <f t="shared" si="30"/>
        <v>0</v>
      </c>
      <c r="B682" t="str">
        <f t="shared" si="31"/>
        <v>bandana</v>
      </c>
      <c r="C682" s="10" t="str">
        <f t="shared" si="32"/>
        <v>bandana</v>
      </c>
      <c r="D682">
        <v>2211</v>
      </c>
      <c r="E682" t="s">
        <v>24</v>
      </c>
      <c r="F682" t="s">
        <v>761</v>
      </c>
      <c r="G682" t="s">
        <v>26</v>
      </c>
      <c r="H682" t="s">
        <v>761</v>
      </c>
      <c r="I682" t="s">
        <v>59</v>
      </c>
      <c r="J682" s="93">
        <v>400</v>
      </c>
      <c r="K682">
        <v>10</v>
      </c>
      <c r="L682">
        <v>0</v>
      </c>
      <c r="M682">
        <v>0</v>
      </c>
      <c r="N682">
        <v>0</v>
      </c>
      <c r="O682">
        <v>1</v>
      </c>
      <c r="P682">
        <v>0</v>
      </c>
      <c r="Q682" t="s">
        <v>60</v>
      </c>
      <c r="R682">
        <v>0</v>
      </c>
      <c r="S682">
        <v>0</v>
      </c>
      <c r="T682" t="s">
        <v>72</v>
      </c>
      <c r="U682" t="s">
        <v>36</v>
      </c>
      <c r="V682" t="s">
        <v>37</v>
      </c>
      <c r="W682" t="s">
        <v>38</v>
      </c>
      <c r="X682" s="8"/>
      <c r="Y682" s="93"/>
      <c r="Z682" s="93"/>
      <c r="AA682" t="s">
        <v>762</v>
      </c>
      <c r="AB682" t="s">
        <v>763</v>
      </c>
    </row>
    <row r="683" spans="1:28" x14ac:dyDescent="0.3">
      <c r="A683" s="8" t="b">
        <f t="shared" si="30"/>
        <v>0</v>
      </c>
      <c r="B683" t="str">
        <f t="shared" si="31"/>
        <v>eyebandage</v>
      </c>
      <c r="C683" s="10" t="str">
        <f t="shared" si="32"/>
        <v>eye_bandage</v>
      </c>
      <c r="D683">
        <v>2212</v>
      </c>
      <c r="E683" t="s">
        <v>24</v>
      </c>
      <c r="F683" t="s">
        <v>3759</v>
      </c>
      <c r="G683" t="s">
        <v>26</v>
      </c>
      <c r="H683" t="s">
        <v>3760</v>
      </c>
      <c r="I683" t="s">
        <v>59</v>
      </c>
      <c r="J683" s="1">
        <v>1000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24</v>
      </c>
      <c r="R683">
        <v>0</v>
      </c>
      <c r="S683">
        <v>0</v>
      </c>
      <c r="T683" t="s">
        <v>189</v>
      </c>
      <c r="U683" t="s">
        <v>36</v>
      </c>
      <c r="V683" t="s">
        <v>37</v>
      </c>
      <c r="W683" t="s">
        <v>38</v>
      </c>
      <c r="X683" s="8"/>
      <c r="Y683" s="93"/>
      <c r="Z683" s="93"/>
      <c r="AA683" t="s">
        <v>3761</v>
      </c>
      <c r="AB683" t="s">
        <v>3762</v>
      </c>
    </row>
    <row r="684" spans="1:28" x14ac:dyDescent="0.3">
      <c r="A684" s="8" t="b">
        <f t="shared" si="30"/>
        <v>0</v>
      </c>
      <c r="B684" t="str">
        <f t="shared" si="31"/>
        <v>cathairband</v>
      </c>
      <c r="C684" s="10" t="str">
        <f t="shared" si="32"/>
        <v>cat_hairband</v>
      </c>
      <c r="D684">
        <v>2213</v>
      </c>
      <c r="E684" t="s">
        <v>24</v>
      </c>
      <c r="F684" t="s">
        <v>2002</v>
      </c>
      <c r="G684" t="s">
        <v>26</v>
      </c>
      <c r="H684" t="s">
        <v>2003</v>
      </c>
      <c r="I684" t="s">
        <v>59</v>
      </c>
      <c r="J684" s="6">
        <v>20</v>
      </c>
      <c r="K684">
        <v>10</v>
      </c>
      <c r="L684">
        <v>0</v>
      </c>
      <c r="M684">
        <v>0</v>
      </c>
      <c r="N684">
        <v>0</v>
      </c>
      <c r="O684">
        <v>2</v>
      </c>
      <c r="P684">
        <v>0</v>
      </c>
      <c r="Q684" t="s">
        <v>60</v>
      </c>
      <c r="R684">
        <v>0</v>
      </c>
      <c r="S684">
        <v>0</v>
      </c>
      <c r="T684" t="s">
        <v>72</v>
      </c>
      <c r="U684" t="s">
        <v>36</v>
      </c>
      <c r="V684" t="s">
        <v>37</v>
      </c>
      <c r="W684" t="s">
        <v>38</v>
      </c>
      <c r="X684" s="8"/>
      <c r="Y684" s="93"/>
      <c r="Z684" s="93"/>
      <c r="AA684" t="s">
        <v>2004</v>
      </c>
      <c r="AB684" t="s">
        <v>2005</v>
      </c>
    </row>
    <row r="685" spans="1:28" x14ac:dyDescent="0.3">
      <c r="A685" s="8" t="b">
        <f t="shared" si="30"/>
        <v>0</v>
      </c>
      <c r="B685" t="str">
        <f t="shared" si="31"/>
        <v>bunnyband</v>
      </c>
      <c r="C685" s="10" t="str">
        <f t="shared" si="32"/>
        <v>bunny_band</v>
      </c>
      <c r="D685">
        <v>2214</v>
      </c>
      <c r="E685" t="s">
        <v>24</v>
      </c>
      <c r="F685" t="s">
        <v>1739</v>
      </c>
      <c r="G685" t="s">
        <v>26</v>
      </c>
      <c r="H685" t="s">
        <v>1740</v>
      </c>
      <c r="I685" t="s">
        <v>59</v>
      </c>
      <c r="J685" s="8">
        <v>20</v>
      </c>
      <c r="K685">
        <v>10</v>
      </c>
      <c r="L685">
        <v>0</v>
      </c>
      <c r="M685">
        <v>0</v>
      </c>
      <c r="N685">
        <v>0</v>
      </c>
      <c r="O685">
        <v>2</v>
      </c>
      <c r="P685">
        <v>0</v>
      </c>
      <c r="Q685" t="s">
        <v>60</v>
      </c>
      <c r="R685">
        <v>0</v>
      </c>
      <c r="S685">
        <v>0</v>
      </c>
      <c r="T685" t="s">
        <v>72</v>
      </c>
      <c r="U685" t="s">
        <v>36</v>
      </c>
      <c r="V685" t="s">
        <v>37</v>
      </c>
      <c r="W685" t="s">
        <v>38</v>
      </c>
      <c r="X685" t="s">
        <v>38202</v>
      </c>
      <c r="Y685" s="93"/>
      <c r="Z685" s="93"/>
      <c r="AA685" t="s">
        <v>1741</v>
      </c>
      <c r="AB685" t="s">
        <v>1742</v>
      </c>
    </row>
    <row r="686" spans="1:28" x14ac:dyDescent="0.3">
      <c r="A686" s="8" t="b">
        <f t="shared" si="30"/>
        <v>0</v>
      </c>
      <c r="B686" t="str">
        <f t="shared" si="31"/>
        <v>flowerhairband</v>
      </c>
      <c r="C686" s="10" t="str">
        <f t="shared" si="32"/>
        <v>flower_hairband</v>
      </c>
      <c r="D686">
        <v>2215</v>
      </c>
      <c r="E686" t="s">
        <v>24</v>
      </c>
      <c r="F686" t="s">
        <v>4121</v>
      </c>
      <c r="G686" t="s">
        <v>26</v>
      </c>
      <c r="H686" t="s">
        <v>4122</v>
      </c>
      <c r="I686" t="s">
        <v>59</v>
      </c>
      <c r="J686" s="8">
        <v>20</v>
      </c>
      <c r="K686">
        <v>10</v>
      </c>
      <c r="L686">
        <v>0</v>
      </c>
      <c r="M686">
        <v>0</v>
      </c>
      <c r="N686">
        <v>0</v>
      </c>
      <c r="O686">
        <v>2</v>
      </c>
      <c r="P686">
        <v>0</v>
      </c>
      <c r="Q686" t="s">
        <v>60</v>
      </c>
      <c r="R686">
        <v>0</v>
      </c>
      <c r="S686">
        <v>0</v>
      </c>
      <c r="T686" t="s">
        <v>72</v>
      </c>
      <c r="U686" t="s">
        <v>36</v>
      </c>
      <c r="V686" t="s">
        <v>37</v>
      </c>
      <c r="W686" t="s">
        <v>38</v>
      </c>
      <c r="X686" s="8"/>
      <c r="Y686" s="93"/>
      <c r="Z686" s="93"/>
      <c r="AA686" t="s">
        <v>4123</v>
      </c>
      <c r="AB686" t="s">
        <v>4124</v>
      </c>
    </row>
    <row r="687" spans="1:28" x14ac:dyDescent="0.3">
      <c r="A687" s="8" t="b">
        <f t="shared" si="30"/>
        <v>0</v>
      </c>
      <c r="B687" t="str">
        <f t="shared" si="31"/>
        <v>biretta</v>
      </c>
      <c r="C687" s="10" t="str">
        <f t="shared" si="32"/>
        <v>biretta</v>
      </c>
      <c r="D687">
        <v>2216</v>
      </c>
      <c r="E687" t="s">
        <v>24</v>
      </c>
      <c r="F687" t="s">
        <v>1135</v>
      </c>
      <c r="G687" t="s">
        <v>26</v>
      </c>
      <c r="H687" t="s">
        <v>1135</v>
      </c>
      <c r="I687" t="s">
        <v>59</v>
      </c>
      <c r="J687" s="1">
        <v>9000</v>
      </c>
      <c r="K687">
        <v>10</v>
      </c>
      <c r="L687">
        <v>0</v>
      </c>
      <c r="M687">
        <v>0</v>
      </c>
      <c r="N687">
        <v>0</v>
      </c>
      <c r="O687">
        <v>4</v>
      </c>
      <c r="P687">
        <v>0</v>
      </c>
      <c r="Q687" t="s">
        <v>60</v>
      </c>
      <c r="R687">
        <v>0</v>
      </c>
      <c r="S687">
        <v>0</v>
      </c>
      <c r="T687" t="s">
        <v>72</v>
      </c>
      <c r="U687" t="s">
        <v>36</v>
      </c>
      <c r="V687" t="s">
        <v>1136</v>
      </c>
      <c r="W687" t="s">
        <v>38</v>
      </c>
      <c r="X687" s="8"/>
      <c r="Y687" s="93"/>
      <c r="Z687" s="93"/>
      <c r="AA687" t="s">
        <v>1137</v>
      </c>
      <c r="AB687" t="s">
        <v>1138</v>
      </c>
    </row>
    <row r="688" spans="1:28" x14ac:dyDescent="0.3">
      <c r="A688" s="8" t="b">
        <f t="shared" si="30"/>
        <v>0</v>
      </c>
      <c r="B688" t="str">
        <f t="shared" si="31"/>
        <v>biretta</v>
      </c>
      <c r="C688" s="10" t="str">
        <f t="shared" si="32"/>
        <v>biretta_</v>
      </c>
      <c r="D688">
        <v>2217</v>
      </c>
      <c r="E688" t="s">
        <v>24</v>
      </c>
      <c r="F688" t="s">
        <v>1139</v>
      </c>
      <c r="G688" t="s">
        <v>26</v>
      </c>
      <c r="H688" t="s">
        <v>1135</v>
      </c>
      <c r="I688" t="s">
        <v>59</v>
      </c>
      <c r="J688" s="1">
        <v>9000</v>
      </c>
      <c r="K688">
        <v>10</v>
      </c>
      <c r="L688">
        <v>0</v>
      </c>
      <c r="M688">
        <v>0</v>
      </c>
      <c r="N688">
        <v>0</v>
      </c>
      <c r="O688">
        <v>4</v>
      </c>
      <c r="P688">
        <v>1</v>
      </c>
      <c r="Q688" t="s">
        <v>60</v>
      </c>
      <c r="R688">
        <v>0</v>
      </c>
      <c r="S688">
        <v>0</v>
      </c>
      <c r="T688" t="s">
        <v>72</v>
      </c>
      <c r="U688" t="s">
        <v>36</v>
      </c>
      <c r="V688" t="s">
        <v>1136</v>
      </c>
      <c r="W688" t="s">
        <v>38</v>
      </c>
      <c r="Y688" s="93"/>
      <c r="Z688" s="93"/>
      <c r="AA688" t="s">
        <v>1140</v>
      </c>
      <c r="AB688" t="s">
        <v>1141</v>
      </c>
    </row>
    <row r="689" spans="1:28" x14ac:dyDescent="0.3">
      <c r="A689" s="8" t="b">
        <f t="shared" si="30"/>
        <v>0</v>
      </c>
      <c r="B689" t="str">
        <f t="shared" si="31"/>
        <v>flumask</v>
      </c>
      <c r="C689" s="10" t="str">
        <f t="shared" si="32"/>
        <v>flu_mask</v>
      </c>
      <c r="D689">
        <v>2218</v>
      </c>
      <c r="E689" t="s">
        <v>24</v>
      </c>
      <c r="F689" t="s">
        <v>4139</v>
      </c>
      <c r="G689" t="s">
        <v>26</v>
      </c>
      <c r="H689" t="s">
        <v>4140</v>
      </c>
      <c r="I689" t="s">
        <v>59</v>
      </c>
      <c r="J689" s="8">
        <v>300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24</v>
      </c>
      <c r="R689">
        <v>0</v>
      </c>
      <c r="S689">
        <v>0</v>
      </c>
      <c r="T689" t="s">
        <v>61</v>
      </c>
      <c r="U689" t="s">
        <v>36</v>
      </c>
      <c r="V689" t="s">
        <v>37</v>
      </c>
      <c r="W689" t="s">
        <v>38</v>
      </c>
      <c r="X689" s="8" t="s">
        <v>38203</v>
      </c>
      <c r="Y689" s="93"/>
      <c r="Z689" s="93"/>
      <c r="AA689" t="s">
        <v>4141</v>
      </c>
      <c r="AB689" t="s">
        <v>4142</v>
      </c>
    </row>
    <row r="690" spans="1:28" x14ac:dyDescent="0.3">
      <c r="A690" s="8" t="b">
        <f t="shared" si="30"/>
        <v>0</v>
      </c>
      <c r="B690" t="str">
        <f t="shared" si="31"/>
        <v>hat</v>
      </c>
      <c r="C690" s="10" t="str">
        <f t="shared" si="32"/>
        <v>hat</v>
      </c>
      <c r="D690">
        <v>2220</v>
      </c>
      <c r="E690" t="s">
        <v>24</v>
      </c>
      <c r="F690" t="s">
        <v>5001</v>
      </c>
      <c r="G690" t="s">
        <v>26</v>
      </c>
      <c r="H690" t="s">
        <v>5001</v>
      </c>
      <c r="I690" t="s">
        <v>59</v>
      </c>
      <c r="J690" s="1">
        <v>1000</v>
      </c>
      <c r="K690">
        <v>20</v>
      </c>
      <c r="L690">
        <v>0</v>
      </c>
      <c r="M690">
        <v>0</v>
      </c>
      <c r="N690">
        <v>0</v>
      </c>
      <c r="O690">
        <v>2</v>
      </c>
      <c r="P690">
        <v>0</v>
      </c>
      <c r="Q690" t="s">
        <v>60</v>
      </c>
      <c r="R690">
        <v>0</v>
      </c>
      <c r="S690">
        <v>0</v>
      </c>
      <c r="T690" t="s">
        <v>72</v>
      </c>
      <c r="U690" t="s">
        <v>36</v>
      </c>
      <c r="V690" t="s">
        <v>37</v>
      </c>
      <c r="W690" t="s">
        <v>38</v>
      </c>
      <c r="X690" s="8"/>
      <c r="Y690" s="93"/>
      <c r="Z690" s="93"/>
      <c r="AA690" t="s">
        <v>5002</v>
      </c>
      <c r="AB690" t="s">
        <v>5003</v>
      </c>
    </row>
    <row r="691" spans="1:28" x14ac:dyDescent="0.3">
      <c r="A691" s="8" t="b">
        <f t="shared" si="30"/>
        <v>0</v>
      </c>
      <c r="B691" t="str">
        <f t="shared" si="31"/>
        <v>hat</v>
      </c>
      <c r="C691" s="10" t="str">
        <f t="shared" si="32"/>
        <v>hat_</v>
      </c>
      <c r="D691">
        <v>2221</v>
      </c>
      <c r="E691" t="s">
        <v>24</v>
      </c>
      <c r="F691" t="s">
        <v>5004</v>
      </c>
      <c r="G691" t="s">
        <v>26</v>
      </c>
      <c r="H691" t="s">
        <v>5001</v>
      </c>
      <c r="I691" t="s">
        <v>59</v>
      </c>
      <c r="J691" s="1">
        <v>1000</v>
      </c>
      <c r="K691">
        <v>20</v>
      </c>
      <c r="L691">
        <v>0</v>
      </c>
      <c r="M691">
        <v>0</v>
      </c>
      <c r="N691">
        <v>0</v>
      </c>
      <c r="O691">
        <v>2</v>
      </c>
      <c r="P691">
        <v>1</v>
      </c>
      <c r="Q691" t="s">
        <v>60</v>
      </c>
      <c r="R691">
        <v>0</v>
      </c>
      <c r="S691">
        <v>0</v>
      </c>
      <c r="T691" t="s">
        <v>72</v>
      </c>
      <c r="U691" t="s">
        <v>36</v>
      </c>
      <c r="V691" t="s">
        <v>37</v>
      </c>
      <c r="W691" t="s">
        <v>38</v>
      </c>
      <c r="X691" s="8"/>
      <c r="Y691" s="93"/>
      <c r="Z691" s="93"/>
      <c r="AA691" t="s">
        <v>5005</v>
      </c>
      <c r="AB691" t="s">
        <v>5006</v>
      </c>
    </row>
    <row r="692" spans="1:28" x14ac:dyDescent="0.3">
      <c r="A692" s="8" t="b">
        <f t="shared" si="30"/>
        <v>0</v>
      </c>
      <c r="B692" t="str">
        <f t="shared" si="31"/>
        <v>turban</v>
      </c>
      <c r="C692" s="10" t="str">
        <f t="shared" si="32"/>
        <v>turban_</v>
      </c>
      <c r="D692">
        <v>2223</v>
      </c>
      <c r="E692" t="s">
        <v>24</v>
      </c>
      <c r="F692" t="s">
        <v>10202</v>
      </c>
      <c r="G692" t="s">
        <v>26</v>
      </c>
      <c r="H692" t="s">
        <v>10203</v>
      </c>
      <c r="I692" t="s">
        <v>59</v>
      </c>
      <c r="J692" s="1">
        <v>4500</v>
      </c>
      <c r="K692">
        <v>30</v>
      </c>
      <c r="L692">
        <v>0</v>
      </c>
      <c r="M692">
        <v>0</v>
      </c>
      <c r="N692">
        <v>0</v>
      </c>
      <c r="O692">
        <v>3</v>
      </c>
      <c r="P692">
        <v>1</v>
      </c>
      <c r="Q692" t="s">
        <v>60</v>
      </c>
      <c r="R692">
        <v>0</v>
      </c>
      <c r="S692">
        <v>0</v>
      </c>
      <c r="T692" t="s">
        <v>72</v>
      </c>
      <c r="U692" t="s">
        <v>36</v>
      </c>
      <c r="V692" t="s">
        <v>185</v>
      </c>
      <c r="W692" t="s">
        <v>38</v>
      </c>
      <c r="X692" s="8"/>
      <c r="Y692" s="93"/>
      <c r="Z692" s="93"/>
      <c r="AA692" t="s">
        <v>10204</v>
      </c>
      <c r="AB692" t="s">
        <v>10205</v>
      </c>
    </row>
    <row r="693" spans="1:28" x14ac:dyDescent="0.3">
      <c r="A693" s="8" t="b">
        <f t="shared" si="30"/>
        <v>0</v>
      </c>
      <c r="B693" t="str">
        <f t="shared" si="31"/>
        <v>goggle</v>
      </c>
      <c r="C693" s="10" t="str">
        <f t="shared" si="32"/>
        <v>goggle</v>
      </c>
      <c r="D693">
        <v>2224</v>
      </c>
      <c r="E693" t="s">
        <v>24</v>
      </c>
      <c r="F693" t="s">
        <v>4603</v>
      </c>
      <c r="G693" t="s">
        <v>26</v>
      </c>
      <c r="H693" t="s">
        <v>4604</v>
      </c>
      <c r="I693" t="s">
        <v>59</v>
      </c>
      <c r="J693" s="93">
        <v>20</v>
      </c>
      <c r="K693">
        <v>30</v>
      </c>
      <c r="L693">
        <v>0</v>
      </c>
      <c r="M693">
        <v>0</v>
      </c>
      <c r="N693">
        <v>0</v>
      </c>
      <c r="O693">
        <v>5</v>
      </c>
      <c r="P693">
        <v>0</v>
      </c>
      <c r="Q693" t="s">
        <v>60</v>
      </c>
      <c r="R693">
        <v>0</v>
      </c>
      <c r="S693">
        <v>0</v>
      </c>
      <c r="T693" t="s">
        <v>141</v>
      </c>
      <c r="U693" t="s">
        <v>36</v>
      </c>
      <c r="V693" t="s">
        <v>1847</v>
      </c>
      <c r="W693" t="s">
        <v>38</v>
      </c>
      <c r="Y693" s="93"/>
      <c r="Z693" s="93"/>
      <c r="AA693" t="s">
        <v>4605</v>
      </c>
      <c r="AB693" t="s">
        <v>4606</v>
      </c>
    </row>
    <row r="694" spans="1:28" x14ac:dyDescent="0.3">
      <c r="A694" s="8" t="b">
        <f t="shared" si="30"/>
        <v>0</v>
      </c>
      <c r="B694" t="str">
        <f t="shared" si="31"/>
        <v>goggle</v>
      </c>
      <c r="C694" s="10" t="str">
        <f t="shared" si="32"/>
        <v>goggle_</v>
      </c>
      <c r="D694">
        <v>2225</v>
      </c>
      <c r="E694" t="s">
        <v>24</v>
      </c>
      <c r="F694" t="s">
        <v>4607</v>
      </c>
      <c r="G694" t="s">
        <v>26</v>
      </c>
      <c r="H694" t="s">
        <v>4604</v>
      </c>
      <c r="I694" t="s">
        <v>59</v>
      </c>
      <c r="J694">
        <v>20</v>
      </c>
      <c r="K694">
        <v>30</v>
      </c>
      <c r="L694">
        <v>0</v>
      </c>
      <c r="M694">
        <v>0</v>
      </c>
      <c r="N694">
        <v>0</v>
      </c>
      <c r="O694">
        <v>5</v>
      </c>
      <c r="P694">
        <v>1</v>
      </c>
      <c r="Q694" t="s">
        <v>60</v>
      </c>
      <c r="R694">
        <v>0</v>
      </c>
      <c r="S694">
        <v>0</v>
      </c>
      <c r="T694" t="s">
        <v>141</v>
      </c>
      <c r="U694" t="s">
        <v>36</v>
      </c>
      <c r="V694" t="s">
        <v>1847</v>
      </c>
      <c r="W694" t="s">
        <v>38</v>
      </c>
      <c r="Y694" s="93"/>
      <c r="Z694" s="93"/>
      <c r="AA694" t="s">
        <v>4608</v>
      </c>
      <c r="AB694" t="s">
        <v>4609</v>
      </c>
    </row>
    <row r="695" spans="1:28" x14ac:dyDescent="0.3">
      <c r="A695" s="8" t="b">
        <f t="shared" si="30"/>
        <v>0</v>
      </c>
      <c r="B695" t="str">
        <f t="shared" si="31"/>
        <v>cap</v>
      </c>
      <c r="C695" s="10" t="str">
        <f t="shared" si="32"/>
        <v>cap</v>
      </c>
      <c r="D695">
        <v>2226</v>
      </c>
      <c r="E695" t="s">
        <v>24</v>
      </c>
      <c r="F695" t="s">
        <v>1846</v>
      </c>
      <c r="G695" t="s">
        <v>26</v>
      </c>
      <c r="H695" t="s">
        <v>1846</v>
      </c>
      <c r="I695" t="s">
        <v>59</v>
      </c>
      <c r="J695" s="1">
        <v>12000</v>
      </c>
      <c r="K695">
        <v>40</v>
      </c>
      <c r="L695">
        <v>0</v>
      </c>
      <c r="M695">
        <v>0</v>
      </c>
      <c r="N695">
        <v>0</v>
      </c>
      <c r="O695">
        <v>4</v>
      </c>
      <c r="P695">
        <v>0</v>
      </c>
      <c r="Q695" t="s">
        <v>60</v>
      </c>
      <c r="R695">
        <v>0</v>
      </c>
      <c r="S695">
        <v>0</v>
      </c>
      <c r="T695" t="s">
        <v>72</v>
      </c>
      <c r="U695" t="s">
        <v>36</v>
      </c>
      <c r="V695" t="s">
        <v>1847</v>
      </c>
      <c r="W695" t="s">
        <v>38</v>
      </c>
      <c r="Y695" s="93"/>
      <c r="Z695" s="93"/>
      <c r="AA695" t="s">
        <v>1848</v>
      </c>
      <c r="AB695" t="s">
        <v>1849</v>
      </c>
    </row>
    <row r="696" spans="1:28" x14ac:dyDescent="0.3">
      <c r="A696" s="8" t="b">
        <f t="shared" si="30"/>
        <v>0</v>
      </c>
      <c r="B696" t="str">
        <f t="shared" si="31"/>
        <v>cap</v>
      </c>
      <c r="C696" s="10" t="str">
        <f t="shared" si="32"/>
        <v>cap_</v>
      </c>
      <c r="D696">
        <v>2227</v>
      </c>
      <c r="E696" t="s">
        <v>24</v>
      </c>
      <c r="F696" t="s">
        <v>1850</v>
      </c>
      <c r="G696" t="s">
        <v>26</v>
      </c>
      <c r="H696" t="s">
        <v>1846</v>
      </c>
      <c r="I696" t="s">
        <v>59</v>
      </c>
      <c r="J696" s="1">
        <v>12000</v>
      </c>
      <c r="K696">
        <v>40</v>
      </c>
      <c r="L696">
        <v>0</v>
      </c>
      <c r="M696">
        <v>0</v>
      </c>
      <c r="N696">
        <v>0</v>
      </c>
      <c r="O696">
        <v>4</v>
      </c>
      <c r="P696">
        <v>1</v>
      </c>
      <c r="Q696" t="s">
        <v>60</v>
      </c>
      <c r="R696">
        <v>0</v>
      </c>
      <c r="S696">
        <v>0</v>
      </c>
      <c r="T696" t="s">
        <v>72</v>
      </c>
      <c r="U696" t="s">
        <v>36</v>
      </c>
      <c r="V696" t="s">
        <v>1847</v>
      </c>
      <c r="W696" t="s">
        <v>38</v>
      </c>
      <c r="Y696" s="93"/>
      <c r="Z696" s="93"/>
      <c r="AA696" t="s">
        <v>1851</v>
      </c>
      <c r="AB696" t="s">
        <v>1852</v>
      </c>
    </row>
    <row r="697" spans="1:28" x14ac:dyDescent="0.3">
      <c r="A697" s="8" t="b">
        <f t="shared" si="30"/>
        <v>0</v>
      </c>
      <c r="B697" t="str">
        <f t="shared" si="31"/>
        <v>helm</v>
      </c>
      <c r="C697" s="10" t="str">
        <f t="shared" si="32"/>
        <v>helm_</v>
      </c>
      <c r="D697">
        <v>2229</v>
      </c>
      <c r="E697" t="s">
        <v>24</v>
      </c>
      <c r="F697" t="s">
        <v>5111</v>
      </c>
      <c r="G697" t="s">
        <v>26</v>
      </c>
      <c r="H697" t="s">
        <v>5112</v>
      </c>
      <c r="I697" t="s">
        <v>59</v>
      </c>
      <c r="J697" s="1">
        <v>44000</v>
      </c>
      <c r="K697">
        <v>60</v>
      </c>
      <c r="L697">
        <v>0</v>
      </c>
      <c r="M697">
        <v>0</v>
      </c>
      <c r="N697">
        <v>0</v>
      </c>
      <c r="O697">
        <v>6</v>
      </c>
      <c r="P697">
        <v>1</v>
      </c>
      <c r="Q697" t="s">
        <v>60</v>
      </c>
      <c r="R697">
        <v>0</v>
      </c>
      <c r="S697">
        <v>0</v>
      </c>
      <c r="T697" t="s">
        <v>72</v>
      </c>
      <c r="U697" t="s">
        <v>36</v>
      </c>
      <c r="V697" t="s">
        <v>837</v>
      </c>
      <c r="W697" t="s">
        <v>38</v>
      </c>
      <c r="X697" s="8"/>
      <c r="Y697" s="93"/>
      <c r="Z697" s="93"/>
      <c r="AA697" t="s">
        <v>5113</v>
      </c>
      <c r="AB697" t="s">
        <v>5114</v>
      </c>
    </row>
    <row r="698" spans="1:28" x14ac:dyDescent="0.3">
      <c r="A698" s="8" t="b">
        <f t="shared" si="30"/>
        <v>0</v>
      </c>
      <c r="B698" t="str">
        <f t="shared" si="31"/>
        <v>circlet</v>
      </c>
      <c r="C698" s="10" t="str">
        <f t="shared" si="32"/>
        <v>circlet</v>
      </c>
      <c r="D698">
        <v>2232</v>
      </c>
      <c r="E698" t="s">
        <v>24</v>
      </c>
      <c r="F698" t="s">
        <v>2219</v>
      </c>
      <c r="G698" t="s">
        <v>26</v>
      </c>
      <c r="H698" t="s">
        <v>2219</v>
      </c>
      <c r="I698" t="s">
        <v>59</v>
      </c>
      <c r="J698" s="1">
        <v>7500</v>
      </c>
      <c r="K698">
        <v>30</v>
      </c>
      <c r="L698">
        <v>0</v>
      </c>
      <c r="M698">
        <v>0</v>
      </c>
      <c r="N698">
        <v>0</v>
      </c>
      <c r="O698">
        <v>3</v>
      </c>
      <c r="P698">
        <v>0</v>
      </c>
      <c r="Q698" t="s">
        <v>60</v>
      </c>
      <c r="R698">
        <v>0</v>
      </c>
      <c r="S698">
        <v>0</v>
      </c>
      <c r="T698" t="s">
        <v>72</v>
      </c>
      <c r="U698" t="s">
        <v>36</v>
      </c>
      <c r="V698" t="s">
        <v>496</v>
      </c>
      <c r="W698" t="s">
        <v>38</v>
      </c>
      <c r="X698" t="s">
        <v>38201</v>
      </c>
      <c r="Y698" s="93"/>
      <c r="Z698" s="93"/>
      <c r="AA698" t="s">
        <v>2220</v>
      </c>
      <c r="AB698" t="s">
        <v>2221</v>
      </c>
    </row>
    <row r="699" spans="1:28" x14ac:dyDescent="0.3">
      <c r="A699" s="8" t="b">
        <f t="shared" si="30"/>
        <v>0</v>
      </c>
      <c r="B699" t="str">
        <f t="shared" si="31"/>
        <v>circlet</v>
      </c>
      <c r="C699" s="10" t="str">
        <f t="shared" si="32"/>
        <v>circlet_</v>
      </c>
      <c r="D699">
        <v>2233</v>
      </c>
      <c r="E699" t="s">
        <v>24</v>
      </c>
      <c r="F699" t="s">
        <v>2222</v>
      </c>
      <c r="G699" t="s">
        <v>26</v>
      </c>
      <c r="H699" t="s">
        <v>2219</v>
      </c>
      <c r="I699" t="s">
        <v>59</v>
      </c>
      <c r="J699" s="1">
        <v>7500</v>
      </c>
      <c r="K699">
        <v>30</v>
      </c>
      <c r="L699">
        <v>0</v>
      </c>
      <c r="M699">
        <v>0</v>
      </c>
      <c r="N699">
        <v>0</v>
      </c>
      <c r="O699">
        <v>3</v>
      </c>
      <c r="P699">
        <v>1</v>
      </c>
      <c r="Q699" t="s">
        <v>60</v>
      </c>
      <c r="R699">
        <v>0</v>
      </c>
      <c r="S699">
        <v>0</v>
      </c>
      <c r="T699" t="s">
        <v>72</v>
      </c>
      <c r="U699" t="s">
        <v>36</v>
      </c>
      <c r="V699" t="s">
        <v>496</v>
      </c>
      <c r="W699" t="s">
        <v>38</v>
      </c>
      <c r="X699" t="s">
        <v>38201</v>
      </c>
      <c r="Y699" s="93"/>
      <c r="Z699" s="93"/>
      <c r="AA699" t="s">
        <v>2223</v>
      </c>
      <c r="AB699" t="s">
        <v>2224</v>
      </c>
    </row>
    <row r="700" spans="1:28" x14ac:dyDescent="0.3">
      <c r="A700" s="8" t="b">
        <f t="shared" si="30"/>
        <v>0</v>
      </c>
      <c r="B700" t="str">
        <f t="shared" si="31"/>
        <v>tiara</v>
      </c>
      <c r="C700" s="10" t="str">
        <f t="shared" si="32"/>
        <v>tiara</v>
      </c>
      <c r="D700">
        <v>2234</v>
      </c>
      <c r="E700" t="s">
        <v>24</v>
      </c>
      <c r="F700" t="s">
        <v>10018</v>
      </c>
      <c r="G700" t="s">
        <v>26</v>
      </c>
      <c r="H700" t="s">
        <v>10018</v>
      </c>
      <c r="I700" t="s">
        <v>59</v>
      </c>
      <c r="J700" s="93">
        <v>20</v>
      </c>
      <c r="K700">
        <v>40</v>
      </c>
      <c r="L700">
        <v>0</v>
      </c>
      <c r="M700">
        <v>0</v>
      </c>
      <c r="N700">
        <v>0</v>
      </c>
      <c r="O700">
        <v>4</v>
      </c>
      <c r="P700">
        <v>0</v>
      </c>
      <c r="Q700" t="s">
        <v>60</v>
      </c>
      <c r="R700">
        <v>45</v>
      </c>
      <c r="S700">
        <v>0</v>
      </c>
      <c r="T700" t="s">
        <v>72</v>
      </c>
      <c r="U700" t="s">
        <v>36</v>
      </c>
      <c r="V700" t="s">
        <v>185</v>
      </c>
      <c r="W700" t="s">
        <v>73</v>
      </c>
      <c r="X700" t="s">
        <v>38137</v>
      </c>
      <c r="Y700" s="93"/>
      <c r="Z700" s="93"/>
      <c r="AA700" t="s">
        <v>10019</v>
      </c>
      <c r="AB700" t="s">
        <v>10020</v>
      </c>
    </row>
    <row r="701" spans="1:28" x14ac:dyDescent="0.3">
      <c r="A701" s="8" t="b">
        <f t="shared" si="30"/>
        <v>0</v>
      </c>
      <c r="B701" t="str">
        <f t="shared" si="31"/>
        <v>crown</v>
      </c>
      <c r="C701" s="10" t="str">
        <f t="shared" si="32"/>
        <v>crown</v>
      </c>
      <c r="D701">
        <v>2235</v>
      </c>
      <c r="E701" t="s">
        <v>24</v>
      </c>
      <c r="F701" t="s">
        <v>2591</v>
      </c>
      <c r="G701" t="s">
        <v>26</v>
      </c>
      <c r="H701" t="s">
        <v>2591</v>
      </c>
      <c r="I701" t="s">
        <v>59</v>
      </c>
      <c r="J701" s="93">
        <v>20</v>
      </c>
      <c r="K701">
        <v>40</v>
      </c>
      <c r="L701">
        <v>0</v>
      </c>
      <c r="M701">
        <v>0</v>
      </c>
      <c r="N701">
        <v>0</v>
      </c>
      <c r="O701">
        <v>4</v>
      </c>
      <c r="P701">
        <v>0</v>
      </c>
      <c r="Q701" t="s">
        <v>60</v>
      </c>
      <c r="R701">
        <v>45</v>
      </c>
      <c r="S701">
        <v>0</v>
      </c>
      <c r="T701" t="s">
        <v>72</v>
      </c>
      <c r="U701" t="s">
        <v>36</v>
      </c>
      <c r="V701" t="s">
        <v>37</v>
      </c>
      <c r="W701" t="s">
        <v>789</v>
      </c>
      <c r="X701" s="8" t="s">
        <v>38137</v>
      </c>
      <c r="Y701" s="93"/>
      <c r="Z701" s="93"/>
      <c r="AA701" t="s">
        <v>2592</v>
      </c>
      <c r="AB701" t="s">
        <v>2593</v>
      </c>
    </row>
    <row r="702" spans="1:28" x14ac:dyDescent="0.3">
      <c r="A702" s="8" t="b">
        <f t="shared" si="30"/>
        <v>0</v>
      </c>
      <c r="B702" t="str">
        <f t="shared" si="31"/>
        <v>santa'shat</v>
      </c>
      <c r="C702" s="10" t="str">
        <f t="shared" si="32"/>
        <v>santa's_hat</v>
      </c>
      <c r="D702">
        <v>2236</v>
      </c>
      <c r="E702" t="s">
        <v>24</v>
      </c>
      <c r="F702" t="s">
        <v>8721</v>
      </c>
      <c r="G702" t="s">
        <v>26</v>
      </c>
      <c r="H702" t="s">
        <v>8722</v>
      </c>
      <c r="I702" t="s">
        <v>59</v>
      </c>
      <c r="J702" s="93">
        <v>20</v>
      </c>
      <c r="K702">
        <v>10</v>
      </c>
      <c r="L702">
        <v>0</v>
      </c>
      <c r="M702">
        <v>0</v>
      </c>
      <c r="N702">
        <v>0</v>
      </c>
      <c r="O702">
        <v>1</v>
      </c>
      <c r="P702">
        <v>0</v>
      </c>
      <c r="Q702" t="s">
        <v>60</v>
      </c>
      <c r="R702">
        <v>0</v>
      </c>
      <c r="S702">
        <v>0</v>
      </c>
      <c r="T702" t="s">
        <v>72</v>
      </c>
      <c r="U702" t="s">
        <v>36</v>
      </c>
      <c r="V702" t="s">
        <v>37</v>
      </c>
      <c r="W702" t="s">
        <v>38</v>
      </c>
      <c r="X702" t="s">
        <v>38204</v>
      </c>
      <c r="Y702" s="93"/>
      <c r="Z702" s="93"/>
      <c r="AA702" t="s">
        <v>8723</v>
      </c>
      <c r="AB702" t="s">
        <v>8724</v>
      </c>
    </row>
    <row r="703" spans="1:28" x14ac:dyDescent="0.3">
      <c r="A703" s="8" t="b">
        <f t="shared" si="30"/>
        <v>0</v>
      </c>
      <c r="B703" t="str">
        <f t="shared" si="31"/>
        <v>weirdgoatee</v>
      </c>
      <c r="C703" s="10" t="str">
        <f t="shared" si="32"/>
        <v>weird_goatee</v>
      </c>
      <c r="D703">
        <v>2237</v>
      </c>
      <c r="E703" t="s">
        <v>24</v>
      </c>
      <c r="F703" t="s">
        <v>10544</v>
      </c>
      <c r="G703" t="s">
        <v>26</v>
      </c>
      <c r="H703" t="s">
        <v>10545</v>
      </c>
      <c r="I703" t="s">
        <v>59</v>
      </c>
      <c r="J703" s="93">
        <v>2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24</v>
      </c>
      <c r="R703">
        <v>0</v>
      </c>
      <c r="S703">
        <v>0</v>
      </c>
      <c r="T703" t="s">
        <v>61</v>
      </c>
      <c r="U703" t="s">
        <v>36</v>
      </c>
      <c r="V703" t="s">
        <v>37</v>
      </c>
      <c r="W703" t="s">
        <v>38</v>
      </c>
      <c r="Y703" s="93"/>
      <c r="Z703" s="93"/>
      <c r="AA703" t="s">
        <v>10548</v>
      </c>
      <c r="AB703" t="s">
        <v>10549</v>
      </c>
    </row>
    <row r="704" spans="1:28" x14ac:dyDescent="0.3">
      <c r="A704" s="8" t="b">
        <f t="shared" si="30"/>
        <v>0</v>
      </c>
      <c r="B704" t="str">
        <f t="shared" si="31"/>
        <v>beard</v>
      </c>
      <c r="C704" s="10" t="str">
        <f t="shared" si="32"/>
        <v>beard</v>
      </c>
      <c r="D704">
        <v>2240</v>
      </c>
      <c r="E704" t="s">
        <v>24</v>
      </c>
      <c r="F704" t="s">
        <v>860</v>
      </c>
      <c r="G704" t="s">
        <v>26</v>
      </c>
      <c r="H704" t="s">
        <v>860</v>
      </c>
      <c r="I704" t="s">
        <v>59</v>
      </c>
      <c r="J704" s="93">
        <v>2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24</v>
      </c>
      <c r="R704">
        <v>0</v>
      </c>
      <c r="S704">
        <v>0</v>
      </c>
      <c r="T704" t="s">
        <v>61</v>
      </c>
      <c r="U704" t="s">
        <v>36</v>
      </c>
      <c r="V704" t="s">
        <v>37</v>
      </c>
      <c r="W704" t="s">
        <v>38</v>
      </c>
      <c r="Y704" s="93"/>
      <c r="Z704" s="93"/>
      <c r="AA704" t="s">
        <v>861</v>
      </c>
      <c r="AB704" t="s">
        <v>862</v>
      </c>
    </row>
    <row r="705" spans="1:28" x14ac:dyDescent="0.3">
      <c r="A705" s="8" t="b">
        <f t="shared" si="30"/>
        <v>0</v>
      </c>
      <c r="B705" t="str">
        <f t="shared" si="31"/>
        <v>granpabeard</v>
      </c>
      <c r="C705" s="10" t="str">
        <f t="shared" si="32"/>
        <v>granpa_beard</v>
      </c>
      <c r="D705">
        <v>2241</v>
      </c>
      <c r="E705" t="s">
        <v>24</v>
      </c>
      <c r="F705" t="s">
        <v>4710</v>
      </c>
      <c r="G705" t="s">
        <v>26</v>
      </c>
      <c r="H705" t="s">
        <v>4711</v>
      </c>
      <c r="I705" t="s">
        <v>59</v>
      </c>
      <c r="J705" s="1">
        <v>5000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24</v>
      </c>
      <c r="R705">
        <v>0</v>
      </c>
      <c r="S705">
        <v>0</v>
      </c>
      <c r="T705" t="s">
        <v>61</v>
      </c>
      <c r="U705" t="s">
        <v>36</v>
      </c>
      <c r="V705" t="s">
        <v>37</v>
      </c>
      <c r="W705" t="s">
        <v>38</v>
      </c>
      <c r="Y705" s="93"/>
      <c r="Z705" s="93"/>
      <c r="AA705" t="s">
        <v>4712</v>
      </c>
      <c r="AB705" t="s">
        <v>4713</v>
      </c>
    </row>
    <row r="706" spans="1:28" x14ac:dyDescent="0.3">
      <c r="A706" s="8" t="b">
        <f t="shared" ref="A706:A769" si="33">ISNUMBER(SEARCH("callfunc",X706))</f>
        <v>0</v>
      </c>
      <c r="B706" t="str">
        <f t="shared" ref="B706:B769" si="34">LOWER(SUBSTITUTE(F706,"_",""))</f>
        <v>luxurysunglasses</v>
      </c>
      <c r="C706" s="10" t="str">
        <f t="shared" ref="C706:C769" si="35">LOWER(F706)</f>
        <v>luxury_sunglasses</v>
      </c>
      <c r="D706">
        <v>2242</v>
      </c>
      <c r="E706" t="s">
        <v>24</v>
      </c>
      <c r="F706" t="s">
        <v>6301</v>
      </c>
      <c r="G706" t="s">
        <v>26</v>
      </c>
      <c r="H706" t="s">
        <v>6302</v>
      </c>
      <c r="I706" t="s">
        <v>59</v>
      </c>
      <c r="J706" s="1">
        <v>24000</v>
      </c>
      <c r="K706">
        <v>10</v>
      </c>
      <c r="L706">
        <v>0</v>
      </c>
      <c r="M706">
        <v>0</v>
      </c>
      <c r="N706">
        <v>0</v>
      </c>
      <c r="O706">
        <v>1</v>
      </c>
      <c r="P706">
        <v>0</v>
      </c>
      <c r="Q706" t="s">
        <v>24</v>
      </c>
      <c r="R706">
        <v>0</v>
      </c>
      <c r="S706">
        <v>0</v>
      </c>
      <c r="T706" t="s">
        <v>189</v>
      </c>
      <c r="U706" t="s">
        <v>36</v>
      </c>
      <c r="V706" t="s">
        <v>37</v>
      </c>
      <c r="W706" t="s">
        <v>38</v>
      </c>
      <c r="X706" t="s">
        <v>38205</v>
      </c>
      <c r="Y706" s="93"/>
      <c r="Z706" s="93"/>
      <c r="AA706" t="s">
        <v>6303</v>
      </c>
      <c r="AB706" t="s">
        <v>6304</v>
      </c>
    </row>
    <row r="707" spans="1:28" x14ac:dyDescent="0.3">
      <c r="A707" s="8" t="b">
        <f t="shared" si="33"/>
        <v>0</v>
      </c>
      <c r="B707" t="str">
        <f t="shared" si="34"/>
        <v>spinningeyes</v>
      </c>
      <c r="C707" s="10" t="str">
        <f t="shared" si="35"/>
        <v>spinning_eyes</v>
      </c>
      <c r="D707">
        <v>2243</v>
      </c>
      <c r="E707" t="s">
        <v>24</v>
      </c>
      <c r="F707" t="s">
        <v>9458</v>
      </c>
      <c r="G707" t="s">
        <v>26</v>
      </c>
      <c r="H707" t="s">
        <v>4378</v>
      </c>
      <c r="I707" t="s">
        <v>59</v>
      </c>
      <c r="J707" s="1">
        <v>20000</v>
      </c>
      <c r="K707">
        <v>10</v>
      </c>
      <c r="L707">
        <v>0</v>
      </c>
      <c r="M707">
        <v>0</v>
      </c>
      <c r="N707">
        <v>0</v>
      </c>
      <c r="O707">
        <v>1</v>
      </c>
      <c r="P707">
        <v>0</v>
      </c>
      <c r="Q707" t="s">
        <v>24</v>
      </c>
      <c r="R707">
        <v>0</v>
      </c>
      <c r="S707">
        <v>0</v>
      </c>
      <c r="T707" t="s">
        <v>189</v>
      </c>
      <c r="U707" t="s">
        <v>36</v>
      </c>
      <c r="V707" t="s">
        <v>37</v>
      </c>
      <c r="W707" t="s">
        <v>38</v>
      </c>
      <c r="X707" t="s">
        <v>38206</v>
      </c>
      <c r="Y707" s="93"/>
      <c r="Z707" s="93"/>
      <c r="AA707" t="s">
        <v>9459</v>
      </c>
      <c r="AB707" t="s">
        <v>9460</v>
      </c>
    </row>
    <row r="708" spans="1:28" x14ac:dyDescent="0.3">
      <c r="A708" s="8" t="b">
        <f t="shared" si="33"/>
        <v>0</v>
      </c>
      <c r="B708" t="str">
        <f t="shared" si="34"/>
        <v>bigsis'ribbon</v>
      </c>
      <c r="C708" s="10" t="str">
        <f t="shared" si="35"/>
        <v>big_sis'_ribbon</v>
      </c>
      <c r="D708">
        <v>2244</v>
      </c>
      <c r="E708" t="s">
        <v>24</v>
      </c>
      <c r="F708" t="s">
        <v>1094</v>
      </c>
      <c r="G708" t="s">
        <v>26</v>
      </c>
      <c r="H708" t="s">
        <v>1095</v>
      </c>
      <c r="I708" t="s">
        <v>59</v>
      </c>
      <c r="J708" s="1">
        <v>15000</v>
      </c>
      <c r="K708">
        <v>20</v>
      </c>
      <c r="L708">
        <v>0</v>
      </c>
      <c r="M708">
        <v>0</v>
      </c>
      <c r="N708">
        <v>0</v>
      </c>
      <c r="O708">
        <v>2</v>
      </c>
      <c r="P708">
        <v>0</v>
      </c>
      <c r="Q708" t="s">
        <v>60</v>
      </c>
      <c r="R708">
        <v>0</v>
      </c>
      <c r="S708">
        <v>0</v>
      </c>
      <c r="T708" t="s">
        <v>72</v>
      </c>
      <c r="U708" t="s">
        <v>36</v>
      </c>
      <c r="V708" t="s">
        <v>185</v>
      </c>
      <c r="W708" t="s">
        <v>38</v>
      </c>
      <c r="X708" t="s">
        <v>38201</v>
      </c>
      <c r="Y708" s="93"/>
      <c r="Z708" s="93"/>
      <c r="AA708" t="s">
        <v>1096</v>
      </c>
      <c r="AB708" t="s">
        <v>1097</v>
      </c>
    </row>
    <row r="709" spans="1:28" x14ac:dyDescent="0.3">
      <c r="A709" s="8" t="b">
        <f t="shared" si="33"/>
        <v>0</v>
      </c>
      <c r="B709" t="str">
        <f t="shared" si="34"/>
        <v>sweetgents</v>
      </c>
      <c r="C709" s="10" t="str">
        <f t="shared" si="35"/>
        <v>sweet_gents</v>
      </c>
      <c r="D709">
        <v>2245</v>
      </c>
      <c r="E709" t="s">
        <v>24</v>
      </c>
      <c r="F709" t="s">
        <v>9814</v>
      </c>
      <c r="G709" t="s">
        <v>26</v>
      </c>
      <c r="H709" t="s">
        <v>9815</v>
      </c>
      <c r="I709" t="s">
        <v>59</v>
      </c>
      <c r="J709" s="1">
        <v>15000</v>
      </c>
      <c r="K709">
        <v>40</v>
      </c>
      <c r="L709">
        <v>0</v>
      </c>
      <c r="M709">
        <v>0</v>
      </c>
      <c r="N709">
        <v>0</v>
      </c>
      <c r="O709">
        <v>3</v>
      </c>
      <c r="P709">
        <v>0</v>
      </c>
      <c r="Q709" t="s">
        <v>60</v>
      </c>
      <c r="R709">
        <v>0</v>
      </c>
      <c r="S709">
        <v>0</v>
      </c>
      <c r="T709" t="s">
        <v>72</v>
      </c>
      <c r="U709" t="s">
        <v>36</v>
      </c>
      <c r="V709" t="s">
        <v>185</v>
      </c>
      <c r="W709" t="s">
        <v>38</v>
      </c>
      <c r="Y709" s="93"/>
      <c r="Z709" s="93"/>
      <c r="AA709" t="s">
        <v>9816</v>
      </c>
      <c r="AB709" t="s">
        <v>9817</v>
      </c>
    </row>
    <row r="710" spans="1:28" x14ac:dyDescent="0.3">
      <c r="A710" s="8" t="b">
        <f t="shared" si="33"/>
        <v>0</v>
      </c>
      <c r="B710" t="str">
        <f t="shared" si="34"/>
        <v>goldengear</v>
      </c>
      <c r="C710" s="10" t="str">
        <f t="shared" si="35"/>
        <v>golden_gear</v>
      </c>
      <c r="D710">
        <v>2246</v>
      </c>
      <c r="E710" t="s">
        <v>24</v>
      </c>
      <c r="F710" t="s">
        <v>4657</v>
      </c>
      <c r="G710" t="s">
        <v>26</v>
      </c>
      <c r="H710" t="s">
        <v>4658</v>
      </c>
      <c r="I710" t="s">
        <v>59</v>
      </c>
      <c r="J710" s="93">
        <v>20</v>
      </c>
      <c r="K710">
        <v>90</v>
      </c>
      <c r="L710">
        <v>0</v>
      </c>
      <c r="M710">
        <v>0</v>
      </c>
      <c r="N710">
        <v>0</v>
      </c>
      <c r="O710">
        <v>5</v>
      </c>
      <c r="P710">
        <v>0</v>
      </c>
      <c r="Q710" t="s">
        <v>60</v>
      </c>
      <c r="R710">
        <v>40</v>
      </c>
      <c r="S710">
        <v>0</v>
      </c>
      <c r="T710" t="s">
        <v>72</v>
      </c>
      <c r="U710" t="s">
        <v>36</v>
      </c>
      <c r="V710" t="s">
        <v>185</v>
      </c>
      <c r="W710" t="s">
        <v>38</v>
      </c>
      <c r="X710" s="8" t="s">
        <v>38207</v>
      </c>
      <c r="Y710" s="93"/>
      <c r="Z710" s="93"/>
      <c r="AA710" t="s">
        <v>4659</v>
      </c>
      <c r="AB710" t="s">
        <v>4660</v>
      </c>
    </row>
    <row r="711" spans="1:28" x14ac:dyDescent="0.3">
      <c r="A711" s="8" t="b">
        <f t="shared" si="33"/>
        <v>0</v>
      </c>
      <c r="B711" t="str">
        <f t="shared" si="34"/>
        <v>oldman'sromance</v>
      </c>
      <c r="C711" s="10" t="str">
        <f t="shared" si="35"/>
        <v>oldman's_romance</v>
      </c>
      <c r="D711">
        <v>2247</v>
      </c>
      <c r="E711" t="s">
        <v>24</v>
      </c>
      <c r="F711" t="s">
        <v>7243</v>
      </c>
      <c r="G711" t="s">
        <v>26</v>
      </c>
      <c r="H711" t="s">
        <v>7244</v>
      </c>
      <c r="I711" t="s">
        <v>59</v>
      </c>
      <c r="J711" s="1">
        <v>15000</v>
      </c>
      <c r="K711">
        <v>40</v>
      </c>
      <c r="L711">
        <v>0</v>
      </c>
      <c r="M711">
        <v>0</v>
      </c>
      <c r="N711">
        <v>0</v>
      </c>
      <c r="O711">
        <v>3</v>
      </c>
      <c r="P711">
        <v>0</v>
      </c>
      <c r="Q711" t="s">
        <v>60</v>
      </c>
      <c r="R711">
        <v>0</v>
      </c>
      <c r="S711">
        <v>0</v>
      </c>
      <c r="T711" t="s">
        <v>72</v>
      </c>
      <c r="U711" t="s">
        <v>36</v>
      </c>
      <c r="V711" t="s">
        <v>185</v>
      </c>
      <c r="W711" t="s">
        <v>38</v>
      </c>
      <c r="X711" s="8"/>
      <c r="Y711" s="93"/>
      <c r="Z711" s="93"/>
      <c r="AA711" t="s">
        <v>7245</v>
      </c>
      <c r="AB711" t="s">
        <v>7246</v>
      </c>
    </row>
    <row r="712" spans="1:28" x14ac:dyDescent="0.3">
      <c r="A712" s="8" t="b">
        <f t="shared" si="33"/>
        <v>0</v>
      </c>
      <c r="B712" t="str">
        <f t="shared" si="34"/>
        <v>westerngrace</v>
      </c>
      <c r="C712" s="10" t="str">
        <f t="shared" si="35"/>
        <v>western_grace</v>
      </c>
      <c r="D712">
        <v>2248</v>
      </c>
      <c r="E712" t="s">
        <v>24</v>
      </c>
      <c r="F712" t="s">
        <v>10577</v>
      </c>
      <c r="G712" t="s">
        <v>26</v>
      </c>
      <c r="H712" t="s">
        <v>10578</v>
      </c>
      <c r="I712" t="s">
        <v>59</v>
      </c>
      <c r="J712" s="1">
        <v>15000</v>
      </c>
      <c r="K712">
        <v>40</v>
      </c>
      <c r="L712">
        <v>0</v>
      </c>
      <c r="M712">
        <v>0</v>
      </c>
      <c r="N712">
        <v>0</v>
      </c>
      <c r="O712">
        <v>3</v>
      </c>
      <c r="P712">
        <v>0</v>
      </c>
      <c r="Q712" t="s">
        <v>60</v>
      </c>
      <c r="R712">
        <v>0</v>
      </c>
      <c r="S712">
        <v>0</v>
      </c>
      <c r="T712" t="s">
        <v>72</v>
      </c>
      <c r="U712" t="s">
        <v>36</v>
      </c>
      <c r="V712" t="s">
        <v>185</v>
      </c>
      <c r="W712" t="s">
        <v>38</v>
      </c>
      <c r="X712" s="8"/>
      <c r="Y712" s="93"/>
      <c r="Z712" s="93"/>
      <c r="AA712" t="s">
        <v>10579</v>
      </c>
      <c r="AB712" t="s">
        <v>10580</v>
      </c>
    </row>
    <row r="713" spans="1:28" x14ac:dyDescent="0.3">
      <c r="A713" s="8" t="b">
        <f t="shared" si="33"/>
        <v>0</v>
      </c>
      <c r="B713" t="str">
        <f t="shared" si="34"/>
        <v>coronet</v>
      </c>
      <c r="C713" s="10" t="str">
        <f t="shared" si="35"/>
        <v>coronet</v>
      </c>
      <c r="D713">
        <v>2249</v>
      </c>
      <c r="E713" t="s">
        <v>24</v>
      </c>
      <c r="F713" t="s">
        <v>2487</v>
      </c>
      <c r="G713" t="s">
        <v>26</v>
      </c>
      <c r="H713" t="s">
        <v>2487</v>
      </c>
      <c r="I713" t="s">
        <v>59</v>
      </c>
      <c r="J713" s="93">
        <v>20</v>
      </c>
      <c r="K713">
        <v>30</v>
      </c>
      <c r="L713">
        <v>0</v>
      </c>
      <c r="M713">
        <v>0</v>
      </c>
      <c r="N713">
        <v>0</v>
      </c>
      <c r="O713">
        <v>3</v>
      </c>
      <c r="P713">
        <v>0</v>
      </c>
      <c r="Q713" t="s">
        <v>60</v>
      </c>
      <c r="R713">
        <v>0</v>
      </c>
      <c r="S713">
        <v>0</v>
      </c>
      <c r="T713" t="s">
        <v>72</v>
      </c>
      <c r="U713" t="s">
        <v>36</v>
      </c>
      <c r="V713" t="s">
        <v>37</v>
      </c>
      <c r="W713" t="s">
        <v>38</v>
      </c>
      <c r="X713" s="8" t="s">
        <v>38208</v>
      </c>
      <c r="Y713" s="93"/>
      <c r="Z713" s="93"/>
      <c r="AA713" t="s">
        <v>2488</v>
      </c>
      <c r="AB713" t="s">
        <v>2489</v>
      </c>
    </row>
    <row r="714" spans="1:28" x14ac:dyDescent="0.3">
      <c r="A714" s="8" t="b">
        <f t="shared" si="33"/>
        <v>0</v>
      </c>
      <c r="B714" t="str">
        <f t="shared" si="34"/>
        <v>fillet</v>
      </c>
      <c r="C714" s="10" t="str">
        <f t="shared" si="35"/>
        <v>fillet</v>
      </c>
      <c r="D714">
        <v>2250</v>
      </c>
      <c r="E714" t="s">
        <v>24</v>
      </c>
      <c r="F714" t="s">
        <v>3904</v>
      </c>
      <c r="G714" t="s">
        <v>26</v>
      </c>
      <c r="H714" t="s">
        <v>3905</v>
      </c>
      <c r="I714" t="s">
        <v>59</v>
      </c>
      <c r="J714" s="93">
        <v>500</v>
      </c>
      <c r="K714">
        <v>10</v>
      </c>
      <c r="L714">
        <v>0</v>
      </c>
      <c r="M714">
        <v>0</v>
      </c>
      <c r="N714">
        <v>0</v>
      </c>
      <c r="O714">
        <v>1</v>
      </c>
      <c r="P714">
        <v>0</v>
      </c>
      <c r="Q714" t="s">
        <v>24</v>
      </c>
      <c r="R714">
        <v>0</v>
      </c>
      <c r="S714">
        <v>0</v>
      </c>
      <c r="T714" t="s">
        <v>72</v>
      </c>
      <c r="U714" t="s">
        <v>36</v>
      </c>
      <c r="V714" t="s">
        <v>37</v>
      </c>
      <c r="W714" t="s">
        <v>38</v>
      </c>
      <c r="X714" s="8" t="s">
        <v>38209</v>
      </c>
      <c r="Y714" s="93"/>
      <c r="Z714" s="93"/>
      <c r="AA714" t="s">
        <v>3906</v>
      </c>
      <c r="AB714" t="s">
        <v>3907</v>
      </c>
    </row>
    <row r="715" spans="1:28" x14ac:dyDescent="0.3">
      <c r="A715" s="8" t="b">
        <f t="shared" si="33"/>
        <v>0</v>
      </c>
      <c r="B715" t="str">
        <f t="shared" si="34"/>
        <v>holybonnet</v>
      </c>
      <c r="C715" s="10" t="str">
        <f t="shared" si="35"/>
        <v>holy_bonnet</v>
      </c>
      <c r="D715">
        <v>2251</v>
      </c>
      <c r="E715" t="s">
        <v>24</v>
      </c>
      <c r="F715" t="s">
        <v>5220</v>
      </c>
      <c r="G715" t="s">
        <v>26</v>
      </c>
      <c r="H715" t="s">
        <v>5221</v>
      </c>
      <c r="I715" t="s">
        <v>59</v>
      </c>
      <c r="J715" s="1">
        <v>30000</v>
      </c>
      <c r="K715">
        <v>10</v>
      </c>
      <c r="L715">
        <v>0</v>
      </c>
      <c r="M715">
        <v>0</v>
      </c>
      <c r="N715">
        <v>0</v>
      </c>
      <c r="O715">
        <v>5</v>
      </c>
      <c r="P715">
        <v>0</v>
      </c>
      <c r="Q715" t="s">
        <v>60</v>
      </c>
      <c r="R715">
        <v>0</v>
      </c>
      <c r="S715">
        <v>0</v>
      </c>
      <c r="T715" t="s">
        <v>72</v>
      </c>
      <c r="U715" t="s">
        <v>36</v>
      </c>
      <c r="V715" t="s">
        <v>1136</v>
      </c>
      <c r="W715" t="s">
        <v>38</v>
      </c>
      <c r="X715" t="s">
        <v>38201</v>
      </c>
      <c r="Y715" s="93"/>
      <c r="Z715" s="93"/>
      <c r="AA715" t="s">
        <v>5222</v>
      </c>
      <c r="AB715" t="s">
        <v>5223</v>
      </c>
    </row>
    <row r="716" spans="1:28" x14ac:dyDescent="0.3">
      <c r="A716" s="8" t="b">
        <f t="shared" si="33"/>
        <v>0</v>
      </c>
      <c r="B716" t="str">
        <f t="shared" si="34"/>
        <v>starsparkling</v>
      </c>
      <c r="C716" s="10" t="str">
        <f t="shared" si="35"/>
        <v>star_sparkling</v>
      </c>
      <c r="D716">
        <v>2252</v>
      </c>
      <c r="E716" t="s">
        <v>24</v>
      </c>
      <c r="F716" t="s">
        <v>9569</v>
      </c>
      <c r="G716" t="s">
        <v>26</v>
      </c>
      <c r="H716" t="s">
        <v>9570</v>
      </c>
      <c r="I716" t="s">
        <v>59</v>
      </c>
      <c r="J716" s="93">
        <v>20</v>
      </c>
      <c r="K716">
        <v>30</v>
      </c>
      <c r="L716">
        <v>0</v>
      </c>
      <c r="M716">
        <v>0</v>
      </c>
      <c r="N716">
        <v>0</v>
      </c>
      <c r="O716">
        <v>4</v>
      </c>
      <c r="P716">
        <v>0</v>
      </c>
      <c r="Q716" t="s">
        <v>60</v>
      </c>
      <c r="R716">
        <v>0</v>
      </c>
      <c r="S716">
        <v>0</v>
      </c>
      <c r="T716" t="s">
        <v>72</v>
      </c>
      <c r="U716" t="s">
        <v>36</v>
      </c>
      <c r="V716" t="s">
        <v>2193</v>
      </c>
      <c r="W716" t="s">
        <v>38</v>
      </c>
      <c r="X716" t="s">
        <v>38210</v>
      </c>
      <c r="Y716" s="93"/>
      <c r="Z716" s="93"/>
      <c r="AA716" t="s">
        <v>9571</v>
      </c>
      <c r="AB716" t="s">
        <v>9572</v>
      </c>
    </row>
    <row r="717" spans="1:28" x14ac:dyDescent="0.3">
      <c r="A717" s="8" t="b">
        <f t="shared" si="33"/>
        <v>0</v>
      </c>
      <c r="B717" t="str">
        <f t="shared" si="34"/>
        <v>sunflower</v>
      </c>
      <c r="C717" s="10" t="str">
        <f t="shared" si="35"/>
        <v>sunflower</v>
      </c>
      <c r="D717">
        <v>2253</v>
      </c>
      <c r="E717" t="s">
        <v>24</v>
      </c>
      <c r="F717" t="s">
        <v>9770</v>
      </c>
      <c r="G717" t="s">
        <v>26</v>
      </c>
      <c r="H717" t="s">
        <v>9770</v>
      </c>
      <c r="I717" t="s">
        <v>59</v>
      </c>
      <c r="J717" s="93">
        <v>20</v>
      </c>
      <c r="K717">
        <v>10</v>
      </c>
      <c r="L717">
        <v>0</v>
      </c>
      <c r="M717">
        <v>0</v>
      </c>
      <c r="N717">
        <v>0</v>
      </c>
      <c r="O717">
        <v>1</v>
      </c>
      <c r="P717">
        <v>0</v>
      </c>
      <c r="Q717" t="s">
        <v>24</v>
      </c>
      <c r="R717">
        <v>0</v>
      </c>
      <c r="S717">
        <v>0</v>
      </c>
      <c r="T717" t="s">
        <v>72</v>
      </c>
      <c r="U717" t="s">
        <v>36</v>
      </c>
      <c r="V717" t="s">
        <v>37</v>
      </c>
      <c r="W717" t="s">
        <v>38</v>
      </c>
      <c r="X717" t="s">
        <v>38211</v>
      </c>
      <c r="Y717" s="93"/>
      <c r="Z717" s="93"/>
      <c r="AA717" t="s">
        <v>9771</v>
      </c>
      <c r="AB717" t="s">
        <v>9772</v>
      </c>
    </row>
    <row r="718" spans="1:28" x14ac:dyDescent="0.3">
      <c r="A718" s="8" t="b">
        <f t="shared" si="33"/>
        <v>0</v>
      </c>
      <c r="B718" t="str">
        <f t="shared" si="34"/>
        <v>angelicchain</v>
      </c>
      <c r="C718" s="10" t="str">
        <f t="shared" si="35"/>
        <v>angelic_chain</v>
      </c>
      <c r="D718">
        <v>2254</v>
      </c>
      <c r="E718" t="s">
        <v>24</v>
      </c>
      <c r="F718" t="s">
        <v>315</v>
      </c>
      <c r="G718" t="s">
        <v>26</v>
      </c>
      <c r="H718" t="s">
        <v>316</v>
      </c>
      <c r="I718" t="s">
        <v>59</v>
      </c>
      <c r="J718" s="8">
        <v>20</v>
      </c>
      <c r="K718">
        <v>10</v>
      </c>
      <c r="L718">
        <v>0</v>
      </c>
      <c r="M718">
        <v>0</v>
      </c>
      <c r="N718">
        <v>0</v>
      </c>
      <c r="O718">
        <v>2</v>
      </c>
      <c r="P718">
        <v>0</v>
      </c>
      <c r="Q718" t="s">
        <v>60</v>
      </c>
      <c r="R718">
        <v>0</v>
      </c>
      <c r="S718">
        <v>0</v>
      </c>
      <c r="T718" t="s">
        <v>72</v>
      </c>
      <c r="U718" t="s">
        <v>36</v>
      </c>
      <c r="V718" t="s">
        <v>185</v>
      </c>
      <c r="W718" t="s">
        <v>38</v>
      </c>
      <c r="X718" s="8" t="s">
        <v>38212</v>
      </c>
      <c r="Y718" s="93"/>
      <c r="Z718" s="93"/>
      <c r="AA718" t="s">
        <v>317</v>
      </c>
      <c r="AB718" t="s">
        <v>318</v>
      </c>
    </row>
    <row r="719" spans="1:28" x14ac:dyDescent="0.3">
      <c r="A719" s="8" t="b">
        <f t="shared" si="33"/>
        <v>0</v>
      </c>
      <c r="B719" t="str">
        <f t="shared" si="34"/>
        <v>satanicchain</v>
      </c>
      <c r="C719" s="10" t="str">
        <f t="shared" si="35"/>
        <v>satanic_chain</v>
      </c>
      <c r="D719">
        <v>2255</v>
      </c>
      <c r="E719" t="s">
        <v>24</v>
      </c>
      <c r="F719" t="s">
        <v>8741</v>
      </c>
      <c r="G719" t="s">
        <v>26</v>
      </c>
      <c r="H719" t="s">
        <v>8742</v>
      </c>
      <c r="I719" t="s">
        <v>59</v>
      </c>
      <c r="J719" s="8">
        <v>20</v>
      </c>
      <c r="K719">
        <v>10</v>
      </c>
      <c r="L719">
        <v>0</v>
      </c>
      <c r="M719">
        <v>0</v>
      </c>
      <c r="N719">
        <v>0</v>
      </c>
      <c r="O719">
        <v>3</v>
      </c>
      <c r="P719">
        <v>0</v>
      </c>
      <c r="Q719" t="s">
        <v>60</v>
      </c>
      <c r="R719">
        <v>0</v>
      </c>
      <c r="S719">
        <v>0</v>
      </c>
      <c r="T719" t="s">
        <v>72</v>
      </c>
      <c r="U719" t="s">
        <v>36</v>
      </c>
      <c r="V719" t="s">
        <v>185</v>
      </c>
      <c r="W719" t="s">
        <v>38</v>
      </c>
      <c r="X719" s="8" t="s">
        <v>38213</v>
      </c>
      <c r="Y719" s="93"/>
      <c r="Z719" s="93"/>
      <c r="AA719" t="s">
        <v>8743</v>
      </c>
      <c r="AB719" t="s">
        <v>8744</v>
      </c>
    </row>
    <row r="720" spans="1:28" x14ac:dyDescent="0.3">
      <c r="A720" s="8" t="b">
        <f t="shared" si="33"/>
        <v>0</v>
      </c>
      <c r="B720" t="str">
        <f t="shared" si="34"/>
        <v>magesticgoat</v>
      </c>
      <c r="C720" s="10" t="str">
        <f t="shared" si="35"/>
        <v>magestic_goat</v>
      </c>
      <c r="D720">
        <v>2256</v>
      </c>
      <c r="E720" t="s">
        <v>24</v>
      </c>
      <c r="F720" t="s">
        <v>6327</v>
      </c>
      <c r="G720" t="s">
        <v>26</v>
      </c>
      <c r="H720" t="s">
        <v>6328</v>
      </c>
      <c r="I720" t="s">
        <v>59</v>
      </c>
      <c r="J720" s="93">
        <v>20</v>
      </c>
      <c r="K720">
        <v>80</v>
      </c>
      <c r="L720">
        <v>0</v>
      </c>
      <c r="M720">
        <v>0</v>
      </c>
      <c r="N720">
        <v>0</v>
      </c>
      <c r="O720">
        <v>5</v>
      </c>
      <c r="P720">
        <v>0</v>
      </c>
      <c r="Q720" t="s">
        <v>60</v>
      </c>
      <c r="R720">
        <v>0</v>
      </c>
      <c r="S720">
        <v>0</v>
      </c>
      <c r="T720" t="s">
        <v>72</v>
      </c>
      <c r="U720" t="s">
        <v>36</v>
      </c>
      <c r="V720" t="s">
        <v>602</v>
      </c>
      <c r="W720" t="s">
        <v>38</v>
      </c>
      <c r="X720" s="8" t="s">
        <v>38214</v>
      </c>
      <c r="Y720" s="93"/>
      <c r="Z720" s="93"/>
      <c r="AA720" t="s">
        <v>6329</v>
      </c>
      <c r="AB720" t="s">
        <v>6330</v>
      </c>
    </row>
    <row r="721" spans="1:28" x14ac:dyDescent="0.3">
      <c r="A721" s="8" t="b">
        <f t="shared" si="33"/>
        <v>0</v>
      </c>
      <c r="B721" t="str">
        <f t="shared" si="34"/>
        <v>snowyhorn</v>
      </c>
      <c r="C721" s="10" t="str">
        <f t="shared" si="35"/>
        <v>snowy_horn</v>
      </c>
      <c r="D721">
        <v>2257</v>
      </c>
      <c r="E721" t="s">
        <v>24</v>
      </c>
      <c r="F721" t="s">
        <v>9302</v>
      </c>
      <c r="G721" t="s">
        <v>26</v>
      </c>
      <c r="H721" t="s">
        <v>9303</v>
      </c>
      <c r="I721" t="s">
        <v>59</v>
      </c>
      <c r="J721" s="8">
        <v>20</v>
      </c>
      <c r="K721">
        <v>10</v>
      </c>
      <c r="L721">
        <v>0</v>
      </c>
      <c r="M721">
        <v>0</v>
      </c>
      <c r="N721">
        <v>0</v>
      </c>
      <c r="O721">
        <v>2</v>
      </c>
      <c r="P721">
        <v>0</v>
      </c>
      <c r="Q721" t="s">
        <v>60</v>
      </c>
      <c r="R721">
        <v>0</v>
      </c>
      <c r="S721">
        <v>0</v>
      </c>
      <c r="T721" t="s">
        <v>72</v>
      </c>
      <c r="U721" t="s">
        <v>36</v>
      </c>
      <c r="V721" t="s">
        <v>37</v>
      </c>
      <c r="W721" t="s">
        <v>38</v>
      </c>
      <c r="Y721" s="93"/>
      <c r="Z721" s="93"/>
      <c r="AA721" t="s">
        <v>9304</v>
      </c>
      <c r="AB721" t="s">
        <v>9305</v>
      </c>
    </row>
    <row r="722" spans="1:28" x14ac:dyDescent="0.3">
      <c r="A722" s="8" t="b">
        <f t="shared" si="33"/>
        <v>0</v>
      </c>
      <c r="B722" t="str">
        <f t="shared" si="34"/>
        <v>sharpgear</v>
      </c>
      <c r="C722" s="10" t="str">
        <f t="shared" si="35"/>
        <v>sharp_gear</v>
      </c>
      <c r="D722">
        <v>2258</v>
      </c>
      <c r="E722" t="s">
        <v>24</v>
      </c>
      <c r="F722" t="s">
        <v>8923</v>
      </c>
      <c r="G722" t="s">
        <v>26</v>
      </c>
      <c r="H722" t="s">
        <v>8924</v>
      </c>
      <c r="I722" t="s">
        <v>59</v>
      </c>
      <c r="J722">
        <v>20</v>
      </c>
      <c r="K722">
        <v>100</v>
      </c>
      <c r="L722">
        <v>0</v>
      </c>
      <c r="M722">
        <v>0</v>
      </c>
      <c r="N722">
        <v>0</v>
      </c>
      <c r="O722">
        <v>6</v>
      </c>
      <c r="P722">
        <v>0</v>
      </c>
      <c r="Q722" t="s">
        <v>60</v>
      </c>
      <c r="R722">
        <v>50</v>
      </c>
      <c r="S722">
        <v>0</v>
      </c>
      <c r="T722" t="s">
        <v>72</v>
      </c>
      <c r="U722" t="s">
        <v>36</v>
      </c>
      <c r="V722" t="s">
        <v>8925</v>
      </c>
      <c r="W722" t="s">
        <v>38</v>
      </c>
      <c r="X722" s="8"/>
      <c r="Y722" s="93"/>
      <c r="Z722" s="93"/>
      <c r="AA722" t="s">
        <v>8926</v>
      </c>
      <c r="AB722" t="s">
        <v>8927</v>
      </c>
    </row>
    <row r="723" spans="1:28" x14ac:dyDescent="0.3">
      <c r="A723" s="8" t="b">
        <f t="shared" si="33"/>
        <v>0</v>
      </c>
      <c r="B723" t="str">
        <f t="shared" si="34"/>
        <v>minipropeller</v>
      </c>
      <c r="C723" s="10" t="str">
        <f t="shared" si="35"/>
        <v>mini_propeller</v>
      </c>
      <c r="D723">
        <v>2259</v>
      </c>
      <c r="E723" t="s">
        <v>24</v>
      </c>
      <c r="F723" t="s">
        <v>6696</v>
      </c>
      <c r="G723" t="s">
        <v>26</v>
      </c>
      <c r="H723" t="s">
        <v>6697</v>
      </c>
      <c r="I723" t="s">
        <v>59</v>
      </c>
      <c r="J723" s="8">
        <v>20</v>
      </c>
      <c r="K723">
        <v>10</v>
      </c>
      <c r="L723">
        <v>0</v>
      </c>
      <c r="M723">
        <v>0</v>
      </c>
      <c r="N723">
        <v>0</v>
      </c>
      <c r="O723">
        <v>1</v>
      </c>
      <c r="P723">
        <v>0</v>
      </c>
      <c r="Q723" t="s">
        <v>60</v>
      </c>
      <c r="R723">
        <v>0</v>
      </c>
      <c r="S723">
        <v>0</v>
      </c>
      <c r="T723" t="s">
        <v>72</v>
      </c>
      <c r="U723" t="s">
        <v>36</v>
      </c>
      <c r="V723" t="s">
        <v>37</v>
      </c>
      <c r="W723" t="s">
        <v>38</v>
      </c>
      <c r="Y723" s="93"/>
      <c r="Z723" s="93"/>
      <c r="AA723" t="s">
        <v>6698</v>
      </c>
      <c r="AB723" t="s">
        <v>6699</v>
      </c>
    </row>
    <row r="724" spans="1:28" x14ac:dyDescent="0.3">
      <c r="A724" s="8" t="b">
        <f t="shared" si="33"/>
        <v>0</v>
      </c>
      <c r="B724" t="str">
        <f t="shared" si="34"/>
        <v>miniglasses</v>
      </c>
      <c r="C724" s="10" t="str">
        <f t="shared" si="35"/>
        <v>mini_glasses</v>
      </c>
      <c r="D724">
        <v>2260</v>
      </c>
      <c r="E724" t="s">
        <v>24</v>
      </c>
      <c r="F724" t="s">
        <v>6685</v>
      </c>
      <c r="G724" t="s">
        <v>26</v>
      </c>
      <c r="H724" t="s">
        <v>6686</v>
      </c>
      <c r="I724" t="s">
        <v>59</v>
      </c>
      <c r="J724" s="1">
        <v>28000</v>
      </c>
      <c r="K724">
        <v>10</v>
      </c>
      <c r="L724">
        <v>0</v>
      </c>
      <c r="M724">
        <v>0</v>
      </c>
      <c r="N724">
        <v>0</v>
      </c>
      <c r="O724">
        <v>1</v>
      </c>
      <c r="P724">
        <v>0</v>
      </c>
      <c r="Q724" t="s">
        <v>24</v>
      </c>
      <c r="R724">
        <v>0</v>
      </c>
      <c r="S724">
        <v>0</v>
      </c>
      <c r="T724" t="s">
        <v>189</v>
      </c>
      <c r="U724" t="s">
        <v>36</v>
      </c>
      <c r="V724" t="s">
        <v>37</v>
      </c>
      <c r="W724" t="s">
        <v>38</v>
      </c>
      <c r="Y724" s="93"/>
      <c r="Z724" s="93"/>
      <c r="AA724" t="s">
        <v>6687</v>
      </c>
      <c r="AB724" t="s">
        <v>6688</v>
      </c>
    </row>
    <row r="725" spans="1:28" x14ac:dyDescent="0.3">
      <c r="A725" s="8" t="b">
        <f t="shared" si="33"/>
        <v>0</v>
      </c>
      <c r="B725" t="str">
        <f t="shared" si="34"/>
        <v>pronteraarmycap</v>
      </c>
      <c r="C725" s="10" t="str">
        <f t="shared" si="35"/>
        <v>prontera_army_cap</v>
      </c>
      <c r="D725">
        <v>2261</v>
      </c>
      <c r="E725" t="s">
        <v>24</v>
      </c>
      <c r="F725" t="s">
        <v>7924</v>
      </c>
      <c r="G725" t="s">
        <v>26</v>
      </c>
      <c r="H725" t="s">
        <v>7925</v>
      </c>
      <c r="I725" t="s">
        <v>59</v>
      </c>
      <c r="J725">
        <v>20</v>
      </c>
      <c r="K725">
        <v>40</v>
      </c>
      <c r="L725">
        <v>0</v>
      </c>
      <c r="M725">
        <v>0</v>
      </c>
      <c r="N725">
        <v>0</v>
      </c>
      <c r="O725">
        <v>4</v>
      </c>
      <c r="P725">
        <v>0</v>
      </c>
      <c r="Q725" t="s">
        <v>60</v>
      </c>
      <c r="R725">
        <v>0</v>
      </c>
      <c r="S725">
        <v>0</v>
      </c>
      <c r="T725" t="s">
        <v>72</v>
      </c>
      <c r="U725" t="s">
        <v>36</v>
      </c>
      <c r="V725" t="s">
        <v>672</v>
      </c>
      <c r="W725" t="s">
        <v>38</v>
      </c>
      <c r="X725" s="8"/>
      <c r="Y725" s="93"/>
      <c r="Z725" s="93"/>
      <c r="AA725" t="s">
        <v>7926</v>
      </c>
      <c r="AB725" t="s">
        <v>7927</v>
      </c>
    </row>
    <row r="726" spans="1:28" x14ac:dyDescent="0.3">
      <c r="A726" s="8" t="b">
        <f t="shared" si="33"/>
        <v>0</v>
      </c>
      <c r="B726" t="str">
        <f t="shared" si="34"/>
        <v>pierrotnose</v>
      </c>
      <c r="C726" s="10" t="str">
        <f t="shared" si="35"/>
        <v>pierrot_nose</v>
      </c>
      <c r="D726">
        <v>2262</v>
      </c>
      <c r="E726" t="s">
        <v>24</v>
      </c>
      <c r="F726" t="s">
        <v>7629</v>
      </c>
      <c r="G726" t="s">
        <v>26</v>
      </c>
      <c r="H726" t="s">
        <v>7630</v>
      </c>
      <c r="I726" t="s">
        <v>59</v>
      </c>
      <c r="J726">
        <v>20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24</v>
      </c>
      <c r="R726">
        <v>0</v>
      </c>
      <c r="S726">
        <v>0</v>
      </c>
      <c r="T726" t="s">
        <v>61</v>
      </c>
      <c r="U726" t="s">
        <v>36</v>
      </c>
      <c r="V726" t="s">
        <v>37</v>
      </c>
      <c r="W726" t="s">
        <v>38</v>
      </c>
      <c r="X726" s="8"/>
      <c r="Y726" s="93"/>
      <c r="Z726" s="93"/>
      <c r="AA726" t="s">
        <v>7631</v>
      </c>
      <c r="AB726" t="s">
        <v>7632</v>
      </c>
    </row>
    <row r="727" spans="1:28" x14ac:dyDescent="0.3">
      <c r="A727" s="8" t="b">
        <f t="shared" si="33"/>
        <v>0</v>
      </c>
      <c r="B727" t="str">
        <f t="shared" si="34"/>
        <v>gangsterpatch</v>
      </c>
      <c r="C727" s="10" t="str">
        <f t="shared" si="35"/>
        <v>gangster_patch</v>
      </c>
      <c r="D727">
        <v>2263</v>
      </c>
      <c r="E727" t="s">
        <v>24</v>
      </c>
      <c r="F727" t="s">
        <v>4336</v>
      </c>
      <c r="G727" t="s">
        <v>26</v>
      </c>
      <c r="H727" t="s">
        <v>4337</v>
      </c>
      <c r="I727" t="s">
        <v>59</v>
      </c>
      <c r="J727" s="8">
        <v>20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24</v>
      </c>
      <c r="R727">
        <v>0</v>
      </c>
      <c r="S727">
        <v>0</v>
      </c>
      <c r="T727" t="s">
        <v>189</v>
      </c>
      <c r="U727" t="s">
        <v>36</v>
      </c>
      <c r="V727" t="s">
        <v>185</v>
      </c>
      <c r="W727" t="s">
        <v>38</v>
      </c>
      <c r="X727" s="8"/>
      <c r="Y727" s="93"/>
      <c r="Z727" s="93"/>
      <c r="AA727" t="s">
        <v>4338</v>
      </c>
      <c r="AB727" t="s">
        <v>4339</v>
      </c>
    </row>
    <row r="728" spans="1:28" x14ac:dyDescent="0.3">
      <c r="A728" s="8" t="b">
        <f t="shared" si="33"/>
        <v>0</v>
      </c>
      <c r="B728" t="str">
        <f t="shared" si="34"/>
        <v>munakturban</v>
      </c>
      <c r="C728" s="10" t="str">
        <f t="shared" si="35"/>
        <v>munak_turban</v>
      </c>
      <c r="D728">
        <v>2264</v>
      </c>
      <c r="E728" t="s">
        <v>24</v>
      </c>
      <c r="F728" t="s">
        <v>6894</v>
      </c>
      <c r="G728" t="s">
        <v>26</v>
      </c>
      <c r="H728" t="s">
        <v>6895</v>
      </c>
      <c r="I728" t="s">
        <v>59</v>
      </c>
      <c r="J728">
        <v>20</v>
      </c>
      <c r="K728">
        <v>30</v>
      </c>
      <c r="L728">
        <v>0</v>
      </c>
      <c r="M728">
        <v>0</v>
      </c>
      <c r="N728">
        <v>0</v>
      </c>
      <c r="O728">
        <v>5</v>
      </c>
      <c r="P728">
        <v>0</v>
      </c>
      <c r="Q728" t="s">
        <v>24</v>
      </c>
      <c r="R728">
        <v>0</v>
      </c>
      <c r="S728">
        <v>0</v>
      </c>
      <c r="T728" t="s">
        <v>72</v>
      </c>
      <c r="U728" t="s">
        <v>36</v>
      </c>
      <c r="V728" t="s">
        <v>37</v>
      </c>
      <c r="W728" t="s">
        <v>38</v>
      </c>
      <c r="X728" s="8" t="s">
        <v>38215</v>
      </c>
      <c r="Y728" s="93"/>
      <c r="Z728" s="93"/>
      <c r="AA728" t="s">
        <v>6896</v>
      </c>
      <c r="AB728" t="s">
        <v>6897</v>
      </c>
    </row>
    <row r="729" spans="1:28" x14ac:dyDescent="0.3">
      <c r="A729" s="8" t="b">
        <f t="shared" si="33"/>
        <v>0</v>
      </c>
      <c r="B729" t="str">
        <f t="shared" si="34"/>
        <v>ganstermask</v>
      </c>
      <c r="C729" s="10" t="str">
        <f t="shared" si="35"/>
        <v>ganster_mask</v>
      </c>
      <c r="D729">
        <v>2265</v>
      </c>
      <c r="E729" t="s">
        <v>24</v>
      </c>
      <c r="F729" t="s">
        <v>4340</v>
      </c>
      <c r="G729" t="s">
        <v>26</v>
      </c>
      <c r="H729" t="s">
        <v>4341</v>
      </c>
      <c r="I729" t="s">
        <v>59</v>
      </c>
      <c r="J729" s="93">
        <v>20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24</v>
      </c>
      <c r="R729">
        <v>0</v>
      </c>
      <c r="S729">
        <v>0</v>
      </c>
      <c r="T729" t="s">
        <v>61</v>
      </c>
      <c r="U729" t="s">
        <v>36</v>
      </c>
      <c r="V729" t="s">
        <v>37</v>
      </c>
      <c r="W729" t="s">
        <v>38</v>
      </c>
      <c r="X729" s="8" t="s">
        <v>38216</v>
      </c>
      <c r="Y729" s="93"/>
      <c r="Z729" s="93"/>
      <c r="AA729" t="s">
        <v>4342</v>
      </c>
      <c r="AB729" t="s">
        <v>4343</v>
      </c>
    </row>
    <row r="730" spans="1:28" x14ac:dyDescent="0.3">
      <c r="A730" s="8" t="b">
        <f t="shared" si="33"/>
        <v>0</v>
      </c>
      <c r="B730" t="str">
        <f t="shared" si="34"/>
        <v>ironcane</v>
      </c>
      <c r="C730" s="10" t="str">
        <f t="shared" si="35"/>
        <v>iron_cane</v>
      </c>
      <c r="D730">
        <v>2266</v>
      </c>
      <c r="E730" t="s">
        <v>24</v>
      </c>
      <c r="F730" t="s">
        <v>5562</v>
      </c>
      <c r="G730" t="s">
        <v>26</v>
      </c>
      <c r="H730" t="s">
        <v>5563</v>
      </c>
      <c r="I730" t="s">
        <v>59</v>
      </c>
      <c r="J730" s="6">
        <v>20</v>
      </c>
      <c r="K730">
        <v>30</v>
      </c>
      <c r="L730">
        <v>0</v>
      </c>
      <c r="M730">
        <v>0</v>
      </c>
      <c r="N730">
        <v>0</v>
      </c>
      <c r="O730">
        <v>1</v>
      </c>
      <c r="P730">
        <v>0</v>
      </c>
      <c r="Q730" t="s">
        <v>24</v>
      </c>
      <c r="R730">
        <v>50</v>
      </c>
      <c r="S730">
        <v>0</v>
      </c>
      <c r="T730" t="s">
        <v>61</v>
      </c>
      <c r="U730" t="s">
        <v>36</v>
      </c>
      <c r="V730" t="s">
        <v>837</v>
      </c>
      <c r="W730" t="s">
        <v>38</v>
      </c>
      <c r="X730" s="8"/>
      <c r="Y730" s="93"/>
      <c r="Z730" s="93"/>
      <c r="AA730" t="s">
        <v>5564</v>
      </c>
      <c r="AB730" t="s">
        <v>5565</v>
      </c>
    </row>
    <row r="731" spans="1:28" x14ac:dyDescent="0.3">
      <c r="A731" s="8" t="b">
        <f t="shared" si="33"/>
        <v>0</v>
      </c>
      <c r="B731" t="str">
        <f t="shared" si="34"/>
        <v>cigar</v>
      </c>
      <c r="C731" s="10" t="str">
        <f t="shared" si="35"/>
        <v>cigar</v>
      </c>
      <c r="D731">
        <v>2267</v>
      </c>
      <c r="E731" t="s">
        <v>24</v>
      </c>
      <c r="F731" t="s">
        <v>2215</v>
      </c>
      <c r="G731" t="s">
        <v>26</v>
      </c>
      <c r="H731" t="s">
        <v>2216</v>
      </c>
      <c r="I731" t="s">
        <v>59</v>
      </c>
      <c r="J731" s="6">
        <v>20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24</v>
      </c>
      <c r="R731">
        <v>0</v>
      </c>
      <c r="S731">
        <v>0</v>
      </c>
      <c r="T731" t="s">
        <v>61</v>
      </c>
      <c r="U731" t="s">
        <v>36</v>
      </c>
      <c r="V731" t="s">
        <v>185</v>
      </c>
      <c r="W731" t="s">
        <v>38</v>
      </c>
      <c r="X731" s="8" t="s">
        <v>38217</v>
      </c>
      <c r="Y731" s="93"/>
      <c r="Z731" s="93"/>
      <c r="AA731" t="s">
        <v>2217</v>
      </c>
      <c r="AB731" t="s">
        <v>2218</v>
      </c>
    </row>
    <row r="732" spans="1:28" x14ac:dyDescent="0.3">
      <c r="A732" s="8" t="b">
        <f t="shared" si="33"/>
        <v>0</v>
      </c>
      <c r="B732" t="str">
        <f t="shared" si="34"/>
        <v>smokingpipe</v>
      </c>
      <c r="C732" s="10" t="str">
        <f t="shared" si="35"/>
        <v>smoking_pipe</v>
      </c>
      <c r="D732">
        <v>2268</v>
      </c>
      <c r="E732" t="s">
        <v>24</v>
      </c>
      <c r="F732" t="s">
        <v>9255</v>
      </c>
      <c r="G732" t="s">
        <v>26</v>
      </c>
      <c r="H732" t="s">
        <v>9256</v>
      </c>
      <c r="I732" t="s">
        <v>59</v>
      </c>
      <c r="J732" s="6">
        <v>20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24</v>
      </c>
      <c r="R732">
        <v>0</v>
      </c>
      <c r="S732">
        <v>0</v>
      </c>
      <c r="T732" t="s">
        <v>61</v>
      </c>
      <c r="U732" t="s">
        <v>36</v>
      </c>
      <c r="V732" t="s">
        <v>185</v>
      </c>
      <c r="W732" t="s">
        <v>38</v>
      </c>
      <c r="X732" s="8" t="s">
        <v>38217</v>
      </c>
      <c r="Y732" s="93"/>
      <c r="Z732" s="93"/>
      <c r="AA732" t="s">
        <v>9257</v>
      </c>
      <c r="AB732" t="s">
        <v>9258</v>
      </c>
    </row>
    <row r="733" spans="1:28" x14ac:dyDescent="0.3">
      <c r="A733" s="8" t="b">
        <f t="shared" si="33"/>
        <v>0</v>
      </c>
      <c r="B733" t="str">
        <f t="shared" si="34"/>
        <v>centimentalflower</v>
      </c>
      <c r="C733" s="10" t="str">
        <f t="shared" si="35"/>
        <v>centimental_flower</v>
      </c>
      <c r="D733">
        <v>2269</v>
      </c>
      <c r="E733" t="s">
        <v>24</v>
      </c>
      <c r="F733" t="s">
        <v>2041</v>
      </c>
      <c r="G733" t="s">
        <v>26</v>
      </c>
      <c r="H733" t="s">
        <v>2042</v>
      </c>
      <c r="I733" t="s">
        <v>59</v>
      </c>
      <c r="J733" s="6">
        <v>20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24</v>
      </c>
      <c r="R733">
        <v>0</v>
      </c>
      <c r="S733">
        <v>0</v>
      </c>
      <c r="T733" t="s">
        <v>61</v>
      </c>
      <c r="U733" t="s">
        <v>36</v>
      </c>
      <c r="V733" t="s">
        <v>185</v>
      </c>
      <c r="W733" t="s">
        <v>38</v>
      </c>
      <c r="X733" t="s">
        <v>38218</v>
      </c>
      <c r="Y733" s="93"/>
      <c r="Z733" s="93"/>
      <c r="AA733" t="s">
        <v>2043</v>
      </c>
      <c r="AB733" t="s">
        <v>2044</v>
      </c>
    </row>
    <row r="734" spans="1:28" x14ac:dyDescent="0.3">
      <c r="A734" s="8" t="b">
        <f t="shared" si="33"/>
        <v>0</v>
      </c>
      <c r="B734" t="str">
        <f t="shared" si="34"/>
        <v>centimentalleaf</v>
      </c>
      <c r="C734" s="10" t="str">
        <f t="shared" si="35"/>
        <v>centimental_leaf</v>
      </c>
      <c r="D734">
        <v>2270</v>
      </c>
      <c r="E734" t="s">
        <v>24</v>
      </c>
      <c r="F734" t="s">
        <v>2045</v>
      </c>
      <c r="G734" t="s">
        <v>26</v>
      </c>
      <c r="H734" t="s">
        <v>2046</v>
      </c>
      <c r="I734" t="s">
        <v>59</v>
      </c>
      <c r="J734">
        <v>20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24</v>
      </c>
      <c r="R734">
        <v>0</v>
      </c>
      <c r="S734">
        <v>0</v>
      </c>
      <c r="T734" t="s">
        <v>61</v>
      </c>
      <c r="U734" t="s">
        <v>36</v>
      </c>
      <c r="V734" t="s">
        <v>185</v>
      </c>
      <c r="W734" t="s">
        <v>38</v>
      </c>
      <c r="X734" t="s">
        <v>38218</v>
      </c>
      <c r="Y734" s="93"/>
      <c r="Z734" s="93"/>
      <c r="AA734" t="s">
        <v>2047</v>
      </c>
      <c r="AB734" t="s">
        <v>2048</v>
      </c>
    </row>
    <row r="735" spans="1:28" x14ac:dyDescent="0.3">
      <c r="A735" s="8" t="b">
        <f t="shared" si="33"/>
        <v>0</v>
      </c>
      <c r="B735" t="str">
        <f t="shared" si="34"/>
        <v>jackadandy</v>
      </c>
      <c r="C735" s="10" t="str">
        <f t="shared" si="35"/>
        <v>jack_a_dandy</v>
      </c>
      <c r="D735">
        <v>2271</v>
      </c>
      <c r="E735" t="s">
        <v>24</v>
      </c>
      <c r="F735" t="s">
        <v>5612</v>
      </c>
      <c r="G735" t="s">
        <v>26</v>
      </c>
      <c r="H735" t="s">
        <v>5613</v>
      </c>
      <c r="I735" t="s">
        <v>59</v>
      </c>
      <c r="J735" s="1">
        <v>45000</v>
      </c>
      <c r="K735">
        <v>10</v>
      </c>
      <c r="L735">
        <v>0</v>
      </c>
      <c r="M735">
        <v>0</v>
      </c>
      <c r="N735">
        <v>0</v>
      </c>
      <c r="O735">
        <v>1</v>
      </c>
      <c r="P735">
        <v>0</v>
      </c>
      <c r="Q735" t="s">
        <v>24</v>
      </c>
      <c r="R735">
        <v>0</v>
      </c>
      <c r="S735">
        <v>0</v>
      </c>
      <c r="T735" t="s">
        <v>72</v>
      </c>
      <c r="U735" t="s">
        <v>36</v>
      </c>
      <c r="V735" t="s">
        <v>37</v>
      </c>
      <c r="W735" t="s">
        <v>38</v>
      </c>
      <c r="Y735" s="93"/>
      <c r="Z735" s="93"/>
      <c r="AA735" t="s">
        <v>5614</v>
      </c>
      <c r="AB735" t="s">
        <v>5615</v>
      </c>
    </row>
    <row r="736" spans="1:28" x14ac:dyDescent="0.3">
      <c r="A736" s="8" t="b">
        <f t="shared" si="33"/>
        <v>0</v>
      </c>
      <c r="B736" t="str">
        <f t="shared" si="34"/>
        <v>stoppost</v>
      </c>
      <c r="C736" s="10" t="str">
        <f t="shared" si="35"/>
        <v>stop_post</v>
      </c>
      <c r="D736">
        <v>2272</v>
      </c>
      <c r="E736" t="s">
        <v>24</v>
      </c>
      <c r="F736" t="s">
        <v>9687</v>
      </c>
      <c r="G736" t="s">
        <v>26</v>
      </c>
      <c r="H736" t="s">
        <v>9688</v>
      </c>
      <c r="I736" t="s">
        <v>59</v>
      </c>
      <c r="J736" s="8">
        <v>20</v>
      </c>
      <c r="K736">
        <v>40</v>
      </c>
      <c r="L736">
        <v>0</v>
      </c>
      <c r="M736">
        <v>0</v>
      </c>
      <c r="N736">
        <v>0</v>
      </c>
      <c r="O736">
        <v>1</v>
      </c>
      <c r="P736">
        <v>0</v>
      </c>
      <c r="Q736" t="s">
        <v>60</v>
      </c>
      <c r="R736">
        <v>0</v>
      </c>
      <c r="S736">
        <v>0</v>
      </c>
      <c r="T736" t="s">
        <v>72</v>
      </c>
      <c r="U736" t="s">
        <v>36</v>
      </c>
      <c r="V736" t="s">
        <v>37</v>
      </c>
      <c r="W736" t="s">
        <v>38</v>
      </c>
      <c r="Y736" s="93"/>
      <c r="Z736" s="93"/>
      <c r="AA736" t="s">
        <v>9689</v>
      </c>
      <c r="AB736" t="s">
        <v>9690</v>
      </c>
    </row>
    <row r="737" spans="1:28" x14ac:dyDescent="0.3">
      <c r="A737" s="8" t="b">
        <f t="shared" si="33"/>
        <v>0</v>
      </c>
      <c r="B737" t="str">
        <f t="shared" si="34"/>
        <v>redbandana</v>
      </c>
      <c r="C737" s="10" t="str">
        <f t="shared" si="35"/>
        <v>red_bandana</v>
      </c>
      <c r="D737">
        <v>2275</v>
      </c>
      <c r="E737" t="s">
        <v>24</v>
      </c>
      <c r="F737" t="s">
        <v>8177</v>
      </c>
      <c r="G737" t="s">
        <v>26</v>
      </c>
      <c r="H737" t="s">
        <v>8178</v>
      </c>
      <c r="I737" t="s">
        <v>59</v>
      </c>
      <c r="J737">
        <v>20</v>
      </c>
      <c r="K737">
        <v>10</v>
      </c>
      <c r="L737">
        <v>0</v>
      </c>
      <c r="M737">
        <v>0</v>
      </c>
      <c r="N737">
        <v>0</v>
      </c>
      <c r="O737">
        <v>2</v>
      </c>
      <c r="P737">
        <v>0</v>
      </c>
      <c r="Q737" t="s">
        <v>60</v>
      </c>
      <c r="R737">
        <v>0</v>
      </c>
      <c r="S737">
        <v>0</v>
      </c>
      <c r="T737" t="s">
        <v>72</v>
      </c>
      <c r="U737" t="s">
        <v>36</v>
      </c>
      <c r="V737" t="s">
        <v>37</v>
      </c>
      <c r="W737" t="s">
        <v>38</v>
      </c>
      <c r="Y737" s="93"/>
      <c r="Z737" s="93"/>
      <c r="AA737" t="s">
        <v>8179</v>
      </c>
      <c r="AB737" t="s">
        <v>8180</v>
      </c>
    </row>
    <row r="738" spans="1:28" x14ac:dyDescent="0.3">
      <c r="A738" s="8" t="b">
        <f t="shared" si="33"/>
        <v>0</v>
      </c>
      <c r="B738" t="str">
        <f t="shared" si="34"/>
        <v>eagleeyes</v>
      </c>
      <c r="C738" s="10" t="str">
        <f t="shared" si="35"/>
        <v>eagle_eyes</v>
      </c>
      <c r="D738">
        <v>2276</v>
      </c>
      <c r="E738" t="s">
        <v>24</v>
      </c>
      <c r="F738" t="s">
        <v>3463</v>
      </c>
      <c r="G738" t="s">
        <v>26</v>
      </c>
      <c r="H738" t="s">
        <v>360</v>
      </c>
      <c r="I738" t="s">
        <v>59</v>
      </c>
      <c r="J738">
        <v>20</v>
      </c>
      <c r="K738">
        <v>10</v>
      </c>
      <c r="L738">
        <v>0</v>
      </c>
      <c r="M738">
        <v>0</v>
      </c>
      <c r="N738">
        <v>0</v>
      </c>
      <c r="O738">
        <v>1</v>
      </c>
      <c r="P738">
        <v>0</v>
      </c>
      <c r="Q738" t="s">
        <v>24</v>
      </c>
      <c r="R738">
        <v>0</v>
      </c>
      <c r="S738">
        <v>0</v>
      </c>
      <c r="T738" t="s">
        <v>189</v>
      </c>
      <c r="U738" t="s">
        <v>36</v>
      </c>
      <c r="V738" t="s">
        <v>37</v>
      </c>
      <c r="W738" t="s">
        <v>38</v>
      </c>
      <c r="Y738" s="93"/>
      <c r="Z738" s="93"/>
      <c r="AA738" t="s">
        <v>3464</v>
      </c>
      <c r="AB738" t="s">
        <v>3465</v>
      </c>
    </row>
    <row r="739" spans="1:28" x14ac:dyDescent="0.3">
      <c r="A739" s="8" t="b">
        <f t="shared" si="33"/>
        <v>0</v>
      </c>
      <c r="B739" t="str">
        <f t="shared" si="34"/>
        <v>nursecap</v>
      </c>
      <c r="C739" s="10" t="str">
        <f t="shared" si="35"/>
        <v>nurse_cap</v>
      </c>
      <c r="D739">
        <v>2277</v>
      </c>
      <c r="E739" t="s">
        <v>24</v>
      </c>
      <c r="F739" t="s">
        <v>7146</v>
      </c>
      <c r="G739" t="s">
        <v>26</v>
      </c>
      <c r="H739" t="s">
        <v>7147</v>
      </c>
      <c r="I739" t="s">
        <v>59</v>
      </c>
      <c r="J739">
        <v>20</v>
      </c>
      <c r="K739">
        <v>10</v>
      </c>
      <c r="L739">
        <v>0</v>
      </c>
      <c r="M739">
        <v>0</v>
      </c>
      <c r="N739">
        <v>0</v>
      </c>
      <c r="O739">
        <v>2</v>
      </c>
      <c r="P739">
        <v>0</v>
      </c>
      <c r="Q739" t="s">
        <v>60</v>
      </c>
      <c r="R739">
        <v>0</v>
      </c>
      <c r="S739">
        <v>0</v>
      </c>
      <c r="T739" t="s">
        <v>72</v>
      </c>
      <c r="U739" t="s">
        <v>36</v>
      </c>
      <c r="V739" t="s">
        <v>1136</v>
      </c>
      <c r="W739" t="s">
        <v>38</v>
      </c>
      <c r="X739" t="s">
        <v>38208</v>
      </c>
      <c r="Y739" s="93"/>
      <c r="Z739" s="93"/>
      <c r="AA739" t="s">
        <v>7148</v>
      </c>
      <c r="AB739" t="s">
        <v>7149</v>
      </c>
    </row>
    <row r="740" spans="1:28" x14ac:dyDescent="0.3">
      <c r="A740" s="8" t="b">
        <f t="shared" si="33"/>
        <v>0</v>
      </c>
      <c r="B740" t="str">
        <f t="shared" si="34"/>
        <v>mrsmile</v>
      </c>
      <c r="C740" s="10" t="str">
        <f t="shared" si="35"/>
        <v>mr_smile</v>
      </c>
      <c r="D740">
        <v>2278</v>
      </c>
      <c r="E740" t="s">
        <v>24</v>
      </c>
      <c r="F740" t="s">
        <v>6862</v>
      </c>
      <c r="G740" t="s">
        <v>26</v>
      </c>
      <c r="H740" t="s">
        <v>6863</v>
      </c>
      <c r="I740" t="s">
        <v>59</v>
      </c>
      <c r="J740" s="93">
        <v>60</v>
      </c>
      <c r="K740">
        <v>10</v>
      </c>
      <c r="L740">
        <v>0</v>
      </c>
      <c r="M740">
        <v>0</v>
      </c>
      <c r="N740">
        <v>0</v>
      </c>
      <c r="O740">
        <v>1</v>
      </c>
      <c r="P740">
        <v>0</v>
      </c>
      <c r="Q740" t="s">
        <v>24</v>
      </c>
      <c r="R740">
        <v>0</v>
      </c>
      <c r="S740">
        <v>0</v>
      </c>
      <c r="T740" t="s">
        <v>184</v>
      </c>
      <c r="U740" t="s">
        <v>36</v>
      </c>
      <c r="V740" t="s">
        <v>37</v>
      </c>
      <c r="W740" t="s">
        <v>38</v>
      </c>
      <c r="X740" s="8"/>
      <c r="Y740" s="93"/>
      <c r="Z740" s="93"/>
      <c r="AA740" t="s">
        <v>6864</v>
      </c>
      <c r="AB740" t="s">
        <v>6865</v>
      </c>
    </row>
    <row r="741" spans="1:28" x14ac:dyDescent="0.3">
      <c r="A741" s="8" t="b">
        <f t="shared" si="33"/>
        <v>0</v>
      </c>
      <c r="B741" t="str">
        <f t="shared" si="34"/>
        <v>bombwick</v>
      </c>
      <c r="C741" s="10" t="str">
        <f t="shared" si="35"/>
        <v>bomb_wick</v>
      </c>
      <c r="D741">
        <v>2279</v>
      </c>
      <c r="E741" t="s">
        <v>24</v>
      </c>
      <c r="F741" t="s">
        <v>1405</v>
      </c>
      <c r="G741" t="s">
        <v>26</v>
      </c>
      <c r="H741" t="s">
        <v>1406</v>
      </c>
      <c r="I741" t="s">
        <v>59</v>
      </c>
      <c r="J741" s="6">
        <v>20</v>
      </c>
      <c r="K741">
        <v>10</v>
      </c>
      <c r="L741">
        <v>0</v>
      </c>
      <c r="M741">
        <v>0</v>
      </c>
      <c r="N741">
        <v>0</v>
      </c>
      <c r="O741">
        <v>1</v>
      </c>
      <c r="P741">
        <v>0</v>
      </c>
      <c r="Q741" t="s">
        <v>24</v>
      </c>
      <c r="R741">
        <v>0</v>
      </c>
      <c r="S741">
        <v>0</v>
      </c>
      <c r="T741" t="s">
        <v>72</v>
      </c>
      <c r="U741" t="s">
        <v>36</v>
      </c>
      <c r="V741" t="s">
        <v>37</v>
      </c>
      <c r="W741" t="s">
        <v>38</v>
      </c>
      <c r="X741" s="8"/>
      <c r="Y741" s="93"/>
      <c r="Z741" s="93"/>
      <c r="AA741" t="s">
        <v>1407</v>
      </c>
      <c r="AB741" t="s">
        <v>1408</v>
      </c>
    </row>
    <row r="742" spans="1:28" x14ac:dyDescent="0.3">
      <c r="A742" s="8" t="b">
        <f t="shared" si="33"/>
        <v>0</v>
      </c>
      <c r="B742" t="str">
        <f t="shared" si="34"/>
        <v>phantomofopera</v>
      </c>
      <c r="C742" s="10" t="str">
        <f t="shared" si="35"/>
        <v>phantom_of_opera</v>
      </c>
      <c r="D742">
        <v>2281</v>
      </c>
      <c r="E742" t="s">
        <v>24</v>
      </c>
      <c r="F742" t="s">
        <v>7531</v>
      </c>
      <c r="G742" t="s">
        <v>26</v>
      </c>
      <c r="H742" t="s">
        <v>7252</v>
      </c>
      <c r="I742" t="s">
        <v>59</v>
      </c>
      <c r="J742" s="6">
        <v>20</v>
      </c>
      <c r="K742">
        <v>20</v>
      </c>
      <c r="L742" s="6">
        <v>0</v>
      </c>
      <c r="M742">
        <v>0</v>
      </c>
      <c r="N742">
        <v>0</v>
      </c>
      <c r="O742">
        <v>2</v>
      </c>
      <c r="P742">
        <v>0</v>
      </c>
      <c r="Q742" t="s">
        <v>24</v>
      </c>
      <c r="R742">
        <v>0</v>
      </c>
      <c r="S742">
        <v>0</v>
      </c>
      <c r="T742" t="s">
        <v>184</v>
      </c>
      <c r="U742" t="s">
        <v>36</v>
      </c>
      <c r="V742" t="s">
        <v>185</v>
      </c>
      <c r="W742" t="s">
        <v>38</v>
      </c>
      <c r="Y742" s="93"/>
      <c r="Z742" s="93"/>
      <c r="AA742" t="s">
        <v>7532</v>
      </c>
      <c r="AB742" t="s">
        <v>7533</v>
      </c>
    </row>
    <row r="743" spans="1:28" x14ac:dyDescent="0.3">
      <c r="A743" s="8" t="b">
        <f t="shared" si="33"/>
        <v>0</v>
      </c>
      <c r="B743" t="str">
        <f t="shared" si="34"/>
        <v>spiritchain</v>
      </c>
      <c r="C743" s="10" t="str">
        <f t="shared" si="35"/>
        <v>spirit_chain</v>
      </c>
      <c r="D743">
        <v>2282</v>
      </c>
      <c r="E743" t="s">
        <v>24</v>
      </c>
      <c r="F743" t="s">
        <v>9461</v>
      </c>
      <c r="G743" t="s">
        <v>26</v>
      </c>
      <c r="H743" t="s">
        <v>9462</v>
      </c>
      <c r="I743" t="s">
        <v>59</v>
      </c>
      <c r="J743">
        <v>20</v>
      </c>
      <c r="K743">
        <v>10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24</v>
      </c>
      <c r="R743">
        <v>0</v>
      </c>
      <c r="S743">
        <v>0</v>
      </c>
      <c r="T743" t="s">
        <v>72</v>
      </c>
      <c r="U743" t="s">
        <v>36</v>
      </c>
      <c r="V743" t="s">
        <v>37</v>
      </c>
      <c r="W743" t="s">
        <v>38</v>
      </c>
      <c r="X743" s="8" t="s">
        <v>38219</v>
      </c>
      <c r="Y743" s="93"/>
      <c r="Z743" s="93"/>
      <c r="AA743" t="s">
        <v>9463</v>
      </c>
      <c r="AB743" t="s">
        <v>9464</v>
      </c>
    </row>
    <row r="744" spans="1:28" x14ac:dyDescent="0.3">
      <c r="A744" s="8" t="b">
        <f t="shared" si="33"/>
        <v>0</v>
      </c>
      <c r="B744" t="str">
        <f t="shared" si="34"/>
        <v>antler</v>
      </c>
      <c r="C744" s="10" t="str">
        <f t="shared" si="35"/>
        <v>antler</v>
      </c>
      <c r="D744">
        <v>2284</v>
      </c>
      <c r="E744" t="s">
        <v>24</v>
      </c>
      <c r="F744" t="s">
        <v>406</v>
      </c>
      <c r="G744" t="s">
        <v>26</v>
      </c>
      <c r="H744" t="s">
        <v>407</v>
      </c>
      <c r="I744" t="s">
        <v>59</v>
      </c>
      <c r="J744" s="6">
        <v>20</v>
      </c>
      <c r="K744">
        <v>50</v>
      </c>
      <c r="L744">
        <v>0</v>
      </c>
      <c r="M744">
        <v>0</v>
      </c>
      <c r="N744">
        <v>0</v>
      </c>
      <c r="O744">
        <v>4</v>
      </c>
      <c r="P744">
        <v>0</v>
      </c>
      <c r="Q744" t="s">
        <v>60</v>
      </c>
      <c r="R744">
        <v>0</v>
      </c>
      <c r="S744">
        <v>0</v>
      </c>
      <c r="T744" t="s">
        <v>72</v>
      </c>
      <c r="U744" t="s">
        <v>36</v>
      </c>
      <c r="V744" t="s">
        <v>185</v>
      </c>
      <c r="W744" t="s">
        <v>38</v>
      </c>
      <c r="X744" s="8"/>
      <c r="Y744" s="93"/>
      <c r="Z744" s="93"/>
      <c r="AA744" t="s">
        <v>408</v>
      </c>
      <c r="AB744" t="s">
        <v>409</v>
      </c>
    </row>
    <row r="745" spans="1:28" x14ac:dyDescent="0.3">
      <c r="A745" s="8" t="b">
        <f t="shared" si="33"/>
        <v>0</v>
      </c>
      <c r="B745" t="str">
        <f t="shared" si="34"/>
        <v>appleofarcher</v>
      </c>
      <c r="C745" s="10" t="str">
        <f t="shared" si="35"/>
        <v>apple_of_archer</v>
      </c>
      <c r="D745">
        <v>2285</v>
      </c>
      <c r="E745" t="s">
        <v>24</v>
      </c>
      <c r="F745" t="s">
        <v>451</v>
      </c>
      <c r="G745" t="s">
        <v>26</v>
      </c>
      <c r="H745" t="s">
        <v>452</v>
      </c>
      <c r="I745" t="s">
        <v>59</v>
      </c>
      <c r="J745" s="6">
        <v>20</v>
      </c>
      <c r="K745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60</v>
      </c>
      <c r="R745">
        <v>30</v>
      </c>
      <c r="S745">
        <v>0</v>
      </c>
      <c r="T745" t="s">
        <v>72</v>
      </c>
      <c r="U745" t="s">
        <v>36</v>
      </c>
      <c r="V745" t="s">
        <v>185</v>
      </c>
      <c r="W745" t="s">
        <v>38</v>
      </c>
      <c r="X745" s="8" t="s">
        <v>38220</v>
      </c>
      <c r="Y745" s="93"/>
      <c r="Z745" s="93"/>
      <c r="AA745" t="s">
        <v>453</v>
      </c>
      <c r="AB745" t="s">
        <v>454</v>
      </c>
    </row>
    <row r="746" spans="1:28" x14ac:dyDescent="0.3">
      <c r="A746" s="8" t="b">
        <f t="shared" si="33"/>
        <v>0</v>
      </c>
      <c r="B746" t="str">
        <f t="shared" si="34"/>
        <v>elvenears</v>
      </c>
      <c r="C746" s="10" t="str">
        <f t="shared" si="35"/>
        <v>elven_ears</v>
      </c>
      <c r="D746">
        <v>2286</v>
      </c>
      <c r="E746" t="s">
        <v>24</v>
      </c>
      <c r="F746" t="s">
        <v>3615</v>
      </c>
      <c r="G746" t="s">
        <v>26</v>
      </c>
      <c r="H746" t="s">
        <v>3616</v>
      </c>
      <c r="I746" t="s">
        <v>59</v>
      </c>
      <c r="J746" s="6">
        <v>20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24</v>
      </c>
      <c r="R746">
        <v>70</v>
      </c>
      <c r="S746">
        <v>0</v>
      </c>
      <c r="T746" t="s">
        <v>189</v>
      </c>
      <c r="U746" t="s">
        <v>36</v>
      </c>
      <c r="V746" t="s">
        <v>185</v>
      </c>
      <c r="W746" t="s">
        <v>38</v>
      </c>
      <c r="X746" s="8"/>
      <c r="Y746" s="93"/>
      <c r="Z746" s="93"/>
      <c r="AA746" t="s">
        <v>3617</v>
      </c>
      <c r="AB746" t="s">
        <v>3618</v>
      </c>
    </row>
    <row r="747" spans="1:28" x14ac:dyDescent="0.3">
      <c r="A747" s="8" t="b">
        <f t="shared" si="33"/>
        <v>0</v>
      </c>
      <c r="B747" t="str">
        <f t="shared" si="34"/>
        <v>piratebandana</v>
      </c>
      <c r="C747" s="10" t="str">
        <f t="shared" si="35"/>
        <v>pirate_bandana</v>
      </c>
      <c r="D747">
        <v>2287</v>
      </c>
      <c r="E747" t="s">
        <v>24</v>
      </c>
      <c r="F747" t="s">
        <v>7665</v>
      </c>
      <c r="G747" t="s">
        <v>26</v>
      </c>
      <c r="H747" t="s">
        <v>7666</v>
      </c>
      <c r="I747" t="s">
        <v>59</v>
      </c>
      <c r="J747" s="8">
        <v>20</v>
      </c>
      <c r="K747">
        <v>10</v>
      </c>
      <c r="L747">
        <v>0</v>
      </c>
      <c r="M747">
        <v>0</v>
      </c>
      <c r="N747">
        <v>0</v>
      </c>
      <c r="O747">
        <v>3</v>
      </c>
      <c r="P747">
        <v>0</v>
      </c>
      <c r="Q747" t="s">
        <v>60</v>
      </c>
      <c r="R747">
        <v>0</v>
      </c>
      <c r="S747">
        <v>0</v>
      </c>
      <c r="T747" t="s">
        <v>72</v>
      </c>
      <c r="U747" t="s">
        <v>36</v>
      </c>
      <c r="V747" t="s">
        <v>185</v>
      </c>
      <c r="W747" t="s">
        <v>38</v>
      </c>
      <c r="X747" t="s">
        <v>38214</v>
      </c>
      <c r="Y747" s="93"/>
      <c r="Z747" s="93"/>
      <c r="AA747" t="s">
        <v>7667</v>
      </c>
      <c r="AB747" t="s">
        <v>7668</v>
      </c>
    </row>
    <row r="748" spans="1:28" x14ac:dyDescent="0.3">
      <c r="A748" s="8" t="b">
        <f t="shared" si="33"/>
        <v>0</v>
      </c>
      <c r="B748" t="str">
        <f t="shared" si="34"/>
        <v>mrscream</v>
      </c>
      <c r="C748" s="10" t="str">
        <f t="shared" si="35"/>
        <v>mr_scream</v>
      </c>
      <c r="D748">
        <v>2288</v>
      </c>
      <c r="E748" t="s">
        <v>24</v>
      </c>
      <c r="F748" t="s">
        <v>6858</v>
      </c>
      <c r="G748" t="s">
        <v>26</v>
      </c>
      <c r="H748" t="s">
        <v>6859</v>
      </c>
      <c r="I748" t="s">
        <v>59</v>
      </c>
      <c r="J748">
        <v>20</v>
      </c>
      <c r="K748">
        <v>10</v>
      </c>
      <c r="L748">
        <v>0</v>
      </c>
      <c r="M748">
        <v>0</v>
      </c>
      <c r="N748">
        <v>0</v>
      </c>
      <c r="O748">
        <v>1</v>
      </c>
      <c r="P748">
        <v>0</v>
      </c>
      <c r="Q748" t="s">
        <v>24</v>
      </c>
      <c r="R748">
        <v>0</v>
      </c>
      <c r="S748">
        <v>0</v>
      </c>
      <c r="T748" t="s">
        <v>184</v>
      </c>
      <c r="U748" t="s">
        <v>36</v>
      </c>
      <c r="V748" t="s">
        <v>185</v>
      </c>
      <c r="W748" t="s">
        <v>38</v>
      </c>
      <c r="Y748" s="93"/>
      <c r="Z748" s="93"/>
      <c r="AA748" t="s">
        <v>6860</v>
      </c>
      <c r="AB748" t="s">
        <v>6861</v>
      </c>
    </row>
    <row r="749" spans="1:28" x14ac:dyDescent="0.3">
      <c r="A749" s="8" t="b">
        <f t="shared" si="33"/>
        <v>0</v>
      </c>
      <c r="B749" t="str">
        <f t="shared" si="34"/>
        <v>poopoohat</v>
      </c>
      <c r="C749" s="10" t="str">
        <f t="shared" si="35"/>
        <v>poo_poo_hat</v>
      </c>
      <c r="D749">
        <v>2289</v>
      </c>
      <c r="E749" t="s">
        <v>24</v>
      </c>
      <c r="F749" t="s">
        <v>7815</v>
      </c>
      <c r="G749" t="s">
        <v>26</v>
      </c>
      <c r="H749" t="s">
        <v>7816</v>
      </c>
      <c r="I749" t="s">
        <v>59</v>
      </c>
      <c r="J749" s="6">
        <v>20</v>
      </c>
      <c r="K749">
        <v>70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24</v>
      </c>
      <c r="R749">
        <v>0</v>
      </c>
      <c r="S749">
        <v>0</v>
      </c>
      <c r="T749" t="s">
        <v>72</v>
      </c>
      <c r="U749" t="s">
        <v>36</v>
      </c>
      <c r="V749" t="s">
        <v>37</v>
      </c>
      <c r="W749" t="s">
        <v>38</v>
      </c>
      <c r="X749" t="s">
        <v>38221</v>
      </c>
      <c r="Y749" s="93"/>
      <c r="Z749" s="93"/>
      <c r="AA749" t="s">
        <v>7817</v>
      </c>
      <c r="AB749" t="s">
        <v>7818</v>
      </c>
    </row>
    <row r="750" spans="1:28" x14ac:dyDescent="0.3">
      <c r="A750" s="8" t="b">
        <f t="shared" si="33"/>
        <v>0</v>
      </c>
      <c r="B750" t="str">
        <f t="shared" si="34"/>
        <v>funeralcostume</v>
      </c>
      <c r="C750" s="10" t="str">
        <f t="shared" si="35"/>
        <v>funeral_costume</v>
      </c>
      <c r="D750">
        <v>2290</v>
      </c>
      <c r="E750" t="s">
        <v>24</v>
      </c>
      <c r="F750" t="s">
        <v>4301</v>
      </c>
      <c r="G750" t="s">
        <v>26</v>
      </c>
      <c r="H750" t="s">
        <v>4302</v>
      </c>
      <c r="I750" t="s">
        <v>59</v>
      </c>
      <c r="J750" s="1">
        <v>3000</v>
      </c>
      <c r="K750">
        <v>10</v>
      </c>
      <c r="L750">
        <v>0</v>
      </c>
      <c r="M750">
        <v>0</v>
      </c>
      <c r="N750">
        <v>0</v>
      </c>
      <c r="O750">
        <v>1</v>
      </c>
      <c r="P750">
        <v>0</v>
      </c>
      <c r="Q750" t="s">
        <v>24</v>
      </c>
      <c r="R750">
        <v>0</v>
      </c>
      <c r="S750">
        <v>0</v>
      </c>
      <c r="T750" t="s">
        <v>72</v>
      </c>
      <c r="U750" t="s">
        <v>36</v>
      </c>
      <c r="V750" t="s">
        <v>37</v>
      </c>
      <c r="W750" t="s">
        <v>38</v>
      </c>
      <c r="Y750" s="93"/>
      <c r="Z750" s="93"/>
      <c r="AA750" t="s">
        <v>4303</v>
      </c>
      <c r="AB750" t="s">
        <v>4304</v>
      </c>
    </row>
    <row r="751" spans="1:28" x14ac:dyDescent="0.3">
      <c r="A751" s="8" t="b">
        <f t="shared" si="33"/>
        <v>0</v>
      </c>
      <c r="B751" t="str">
        <f t="shared" si="34"/>
        <v>masquerade</v>
      </c>
      <c r="C751" s="10" t="str">
        <f t="shared" si="35"/>
        <v>masquerade</v>
      </c>
      <c r="D751">
        <v>2291</v>
      </c>
      <c r="E751" t="s">
        <v>24</v>
      </c>
      <c r="F751" t="s">
        <v>6502</v>
      </c>
      <c r="G751" t="s">
        <v>26</v>
      </c>
      <c r="H751" t="s">
        <v>6502</v>
      </c>
      <c r="I751" t="s">
        <v>59</v>
      </c>
      <c r="J751">
        <v>20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24</v>
      </c>
      <c r="R751">
        <v>0</v>
      </c>
      <c r="S751">
        <v>0</v>
      </c>
      <c r="T751" t="s">
        <v>189</v>
      </c>
      <c r="U751" t="s">
        <v>36</v>
      </c>
      <c r="V751" t="s">
        <v>185</v>
      </c>
      <c r="W751" t="s">
        <v>38</v>
      </c>
      <c r="X751" s="8" t="s">
        <v>38222</v>
      </c>
      <c r="Y751" s="93"/>
      <c r="Z751" s="93"/>
      <c r="AA751" t="s">
        <v>6503</v>
      </c>
      <c r="AB751" t="s">
        <v>6504</v>
      </c>
    </row>
    <row r="752" spans="1:28" x14ac:dyDescent="0.3">
      <c r="A752" s="8" t="b">
        <f t="shared" si="33"/>
        <v>0</v>
      </c>
      <c r="B752" t="str">
        <f t="shared" si="34"/>
        <v>weldingmask</v>
      </c>
      <c r="C752" s="10" t="str">
        <f t="shared" si="35"/>
        <v>welding_mask</v>
      </c>
      <c r="D752">
        <v>2292</v>
      </c>
      <c r="E752" t="s">
        <v>24</v>
      </c>
      <c r="F752" t="s">
        <v>10550</v>
      </c>
      <c r="G752" t="s">
        <v>26</v>
      </c>
      <c r="H752" t="s">
        <v>10551</v>
      </c>
      <c r="I752" t="s">
        <v>59</v>
      </c>
      <c r="J752">
        <v>20</v>
      </c>
      <c r="K752">
        <v>30</v>
      </c>
      <c r="L752">
        <v>0</v>
      </c>
      <c r="M752">
        <v>0</v>
      </c>
      <c r="N752">
        <v>0</v>
      </c>
      <c r="O752">
        <v>2</v>
      </c>
      <c r="P752">
        <v>0</v>
      </c>
      <c r="Q752" t="s">
        <v>24</v>
      </c>
      <c r="R752">
        <v>50</v>
      </c>
      <c r="S752">
        <v>0</v>
      </c>
      <c r="T752" t="s">
        <v>184</v>
      </c>
      <c r="U752" t="s">
        <v>36</v>
      </c>
      <c r="V752" t="s">
        <v>2297</v>
      </c>
      <c r="W752" t="s">
        <v>38</v>
      </c>
      <c r="X752" t="s">
        <v>38223</v>
      </c>
      <c r="Y752" s="93"/>
      <c r="Z752" s="93"/>
      <c r="AA752" t="s">
        <v>10552</v>
      </c>
      <c r="AB752" t="s">
        <v>10553</v>
      </c>
    </row>
    <row r="753" spans="1:28" x14ac:dyDescent="0.3">
      <c r="A753" s="8" t="b">
        <f t="shared" si="33"/>
        <v>0</v>
      </c>
      <c r="B753" t="str">
        <f t="shared" si="34"/>
        <v>stardust</v>
      </c>
      <c r="C753" s="10" t="str">
        <f t="shared" si="35"/>
        <v>star_dust</v>
      </c>
      <c r="D753">
        <v>2294</v>
      </c>
      <c r="E753" t="s">
        <v>24</v>
      </c>
      <c r="F753" t="s">
        <v>9553</v>
      </c>
      <c r="G753" t="s">
        <v>26</v>
      </c>
      <c r="H753" t="s">
        <v>9554</v>
      </c>
      <c r="I753" t="s">
        <v>59</v>
      </c>
      <c r="J753">
        <v>20</v>
      </c>
      <c r="K753">
        <v>10</v>
      </c>
      <c r="L753">
        <v>0</v>
      </c>
      <c r="M753">
        <v>0</v>
      </c>
      <c r="N753">
        <v>0</v>
      </c>
      <c r="O753">
        <v>1</v>
      </c>
      <c r="P753">
        <v>0</v>
      </c>
      <c r="Q753" t="s">
        <v>60</v>
      </c>
      <c r="R753">
        <v>0</v>
      </c>
      <c r="S753">
        <v>0</v>
      </c>
      <c r="T753" t="s">
        <v>72</v>
      </c>
      <c r="U753" t="s">
        <v>36</v>
      </c>
      <c r="V753" t="s">
        <v>37</v>
      </c>
      <c r="W753" t="s">
        <v>38</v>
      </c>
      <c r="Y753" s="93"/>
      <c r="Z753" s="93"/>
      <c r="AA753" t="s">
        <v>9555</v>
      </c>
      <c r="AB753" t="s">
        <v>9556</v>
      </c>
    </row>
    <row r="754" spans="1:28" x14ac:dyDescent="0.3">
      <c r="A754" s="8" t="b">
        <f t="shared" si="33"/>
        <v>0</v>
      </c>
      <c r="B754" t="str">
        <f t="shared" si="34"/>
        <v>blinker</v>
      </c>
      <c r="C754" s="10" t="str">
        <f t="shared" si="35"/>
        <v>blinker</v>
      </c>
      <c r="D754">
        <v>2295</v>
      </c>
      <c r="E754" t="s">
        <v>24</v>
      </c>
      <c r="F754" t="s">
        <v>1238</v>
      </c>
      <c r="G754" t="s">
        <v>26</v>
      </c>
      <c r="H754" t="s">
        <v>1238</v>
      </c>
      <c r="I754" t="s">
        <v>59</v>
      </c>
      <c r="J754" s="1">
        <v>1500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</v>
      </c>
      <c r="R754">
        <v>0</v>
      </c>
      <c r="S754">
        <v>0</v>
      </c>
      <c r="T754" t="s">
        <v>189</v>
      </c>
      <c r="U754" t="s">
        <v>36</v>
      </c>
      <c r="V754" t="s">
        <v>37</v>
      </c>
      <c r="W754" t="s">
        <v>38</v>
      </c>
      <c r="X754" t="s">
        <v>38224</v>
      </c>
      <c r="Y754" s="93"/>
      <c r="Z754" s="93"/>
      <c r="AA754" t="s">
        <v>1239</v>
      </c>
      <c r="AB754" t="s">
        <v>1240</v>
      </c>
    </row>
    <row r="755" spans="1:28" x14ac:dyDescent="0.3">
      <c r="A755" s="8" t="b">
        <f t="shared" si="33"/>
        <v>0</v>
      </c>
      <c r="B755" t="str">
        <f t="shared" si="34"/>
        <v>binoculars</v>
      </c>
      <c r="C755" s="10" t="str">
        <f t="shared" si="35"/>
        <v>binoculars</v>
      </c>
      <c r="D755">
        <v>2296</v>
      </c>
      <c r="E755" t="s">
        <v>24</v>
      </c>
      <c r="F755" t="s">
        <v>1113</v>
      </c>
      <c r="G755" t="s">
        <v>26</v>
      </c>
      <c r="H755" t="s">
        <v>1113</v>
      </c>
      <c r="I755" t="s">
        <v>59</v>
      </c>
      <c r="J755" s="93">
        <v>20</v>
      </c>
      <c r="K755">
        <v>10</v>
      </c>
      <c r="L755">
        <v>0</v>
      </c>
      <c r="M755">
        <v>0</v>
      </c>
      <c r="N755">
        <v>0</v>
      </c>
      <c r="O755">
        <v>1</v>
      </c>
      <c r="P755">
        <v>0</v>
      </c>
      <c r="Q755" t="s">
        <v>24</v>
      </c>
      <c r="R755">
        <v>50</v>
      </c>
      <c r="S755">
        <v>0</v>
      </c>
      <c r="T755" t="s">
        <v>189</v>
      </c>
      <c r="U755" t="s">
        <v>36</v>
      </c>
      <c r="V755" t="s">
        <v>1114</v>
      </c>
      <c r="W755" t="s">
        <v>38</v>
      </c>
      <c r="X755" s="8" t="s">
        <v>38101</v>
      </c>
      <c r="Y755" s="93"/>
      <c r="Z755" s="93"/>
      <c r="AA755" t="s">
        <v>1115</v>
      </c>
      <c r="AB755" t="s">
        <v>1116</v>
      </c>
    </row>
    <row r="756" spans="1:28" x14ac:dyDescent="0.3">
      <c r="A756" s="8" t="b">
        <f t="shared" si="33"/>
        <v>0</v>
      </c>
      <c r="B756" t="str">
        <f t="shared" si="34"/>
        <v>goblinimask</v>
      </c>
      <c r="C756" s="10" t="str">
        <f t="shared" si="35"/>
        <v>goblini_mask</v>
      </c>
      <c r="D756">
        <v>2297</v>
      </c>
      <c r="E756" t="s">
        <v>24</v>
      </c>
      <c r="F756" t="s">
        <v>4587</v>
      </c>
      <c r="G756" t="s">
        <v>26</v>
      </c>
      <c r="H756" t="s">
        <v>4588</v>
      </c>
      <c r="I756" t="s">
        <v>59</v>
      </c>
      <c r="J756">
        <v>20</v>
      </c>
      <c r="K756">
        <v>10</v>
      </c>
      <c r="L756">
        <v>0</v>
      </c>
      <c r="M756">
        <v>0</v>
      </c>
      <c r="N756">
        <v>0</v>
      </c>
      <c r="O756">
        <v>1</v>
      </c>
      <c r="P756">
        <v>0</v>
      </c>
      <c r="Q756" t="s">
        <v>24</v>
      </c>
      <c r="R756">
        <v>0</v>
      </c>
      <c r="S756">
        <v>0</v>
      </c>
      <c r="T756" t="s">
        <v>184</v>
      </c>
      <c r="U756" t="s">
        <v>36</v>
      </c>
      <c r="V756" t="s">
        <v>185</v>
      </c>
      <c r="W756" t="s">
        <v>38</v>
      </c>
      <c r="Y756" s="93"/>
      <c r="Z756" s="93"/>
      <c r="AA756" t="s">
        <v>4589</v>
      </c>
      <c r="AB756" t="s">
        <v>4590</v>
      </c>
    </row>
    <row r="757" spans="1:28" x14ac:dyDescent="0.3">
      <c r="A757" s="8" t="b">
        <f t="shared" si="33"/>
        <v>0</v>
      </c>
      <c r="B757" t="str">
        <f t="shared" si="34"/>
        <v>greenfeeler</v>
      </c>
      <c r="C757" s="10" t="str">
        <f t="shared" si="35"/>
        <v>green_feeler</v>
      </c>
      <c r="D757">
        <v>2298</v>
      </c>
      <c r="E757" t="s">
        <v>24</v>
      </c>
      <c r="F757" t="s">
        <v>4786</v>
      </c>
      <c r="G757" t="s">
        <v>26</v>
      </c>
      <c r="H757" t="s">
        <v>4787</v>
      </c>
      <c r="I757" t="s">
        <v>59</v>
      </c>
      <c r="J757">
        <v>20</v>
      </c>
      <c r="K757">
        <v>10</v>
      </c>
      <c r="L757">
        <v>0</v>
      </c>
      <c r="M757">
        <v>0</v>
      </c>
      <c r="N757">
        <v>0</v>
      </c>
      <c r="O757">
        <v>2</v>
      </c>
      <c r="P757">
        <v>0</v>
      </c>
      <c r="Q757" t="s">
        <v>24</v>
      </c>
      <c r="R757">
        <v>0</v>
      </c>
      <c r="S757">
        <v>0</v>
      </c>
      <c r="T757" t="s">
        <v>72</v>
      </c>
      <c r="U757" t="s">
        <v>36</v>
      </c>
      <c r="V757" t="s">
        <v>37</v>
      </c>
      <c r="W757" t="s">
        <v>38</v>
      </c>
      <c r="X757" s="8"/>
      <c r="Y757" s="93"/>
      <c r="Z757" s="93"/>
      <c r="AA757" t="s">
        <v>4788</v>
      </c>
      <c r="AB757" t="s">
        <v>4789</v>
      </c>
    </row>
    <row r="758" spans="1:28" x14ac:dyDescent="0.3">
      <c r="A758" s="8" t="b">
        <f t="shared" si="33"/>
        <v>0</v>
      </c>
      <c r="B758" t="str">
        <f t="shared" si="34"/>
        <v>vikinghelm</v>
      </c>
      <c r="C758" s="10" t="str">
        <f t="shared" si="35"/>
        <v>viking_helm</v>
      </c>
      <c r="D758">
        <v>2299</v>
      </c>
      <c r="E758" t="s">
        <v>24</v>
      </c>
      <c r="F758" t="s">
        <v>10411</v>
      </c>
      <c r="G758" t="s">
        <v>26</v>
      </c>
      <c r="H758" t="s">
        <v>10412</v>
      </c>
      <c r="I758" t="s">
        <v>59</v>
      </c>
      <c r="J758">
        <v>20</v>
      </c>
      <c r="K758">
        <v>50</v>
      </c>
      <c r="L758">
        <v>0</v>
      </c>
      <c r="M758">
        <v>0</v>
      </c>
      <c r="N758">
        <v>0</v>
      </c>
      <c r="O758">
        <v>5</v>
      </c>
      <c r="P758">
        <v>0</v>
      </c>
      <c r="Q758" t="s">
        <v>60</v>
      </c>
      <c r="R758">
        <v>0</v>
      </c>
      <c r="S758">
        <v>0</v>
      </c>
      <c r="T758" t="s">
        <v>72</v>
      </c>
      <c r="U758" t="s">
        <v>36</v>
      </c>
      <c r="V758" t="s">
        <v>672</v>
      </c>
      <c r="W758" t="s">
        <v>38</v>
      </c>
      <c r="Y758" s="93"/>
      <c r="Z758" s="93"/>
      <c r="AA758" t="s">
        <v>10413</v>
      </c>
      <c r="AB758" t="s">
        <v>10414</v>
      </c>
    </row>
    <row r="759" spans="1:28" x14ac:dyDescent="0.3">
      <c r="A759" s="8" t="b">
        <f t="shared" si="33"/>
        <v>0</v>
      </c>
      <c r="B759" t="str">
        <f t="shared" si="34"/>
        <v>cottonshirt</v>
      </c>
      <c r="C759" s="10" t="str">
        <f t="shared" si="35"/>
        <v>cotton_shirt</v>
      </c>
      <c r="D759">
        <v>2301</v>
      </c>
      <c r="E759" t="s">
        <v>24</v>
      </c>
      <c r="F759" t="s">
        <v>2504</v>
      </c>
      <c r="G759" t="s">
        <v>26</v>
      </c>
      <c r="H759" t="s">
        <v>2505</v>
      </c>
      <c r="I759" t="s">
        <v>59</v>
      </c>
      <c r="J759" s="93">
        <v>10</v>
      </c>
      <c r="K759">
        <v>10</v>
      </c>
      <c r="L759">
        <v>0</v>
      </c>
      <c r="M759">
        <v>0</v>
      </c>
      <c r="N759">
        <v>0</v>
      </c>
      <c r="O759">
        <v>1</v>
      </c>
      <c r="P759">
        <v>0</v>
      </c>
      <c r="Q759" t="s">
        <v>60</v>
      </c>
      <c r="R759">
        <v>0</v>
      </c>
      <c r="S759">
        <v>0</v>
      </c>
      <c r="T759" t="s">
        <v>59</v>
      </c>
      <c r="U759" t="s">
        <v>36</v>
      </c>
      <c r="V759" t="s">
        <v>37</v>
      </c>
      <c r="W759" t="s">
        <v>38</v>
      </c>
      <c r="X759" s="8"/>
      <c r="Y759" s="93"/>
      <c r="Z759" s="93"/>
      <c r="AA759" t="s">
        <v>2506</v>
      </c>
      <c r="AB759" t="s">
        <v>2507</v>
      </c>
    </row>
    <row r="760" spans="1:28" x14ac:dyDescent="0.3">
      <c r="A760" s="8" t="b">
        <f t="shared" si="33"/>
        <v>0</v>
      </c>
      <c r="B760" t="str">
        <f t="shared" si="34"/>
        <v>cottonshirt</v>
      </c>
      <c r="C760" s="10" t="str">
        <f t="shared" si="35"/>
        <v>cotton_shirt_</v>
      </c>
      <c r="D760">
        <v>2302</v>
      </c>
      <c r="E760" t="s">
        <v>24</v>
      </c>
      <c r="F760" t="s">
        <v>2508</v>
      </c>
      <c r="G760" t="s">
        <v>26</v>
      </c>
      <c r="H760" t="s">
        <v>2505</v>
      </c>
      <c r="I760" t="s">
        <v>59</v>
      </c>
      <c r="J760">
        <v>10</v>
      </c>
      <c r="K760">
        <v>10</v>
      </c>
      <c r="L760">
        <v>0</v>
      </c>
      <c r="M760">
        <v>0</v>
      </c>
      <c r="N760">
        <v>0</v>
      </c>
      <c r="O760">
        <v>1</v>
      </c>
      <c r="P760">
        <v>1</v>
      </c>
      <c r="Q760" t="s">
        <v>60</v>
      </c>
      <c r="R760">
        <v>0</v>
      </c>
      <c r="S760">
        <v>0</v>
      </c>
      <c r="T760" t="s">
        <v>59</v>
      </c>
      <c r="U760" t="s">
        <v>36</v>
      </c>
      <c r="V760" t="s">
        <v>37</v>
      </c>
      <c r="W760" t="s">
        <v>38</v>
      </c>
      <c r="Y760" s="93"/>
      <c r="Z760" s="93"/>
      <c r="AA760" t="s">
        <v>2509</v>
      </c>
      <c r="AB760" t="s">
        <v>2510</v>
      </c>
    </row>
    <row r="761" spans="1:28" x14ac:dyDescent="0.3">
      <c r="A761" s="8" t="b">
        <f t="shared" si="33"/>
        <v>0</v>
      </c>
      <c r="B761" t="str">
        <f t="shared" si="34"/>
        <v>leatherjacket</v>
      </c>
      <c r="C761" s="10" t="str">
        <f t="shared" si="35"/>
        <v>leather_jacket</v>
      </c>
      <c r="D761">
        <v>2303</v>
      </c>
      <c r="E761" t="s">
        <v>24</v>
      </c>
      <c r="F761" t="s">
        <v>6006</v>
      </c>
      <c r="G761" t="s">
        <v>26</v>
      </c>
      <c r="H761" t="s">
        <v>6007</v>
      </c>
      <c r="I761" t="s">
        <v>59</v>
      </c>
      <c r="J761" s="6">
        <v>200</v>
      </c>
      <c r="K761">
        <v>20</v>
      </c>
      <c r="L761">
        <v>0</v>
      </c>
      <c r="M761">
        <v>0</v>
      </c>
      <c r="N761">
        <v>0</v>
      </c>
      <c r="O761">
        <v>2</v>
      </c>
      <c r="P761">
        <v>0</v>
      </c>
      <c r="Q761" t="s">
        <v>60</v>
      </c>
      <c r="R761">
        <v>0</v>
      </c>
      <c r="S761">
        <v>0</v>
      </c>
      <c r="T761" t="s">
        <v>59</v>
      </c>
      <c r="U761" t="s">
        <v>36</v>
      </c>
      <c r="V761" t="s">
        <v>37</v>
      </c>
      <c r="W761" t="s">
        <v>38</v>
      </c>
      <c r="X761" s="8"/>
      <c r="Y761" s="93"/>
      <c r="Z761" s="93"/>
      <c r="AA761" t="s">
        <v>6008</v>
      </c>
      <c r="AB761" t="s">
        <v>6009</v>
      </c>
    </row>
    <row r="762" spans="1:28" x14ac:dyDescent="0.3">
      <c r="A762" s="8" t="b">
        <f t="shared" si="33"/>
        <v>0</v>
      </c>
      <c r="B762" t="str">
        <f t="shared" si="34"/>
        <v>leatherjacket</v>
      </c>
      <c r="C762" s="10" t="str">
        <f t="shared" si="35"/>
        <v>leather_jacket_</v>
      </c>
      <c r="D762">
        <v>2304</v>
      </c>
      <c r="E762" t="s">
        <v>24</v>
      </c>
      <c r="F762" t="s">
        <v>6010</v>
      </c>
      <c r="G762" t="s">
        <v>26</v>
      </c>
      <c r="H762" t="s">
        <v>6007</v>
      </c>
      <c r="I762" t="s">
        <v>59</v>
      </c>
      <c r="J762" s="8">
        <v>200</v>
      </c>
      <c r="K762">
        <v>20</v>
      </c>
      <c r="L762">
        <v>0</v>
      </c>
      <c r="M762">
        <v>0</v>
      </c>
      <c r="N762">
        <v>0</v>
      </c>
      <c r="O762">
        <v>2</v>
      </c>
      <c r="P762">
        <v>1</v>
      </c>
      <c r="Q762" t="s">
        <v>60</v>
      </c>
      <c r="R762">
        <v>0</v>
      </c>
      <c r="S762">
        <v>0</v>
      </c>
      <c r="T762" t="s">
        <v>59</v>
      </c>
      <c r="U762" t="s">
        <v>36</v>
      </c>
      <c r="V762" t="s">
        <v>37</v>
      </c>
      <c r="W762" t="s">
        <v>38</v>
      </c>
      <c r="Y762" s="93"/>
      <c r="Z762" s="93"/>
      <c r="AA762" t="s">
        <v>6011</v>
      </c>
      <c r="AB762" t="s">
        <v>6012</v>
      </c>
    </row>
    <row r="763" spans="1:28" x14ac:dyDescent="0.3">
      <c r="A763" s="8" t="b">
        <f t="shared" si="33"/>
        <v>0</v>
      </c>
      <c r="B763" t="str">
        <f t="shared" si="34"/>
        <v>adventuresuit</v>
      </c>
      <c r="C763" s="10" t="str">
        <f t="shared" si="35"/>
        <v>adventure_suit</v>
      </c>
      <c r="D763">
        <v>2305</v>
      </c>
      <c r="E763" t="s">
        <v>24</v>
      </c>
      <c r="F763" t="s">
        <v>132</v>
      </c>
      <c r="G763" t="s">
        <v>26</v>
      </c>
      <c r="H763" t="s">
        <v>133</v>
      </c>
      <c r="I763" t="s">
        <v>59</v>
      </c>
      <c r="J763" s="1">
        <v>1000</v>
      </c>
      <c r="K763">
        <v>30</v>
      </c>
      <c r="L763">
        <v>0</v>
      </c>
      <c r="M763">
        <v>0</v>
      </c>
      <c r="N763">
        <v>0</v>
      </c>
      <c r="O763">
        <v>3</v>
      </c>
      <c r="P763">
        <v>0</v>
      </c>
      <c r="Q763" t="s">
        <v>60</v>
      </c>
      <c r="R763">
        <v>0</v>
      </c>
      <c r="S763">
        <v>0</v>
      </c>
      <c r="T763" t="s">
        <v>59</v>
      </c>
      <c r="U763" t="s">
        <v>36</v>
      </c>
      <c r="V763" t="s">
        <v>37</v>
      </c>
      <c r="W763" t="s">
        <v>38</v>
      </c>
      <c r="X763" s="8"/>
      <c r="Y763" s="93"/>
      <c r="Z763" s="93"/>
      <c r="AA763" t="s">
        <v>134</v>
      </c>
      <c r="AB763" t="s">
        <v>135</v>
      </c>
    </row>
    <row r="764" spans="1:28" x14ac:dyDescent="0.3">
      <c r="A764" s="8" t="b">
        <f t="shared" si="33"/>
        <v>0</v>
      </c>
      <c r="B764" t="str">
        <f t="shared" si="34"/>
        <v>adventurere'ssuit</v>
      </c>
      <c r="C764" s="10" t="str">
        <f t="shared" si="35"/>
        <v>adventurere's_suit_</v>
      </c>
      <c r="D764">
        <v>2306</v>
      </c>
      <c r="E764" t="s">
        <v>24</v>
      </c>
      <c r="F764" t="s">
        <v>136</v>
      </c>
      <c r="G764" t="s">
        <v>26</v>
      </c>
      <c r="H764" t="s">
        <v>133</v>
      </c>
      <c r="I764" t="s">
        <v>59</v>
      </c>
      <c r="J764" s="1">
        <v>1000</v>
      </c>
      <c r="K764">
        <v>30</v>
      </c>
      <c r="L764">
        <v>0</v>
      </c>
      <c r="M764">
        <v>0</v>
      </c>
      <c r="N764">
        <v>0</v>
      </c>
      <c r="O764">
        <v>3</v>
      </c>
      <c r="P764">
        <v>1</v>
      </c>
      <c r="Q764" t="s">
        <v>60</v>
      </c>
      <c r="R764">
        <v>0</v>
      </c>
      <c r="S764">
        <v>0</v>
      </c>
      <c r="T764" t="s">
        <v>59</v>
      </c>
      <c r="U764" t="s">
        <v>36</v>
      </c>
      <c r="V764" t="s">
        <v>37</v>
      </c>
      <c r="W764" t="s">
        <v>38</v>
      </c>
      <c r="X764" s="8"/>
      <c r="Y764" s="93"/>
      <c r="Z764" s="93"/>
      <c r="AA764" t="s">
        <v>137</v>
      </c>
      <c r="AB764" t="s">
        <v>138</v>
      </c>
    </row>
    <row r="765" spans="1:28" x14ac:dyDescent="0.3">
      <c r="A765" s="8" t="b">
        <f t="shared" si="33"/>
        <v>0</v>
      </c>
      <c r="B765" t="str">
        <f t="shared" si="34"/>
        <v>mantle</v>
      </c>
      <c r="C765" s="10" t="str">
        <f t="shared" si="35"/>
        <v>mantle_</v>
      </c>
      <c r="D765">
        <v>2308</v>
      </c>
      <c r="E765" t="s">
        <v>24</v>
      </c>
      <c r="F765" t="s">
        <v>6431</v>
      </c>
      <c r="G765" t="s">
        <v>26</v>
      </c>
      <c r="H765" t="s">
        <v>6432</v>
      </c>
      <c r="I765" t="s">
        <v>59</v>
      </c>
      <c r="J765" s="1">
        <v>10000</v>
      </c>
      <c r="K765">
        <v>60</v>
      </c>
      <c r="L765">
        <v>0</v>
      </c>
      <c r="M765">
        <v>0</v>
      </c>
      <c r="N765">
        <v>0</v>
      </c>
      <c r="O765">
        <v>4</v>
      </c>
      <c r="P765">
        <v>1</v>
      </c>
      <c r="Q765" t="s">
        <v>60</v>
      </c>
      <c r="R765">
        <v>0</v>
      </c>
      <c r="S765">
        <v>0</v>
      </c>
      <c r="T765" t="s">
        <v>59</v>
      </c>
      <c r="U765" t="s">
        <v>36</v>
      </c>
      <c r="V765" t="s">
        <v>185</v>
      </c>
      <c r="W765" t="s">
        <v>38</v>
      </c>
      <c r="Y765" s="93"/>
      <c r="Z765" s="93"/>
      <c r="AA765" t="s">
        <v>6433</v>
      </c>
      <c r="AB765" t="s">
        <v>6434</v>
      </c>
    </row>
    <row r="766" spans="1:28" x14ac:dyDescent="0.3">
      <c r="A766" s="8" t="b">
        <f t="shared" si="33"/>
        <v>0</v>
      </c>
      <c r="B766" t="str">
        <f t="shared" si="34"/>
        <v>coat</v>
      </c>
      <c r="C766" s="10" t="str">
        <f t="shared" si="35"/>
        <v>coat_</v>
      </c>
      <c r="D766">
        <v>2310</v>
      </c>
      <c r="E766" t="s">
        <v>24</v>
      </c>
      <c r="F766" t="s">
        <v>2320</v>
      </c>
      <c r="G766" t="s">
        <v>26</v>
      </c>
      <c r="H766" t="s">
        <v>2321</v>
      </c>
      <c r="I766" t="s">
        <v>59</v>
      </c>
      <c r="J766" s="1">
        <v>22000</v>
      </c>
      <c r="K766">
        <v>120</v>
      </c>
      <c r="L766">
        <v>0</v>
      </c>
      <c r="M766">
        <v>0</v>
      </c>
      <c r="N766">
        <v>0</v>
      </c>
      <c r="O766">
        <v>5</v>
      </c>
      <c r="P766">
        <v>1</v>
      </c>
      <c r="Q766" t="s">
        <v>60</v>
      </c>
      <c r="R766">
        <v>0</v>
      </c>
      <c r="S766">
        <v>0</v>
      </c>
      <c r="T766" t="s">
        <v>59</v>
      </c>
      <c r="U766" t="s">
        <v>36</v>
      </c>
      <c r="V766" t="s">
        <v>185</v>
      </c>
      <c r="W766" t="s">
        <v>38</v>
      </c>
      <c r="X766" s="8"/>
      <c r="Y766" s="93"/>
      <c r="Z766" s="93"/>
      <c r="AA766" t="s">
        <v>2322</v>
      </c>
      <c r="AB766" t="s">
        <v>2323</v>
      </c>
    </row>
    <row r="767" spans="1:28" x14ac:dyDescent="0.3">
      <c r="A767" s="8" t="b">
        <f t="shared" si="33"/>
        <v>0</v>
      </c>
      <c r="B767" t="str">
        <f t="shared" si="34"/>
        <v>minkcoat</v>
      </c>
      <c r="C767" s="10" t="str">
        <f t="shared" si="35"/>
        <v>mink_coat</v>
      </c>
      <c r="D767">
        <v>2311</v>
      </c>
      <c r="E767" t="s">
        <v>24</v>
      </c>
      <c r="F767" t="s">
        <v>6708</v>
      </c>
      <c r="G767" t="s">
        <v>26</v>
      </c>
      <c r="H767" t="s">
        <v>6709</v>
      </c>
      <c r="I767" t="s">
        <v>59</v>
      </c>
      <c r="J767">
        <v>20</v>
      </c>
      <c r="K767">
        <v>230</v>
      </c>
      <c r="L767">
        <v>0</v>
      </c>
      <c r="M767">
        <v>0</v>
      </c>
      <c r="N767">
        <v>0</v>
      </c>
      <c r="O767">
        <v>6</v>
      </c>
      <c r="P767">
        <v>1</v>
      </c>
      <c r="Q767" t="s">
        <v>60</v>
      </c>
      <c r="R767">
        <v>30</v>
      </c>
      <c r="S767">
        <v>0</v>
      </c>
      <c r="T767" t="s">
        <v>59</v>
      </c>
      <c r="U767" t="s">
        <v>36</v>
      </c>
      <c r="V767" t="s">
        <v>185</v>
      </c>
      <c r="W767" t="s">
        <v>38</v>
      </c>
      <c r="X767" s="8"/>
      <c r="Y767" s="93"/>
      <c r="Z767" s="93"/>
      <c r="AA767" t="s">
        <v>6710</v>
      </c>
      <c r="AB767" t="s">
        <v>6711</v>
      </c>
    </row>
    <row r="768" spans="1:28" x14ac:dyDescent="0.3">
      <c r="A768" s="8" t="b">
        <f t="shared" si="33"/>
        <v>0</v>
      </c>
      <c r="B768" t="str">
        <f t="shared" si="34"/>
        <v>chainmail</v>
      </c>
      <c r="C768" s="10" t="str">
        <f t="shared" si="35"/>
        <v>chain_mail_</v>
      </c>
      <c r="D768">
        <v>2315</v>
      </c>
      <c r="E768" t="s">
        <v>24</v>
      </c>
      <c r="F768" t="s">
        <v>2062</v>
      </c>
      <c r="G768" t="s">
        <v>26</v>
      </c>
      <c r="H768" t="s">
        <v>2063</v>
      </c>
      <c r="I768" t="s">
        <v>59</v>
      </c>
      <c r="J768" s="1">
        <v>65000</v>
      </c>
      <c r="K768">
        <v>330</v>
      </c>
      <c r="L768">
        <v>0</v>
      </c>
      <c r="M768">
        <v>0</v>
      </c>
      <c r="N768">
        <v>0</v>
      </c>
      <c r="O768">
        <v>8</v>
      </c>
      <c r="P768">
        <v>1</v>
      </c>
      <c r="Q768" t="s">
        <v>60</v>
      </c>
      <c r="R768">
        <v>0</v>
      </c>
      <c r="S768">
        <v>0</v>
      </c>
      <c r="T768" t="s">
        <v>59</v>
      </c>
      <c r="U768" t="s">
        <v>36</v>
      </c>
      <c r="V768" t="s">
        <v>672</v>
      </c>
      <c r="W768" t="s">
        <v>38</v>
      </c>
      <c r="Y768" s="93"/>
      <c r="Z768" s="93"/>
      <c r="AA768" t="s">
        <v>2064</v>
      </c>
      <c r="AB768" t="s">
        <v>2065</v>
      </c>
    </row>
    <row r="769" spans="1:28" x14ac:dyDescent="0.3">
      <c r="A769" s="8" t="b">
        <f t="shared" si="33"/>
        <v>0</v>
      </c>
      <c r="B769" t="str">
        <f t="shared" si="34"/>
        <v>platearmor</v>
      </c>
      <c r="C769" s="10" t="str">
        <f t="shared" si="35"/>
        <v>plate_armor</v>
      </c>
      <c r="D769">
        <v>2316</v>
      </c>
      <c r="E769" t="s">
        <v>24</v>
      </c>
      <c r="F769" t="s">
        <v>7719</v>
      </c>
      <c r="G769" t="s">
        <v>26</v>
      </c>
      <c r="H769" t="s">
        <v>7720</v>
      </c>
      <c r="I769" t="s">
        <v>59</v>
      </c>
      <c r="J769" s="1">
        <v>80000</v>
      </c>
      <c r="K769">
        <v>450</v>
      </c>
      <c r="L769">
        <v>0</v>
      </c>
      <c r="M769">
        <v>0</v>
      </c>
      <c r="N769">
        <v>0</v>
      </c>
      <c r="O769">
        <v>10</v>
      </c>
      <c r="P769">
        <v>0</v>
      </c>
      <c r="Q769" t="s">
        <v>60</v>
      </c>
      <c r="R769">
        <v>40</v>
      </c>
      <c r="S769">
        <v>0</v>
      </c>
      <c r="T769" t="s">
        <v>59</v>
      </c>
      <c r="U769" t="s">
        <v>36</v>
      </c>
      <c r="V769" t="s">
        <v>837</v>
      </c>
      <c r="W769" t="s">
        <v>38</v>
      </c>
      <c r="Y769" s="93"/>
      <c r="Z769" s="93"/>
      <c r="AA769" t="s">
        <v>7721</v>
      </c>
      <c r="AB769" t="s">
        <v>7722</v>
      </c>
    </row>
    <row r="770" spans="1:28" x14ac:dyDescent="0.3">
      <c r="A770" s="8" t="b">
        <f t="shared" ref="A770:A833" si="36">ISNUMBER(SEARCH("callfunc",X770))</f>
        <v>0</v>
      </c>
      <c r="B770" t="str">
        <f t="shared" ref="B770:B833" si="37">LOWER(SUBSTITUTE(F770,"_",""))</f>
        <v>platearmor</v>
      </c>
      <c r="C770" s="10" t="str">
        <f t="shared" ref="C770:C833" si="38">LOWER(F770)</f>
        <v>plate_armor_</v>
      </c>
      <c r="D770">
        <v>2317</v>
      </c>
      <c r="E770" t="s">
        <v>24</v>
      </c>
      <c r="F770" t="s">
        <v>7723</v>
      </c>
      <c r="G770" t="s">
        <v>26</v>
      </c>
      <c r="H770" t="s">
        <v>7720</v>
      </c>
      <c r="I770" t="s">
        <v>59</v>
      </c>
      <c r="J770" s="1">
        <v>80000</v>
      </c>
      <c r="K770">
        <v>450</v>
      </c>
      <c r="L770">
        <v>0</v>
      </c>
      <c r="M770">
        <v>0</v>
      </c>
      <c r="N770">
        <v>0</v>
      </c>
      <c r="O770">
        <v>10</v>
      </c>
      <c r="P770">
        <v>1</v>
      </c>
      <c r="Q770" t="s">
        <v>60</v>
      </c>
      <c r="R770">
        <v>40</v>
      </c>
      <c r="S770">
        <v>0</v>
      </c>
      <c r="T770" t="s">
        <v>59</v>
      </c>
      <c r="U770" t="s">
        <v>36</v>
      </c>
      <c r="V770" t="s">
        <v>837</v>
      </c>
      <c r="W770" t="s">
        <v>38</v>
      </c>
      <c r="Y770" s="93"/>
      <c r="Z770" s="93"/>
      <c r="AA770" t="s">
        <v>7724</v>
      </c>
      <c r="AB770" t="s">
        <v>7725</v>
      </c>
    </row>
    <row r="771" spans="1:28" x14ac:dyDescent="0.3">
      <c r="A771" s="8" t="b">
        <f t="shared" si="36"/>
        <v>0</v>
      </c>
      <c r="B771" t="str">
        <f t="shared" si="37"/>
        <v>clothesofthelord</v>
      </c>
      <c r="C771" s="10" t="str">
        <f t="shared" si="38"/>
        <v>clothes_of_the_lord</v>
      </c>
      <c r="D771">
        <v>2318</v>
      </c>
      <c r="E771" t="s">
        <v>24</v>
      </c>
      <c r="F771" t="s">
        <v>2295</v>
      </c>
      <c r="G771" t="s">
        <v>26</v>
      </c>
      <c r="H771" t="s">
        <v>2296</v>
      </c>
      <c r="I771" t="s">
        <v>59</v>
      </c>
      <c r="J771" s="93">
        <v>20</v>
      </c>
      <c r="K771">
        <v>250</v>
      </c>
      <c r="L771">
        <v>0</v>
      </c>
      <c r="M771">
        <v>0</v>
      </c>
      <c r="N771">
        <v>0</v>
      </c>
      <c r="O771">
        <v>8</v>
      </c>
      <c r="P771">
        <v>1</v>
      </c>
      <c r="Q771" t="s">
        <v>60</v>
      </c>
      <c r="R771">
        <v>70</v>
      </c>
      <c r="S771">
        <v>0</v>
      </c>
      <c r="T771" t="s">
        <v>59</v>
      </c>
      <c r="U771" t="s">
        <v>36</v>
      </c>
      <c r="V771" t="s">
        <v>2297</v>
      </c>
      <c r="W771" t="s">
        <v>38</v>
      </c>
      <c r="X771" t="s">
        <v>38226</v>
      </c>
      <c r="Y771" s="93"/>
      <c r="Z771" s="93"/>
      <c r="AA771" t="s">
        <v>2298</v>
      </c>
      <c r="AB771" t="s">
        <v>2299</v>
      </c>
    </row>
    <row r="772" spans="1:28" x14ac:dyDescent="0.3">
      <c r="A772" s="8" t="b">
        <f t="shared" si="36"/>
        <v>0</v>
      </c>
      <c r="B772" t="str">
        <f t="shared" si="37"/>
        <v>glitteringclothes</v>
      </c>
      <c r="C772" s="10" t="str">
        <f t="shared" si="38"/>
        <v>glittering_clothes</v>
      </c>
      <c r="D772">
        <v>2319</v>
      </c>
      <c r="E772" t="s">
        <v>24</v>
      </c>
      <c r="F772" t="s">
        <v>4532</v>
      </c>
      <c r="G772" t="s">
        <v>26</v>
      </c>
      <c r="H772" t="s">
        <v>4533</v>
      </c>
      <c r="I772" t="s">
        <v>59</v>
      </c>
      <c r="J772">
        <v>20</v>
      </c>
      <c r="K772">
        <v>250</v>
      </c>
      <c r="L772">
        <v>0</v>
      </c>
      <c r="M772">
        <v>0</v>
      </c>
      <c r="N772">
        <v>0</v>
      </c>
      <c r="O772">
        <v>7</v>
      </c>
      <c r="P772">
        <v>1</v>
      </c>
      <c r="Q772" t="s">
        <v>60</v>
      </c>
      <c r="R772">
        <v>60</v>
      </c>
      <c r="S772">
        <v>0</v>
      </c>
      <c r="T772" t="s">
        <v>59</v>
      </c>
      <c r="U772" t="s">
        <v>36</v>
      </c>
      <c r="V772" t="s">
        <v>185</v>
      </c>
      <c r="W772" t="s">
        <v>38</v>
      </c>
      <c r="X772" t="s">
        <v>38227</v>
      </c>
      <c r="Y772" s="93"/>
      <c r="Z772" s="93"/>
      <c r="AA772" t="s">
        <v>4534</v>
      </c>
      <c r="AB772" t="s">
        <v>4535</v>
      </c>
    </row>
    <row r="773" spans="1:28" x14ac:dyDescent="0.3">
      <c r="A773" s="6" t="b">
        <f t="shared" si="36"/>
        <v>0</v>
      </c>
      <c r="B773" t="str">
        <f t="shared" si="37"/>
        <v>formalsuit</v>
      </c>
      <c r="C773" s="10" t="str">
        <f t="shared" si="38"/>
        <v>formal_suit</v>
      </c>
      <c r="D773">
        <v>2320</v>
      </c>
      <c r="E773" t="s">
        <v>24</v>
      </c>
      <c r="F773" t="s">
        <v>4174</v>
      </c>
      <c r="G773" t="s">
        <v>26</v>
      </c>
      <c r="H773" t="s">
        <v>4175</v>
      </c>
      <c r="I773" t="s">
        <v>59</v>
      </c>
      <c r="J773">
        <v>20</v>
      </c>
      <c r="K773">
        <v>30</v>
      </c>
      <c r="L773">
        <v>0</v>
      </c>
      <c r="M773">
        <v>0</v>
      </c>
      <c r="N773">
        <v>0</v>
      </c>
      <c r="O773">
        <v>5</v>
      </c>
      <c r="P773">
        <v>1</v>
      </c>
      <c r="Q773" t="s">
        <v>60</v>
      </c>
      <c r="R773">
        <v>0</v>
      </c>
      <c r="S773">
        <v>0</v>
      </c>
      <c r="T773" t="s">
        <v>59</v>
      </c>
      <c r="U773" t="s">
        <v>36</v>
      </c>
      <c r="V773" t="s">
        <v>185</v>
      </c>
      <c r="W773" t="s">
        <v>38</v>
      </c>
      <c r="AA773" t="s">
        <v>4176</v>
      </c>
      <c r="AB773" t="s">
        <v>4177</v>
      </c>
    </row>
    <row r="774" spans="1:28" x14ac:dyDescent="0.3">
      <c r="A774" s="6" t="b">
        <f t="shared" si="36"/>
        <v>0</v>
      </c>
      <c r="B774" t="str">
        <f t="shared" si="37"/>
        <v>silkrobe</v>
      </c>
      <c r="C774" s="10" t="str">
        <f t="shared" si="38"/>
        <v>silk_robe_</v>
      </c>
      <c r="D774">
        <v>2322</v>
      </c>
      <c r="E774" t="s">
        <v>24</v>
      </c>
      <c r="F774" t="s">
        <v>9055</v>
      </c>
      <c r="G774" t="s">
        <v>26</v>
      </c>
      <c r="H774" t="s">
        <v>9056</v>
      </c>
      <c r="I774" t="s">
        <v>59</v>
      </c>
      <c r="J774" s="1">
        <v>8000</v>
      </c>
      <c r="K774">
        <v>40</v>
      </c>
      <c r="L774">
        <v>0</v>
      </c>
      <c r="M774">
        <v>0</v>
      </c>
      <c r="N774">
        <v>0</v>
      </c>
      <c r="O774">
        <v>3</v>
      </c>
      <c r="P774">
        <v>1</v>
      </c>
      <c r="Q774" t="s">
        <v>60</v>
      </c>
      <c r="R774">
        <v>0</v>
      </c>
      <c r="S774">
        <v>0</v>
      </c>
      <c r="T774" t="s">
        <v>59</v>
      </c>
      <c r="U774" t="s">
        <v>36</v>
      </c>
      <c r="V774" t="s">
        <v>9057</v>
      </c>
      <c r="W774" t="s">
        <v>38</v>
      </c>
      <c r="X774" t="s">
        <v>38228</v>
      </c>
      <c r="AA774" t="s">
        <v>9058</v>
      </c>
      <c r="AB774" t="s">
        <v>9059</v>
      </c>
    </row>
    <row r="775" spans="1:28" x14ac:dyDescent="0.3">
      <c r="A775" s="8" t="b">
        <f t="shared" si="36"/>
        <v>0</v>
      </c>
      <c r="B775" t="str">
        <f t="shared" si="37"/>
        <v>scapulare</v>
      </c>
      <c r="C775" s="10" t="str">
        <f t="shared" si="38"/>
        <v>scapulare_</v>
      </c>
      <c r="D775">
        <v>2324</v>
      </c>
      <c r="E775" t="s">
        <v>24</v>
      </c>
      <c r="F775" t="s">
        <v>8789</v>
      </c>
      <c r="G775" t="s">
        <v>26</v>
      </c>
      <c r="H775" t="s">
        <v>8790</v>
      </c>
      <c r="I775" t="s">
        <v>59</v>
      </c>
      <c r="J775" s="1">
        <v>6500</v>
      </c>
      <c r="K775">
        <v>40</v>
      </c>
      <c r="L775">
        <v>0</v>
      </c>
      <c r="M775">
        <v>0</v>
      </c>
      <c r="N775">
        <v>0</v>
      </c>
      <c r="O775">
        <v>4</v>
      </c>
      <c r="P775">
        <v>1</v>
      </c>
      <c r="Q775" t="s">
        <v>60</v>
      </c>
      <c r="R775">
        <v>0</v>
      </c>
      <c r="S775">
        <v>0</v>
      </c>
      <c r="T775" t="s">
        <v>59</v>
      </c>
      <c r="U775" t="s">
        <v>36</v>
      </c>
      <c r="V775" t="s">
        <v>1136</v>
      </c>
      <c r="W775" t="s">
        <v>38</v>
      </c>
      <c r="Y775" s="93"/>
      <c r="Z775" s="93"/>
      <c r="AA775" t="s">
        <v>8791</v>
      </c>
      <c r="AB775" t="s">
        <v>8792</v>
      </c>
    </row>
    <row r="776" spans="1:28" x14ac:dyDescent="0.3">
      <c r="A776" s="8" t="b">
        <f t="shared" si="36"/>
        <v>0</v>
      </c>
      <c r="B776" t="str">
        <f t="shared" si="37"/>
        <v>holyrobe</v>
      </c>
      <c r="C776" s="10" t="str">
        <f t="shared" si="38"/>
        <v>holy_robe</v>
      </c>
      <c r="D776">
        <v>2327</v>
      </c>
      <c r="E776" t="s">
        <v>24</v>
      </c>
      <c r="F776" t="s">
        <v>5235</v>
      </c>
      <c r="G776" t="s">
        <v>26</v>
      </c>
      <c r="H776" t="s">
        <v>5236</v>
      </c>
      <c r="I776" t="s">
        <v>59</v>
      </c>
      <c r="J776" s="93">
        <v>20</v>
      </c>
      <c r="K776">
        <v>170</v>
      </c>
      <c r="L776">
        <v>0</v>
      </c>
      <c r="M776">
        <v>0</v>
      </c>
      <c r="N776">
        <v>0</v>
      </c>
      <c r="O776">
        <v>7</v>
      </c>
      <c r="P776">
        <v>0</v>
      </c>
      <c r="Q776" t="s">
        <v>60</v>
      </c>
      <c r="R776">
        <v>60</v>
      </c>
      <c r="S776">
        <v>0</v>
      </c>
      <c r="T776" t="s">
        <v>59</v>
      </c>
      <c r="U776" t="s">
        <v>36</v>
      </c>
      <c r="V776" t="s">
        <v>1136</v>
      </c>
      <c r="W776" t="s">
        <v>38</v>
      </c>
      <c r="X776" t="s">
        <v>38229</v>
      </c>
      <c r="Y776" s="93"/>
      <c r="Z776" s="93"/>
      <c r="AA776" t="s">
        <v>5237</v>
      </c>
      <c r="AB776" t="s">
        <v>5238</v>
      </c>
    </row>
    <row r="777" spans="1:28" x14ac:dyDescent="0.3">
      <c r="A777" s="8" t="b">
        <f t="shared" si="36"/>
        <v>0</v>
      </c>
      <c r="B777" t="str">
        <f t="shared" si="37"/>
        <v>woodenmail</v>
      </c>
      <c r="C777" s="10" t="str">
        <f t="shared" si="38"/>
        <v>wooden_mail</v>
      </c>
      <c r="D777">
        <v>2328</v>
      </c>
      <c r="E777" t="s">
        <v>24</v>
      </c>
      <c r="F777" t="s">
        <v>10831</v>
      </c>
      <c r="G777" t="s">
        <v>26</v>
      </c>
      <c r="H777" t="s">
        <v>10832</v>
      </c>
      <c r="I777" t="s">
        <v>59</v>
      </c>
      <c r="J777" s="1">
        <v>5500</v>
      </c>
      <c r="K777">
        <v>100</v>
      </c>
      <c r="L777">
        <v>0</v>
      </c>
      <c r="M777">
        <v>0</v>
      </c>
      <c r="N777">
        <v>0</v>
      </c>
      <c r="O777">
        <v>4</v>
      </c>
      <c r="P777">
        <v>0</v>
      </c>
      <c r="Q777" t="s">
        <v>60</v>
      </c>
      <c r="R777">
        <v>0</v>
      </c>
      <c r="S777">
        <v>0</v>
      </c>
      <c r="T777" t="s">
        <v>59</v>
      </c>
      <c r="U777" t="s">
        <v>36</v>
      </c>
      <c r="V777" t="s">
        <v>826</v>
      </c>
      <c r="W777" t="s">
        <v>38</v>
      </c>
      <c r="Y777" s="93"/>
      <c r="Z777" s="93"/>
      <c r="AA777" t="s">
        <v>10833</v>
      </c>
      <c r="AB777" t="s">
        <v>10834</v>
      </c>
    </row>
    <row r="778" spans="1:28" x14ac:dyDescent="0.3">
      <c r="A778" s="8" t="b">
        <f t="shared" si="36"/>
        <v>0</v>
      </c>
      <c r="B778" t="str">
        <f t="shared" si="37"/>
        <v>woodenmail</v>
      </c>
      <c r="C778" s="10" t="str">
        <f t="shared" si="38"/>
        <v>wooden_mail_</v>
      </c>
      <c r="D778">
        <v>2329</v>
      </c>
      <c r="E778" t="s">
        <v>24</v>
      </c>
      <c r="F778" t="s">
        <v>10835</v>
      </c>
      <c r="G778" t="s">
        <v>26</v>
      </c>
      <c r="H778" t="s">
        <v>10832</v>
      </c>
      <c r="I778" t="s">
        <v>59</v>
      </c>
      <c r="J778" s="1">
        <v>5500</v>
      </c>
      <c r="K778">
        <v>100</v>
      </c>
      <c r="L778">
        <v>0</v>
      </c>
      <c r="M778">
        <v>0</v>
      </c>
      <c r="N778">
        <v>0</v>
      </c>
      <c r="O778">
        <v>4</v>
      </c>
      <c r="P778">
        <v>1</v>
      </c>
      <c r="Q778" t="s">
        <v>60</v>
      </c>
      <c r="R778">
        <v>0</v>
      </c>
      <c r="S778">
        <v>0</v>
      </c>
      <c r="T778" t="s">
        <v>59</v>
      </c>
      <c r="U778" t="s">
        <v>36</v>
      </c>
      <c r="V778" t="s">
        <v>826</v>
      </c>
      <c r="W778" t="s">
        <v>38</v>
      </c>
      <c r="Y778" s="93"/>
      <c r="Z778" s="93"/>
      <c r="AA778" t="s">
        <v>10836</v>
      </c>
      <c r="AB778" t="s">
        <v>10837</v>
      </c>
    </row>
    <row r="779" spans="1:28" x14ac:dyDescent="0.3">
      <c r="A779" s="8" t="b">
        <f t="shared" si="36"/>
        <v>0</v>
      </c>
      <c r="B779" t="str">
        <f t="shared" si="37"/>
        <v>tights</v>
      </c>
      <c r="C779" s="10" t="str">
        <f t="shared" si="38"/>
        <v>tights_</v>
      </c>
      <c r="D779">
        <v>2331</v>
      </c>
      <c r="E779" t="s">
        <v>24</v>
      </c>
      <c r="F779" t="s">
        <v>10045</v>
      </c>
      <c r="G779" t="s">
        <v>26</v>
      </c>
      <c r="H779" t="s">
        <v>10046</v>
      </c>
      <c r="I779" t="s">
        <v>59</v>
      </c>
      <c r="J779" s="1">
        <v>71000</v>
      </c>
      <c r="K779">
        <v>50</v>
      </c>
      <c r="L779">
        <v>0</v>
      </c>
      <c r="M779">
        <v>0</v>
      </c>
      <c r="N779">
        <v>0</v>
      </c>
      <c r="O779">
        <v>6</v>
      </c>
      <c r="P779">
        <v>1</v>
      </c>
      <c r="Q779" t="s">
        <v>60</v>
      </c>
      <c r="R779">
        <v>45</v>
      </c>
      <c r="S779">
        <v>0</v>
      </c>
      <c r="T779" t="s">
        <v>59</v>
      </c>
      <c r="U779" t="s">
        <v>36</v>
      </c>
      <c r="V779" t="s">
        <v>5453</v>
      </c>
      <c r="W779" t="s">
        <v>38</v>
      </c>
      <c r="X779" t="s">
        <v>38101</v>
      </c>
      <c r="Y779" s="93"/>
      <c r="Z779" s="93"/>
      <c r="AA779" t="s">
        <v>10047</v>
      </c>
      <c r="AB779" t="s">
        <v>10048</v>
      </c>
    </row>
    <row r="780" spans="1:28" x14ac:dyDescent="0.3">
      <c r="A780" s="8" t="b">
        <f t="shared" si="36"/>
        <v>0</v>
      </c>
      <c r="B780" t="str">
        <f t="shared" si="37"/>
        <v>silverrobe</v>
      </c>
      <c r="C780" s="10" t="str">
        <f t="shared" si="38"/>
        <v>silver_robe</v>
      </c>
      <c r="D780">
        <v>2332</v>
      </c>
      <c r="E780" t="s">
        <v>24</v>
      </c>
      <c r="F780" t="s">
        <v>9096</v>
      </c>
      <c r="G780" t="s">
        <v>26</v>
      </c>
      <c r="H780" t="s">
        <v>9097</v>
      </c>
      <c r="I780" t="s">
        <v>59</v>
      </c>
      <c r="J780" s="1">
        <v>7000</v>
      </c>
      <c r="K780">
        <v>70</v>
      </c>
      <c r="L780">
        <v>0</v>
      </c>
      <c r="M780">
        <v>0</v>
      </c>
      <c r="N780">
        <v>0</v>
      </c>
      <c r="O780">
        <v>4</v>
      </c>
      <c r="P780">
        <v>0</v>
      </c>
      <c r="Q780" t="s">
        <v>60</v>
      </c>
      <c r="R780">
        <v>0</v>
      </c>
      <c r="S780">
        <v>0</v>
      </c>
      <c r="T780" t="s">
        <v>59</v>
      </c>
      <c r="U780" t="s">
        <v>36</v>
      </c>
      <c r="V780" t="s">
        <v>2193</v>
      </c>
      <c r="W780" t="s">
        <v>38</v>
      </c>
      <c r="X780" s="8"/>
      <c r="Y780" s="93"/>
      <c r="Z780" s="93"/>
      <c r="AA780" t="s">
        <v>9098</v>
      </c>
      <c r="AB780" t="s">
        <v>9099</v>
      </c>
    </row>
    <row r="781" spans="1:28" x14ac:dyDescent="0.3">
      <c r="A781" s="8" t="b">
        <f t="shared" si="36"/>
        <v>0</v>
      </c>
      <c r="B781" t="str">
        <f t="shared" si="37"/>
        <v>silverrobe</v>
      </c>
      <c r="C781" s="10" t="str">
        <f t="shared" si="38"/>
        <v>silver_robe_</v>
      </c>
      <c r="D781">
        <v>2333</v>
      </c>
      <c r="E781" t="s">
        <v>24</v>
      </c>
      <c r="F781" t="s">
        <v>9100</v>
      </c>
      <c r="G781" t="s">
        <v>26</v>
      </c>
      <c r="H781" t="s">
        <v>9097</v>
      </c>
      <c r="I781" t="s">
        <v>59</v>
      </c>
      <c r="J781" s="1">
        <v>7000</v>
      </c>
      <c r="K781">
        <v>70</v>
      </c>
      <c r="L781">
        <v>0</v>
      </c>
      <c r="M781">
        <v>0</v>
      </c>
      <c r="N781">
        <v>0</v>
      </c>
      <c r="O781">
        <v>4</v>
      </c>
      <c r="P781">
        <v>1</v>
      </c>
      <c r="Q781" t="s">
        <v>60</v>
      </c>
      <c r="R781">
        <v>0</v>
      </c>
      <c r="S781">
        <v>0</v>
      </c>
      <c r="T781" t="s">
        <v>59</v>
      </c>
      <c r="U781" t="s">
        <v>36</v>
      </c>
      <c r="V781" t="s">
        <v>2193</v>
      </c>
      <c r="W781" t="s">
        <v>38</v>
      </c>
      <c r="X781" s="8"/>
      <c r="Y781" s="93"/>
      <c r="Z781" s="93"/>
      <c r="AA781" t="s">
        <v>9101</v>
      </c>
      <c r="AB781" t="s">
        <v>9102</v>
      </c>
    </row>
    <row r="782" spans="1:28" x14ac:dyDescent="0.3">
      <c r="A782" s="8" t="b">
        <f t="shared" si="36"/>
        <v>0</v>
      </c>
      <c r="B782" t="str">
        <f t="shared" si="37"/>
        <v>magecoat</v>
      </c>
      <c r="C782" s="10" t="str">
        <f t="shared" si="38"/>
        <v>mage_coat</v>
      </c>
      <c r="D782">
        <v>2334</v>
      </c>
      <c r="E782" t="s">
        <v>24</v>
      </c>
      <c r="F782" t="s">
        <v>6316</v>
      </c>
      <c r="G782" t="s">
        <v>26</v>
      </c>
      <c r="H782" t="s">
        <v>6317</v>
      </c>
      <c r="I782" t="s">
        <v>59</v>
      </c>
      <c r="J782" s="93">
        <v>20</v>
      </c>
      <c r="K782">
        <v>60</v>
      </c>
      <c r="L782">
        <v>0</v>
      </c>
      <c r="M782">
        <v>0</v>
      </c>
      <c r="N782">
        <v>0</v>
      </c>
      <c r="O782">
        <v>5</v>
      </c>
      <c r="P782">
        <v>0</v>
      </c>
      <c r="Q782" t="s">
        <v>60</v>
      </c>
      <c r="R782">
        <v>50</v>
      </c>
      <c r="S782">
        <v>0</v>
      </c>
      <c r="T782" t="s">
        <v>59</v>
      </c>
      <c r="U782" t="s">
        <v>36</v>
      </c>
      <c r="V782" t="s">
        <v>2193</v>
      </c>
      <c r="W782" t="s">
        <v>38</v>
      </c>
      <c r="X782" t="s">
        <v>38226</v>
      </c>
      <c r="Y782" s="93"/>
      <c r="Z782" s="93"/>
      <c r="AA782" t="s">
        <v>6318</v>
      </c>
      <c r="AB782" t="s">
        <v>6319</v>
      </c>
    </row>
    <row r="783" spans="1:28" x14ac:dyDescent="0.3">
      <c r="A783" s="8" t="b">
        <f t="shared" si="36"/>
        <v>0</v>
      </c>
      <c r="B783" t="str">
        <f t="shared" si="37"/>
        <v>thiefclothes</v>
      </c>
      <c r="C783" s="10" t="str">
        <f t="shared" si="38"/>
        <v>thief_clothes_</v>
      </c>
      <c r="D783">
        <v>2336</v>
      </c>
      <c r="E783" t="s">
        <v>24</v>
      </c>
      <c r="F783" t="s">
        <v>9986</v>
      </c>
      <c r="G783" t="s">
        <v>26</v>
      </c>
      <c r="H783" t="s">
        <v>9987</v>
      </c>
      <c r="I783" t="s">
        <v>59</v>
      </c>
      <c r="J783" s="1">
        <v>74000</v>
      </c>
      <c r="K783">
        <v>10</v>
      </c>
      <c r="L783">
        <v>0</v>
      </c>
      <c r="M783">
        <v>0</v>
      </c>
      <c r="N783">
        <v>0</v>
      </c>
      <c r="O783">
        <v>6</v>
      </c>
      <c r="P783">
        <v>1</v>
      </c>
      <c r="Q783" t="s">
        <v>60</v>
      </c>
      <c r="R783">
        <v>0</v>
      </c>
      <c r="S783">
        <v>0</v>
      </c>
      <c r="T783" t="s">
        <v>59</v>
      </c>
      <c r="U783" t="s">
        <v>36</v>
      </c>
      <c r="V783" t="s">
        <v>597</v>
      </c>
      <c r="W783" t="s">
        <v>38</v>
      </c>
      <c r="X783" t="s">
        <v>38230</v>
      </c>
      <c r="Y783" s="93"/>
      <c r="Z783" s="93"/>
      <c r="AA783" t="s">
        <v>9988</v>
      </c>
      <c r="AB783" t="s">
        <v>9989</v>
      </c>
    </row>
    <row r="784" spans="1:28" x14ac:dyDescent="0.3">
      <c r="A784" s="8" t="b">
        <f t="shared" si="36"/>
        <v>0</v>
      </c>
      <c r="B784" t="str">
        <f t="shared" si="37"/>
        <v>weddingdress</v>
      </c>
      <c r="C784" s="10" t="str">
        <f t="shared" si="38"/>
        <v>wedding_dress</v>
      </c>
      <c r="D784">
        <v>2338</v>
      </c>
      <c r="E784" t="s">
        <v>24</v>
      </c>
      <c r="F784" t="s">
        <v>10536</v>
      </c>
      <c r="G784" t="s">
        <v>26</v>
      </c>
      <c r="H784" t="s">
        <v>10537</v>
      </c>
      <c r="I784" t="s">
        <v>59</v>
      </c>
      <c r="J784" s="1">
        <v>43000</v>
      </c>
      <c r="K784">
        <v>50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60</v>
      </c>
      <c r="R784">
        <v>0</v>
      </c>
      <c r="S784">
        <v>0</v>
      </c>
      <c r="T784" t="s">
        <v>59</v>
      </c>
      <c r="U784" t="s">
        <v>36</v>
      </c>
      <c r="V784" t="s">
        <v>37</v>
      </c>
      <c r="W784" t="s">
        <v>73</v>
      </c>
      <c r="X784" t="s">
        <v>38232</v>
      </c>
      <c r="Y784" s="93" t="s">
        <v>39458</v>
      </c>
      <c r="Z784" s="93" t="s">
        <v>39485</v>
      </c>
      <c r="AA784" t="s">
        <v>10538</v>
      </c>
      <c r="AB784" t="s">
        <v>10539</v>
      </c>
    </row>
    <row r="785" spans="1:28" x14ac:dyDescent="0.3">
      <c r="A785" s="8" t="b">
        <f t="shared" si="36"/>
        <v>0</v>
      </c>
      <c r="B785" t="str">
        <f t="shared" si="37"/>
        <v>gstrings</v>
      </c>
      <c r="C785" s="10" t="str">
        <f t="shared" si="38"/>
        <v>g_strings</v>
      </c>
      <c r="D785">
        <v>2339</v>
      </c>
      <c r="E785" t="s">
        <v>24</v>
      </c>
      <c r="F785" t="s">
        <v>4316</v>
      </c>
      <c r="G785" t="s">
        <v>26</v>
      </c>
      <c r="H785" t="s">
        <v>4317</v>
      </c>
      <c r="I785" t="s">
        <v>59</v>
      </c>
      <c r="J785" s="1">
        <v>1000</v>
      </c>
      <c r="K785">
        <v>10</v>
      </c>
      <c r="L785">
        <v>0</v>
      </c>
      <c r="M785">
        <v>0</v>
      </c>
      <c r="N785">
        <v>0</v>
      </c>
      <c r="O785">
        <v>4</v>
      </c>
      <c r="P785">
        <v>0</v>
      </c>
      <c r="Q785" t="s">
        <v>60</v>
      </c>
      <c r="R785">
        <v>0</v>
      </c>
      <c r="S785">
        <v>0</v>
      </c>
      <c r="T785" t="s">
        <v>59</v>
      </c>
      <c r="U785" t="s">
        <v>36</v>
      </c>
      <c r="V785" t="s">
        <v>37</v>
      </c>
      <c r="W785" t="s">
        <v>38</v>
      </c>
      <c r="X785" s="8"/>
      <c r="Y785" s="93"/>
      <c r="Z785" s="93"/>
      <c r="AA785" t="s">
        <v>4318</v>
      </c>
      <c r="AB785" t="s">
        <v>4319</v>
      </c>
    </row>
    <row r="786" spans="1:28" x14ac:dyDescent="0.3">
      <c r="A786" s="8" t="b">
        <f t="shared" si="36"/>
        <v>0</v>
      </c>
      <c r="B786" t="str">
        <f t="shared" si="37"/>
        <v>fullplatearmor</v>
      </c>
      <c r="C786" s="10" t="str">
        <f t="shared" si="38"/>
        <v>full_plate_armor_</v>
      </c>
      <c r="D786">
        <v>2342</v>
      </c>
      <c r="E786" t="s">
        <v>24</v>
      </c>
      <c r="F786" t="s">
        <v>4297</v>
      </c>
      <c r="G786" t="s">
        <v>26</v>
      </c>
      <c r="H786" t="s">
        <v>4298</v>
      </c>
      <c r="I786" t="s">
        <v>59</v>
      </c>
      <c r="J786" s="1">
        <v>102500</v>
      </c>
      <c r="K786">
        <v>550</v>
      </c>
      <c r="L786">
        <v>0</v>
      </c>
      <c r="M786">
        <v>0</v>
      </c>
      <c r="N786">
        <v>0</v>
      </c>
      <c r="O786">
        <v>11</v>
      </c>
      <c r="P786">
        <v>1</v>
      </c>
      <c r="Q786" t="s">
        <v>60</v>
      </c>
      <c r="R786">
        <v>70</v>
      </c>
      <c r="S786">
        <v>0</v>
      </c>
      <c r="T786" t="s">
        <v>59</v>
      </c>
      <c r="U786" t="s">
        <v>36</v>
      </c>
      <c r="V786" t="s">
        <v>2584</v>
      </c>
      <c r="W786" t="s">
        <v>38</v>
      </c>
      <c r="X786" s="8"/>
      <c r="Y786" s="93"/>
      <c r="Z786" s="93"/>
      <c r="AA786" t="s">
        <v>4299</v>
      </c>
      <c r="AB786" t="s">
        <v>4300</v>
      </c>
    </row>
    <row r="787" spans="1:28" x14ac:dyDescent="0.3">
      <c r="A787" s="8" t="b">
        <f t="shared" si="36"/>
        <v>0</v>
      </c>
      <c r="B787" t="str">
        <f t="shared" si="37"/>
        <v>flamespritsarmor</v>
      </c>
      <c r="C787" s="10" t="str">
        <f t="shared" si="38"/>
        <v>flame_sprits_armor</v>
      </c>
      <c r="D787">
        <v>2344</v>
      </c>
      <c r="E787" t="s">
        <v>24</v>
      </c>
      <c r="F787" t="s">
        <v>4054</v>
      </c>
      <c r="G787" t="s">
        <v>26</v>
      </c>
      <c r="H787" t="s">
        <v>4055</v>
      </c>
      <c r="I787" t="s">
        <v>59</v>
      </c>
      <c r="J787" s="1">
        <v>136000</v>
      </c>
      <c r="K787">
        <v>220</v>
      </c>
      <c r="L787">
        <v>0</v>
      </c>
      <c r="M787">
        <v>0</v>
      </c>
      <c r="N787">
        <v>0</v>
      </c>
      <c r="O787">
        <v>4</v>
      </c>
      <c r="P787">
        <v>0</v>
      </c>
      <c r="Q787" t="s">
        <v>60</v>
      </c>
      <c r="R787">
        <v>45</v>
      </c>
      <c r="S787">
        <v>0</v>
      </c>
      <c r="T787" t="s">
        <v>59</v>
      </c>
      <c r="U787" t="s">
        <v>36</v>
      </c>
      <c r="V787" t="s">
        <v>185</v>
      </c>
      <c r="W787" t="s">
        <v>38</v>
      </c>
      <c r="X787" t="s">
        <v>38233</v>
      </c>
      <c r="Y787" s="93"/>
      <c r="Z787" s="93"/>
      <c r="AA787" t="s">
        <v>4056</v>
      </c>
      <c r="AB787" t="s">
        <v>4057</v>
      </c>
    </row>
    <row r="788" spans="1:28" x14ac:dyDescent="0.3">
      <c r="A788" s="8" t="b">
        <f t="shared" si="36"/>
        <v>0</v>
      </c>
      <c r="B788" t="str">
        <f t="shared" si="37"/>
        <v>flamespritsarmor</v>
      </c>
      <c r="C788" s="10" t="str">
        <f t="shared" si="38"/>
        <v>flame_sprits_armor_</v>
      </c>
      <c r="D788">
        <v>2345</v>
      </c>
      <c r="E788" t="s">
        <v>24</v>
      </c>
      <c r="F788" t="s">
        <v>4058</v>
      </c>
      <c r="G788" t="s">
        <v>26</v>
      </c>
      <c r="H788" t="s">
        <v>4055</v>
      </c>
      <c r="I788" t="s">
        <v>59</v>
      </c>
      <c r="J788" s="1">
        <v>136000</v>
      </c>
      <c r="K788">
        <v>220</v>
      </c>
      <c r="L788">
        <v>0</v>
      </c>
      <c r="M788">
        <v>0</v>
      </c>
      <c r="N788">
        <v>0</v>
      </c>
      <c r="O788">
        <v>4</v>
      </c>
      <c r="P788">
        <v>1</v>
      </c>
      <c r="Q788" t="s">
        <v>60</v>
      </c>
      <c r="R788">
        <v>45</v>
      </c>
      <c r="S788">
        <v>0</v>
      </c>
      <c r="T788" t="s">
        <v>59</v>
      </c>
      <c r="U788" t="s">
        <v>36</v>
      </c>
      <c r="V788" t="s">
        <v>185</v>
      </c>
      <c r="W788" t="s">
        <v>38</v>
      </c>
      <c r="X788" s="8" t="s">
        <v>38233</v>
      </c>
      <c r="Y788" s="93"/>
      <c r="Z788" s="93"/>
      <c r="AA788" t="s">
        <v>4059</v>
      </c>
      <c r="AB788" t="s">
        <v>4060</v>
      </c>
    </row>
    <row r="789" spans="1:28" x14ac:dyDescent="0.3">
      <c r="A789" s="8" t="b">
        <f t="shared" si="36"/>
        <v>0</v>
      </c>
      <c r="B789" t="str">
        <f t="shared" si="37"/>
        <v>waterspritsarmor</v>
      </c>
      <c r="C789" s="10" t="str">
        <f t="shared" si="38"/>
        <v>water_sprits_armor</v>
      </c>
      <c r="D789">
        <v>2346</v>
      </c>
      <c r="E789" t="s">
        <v>24</v>
      </c>
      <c r="F789" t="s">
        <v>10517</v>
      </c>
      <c r="G789" t="s">
        <v>26</v>
      </c>
      <c r="H789" t="s">
        <v>10518</v>
      </c>
      <c r="I789" t="s">
        <v>59</v>
      </c>
      <c r="J789" s="1">
        <v>136000</v>
      </c>
      <c r="K789">
        <v>220</v>
      </c>
      <c r="L789">
        <v>0</v>
      </c>
      <c r="M789">
        <v>0</v>
      </c>
      <c r="N789">
        <v>0</v>
      </c>
      <c r="O789">
        <v>4</v>
      </c>
      <c r="P789">
        <v>0</v>
      </c>
      <c r="Q789" t="s">
        <v>60</v>
      </c>
      <c r="R789">
        <v>45</v>
      </c>
      <c r="S789">
        <v>0</v>
      </c>
      <c r="T789" t="s">
        <v>59</v>
      </c>
      <c r="U789" t="s">
        <v>36</v>
      </c>
      <c r="V789" t="s">
        <v>185</v>
      </c>
      <c r="W789" t="s">
        <v>38</v>
      </c>
      <c r="X789" t="s">
        <v>38234</v>
      </c>
      <c r="Y789" s="93"/>
      <c r="Z789" s="93"/>
      <c r="AA789" t="s">
        <v>10519</v>
      </c>
      <c r="AB789" t="s">
        <v>10520</v>
      </c>
    </row>
    <row r="790" spans="1:28" x14ac:dyDescent="0.3">
      <c r="A790" s="8" t="b">
        <f t="shared" si="36"/>
        <v>0</v>
      </c>
      <c r="B790" t="str">
        <f t="shared" si="37"/>
        <v>waterspritsarmor</v>
      </c>
      <c r="C790" s="10" t="str">
        <f t="shared" si="38"/>
        <v>water_sprits_armor_</v>
      </c>
      <c r="D790">
        <v>2347</v>
      </c>
      <c r="E790" t="s">
        <v>24</v>
      </c>
      <c r="F790" t="s">
        <v>10521</v>
      </c>
      <c r="G790" t="s">
        <v>26</v>
      </c>
      <c r="H790" t="s">
        <v>10518</v>
      </c>
      <c r="I790" t="s">
        <v>59</v>
      </c>
      <c r="J790" s="1">
        <v>136000</v>
      </c>
      <c r="K790">
        <v>220</v>
      </c>
      <c r="L790">
        <v>0</v>
      </c>
      <c r="M790">
        <v>0</v>
      </c>
      <c r="N790">
        <v>0</v>
      </c>
      <c r="O790">
        <v>4</v>
      </c>
      <c r="P790">
        <v>1</v>
      </c>
      <c r="Q790" t="s">
        <v>60</v>
      </c>
      <c r="R790">
        <v>45</v>
      </c>
      <c r="S790">
        <v>0</v>
      </c>
      <c r="T790" t="s">
        <v>59</v>
      </c>
      <c r="U790" t="s">
        <v>36</v>
      </c>
      <c r="V790" t="s">
        <v>185</v>
      </c>
      <c r="W790" t="s">
        <v>38</v>
      </c>
      <c r="X790" s="8" t="s">
        <v>38234</v>
      </c>
      <c r="Y790" s="93"/>
      <c r="Z790" s="93"/>
      <c r="AA790" t="s">
        <v>10522</v>
      </c>
      <c r="AB790" t="s">
        <v>10523</v>
      </c>
    </row>
    <row r="791" spans="1:28" x14ac:dyDescent="0.3">
      <c r="A791" s="6" t="b">
        <f t="shared" si="36"/>
        <v>0</v>
      </c>
      <c r="B791" t="str">
        <f t="shared" si="37"/>
        <v>windspritsarmor</v>
      </c>
      <c r="C791" s="10" t="str">
        <f t="shared" si="38"/>
        <v>wind_sprits_armor_</v>
      </c>
      <c r="D791">
        <v>2349</v>
      </c>
      <c r="E791" t="s">
        <v>24</v>
      </c>
      <c r="F791" t="s">
        <v>10756</v>
      </c>
      <c r="G791" t="s">
        <v>26</v>
      </c>
      <c r="H791" t="s">
        <v>10757</v>
      </c>
      <c r="I791" t="s">
        <v>59</v>
      </c>
      <c r="J791" s="1">
        <v>136000</v>
      </c>
      <c r="K791">
        <v>220</v>
      </c>
      <c r="L791">
        <v>0</v>
      </c>
      <c r="M791">
        <v>0</v>
      </c>
      <c r="N791">
        <v>0</v>
      </c>
      <c r="O791">
        <v>4</v>
      </c>
      <c r="P791">
        <v>1</v>
      </c>
      <c r="Q791" t="s">
        <v>60</v>
      </c>
      <c r="R791">
        <v>45</v>
      </c>
      <c r="S791">
        <v>0</v>
      </c>
      <c r="T791" t="s">
        <v>59</v>
      </c>
      <c r="U791" t="s">
        <v>36</v>
      </c>
      <c r="V791" t="s">
        <v>185</v>
      </c>
      <c r="W791" t="s">
        <v>38</v>
      </c>
      <c r="X791" t="s">
        <v>38235</v>
      </c>
      <c r="AA791" t="s">
        <v>10758</v>
      </c>
      <c r="AB791" t="s">
        <v>10759</v>
      </c>
    </row>
    <row r="792" spans="1:28" x14ac:dyDescent="0.3">
      <c r="A792" s="8" t="b">
        <f t="shared" si="36"/>
        <v>0</v>
      </c>
      <c r="B792" t="str">
        <f t="shared" si="37"/>
        <v>earthspritsarmor</v>
      </c>
      <c r="C792" s="10" t="str">
        <f t="shared" si="38"/>
        <v>earth_sprits_armor_</v>
      </c>
      <c r="D792">
        <v>2351</v>
      </c>
      <c r="E792" t="s">
        <v>24</v>
      </c>
      <c r="F792" t="s">
        <v>3496</v>
      </c>
      <c r="G792" t="s">
        <v>26</v>
      </c>
      <c r="H792" t="s">
        <v>3497</v>
      </c>
      <c r="I792" t="s">
        <v>59</v>
      </c>
      <c r="J792" s="1">
        <v>136000</v>
      </c>
      <c r="K792">
        <v>220</v>
      </c>
      <c r="L792">
        <v>0</v>
      </c>
      <c r="M792">
        <v>0</v>
      </c>
      <c r="N792">
        <v>0</v>
      </c>
      <c r="O792">
        <v>4</v>
      </c>
      <c r="P792">
        <v>1</v>
      </c>
      <c r="Q792" t="s">
        <v>60</v>
      </c>
      <c r="R792">
        <v>45</v>
      </c>
      <c r="S792">
        <v>0</v>
      </c>
      <c r="T792" t="s">
        <v>59</v>
      </c>
      <c r="U792" t="s">
        <v>36</v>
      </c>
      <c r="V792" t="s">
        <v>185</v>
      </c>
      <c r="W792" t="s">
        <v>38</v>
      </c>
      <c r="X792" t="s">
        <v>38236</v>
      </c>
      <c r="Y792" s="93"/>
      <c r="Z792" s="93"/>
      <c r="AA792" t="s">
        <v>3498</v>
      </c>
      <c r="AB792" t="s">
        <v>3499</v>
      </c>
    </row>
    <row r="793" spans="1:28" x14ac:dyDescent="0.3">
      <c r="A793" s="8" t="b">
        <f t="shared" si="36"/>
        <v>0</v>
      </c>
      <c r="B793" t="str">
        <f t="shared" si="37"/>
        <v>odin'sblessing</v>
      </c>
      <c r="C793" s="10" t="str">
        <f t="shared" si="38"/>
        <v>odin's_blessing</v>
      </c>
      <c r="D793">
        <v>2353</v>
      </c>
      <c r="E793" t="s">
        <v>24</v>
      </c>
      <c r="F793" t="s">
        <v>7170</v>
      </c>
      <c r="G793" t="s">
        <v>26</v>
      </c>
      <c r="H793" t="s">
        <v>7171</v>
      </c>
      <c r="I793" t="s">
        <v>59</v>
      </c>
      <c r="J793" s="1">
        <v>30000</v>
      </c>
      <c r="K793">
        <v>250</v>
      </c>
      <c r="L793">
        <v>0</v>
      </c>
      <c r="M793">
        <v>0</v>
      </c>
      <c r="N793">
        <v>0</v>
      </c>
      <c r="O793">
        <v>6</v>
      </c>
      <c r="P793">
        <v>1</v>
      </c>
      <c r="Q793" t="s">
        <v>60</v>
      </c>
      <c r="R793">
        <v>65</v>
      </c>
      <c r="S793">
        <v>0</v>
      </c>
      <c r="T793" t="s">
        <v>59</v>
      </c>
      <c r="U793" t="s">
        <v>36</v>
      </c>
      <c r="V793" t="s">
        <v>185</v>
      </c>
      <c r="W793" t="s">
        <v>38</v>
      </c>
      <c r="X793" s="8"/>
      <c r="Y793" s="93"/>
      <c r="Z793" s="93"/>
      <c r="AA793" t="s">
        <v>7172</v>
      </c>
      <c r="AB793" t="s">
        <v>7173</v>
      </c>
    </row>
    <row r="794" spans="1:28" x14ac:dyDescent="0.3">
      <c r="A794" s="8" t="b">
        <f t="shared" si="36"/>
        <v>0</v>
      </c>
      <c r="B794" t="str">
        <f t="shared" si="37"/>
        <v>angel'sprotection</v>
      </c>
      <c r="C794" s="10" t="str">
        <f t="shared" si="38"/>
        <v>angel's_protection</v>
      </c>
      <c r="D794">
        <v>2355</v>
      </c>
      <c r="E794" t="s">
        <v>24</v>
      </c>
      <c r="F794" t="s">
        <v>340</v>
      </c>
      <c r="G794" t="s">
        <v>26</v>
      </c>
      <c r="H794" t="s">
        <v>341</v>
      </c>
      <c r="I794" t="s">
        <v>59</v>
      </c>
      <c r="J794" s="1">
        <v>10000</v>
      </c>
      <c r="K794">
        <v>60</v>
      </c>
      <c r="L794">
        <v>0</v>
      </c>
      <c r="M794">
        <v>0</v>
      </c>
      <c r="N794">
        <v>0</v>
      </c>
      <c r="O794">
        <v>4</v>
      </c>
      <c r="P794">
        <v>1</v>
      </c>
      <c r="Q794" t="s">
        <v>60</v>
      </c>
      <c r="R794">
        <v>40</v>
      </c>
      <c r="S794">
        <v>0</v>
      </c>
      <c r="T794" t="s">
        <v>59</v>
      </c>
      <c r="U794" t="s">
        <v>36</v>
      </c>
      <c r="V794" t="s">
        <v>337</v>
      </c>
      <c r="W794" t="s">
        <v>38</v>
      </c>
      <c r="X794" t="s">
        <v>39200</v>
      </c>
      <c r="Y794" s="93"/>
      <c r="Z794" s="93"/>
      <c r="AA794" t="s">
        <v>342</v>
      </c>
      <c r="AB794" t="s">
        <v>343</v>
      </c>
    </row>
    <row r="795" spans="1:28" x14ac:dyDescent="0.3">
      <c r="A795" s="8" t="b">
        <f t="shared" si="36"/>
        <v>0</v>
      </c>
      <c r="B795" t="str">
        <f t="shared" si="37"/>
        <v>vestmentofgrace</v>
      </c>
      <c r="C795" s="10" t="str">
        <f t="shared" si="38"/>
        <v>vestment_of_grace</v>
      </c>
      <c r="D795">
        <v>2356</v>
      </c>
      <c r="E795" t="s">
        <v>24</v>
      </c>
      <c r="F795" t="s">
        <v>10391</v>
      </c>
      <c r="G795" t="s">
        <v>26</v>
      </c>
      <c r="H795" t="s">
        <v>10392</v>
      </c>
      <c r="I795" t="s">
        <v>59</v>
      </c>
      <c r="J795" s="93">
        <v>20</v>
      </c>
      <c r="K795">
        <v>250</v>
      </c>
      <c r="L795">
        <v>0</v>
      </c>
      <c r="M795">
        <v>0</v>
      </c>
      <c r="N795">
        <v>0</v>
      </c>
      <c r="O795">
        <v>5</v>
      </c>
      <c r="P795">
        <v>1</v>
      </c>
      <c r="Q795" t="s">
        <v>60</v>
      </c>
      <c r="R795">
        <v>70</v>
      </c>
      <c r="S795">
        <v>0</v>
      </c>
      <c r="T795" t="s">
        <v>59</v>
      </c>
      <c r="U795" t="s">
        <v>36</v>
      </c>
      <c r="V795" t="s">
        <v>979</v>
      </c>
      <c r="W795" t="s">
        <v>38</v>
      </c>
      <c r="X795" t="s">
        <v>38237</v>
      </c>
      <c r="Y795" s="93"/>
      <c r="Z795" s="93"/>
      <c r="AA795" t="s">
        <v>10393</v>
      </c>
      <c r="AB795" t="s">
        <v>10394</v>
      </c>
    </row>
    <row r="796" spans="1:28" x14ac:dyDescent="0.3">
      <c r="A796" s="8" t="b">
        <f t="shared" si="36"/>
        <v>0</v>
      </c>
      <c r="B796" t="str">
        <f t="shared" si="37"/>
        <v>dressofangel</v>
      </c>
      <c r="C796" s="10" t="str">
        <f t="shared" si="38"/>
        <v>dress_of_angel</v>
      </c>
      <c r="D796">
        <v>2358</v>
      </c>
      <c r="E796" t="s">
        <v>24</v>
      </c>
      <c r="F796" t="s">
        <v>3221</v>
      </c>
      <c r="G796" t="s">
        <v>26</v>
      </c>
      <c r="H796" t="s">
        <v>3222</v>
      </c>
      <c r="I796" t="s">
        <v>59</v>
      </c>
      <c r="J796" s="93">
        <v>20</v>
      </c>
      <c r="K796">
        <v>100</v>
      </c>
      <c r="L796">
        <v>0</v>
      </c>
      <c r="M796">
        <v>0</v>
      </c>
      <c r="N796">
        <v>0</v>
      </c>
      <c r="O796">
        <v>5</v>
      </c>
      <c r="P796">
        <v>0</v>
      </c>
      <c r="Q796" t="s">
        <v>24</v>
      </c>
      <c r="R796">
        <v>0</v>
      </c>
      <c r="S796">
        <v>0</v>
      </c>
      <c r="T796" t="s">
        <v>59</v>
      </c>
      <c r="U796" t="s">
        <v>36</v>
      </c>
      <c r="V796" t="s">
        <v>37</v>
      </c>
      <c r="W796" t="s">
        <v>38</v>
      </c>
      <c r="X796" s="8" t="s">
        <v>38238</v>
      </c>
      <c r="Y796" s="93"/>
      <c r="Z796" s="93"/>
      <c r="AA796" t="s">
        <v>3223</v>
      </c>
      <c r="AB796" t="s">
        <v>3224</v>
      </c>
    </row>
    <row r="797" spans="1:28" x14ac:dyDescent="0.3">
      <c r="A797" s="8" t="b">
        <f t="shared" si="36"/>
        <v>0</v>
      </c>
      <c r="B797" t="str">
        <f t="shared" si="37"/>
        <v>whiteaodai</v>
      </c>
      <c r="C797" s="10" t="str">
        <f t="shared" si="38"/>
        <v>white_aodai</v>
      </c>
      <c r="D797">
        <v>2363</v>
      </c>
      <c r="E797" t="s">
        <v>24</v>
      </c>
      <c r="F797" t="s">
        <v>10625</v>
      </c>
      <c r="G797" t="s">
        <v>26</v>
      </c>
      <c r="H797" t="s">
        <v>10626</v>
      </c>
      <c r="I797" t="s">
        <v>59</v>
      </c>
      <c r="J797" s="93">
        <v>20</v>
      </c>
      <c r="K797">
        <v>50</v>
      </c>
      <c r="L797">
        <v>0</v>
      </c>
      <c r="M797">
        <v>0</v>
      </c>
      <c r="N797">
        <v>0</v>
      </c>
      <c r="O797">
        <v>3</v>
      </c>
      <c r="P797">
        <v>0</v>
      </c>
      <c r="Q797" t="s">
        <v>60</v>
      </c>
      <c r="R797">
        <v>0</v>
      </c>
      <c r="S797">
        <v>0</v>
      </c>
      <c r="T797" t="s">
        <v>59</v>
      </c>
      <c r="U797" t="s">
        <v>36</v>
      </c>
      <c r="V797" t="s">
        <v>185</v>
      </c>
      <c r="W797" t="s">
        <v>38</v>
      </c>
      <c r="X797" s="8" t="s">
        <v>39107</v>
      </c>
      <c r="Y797" s="93"/>
      <c r="Z797" s="93"/>
      <c r="AA797" t="s">
        <v>10627</v>
      </c>
      <c r="AB797" t="s">
        <v>10628</v>
      </c>
    </row>
    <row r="798" spans="1:28" x14ac:dyDescent="0.3">
      <c r="A798" s="8" t="b">
        <f t="shared" si="36"/>
        <v>0</v>
      </c>
      <c r="B798" t="str">
        <f t="shared" si="37"/>
        <v>meteoplatearmor</v>
      </c>
      <c r="C798" s="10" t="str">
        <f t="shared" si="38"/>
        <v>meteo_plate_armor</v>
      </c>
      <c r="D798">
        <v>2364</v>
      </c>
      <c r="E798" t="s">
        <v>24</v>
      </c>
      <c r="F798" t="s">
        <v>6646</v>
      </c>
      <c r="G798" t="s">
        <v>26</v>
      </c>
      <c r="H798" t="s">
        <v>6647</v>
      </c>
      <c r="I798" t="s">
        <v>59</v>
      </c>
      <c r="J798" s="93">
        <v>20</v>
      </c>
      <c r="K798">
        <v>300</v>
      </c>
      <c r="L798">
        <v>0</v>
      </c>
      <c r="M798">
        <v>0</v>
      </c>
      <c r="N798">
        <v>0</v>
      </c>
      <c r="O798">
        <v>10</v>
      </c>
      <c r="P798">
        <v>1</v>
      </c>
      <c r="Q798" t="s">
        <v>60</v>
      </c>
      <c r="R798">
        <v>55</v>
      </c>
      <c r="S798">
        <v>0</v>
      </c>
      <c r="T798" t="s">
        <v>59</v>
      </c>
      <c r="U798" t="s">
        <v>787</v>
      </c>
      <c r="V798" t="s">
        <v>826</v>
      </c>
      <c r="W798" t="s">
        <v>38</v>
      </c>
      <c r="X798" s="8" t="s">
        <v>38240</v>
      </c>
      <c r="Y798" s="93"/>
      <c r="Z798" s="93"/>
      <c r="AA798" t="s">
        <v>6648</v>
      </c>
      <c r="AB798" t="s">
        <v>6649</v>
      </c>
    </row>
    <row r="799" spans="1:28" x14ac:dyDescent="0.3">
      <c r="A799" s="8" t="b">
        <f t="shared" si="36"/>
        <v>0</v>
      </c>
      <c r="B799" t="str">
        <f t="shared" si="37"/>
        <v>divinecloth</v>
      </c>
      <c r="C799" s="10" t="str">
        <f t="shared" si="38"/>
        <v>divine_cloth</v>
      </c>
      <c r="D799">
        <v>2366</v>
      </c>
      <c r="E799" t="s">
        <v>24</v>
      </c>
      <c r="F799" t="s">
        <v>3044</v>
      </c>
      <c r="G799" t="s">
        <v>26</v>
      </c>
      <c r="H799" t="s">
        <v>3045</v>
      </c>
      <c r="I799" t="s">
        <v>59</v>
      </c>
      <c r="J799" s="93">
        <v>20</v>
      </c>
      <c r="K799">
        <v>150</v>
      </c>
      <c r="L799">
        <v>0</v>
      </c>
      <c r="M799">
        <v>0</v>
      </c>
      <c r="N799">
        <v>0</v>
      </c>
      <c r="O799">
        <v>6</v>
      </c>
      <c r="P799">
        <v>1</v>
      </c>
      <c r="Q799" t="s">
        <v>60</v>
      </c>
      <c r="R799">
        <v>55</v>
      </c>
      <c r="S799">
        <v>0</v>
      </c>
      <c r="T799" t="s">
        <v>59</v>
      </c>
      <c r="U799" t="s">
        <v>36</v>
      </c>
      <c r="V799" t="s">
        <v>185</v>
      </c>
      <c r="W799" t="s">
        <v>38</v>
      </c>
      <c r="X799" s="8" t="s">
        <v>38241</v>
      </c>
      <c r="Y799" s="93"/>
      <c r="Z799" s="93"/>
      <c r="AA799" t="s">
        <v>3046</v>
      </c>
      <c r="AB799" t="s">
        <v>3047</v>
      </c>
    </row>
    <row r="800" spans="1:28" x14ac:dyDescent="0.3">
      <c r="A800" s="8" t="b">
        <f t="shared" si="36"/>
        <v>0</v>
      </c>
      <c r="B800" t="str">
        <f t="shared" si="37"/>
        <v>freyjaovercoat</v>
      </c>
      <c r="C800" s="10" t="str">
        <f t="shared" si="38"/>
        <v>freyja_overcoat</v>
      </c>
      <c r="D800">
        <v>2369</v>
      </c>
      <c r="E800" t="s">
        <v>24</v>
      </c>
      <c r="F800" t="s">
        <v>4230</v>
      </c>
      <c r="G800" t="s">
        <v>26</v>
      </c>
      <c r="H800" t="s">
        <v>4231</v>
      </c>
      <c r="I800" t="s">
        <v>59</v>
      </c>
      <c r="J800" s="93">
        <v>0</v>
      </c>
      <c r="K800">
        <v>50</v>
      </c>
      <c r="L800">
        <v>0</v>
      </c>
      <c r="M800">
        <v>0</v>
      </c>
      <c r="N800">
        <v>0</v>
      </c>
      <c r="O800">
        <v>6</v>
      </c>
      <c r="P800">
        <v>1</v>
      </c>
      <c r="Q800" t="s">
        <v>60</v>
      </c>
      <c r="R800">
        <v>0</v>
      </c>
      <c r="S800">
        <v>0</v>
      </c>
      <c r="T800" t="s">
        <v>59</v>
      </c>
      <c r="U800" t="s">
        <v>36</v>
      </c>
      <c r="V800" t="s">
        <v>185</v>
      </c>
      <c r="W800" t="s">
        <v>38</v>
      </c>
      <c r="X800" t="s">
        <v>39313</v>
      </c>
      <c r="Y800" s="93"/>
      <c r="Z800" s="93"/>
      <c r="AA800" t="s">
        <v>4232</v>
      </c>
      <c r="AB800" t="s">
        <v>4233</v>
      </c>
    </row>
    <row r="801" spans="1:28" x14ac:dyDescent="0.3">
      <c r="A801" s="8" t="b">
        <f t="shared" si="36"/>
        <v>0</v>
      </c>
      <c r="B801" t="str">
        <f t="shared" si="37"/>
        <v>magecoat</v>
      </c>
      <c r="C801" s="10" t="str">
        <f t="shared" si="38"/>
        <v>mage_coat_</v>
      </c>
      <c r="D801">
        <v>2372</v>
      </c>
      <c r="E801" t="s">
        <v>24</v>
      </c>
      <c r="F801" t="s">
        <v>6320</v>
      </c>
      <c r="G801" t="s">
        <v>26</v>
      </c>
      <c r="H801" t="s">
        <v>6317</v>
      </c>
      <c r="I801" t="s">
        <v>59</v>
      </c>
      <c r="J801" s="93">
        <v>20</v>
      </c>
      <c r="K801">
        <v>60</v>
      </c>
      <c r="L801">
        <v>0</v>
      </c>
      <c r="M801">
        <v>0</v>
      </c>
      <c r="N801">
        <v>0</v>
      </c>
      <c r="O801">
        <v>5</v>
      </c>
      <c r="P801">
        <v>1</v>
      </c>
      <c r="Q801" t="s">
        <v>60</v>
      </c>
      <c r="R801">
        <v>50</v>
      </c>
      <c r="S801">
        <v>0</v>
      </c>
      <c r="T801" t="s">
        <v>59</v>
      </c>
      <c r="U801" t="s">
        <v>36</v>
      </c>
      <c r="V801" t="s">
        <v>2193</v>
      </c>
      <c r="W801" t="s">
        <v>38</v>
      </c>
      <c r="X801" t="s">
        <v>38226</v>
      </c>
      <c r="Y801" s="93"/>
      <c r="Z801" s="93"/>
      <c r="AA801" t="s">
        <v>6321</v>
      </c>
      <c r="AB801" t="s">
        <v>6322</v>
      </c>
    </row>
    <row r="802" spans="1:28" x14ac:dyDescent="0.3">
      <c r="A802" s="8" t="b">
        <f t="shared" si="36"/>
        <v>0</v>
      </c>
      <c r="B802" t="str">
        <f t="shared" si="37"/>
        <v>diabolusrobe</v>
      </c>
      <c r="C802" s="10" t="str">
        <f t="shared" si="38"/>
        <v>diabolus_robe</v>
      </c>
      <c r="D802">
        <v>2374</v>
      </c>
      <c r="E802" t="s">
        <v>24</v>
      </c>
      <c r="F802" t="s">
        <v>3005</v>
      </c>
      <c r="G802" t="s">
        <v>26</v>
      </c>
      <c r="H802" t="s">
        <v>3006</v>
      </c>
      <c r="I802" t="s">
        <v>59</v>
      </c>
      <c r="J802" s="93">
        <v>20</v>
      </c>
      <c r="K802">
        <v>30</v>
      </c>
      <c r="L802">
        <v>0</v>
      </c>
      <c r="M802">
        <v>0</v>
      </c>
      <c r="N802">
        <v>0</v>
      </c>
      <c r="O802">
        <v>6</v>
      </c>
      <c r="P802">
        <v>1</v>
      </c>
      <c r="Q802" t="s">
        <v>60</v>
      </c>
      <c r="R802">
        <v>55</v>
      </c>
      <c r="S802">
        <v>0</v>
      </c>
      <c r="T802" t="s">
        <v>59</v>
      </c>
      <c r="U802" t="s">
        <v>36</v>
      </c>
      <c r="V802" t="s">
        <v>185</v>
      </c>
      <c r="W802" t="s">
        <v>38</v>
      </c>
      <c r="X802" s="8" t="s">
        <v>39201</v>
      </c>
      <c r="Y802" s="93"/>
      <c r="Z802" s="93"/>
      <c r="AA802" t="s">
        <v>3007</v>
      </c>
      <c r="AB802" t="s">
        <v>3008</v>
      </c>
    </row>
    <row r="803" spans="1:28" x14ac:dyDescent="0.3">
      <c r="A803" s="8" t="b">
        <f t="shared" si="36"/>
        <v>0</v>
      </c>
      <c r="B803" t="str">
        <f t="shared" si="37"/>
        <v>diabolusarmor</v>
      </c>
      <c r="C803" s="10" t="str">
        <f t="shared" si="38"/>
        <v>diabolus_armor</v>
      </c>
      <c r="D803">
        <v>2375</v>
      </c>
      <c r="E803" t="s">
        <v>24</v>
      </c>
      <c r="F803" t="s">
        <v>2988</v>
      </c>
      <c r="G803" t="s">
        <v>26</v>
      </c>
      <c r="H803" t="s">
        <v>2989</v>
      </c>
      <c r="I803" t="s">
        <v>59</v>
      </c>
      <c r="J803" s="8">
        <v>20</v>
      </c>
      <c r="K803">
        <v>60</v>
      </c>
      <c r="L803">
        <v>0</v>
      </c>
      <c r="M803">
        <v>0</v>
      </c>
      <c r="N803">
        <v>0</v>
      </c>
      <c r="O803">
        <v>7</v>
      </c>
      <c r="P803">
        <v>1</v>
      </c>
      <c r="Q803" t="s">
        <v>60</v>
      </c>
      <c r="R803">
        <v>55</v>
      </c>
      <c r="S803">
        <v>0</v>
      </c>
      <c r="T803" t="s">
        <v>59</v>
      </c>
      <c r="U803" t="s">
        <v>36</v>
      </c>
      <c r="V803" t="s">
        <v>185</v>
      </c>
      <c r="W803" t="s">
        <v>38</v>
      </c>
      <c r="X803" s="8" t="s">
        <v>39202</v>
      </c>
      <c r="Y803" s="93"/>
      <c r="Z803" s="93"/>
      <c r="AA803" t="s">
        <v>2990</v>
      </c>
      <c r="AB803" t="s">
        <v>2991</v>
      </c>
    </row>
    <row r="804" spans="1:28" x14ac:dyDescent="0.3">
      <c r="A804" s="8" t="b">
        <f t="shared" si="36"/>
        <v>0</v>
      </c>
      <c r="B804" t="str">
        <f t="shared" si="37"/>
        <v>assaulterplate</v>
      </c>
      <c r="C804" s="10" t="str">
        <f t="shared" si="38"/>
        <v>assaulter_plate</v>
      </c>
      <c r="D804">
        <v>2376</v>
      </c>
      <c r="E804" t="s">
        <v>24</v>
      </c>
      <c r="F804" t="s">
        <v>600</v>
      </c>
      <c r="G804" t="s">
        <v>26</v>
      </c>
      <c r="H804" t="s">
        <v>601</v>
      </c>
      <c r="I804" t="s">
        <v>59</v>
      </c>
      <c r="J804" s="8">
        <v>0</v>
      </c>
      <c r="K804">
        <v>0</v>
      </c>
      <c r="L804">
        <v>0</v>
      </c>
      <c r="M804">
        <v>0</v>
      </c>
      <c r="N804">
        <v>0</v>
      </c>
      <c r="O804">
        <v>7</v>
      </c>
      <c r="P804">
        <v>1</v>
      </c>
      <c r="Q804" t="s">
        <v>60</v>
      </c>
      <c r="R804">
        <v>80</v>
      </c>
      <c r="S804">
        <v>0</v>
      </c>
      <c r="T804" t="s">
        <v>59</v>
      </c>
      <c r="U804" t="s">
        <v>36</v>
      </c>
      <c r="V804" t="s">
        <v>602</v>
      </c>
      <c r="W804" t="s">
        <v>38</v>
      </c>
      <c r="X804" s="8" t="s">
        <v>39203</v>
      </c>
      <c r="Y804" s="93"/>
      <c r="Z804" s="93"/>
      <c r="AA804" t="s">
        <v>603</v>
      </c>
      <c r="AB804" t="s">
        <v>604</v>
      </c>
    </row>
    <row r="805" spans="1:28" x14ac:dyDescent="0.3">
      <c r="A805" s="6" t="b">
        <f t="shared" si="36"/>
        <v>0</v>
      </c>
      <c r="B805" t="str">
        <f t="shared" si="37"/>
        <v>eliteengineerarmor</v>
      </c>
      <c r="C805" s="10" t="str">
        <f t="shared" si="38"/>
        <v>elite_engineer_armor</v>
      </c>
      <c r="D805">
        <v>2377</v>
      </c>
      <c r="E805" t="s">
        <v>24</v>
      </c>
      <c r="F805" t="s">
        <v>3596</v>
      </c>
      <c r="G805" t="s">
        <v>26</v>
      </c>
      <c r="H805" t="s">
        <v>3597</v>
      </c>
      <c r="I805" t="s">
        <v>59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</v>
      </c>
      <c r="P805">
        <v>1</v>
      </c>
      <c r="Q805" t="s">
        <v>60</v>
      </c>
      <c r="R805">
        <v>80</v>
      </c>
      <c r="S805">
        <v>0</v>
      </c>
      <c r="T805" t="s">
        <v>59</v>
      </c>
      <c r="U805" t="s">
        <v>36</v>
      </c>
      <c r="V805" t="s">
        <v>2297</v>
      </c>
      <c r="W805" t="s">
        <v>38</v>
      </c>
      <c r="X805" t="s">
        <v>39204</v>
      </c>
      <c r="AA805" t="s">
        <v>3598</v>
      </c>
      <c r="AB805" t="s">
        <v>3599</v>
      </c>
    </row>
    <row r="806" spans="1:28" x14ac:dyDescent="0.3">
      <c r="A806" s="6" t="b">
        <f t="shared" si="36"/>
        <v>0</v>
      </c>
      <c r="B806" t="str">
        <f t="shared" si="37"/>
        <v>assassinrobe</v>
      </c>
      <c r="C806" s="10" t="str">
        <f t="shared" si="38"/>
        <v>assassin_robe</v>
      </c>
      <c r="D806">
        <v>2378</v>
      </c>
      <c r="E806" t="s">
        <v>24</v>
      </c>
      <c r="F806" t="s">
        <v>595</v>
      </c>
      <c r="G806" t="s">
        <v>26</v>
      </c>
      <c r="H806" t="s">
        <v>596</v>
      </c>
      <c r="I806" t="s">
        <v>59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7</v>
      </c>
      <c r="P806">
        <v>1</v>
      </c>
      <c r="Q806" t="s">
        <v>60</v>
      </c>
      <c r="R806">
        <v>80</v>
      </c>
      <c r="S806">
        <v>0</v>
      </c>
      <c r="T806" t="s">
        <v>59</v>
      </c>
      <c r="U806" t="s">
        <v>36</v>
      </c>
      <c r="V806" t="s">
        <v>597</v>
      </c>
      <c r="W806" t="s">
        <v>38</v>
      </c>
      <c r="X806" t="s">
        <v>39205</v>
      </c>
      <c r="AA806" t="s">
        <v>598</v>
      </c>
      <c r="AB806" t="s">
        <v>599</v>
      </c>
    </row>
    <row r="807" spans="1:28" x14ac:dyDescent="0.3">
      <c r="A807" s="8" t="b">
        <f t="shared" si="36"/>
        <v>0</v>
      </c>
      <c r="B807" t="str">
        <f t="shared" si="37"/>
        <v>warlockbattlerobe</v>
      </c>
      <c r="C807" s="10" t="str">
        <f t="shared" si="38"/>
        <v>warlock_battle_robe</v>
      </c>
      <c r="D807">
        <v>2379</v>
      </c>
      <c r="E807" t="s">
        <v>24</v>
      </c>
      <c r="F807" t="s">
        <v>10497</v>
      </c>
      <c r="G807" t="s">
        <v>26</v>
      </c>
      <c r="H807" t="s">
        <v>10498</v>
      </c>
      <c r="I807" t="s">
        <v>59</v>
      </c>
      <c r="J807" s="8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1</v>
      </c>
      <c r="Q807" t="s">
        <v>60</v>
      </c>
      <c r="R807">
        <v>80</v>
      </c>
      <c r="S807">
        <v>0</v>
      </c>
      <c r="T807" t="s">
        <v>59</v>
      </c>
      <c r="U807" t="s">
        <v>36</v>
      </c>
      <c r="V807" t="s">
        <v>2193</v>
      </c>
      <c r="W807" t="s">
        <v>38</v>
      </c>
      <c r="X807" s="8" t="s">
        <v>39206</v>
      </c>
      <c r="Y807" s="93"/>
      <c r="Z807" s="93"/>
      <c r="AA807" t="s">
        <v>10499</v>
      </c>
      <c r="AB807" t="s">
        <v>10500</v>
      </c>
    </row>
    <row r="808" spans="1:28" x14ac:dyDescent="0.3">
      <c r="A808" s="8" t="b">
        <f t="shared" si="36"/>
        <v>0</v>
      </c>
      <c r="B808" t="str">
        <f t="shared" si="37"/>
        <v>medicrobe</v>
      </c>
      <c r="C808" s="10" t="str">
        <f t="shared" si="38"/>
        <v>medic_robe</v>
      </c>
      <c r="D808">
        <v>2380</v>
      </c>
      <c r="E808" t="s">
        <v>24</v>
      </c>
      <c r="F808" t="s">
        <v>6587</v>
      </c>
      <c r="G808" t="s">
        <v>26</v>
      </c>
      <c r="H808" t="s">
        <v>6588</v>
      </c>
      <c r="I808" t="s">
        <v>59</v>
      </c>
      <c r="J808" s="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1</v>
      </c>
      <c r="Q808" t="s">
        <v>60</v>
      </c>
      <c r="R808">
        <v>80</v>
      </c>
      <c r="S808">
        <v>0</v>
      </c>
      <c r="T808" t="s">
        <v>59</v>
      </c>
      <c r="U808" t="s">
        <v>36</v>
      </c>
      <c r="V808" t="s">
        <v>1136</v>
      </c>
      <c r="W808" t="s">
        <v>38</v>
      </c>
      <c r="X808" t="s">
        <v>39207</v>
      </c>
      <c r="Y808" s="93"/>
      <c r="Z808" s="93"/>
      <c r="AA808" t="s">
        <v>6589</v>
      </c>
      <c r="AB808" t="s">
        <v>6590</v>
      </c>
    </row>
    <row r="809" spans="1:28" x14ac:dyDescent="0.3">
      <c r="A809" s="8" t="b">
        <f t="shared" si="36"/>
        <v>0</v>
      </c>
      <c r="B809" t="str">
        <f t="shared" si="37"/>
        <v>elitearchersuit</v>
      </c>
      <c r="C809" s="10" t="str">
        <f t="shared" si="38"/>
        <v>elite_archer_suit</v>
      </c>
      <c r="D809">
        <v>2381</v>
      </c>
      <c r="E809" t="s">
        <v>24</v>
      </c>
      <c r="F809" t="s">
        <v>3592</v>
      </c>
      <c r="G809" t="s">
        <v>26</v>
      </c>
      <c r="H809" t="s">
        <v>3593</v>
      </c>
      <c r="I809" t="s">
        <v>59</v>
      </c>
      <c r="J809" s="8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1</v>
      </c>
      <c r="Q809" t="s">
        <v>60</v>
      </c>
      <c r="R809">
        <v>80</v>
      </c>
      <c r="S809">
        <v>0</v>
      </c>
      <c r="T809" t="s">
        <v>59</v>
      </c>
      <c r="U809" t="s">
        <v>36</v>
      </c>
      <c r="V809" t="s">
        <v>1114</v>
      </c>
      <c r="W809" t="s">
        <v>38</v>
      </c>
      <c r="X809" s="8" t="s">
        <v>39208</v>
      </c>
      <c r="Y809" s="93"/>
      <c r="Z809" s="93"/>
      <c r="AA809" t="s">
        <v>3594</v>
      </c>
      <c r="AB809" t="s">
        <v>3595</v>
      </c>
    </row>
    <row r="810" spans="1:28" x14ac:dyDescent="0.3">
      <c r="A810" s="8" t="b">
        <f t="shared" si="36"/>
        <v>0</v>
      </c>
      <c r="B810" t="str">
        <f t="shared" si="37"/>
        <v>eliteshootersuit</v>
      </c>
      <c r="C810" s="10" t="str">
        <f t="shared" si="38"/>
        <v>elite_shooter_suit</v>
      </c>
      <c r="D810">
        <v>2382</v>
      </c>
      <c r="E810" t="s">
        <v>24</v>
      </c>
      <c r="F810" t="s">
        <v>3600</v>
      </c>
      <c r="G810" t="s">
        <v>26</v>
      </c>
      <c r="H810" t="s">
        <v>3601</v>
      </c>
      <c r="I810" t="s">
        <v>59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</v>
      </c>
      <c r="P810">
        <v>1</v>
      </c>
      <c r="Q810" t="s">
        <v>60</v>
      </c>
      <c r="R810">
        <v>80</v>
      </c>
      <c r="S810">
        <v>0</v>
      </c>
      <c r="T810" t="s">
        <v>59</v>
      </c>
      <c r="U810" t="s">
        <v>36</v>
      </c>
      <c r="V810" t="s">
        <v>429</v>
      </c>
      <c r="W810" t="s">
        <v>38</v>
      </c>
      <c r="X810" s="8" t="s">
        <v>39209</v>
      </c>
      <c r="Y810" s="93"/>
      <c r="Z810" s="93"/>
      <c r="AA810" t="s">
        <v>3602</v>
      </c>
      <c r="AB810" t="s">
        <v>3603</v>
      </c>
    </row>
    <row r="811" spans="1:28" x14ac:dyDescent="0.3">
      <c r="A811" s="8" t="b">
        <f t="shared" si="36"/>
        <v>0</v>
      </c>
      <c r="B811" t="str">
        <f t="shared" si="37"/>
        <v>spritualtunic</v>
      </c>
      <c r="C811" s="10" t="str">
        <f t="shared" si="38"/>
        <v>spritual_tunic</v>
      </c>
      <c r="D811">
        <v>2384</v>
      </c>
      <c r="E811" t="s">
        <v>24</v>
      </c>
      <c r="F811" t="s">
        <v>9525</v>
      </c>
      <c r="G811" t="s">
        <v>26</v>
      </c>
      <c r="H811" t="s">
        <v>9526</v>
      </c>
      <c r="I811" t="s">
        <v>59</v>
      </c>
      <c r="J811">
        <v>20</v>
      </c>
      <c r="K811">
        <v>80</v>
      </c>
      <c r="L811">
        <v>0</v>
      </c>
      <c r="M811">
        <v>0</v>
      </c>
      <c r="N811">
        <v>0</v>
      </c>
      <c r="O811">
        <v>10</v>
      </c>
      <c r="P811">
        <v>0</v>
      </c>
      <c r="Q811" t="s">
        <v>60</v>
      </c>
      <c r="R811">
        <v>0</v>
      </c>
      <c r="S811">
        <v>0</v>
      </c>
      <c r="T811" t="s">
        <v>59</v>
      </c>
      <c r="U811" t="s">
        <v>36</v>
      </c>
      <c r="V811" t="s">
        <v>37</v>
      </c>
      <c r="W811" t="s">
        <v>38</v>
      </c>
      <c r="X811" s="8" t="s">
        <v>38242</v>
      </c>
      <c r="Y811" s="93"/>
      <c r="Z811" s="93"/>
      <c r="AA811" t="s">
        <v>9527</v>
      </c>
      <c r="AB811" t="s">
        <v>9528</v>
      </c>
    </row>
    <row r="812" spans="1:28" x14ac:dyDescent="0.3">
      <c r="A812" s="8" t="b">
        <f t="shared" si="36"/>
        <v>0</v>
      </c>
      <c r="B812" t="str">
        <f t="shared" si="37"/>
        <v>chameleonarmor</v>
      </c>
      <c r="C812" s="10" t="str">
        <f t="shared" si="38"/>
        <v>chameleon_armor</v>
      </c>
      <c r="D812">
        <v>2386</v>
      </c>
      <c r="E812" t="s">
        <v>24</v>
      </c>
      <c r="F812" t="s">
        <v>2069</v>
      </c>
      <c r="G812" t="s">
        <v>26</v>
      </c>
      <c r="H812" t="s">
        <v>2070</v>
      </c>
      <c r="I812" t="s">
        <v>59</v>
      </c>
      <c r="J812" s="6">
        <v>20</v>
      </c>
      <c r="K812">
        <v>170</v>
      </c>
      <c r="L812">
        <v>0</v>
      </c>
      <c r="M812">
        <v>0</v>
      </c>
      <c r="N812">
        <v>0</v>
      </c>
      <c r="O812">
        <v>5</v>
      </c>
      <c r="P812">
        <v>1</v>
      </c>
      <c r="Q812" t="s">
        <v>60</v>
      </c>
      <c r="R812">
        <v>70</v>
      </c>
      <c r="S812">
        <v>0</v>
      </c>
      <c r="T812" t="s">
        <v>59</v>
      </c>
      <c r="U812" t="s">
        <v>36</v>
      </c>
      <c r="V812" t="s">
        <v>37</v>
      </c>
      <c r="W812" t="s">
        <v>38</v>
      </c>
      <c r="X812" s="8" t="s">
        <v>39314</v>
      </c>
      <c r="Y812" s="93"/>
      <c r="Z812" s="93"/>
      <c r="AA812" t="s">
        <v>2071</v>
      </c>
      <c r="AB812" t="s">
        <v>2072</v>
      </c>
    </row>
    <row r="813" spans="1:28" x14ac:dyDescent="0.3">
      <c r="A813" s="8" t="b">
        <f t="shared" si="36"/>
        <v>0</v>
      </c>
      <c r="B813" t="str">
        <f t="shared" si="37"/>
        <v>sprintmail</v>
      </c>
      <c r="C813" s="10" t="str">
        <f t="shared" si="38"/>
        <v>sprint_mail</v>
      </c>
      <c r="D813">
        <v>2387</v>
      </c>
      <c r="E813" t="s">
        <v>24</v>
      </c>
      <c r="F813" t="s">
        <v>9513</v>
      </c>
      <c r="G813" t="s">
        <v>26</v>
      </c>
      <c r="H813" t="s">
        <v>9514</v>
      </c>
      <c r="I813" t="s">
        <v>59</v>
      </c>
      <c r="J813">
        <v>20</v>
      </c>
      <c r="K813">
        <v>100</v>
      </c>
      <c r="L813">
        <v>0</v>
      </c>
      <c r="M813">
        <v>0</v>
      </c>
      <c r="N813">
        <v>0</v>
      </c>
      <c r="O813">
        <v>3</v>
      </c>
      <c r="P813">
        <v>1</v>
      </c>
      <c r="Q813" t="s">
        <v>60</v>
      </c>
      <c r="R813">
        <v>70</v>
      </c>
      <c r="S813">
        <v>0</v>
      </c>
      <c r="T813" t="s">
        <v>59</v>
      </c>
      <c r="U813" t="s">
        <v>36</v>
      </c>
      <c r="V813" t="s">
        <v>37</v>
      </c>
      <c r="W813" t="s">
        <v>38</v>
      </c>
      <c r="X813" s="8" t="s">
        <v>39210</v>
      </c>
      <c r="Y813" s="93"/>
      <c r="Z813" s="93"/>
      <c r="AA813" t="s">
        <v>9515</v>
      </c>
      <c r="AB813" t="s">
        <v>9516</v>
      </c>
    </row>
    <row r="814" spans="1:28" x14ac:dyDescent="0.3">
      <c r="A814" s="8" t="b">
        <f t="shared" si="36"/>
        <v>0</v>
      </c>
      <c r="B814" t="str">
        <f t="shared" si="37"/>
        <v>improvedtights</v>
      </c>
      <c r="C814" s="10" t="str">
        <f t="shared" si="38"/>
        <v>improved_tights</v>
      </c>
      <c r="D814">
        <v>2390</v>
      </c>
      <c r="E814" t="s">
        <v>24</v>
      </c>
      <c r="F814" t="s">
        <v>5451</v>
      </c>
      <c r="G814" t="s">
        <v>26</v>
      </c>
      <c r="H814" t="s">
        <v>5452</v>
      </c>
      <c r="I814" t="s">
        <v>59</v>
      </c>
      <c r="J814">
        <v>20</v>
      </c>
      <c r="K814">
        <v>40</v>
      </c>
      <c r="L814">
        <v>0</v>
      </c>
      <c r="M814">
        <v>0</v>
      </c>
      <c r="N814">
        <v>0</v>
      </c>
      <c r="O814">
        <v>6</v>
      </c>
      <c r="P814">
        <v>1</v>
      </c>
      <c r="Q814" t="s">
        <v>60</v>
      </c>
      <c r="R814">
        <v>75</v>
      </c>
      <c r="S814">
        <v>0</v>
      </c>
      <c r="T814" t="s">
        <v>59</v>
      </c>
      <c r="U814" t="s">
        <v>36</v>
      </c>
      <c r="V814" t="s">
        <v>5453</v>
      </c>
      <c r="W814" t="s">
        <v>38</v>
      </c>
      <c r="X814" s="8" t="s">
        <v>38243</v>
      </c>
      <c r="Y814" s="93"/>
      <c r="Z814" s="93"/>
      <c r="AA814" t="s">
        <v>5454</v>
      </c>
      <c r="AB814" t="s">
        <v>5455</v>
      </c>
    </row>
    <row r="815" spans="1:28" x14ac:dyDescent="0.3">
      <c r="A815" s="8" t="b">
        <f t="shared" si="36"/>
        <v>0</v>
      </c>
      <c r="B815" t="str">
        <f t="shared" si="37"/>
        <v>lifelink</v>
      </c>
      <c r="C815" s="10" t="str">
        <f t="shared" si="38"/>
        <v>life_link</v>
      </c>
      <c r="D815">
        <v>2391</v>
      </c>
      <c r="E815" t="s">
        <v>24</v>
      </c>
      <c r="F815" t="s">
        <v>6074</v>
      </c>
      <c r="G815" t="s">
        <v>26</v>
      </c>
      <c r="H815" t="s">
        <v>6075</v>
      </c>
      <c r="I815" t="s">
        <v>59</v>
      </c>
      <c r="J815">
        <v>20</v>
      </c>
      <c r="K815">
        <v>350</v>
      </c>
      <c r="L815">
        <v>0</v>
      </c>
      <c r="M815">
        <v>0</v>
      </c>
      <c r="N815">
        <v>0</v>
      </c>
      <c r="O815">
        <v>9</v>
      </c>
      <c r="P815">
        <v>1</v>
      </c>
      <c r="Q815" t="s">
        <v>60</v>
      </c>
      <c r="R815">
        <v>82</v>
      </c>
      <c r="S815">
        <v>0</v>
      </c>
      <c r="T815" t="s">
        <v>59</v>
      </c>
      <c r="U815" t="s">
        <v>6063</v>
      </c>
      <c r="V815" t="s">
        <v>37</v>
      </c>
      <c r="W815" t="s">
        <v>38</v>
      </c>
      <c r="X815" s="8" t="s">
        <v>38244</v>
      </c>
      <c r="Y815" s="93"/>
      <c r="Z815" s="93"/>
      <c r="AA815" t="s">
        <v>6076</v>
      </c>
      <c r="AB815" t="s">
        <v>6077</v>
      </c>
    </row>
    <row r="816" spans="1:28" x14ac:dyDescent="0.3">
      <c r="A816" s="8" t="b">
        <f t="shared" si="36"/>
        <v>0</v>
      </c>
      <c r="B816" t="str">
        <f t="shared" si="37"/>
        <v>dragonvest</v>
      </c>
      <c r="C816" s="10" t="str">
        <f t="shared" si="38"/>
        <v>dragon_vest</v>
      </c>
      <c r="D816">
        <v>2399</v>
      </c>
      <c r="E816" t="s">
        <v>24</v>
      </c>
      <c r="F816" t="s">
        <v>3162</v>
      </c>
      <c r="G816" t="s">
        <v>26</v>
      </c>
      <c r="H816" t="s">
        <v>3163</v>
      </c>
      <c r="I816" t="s">
        <v>59</v>
      </c>
      <c r="J816">
        <v>0</v>
      </c>
      <c r="K816">
        <v>50</v>
      </c>
      <c r="L816">
        <v>0</v>
      </c>
      <c r="M816">
        <v>0</v>
      </c>
      <c r="N816">
        <v>0</v>
      </c>
      <c r="O816">
        <v>3</v>
      </c>
      <c r="P816">
        <v>1</v>
      </c>
      <c r="Q816" t="s">
        <v>60</v>
      </c>
      <c r="R816">
        <v>0</v>
      </c>
      <c r="S816">
        <v>0</v>
      </c>
      <c r="T816" t="s">
        <v>59</v>
      </c>
      <c r="U816" t="s">
        <v>36</v>
      </c>
      <c r="V816" t="s">
        <v>185</v>
      </c>
      <c r="W816" t="s">
        <v>38</v>
      </c>
      <c r="X816" s="8" t="s">
        <v>38245</v>
      </c>
      <c r="Y816" s="93"/>
      <c r="Z816" s="93"/>
      <c r="AA816" t="s">
        <v>3164</v>
      </c>
      <c r="AB816" t="s">
        <v>3165</v>
      </c>
    </row>
    <row r="817" spans="1:28" x14ac:dyDescent="0.3">
      <c r="A817" s="8" t="b">
        <f t="shared" si="36"/>
        <v>0</v>
      </c>
      <c r="B817" t="str">
        <f t="shared" si="37"/>
        <v>sandals</v>
      </c>
      <c r="C817" s="10" t="str">
        <f t="shared" si="38"/>
        <v>sandals_</v>
      </c>
      <c r="D817">
        <v>2402</v>
      </c>
      <c r="E817" t="s">
        <v>24</v>
      </c>
      <c r="F817" t="s">
        <v>8709</v>
      </c>
      <c r="G817" t="s">
        <v>26</v>
      </c>
      <c r="H817" t="s">
        <v>8710</v>
      </c>
      <c r="I817" t="s">
        <v>59</v>
      </c>
      <c r="J817">
        <v>400</v>
      </c>
      <c r="K817">
        <v>20</v>
      </c>
      <c r="L817">
        <v>0</v>
      </c>
      <c r="M817">
        <v>0</v>
      </c>
      <c r="N817">
        <v>0</v>
      </c>
      <c r="O817">
        <v>1</v>
      </c>
      <c r="P817">
        <v>1</v>
      </c>
      <c r="Q817" t="s">
        <v>60</v>
      </c>
      <c r="R817">
        <v>0</v>
      </c>
      <c r="S817">
        <v>0</v>
      </c>
      <c r="T817" t="s">
        <v>106</v>
      </c>
      <c r="U817" t="s">
        <v>36</v>
      </c>
      <c r="V817" t="s">
        <v>37</v>
      </c>
      <c r="W817" t="s">
        <v>38</v>
      </c>
      <c r="X817" s="8"/>
      <c r="Y817" s="93"/>
      <c r="Z817" s="93"/>
      <c r="AA817" t="s">
        <v>8711</v>
      </c>
      <c r="AB817" t="s">
        <v>8712</v>
      </c>
    </row>
    <row r="818" spans="1:28" x14ac:dyDescent="0.3">
      <c r="A818" s="8" t="b">
        <f t="shared" si="36"/>
        <v>0</v>
      </c>
      <c r="B818" t="str">
        <f t="shared" si="37"/>
        <v>shoes</v>
      </c>
      <c r="C818" s="10" t="str">
        <f t="shared" si="38"/>
        <v>shoes_</v>
      </c>
      <c r="D818">
        <v>2404</v>
      </c>
      <c r="E818" t="s">
        <v>24</v>
      </c>
      <c r="F818" t="s">
        <v>9002</v>
      </c>
      <c r="G818" t="s">
        <v>26</v>
      </c>
      <c r="H818" t="s">
        <v>9003</v>
      </c>
      <c r="I818" t="s">
        <v>59</v>
      </c>
      <c r="J818" s="1">
        <v>3500</v>
      </c>
      <c r="K818">
        <v>40</v>
      </c>
      <c r="L818">
        <v>0</v>
      </c>
      <c r="M818">
        <v>0</v>
      </c>
      <c r="N818">
        <v>0</v>
      </c>
      <c r="O818">
        <v>2</v>
      </c>
      <c r="P818">
        <v>1</v>
      </c>
      <c r="Q818" t="s">
        <v>60</v>
      </c>
      <c r="R818">
        <v>0</v>
      </c>
      <c r="S818">
        <v>0</v>
      </c>
      <c r="T818" t="s">
        <v>106</v>
      </c>
      <c r="U818" t="s">
        <v>36</v>
      </c>
      <c r="V818" t="s">
        <v>185</v>
      </c>
      <c r="W818" t="s">
        <v>38</v>
      </c>
      <c r="X818" s="8"/>
      <c r="Y818" s="93"/>
      <c r="Z818" s="93"/>
      <c r="AA818" t="s">
        <v>9004</v>
      </c>
      <c r="AB818" t="s">
        <v>9005</v>
      </c>
    </row>
    <row r="819" spans="1:28" x14ac:dyDescent="0.3">
      <c r="A819" s="8" t="b">
        <f t="shared" si="36"/>
        <v>0</v>
      </c>
      <c r="B819" t="str">
        <f t="shared" si="37"/>
        <v>boots</v>
      </c>
      <c r="C819" s="10" t="str">
        <f t="shared" si="38"/>
        <v>boots</v>
      </c>
      <c r="D819">
        <v>2405</v>
      </c>
      <c r="E819" t="s">
        <v>24</v>
      </c>
      <c r="F819" t="s">
        <v>1482</v>
      </c>
      <c r="G819" t="s">
        <v>26</v>
      </c>
      <c r="H819" t="s">
        <v>1482</v>
      </c>
      <c r="I819" t="s">
        <v>59</v>
      </c>
      <c r="J819" s="1">
        <v>18000</v>
      </c>
      <c r="K819">
        <v>60</v>
      </c>
      <c r="L819">
        <v>0</v>
      </c>
      <c r="M819">
        <v>0</v>
      </c>
      <c r="N819">
        <v>0</v>
      </c>
      <c r="O819">
        <v>4</v>
      </c>
      <c r="P819">
        <v>0</v>
      </c>
      <c r="Q819" t="s">
        <v>60</v>
      </c>
      <c r="R819">
        <v>0</v>
      </c>
      <c r="S819">
        <v>0</v>
      </c>
      <c r="T819" t="s">
        <v>106</v>
      </c>
      <c r="U819" t="s">
        <v>36</v>
      </c>
      <c r="V819" t="s">
        <v>1483</v>
      </c>
      <c r="W819" t="s">
        <v>38</v>
      </c>
      <c r="X819" s="8"/>
      <c r="Y819" s="93"/>
      <c r="Z819" s="93"/>
      <c r="AA819" t="s">
        <v>1484</v>
      </c>
      <c r="AB819" t="s">
        <v>1485</v>
      </c>
    </row>
    <row r="820" spans="1:28" x14ac:dyDescent="0.3">
      <c r="A820" s="8" t="b">
        <f t="shared" si="36"/>
        <v>0</v>
      </c>
      <c r="B820" t="str">
        <f t="shared" si="37"/>
        <v>boots</v>
      </c>
      <c r="C820" s="10" t="str">
        <f t="shared" si="38"/>
        <v>boots_</v>
      </c>
      <c r="D820">
        <v>2406</v>
      </c>
      <c r="E820" t="s">
        <v>24</v>
      </c>
      <c r="F820" t="s">
        <v>1486</v>
      </c>
      <c r="G820" t="s">
        <v>26</v>
      </c>
      <c r="H820" t="s">
        <v>1482</v>
      </c>
      <c r="I820" t="s">
        <v>59</v>
      </c>
      <c r="J820" s="1">
        <v>18000</v>
      </c>
      <c r="K820">
        <v>60</v>
      </c>
      <c r="L820">
        <v>0</v>
      </c>
      <c r="M820">
        <v>0</v>
      </c>
      <c r="N820">
        <v>0</v>
      </c>
      <c r="O820">
        <v>4</v>
      </c>
      <c r="P820">
        <v>1</v>
      </c>
      <c r="Q820" t="s">
        <v>60</v>
      </c>
      <c r="R820">
        <v>0</v>
      </c>
      <c r="S820">
        <v>0</v>
      </c>
      <c r="T820" t="s">
        <v>106</v>
      </c>
      <c r="U820" t="s">
        <v>36</v>
      </c>
      <c r="V820" t="s">
        <v>1483</v>
      </c>
      <c r="W820" t="s">
        <v>38</v>
      </c>
      <c r="X820" s="8"/>
      <c r="Y820" s="93"/>
      <c r="Z820" s="93"/>
      <c r="AA820" t="s">
        <v>1487</v>
      </c>
      <c r="AB820" t="s">
        <v>1488</v>
      </c>
    </row>
    <row r="821" spans="1:28" x14ac:dyDescent="0.3">
      <c r="A821" s="8" t="b">
        <f t="shared" si="36"/>
        <v>0</v>
      </c>
      <c r="B821" t="str">
        <f t="shared" si="37"/>
        <v>chrystalpumps</v>
      </c>
      <c r="C821" s="10" t="str">
        <f t="shared" si="38"/>
        <v>chrystal_pumps</v>
      </c>
      <c r="D821">
        <v>2407</v>
      </c>
      <c r="E821" t="s">
        <v>24</v>
      </c>
      <c r="F821" t="s">
        <v>2199</v>
      </c>
      <c r="G821" t="s">
        <v>26</v>
      </c>
      <c r="H821" t="s">
        <v>2200</v>
      </c>
      <c r="I821" t="s">
        <v>59</v>
      </c>
      <c r="J821" s="6">
        <v>20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60</v>
      </c>
      <c r="R821">
        <v>0</v>
      </c>
      <c r="S821">
        <v>0</v>
      </c>
      <c r="T821" t="s">
        <v>106</v>
      </c>
      <c r="U821" t="s">
        <v>36</v>
      </c>
      <c r="V821" t="s">
        <v>185</v>
      </c>
      <c r="W821" t="s">
        <v>73</v>
      </c>
      <c r="X821" s="8" t="s">
        <v>38246</v>
      </c>
      <c r="Y821" s="93"/>
      <c r="Z821" s="93"/>
      <c r="AA821" t="s">
        <v>2201</v>
      </c>
      <c r="AB821" t="s">
        <v>2202</v>
      </c>
    </row>
    <row r="822" spans="1:28" x14ac:dyDescent="0.3">
      <c r="A822" s="8" t="b">
        <f t="shared" si="36"/>
        <v>0</v>
      </c>
      <c r="B822" t="str">
        <f t="shared" si="37"/>
        <v>cuffs</v>
      </c>
      <c r="C822" s="10" t="str">
        <f t="shared" si="38"/>
        <v>cuffs</v>
      </c>
      <c r="D822">
        <v>2408</v>
      </c>
      <c r="E822" t="s">
        <v>24</v>
      </c>
      <c r="F822" t="s">
        <v>2672</v>
      </c>
      <c r="G822" t="s">
        <v>26</v>
      </c>
      <c r="H822" t="s">
        <v>2673</v>
      </c>
      <c r="I822" t="s">
        <v>59</v>
      </c>
      <c r="J822" s="1">
        <v>5000</v>
      </c>
      <c r="K822">
        <v>300</v>
      </c>
      <c r="L822">
        <v>0</v>
      </c>
      <c r="M822">
        <v>0</v>
      </c>
      <c r="N822">
        <v>0</v>
      </c>
      <c r="O822">
        <v>3</v>
      </c>
      <c r="P822">
        <v>0</v>
      </c>
      <c r="Q822" t="s">
        <v>60</v>
      </c>
      <c r="R822">
        <v>0</v>
      </c>
      <c r="S822">
        <v>0</v>
      </c>
      <c r="T822" t="s">
        <v>106</v>
      </c>
      <c r="U822" t="s">
        <v>36</v>
      </c>
      <c r="V822" t="s">
        <v>37</v>
      </c>
      <c r="W822" t="s">
        <v>38</v>
      </c>
      <c r="X822" s="8" t="s">
        <v>38247</v>
      </c>
      <c r="Y822" s="93"/>
      <c r="Z822" s="93"/>
      <c r="AA822" t="s">
        <v>2674</v>
      </c>
      <c r="AB822" t="s">
        <v>2675</v>
      </c>
    </row>
    <row r="823" spans="1:28" x14ac:dyDescent="0.3">
      <c r="A823" s="8" t="b">
        <f t="shared" si="36"/>
        <v>0</v>
      </c>
      <c r="B823" t="str">
        <f t="shared" si="37"/>
        <v>spikyheel</v>
      </c>
      <c r="C823" s="10" t="str">
        <f t="shared" si="38"/>
        <v>spiky_heel</v>
      </c>
      <c r="D823">
        <v>2409</v>
      </c>
      <c r="E823" t="s">
        <v>24</v>
      </c>
      <c r="F823" t="s">
        <v>9454</v>
      </c>
      <c r="G823" t="s">
        <v>26</v>
      </c>
      <c r="H823" t="s">
        <v>9455</v>
      </c>
      <c r="I823" t="s">
        <v>59</v>
      </c>
      <c r="J823" s="1">
        <v>8500</v>
      </c>
      <c r="K823">
        <v>60</v>
      </c>
      <c r="L823">
        <v>0</v>
      </c>
      <c r="M823">
        <v>0</v>
      </c>
      <c r="N823">
        <v>0</v>
      </c>
      <c r="O823">
        <v>2</v>
      </c>
      <c r="P823">
        <v>0</v>
      </c>
      <c r="Q823" t="s">
        <v>60</v>
      </c>
      <c r="R823">
        <v>0</v>
      </c>
      <c r="S823">
        <v>0</v>
      </c>
      <c r="T823" t="s">
        <v>106</v>
      </c>
      <c r="U823" t="s">
        <v>36</v>
      </c>
      <c r="V823" t="s">
        <v>185</v>
      </c>
      <c r="W823" t="s">
        <v>38</v>
      </c>
      <c r="X823" s="8" t="s">
        <v>38189</v>
      </c>
      <c r="Y823" s="93"/>
      <c r="Z823" s="93"/>
      <c r="AA823" t="s">
        <v>9456</v>
      </c>
      <c r="AB823" t="s">
        <v>9457</v>
      </c>
    </row>
    <row r="824" spans="1:28" x14ac:dyDescent="0.3">
      <c r="A824" s="8" t="b">
        <f t="shared" si="36"/>
        <v>0</v>
      </c>
      <c r="B824" t="str">
        <f t="shared" si="37"/>
        <v>friccoshoes</v>
      </c>
      <c r="C824" s="10" t="str">
        <f t="shared" si="38"/>
        <v>fricco_shoes</v>
      </c>
      <c r="D824">
        <v>2417</v>
      </c>
      <c r="E824" t="s">
        <v>24</v>
      </c>
      <c r="F824" t="s">
        <v>4238</v>
      </c>
      <c r="G824" t="s">
        <v>26</v>
      </c>
      <c r="H824" t="s">
        <v>4239</v>
      </c>
      <c r="I824" t="s">
        <v>59</v>
      </c>
      <c r="J824" s="1">
        <v>30000</v>
      </c>
      <c r="K824">
        <v>50</v>
      </c>
      <c r="L824">
        <v>0</v>
      </c>
      <c r="M824">
        <v>0</v>
      </c>
      <c r="N824">
        <v>0</v>
      </c>
      <c r="O824">
        <v>3</v>
      </c>
      <c r="P824">
        <v>0</v>
      </c>
      <c r="Q824" t="s">
        <v>60</v>
      </c>
      <c r="R824">
        <v>65</v>
      </c>
      <c r="S824">
        <v>0</v>
      </c>
      <c r="T824" t="s">
        <v>106</v>
      </c>
      <c r="U824" t="s">
        <v>36</v>
      </c>
      <c r="V824" t="s">
        <v>185</v>
      </c>
      <c r="W824" t="s">
        <v>38</v>
      </c>
      <c r="X824" s="8" t="s">
        <v>39211</v>
      </c>
      <c r="Y824" s="93"/>
      <c r="Z824" s="93"/>
      <c r="AA824" t="s">
        <v>4240</v>
      </c>
      <c r="AB824" t="s">
        <v>4241</v>
      </c>
    </row>
    <row r="825" spans="1:28" x14ac:dyDescent="0.3">
      <c r="A825" s="8" t="b">
        <f t="shared" si="36"/>
        <v>0</v>
      </c>
      <c r="B825" t="str">
        <f t="shared" si="37"/>
        <v>angel'sarrival</v>
      </c>
      <c r="C825" s="10" t="str">
        <f t="shared" si="38"/>
        <v>angel's_arrival</v>
      </c>
      <c r="D825">
        <v>2420</v>
      </c>
      <c r="E825" t="s">
        <v>24</v>
      </c>
      <c r="F825" t="s">
        <v>335</v>
      </c>
      <c r="G825" t="s">
        <v>26</v>
      </c>
      <c r="H825" t="s">
        <v>336</v>
      </c>
      <c r="I825" t="s">
        <v>59</v>
      </c>
      <c r="J825" s="1">
        <v>10000</v>
      </c>
      <c r="K825">
        <v>30</v>
      </c>
      <c r="L825">
        <v>0</v>
      </c>
      <c r="M825">
        <v>0</v>
      </c>
      <c r="N825">
        <v>0</v>
      </c>
      <c r="O825">
        <v>2</v>
      </c>
      <c r="P825">
        <v>1</v>
      </c>
      <c r="Q825" t="s">
        <v>60</v>
      </c>
      <c r="R825">
        <v>25</v>
      </c>
      <c r="S825">
        <v>0</v>
      </c>
      <c r="T825" t="s">
        <v>106</v>
      </c>
      <c r="U825" t="s">
        <v>36</v>
      </c>
      <c r="V825" t="s">
        <v>337</v>
      </c>
      <c r="W825" t="s">
        <v>38</v>
      </c>
      <c r="X825" s="8" t="s">
        <v>38248</v>
      </c>
      <c r="Y825" s="93"/>
      <c r="Z825" s="93"/>
      <c r="AA825" t="s">
        <v>338</v>
      </c>
      <c r="AB825" t="s">
        <v>339</v>
      </c>
    </row>
    <row r="826" spans="1:28" x14ac:dyDescent="0.3">
      <c r="A826" s="8" t="b">
        <f t="shared" si="36"/>
        <v>0</v>
      </c>
      <c r="B826" t="str">
        <f t="shared" si="37"/>
        <v>variantshoes</v>
      </c>
      <c r="C826" s="10" t="str">
        <f t="shared" si="38"/>
        <v>variant_shoes</v>
      </c>
      <c r="D826">
        <v>2423</v>
      </c>
      <c r="E826" t="s">
        <v>24</v>
      </c>
      <c r="F826" t="s">
        <v>10345</v>
      </c>
      <c r="G826" t="s">
        <v>26</v>
      </c>
      <c r="H826" t="s">
        <v>10346</v>
      </c>
      <c r="I826" t="s">
        <v>59</v>
      </c>
      <c r="J826" s="1">
        <v>10000</v>
      </c>
      <c r="K826">
        <v>50</v>
      </c>
      <c r="L826">
        <v>0</v>
      </c>
      <c r="M826">
        <v>0</v>
      </c>
      <c r="N826">
        <v>0</v>
      </c>
      <c r="O826">
        <v>3</v>
      </c>
      <c r="P826">
        <v>0</v>
      </c>
      <c r="Q826" t="s">
        <v>60</v>
      </c>
      <c r="R826">
        <v>85</v>
      </c>
      <c r="S826">
        <v>0</v>
      </c>
      <c r="T826" t="s">
        <v>106</v>
      </c>
      <c r="U826" t="s">
        <v>36</v>
      </c>
      <c r="V826" t="s">
        <v>185</v>
      </c>
      <c r="W826" t="s">
        <v>38</v>
      </c>
      <c r="X826" s="8" t="s">
        <v>38249</v>
      </c>
      <c r="Y826" s="93"/>
      <c r="Z826" s="93"/>
      <c r="AA826" t="s">
        <v>10347</v>
      </c>
      <c r="AB826" t="s">
        <v>10348</v>
      </c>
    </row>
    <row r="827" spans="1:28" x14ac:dyDescent="0.3">
      <c r="A827" s="8" t="b">
        <f t="shared" si="36"/>
        <v>0</v>
      </c>
      <c r="B827" t="str">
        <f t="shared" si="37"/>
        <v>tidalshoes</v>
      </c>
      <c r="C827" s="10" t="str">
        <f t="shared" si="38"/>
        <v>tidal_shoes</v>
      </c>
      <c r="D827">
        <v>2424</v>
      </c>
      <c r="E827" t="s">
        <v>24</v>
      </c>
      <c r="F827" t="s">
        <v>10021</v>
      </c>
      <c r="G827" t="s">
        <v>26</v>
      </c>
      <c r="H827" t="s">
        <v>10022</v>
      </c>
      <c r="I827" t="s">
        <v>59</v>
      </c>
      <c r="J827" s="1">
        <v>10000</v>
      </c>
      <c r="K827">
        <v>30</v>
      </c>
      <c r="L827">
        <v>0</v>
      </c>
      <c r="M827">
        <v>0</v>
      </c>
      <c r="N827">
        <v>0</v>
      </c>
      <c r="O827">
        <v>3</v>
      </c>
      <c r="P827">
        <v>1</v>
      </c>
      <c r="Q827" t="s">
        <v>60</v>
      </c>
      <c r="R827">
        <v>55</v>
      </c>
      <c r="S827">
        <v>0</v>
      </c>
      <c r="T827" t="s">
        <v>106</v>
      </c>
      <c r="U827" t="s">
        <v>36</v>
      </c>
      <c r="V827" t="s">
        <v>185</v>
      </c>
      <c r="W827" t="s">
        <v>38</v>
      </c>
      <c r="X827" s="8" t="s">
        <v>38250</v>
      </c>
      <c r="Y827" s="93"/>
      <c r="Z827" s="93"/>
      <c r="AA827" t="s">
        <v>10023</v>
      </c>
      <c r="AB827" t="s">
        <v>10024</v>
      </c>
    </row>
    <row r="828" spans="1:28" x14ac:dyDescent="0.3">
      <c r="A828" s="8" t="b">
        <f t="shared" si="36"/>
        <v>0</v>
      </c>
      <c r="B828" t="str">
        <f t="shared" si="37"/>
        <v>freyjaboots</v>
      </c>
      <c r="C828" s="10" t="str">
        <f t="shared" si="38"/>
        <v>freyja_boots</v>
      </c>
      <c r="D828">
        <v>2428</v>
      </c>
      <c r="E828" t="s">
        <v>24</v>
      </c>
      <c r="F828" t="s">
        <v>4218</v>
      </c>
      <c r="G828" t="s">
        <v>26</v>
      </c>
      <c r="H828" t="s">
        <v>4219</v>
      </c>
      <c r="I828" t="s">
        <v>59</v>
      </c>
      <c r="J828" s="93">
        <v>0</v>
      </c>
      <c r="K828">
        <v>30</v>
      </c>
      <c r="L828">
        <v>0</v>
      </c>
      <c r="M828">
        <v>0</v>
      </c>
      <c r="N828">
        <v>0</v>
      </c>
      <c r="O828">
        <v>3</v>
      </c>
      <c r="P828">
        <v>0</v>
      </c>
      <c r="Q828" t="s">
        <v>60</v>
      </c>
      <c r="R828">
        <v>0</v>
      </c>
      <c r="S828">
        <v>0</v>
      </c>
      <c r="T828" t="s">
        <v>106</v>
      </c>
      <c r="U828" t="s">
        <v>36</v>
      </c>
      <c r="V828" t="s">
        <v>185</v>
      </c>
      <c r="W828" t="s">
        <v>38</v>
      </c>
      <c r="X828" s="8" t="s">
        <v>39108</v>
      </c>
      <c r="Y828" s="93"/>
      <c r="Z828" s="93"/>
      <c r="AA828" t="s">
        <v>4220</v>
      </c>
      <c r="AB828" t="s">
        <v>4221</v>
      </c>
    </row>
    <row r="829" spans="1:28" x14ac:dyDescent="0.3">
      <c r="A829" s="8" t="b">
        <f t="shared" si="36"/>
        <v>0</v>
      </c>
      <c r="B829" t="str">
        <f t="shared" si="37"/>
        <v>diabolusboots</v>
      </c>
      <c r="C829" s="10" t="str">
        <f t="shared" si="38"/>
        <v>diabolus_boots</v>
      </c>
      <c r="D829">
        <v>2433</v>
      </c>
      <c r="E829" t="s">
        <v>24</v>
      </c>
      <c r="F829" t="s">
        <v>2992</v>
      </c>
      <c r="G829" t="s">
        <v>26</v>
      </c>
      <c r="H829" t="s">
        <v>2993</v>
      </c>
      <c r="I829" t="s">
        <v>59</v>
      </c>
      <c r="J829" s="93">
        <v>20</v>
      </c>
      <c r="K829">
        <v>25</v>
      </c>
      <c r="L829">
        <v>0</v>
      </c>
      <c r="M829">
        <v>0</v>
      </c>
      <c r="N829">
        <v>0</v>
      </c>
      <c r="O829">
        <v>4</v>
      </c>
      <c r="P829">
        <v>1</v>
      </c>
      <c r="Q829" t="s">
        <v>60</v>
      </c>
      <c r="R829">
        <v>0</v>
      </c>
      <c r="S829">
        <v>0</v>
      </c>
      <c r="T829" t="s">
        <v>106</v>
      </c>
      <c r="U829" t="s">
        <v>36</v>
      </c>
      <c r="V829" t="s">
        <v>185</v>
      </c>
      <c r="W829" t="s">
        <v>38</v>
      </c>
      <c r="X829" s="8" t="s">
        <v>38251</v>
      </c>
      <c r="Y829" s="93"/>
      <c r="Z829" s="93"/>
      <c r="AA829" t="s">
        <v>2994</v>
      </c>
      <c r="AB829" t="s">
        <v>2995</v>
      </c>
    </row>
    <row r="830" spans="1:28" x14ac:dyDescent="0.3">
      <c r="A830" s="8" t="b">
        <f t="shared" si="36"/>
        <v>0</v>
      </c>
      <c r="B830" t="str">
        <f t="shared" si="37"/>
        <v>blackleatherboots</v>
      </c>
      <c r="C830" s="10" t="str">
        <f t="shared" si="38"/>
        <v>black_leather_boots_</v>
      </c>
      <c r="D830">
        <v>2434</v>
      </c>
      <c r="E830" t="s">
        <v>24</v>
      </c>
      <c r="F830" t="s">
        <v>1197</v>
      </c>
      <c r="G830" t="s">
        <v>26</v>
      </c>
      <c r="H830" t="s">
        <v>1198</v>
      </c>
      <c r="I830" t="s">
        <v>59</v>
      </c>
      <c r="J830" s="1">
        <v>10000</v>
      </c>
      <c r="K830">
        <v>50</v>
      </c>
      <c r="L830">
        <v>0</v>
      </c>
      <c r="M830">
        <v>0</v>
      </c>
      <c r="N830">
        <v>0</v>
      </c>
      <c r="O830">
        <v>4</v>
      </c>
      <c r="P830">
        <v>1</v>
      </c>
      <c r="Q830" t="s">
        <v>60</v>
      </c>
      <c r="R830">
        <v>55</v>
      </c>
      <c r="S830">
        <v>0</v>
      </c>
      <c r="T830" t="s">
        <v>106</v>
      </c>
      <c r="U830" t="s">
        <v>36</v>
      </c>
      <c r="V830" t="s">
        <v>185</v>
      </c>
      <c r="W830" t="s">
        <v>38</v>
      </c>
      <c r="X830" s="8" t="s">
        <v>39109</v>
      </c>
      <c r="Y830" s="93"/>
      <c r="Z830" s="93"/>
      <c r="AA830" t="s">
        <v>1199</v>
      </c>
      <c r="AB830" t="s">
        <v>1200</v>
      </c>
    </row>
    <row r="831" spans="1:28" x14ac:dyDescent="0.3">
      <c r="A831" s="8" t="b">
        <f t="shared" si="36"/>
        <v>0</v>
      </c>
      <c r="B831" t="str">
        <f t="shared" si="37"/>
        <v>battlegreave</v>
      </c>
      <c r="C831" s="10" t="str">
        <f t="shared" si="38"/>
        <v>battle_greave</v>
      </c>
      <c r="D831">
        <v>2435</v>
      </c>
      <c r="E831" t="s">
        <v>24</v>
      </c>
      <c r="F831" t="s">
        <v>829</v>
      </c>
      <c r="G831" t="s">
        <v>26</v>
      </c>
      <c r="H831" t="s">
        <v>830</v>
      </c>
      <c r="I831" t="s">
        <v>59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1</v>
      </c>
      <c r="Q831" t="s">
        <v>60</v>
      </c>
      <c r="R831">
        <v>80</v>
      </c>
      <c r="S831">
        <v>0</v>
      </c>
      <c r="T831" t="s">
        <v>106</v>
      </c>
      <c r="U831" t="s">
        <v>36</v>
      </c>
      <c r="V831" t="s">
        <v>831</v>
      </c>
      <c r="W831" t="s">
        <v>38</v>
      </c>
      <c r="X831" s="8" t="s">
        <v>38252</v>
      </c>
      <c r="Y831" s="93"/>
      <c r="Z831" s="93"/>
      <c r="AA831" t="s">
        <v>832</v>
      </c>
      <c r="AB831" t="s">
        <v>833</v>
      </c>
    </row>
    <row r="832" spans="1:28" x14ac:dyDescent="0.3">
      <c r="A832" s="8" t="b">
        <f t="shared" si="36"/>
        <v>0</v>
      </c>
      <c r="B832" t="str">
        <f t="shared" si="37"/>
        <v>combatboots</v>
      </c>
      <c r="C832" s="10" t="str">
        <f t="shared" si="38"/>
        <v>combat_boots</v>
      </c>
      <c r="D832">
        <v>2436</v>
      </c>
      <c r="E832" t="s">
        <v>24</v>
      </c>
      <c r="F832" t="s">
        <v>2372</v>
      </c>
      <c r="G832" t="s">
        <v>26</v>
      </c>
      <c r="H832" t="s">
        <v>2373</v>
      </c>
      <c r="I832" t="s">
        <v>59</v>
      </c>
      <c r="J832" s="93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1</v>
      </c>
      <c r="Q832" t="s">
        <v>60</v>
      </c>
      <c r="R832">
        <v>80</v>
      </c>
      <c r="S832">
        <v>0</v>
      </c>
      <c r="T832" t="s">
        <v>106</v>
      </c>
      <c r="U832" t="s">
        <v>36</v>
      </c>
      <c r="V832" t="s">
        <v>2374</v>
      </c>
      <c r="W832" t="s">
        <v>38</v>
      </c>
      <c r="X832" s="8" t="s">
        <v>38252</v>
      </c>
      <c r="Y832" s="93"/>
      <c r="Z832" s="93"/>
      <c r="AA832" t="s">
        <v>2375</v>
      </c>
      <c r="AB832" t="s">
        <v>2376</v>
      </c>
    </row>
    <row r="833" spans="1:28" x14ac:dyDescent="0.3">
      <c r="A833" s="8" t="b">
        <f t="shared" si="36"/>
        <v>0</v>
      </c>
      <c r="B833" t="str">
        <f t="shared" si="37"/>
        <v>sprintshoes</v>
      </c>
      <c r="C833" s="10" t="str">
        <f t="shared" si="38"/>
        <v>sprint_shoes</v>
      </c>
      <c r="D833">
        <v>2440</v>
      </c>
      <c r="E833" t="s">
        <v>24</v>
      </c>
      <c r="F833" t="s">
        <v>9521</v>
      </c>
      <c r="G833" t="s">
        <v>26</v>
      </c>
      <c r="H833" t="s">
        <v>9522</v>
      </c>
      <c r="I833" t="s">
        <v>59</v>
      </c>
      <c r="J833" s="93">
        <v>20</v>
      </c>
      <c r="K833">
        <v>30</v>
      </c>
      <c r="L833">
        <v>0</v>
      </c>
      <c r="M833">
        <v>0</v>
      </c>
      <c r="N833">
        <v>0</v>
      </c>
      <c r="O833">
        <v>2</v>
      </c>
      <c r="P833">
        <v>1</v>
      </c>
      <c r="Q833" t="s">
        <v>60</v>
      </c>
      <c r="R833">
        <v>70</v>
      </c>
      <c r="S833">
        <v>0</v>
      </c>
      <c r="T833" t="s">
        <v>106</v>
      </c>
      <c r="U833" t="s">
        <v>36</v>
      </c>
      <c r="V833" t="s">
        <v>37</v>
      </c>
      <c r="W833" t="s">
        <v>38</v>
      </c>
      <c r="X833" s="8" t="s">
        <v>38253</v>
      </c>
      <c r="Y833" s="93"/>
      <c r="Z833" s="93"/>
      <c r="AA833" t="s">
        <v>9523</v>
      </c>
      <c r="AB833" t="s">
        <v>9524</v>
      </c>
    </row>
    <row r="834" spans="1:28" x14ac:dyDescent="0.3">
      <c r="A834" s="8" t="b">
        <f t="shared" ref="A834:A897" si="39">ISNUMBER(SEARCH("callfunc",X834))</f>
        <v>0</v>
      </c>
      <c r="B834" t="str">
        <f t="shared" ref="B834:B897" si="40">LOWER(SUBSTITUTE(F834,"_",""))</f>
        <v>vitaltreeshoes</v>
      </c>
      <c r="C834" s="10" t="str">
        <f t="shared" ref="C834:C897" si="41">LOWER(F834)</f>
        <v>vital_tree_shoes</v>
      </c>
      <c r="D834">
        <v>2450</v>
      </c>
      <c r="E834" t="s">
        <v>24</v>
      </c>
      <c r="F834" t="s">
        <v>10446</v>
      </c>
      <c r="G834" t="s">
        <v>26</v>
      </c>
      <c r="H834" t="s">
        <v>10447</v>
      </c>
      <c r="I834" t="s">
        <v>59</v>
      </c>
      <c r="J834" s="93">
        <v>0</v>
      </c>
      <c r="K834">
        <v>50</v>
      </c>
      <c r="L834">
        <v>0</v>
      </c>
      <c r="M834">
        <v>0</v>
      </c>
      <c r="N834">
        <v>0</v>
      </c>
      <c r="O834">
        <v>4</v>
      </c>
      <c r="P834">
        <v>0</v>
      </c>
      <c r="Q834" t="s">
        <v>60</v>
      </c>
      <c r="R834">
        <v>60</v>
      </c>
      <c r="S834">
        <v>0</v>
      </c>
      <c r="T834" t="s">
        <v>106</v>
      </c>
      <c r="U834" t="s">
        <v>36</v>
      </c>
      <c r="V834" t="s">
        <v>185</v>
      </c>
      <c r="W834" t="s">
        <v>38</v>
      </c>
      <c r="X834" t="s">
        <v>39212</v>
      </c>
      <c r="Y834" s="93"/>
      <c r="Z834" s="93"/>
      <c r="AA834" t="s">
        <v>10448</v>
      </c>
      <c r="AB834" t="s">
        <v>10449</v>
      </c>
    </row>
    <row r="835" spans="1:28" x14ac:dyDescent="0.3">
      <c r="A835" s="8" t="b">
        <f t="shared" si="39"/>
        <v>0</v>
      </c>
      <c r="B835" t="str">
        <f t="shared" si="40"/>
        <v>danceshoes</v>
      </c>
      <c r="C835" s="10" t="str">
        <f t="shared" si="41"/>
        <v>dance_shoes</v>
      </c>
      <c r="D835">
        <v>2465</v>
      </c>
      <c r="E835" t="s">
        <v>24</v>
      </c>
      <c r="F835" t="s">
        <v>2760</v>
      </c>
      <c r="G835" t="s">
        <v>26</v>
      </c>
      <c r="H835" t="s">
        <v>2761</v>
      </c>
      <c r="I835" t="s">
        <v>59</v>
      </c>
      <c r="J835" s="93">
        <v>20</v>
      </c>
      <c r="K835">
        <v>30</v>
      </c>
      <c r="L835">
        <v>0</v>
      </c>
      <c r="M835">
        <v>0</v>
      </c>
      <c r="N835">
        <v>0</v>
      </c>
      <c r="O835">
        <v>5</v>
      </c>
      <c r="P835">
        <v>1</v>
      </c>
      <c r="Q835" t="s">
        <v>60</v>
      </c>
      <c r="R835">
        <v>105</v>
      </c>
      <c r="S835">
        <v>0</v>
      </c>
      <c r="T835" t="s">
        <v>106</v>
      </c>
      <c r="U835" t="s">
        <v>36</v>
      </c>
      <c r="V835" t="s">
        <v>37</v>
      </c>
      <c r="W835" t="s">
        <v>38</v>
      </c>
      <c r="X835" t="s">
        <v>38254</v>
      </c>
      <c r="Y835" s="93"/>
      <c r="Z835" s="93"/>
      <c r="AA835" t="s">
        <v>2762</v>
      </c>
      <c r="AB835" t="s">
        <v>2763</v>
      </c>
    </row>
    <row r="836" spans="1:28" x14ac:dyDescent="0.3">
      <c r="A836" s="8" t="b">
        <f t="shared" si="39"/>
        <v>0</v>
      </c>
      <c r="B836" t="str">
        <f t="shared" si="40"/>
        <v>hood</v>
      </c>
      <c r="C836" s="10" t="str">
        <f t="shared" si="41"/>
        <v>hood_</v>
      </c>
      <c r="D836">
        <v>2502</v>
      </c>
      <c r="E836" t="s">
        <v>24</v>
      </c>
      <c r="F836" t="s">
        <v>5270</v>
      </c>
      <c r="G836" t="s">
        <v>26</v>
      </c>
      <c r="H836" t="s">
        <v>5271</v>
      </c>
      <c r="I836" t="s">
        <v>59</v>
      </c>
      <c r="J836" s="1">
        <v>1000</v>
      </c>
      <c r="K836">
        <v>20</v>
      </c>
      <c r="L836">
        <v>0</v>
      </c>
      <c r="M836">
        <v>0</v>
      </c>
      <c r="N836">
        <v>0</v>
      </c>
      <c r="O836">
        <v>1</v>
      </c>
      <c r="P836">
        <v>1</v>
      </c>
      <c r="Q836" t="s">
        <v>60</v>
      </c>
      <c r="R836">
        <v>0</v>
      </c>
      <c r="S836">
        <v>0</v>
      </c>
      <c r="T836" t="s">
        <v>223</v>
      </c>
      <c r="U836" t="s">
        <v>36</v>
      </c>
      <c r="V836" t="s">
        <v>37</v>
      </c>
      <c r="W836" t="s">
        <v>38</v>
      </c>
      <c r="Y836" s="93"/>
      <c r="Z836" s="93"/>
      <c r="AA836" t="s">
        <v>5272</v>
      </c>
      <c r="AB836" t="s">
        <v>5273</v>
      </c>
    </row>
    <row r="837" spans="1:28" x14ac:dyDescent="0.3">
      <c r="A837" s="8" t="b">
        <f t="shared" si="39"/>
        <v>0</v>
      </c>
      <c r="B837" t="str">
        <f t="shared" si="40"/>
        <v>muffler</v>
      </c>
      <c r="C837" s="10" t="str">
        <f t="shared" si="41"/>
        <v>muffler_</v>
      </c>
      <c r="D837">
        <v>2504</v>
      </c>
      <c r="E837" t="s">
        <v>24</v>
      </c>
      <c r="F837" t="s">
        <v>6870</v>
      </c>
      <c r="G837" t="s">
        <v>26</v>
      </c>
      <c r="H837" t="s">
        <v>6871</v>
      </c>
      <c r="I837" t="s">
        <v>59</v>
      </c>
      <c r="J837" s="1">
        <v>5000</v>
      </c>
      <c r="K837">
        <v>40</v>
      </c>
      <c r="L837">
        <v>0</v>
      </c>
      <c r="M837">
        <v>0</v>
      </c>
      <c r="N837">
        <v>0</v>
      </c>
      <c r="O837">
        <v>2</v>
      </c>
      <c r="P837">
        <v>1</v>
      </c>
      <c r="Q837" t="s">
        <v>60</v>
      </c>
      <c r="R837">
        <v>0</v>
      </c>
      <c r="S837">
        <v>0</v>
      </c>
      <c r="T837" t="s">
        <v>223</v>
      </c>
      <c r="U837" t="s">
        <v>36</v>
      </c>
      <c r="V837" t="s">
        <v>185</v>
      </c>
      <c r="W837" t="s">
        <v>38</v>
      </c>
      <c r="Y837" s="93"/>
      <c r="Z837" s="93"/>
      <c r="AA837" t="s">
        <v>6872</v>
      </c>
      <c r="AB837" t="s">
        <v>6873</v>
      </c>
    </row>
    <row r="838" spans="1:28" x14ac:dyDescent="0.3">
      <c r="A838" s="8" t="b">
        <f t="shared" si="39"/>
        <v>0</v>
      </c>
      <c r="B838" t="str">
        <f t="shared" si="40"/>
        <v>manteau</v>
      </c>
      <c r="C838" s="10" t="str">
        <f t="shared" si="41"/>
        <v>manteau</v>
      </c>
      <c r="D838">
        <v>2505</v>
      </c>
      <c r="E838" t="s">
        <v>24</v>
      </c>
      <c r="F838" t="s">
        <v>6420</v>
      </c>
      <c r="G838" t="s">
        <v>26</v>
      </c>
      <c r="H838" t="s">
        <v>6420</v>
      </c>
      <c r="I838" t="s">
        <v>59</v>
      </c>
      <c r="J838" s="1">
        <v>32000</v>
      </c>
      <c r="K838">
        <v>60</v>
      </c>
      <c r="L838">
        <v>0</v>
      </c>
      <c r="M838">
        <v>0</v>
      </c>
      <c r="N838">
        <v>0</v>
      </c>
      <c r="O838">
        <v>4</v>
      </c>
      <c r="P838">
        <v>0</v>
      </c>
      <c r="Q838" t="s">
        <v>60</v>
      </c>
      <c r="R838">
        <v>0</v>
      </c>
      <c r="S838">
        <v>0</v>
      </c>
      <c r="T838" t="s">
        <v>223</v>
      </c>
      <c r="U838" t="s">
        <v>36</v>
      </c>
      <c r="V838" t="s">
        <v>6421</v>
      </c>
      <c r="W838" t="s">
        <v>38</v>
      </c>
      <c r="X838" s="8"/>
      <c r="Y838" s="93"/>
      <c r="Z838" s="93"/>
      <c r="AA838" t="s">
        <v>6422</v>
      </c>
      <c r="AB838" t="s">
        <v>6423</v>
      </c>
    </row>
    <row r="839" spans="1:28" x14ac:dyDescent="0.3">
      <c r="A839" s="8" t="b">
        <f t="shared" si="39"/>
        <v>0</v>
      </c>
      <c r="B839" t="str">
        <f t="shared" si="40"/>
        <v>manteau</v>
      </c>
      <c r="C839" s="10" t="str">
        <f t="shared" si="41"/>
        <v>manteau_</v>
      </c>
      <c r="D839">
        <v>2506</v>
      </c>
      <c r="E839" t="s">
        <v>24</v>
      </c>
      <c r="F839" t="s">
        <v>6424</v>
      </c>
      <c r="G839" t="s">
        <v>26</v>
      </c>
      <c r="H839" t="s">
        <v>6420</v>
      </c>
      <c r="I839" t="s">
        <v>59</v>
      </c>
      <c r="J839" s="1">
        <v>32000</v>
      </c>
      <c r="K839">
        <v>60</v>
      </c>
      <c r="L839">
        <v>0</v>
      </c>
      <c r="M839">
        <v>0</v>
      </c>
      <c r="N839">
        <v>0</v>
      </c>
      <c r="O839">
        <v>4</v>
      </c>
      <c r="P839">
        <v>1</v>
      </c>
      <c r="Q839" t="s">
        <v>60</v>
      </c>
      <c r="R839">
        <v>0</v>
      </c>
      <c r="S839">
        <v>0</v>
      </c>
      <c r="T839" t="s">
        <v>223</v>
      </c>
      <c r="U839" t="s">
        <v>36</v>
      </c>
      <c r="V839" t="s">
        <v>6421</v>
      </c>
      <c r="W839" t="s">
        <v>38</v>
      </c>
      <c r="X839" s="8"/>
      <c r="Y839" s="93"/>
      <c r="Z839" s="93"/>
      <c r="AA839" t="s">
        <v>6425</v>
      </c>
      <c r="AB839" t="s">
        <v>6426</v>
      </c>
    </row>
    <row r="840" spans="1:28" x14ac:dyDescent="0.3">
      <c r="A840" s="8" t="b">
        <f t="shared" si="39"/>
        <v>0</v>
      </c>
      <c r="B840" t="str">
        <f t="shared" si="40"/>
        <v>ragamuffincape</v>
      </c>
      <c r="C840" s="10" t="str">
        <f t="shared" si="41"/>
        <v>ragamuffin_cape</v>
      </c>
      <c r="D840">
        <v>2508</v>
      </c>
      <c r="E840" t="s">
        <v>24</v>
      </c>
      <c r="F840" t="s">
        <v>8113</v>
      </c>
      <c r="G840" t="s">
        <v>26</v>
      </c>
      <c r="H840" t="s">
        <v>8114</v>
      </c>
      <c r="I840" t="s">
        <v>59</v>
      </c>
      <c r="J840" s="1">
        <v>56000</v>
      </c>
      <c r="K840">
        <v>50</v>
      </c>
      <c r="L840" s="1">
        <v>12000</v>
      </c>
      <c r="M840">
        <v>0</v>
      </c>
      <c r="N840">
        <v>0</v>
      </c>
      <c r="O840">
        <v>1</v>
      </c>
      <c r="P840">
        <v>0</v>
      </c>
      <c r="Q840" t="s">
        <v>60</v>
      </c>
      <c r="R840">
        <v>0</v>
      </c>
      <c r="S840">
        <v>0</v>
      </c>
      <c r="T840" t="s">
        <v>223</v>
      </c>
      <c r="U840" t="s">
        <v>36</v>
      </c>
      <c r="V840" t="s">
        <v>185</v>
      </c>
      <c r="W840" t="s">
        <v>38</v>
      </c>
      <c r="X840" s="8" t="s">
        <v>38255</v>
      </c>
      <c r="Y840" s="93"/>
      <c r="Z840" s="93"/>
      <c r="AA840" t="s">
        <v>8115</v>
      </c>
      <c r="AB840" t="s">
        <v>8116</v>
      </c>
    </row>
    <row r="841" spans="1:28" x14ac:dyDescent="0.3">
      <c r="A841" s="8" t="b">
        <f t="shared" si="39"/>
        <v>0</v>
      </c>
      <c r="B841" t="str">
        <f t="shared" si="40"/>
        <v>pauldron</v>
      </c>
      <c r="C841" s="10" t="str">
        <f t="shared" si="41"/>
        <v>pauldron</v>
      </c>
      <c r="D841">
        <v>2514</v>
      </c>
      <c r="E841" t="s">
        <v>24</v>
      </c>
      <c r="F841" t="s">
        <v>7455</v>
      </c>
      <c r="G841" t="s">
        <v>26</v>
      </c>
      <c r="H841" t="s">
        <v>7455</v>
      </c>
      <c r="I841" t="s">
        <v>59</v>
      </c>
      <c r="J841" s="8">
        <v>20</v>
      </c>
      <c r="K841">
        <v>80</v>
      </c>
      <c r="L841">
        <v>0</v>
      </c>
      <c r="M841">
        <v>0</v>
      </c>
      <c r="N841">
        <v>0</v>
      </c>
      <c r="O841">
        <v>5</v>
      </c>
      <c r="P841">
        <v>1</v>
      </c>
      <c r="Q841" t="s">
        <v>60</v>
      </c>
      <c r="R841">
        <v>80</v>
      </c>
      <c r="S841">
        <v>0</v>
      </c>
      <c r="T841" t="s">
        <v>223</v>
      </c>
      <c r="U841" t="s">
        <v>36</v>
      </c>
      <c r="V841" t="s">
        <v>672</v>
      </c>
      <c r="W841" t="s">
        <v>38</v>
      </c>
      <c r="X841" s="8"/>
      <c r="Y841" s="93"/>
      <c r="Z841" s="93"/>
      <c r="AA841" t="s">
        <v>7456</v>
      </c>
      <c r="AB841" t="s">
        <v>7457</v>
      </c>
    </row>
    <row r="842" spans="1:28" x14ac:dyDescent="0.3">
      <c r="A842" s="8" t="b">
        <f t="shared" si="39"/>
        <v>0</v>
      </c>
      <c r="B842" t="str">
        <f t="shared" si="40"/>
        <v>falconrobe</v>
      </c>
      <c r="C842" s="10" t="str">
        <f t="shared" si="41"/>
        <v>falcon_robe</v>
      </c>
      <c r="D842">
        <v>2516</v>
      </c>
      <c r="E842" t="s">
        <v>24</v>
      </c>
      <c r="F842" t="s">
        <v>3799</v>
      </c>
      <c r="G842" t="s">
        <v>26</v>
      </c>
      <c r="H842" t="s">
        <v>3800</v>
      </c>
      <c r="I842" t="s">
        <v>59</v>
      </c>
      <c r="J842" s="1">
        <v>30000</v>
      </c>
      <c r="K842">
        <v>40</v>
      </c>
      <c r="L842">
        <v>0</v>
      </c>
      <c r="M842">
        <v>0</v>
      </c>
      <c r="N842">
        <v>0</v>
      </c>
      <c r="O842">
        <v>3</v>
      </c>
      <c r="P842">
        <v>0</v>
      </c>
      <c r="Q842" t="s">
        <v>60</v>
      </c>
      <c r="R842">
        <v>65</v>
      </c>
      <c r="S842">
        <v>0</v>
      </c>
      <c r="T842" t="s">
        <v>223</v>
      </c>
      <c r="U842" t="s">
        <v>36</v>
      </c>
      <c r="V842" t="s">
        <v>185</v>
      </c>
      <c r="W842" t="s">
        <v>38</v>
      </c>
      <c r="X842" s="8" t="s">
        <v>38256</v>
      </c>
      <c r="Y842" s="93"/>
      <c r="Z842" s="93"/>
      <c r="AA842" t="s">
        <v>3801</v>
      </c>
      <c r="AB842" t="s">
        <v>3802</v>
      </c>
    </row>
    <row r="843" spans="1:28" x14ac:dyDescent="0.3">
      <c r="A843" s="8" t="b">
        <f t="shared" si="39"/>
        <v>0</v>
      </c>
      <c r="B843" t="str">
        <f t="shared" si="40"/>
        <v>angel'swarmth</v>
      </c>
      <c r="C843" s="10" t="str">
        <f t="shared" si="41"/>
        <v>angel's_warmth</v>
      </c>
      <c r="D843">
        <v>2521</v>
      </c>
      <c r="E843" t="s">
        <v>24</v>
      </c>
      <c r="F843" t="s">
        <v>348</v>
      </c>
      <c r="G843" t="s">
        <v>26</v>
      </c>
      <c r="H843" t="s">
        <v>349</v>
      </c>
      <c r="I843" t="s">
        <v>59</v>
      </c>
      <c r="J843" s="1">
        <v>10000</v>
      </c>
      <c r="K843">
        <v>40</v>
      </c>
      <c r="L843">
        <v>0</v>
      </c>
      <c r="M843">
        <v>0</v>
      </c>
      <c r="N843">
        <v>0</v>
      </c>
      <c r="O843">
        <v>2</v>
      </c>
      <c r="P843">
        <v>1</v>
      </c>
      <c r="Q843" t="s">
        <v>60</v>
      </c>
      <c r="R843">
        <v>20</v>
      </c>
      <c r="S843">
        <v>0</v>
      </c>
      <c r="T843" t="s">
        <v>223</v>
      </c>
      <c r="U843" t="s">
        <v>36</v>
      </c>
      <c r="V843" t="s">
        <v>337</v>
      </c>
      <c r="W843" t="s">
        <v>38</v>
      </c>
      <c r="X843" s="8" t="s">
        <v>38257</v>
      </c>
      <c r="Y843" s="93"/>
      <c r="Z843" s="93"/>
      <c r="AA843" t="s">
        <v>350</v>
      </c>
      <c r="AB843" t="s">
        <v>351</v>
      </c>
    </row>
    <row r="844" spans="1:28" x14ac:dyDescent="0.3">
      <c r="A844" s="8" t="b">
        <f t="shared" si="39"/>
        <v>0</v>
      </c>
      <c r="B844" t="str">
        <f t="shared" si="40"/>
        <v>undershirt</v>
      </c>
      <c r="C844" s="10" t="str">
        <f t="shared" si="41"/>
        <v>undershirt</v>
      </c>
      <c r="D844">
        <v>2522</v>
      </c>
      <c r="E844" t="s">
        <v>24</v>
      </c>
      <c r="F844" t="s">
        <v>10271</v>
      </c>
      <c r="G844" t="s">
        <v>26</v>
      </c>
      <c r="H844" t="s">
        <v>10271</v>
      </c>
      <c r="I844" t="s">
        <v>59</v>
      </c>
      <c r="J844" s="1">
        <v>20000</v>
      </c>
      <c r="K844">
        <v>15</v>
      </c>
      <c r="L844" s="1">
        <v>2000</v>
      </c>
      <c r="M844">
        <v>0</v>
      </c>
      <c r="N844">
        <v>0</v>
      </c>
      <c r="O844">
        <v>2</v>
      </c>
      <c r="P844">
        <v>0</v>
      </c>
      <c r="Q844" t="s">
        <v>60</v>
      </c>
      <c r="R844">
        <v>1</v>
      </c>
      <c r="S844">
        <v>0</v>
      </c>
      <c r="T844" t="s">
        <v>223</v>
      </c>
      <c r="U844" t="s">
        <v>36</v>
      </c>
      <c r="V844" t="s">
        <v>37</v>
      </c>
      <c r="W844" t="s">
        <v>38</v>
      </c>
      <c r="X844" s="8" t="s">
        <v>38258</v>
      </c>
      <c r="Y844" s="93"/>
      <c r="Z844" s="93"/>
      <c r="AA844" t="s">
        <v>10272</v>
      </c>
      <c r="AB844" t="s">
        <v>10273</v>
      </c>
    </row>
    <row r="845" spans="1:28" x14ac:dyDescent="0.3">
      <c r="A845" s="8" t="b">
        <f t="shared" si="39"/>
        <v>0</v>
      </c>
      <c r="B845" t="str">
        <f t="shared" si="40"/>
        <v>undershirt</v>
      </c>
      <c r="C845" s="10" t="str">
        <f t="shared" si="41"/>
        <v>undershirt_</v>
      </c>
      <c r="D845">
        <v>2523</v>
      </c>
      <c r="E845" t="s">
        <v>24</v>
      </c>
      <c r="F845" t="s">
        <v>10274</v>
      </c>
      <c r="G845" t="s">
        <v>26</v>
      </c>
      <c r="H845" t="s">
        <v>10271</v>
      </c>
      <c r="I845" t="s">
        <v>59</v>
      </c>
      <c r="J845" s="1">
        <v>20000</v>
      </c>
      <c r="K845">
        <v>15</v>
      </c>
      <c r="L845" s="1">
        <v>2000</v>
      </c>
      <c r="M845">
        <v>0</v>
      </c>
      <c r="N845">
        <v>0</v>
      </c>
      <c r="O845">
        <v>2</v>
      </c>
      <c r="P845">
        <v>1</v>
      </c>
      <c r="Q845" t="s">
        <v>60</v>
      </c>
      <c r="R845">
        <v>1</v>
      </c>
      <c r="S845">
        <v>0</v>
      </c>
      <c r="T845" t="s">
        <v>223</v>
      </c>
      <c r="U845" t="s">
        <v>36</v>
      </c>
      <c r="V845" t="s">
        <v>37</v>
      </c>
      <c r="W845" t="s">
        <v>38</v>
      </c>
      <c r="X845" s="8" t="s">
        <v>38258</v>
      </c>
      <c r="Y845" s="93"/>
      <c r="Z845" s="93"/>
      <c r="AA845" t="s">
        <v>10275</v>
      </c>
      <c r="AB845" t="s">
        <v>10276</v>
      </c>
    </row>
    <row r="846" spans="1:28" x14ac:dyDescent="0.3">
      <c r="A846" s="8" t="b">
        <f t="shared" si="39"/>
        <v>0</v>
      </c>
      <c r="B846" t="str">
        <f t="shared" si="40"/>
        <v>valkyriemanteau</v>
      </c>
      <c r="C846" s="10" t="str">
        <f t="shared" si="41"/>
        <v>valkyrie_manteau</v>
      </c>
      <c r="D846">
        <v>2524</v>
      </c>
      <c r="E846" t="s">
        <v>24</v>
      </c>
      <c r="F846" t="s">
        <v>10317</v>
      </c>
      <c r="G846" t="s">
        <v>26</v>
      </c>
      <c r="H846" t="s">
        <v>10318</v>
      </c>
      <c r="I846" t="s">
        <v>59</v>
      </c>
      <c r="J846" s="93">
        <v>0</v>
      </c>
      <c r="K846">
        <v>50</v>
      </c>
      <c r="L846">
        <v>0</v>
      </c>
      <c r="M846">
        <v>0</v>
      </c>
      <c r="N846">
        <v>0</v>
      </c>
      <c r="O846">
        <v>3</v>
      </c>
      <c r="P846">
        <v>1</v>
      </c>
      <c r="Q846" t="s">
        <v>60</v>
      </c>
      <c r="R846">
        <v>1</v>
      </c>
      <c r="S846">
        <v>0</v>
      </c>
      <c r="T846" t="s">
        <v>223</v>
      </c>
      <c r="U846" t="s">
        <v>36</v>
      </c>
      <c r="V846" t="s">
        <v>185</v>
      </c>
      <c r="W846" t="s">
        <v>38</v>
      </c>
      <c r="X846" s="8" t="s">
        <v>39315</v>
      </c>
      <c r="Y846" s="93"/>
      <c r="Z846" s="93"/>
      <c r="AA846" t="s">
        <v>10319</v>
      </c>
      <c r="AB846" t="s">
        <v>10320</v>
      </c>
    </row>
    <row r="847" spans="1:28" x14ac:dyDescent="0.3">
      <c r="A847" s="8" t="b">
        <f t="shared" si="39"/>
        <v>0</v>
      </c>
      <c r="B847" t="str">
        <f t="shared" si="40"/>
        <v>woolscarf</v>
      </c>
      <c r="C847" s="10" t="str">
        <f t="shared" si="41"/>
        <v>wool_scarf</v>
      </c>
      <c r="D847">
        <v>2528</v>
      </c>
      <c r="E847" t="s">
        <v>24</v>
      </c>
      <c r="F847" t="s">
        <v>10838</v>
      </c>
      <c r="G847" t="s">
        <v>26</v>
      </c>
      <c r="H847" t="s">
        <v>10839</v>
      </c>
      <c r="I847" t="s">
        <v>59</v>
      </c>
      <c r="J847" s="1">
        <v>10000</v>
      </c>
      <c r="K847">
        <v>50</v>
      </c>
      <c r="L847">
        <v>0</v>
      </c>
      <c r="M847">
        <v>0</v>
      </c>
      <c r="N847">
        <v>0</v>
      </c>
      <c r="O847">
        <v>3</v>
      </c>
      <c r="P847">
        <v>1</v>
      </c>
      <c r="Q847" t="s">
        <v>60</v>
      </c>
      <c r="R847">
        <v>55</v>
      </c>
      <c r="S847">
        <v>0</v>
      </c>
      <c r="T847" t="s">
        <v>223</v>
      </c>
      <c r="U847" t="s">
        <v>36</v>
      </c>
      <c r="V847" t="s">
        <v>185</v>
      </c>
      <c r="W847" t="s">
        <v>38</v>
      </c>
      <c r="X847" s="8" t="s">
        <v>38260</v>
      </c>
      <c r="Y847" s="93"/>
      <c r="Z847" s="93"/>
      <c r="AA847" t="s">
        <v>10840</v>
      </c>
      <c r="AB847" t="s">
        <v>10841</v>
      </c>
    </row>
    <row r="848" spans="1:28" x14ac:dyDescent="0.3">
      <c r="A848" s="8" t="b">
        <f t="shared" si="39"/>
        <v>0</v>
      </c>
      <c r="B848" t="str">
        <f t="shared" si="40"/>
        <v>riderinsignia</v>
      </c>
      <c r="C848" s="10" t="str">
        <f t="shared" si="41"/>
        <v>rider_insignia</v>
      </c>
      <c r="D848">
        <v>2529</v>
      </c>
      <c r="E848" t="s">
        <v>24</v>
      </c>
      <c r="F848" t="s">
        <v>8399</v>
      </c>
      <c r="G848" t="s">
        <v>26</v>
      </c>
      <c r="H848" t="s">
        <v>8400</v>
      </c>
      <c r="I848" t="s">
        <v>59</v>
      </c>
      <c r="J848" s="1">
        <v>10000</v>
      </c>
      <c r="K848">
        <v>50</v>
      </c>
      <c r="L848">
        <v>0</v>
      </c>
      <c r="M848">
        <v>0</v>
      </c>
      <c r="N848">
        <v>0</v>
      </c>
      <c r="O848">
        <v>4</v>
      </c>
      <c r="P848">
        <v>0</v>
      </c>
      <c r="Q848" t="s">
        <v>60</v>
      </c>
      <c r="R848">
        <v>55</v>
      </c>
      <c r="S848">
        <v>0</v>
      </c>
      <c r="T848" t="s">
        <v>223</v>
      </c>
      <c r="U848" t="s">
        <v>36</v>
      </c>
      <c r="V848" t="s">
        <v>185</v>
      </c>
      <c r="W848" t="s">
        <v>38</v>
      </c>
      <c r="X848" s="8" t="s">
        <v>38261</v>
      </c>
      <c r="Y848" s="93"/>
      <c r="Z848" s="93"/>
      <c r="AA848" t="s">
        <v>8401</v>
      </c>
      <c r="AB848" t="s">
        <v>8402</v>
      </c>
    </row>
    <row r="849" spans="1:28" x14ac:dyDescent="0.3">
      <c r="A849" s="8" t="b">
        <f t="shared" si="39"/>
        <v>0</v>
      </c>
      <c r="B849" t="str">
        <f t="shared" si="40"/>
        <v>riderinsignia</v>
      </c>
      <c r="C849" s="10" t="str">
        <f t="shared" si="41"/>
        <v>rider_insignia_</v>
      </c>
      <c r="D849">
        <v>2530</v>
      </c>
      <c r="E849" t="s">
        <v>24</v>
      </c>
      <c r="F849" t="s">
        <v>8403</v>
      </c>
      <c r="G849" t="s">
        <v>26</v>
      </c>
      <c r="H849" t="s">
        <v>8400</v>
      </c>
      <c r="I849" t="s">
        <v>59</v>
      </c>
      <c r="J849" s="1">
        <v>10000</v>
      </c>
      <c r="K849">
        <v>50</v>
      </c>
      <c r="L849">
        <v>0</v>
      </c>
      <c r="M849">
        <v>0</v>
      </c>
      <c r="N849">
        <v>0</v>
      </c>
      <c r="O849">
        <v>4</v>
      </c>
      <c r="P849">
        <v>1</v>
      </c>
      <c r="Q849" t="s">
        <v>60</v>
      </c>
      <c r="R849">
        <v>55</v>
      </c>
      <c r="S849">
        <v>0</v>
      </c>
      <c r="T849" t="s">
        <v>223</v>
      </c>
      <c r="U849" t="s">
        <v>36</v>
      </c>
      <c r="V849" t="s">
        <v>185</v>
      </c>
      <c r="W849" t="s">
        <v>38</v>
      </c>
      <c r="X849" s="8" t="s">
        <v>38261</v>
      </c>
      <c r="Y849" s="93"/>
      <c r="Z849" s="93"/>
      <c r="AA849" t="s">
        <v>8404</v>
      </c>
      <c r="AB849" t="s">
        <v>8405</v>
      </c>
    </row>
    <row r="850" spans="1:28" x14ac:dyDescent="0.3">
      <c r="A850" s="8" t="b">
        <f t="shared" si="39"/>
        <v>0</v>
      </c>
      <c r="B850" t="str">
        <f t="shared" si="40"/>
        <v>freyjacape</v>
      </c>
      <c r="C850" s="10" t="str">
        <f t="shared" si="41"/>
        <v>freyja_cape</v>
      </c>
      <c r="D850">
        <v>2533</v>
      </c>
      <c r="E850" t="s">
        <v>24</v>
      </c>
      <c r="F850" t="s">
        <v>4222</v>
      </c>
      <c r="G850" t="s">
        <v>26</v>
      </c>
      <c r="H850" t="s">
        <v>4223</v>
      </c>
      <c r="I850" t="s">
        <v>59</v>
      </c>
      <c r="J850" s="93">
        <v>0</v>
      </c>
      <c r="K850">
        <v>20</v>
      </c>
      <c r="L850" s="93">
        <v>0</v>
      </c>
      <c r="M850">
        <v>0</v>
      </c>
      <c r="N850">
        <v>0</v>
      </c>
      <c r="O850">
        <v>3</v>
      </c>
      <c r="P850">
        <v>1</v>
      </c>
      <c r="Q850" t="s">
        <v>60</v>
      </c>
      <c r="R850">
        <v>0</v>
      </c>
      <c r="S850">
        <v>0</v>
      </c>
      <c r="T850" t="s">
        <v>223</v>
      </c>
      <c r="U850" t="s">
        <v>36</v>
      </c>
      <c r="V850" t="s">
        <v>185</v>
      </c>
      <c r="W850" t="s">
        <v>38</v>
      </c>
      <c r="X850" s="8" t="s">
        <v>39108</v>
      </c>
      <c r="Y850" s="93"/>
      <c r="Z850" s="93"/>
      <c r="AA850" t="s">
        <v>4224</v>
      </c>
      <c r="AB850" t="s">
        <v>4225</v>
      </c>
    </row>
    <row r="851" spans="1:28" x14ac:dyDescent="0.3">
      <c r="A851" s="8" t="b">
        <f t="shared" si="39"/>
        <v>0</v>
      </c>
      <c r="B851" t="str">
        <f t="shared" si="40"/>
        <v>diabolusmanteau</v>
      </c>
      <c r="C851" s="10" t="str">
        <f t="shared" si="41"/>
        <v>diabolus_manteau</v>
      </c>
      <c r="D851">
        <v>2537</v>
      </c>
      <c r="E851" t="s">
        <v>24</v>
      </c>
      <c r="F851" t="s">
        <v>3001</v>
      </c>
      <c r="G851" t="s">
        <v>26</v>
      </c>
      <c r="H851" t="s">
        <v>3002</v>
      </c>
      <c r="I851" t="s">
        <v>59</v>
      </c>
      <c r="J851">
        <v>20</v>
      </c>
      <c r="K851">
        <v>25</v>
      </c>
      <c r="L851">
        <v>0</v>
      </c>
      <c r="M851">
        <v>0</v>
      </c>
      <c r="N851">
        <v>0</v>
      </c>
      <c r="O851">
        <v>5</v>
      </c>
      <c r="P851">
        <v>1</v>
      </c>
      <c r="Q851" t="s">
        <v>60</v>
      </c>
      <c r="R851">
        <v>0</v>
      </c>
      <c r="S851">
        <v>0</v>
      </c>
      <c r="T851" t="s">
        <v>223</v>
      </c>
      <c r="U851" t="s">
        <v>36</v>
      </c>
      <c r="V851" t="s">
        <v>185</v>
      </c>
      <c r="W851" t="s">
        <v>38</v>
      </c>
      <c r="X851" s="8" t="s">
        <v>39213</v>
      </c>
      <c r="Y851" s="93"/>
      <c r="Z851" s="93"/>
      <c r="AA851" t="s">
        <v>3003</v>
      </c>
      <c r="AB851" t="s">
        <v>3004</v>
      </c>
    </row>
    <row r="852" spans="1:28" x14ac:dyDescent="0.3">
      <c r="A852" s="8" t="b">
        <f t="shared" si="39"/>
        <v>0</v>
      </c>
      <c r="B852" t="str">
        <f t="shared" si="40"/>
        <v>commandermanteau</v>
      </c>
      <c r="C852" s="10" t="str">
        <f t="shared" si="41"/>
        <v>commander_manteau</v>
      </c>
      <c r="D852">
        <v>2538</v>
      </c>
      <c r="E852" t="s">
        <v>24</v>
      </c>
      <c r="F852" t="s">
        <v>2389</v>
      </c>
      <c r="G852" t="s">
        <v>26</v>
      </c>
      <c r="H852" t="s">
        <v>2390</v>
      </c>
      <c r="I852" t="s">
        <v>59</v>
      </c>
      <c r="J852" s="93">
        <v>0</v>
      </c>
      <c r="K852">
        <v>0</v>
      </c>
      <c r="L852">
        <v>0</v>
      </c>
      <c r="M852">
        <v>0</v>
      </c>
      <c r="N852">
        <v>0</v>
      </c>
      <c r="O852">
        <v>4</v>
      </c>
      <c r="P852">
        <v>1</v>
      </c>
      <c r="Q852" t="s">
        <v>60</v>
      </c>
      <c r="R852">
        <v>80</v>
      </c>
      <c r="S852">
        <v>0</v>
      </c>
      <c r="T852" t="s">
        <v>223</v>
      </c>
      <c r="U852" t="s">
        <v>36</v>
      </c>
      <c r="V852" t="s">
        <v>831</v>
      </c>
      <c r="W852" t="s">
        <v>38</v>
      </c>
      <c r="X852" s="8" t="s">
        <v>38262</v>
      </c>
      <c r="Y852" s="93"/>
      <c r="Z852" s="93"/>
      <c r="AA852" t="s">
        <v>2391</v>
      </c>
      <c r="AB852" t="s">
        <v>2392</v>
      </c>
    </row>
    <row r="853" spans="1:28" x14ac:dyDescent="0.3">
      <c r="A853" s="8" t="b">
        <f t="shared" si="39"/>
        <v>0</v>
      </c>
      <c r="B853" t="str">
        <f t="shared" si="40"/>
        <v>commandermanteau</v>
      </c>
      <c r="C853" s="10" t="str">
        <f t="shared" si="41"/>
        <v>commander_manteau_</v>
      </c>
      <c r="D853">
        <v>2539</v>
      </c>
      <c r="E853" t="s">
        <v>24</v>
      </c>
      <c r="F853" t="s">
        <v>2393</v>
      </c>
      <c r="G853" t="s">
        <v>26</v>
      </c>
      <c r="H853" t="s">
        <v>2394</v>
      </c>
      <c r="I853" t="s">
        <v>59</v>
      </c>
      <c r="J853" s="93">
        <v>0</v>
      </c>
      <c r="K853">
        <v>0</v>
      </c>
      <c r="L853">
        <v>0</v>
      </c>
      <c r="M853">
        <v>0</v>
      </c>
      <c r="N853">
        <v>0</v>
      </c>
      <c r="O853">
        <v>3</v>
      </c>
      <c r="P853">
        <v>1</v>
      </c>
      <c r="Q853" t="s">
        <v>60</v>
      </c>
      <c r="R853">
        <v>80</v>
      </c>
      <c r="S853">
        <v>0</v>
      </c>
      <c r="T853" t="s">
        <v>223</v>
      </c>
      <c r="U853" t="s">
        <v>36</v>
      </c>
      <c r="V853" t="s">
        <v>2374</v>
      </c>
      <c r="W853" t="s">
        <v>38</v>
      </c>
      <c r="X853" t="s">
        <v>38262</v>
      </c>
      <c r="Y853" s="93"/>
      <c r="Z853" s="93"/>
      <c r="AA853" t="s">
        <v>2395</v>
      </c>
      <c r="AB853" t="s">
        <v>2396</v>
      </c>
    </row>
    <row r="854" spans="1:28" x14ac:dyDescent="0.3">
      <c r="A854" s="8" t="b">
        <f t="shared" si="39"/>
        <v>0</v>
      </c>
      <c r="B854" t="str">
        <f t="shared" si="40"/>
        <v>sheriffmanteau</v>
      </c>
      <c r="C854" s="10" t="str">
        <f t="shared" si="41"/>
        <v>sheriff_manteau</v>
      </c>
      <c r="D854">
        <v>2540</v>
      </c>
      <c r="E854" t="s">
        <v>24</v>
      </c>
      <c r="F854" t="s">
        <v>8967</v>
      </c>
      <c r="G854" t="s">
        <v>26</v>
      </c>
      <c r="H854" t="s">
        <v>8968</v>
      </c>
      <c r="I854" t="s">
        <v>59</v>
      </c>
      <c r="J854" s="93">
        <v>0</v>
      </c>
      <c r="K854">
        <v>0</v>
      </c>
      <c r="L854" s="93">
        <v>0</v>
      </c>
      <c r="M854">
        <v>0</v>
      </c>
      <c r="N854">
        <v>0</v>
      </c>
      <c r="O854">
        <v>3</v>
      </c>
      <c r="P854">
        <v>1</v>
      </c>
      <c r="Q854" t="s">
        <v>60</v>
      </c>
      <c r="R854">
        <v>80</v>
      </c>
      <c r="S854">
        <v>0</v>
      </c>
      <c r="T854" t="s">
        <v>223</v>
      </c>
      <c r="U854" t="s">
        <v>36</v>
      </c>
      <c r="V854" t="s">
        <v>429</v>
      </c>
      <c r="W854" t="s">
        <v>38</v>
      </c>
      <c r="X854" t="s">
        <v>38262</v>
      </c>
      <c r="Y854" s="93"/>
      <c r="Z854" s="93"/>
      <c r="AA854" t="s">
        <v>8969</v>
      </c>
      <c r="AB854" t="s">
        <v>8970</v>
      </c>
    </row>
    <row r="855" spans="1:28" x14ac:dyDescent="0.3">
      <c r="A855" s="8" t="b">
        <f t="shared" si="39"/>
        <v>0</v>
      </c>
      <c r="B855" t="str">
        <f t="shared" si="40"/>
        <v>sylphidmanteau</v>
      </c>
      <c r="C855" s="10" t="str">
        <f t="shared" si="41"/>
        <v>sylphid_manteau</v>
      </c>
      <c r="D855">
        <v>2543</v>
      </c>
      <c r="E855" t="s">
        <v>24</v>
      </c>
      <c r="F855" t="s">
        <v>9854</v>
      </c>
      <c r="G855" t="s">
        <v>26</v>
      </c>
      <c r="H855" t="s">
        <v>9855</v>
      </c>
      <c r="I855" t="s">
        <v>59</v>
      </c>
      <c r="J855" s="93">
        <v>20</v>
      </c>
      <c r="K855">
        <v>0</v>
      </c>
      <c r="L855" s="93">
        <v>0</v>
      </c>
      <c r="M855">
        <v>0</v>
      </c>
      <c r="N855">
        <v>0</v>
      </c>
      <c r="O855">
        <v>9</v>
      </c>
      <c r="P855">
        <v>0</v>
      </c>
      <c r="Q855" t="s">
        <v>60</v>
      </c>
      <c r="R855">
        <v>0</v>
      </c>
      <c r="S855">
        <v>0</v>
      </c>
      <c r="T855" t="s">
        <v>223</v>
      </c>
      <c r="U855" t="s">
        <v>36</v>
      </c>
      <c r="V855" t="s">
        <v>37</v>
      </c>
      <c r="W855" t="s">
        <v>38</v>
      </c>
      <c r="X855" t="s">
        <v>38263</v>
      </c>
      <c r="Y855" s="93"/>
      <c r="Z855" s="93"/>
      <c r="AA855" t="s">
        <v>9856</v>
      </c>
      <c r="AB855" t="s">
        <v>9857</v>
      </c>
    </row>
    <row r="856" spans="1:28" x14ac:dyDescent="0.3">
      <c r="A856" s="8" t="b">
        <f t="shared" si="39"/>
        <v>0</v>
      </c>
      <c r="B856" t="str">
        <f t="shared" si="40"/>
        <v>musika</v>
      </c>
      <c r="C856" s="10" t="str">
        <f t="shared" si="41"/>
        <v>musika</v>
      </c>
      <c r="D856">
        <v>2545</v>
      </c>
      <c r="E856" t="s">
        <v>24</v>
      </c>
      <c r="F856" t="s">
        <v>6936</v>
      </c>
      <c r="G856" t="s">
        <v>26</v>
      </c>
      <c r="H856" t="s">
        <v>6937</v>
      </c>
      <c r="I856" t="s">
        <v>59</v>
      </c>
      <c r="J856" s="8">
        <v>20</v>
      </c>
      <c r="K856">
        <v>50</v>
      </c>
      <c r="L856">
        <v>0</v>
      </c>
      <c r="M856">
        <v>0</v>
      </c>
      <c r="N856">
        <v>0</v>
      </c>
      <c r="O856">
        <v>2</v>
      </c>
      <c r="P856">
        <v>1</v>
      </c>
      <c r="Q856" t="s">
        <v>60</v>
      </c>
      <c r="R856">
        <v>70</v>
      </c>
      <c r="S856">
        <v>0</v>
      </c>
      <c r="T856" t="s">
        <v>223</v>
      </c>
      <c r="U856" t="s">
        <v>787</v>
      </c>
      <c r="V856" t="s">
        <v>979</v>
      </c>
      <c r="W856" t="s">
        <v>38</v>
      </c>
      <c r="X856" t="s">
        <v>39214</v>
      </c>
      <c r="Y856" s="93"/>
      <c r="Z856" s="93"/>
      <c r="AA856" t="s">
        <v>6938</v>
      </c>
      <c r="AB856" t="s">
        <v>6939</v>
      </c>
    </row>
    <row r="857" spans="1:28" x14ac:dyDescent="0.3">
      <c r="A857" s="6" t="b">
        <f t="shared" si="39"/>
        <v>0</v>
      </c>
      <c r="B857" t="str">
        <f t="shared" si="40"/>
        <v>dragonmanteau</v>
      </c>
      <c r="C857" s="10" t="str">
        <f t="shared" si="41"/>
        <v>dragon_manteau</v>
      </c>
      <c r="D857">
        <v>2553</v>
      </c>
      <c r="E857" t="s">
        <v>24</v>
      </c>
      <c r="F857" t="s">
        <v>3138</v>
      </c>
      <c r="G857" t="s">
        <v>26</v>
      </c>
      <c r="H857" t="s">
        <v>3139</v>
      </c>
      <c r="I857" t="s">
        <v>59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5</v>
      </c>
      <c r="P857">
        <v>1</v>
      </c>
      <c r="Q857" t="s">
        <v>60</v>
      </c>
      <c r="R857">
        <v>0</v>
      </c>
      <c r="S857">
        <v>0</v>
      </c>
      <c r="T857" t="s">
        <v>223</v>
      </c>
      <c r="U857" t="s">
        <v>36</v>
      </c>
      <c r="V857" t="s">
        <v>185</v>
      </c>
      <c r="W857" t="s">
        <v>38</v>
      </c>
      <c r="X857" t="s">
        <v>38264</v>
      </c>
      <c r="AA857" t="s">
        <v>3140</v>
      </c>
      <c r="AB857" t="s">
        <v>3141</v>
      </c>
    </row>
    <row r="858" spans="1:28" x14ac:dyDescent="0.3">
      <c r="A858" s="8" t="b">
        <f t="shared" si="39"/>
        <v>0</v>
      </c>
      <c r="B858" t="str">
        <f t="shared" si="40"/>
        <v>earring</v>
      </c>
      <c r="C858" s="10" t="str">
        <f t="shared" si="41"/>
        <v>earring</v>
      </c>
      <c r="D858">
        <v>2602</v>
      </c>
      <c r="E858" t="s">
        <v>24</v>
      </c>
      <c r="F858" t="s">
        <v>3473</v>
      </c>
      <c r="G858" t="s">
        <v>26</v>
      </c>
      <c r="H858" t="s">
        <v>3473</v>
      </c>
      <c r="I858" t="s">
        <v>59</v>
      </c>
      <c r="J858" s="1">
        <v>30000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24</v>
      </c>
      <c r="R858">
        <v>20</v>
      </c>
      <c r="S858">
        <v>0</v>
      </c>
      <c r="T858" t="s">
        <v>82</v>
      </c>
      <c r="U858" t="s">
        <v>36</v>
      </c>
      <c r="V858" t="s">
        <v>185</v>
      </c>
      <c r="W858" t="s">
        <v>38</v>
      </c>
      <c r="X858" t="s">
        <v>38137</v>
      </c>
      <c r="Y858" s="93"/>
      <c r="Z858" s="93"/>
      <c r="AA858" t="s">
        <v>3474</v>
      </c>
      <c r="AB858" t="s">
        <v>3475</v>
      </c>
    </row>
    <row r="859" spans="1:28" x14ac:dyDescent="0.3">
      <c r="A859" s="8" t="b">
        <f t="shared" si="39"/>
        <v>0</v>
      </c>
      <c r="B859" t="str">
        <f t="shared" si="40"/>
        <v>necklace</v>
      </c>
      <c r="C859" s="10" t="str">
        <f t="shared" si="41"/>
        <v>necklace</v>
      </c>
      <c r="D859">
        <v>2603</v>
      </c>
      <c r="E859" t="s">
        <v>24</v>
      </c>
      <c r="F859" t="s">
        <v>7021</v>
      </c>
      <c r="G859" t="s">
        <v>26</v>
      </c>
      <c r="H859" t="s">
        <v>7021</v>
      </c>
      <c r="I859" t="s">
        <v>59</v>
      </c>
      <c r="J859" s="1">
        <v>30000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24</v>
      </c>
      <c r="R859">
        <v>20</v>
      </c>
      <c r="S859">
        <v>0</v>
      </c>
      <c r="T859" t="s">
        <v>82</v>
      </c>
      <c r="U859" t="s">
        <v>36</v>
      </c>
      <c r="V859" t="s">
        <v>185</v>
      </c>
      <c r="W859" t="s">
        <v>38</v>
      </c>
      <c r="X859" s="8" t="s">
        <v>38265</v>
      </c>
      <c r="Y859" s="93"/>
      <c r="Z859" s="93"/>
      <c r="AA859" t="s">
        <v>7022</v>
      </c>
      <c r="AB859" t="s">
        <v>7023</v>
      </c>
    </row>
    <row r="860" spans="1:28" x14ac:dyDescent="0.3">
      <c r="A860" s="8" t="b">
        <f t="shared" si="39"/>
        <v>0</v>
      </c>
      <c r="B860" t="str">
        <f t="shared" si="40"/>
        <v>brooch</v>
      </c>
      <c r="C860" s="10" t="str">
        <f t="shared" si="41"/>
        <v>brooch</v>
      </c>
      <c r="D860">
        <v>2605</v>
      </c>
      <c r="E860" t="s">
        <v>24</v>
      </c>
      <c r="F860" t="s">
        <v>1641</v>
      </c>
      <c r="G860" t="s">
        <v>26</v>
      </c>
      <c r="H860" t="s">
        <v>1641</v>
      </c>
      <c r="I860" t="s">
        <v>59</v>
      </c>
      <c r="J860" s="1">
        <v>30000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24</v>
      </c>
      <c r="R860">
        <v>20</v>
      </c>
      <c r="S860">
        <v>0</v>
      </c>
      <c r="T860" t="s">
        <v>82</v>
      </c>
      <c r="U860" t="s">
        <v>36</v>
      </c>
      <c r="V860" t="s">
        <v>185</v>
      </c>
      <c r="W860" t="s">
        <v>38</v>
      </c>
      <c r="X860" s="8" t="s">
        <v>38266</v>
      </c>
      <c r="Y860" s="93"/>
      <c r="Z860" s="93"/>
      <c r="AA860" t="s">
        <v>1642</v>
      </c>
      <c r="AB860" t="s">
        <v>1643</v>
      </c>
    </row>
    <row r="861" spans="1:28" x14ac:dyDescent="0.3">
      <c r="A861" s="8" t="b">
        <f t="shared" si="39"/>
        <v>0</v>
      </c>
      <c r="B861" t="str">
        <f t="shared" si="40"/>
        <v>clip</v>
      </c>
      <c r="C861" s="10" t="str">
        <f t="shared" si="41"/>
        <v>clip</v>
      </c>
      <c r="D861">
        <v>2607</v>
      </c>
      <c r="E861" t="s">
        <v>24</v>
      </c>
      <c r="F861" t="s">
        <v>2280</v>
      </c>
      <c r="G861" t="s">
        <v>26</v>
      </c>
      <c r="H861" t="s">
        <v>2280</v>
      </c>
      <c r="I861" t="s">
        <v>59</v>
      </c>
      <c r="J861" s="1">
        <v>30000</v>
      </c>
      <c r="K861">
        <v>10</v>
      </c>
      <c r="L861" s="8">
        <v>0</v>
      </c>
      <c r="M861">
        <v>0</v>
      </c>
      <c r="N861">
        <v>0</v>
      </c>
      <c r="O861">
        <v>0</v>
      </c>
      <c r="P861">
        <v>1</v>
      </c>
      <c r="Q861" t="s">
        <v>24</v>
      </c>
      <c r="R861">
        <v>0</v>
      </c>
      <c r="S861">
        <v>0</v>
      </c>
      <c r="T861" t="s">
        <v>82</v>
      </c>
      <c r="U861" t="s">
        <v>36</v>
      </c>
      <c r="V861" t="s">
        <v>37</v>
      </c>
      <c r="W861" t="s">
        <v>38</v>
      </c>
      <c r="X861" s="8" t="s">
        <v>38267</v>
      </c>
      <c r="Y861" s="93"/>
      <c r="Z861" s="93"/>
      <c r="AA861" t="s">
        <v>2281</v>
      </c>
      <c r="AB861" t="s">
        <v>2282</v>
      </c>
    </row>
    <row r="862" spans="1:28" x14ac:dyDescent="0.3">
      <c r="A862" s="8" t="b">
        <f t="shared" si="39"/>
        <v>0</v>
      </c>
      <c r="B862" t="str">
        <f t="shared" si="40"/>
        <v>rosary</v>
      </c>
      <c r="C862" s="10" t="str">
        <f t="shared" si="41"/>
        <v>rosary</v>
      </c>
      <c r="D862">
        <v>2608</v>
      </c>
      <c r="E862" t="s">
        <v>24</v>
      </c>
      <c r="F862" t="s">
        <v>8506</v>
      </c>
      <c r="G862" t="s">
        <v>26</v>
      </c>
      <c r="H862" t="s">
        <v>8506</v>
      </c>
      <c r="I862" t="s">
        <v>59</v>
      </c>
      <c r="J862" s="1">
        <v>15000</v>
      </c>
      <c r="K862">
        <v>10</v>
      </c>
      <c r="L862" s="8">
        <v>0</v>
      </c>
      <c r="M862">
        <v>0</v>
      </c>
      <c r="N862">
        <v>0</v>
      </c>
      <c r="O862">
        <v>0</v>
      </c>
      <c r="P862">
        <v>0</v>
      </c>
      <c r="Q862" t="s">
        <v>24</v>
      </c>
      <c r="R862">
        <v>20</v>
      </c>
      <c r="S862">
        <v>0</v>
      </c>
      <c r="T862" t="s">
        <v>82</v>
      </c>
      <c r="U862" t="s">
        <v>36</v>
      </c>
      <c r="V862" t="s">
        <v>185</v>
      </c>
      <c r="W862" t="s">
        <v>38</v>
      </c>
      <c r="X862" s="8" t="s">
        <v>38268</v>
      </c>
      <c r="Y862" s="93"/>
      <c r="Z862" s="93"/>
      <c r="AA862" t="s">
        <v>8507</v>
      </c>
      <c r="AB862" t="s">
        <v>8508</v>
      </c>
    </row>
    <row r="863" spans="1:28" x14ac:dyDescent="0.3">
      <c r="A863" s="8" t="b">
        <f t="shared" si="39"/>
        <v>0</v>
      </c>
      <c r="B863" t="str">
        <f t="shared" si="40"/>
        <v>skulring</v>
      </c>
      <c r="C863" s="10" t="str">
        <f t="shared" si="41"/>
        <v>skul_ring</v>
      </c>
      <c r="D863">
        <v>2609</v>
      </c>
      <c r="E863" t="s">
        <v>24</v>
      </c>
      <c r="F863" t="s">
        <v>9178</v>
      </c>
      <c r="G863" t="s">
        <v>26</v>
      </c>
      <c r="H863" t="s">
        <v>9179</v>
      </c>
      <c r="I863" t="s">
        <v>28</v>
      </c>
      <c r="J863" s="1">
        <v>10000</v>
      </c>
      <c r="K863">
        <v>10</v>
      </c>
      <c r="L863" s="1">
        <v>1000</v>
      </c>
      <c r="M863">
        <v>0</v>
      </c>
      <c r="N863">
        <v>0</v>
      </c>
      <c r="O863">
        <v>0</v>
      </c>
      <c r="P863">
        <v>0</v>
      </c>
      <c r="Q863" t="s">
        <v>24</v>
      </c>
      <c r="R863">
        <v>0</v>
      </c>
      <c r="S863">
        <v>0</v>
      </c>
      <c r="T863" t="s">
        <v>82</v>
      </c>
      <c r="U863" t="s">
        <v>36</v>
      </c>
      <c r="V863" t="s">
        <v>37</v>
      </c>
      <c r="W863" t="s">
        <v>38</v>
      </c>
      <c r="X863" s="8"/>
      <c r="Y863" s="93"/>
      <c r="Z863" s="93"/>
      <c r="AA863" t="s">
        <v>9180</v>
      </c>
      <c r="AB863" t="s">
        <v>9181</v>
      </c>
    </row>
    <row r="864" spans="1:28" x14ac:dyDescent="0.3">
      <c r="A864" s="8" t="b">
        <f t="shared" si="39"/>
        <v>0</v>
      </c>
      <c r="B864" t="str">
        <f t="shared" si="40"/>
        <v>silverring</v>
      </c>
      <c r="C864" s="10" t="str">
        <f t="shared" si="41"/>
        <v>silver_ring</v>
      </c>
      <c r="D864">
        <v>2611</v>
      </c>
      <c r="E864" t="s">
        <v>24</v>
      </c>
      <c r="F864" t="s">
        <v>9092</v>
      </c>
      <c r="G864" t="s">
        <v>26</v>
      </c>
      <c r="H864" t="s">
        <v>9093</v>
      </c>
      <c r="I864" t="s">
        <v>28</v>
      </c>
      <c r="J864" s="1">
        <v>20000</v>
      </c>
      <c r="K864">
        <v>10</v>
      </c>
      <c r="L864" s="1">
        <v>2000</v>
      </c>
      <c r="M864">
        <v>0</v>
      </c>
      <c r="N864">
        <v>0</v>
      </c>
      <c r="O864">
        <v>0</v>
      </c>
      <c r="P864">
        <v>0</v>
      </c>
      <c r="Q864" t="s">
        <v>24</v>
      </c>
      <c r="R864">
        <v>0</v>
      </c>
      <c r="S864">
        <v>0</v>
      </c>
      <c r="T864" t="s">
        <v>82</v>
      </c>
      <c r="U864" t="s">
        <v>36</v>
      </c>
      <c r="V864" t="s">
        <v>37</v>
      </c>
      <c r="W864" t="s">
        <v>38</v>
      </c>
      <c r="X864" s="8"/>
      <c r="Y864" s="93"/>
      <c r="Z864" s="93"/>
      <c r="AA864" t="s">
        <v>9094</v>
      </c>
      <c r="AB864" t="s">
        <v>9095</v>
      </c>
    </row>
    <row r="865" spans="1:28" x14ac:dyDescent="0.3">
      <c r="A865" s="8" t="b">
        <f t="shared" si="39"/>
        <v>0</v>
      </c>
      <c r="B865" t="str">
        <f t="shared" si="40"/>
        <v>flowerring</v>
      </c>
      <c r="C865" s="10" t="str">
        <f t="shared" si="41"/>
        <v>flower_ring</v>
      </c>
      <c r="D865">
        <v>2612</v>
      </c>
      <c r="E865" t="s">
        <v>24</v>
      </c>
      <c r="F865" t="s">
        <v>4133</v>
      </c>
      <c r="G865" t="s">
        <v>26</v>
      </c>
      <c r="H865" t="s">
        <v>4134</v>
      </c>
      <c r="I865" t="s">
        <v>28</v>
      </c>
      <c r="J865" s="1">
        <v>1500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24</v>
      </c>
      <c r="R865">
        <v>0</v>
      </c>
      <c r="S865">
        <v>0</v>
      </c>
      <c r="T865" t="s">
        <v>82</v>
      </c>
      <c r="U865" t="s">
        <v>36</v>
      </c>
      <c r="V865" t="s">
        <v>37</v>
      </c>
      <c r="W865" t="s">
        <v>38</v>
      </c>
      <c r="X865" s="8"/>
      <c r="Y865" s="93"/>
      <c r="Z865" s="93"/>
      <c r="AA865" t="s">
        <v>4137</v>
      </c>
      <c r="AB865" t="s">
        <v>4138</v>
      </c>
    </row>
    <row r="866" spans="1:28" x14ac:dyDescent="0.3">
      <c r="A866" s="8" t="b">
        <f t="shared" si="39"/>
        <v>0</v>
      </c>
      <c r="B866" t="str">
        <f t="shared" si="40"/>
        <v>diamondring</v>
      </c>
      <c r="C866" s="10" t="str">
        <f t="shared" si="41"/>
        <v>diamond_ring</v>
      </c>
      <c r="D866">
        <v>2613</v>
      </c>
      <c r="E866" t="s">
        <v>24</v>
      </c>
      <c r="F866" t="s">
        <v>3012</v>
      </c>
      <c r="G866" t="s">
        <v>26</v>
      </c>
      <c r="H866" t="s">
        <v>3013</v>
      </c>
      <c r="I866" t="s">
        <v>59</v>
      </c>
      <c r="J866" s="1">
        <v>45000</v>
      </c>
      <c r="K866">
        <v>10</v>
      </c>
      <c r="L866" s="1">
        <v>5000</v>
      </c>
      <c r="M866">
        <v>0</v>
      </c>
      <c r="N866">
        <v>0</v>
      </c>
      <c r="O866">
        <v>0</v>
      </c>
      <c r="P866">
        <v>0</v>
      </c>
      <c r="Q866" t="s">
        <v>24</v>
      </c>
      <c r="R866">
        <v>0</v>
      </c>
      <c r="S866">
        <v>0</v>
      </c>
      <c r="T866" t="s">
        <v>82</v>
      </c>
      <c r="U866" t="s">
        <v>36</v>
      </c>
      <c r="V866" t="s">
        <v>37</v>
      </c>
      <c r="W866" t="s">
        <v>38</v>
      </c>
      <c r="X866" s="8"/>
      <c r="Y866" s="93"/>
      <c r="Z866" s="93"/>
      <c r="AA866" t="s">
        <v>3014</v>
      </c>
      <c r="AB866" t="s">
        <v>3015</v>
      </c>
    </row>
    <row r="867" spans="1:28" x14ac:dyDescent="0.3">
      <c r="A867" s="8" t="b">
        <f t="shared" si="39"/>
        <v>0</v>
      </c>
      <c r="B867" t="str">
        <f t="shared" si="40"/>
        <v>safetyring</v>
      </c>
      <c r="C867" s="10" t="str">
        <f t="shared" si="41"/>
        <v>safety_ring</v>
      </c>
      <c r="D867">
        <v>2615</v>
      </c>
      <c r="E867" t="s">
        <v>24</v>
      </c>
      <c r="F867" t="s">
        <v>8666</v>
      </c>
      <c r="G867" t="s">
        <v>26</v>
      </c>
      <c r="H867" t="s">
        <v>8667</v>
      </c>
      <c r="I867" t="s">
        <v>59</v>
      </c>
      <c r="J867" s="1">
        <v>75000</v>
      </c>
      <c r="K867">
        <v>10</v>
      </c>
      <c r="L867">
        <v>0</v>
      </c>
      <c r="M867">
        <v>0</v>
      </c>
      <c r="N867">
        <v>0</v>
      </c>
      <c r="O867">
        <v>3</v>
      </c>
      <c r="P867">
        <v>0</v>
      </c>
      <c r="Q867" t="s">
        <v>24</v>
      </c>
      <c r="R867">
        <v>40</v>
      </c>
      <c r="S867">
        <v>0</v>
      </c>
      <c r="T867" t="s">
        <v>82</v>
      </c>
      <c r="U867" t="s">
        <v>36</v>
      </c>
      <c r="V867" t="s">
        <v>185</v>
      </c>
      <c r="W867" t="s">
        <v>38</v>
      </c>
      <c r="X867" s="8" t="s">
        <v>38201</v>
      </c>
      <c r="Y867" s="93"/>
      <c r="Z867" s="93"/>
      <c r="AA867" t="s">
        <v>8668</v>
      </c>
      <c r="AB867" t="s">
        <v>8669</v>
      </c>
    </row>
    <row r="868" spans="1:28" x14ac:dyDescent="0.3">
      <c r="A868" s="8" t="b">
        <f t="shared" si="39"/>
        <v>0</v>
      </c>
      <c r="B868" t="str">
        <f t="shared" si="40"/>
        <v>mittenofpresbyter</v>
      </c>
      <c r="C868" s="10" t="str">
        <f t="shared" si="41"/>
        <v>mitten_of_presbyter</v>
      </c>
      <c r="D868">
        <v>2617</v>
      </c>
      <c r="E868" t="s">
        <v>24</v>
      </c>
      <c r="F868" t="s">
        <v>6755</v>
      </c>
      <c r="G868" t="s">
        <v>26</v>
      </c>
      <c r="H868" t="s">
        <v>6756</v>
      </c>
      <c r="I868" t="s">
        <v>59</v>
      </c>
      <c r="J868" s="6">
        <v>2</v>
      </c>
      <c r="K868">
        <v>10</v>
      </c>
      <c r="L868">
        <v>0</v>
      </c>
      <c r="M868">
        <v>0</v>
      </c>
      <c r="N868">
        <v>0</v>
      </c>
      <c r="O868">
        <v>1</v>
      </c>
      <c r="P868">
        <v>0</v>
      </c>
      <c r="Q868" t="s">
        <v>24</v>
      </c>
      <c r="R868">
        <v>35</v>
      </c>
      <c r="S868">
        <v>0</v>
      </c>
      <c r="T868" t="s">
        <v>82</v>
      </c>
      <c r="U868" t="s">
        <v>36</v>
      </c>
      <c r="V868" t="s">
        <v>185</v>
      </c>
      <c r="W868" t="s">
        <v>38</v>
      </c>
      <c r="X868" s="8" t="s">
        <v>38208</v>
      </c>
      <c r="Y868" s="93"/>
      <c r="Z868" s="93"/>
      <c r="AA868" t="s">
        <v>6757</v>
      </c>
      <c r="AB868" t="s">
        <v>6758</v>
      </c>
    </row>
    <row r="869" spans="1:28" x14ac:dyDescent="0.3">
      <c r="A869" s="8" t="b">
        <f t="shared" si="39"/>
        <v>0</v>
      </c>
      <c r="B869" t="str">
        <f t="shared" si="40"/>
        <v>matyr'sfleaguard</v>
      </c>
      <c r="C869" s="10" t="str">
        <f t="shared" si="41"/>
        <v>matyr's_flea_guard</v>
      </c>
      <c r="D869">
        <v>2618</v>
      </c>
      <c r="E869" t="s">
        <v>24</v>
      </c>
      <c r="F869" t="s">
        <v>6523</v>
      </c>
      <c r="G869" t="s">
        <v>26</v>
      </c>
      <c r="H869" t="s">
        <v>6524</v>
      </c>
      <c r="I869" t="s">
        <v>59</v>
      </c>
      <c r="J869" s="93">
        <v>2</v>
      </c>
      <c r="K869">
        <v>10</v>
      </c>
      <c r="L869">
        <v>0</v>
      </c>
      <c r="M869">
        <v>0</v>
      </c>
      <c r="N869">
        <v>0</v>
      </c>
      <c r="O869">
        <v>1</v>
      </c>
      <c r="P869">
        <v>0</v>
      </c>
      <c r="Q869" t="s">
        <v>24</v>
      </c>
      <c r="R869">
        <v>35</v>
      </c>
      <c r="S869">
        <v>0</v>
      </c>
      <c r="T869" t="s">
        <v>82</v>
      </c>
      <c r="U869" t="s">
        <v>36</v>
      </c>
      <c r="V869" t="s">
        <v>185</v>
      </c>
      <c r="W869" t="s">
        <v>38</v>
      </c>
      <c r="X869" s="8" t="s">
        <v>38230</v>
      </c>
      <c r="Y869" s="93"/>
      <c r="Z869" s="93"/>
      <c r="AA869" t="s">
        <v>6525</v>
      </c>
      <c r="AB869" t="s">
        <v>6526</v>
      </c>
    </row>
    <row r="870" spans="1:28" x14ac:dyDescent="0.3">
      <c r="A870" s="8" t="b">
        <f t="shared" si="39"/>
        <v>0</v>
      </c>
      <c r="B870" t="str">
        <f t="shared" si="40"/>
        <v>thimbleofarcher</v>
      </c>
      <c r="C870" s="10" t="str">
        <f t="shared" si="41"/>
        <v>thimble_of_archer</v>
      </c>
      <c r="D870">
        <v>2619</v>
      </c>
      <c r="E870" t="s">
        <v>24</v>
      </c>
      <c r="F870" t="s">
        <v>9994</v>
      </c>
      <c r="G870" t="s">
        <v>26</v>
      </c>
      <c r="H870" t="s">
        <v>9995</v>
      </c>
      <c r="I870" t="s">
        <v>59</v>
      </c>
      <c r="J870" s="1">
        <v>10000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24</v>
      </c>
      <c r="R870">
        <v>65</v>
      </c>
      <c r="S870">
        <v>0</v>
      </c>
      <c r="T870" t="s">
        <v>82</v>
      </c>
      <c r="U870" t="s">
        <v>36</v>
      </c>
      <c r="V870" t="s">
        <v>1753</v>
      </c>
      <c r="W870" t="s">
        <v>38</v>
      </c>
      <c r="X870" s="8" t="s">
        <v>38269</v>
      </c>
      <c r="Y870" s="93"/>
      <c r="Z870" s="93"/>
      <c r="AA870" t="s">
        <v>9996</v>
      </c>
      <c r="AB870" t="s">
        <v>9997</v>
      </c>
    </row>
    <row r="871" spans="1:28" x14ac:dyDescent="0.3">
      <c r="A871" s="8" t="b">
        <f t="shared" si="39"/>
        <v>0</v>
      </c>
      <c r="B871" t="str">
        <f t="shared" si="40"/>
        <v>ringofrogue</v>
      </c>
      <c r="C871" s="10" t="str">
        <f t="shared" si="41"/>
        <v>ring_of_rogue</v>
      </c>
      <c r="D871">
        <v>2620</v>
      </c>
      <c r="E871" t="s">
        <v>24</v>
      </c>
      <c r="F871" t="s">
        <v>8436</v>
      </c>
      <c r="G871" t="s">
        <v>26</v>
      </c>
      <c r="H871" t="s">
        <v>8437</v>
      </c>
      <c r="I871" t="s">
        <v>59</v>
      </c>
      <c r="J871" s="1">
        <v>10000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24</v>
      </c>
      <c r="R871">
        <v>70</v>
      </c>
      <c r="S871">
        <v>0</v>
      </c>
      <c r="T871" t="s">
        <v>82</v>
      </c>
      <c r="U871" t="s">
        <v>36</v>
      </c>
      <c r="V871" t="s">
        <v>597</v>
      </c>
      <c r="W871" t="s">
        <v>38</v>
      </c>
      <c r="X871" s="8" t="s">
        <v>39110</v>
      </c>
      <c r="Y871" s="93"/>
      <c r="Z871" s="93"/>
      <c r="AA871" t="s">
        <v>8438</v>
      </c>
      <c r="AB871" t="s">
        <v>8439</v>
      </c>
    </row>
    <row r="872" spans="1:28" x14ac:dyDescent="0.3">
      <c r="A872" s="8" t="b">
        <f t="shared" si="39"/>
        <v>0</v>
      </c>
      <c r="B872" t="str">
        <f t="shared" si="40"/>
        <v>ring</v>
      </c>
      <c r="C872" s="10" t="str">
        <f t="shared" si="41"/>
        <v>ring_</v>
      </c>
      <c r="D872">
        <v>2621</v>
      </c>
      <c r="E872" t="s">
        <v>24</v>
      </c>
      <c r="F872" t="s">
        <v>8424</v>
      </c>
      <c r="G872" t="s">
        <v>26</v>
      </c>
      <c r="H872" t="s">
        <v>8425</v>
      </c>
      <c r="I872" t="s">
        <v>59</v>
      </c>
      <c r="J872" s="1">
        <v>30000</v>
      </c>
      <c r="K872">
        <v>20</v>
      </c>
      <c r="L872">
        <v>0</v>
      </c>
      <c r="M872">
        <v>0</v>
      </c>
      <c r="N872">
        <v>0</v>
      </c>
      <c r="O872">
        <v>0</v>
      </c>
      <c r="P872">
        <v>1</v>
      </c>
      <c r="Q872" t="s">
        <v>24</v>
      </c>
      <c r="R872">
        <v>90</v>
      </c>
      <c r="S872">
        <v>0</v>
      </c>
      <c r="T872" t="s">
        <v>82</v>
      </c>
      <c r="U872" t="s">
        <v>36</v>
      </c>
      <c r="V872" t="s">
        <v>185</v>
      </c>
      <c r="W872" t="s">
        <v>38</v>
      </c>
      <c r="X872" s="8" t="s">
        <v>38214</v>
      </c>
      <c r="Y872" s="93"/>
      <c r="Z872" s="93"/>
      <c r="AA872" t="s">
        <v>8426</v>
      </c>
      <c r="AB872" t="s">
        <v>8427</v>
      </c>
    </row>
    <row r="873" spans="1:28" x14ac:dyDescent="0.3">
      <c r="A873" s="8" t="b">
        <f t="shared" si="39"/>
        <v>0</v>
      </c>
      <c r="B873" t="str">
        <f t="shared" si="40"/>
        <v>earring</v>
      </c>
      <c r="C873" s="10" t="str">
        <f t="shared" si="41"/>
        <v>earring_</v>
      </c>
      <c r="D873">
        <v>2622</v>
      </c>
      <c r="E873" t="s">
        <v>24</v>
      </c>
      <c r="F873" t="s">
        <v>3476</v>
      </c>
      <c r="G873" t="s">
        <v>26</v>
      </c>
      <c r="H873" t="s">
        <v>3473</v>
      </c>
      <c r="I873" t="s">
        <v>59</v>
      </c>
      <c r="J873" s="1">
        <v>30000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1</v>
      </c>
      <c r="Q873" t="s">
        <v>24</v>
      </c>
      <c r="R873">
        <v>90</v>
      </c>
      <c r="S873">
        <v>0</v>
      </c>
      <c r="T873" t="s">
        <v>82</v>
      </c>
      <c r="U873" t="s">
        <v>36</v>
      </c>
      <c r="V873" t="s">
        <v>185</v>
      </c>
      <c r="W873" t="s">
        <v>38</v>
      </c>
      <c r="X873" s="8" t="s">
        <v>38208</v>
      </c>
      <c r="Y873" s="93"/>
      <c r="Z873" s="93"/>
      <c r="AA873" t="s">
        <v>3477</v>
      </c>
      <c r="AB873" t="s">
        <v>3478</v>
      </c>
    </row>
    <row r="874" spans="1:28" x14ac:dyDescent="0.3">
      <c r="A874" s="8" t="b">
        <f t="shared" si="39"/>
        <v>0</v>
      </c>
      <c r="B874" t="str">
        <f t="shared" si="40"/>
        <v>necklace</v>
      </c>
      <c r="C874" s="10" t="str">
        <f t="shared" si="41"/>
        <v>necklace_</v>
      </c>
      <c r="D874">
        <v>2623</v>
      </c>
      <c r="E874" t="s">
        <v>24</v>
      </c>
      <c r="F874" t="s">
        <v>7024</v>
      </c>
      <c r="G874" t="s">
        <v>26</v>
      </c>
      <c r="H874" t="s">
        <v>7021</v>
      </c>
      <c r="I874" t="s">
        <v>59</v>
      </c>
      <c r="J874" s="1">
        <v>30000</v>
      </c>
      <c r="K874">
        <v>20</v>
      </c>
      <c r="L874" s="93">
        <v>0</v>
      </c>
      <c r="M874">
        <v>0</v>
      </c>
      <c r="N874">
        <v>0</v>
      </c>
      <c r="O874">
        <v>0</v>
      </c>
      <c r="P874">
        <v>1</v>
      </c>
      <c r="Q874" t="s">
        <v>24</v>
      </c>
      <c r="R874">
        <v>90</v>
      </c>
      <c r="S874">
        <v>0</v>
      </c>
      <c r="T874" t="s">
        <v>82</v>
      </c>
      <c r="U874" t="s">
        <v>36</v>
      </c>
      <c r="V874" t="s">
        <v>185</v>
      </c>
      <c r="W874" t="s">
        <v>38</v>
      </c>
      <c r="X874" s="8" t="s">
        <v>38270</v>
      </c>
      <c r="Y874" s="93"/>
      <c r="Z874" s="93"/>
      <c r="AA874" t="s">
        <v>7025</v>
      </c>
      <c r="AB874" t="s">
        <v>7026</v>
      </c>
    </row>
    <row r="875" spans="1:28" x14ac:dyDescent="0.3">
      <c r="A875" s="8" t="b">
        <f t="shared" si="39"/>
        <v>0</v>
      </c>
      <c r="B875" t="str">
        <f t="shared" si="40"/>
        <v>glove</v>
      </c>
      <c r="C875" s="10" t="str">
        <f t="shared" si="41"/>
        <v>glove_</v>
      </c>
      <c r="D875">
        <v>2624</v>
      </c>
      <c r="E875" t="s">
        <v>24</v>
      </c>
      <c r="F875" t="s">
        <v>4544</v>
      </c>
      <c r="G875" t="s">
        <v>26</v>
      </c>
      <c r="H875" t="s">
        <v>4545</v>
      </c>
      <c r="I875" t="s">
        <v>59</v>
      </c>
      <c r="J875" s="1">
        <v>30000</v>
      </c>
      <c r="K875">
        <v>20</v>
      </c>
      <c r="L875" s="93">
        <v>0</v>
      </c>
      <c r="M875">
        <v>0</v>
      </c>
      <c r="N875">
        <v>0</v>
      </c>
      <c r="O875">
        <v>0</v>
      </c>
      <c r="P875">
        <v>1</v>
      </c>
      <c r="Q875" t="s">
        <v>24</v>
      </c>
      <c r="R875">
        <v>90</v>
      </c>
      <c r="S875">
        <v>0</v>
      </c>
      <c r="T875" t="s">
        <v>82</v>
      </c>
      <c r="U875" t="s">
        <v>36</v>
      </c>
      <c r="V875" t="s">
        <v>185</v>
      </c>
      <c r="W875" t="s">
        <v>38</v>
      </c>
      <c r="X875" s="8" t="s">
        <v>38101</v>
      </c>
      <c r="Y875" s="93"/>
      <c r="Z875" s="93"/>
      <c r="AA875" t="s">
        <v>4546</v>
      </c>
      <c r="AB875" t="s">
        <v>4547</v>
      </c>
    </row>
    <row r="876" spans="1:28" x14ac:dyDescent="0.3">
      <c r="A876" s="8" t="b">
        <f t="shared" si="39"/>
        <v>0</v>
      </c>
      <c r="B876" t="str">
        <f t="shared" si="40"/>
        <v>brooch</v>
      </c>
      <c r="C876" s="10" t="str">
        <f t="shared" si="41"/>
        <v>brooch_</v>
      </c>
      <c r="D876">
        <v>2625</v>
      </c>
      <c r="E876" t="s">
        <v>24</v>
      </c>
      <c r="F876" t="s">
        <v>1644</v>
      </c>
      <c r="G876" t="s">
        <v>26</v>
      </c>
      <c r="H876" t="s">
        <v>1641</v>
      </c>
      <c r="I876" t="s">
        <v>59</v>
      </c>
      <c r="J876" s="1">
        <v>30000</v>
      </c>
      <c r="K876">
        <v>20</v>
      </c>
      <c r="L876">
        <v>0</v>
      </c>
      <c r="M876">
        <v>0</v>
      </c>
      <c r="N876">
        <v>0</v>
      </c>
      <c r="O876">
        <v>0</v>
      </c>
      <c r="P876">
        <v>1</v>
      </c>
      <c r="Q876" t="s">
        <v>24</v>
      </c>
      <c r="R876">
        <v>90</v>
      </c>
      <c r="S876">
        <v>0</v>
      </c>
      <c r="T876" t="s">
        <v>82</v>
      </c>
      <c r="U876" t="s">
        <v>36</v>
      </c>
      <c r="V876" t="s">
        <v>185</v>
      </c>
      <c r="W876" t="s">
        <v>38</v>
      </c>
      <c r="X876" s="8" t="s">
        <v>38230</v>
      </c>
      <c r="Y876" s="93"/>
      <c r="Z876" s="93"/>
      <c r="AA876" t="s">
        <v>1645</v>
      </c>
      <c r="AB876" t="s">
        <v>1646</v>
      </c>
    </row>
    <row r="877" spans="1:28" x14ac:dyDescent="0.3">
      <c r="A877" s="8" t="b">
        <f t="shared" si="39"/>
        <v>0</v>
      </c>
      <c r="B877" t="str">
        <f t="shared" si="40"/>
        <v>rosary</v>
      </c>
      <c r="C877" s="10" t="str">
        <f t="shared" si="41"/>
        <v>rosary_</v>
      </c>
      <c r="D877">
        <v>2626</v>
      </c>
      <c r="E877" t="s">
        <v>24</v>
      </c>
      <c r="F877" t="s">
        <v>8509</v>
      </c>
      <c r="G877" t="s">
        <v>26</v>
      </c>
      <c r="H877" t="s">
        <v>8506</v>
      </c>
      <c r="I877" t="s">
        <v>59</v>
      </c>
      <c r="J877" s="1">
        <v>15000</v>
      </c>
      <c r="K877">
        <v>20</v>
      </c>
      <c r="L877" s="93">
        <v>0</v>
      </c>
      <c r="M877">
        <v>0</v>
      </c>
      <c r="N877">
        <v>0</v>
      </c>
      <c r="O877">
        <v>0</v>
      </c>
      <c r="P877">
        <v>1</v>
      </c>
      <c r="Q877" t="s">
        <v>24</v>
      </c>
      <c r="R877">
        <v>90</v>
      </c>
      <c r="S877">
        <v>0</v>
      </c>
      <c r="T877" t="s">
        <v>82</v>
      </c>
      <c r="U877" t="s">
        <v>36</v>
      </c>
      <c r="V877" t="s">
        <v>37</v>
      </c>
      <c r="W877" t="s">
        <v>38</v>
      </c>
      <c r="X877" s="8" t="s">
        <v>38271</v>
      </c>
      <c r="Y877" s="93"/>
      <c r="Z877" s="93"/>
      <c r="AA877" t="s">
        <v>8510</v>
      </c>
      <c r="AB877" t="s">
        <v>8511</v>
      </c>
    </row>
    <row r="878" spans="1:28" x14ac:dyDescent="0.3">
      <c r="A878" s="8" t="b">
        <f t="shared" si="39"/>
        <v>0</v>
      </c>
      <c r="B878" t="str">
        <f t="shared" si="40"/>
        <v>kafraring</v>
      </c>
      <c r="C878" s="10" t="str">
        <f t="shared" si="41"/>
        <v>kafra_ring</v>
      </c>
      <c r="D878">
        <v>2640</v>
      </c>
      <c r="E878" t="s">
        <v>24</v>
      </c>
      <c r="F878" t="s">
        <v>5705</v>
      </c>
      <c r="G878" t="s">
        <v>26</v>
      </c>
      <c r="H878" t="s">
        <v>5706</v>
      </c>
      <c r="I878" t="s">
        <v>59</v>
      </c>
      <c r="J878" s="1">
        <v>40000</v>
      </c>
      <c r="K878">
        <v>20</v>
      </c>
      <c r="L878">
        <v>0</v>
      </c>
      <c r="M878">
        <v>0</v>
      </c>
      <c r="N878">
        <v>0</v>
      </c>
      <c r="O878">
        <v>1</v>
      </c>
      <c r="P878">
        <v>0</v>
      </c>
      <c r="Q878" t="s">
        <v>24</v>
      </c>
      <c r="R878">
        <v>0</v>
      </c>
      <c r="S878">
        <v>0</v>
      </c>
      <c r="T878" t="s">
        <v>82</v>
      </c>
      <c r="U878" t="s">
        <v>36</v>
      </c>
      <c r="V878" t="s">
        <v>37</v>
      </c>
      <c r="W878" t="s">
        <v>38</v>
      </c>
      <c r="X878" s="8" t="s">
        <v>38272</v>
      </c>
      <c r="Y878" s="93"/>
      <c r="Z878" s="93"/>
      <c r="AA878" t="s">
        <v>5707</v>
      </c>
      <c r="AB878" t="s">
        <v>5708</v>
      </c>
    </row>
    <row r="879" spans="1:28" x14ac:dyDescent="0.3">
      <c r="A879" s="8" t="b">
        <f t="shared" si="39"/>
        <v>0</v>
      </c>
      <c r="B879" t="str">
        <f t="shared" si="40"/>
        <v>thesign</v>
      </c>
      <c r="C879" s="10" t="str">
        <f t="shared" si="41"/>
        <v>the_sign_</v>
      </c>
      <c r="D879">
        <v>2644</v>
      </c>
      <c r="E879" t="s">
        <v>24</v>
      </c>
      <c r="F879" t="s">
        <v>9966</v>
      </c>
      <c r="G879" t="s">
        <v>26</v>
      </c>
      <c r="H879" t="s">
        <v>9967</v>
      </c>
      <c r="I879" t="s">
        <v>59</v>
      </c>
      <c r="J879" s="8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24</v>
      </c>
      <c r="R879">
        <v>0</v>
      </c>
      <c r="S879">
        <v>0</v>
      </c>
      <c r="T879" t="s">
        <v>82</v>
      </c>
      <c r="U879" t="s">
        <v>36</v>
      </c>
      <c r="V879" t="s">
        <v>37</v>
      </c>
      <c r="W879" t="s">
        <v>38</v>
      </c>
      <c r="X879" s="8" t="s">
        <v>38273</v>
      </c>
      <c r="Y879" s="93"/>
      <c r="Z879" s="93"/>
      <c r="AA879" t="s">
        <v>9968</v>
      </c>
      <c r="AB879" t="s">
        <v>9969</v>
      </c>
    </row>
    <row r="880" spans="1:28" x14ac:dyDescent="0.3">
      <c r="A880" s="8" t="b">
        <f t="shared" si="39"/>
        <v>0</v>
      </c>
      <c r="B880" t="str">
        <f t="shared" si="40"/>
        <v>bloodyironball</v>
      </c>
      <c r="C880" s="10" t="str">
        <f t="shared" si="41"/>
        <v>bloody_iron_ball</v>
      </c>
      <c r="D880">
        <v>2655</v>
      </c>
      <c r="E880" t="s">
        <v>24</v>
      </c>
      <c r="F880" t="s">
        <v>1260</v>
      </c>
      <c r="G880" t="s">
        <v>26</v>
      </c>
      <c r="H880" t="s">
        <v>1261</v>
      </c>
      <c r="I880" t="s">
        <v>59</v>
      </c>
      <c r="J880" s="1">
        <v>50000</v>
      </c>
      <c r="K880">
        <v>400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24</v>
      </c>
      <c r="R880">
        <v>1</v>
      </c>
      <c r="S880">
        <v>0</v>
      </c>
      <c r="T880" t="s">
        <v>82</v>
      </c>
      <c r="U880" t="s">
        <v>36</v>
      </c>
      <c r="V880" t="s">
        <v>37</v>
      </c>
      <c r="W880" t="s">
        <v>38</v>
      </c>
      <c r="X880" s="8"/>
      <c r="Y880" s="93"/>
      <c r="Z880" s="93"/>
      <c r="AA880" t="s">
        <v>1262</v>
      </c>
      <c r="AB880" t="s">
        <v>1263</v>
      </c>
    </row>
    <row r="881" spans="1:28" x14ac:dyDescent="0.3">
      <c r="A881" s="8" t="b">
        <f t="shared" si="39"/>
        <v>0</v>
      </c>
      <c r="B881" t="str">
        <f t="shared" si="40"/>
        <v>hyperchanger</v>
      </c>
      <c r="C881" s="10" t="str">
        <f t="shared" si="41"/>
        <v>hyper_changer</v>
      </c>
      <c r="D881">
        <v>2656</v>
      </c>
      <c r="E881" t="s">
        <v>24</v>
      </c>
      <c r="F881" t="s">
        <v>5364</v>
      </c>
      <c r="G881" t="s">
        <v>26</v>
      </c>
      <c r="H881" t="s">
        <v>5365</v>
      </c>
      <c r="I881" t="s">
        <v>59</v>
      </c>
      <c r="J881" s="1">
        <v>20000</v>
      </c>
      <c r="K881">
        <v>100</v>
      </c>
      <c r="L881" s="8">
        <v>0</v>
      </c>
      <c r="M881">
        <v>0</v>
      </c>
      <c r="N881">
        <v>0</v>
      </c>
      <c r="O881">
        <v>1</v>
      </c>
      <c r="P881">
        <v>0</v>
      </c>
      <c r="Q881" t="s">
        <v>24</v>
      </c>
      <c r="R881">
        <v>1</v>
      </c>
      <c r="S881">
        <v>0</v>
      </c>
      <c r="T881" t="s">
        <v>82</v>
      </c>
      <c r="U881" t="s">
        <v>36</v>
      </c>
      <c r="V881" t="s">
        <v>672</v>
      </c>
      <c r="W881" t="s">
        <v>38</v>
      </c>
      <c r="X881" t="s">
        <v>38248</v>
      </c>
      <c r="Y881" s="93"/>
      <c r="Z881" s="93"/>
      <c r="AA881" t="s">
        <v>5366</v>
      </c>
      <c r="AB881" t="s">
        <v>5367</v>
      </c>
    </row>
    <row r="882" spans="1:28" x14ac:dyDescent="0.3">
      <c r="A882" s="8" t="b">
        <f t="shared" si="39"/>
        <v>0</v>
      </c>
      <c r="B882" t="str">
        <f t="shared" si="40"/>
        <v>vespercore01</v>
      </c>
      <c r="C882" s="10" t="str">
        <f t="shared" si="41"/>
        <v>vesper_core01</v>
      </c>
      <c r="D882">
        <v>2659</v>
      </c>
      <c r="E882" t="s">
        <v>24</v>
      </c>
      <c r="F882" t="s">
        <v>10375</v>
      </c>
      <c r="G882" t="s">
        <v>26</v>
      </c>
      <c r="H882" t="s">
        <v>10376</v>
      </c>
      <c r="I882" t="s">
        <v>59</v>
      </c>
      <c r="J882" s="93">
        <v>20</v>
      </c>
      <c r="K882">
        <v>10</v>
      </c>
      <c r="L882" s="8">
        <v>0</v>
      </c>
      <c r="M882">
        <v>0</v>
      </c>
      <c r="N882">
        <v>0</v>
      </c>
      <c r="O882">
        <v>1</v>
      </c>
      <c r="P882">
        <v>0</v>
      </c>
      <c r="Q882" t="s">
        <v>24</v>
      </c>
      <c r="R882">
        <v>1</v>
      </c>
      <c r="S882">
        <v>0</v>
      </c>
      <c r="T882" t="s">
        <v>82</v>
      </c>
      <c r="U882" t="s">
        <v>36</v>
      </c>
      <c r="V882" t="s">
        <v>185</v>
      </c>
      <c r="W882" t="s">
        <v>38</v>
      </c>
      <c r="X882" t="s">
        <v>38274</v>
      </c>
      <c r="Y882" s="93"/>
      <c r="Z882" s="93"/>
      <c r="AA882" t="s">
        <v>10377</v>
      </c>
      <c r="AB882" t="s">
        <v>10378</v>
      </c>
    </row>
    <row r="883" spans="1:28" x14ac:dyDescent="0.3">
      <c r="A883" s="8" t="b">
        <f t="shared" si="39"/>
        <v>0</v>
      </c>
      <c r="B883" t="str">
        <f t="shared" si="40"/>
        <v>vespercore02</v>
      </c>
      <c r="C883" s="10" t="str">
        <f t="shared" si="41"/>
        <v>vesper_core02</v>
      </c>
      <c r="D883">
        <v>2660</v>
      </c>
      <c r="E883" t="s">
        <v>24</v>
      </c>
      <c r="F883" t="s">
        <v>10379</v>
      </c>
      <c r="G883" t="s">
        <v>26</v>
      </c>
      <c r="H883" t="s">
        <v>10380</v>
      </c>
      <c r="I883" t="s">
        <v>59</v>
      </c>
      <c r="J883" s="93">
        <v>20</v>
      </c>
      <c r="K883">
        <v>10</v>
      </c>
      <c r="L883">
        <v>0</v>
      </c>
      <c r="M883">
        <v>0</v>
      </c>
      <c r="N883">
        <v>0</v>
      </c>
      <c r="O883">
        <v>1</v>
      </c>
      <c r="P883">
        <v>0</v>
      </c>
      <c r="Q883" t="s">
        <v>24</v>
      </c>
      <c r="R883">
        <v>1</v>
      </c>
      <c r="S883">
        <v>0</v>
      </c>
      <c r="T883" t="s">
        <v>82</v>
      </c>
      <c r="U883" t="s">
        <v>36</v>
      </c>
      <c r="V883" t="s">
        <v>185</v>
      </c>
      <c r="W883" t="s">
        <v>38</v>
      </c>
      <c r="X883" t="s">
        <v>38275</v>
      </c>
      <c r="Y883" s="93"/>
      <c r="Z883" s="93"/>
      <c r="AA883" t="s">
        <v>10381</v>
      </c>
      <c r="AB883" t="s">
        <v>10382</v>
      </c>
    </row>
    <row r="884" spans="1:28" x14ac:dyDescent="0.3">
      <c r="A884" s="8" t="b">
        <f t="shared" si="39"/>
        <v>0</v>
      </c>
      <c r="B884" t="str">
        <f t="shared" si="40"/>
        <v>vespercore03</v>
      </c>
      <c r="C884" s="10" t="str">
        <f t="shared" si="41"/>
        <v>vesper_core03</v>
      </c>
      <c r="D884">
        <v>2661</v>
      </c>
      <c r="E884" t="s">
        <v>24</v>
      </c>
      <c r="F884" t="s">
        <v>10383</v>
      </c>
      <c r="G884" t="s">
        <v>26</v>
      </c>
      <c r="H884" t="s">
        <v>10384</v>
      </c>
      <c r="I884" t="s">
        <v>59</v>
      </c>
      <c r="J884" s="93">
        <v>20</v>
      </c>
      <c r="K884">
        <v>10</v>
      </c>
      <c r="L884" s="8">
        <v>0</v>
      </c>
      <c r="M884">
        <v>0</v>
      </c>
      <c r="N884">
        <v>0</v>
      </c>
      <c r="O884">
        <v>1</v>
      </c>
      <c r="P884">
        <v>0</v>
      </c>
      <c r="Q884" t="s">
        <v>24</v>
      </c>
      <c r="R884">
        <v>1</v>
      </c>
      <c r="S884">
        <v>0</v>
      </c>
      <c r="T884" t="s">
        <v>82</v>
      </c>
      <c r="U884" t="s">
        <v>36</v>
      </c>
      <c r="V884" t="s">
        <v>185</v>
      </c>
      <c r="W884" t="s">
        <v>38</v>
      </c>
      <c r="X884" t="s">
        <v>38276</v>
      </c>
      <c r="Y884" s="93"/>
      <c r="Z884" s="93"/>
      <c r="AA884" t="s">
        <v>10385</v>
      </c>
      <c r="AB884" t="s">
        <v>10386</v>
      </c>
    </row>
    <row r="885" spans="1:28" x14ac:dyDescent="0.3">
      <c r="A885" s="8" t="b">
        <f t="shared" si="39"/>
        <v>0</v>
      </c>
      <c r="B885" t="str">
        <f t="shared" si="40"/>
        <v>vespercore04</v>
      </c>
      <c r="C885" s="10" t="str">
        <f t="shared" si="41"/>
        <v>vesper_core04</v>
      </c>
      <c r="D885">
        <v>2662</v>
      </c>
      <c r="E885" t="s">
        <v>24</v>
      </c>
      <c r="F885" t="s">
        <v>10387</v>
      </c>
      <c r="G885" t="s">
        <v>26</v>
      </c>
      <c r="H885" t="s">
        <v>10388</v>
      </c>
      <c r="I885" t="s">
        <v>59</v>
      </c>
      <c r="J885" s="93">
        <v>20</v>
      </c>
      <c r="K885">
        <v>10</v>
      </c>
      <c r="L885">
        <v>0</v>
      </c>
      <c r="M885">
        <v>0</v>
      </c>
      <c r="N885">
        <v>0</v>
      </c>
      <c r="O885">
        <v>1</v>
      </c>
      <c r="P885">
        <v>0</v>
      </c>
      <c r="Q885" t="s">
        <v>24</v>
      </c>
      <c r="R885">
        <v>1</v>
      </c>
      <c r="S885">
        <v>0</v>
      </c>
      <c r="T885" t="s">
        <v>82</v>
      </c>
      <c r="U885" t="s">
        <v>36</v>
      </c>
      <c r="V885" t="s">
        <v>185</v>
      </c>
      <c r="W885" t="s">
        <v>38</v>
      </c>
      <c r="X885" s="8" t="s">
        <v>38277</v>
      </c>
      <c r="Y885" s="93"/>
      <c r="Z885" s="93"/>
      <c r="AA885" t="s">
        <v>10389</v>
      </c>
      <c r="AB885" t="s">
        <v>10390</v>
      </c>
    </row>
    <row r="886" spans="1:28" x14ac:dyDescent="0.3">
      <c r="A886" s="8" t="b">
        <f t="shared" si="39"/>
        <v>0</v>
      </c>
      <c r="B886" t="str">
        <f t="shared" si="40"/>
        <v>gauntletofaccuracy</v>
      </c>
      <c r="C886" s="10" t="str">
        <f t="shared" si="41"/>
        <v>gauntlet_of_accuracy</v>
      </c>
      <c r="D886">
        <v>2663</v>
      </c>
      <c r="E886" t="s">
        <v>24</v>
      </c>
      <c r="F886" t="s">
        <v>4367</v>
      </c>
      <c r="G886" t="s">
        <v>26</v>
      </c>
      <c r="H886" t="s">
        <v>4368</v>
      </c>
      <c r="I886" t="s">
        <v>59</v>
      </c>
      <c r="J886" s="93">
        <v>20</v>
      </c>
      <c r="K886">
        <v>90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24</v>
      </c>
      <c r="R886">
        <v>75</v>
      </c>
      <c r="S886">
        <v>0</v>
      </c>
      <c r="T886" t="s">
        <v>82</v>
      </c>
      <c r="U886" t="s">
        <v>36</v>
      </c>
      <c r="V886" t="s">
        <v>37</v>
      </c>
      <c r="W886" t="s">
        <v>38</v>
      </c>
      <c r="X886" s="8" t="s">
        <v>38278</v>
      </c>
      <c r="Y886" s="93"/>
      <c r="Z886" s="93"/>
      <c r="AA886" t="s">
        <v>4371</v>
      </c>
      <c r="AB886" t="s">
        <v>4372</v>
      </c>
    </row>
    <row r="887" spans="1:28" x14ac:dyDescent="0.3">
      <c r="A887" s="8" t="b">
        <f t="shared" si="39"/>
        <v>0</v>
      </c>
      <c r="B887" t="str">
        <f t="shared" si="40"/>
        <v>lampofhope</v>
      </c>
      <c r="C887" s="10" t="str">
        <f t="shared" si="41"/>
        <v>lamp_of_hope</v>
      </c>
      <c r="D887">
        <v>2666</v>
      </c>
      <c r="E887" t="s">
        <v>24</v>
      </c>
      <c r="F887" t="s">
        <v>5941</v>
      </c>
      <c r="G887" t="s">
        <v>26</v>
      </c>
      <c r="H887" t="s">
        <v>5942</v>
      </c>
      <c r="I887" t="s">
        <v>59</v>
      </c>
      <c r="J887" s="93">
        <v>20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24</v>
      </c>
      <c r="R887">
        <v>1</v>
      </c>
      <c r="S887">
        <v>0</v>
      </c>
      <c r="T887" t="s">
        <v>82</v>
      </c>
      <c r="U887" t="s">
        <v>36</v>
      </c>
      <c r="V887" t="s">
        <v>37</v>
      </c>
      <c r="W887" t="s">
        <v>38</v>
      </c>
      <c r="X887" s="8" t="s">
        <v>38279</v>
      </c>
      <c r="Y887" s="93"/>
      <c r="Z887" s="93"/>
      <c r="AA887" t="s">
        <v>5943</v>
      </c>
      <c r="AB887" t="s">
        <v>5944</v>
      </c>
    </row>
    <row r="888" spans="1:28" x14ac:dyDescent="0.3">
      <c r="A888" s="8" t="b">
        <f t="shared" si="39"/>
        <v>0</v>
      </c>
      <c r="B888" t="str">
        <f t="shared" si="40"/>
        <v>gloveofarcher</v>
      </c>
      <c r="C888" s="10" t="str">
        <f t="shared" si="41"/>
        <v>glove_of_archer</v>
      </c>
      <c r="D888">
        <v>2667</v>
      </c>
      <c r="E888" t="s">
        <v>24</v>
      </c>
      <c r="F888" t="s">
        <v>4548</v>
      </c>
      <c r="G888" t="s">
        <v>26</v>
      </c>
      <c r="H888" t="s">
        <v>4549</v>
      </c>
      <c r="I888" t="s">
        <v>59</v>
      </c>
      <c r="J888" s="93">
        <v>20</v>
      </c>
      <c r="K888">
        <v>30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24</v>
      </c>
      <c r="R888">
        <v>60</v>
      </c>
      <c r="S888">
        <v>0</v>
      </c>
      <c r="T888" t="s">
        <v>82</v>
      </c>
      <c r="U888" t="s">
        <v>36</v>
      </c>
      <c r="V888" t="s">
        <v>185</v>
      </c>
      <c r="W888" t="s">
        <v>38</v>
      </c>
      <c r="X888" s="8" t="s">
        <v>38280</v>
      </c>
      <c r="Y888" s="93"/>
      <c r="Z888" s="93"/>
      <c r="AA888" t="s">
        <v>4550</v>
      </c>
      <c r="AB888" t="s">
        <v>4551</v>
      </c>
    </row>
    <row r="889" spans="1:28" x14ac:dyDescent="0.3">
      <c r="A889" s="8" t="b">
        <f t="shared" si="39"/>
        <v>0</v>
      </c>
      <c r="B889" t="str">
        <f t="shared" si="40"/>
        <v>ringofwater</v>
      </c>
      <c r="C889" s="10" t="str">
        <f t="shared" si="41"/>
        <v>ring_of_water</v>
      </c>
      <c r="D889">
        <v>2682</v>
      </c>
      <c r="E889" t="s">
        <v>24</v>
      </c>
      <c r="F889" t="s">
        <v>8440</v>
      </c>
      <c r="G889" t="s">
        <v>26</v>
      </c>
      <c r="H889" t="s">
        <v>8441</v>
      </c>
      <c r="I889" t="s">
        <v>59</v>
      </c>
      <c r="J889" s="93">
        <v>20</v>
      </c>
      <c r="K889">
        <v>10</v>
      </c>
      <c r="L889">
        <v>0</v>
      </c>
      <c r="M889">
        <v>0</v>
      </c>
      <c r="N889">
        <v>0</v>
      </c>
      <c r="O889">
        <v>1</v>
      </c>
      <c r="P889">
        <v>0</v>
      </c>
      <c r="Q889" t="s">
        <v>24</v>
      </c>
      <c r="R889">
        <v>20</v>
      </c>
      <c r="S889">
        <v>0</v>
      </c>
      <c r="T889" t="s">
        <v>82</v>
      </c>
      <c r="U889" t="s">
        <v>36</v>
      </c>
      <c r="V889" t="s">
        <v>185</v>
      </c>
      <c r="W889" t="s">
        <v>38</v>
      </c>
      <c r="X889" s="8" t="s">
        <v>38281</v>
      </c>
      <c r="Y889" s="93"/>
      <c r="Z889" s="93"/>
      <c r="AA889" t="s">
        <v>8442</v>
      </c>
      <c r="AB889" t="s">
        <v>8443</v>
      </c>
    </row>
    <row r="890" spans="1:28" x14ac:dyDescent="0.3">
      <c r="A890" s="8" t="b">
        <f t="shared" si="39"/>
        <v>0</v>
      </c>
      <c r="B890" t="str">
        <f t="shared" si="40"/>
        <v>ringoffire</v>
      </c>
      <c r="C890" s="10" t="str">
        <f t="shared" si="41"/>
        <v>ring_of_fire</v>
      </c>
      <c r="D890">
        <v>2683</v>
      </c>
      <c r="E890" t="s">
        <v>24</v>
      </c>
      <c r="F890" t="s">
        <v>8432</v>
      </c>
      <c r="G890" t="s">
        <v>26</v>
      </c>
      <c r="H890" t="s">
        <v>8433</v>
      </c>
      <c r="I890" t="s">
        <v>59</v>
      </c>
      <c r="J890" s="8">
        <v>20</v>
      </c>
      <c r="K890">
        <v>10</v>
      </c>
      <c r="L890">
        <v>0</v>
      </c>
      <c r="M890">
        <v>0</v>
      </c>
      <c r="N890">
        <v>0</v>
      </c>
      <c r="O890">
        <v>1</v>
      </c>
      <c r="P890">
        <v>0</v>
      </c>
      <c r="Q890" t="s">
        <v>24</v>
      </c>
      <c r="R890">
        <v>20</v>
      </c>
      <c r="S890">
        <v>0</v>
      </c>
      <c r="T890" t="s">
        <v>82</v>
      </c>
      <c r="U890" t="s">
        <v>36</v>
      </c>
      <c r="V890" t="s">
        <v>185</v>
      </c>
      <c r="W890" t="s">
        <v>38</v>
      </c>
      <c r="X890" s="8" t="s">
        <v>38282</v>
      </c>
      <c r="Y890" s="93"/>
      <c r="Z890" s="93"/>
      <c r="AA890" t="s">
        <v>8434</v>
      </c>
      <c r="AB890" t="s">
        <v>8435</v>
      </c>
    </row>
    <row r="891" spans="1:28" x14ac:dyDescent="0.3">
      <c r="A891" s="8" t="b">
        <f t="shared" si="39"/>
        <v>0</v>
      </c>
      <c r="B891" t="str">
        <f t="shared" si="40"/>
        <v>ringofwind</v>
      </c>
      <c r="C891" s="10" t="str">
        <f t="shared" si="41"/>
        <v>ring_of_wind</v>
      </c>
      <c r="D891">
        <v>2684</v>
      </c>
      <c r="E891" t="s">
        <v>24</v>
      </c>
      <c r="F891" t="s">
        <v>8444</v>
      </c>
      <c r="G891" t="s">
        <v>26</v>
      </c>
      <c r="H891" t="s">
        <v>8445</v>
      </c>
      <c r="I891" t="s">
        <v>59</v>
      </c>
      <c r="J891" s="93">
        <v>20</v>
      </c>
      <c r="K891">
        <v>10</v>
      </c>
      <c r="L891">
        <v>0</v>
      </c>
      <c r="M891">
        <v>0</v>
      </c>
      <c r="N891">
        <v>0</v>
      </c>
      <c r="O891">
        <v>1</v>
      </c>
      <c r="P891">
        <v>0</v>
      </c>
      <c r="Q891" t="s">
        <v>24</v>
      </c>
      <c r="R891">
        <v>20</v>
      </c>
      <c r="S891">
        <v>0</v>
      </c>
      <c r="T891" t="s">
        <v>82</v>
      </c>
      <c r="U891" t="s">
        <v>36</v>
      </c>
      <c r="V891" t="s">
        <v>185</v>
      </c>
      <c r="W891" t="s">
        <v>38</v>
      </c>
      <c r="X891" s="8" t="s">
        <v>38283</v>
      </c>
      <c r="Y891" s="93"/>
      <c r="Z891" s="93"/>
      <c r="AA891" t="s">
        <v>8446</v>
      </c>
      <c r="AB891" t="s">
        <v>8447</v>
      </c>
    </row>
    <row r="892" spans="1:28" x14ac:dyDescent="0.3">
      <c r="A892" s="8" t="b">
        <f t="shared" si="39"/>
        <v>0</v>
      </c>
      <c r="B892" t="str">
        <f t="shared" si="40"/>
        <v>ringofearth</v>
      </c>
      <c r="C892" s="10" t="str">
        <f t="shared" si="41"/>
        <v>ring_of_earth</v>
      </c>
      <c r="D892">
        <v>2685</v>
      </c>
      <c r="E892" t="s">
        <v>24</v>
      </c>
      <c r="F892" t="s">
        <v>8428</v>
      </c>
      <c r="G892" t="s">
        <v>26</v>
      </c>
      <c r="H892" t="s">
        <v>8429</v>
      </c>
      <c r="I892" t="s">
        <v>59</v>
      </c>
      <c r="J892" s="93">
        <v>20</v>
      </c>
      <c r="K892">
        <v>10</v>
      </c>
      <c r="L892">
        <v>0</v>
      </c>
      <c r="M892">
        <v>0</v>
      </c>
      <c r="N892">
        <v>0</v>
      </c>
      <c r="O892">
        <v>1</v>
      </c>
      <c r="P892">
        <v>0</v>
      </c>
      <c r="Q892" t="s">
        <v>24</v>
      </c>
      <c r="R892">
        <v>20</v>
      </c>
      <c r="S892">
        <v>0</v>
      </c>
      <c r="T892" t="s">
        <v>82</v>
      </c>
      <c r="U892" t="s">
        <v>36</v>
      </c>
      <c r="V892" t="s">
        <v>185</v>
      </c>
      <c r="W892" t="s">
        <v>38</v>
      </c>
      <c r="X892" s="8" t="s">
        <v>38284</v>
      </c>
      <c r="Y892" s="93"/>
      <c r="Z892" s="93"/>
      <c r="AA892" t="s">
        <v>8430</v>
      </c>
      <c r="AB892" t="s">
        <v>8431</v>
      </c>
    </row>
    <row r="893" spans="1:28" x14ac:dyDescent="0.3">
      <c r="A893" s="8" t="b">
        <f t="shared" si="39"/>
        <v>0</v>
      </c>
      <c r="B893" t="str">
        <f t="shared" si="40"/>
        <v>redsilkseal</v>
      </c>
      <c r="C893" s="10" t="str">
        <f t="shared" si="41"/>
        <v>red_silk_seal</v>
      </c>
      <c r="D893">
        <v>2700</v>
      </c>
      <c r="E893" t="s">
        <v>24</v>
      </c>
      <c r="F893" t="s">
        <v>8251</v>
      </c>
      <c r="G893" t="s">
        <v>26</v>
      </c>
      <c r="H893" t="s">
        <v>8252</v>
      </c>
      <c r="I893" t="s">
        <v>59</v>
      </c>
      <c r="J893" s="1">
        <v>10000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24</v>
      </c>
      <c r="R893">
        <v>0</v>
      </c>
      <c r="S893">
        <v>0</v>
      </c>
      <c r="T893" t="s">
        <v>82</v>
      </c>
      <c r="U893" t="s">
        <v>787</v>
      </c>
      <c r="V893" t="s">
        <v>837</v>
      </c>
      <c r="W893" t="s">
        <v>38</v>
      </c>
      <c r="X893" s="8"/>
      <c r="Y893" s="93"/>
      <c r="Z893" s="93"/>
      <c r="AA893" t="s">
        <v>8253</v>
      </c>
      <c r="AB893" t="s">
        <v>8254</v>
      </c>
    </row>
    <row r="894" spans="1:28" x14ac:dyDescent="0.3">
      <c r="A894" s="8" t="b">
        <f t="shared" si="39"/>
        <v>0</v>
      </c>
      <c r="B894" t="str">
        <f t="shared" si="40"/>
        <v>orleansglove</v>
      </c>
      <c r="C894" s="10" t="str">
        <f t="shared" si="41"/>
        <v>orleans_glove</v>
      </c>
      <c r="D894">
        <v>2701</v>
      </c>
      <c r="E894" t="s">
        <v>24</v>
      </c>
      <c r="F894" t="s">
        <v>7349</v>
      </c>
      <c r="G894" t="s">
        <v>26</v>
      </c>
      <c r="H894" t="s">
        <v>7350</v>
      </c>
      <c r="I894" t="s">
        <v>59</v>
      </c>
      <c r="J894" s="1">
        <v>10000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</v>
      </c>
      <c r="Q894" t="s">
        <v>24</v>
      </c>
      <c r="R894">
        <v>90</v>
      </c>
      <c r="S894">
        <v>0</v>
      </c>
      <c r="T894" t="s">
        <v>82</v>
      </c>
      <c r="U894" t="s">
        <v>36</v>
      </c>
      <c r="V894" t="s">
        <v>185</v>
      </c>
      <c r="W894" t="s">
        <v>38</v>
      </c>
      <c r="X894" s="8" t="s">
        <v>38285</v>
      </c>
      <c r="Y894" s="93"/>
      <c r="Z894" s="93"/>
      <c r="AA894" t="s">
        <v>7351</v>
      </c>
      <c r="AB894" t="s">
        <v>7352</v>
      </c>
    </row>
    <row r="895" spans="1:28" x14ac:dyDescent="0.3">
      <c r="A895" s="8" t="b">
        <f t="shared" si="39"/>
        <v>0</v>
      </c>
      <c r="B895" t="str">
        <f t="shared" si="40"/>
        <v>bisonhorn</v>
      </c>
      <c r="C895" s="10" t="str">
        <f t="shared" si="41"/>
        <v>bison_horn</v>
      </c>
      <c r="D895">
        <v>2702</v>
      </c>
      <c r="E895" t="s">
        <v>24</v>
      </c>
      <c r="F895" t="s">
        <v>1142</v>
      </c>
      <c r="G895" t="s">
        <v>26</v>
      </c>
      <c r="H895" t="s">
        <v>1143</v>
      </c>
      <c r="I895" t="s">
        <v>59</v>
      </c>
      <c r="J895" s="1">
        <v>10000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</v>
      </c>
      <c r="Q895" t="s">
        <v>24</v>
      </c>
      <c r="R895">
        <v>90</v>
      </c>
      <c r="S895">
        <v>0</v>
      </c>
      <c r="T895" t="s">
        <v>82</v>
      </c>
      <c r="U895" t="s">
        <v>36</v>
      </c>
      <c r="V895" t="s">
        <v>185</v>
      </c>
      <c r="W895" t="s">
        <v>38</v>
      </c>
      <c r="X895" s="8" t="s">
        <v>38266</v>
      </c>
      <c r="Y895" s="93"/>
      <c r="Z895" s="93"/>
      <c r="AA895" t="s">
        <v>1144</v>
      </c>
      <c r="AB895" t="s">
        <v>1145</v>
      </c>
    </row>
    <row r="896" spans="1:28" x14ac:dyDescent="0.3">
      <c r="A896" s="8" t="b">
        <f t="shared" si="39"/>
        <v>0</v>
      </c>
      <c r="B896" t="str">
        <f t="shared" si="40"/>
        <v>bloodyironballc</v>
      </c>
      <c r="C896" s="10" t="str">
        <f t="shared" si="41"/>
        <v>bloody_iron_ball_c</v>
      </c>
      <c r="D896">
        <v>2710</v>
      </c>
      <c r="E896" t="s">
        <v>24</v>
      </c>
      <c r="F896" t="s">
        <v>1264</v>
      </c>
      <c r="G896" t="s">
        <v>26</v>
      </c>
      <c r="H896" t="s">
        <v>1265</v>
      </c>
      <c r="I896" t="s">
        <v>59</v>
      </c>
      <c r="J896" s="8">
        <v>0</v>
      </c>
      <c r="K896">
        <v>100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24</v>
      </c>
      <c r="R896">
        <v>1</v>
      </c>
      <c r="S896">
        <v>0</v>
      </c>
      <c r="T896" t="s">
        <v>82</v>
      </c>
      <c r="U896" t="s">
        <v>36</v>
      </c>
      <c r="V896" t="s">
        <v>185</v>
      </c>
      <c r="W896" t="s">
        <v>38</v>
      </c>
      <c r="X896" s="8" t="s">
        <v>38286</v>
      </c>
      <c r="Y896" s="93"/>
      <c r="Z896" s="93"/>
      <c r="AA896" t="s">
        <v>1266</v>
      </c>
      <c r="AB896" t="s">
        <v>1267</v>
      </c>
    </row>
    <row r="897" spans="1:28" x14ac:dyDescent="0.3">
      <c r="A897" s="8" t="b">
        <f t="shared" si="39"/>
        <v>0</v>
      </c>
      <c r="B897" t="str">
        <f t="shared" si="40"/>
        <v>ragnaroklimiteded</v>
      </c>
      <c r="C897" s="10" t="str">
        <f t="shared" si="41"/>
        <v>ragnarok_limited_ed</v>
      </c>
      <c r="D897">
        <v>2712</v>
      </c>
      <c r="E897" t="s">
        <v>24</v>
      </c>
      <c r="F897" t="s">
        <v>8125</v>
      </c>
      <c r="G897" t="s">
        <v>26</v>
      </c>
      <c r="H897" t="s">
        <v>8126</v>
      </c>
      <c r="I897" t="s">
        <v>59</v>
      </c>
      <c r="J897" s="6">
        <v>20</v>
      </c>
      <c r="K897">
        <v>30</v>
      </c>
      <c r="L897">
        <v>0</v>
      </c>
      <c r="M897">
        <v>0</v>
      </c>
      <c r="N897">
        <v>0</v>
      </c>
      <c r="O897">
        <v>0</v>
      </c>
      <c r="P897">
        <v>1</v>
      </c>
      <c r="Q897" t="s">
        <v>24</v>
      </c>
      <c r="R897">
        <v>1</v>
      </c>
      <c r="S897">
        <v>0</v>
      </c>
      <c r="T897" t="s">
        <v>82</v>
      </c>
      <c r="U897" t="s">
        <v>36</v>
      </c>
      <c r="V897" t="s">
        <v>37</v>
      </c>
      <c r="W897" t="s">
        <v>38</v>
      </c>
      <c r="X897" s="8" t="s">
        <v>38287</v>
      </c>
      <c r="Y897" s="93"/>
      <c r="Z897" s="93"/>
      <c r="AA897" t="s">
        <v>8127</v>
      </c>
      <c r="AB897" t="s">
        <v>8128</v>
      </c>
    </row>
    <row r="898" spans="1:28" x14ac:dyDescent="0.3">
      <c r="A898" s="8" t="b">
        <f t="shared" ref="A898:A961" si="42">ISNUMBER(SEARCH("callfunc",X898))</f>
        <v>0</v>
      </c>
      <c r="B898" t="str">
        <f t="shared" ref="B898:B961" si="43">LOWER(SUBSTITUTE(F898,"_",""))</f>
        <v>pocketwatch</v>
      </c>
      <c r="C898" s="10" t="str">
        <f t="shared" ref="C898:C961" si="44">LOWER(F898)</f>
        <v>pocket_watch_</v>
      </c>
      <c r="D898">
        <v>2717</v>
      </c>
      <c r="E898" t="s">
        <v>24</v>
      </c>
      <c r="F898" t="s">
        <v>7733</v>
      </c>
      <c r="G898" t="s">
        <v>26</v>
      </c>
      <c r="H898" t="s">
        <v>7727</v>
      </c>
      <c r="I898" t="s">
        <v>59</v>
      </c>
      <c r="J898" s="8">
        <v>20</v>
      </c>
      <c r="K898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</v>
      </c>
      <c r="R898">
        <v>80</v>
      </c>
      <c r="S898">
        <v>0</v>
      </c>
      <c r="T898" t="s">
        <v>82</v>
      </c>
      <c r="U898" t="s">
        <v>36</v>
      </c>
      <c r="V898" t="s">
        <v>2193</v>
      </c>
      <c r="W898" t="s">
        <v>38</v>
      </c>
      <c r="Y898" s="93"/>
      <c r="Z898" s="93"/>
      <c r="AA898" t="s">
        <v>7734</v>
      </c>
      <c r="AB898" t="s">
        <v>7735</v>
      </c>
    </row>
    <row r="899" spans="1:28" x14ac:dyDescent="0.3">
      <c r="A899" s="8" t="b">
        <f t="shared" si="42"/>
        <v>0</v>
      </c>
      <c r="B899" t="str">
        <f t="shared" si="43"/>
        <v>ironwrist</v>
      </c>
      <c r="C899" s="10" t="str">
        <f t="shared" si="44"/>
        <v>iron_wrist</v>
      </c>
      <c r="D899">
        <v>2719</v>
      </c>
      <c r="E899" t="s">
        <v>24</v>
      </c>
      <c r="F899" t="s">
        <v>5589</v>
      </c>
      <c r="G899" t="s">
        <v>26</v>
      </c>
      <c r="H899" t="s">
        <v>5590</v>
      </c>
      <c r="I899" t="s">
        <v>59</v>
      </c>
      <c r="J899" s="8">
        <v>20</v>
      </c>
      <c r="K899">
        <v>70</v>
      </c>
      <c r="L899">
        <v>0</v>
      </c>
      <c r="M899">
        <v>0</v>
      </c>
      <c r="N899">
        <v>0</v>
      </c>
      <c r="O899">
        <v>1</v>
      </c>
      <c r="P899">
        <v>0</v>
      </c>
      <c r="Q899" t="s">
        <v>24</v>
      </c>
      <c r="R899">
        <v>50</v>
      </c>
      <c r="S899">
        <v>0</v>
      </c>
      <c r="T899" t="s">
        <v>82</v>
      </c>
      <c r="U899" t="s">
        <v>36</v>
      </c>
      <c r="V899" t="s">
        <v>826</v>
      </c>
      <c r="W899" t="s">
        <v>38</v>
      </c>
      <c r="X899" s="8" t="s">
        <v>38288</v>
      </c>
      <c r="Y899" s="93"/>
      <c r="Z899" s="93"/>
      <c r="AA899" t="s">
        <v>5591</v>
      </c>
      <c r="AB899" t="s">
        <v>5592</v>
      </c>
    </row>
    <row r="900" spans="1:28" x14ac:dyDescent="0.3">
      <c r="A900" s="8" t="b">
        <f t="shared" si="42"/>
        <v>0</v>
      </c>
      <c r="B900" t="str">
        <f t="shared" si="43"/>
        <v>medalswordman</v>
      </c>
      <c r="C900" s="10" t="str">
        <f t="shared" si="44"/>
        <v>medal_swordman</v>
      </c>
      <c r="D900">
        <v>2720</v>
      </c>
      <c r="E900" t="s">
        <v>24</v>
      </c>
      <c r="F900" t="s">
        <v>6578</v>
      </c>
      <c r="G900" t="s">
        <v>26</v>
      </c>
      <c r="H900" t="s">
        <v>6579</v>
      </c>
      <c r="I900" t="s">
        <v>59</v>
      </c>
      <c r="J900" s="6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 t="s">
        <v>24</v>
      </c>
      <c r="R900">
        <v>70</v>
      </c>
      <c r="S900">
        <v>0</v>
      </c>
      <c r="T900" t="s">
        <v>82</v>
      </c>
      <c r="U900" t="s">
        <v>36</v>
      </c>
      <c r="V900" t="s">
        <v>6580</v>
      </c>
      <c r="W900" t="s">
        <v>38</v>
      </c>
      <c r="X900" s="8" t="s">
        <v>39215</v>
      </c>
      <c r="Y900" s="93"/>
      <c r="Z900" s="93"/>
      <c r="AA900" t="s">
        <v>6581</v>
      </c>
      <c r="AB900" t="s">
        <v>6582</v>
      </c>
    </row>
    <row r="901" spans="1:28" x14ac:dyDescent="0.3">
      <c r="A901" s="8" t="b">
        <f t="shared" si="42"/>
        <v>0</v>
      </c>
      <c r="B901" t="str">
        <f t="shared" si="43"/>
        <v>medalthief</v>
      </c>
      <c r="C901" s="10" t="str">
        <f t="shared" si="44"/>
        <v>medal_thief</v>
      </c>
      <c r="D901">
        <v>2721</v>
      </c>
      <c r="E901" t="s">
        <v>24</v>
      </c>
      <c r="F901" t="s">
        <v>6583</v>
      </c>
      <c r="G901" t="s">
        <v>26</v>
      </c>
      <c r="H901" t="s">
        <v>6584</v>
      </c>
      <c r="I901" t="s">
        <v>59</v>
      </c>
      <c r="J901" s="6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 t="s">
        <v>24</v>
      </c>
      <c r="R901">
        <v>70</v>
      </c>
      <c r="S901">
        <v>0</v>
      </c>
      <c r="T901" t="s">
        <v>82</v>
      </c>
      <c r="U901" t="s">
        <v>36</v>
      </c>
      <c r="V901" t="s">
        <v>597</v>
      </c>
      <c r="W901" t="s">
        <v>38</v>
      </c>
      <c r="X901" s="8" t="s">
        <v>39216</v>
      </c>
      <c r="Y901" s="93"/>
      <c r="Z901" s="93"/>
      <c r="AA901" t="s">
        <v>6585</v>
      </c>
      <c r="AB901" t="s">
        <v>6586</v>
      </c>
    </row>
    <row r="902" spans="1:28" x14ac:dyDescent="0.3">
      <c r="A902" s="8" t="b">
        <f t="shared" si="42"/>
        <v>0</v>
      </c>
      <c r="B902" t="str">
        <f t="shared" si="43"/>
        <v>medalacolyte</v>
      </c>
      <c r="C902" s="10" t="str">
        <f t="shared" si="44"/>
        <v>medal_acolyte</v>
      </c>
      <c r="D902">
        <v>2722</v>
      </c>
      <c r="E902" t="s">
        <v>24</v>
      </c>
      <c r="F902" t="s">
        <v>6558</v>
      </c>
      <c r="G902" t="s">
        <v>26</v>
      </c>
      <c r="H902" t="s">
        <v>6559</v>
      </c>
      <c r="I902" t="s">
        <v>59</v>
      </c>
      <c r="J902" s="6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 t="s">
        <v>24</v>
      </c>
      <c r="R902">
        <v>70</v>
      </c>
      <c r="S902">
        <v>0</v>
      </c>
      <c r="T902" t="s">
        <v>82</v>
      </c>
      <c r="U902" t="s">
        <v>36</v>
      </c>
      <c r="V902" t="s">
        <v>1136</v>
      </c>
      <c r="W902" t="s">
        <v>38</v>
      </c>
      <c r="X902" s="8" t="s">
        <v>38289</v>
      </c>
      <c r="Y902" s="93"/>
      <c r="Z902" s="93"/>
      <c r="AA902" t="s">
        <v>6560</v>
      </c>
      <c r="AB902" t="s">
        <v>6561</v>
      </c>
    </row>
    <row r="903" spans="1:28" x14ac:dyDescent="0.3">
      <c r="A903" s="8" t="b">
        <f t="shared" si="42"/>
        <v>0</v>
      </c>
      <c r="B903" t="str">
        <f t="shared" si="43"/>
        <v>medalmage</v>
      </c>
      <c r="C903" s="10" t="str">
        <f t="shared" si="44"/>
        <v>medal_mage</v>
      </c>
      <c r="D903">
        <v>2723</v>
      </c>
      <c r="E903" t="s">
        <v>24</v>
      </c>
      <c r="F903" t="s">
        <v>6570</v>
      </c>
      <c r="G903" t="s">
        <v>26</v>
      </c>
      <c r="H903" t="s">
        <v>6571</v>
      </c>
      <c r="I903" t="s">
        <v>59</v>
      </c>
      <c r="J903" s="6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24</v>
      </c>
      <c r="R903">
        <v>70</v>
      </c>
      <c r="S903">
        <v>0</v>
      </c>
      <c r="T903" t="s">
        <v>82</v>
      </c>
      <c r="U903" t="s">
        <v>36</v>
      </c>
      <c r="V903" t="s">
        <v>2193</v>
      </c>
      <c r="W903" t="s">
        <v>38</v>
      </c>
      <c r="X903" s="8" t="s">
        <v>38290</v>
      </c>
      <c r="Y903" s="93"/>
      <c r="Z903" s="93"/>
      <c r="AA903" t="s">
        <v>6572</v>
      </c>
      <c r="AB903" t="s">
        <v>6573</v>
      </c>
    </row>
    <row r="904" spans="1:28" x14ac:dyDescent="0.3">
      <c r="A904" s="8" t="b">
        <f t="shared" si="42"/>
        <v>0</v>
      </c>
      <c r="B904" t="str">
        <f t="shared" si="43"/>
        <v>medalarcher</v>
      </c>
      <c r="C904" s="10" t="str">
        <f t="shared" si="44"/>
        <v>medal_archer</v>
      </c>
      <c r="D904">
        <v>2724</v>
      </c>
      <c r="E904" t="s">
        <v>24</v>
      </c>
      <c r="F904" t="s">
        <v>6562</v>
      </c>
      <c r="G904" t="s">
        <v>26</v>
      </c>
      <c r="H904" t="s">
        <v>6563</v>
      </c>
      <c r="I904" t="s">
        <v>59</v>
      </c>
      <c r="J904" s="93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 t="s">
        <v>24</v>
      </c>
      <c r="R904">
        <v>70</v>
      </c>
      <c r="S904">
        <v>0</v>
      </c>
      <c r="T904" t="s">
        <v>82</v>
      </c>
      <c r="U904" t="s">
        <v>36</v>
      </c>
      <c r="V904" t="s">
        <v>1114</v>
      </c>
      <c r="W904" t="s">
        <v>38</v>
      </c>
      <c r="X904" s="8" t="s">
        <v>39217</v>
      </c>
      <c r="Y904" s="93"/>
      <c r="Z904" s="93"/>
      <c r="AA904" t="s">
        <v>6564</v>
      </c>
      <c r="AB904" t="s">
        <v>6565</v>
      </c>
    </row>
    <row r="905" spans="1:28" x14ac:dyDescent="0.3">
      <c r="A905" s="8" t="b">
        <f t="shared" si="42"/>
        <v>0</v>
      </c>
      <c r="B905" t="str">
        <f t="shared" si="43"/>
        <v>medalmerchant</v>
      </c>
      <c r="C905" s="10" t="str">
        <f t="shared" si="44"/>
        <v>medal_merchant</v>
      </c>
      <c r="D905">
        <v>2725</v>
      </c>
      <c r="E905" t="s">
        <v>24</v>
      </c>
      <c r="F905" t="s">
        <v>6574</v>
      </c>
      <c r="G905" t="s">
        <v>26</v>
      </c>
      <c r="H905" t="s">
        <v>6575</v>
      </c>
      <c r="I905" t="s">
        <v>59</v>
      </c>
      <c r="J905" s="93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 t="s">
        <v>24</v>
      </c>
      <c r="R905">
        <v>70</v>
      </c>
      <c r="S905">
        <v>0</v>
      </c>
      <c r="T905" t="s">
        <v>82</v>
      </c>
      <c r="U905" t="s">
        <v>36</v>
      </c>
      <c r="V905" t="s">
        <v>2297</v>
      </c>
      <c r="W905" t="s">
        <v>38</v>
      </c>
      <c r="X905" s="8" t="s">
        <v>39218</v>
      </c>
      <c r="Y905" s="93"/>
      <c r="Z905" s="93"/>
      <c r="AA905" t="s">
        <v>6576</v>
      </c>
      <c r="AB905" t="s">
        <v>6577</v>
      </c>
    </row>
    <row r="906" spans="1:28" x14ac:dyDescent="0.3">
      <c r="A906" s="8" t="b">
        <f t="shared" si="42"/>
        <v>0</v>
      </c>
      <c r="B906" t="str">
        <f t="shared" si="43"/>
        <v>morrocseal</v>
      </c>
      <c r="C906" s="10" t="str">
        <f t="shared" si="44"/>
        <v>morroc_seal</v>
      </c>
      <c r="D906">
        <v>2730</v>
      </c>
      <c r="E906" t="s">
        <v>24</v>
      </c>
      <c r="F906" t="s">
        <v>6826</v>
      </c>
      <c r="G906" t="s">
        <v>26</v>
      </c>
      <c r="H906" t="s">
        <v>6827</v>
      </c>
      <c r="I906" t="s">
        <v>59</v>
      </c>
      <c r="J906" s="93">
        <v>0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1</v>
      </c>
      <c r="Q906" t="s">
        <v>24</v>
      </c>
      <c r="R906">
        <v>80</v>
      </c>
      <c r="S906">
        <v>0</v>
      </c>
      <c r="T906" t="s">
        <v>82</v>
      </c>
      <c r="U906" t="s">
        <v>36</v>
      </c>
      <c r="V906" t="s">
        <v>185</v>
      </c>
      <c r="W906" t="s">
        <v>38</v>
      </c>
      <c r="X906" s="8" t="s">
        <v>38291</v>
      </c>
      <c r="Y906" s="93"/>
      <c r="Z906" s="93"/>
      <c r="AA906" t="s">
        <v>6828</v>
      </c>
      <c r="AB906" t="s">
        <v>6829</v>
      </c>
    </row>
    <row r="907" spans="1:28" x14ac:dyDescent="0.3">
      <c r="A907" s="8" t="b">
        <f t="shared" si="42"/>
        <v>0</v>
      </c>
      <c r="B907" t="str">
        <f t="shared" si="43"/>
        <v>morroccharmstone</v>
      </c>
      <c r="C907" s="10" t="str">
        <f t="shared" si="44"/>
        <v>morroc_charm_stone</v>
      </c>
      <c r="D907">
        <v>2731</v>
      </c>
      <c r="E907" t="s">
        <v>24</v>
      </c>
      <c r="F907" t="s">
        <v>6818</v>
      </c>
      <c r="G907" t="s">
        <v>26</v>
      </c>
      <c r="H907" t="s">
        <v>6819</v>
      </c>
      <c r="I907" t="s">
        <v>59</v>
      </c>
      <c r="J907" s="6">
        <v>0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1</v>
      </c>
      <c r="Q907" t="s">
        <v>24</v>
      </c>
      <c r="R907">
        <v>80</v>
      </c>
      <c r="S907">
        <v>0</v>
      </c>
      <c r="T907" t="s">
        <v>82</v>
      </c>
      <c r="U907" t="s">
        <v>36</v>
      </c>
      <c r="V907" t="s">
        <v>185</v>
      </c>
      <c r="W907" t="s">
        <v>38</v>
      </c>
      <c r="X907" s="8" t="s">
        <v>38292</v>
      </c>
      <c r="Y907" s="93"/>
      <c r="Z907" s="93"/>
      <c r="AA907" t="s">
        <v>6820</v>
      </c>
      <c r="AB907" t="s">
        <v>6821</v>
      </c>
    </row>
    <row r="908" spans="1:28" x14ac:dyDescent="0.3">
      <c r="A908" s="8" t="b">
        <f t="shared" si="42"/>
        <v>0</v>
      </c>
      <c r="B908" t="str">
        <f t="shared" si="43"/>
        <v>morrocring</v>
      </c>
      <c r="C908" s="10" t="str">
        <f t="shared" si="44"/>
        <v>morroc_ring</v>
      </c>
      <c r="D908">
        <v>2732</v>
      </c>
      <c r="E908" t="s">
        <v>24</v>
      </c>
      <c r="F908" t="s">
        <v>6822</v>
      </c>
      <c r="G908" t="s">
        <v>26</v>
      </c>
      <c r="H908" t="s">
        <v>6823</v>
      </c>
      <c r="I908" t="s">
        <v>59</v>
      </c>
      <c r="J908" s="6">
        <v>0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1</v>
      </c>
      <c r="Q908" t="s">
        <v>24</v>
      </c>
      <c r="R908">
        <v>80</v>
      </c>
      <c r="S908">
        <v>0</v>
      </c>
      <c r="T908" t="s">
        <v>82</v>
      </c>
      <c r="U908" t="s">
        <v>36</v>
      </c>
      <c r="V908" t="s">
        <v>185</v>
      </c>
      <c r="W908" t="s">
        <v>38</v>
      </c>
      <c r="X908" s="8" t="s">
        <v>38293</v>
      </c>
      <c r="Y908" s="93"/>
      <c r="Z908" s="93"/>
      <c r="AA908" t="s">
        <v>6824</v>
      </c>
      <c r="AB908" t="s">
        <v>6825</v>
      </c>
    </row>
    <row r="909" spans="1:28" x14ac:dyDescent="0.3">
      <c r="A909" s="6" t="b">
        <f t="shared" si="42"/>
        <v>0</v>
      </c>
      <c r="B909" t="str">
        <f t="shared" si="43"/>
        <v>medalgunner</v>
      </c>
      <c r="C909" s="10" t="str">
        <f t="shared" si="44"/>
        <v>medal_gunner</v>
      </c>
      <c r="D909">
        <v>2733</v>
      </c>
      <c r="E909" t="s">
        <v>24</v>
      </c>
      <c r="F909" t="s">
        <v>6566</v>
      </c>
      <c r="G909" t="s">
        <v>26</v>
      </c>
      <c r="H909" t="s">
        <v>6567</v>
      </c>
      <c r="I909" t="s">
        <v>59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 t="s">
        <v>24</v>
      </c>
      <c r="R909">
        <v>80</v>
      </c>
      <c r="S909">
        <v>0</v>
      </c>
      <c r="T909" t="s">
        <v>82</v>
      </c>
      <c r="U909" t="s">
        <v>36</v>
      </c>
      <c r="V909" t="s">
        <v>429</v>
      </c>
      <c r="W909" t="s">
        <v>38</v>
      </c>
      <c r="X909" t="s">
        <v>39219</v>
      </c>
      <c r="AA909" t="s">
        <v>6568</v>
      </c>
      <c r="AB909" t="s">
        <v>6569</v>
      </c>
    </row>
    <row r="910" spans="1:28" x14ac:dyDescent="0.3">
      <c r="A910" s="8" t="b">
        <f t="shared" si="42"/>
        <v>0</v>
      </c>
      <c r="B910" t="str">
        <f t="shared" si="43"/>
        <v>footring</v>
      </c>
      <c r="C910" s="10" t="str">
        <f t="shared" si="44"/>
        <v>foot_ring</v>
      </c>
      <c r="D910">
        <v>2737</v>
      </c>
      <c r="E910" t="s">
        <v>24</v>
      </c>
      <c r="F910" t="s">
        <v>4162</v>
      </c>
      <c r="G910" t="s">
        <v>26</v>
      </c>
      <c r="H910" t="s">
        <v>4163</v>
      </c>
      <c r="I910" t="s">
        <v>59</v>
      </c>
      <c r="J910" s="6">
        <v>0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24</v>
      </c>
      <c r="R910">
        <v>75</v>
      </c>
      <c r="S910">
        <v>0</v>
      </c>
      <c r="T910" t="s">
        <v>82</v>
      </c>
      <c r="U910" t="s">
        <v>36</v>
      </c>
      <c r="V910" t="s">
        <v>37</v>
      </c>
      <c r="W910" t="s">
        <v>38</v>
      </c>
      <c r="X910" s="8" t="s">
        <v>38294</v>
      </c>
      <c r="Y910" s="93"/>
      <c r="Z910" s="93"/>
      <c r="AA910" t="s">
        <v>4164</v>
      </c>
      <c r="AB910" t="s">
        <v>4165</v>
      </c>
    </row>
    <row r="911" spans="1:28" x14ac:dyDescent="0.3">
      <c r="A911" s="8" t="b">
        <f t="shared" si="42"/>
        <v>0</v>
      </c>
      <c r="B911" t="str">
        <f t="shared" si="43"/>
        <v>sprintring</v>
      </c>
      <c r="C911" s="10" t="str">
        <f t="shared" si="44"/>
        <v>sprint_ring</v>
      </c>
      <c r="D911">
        <v>2744</v>
      </c>
      <c r="E911" t="s">
        <v>24</v>
      </c>
      <c r="F911" t="s">
        <v>9517</v>
      </c>
      <c r="G911" t="s">
        <v>26</v>
      </c>
      <c r="H911" t="s">
        <v>9518</v>
      </c>
      <c r="I911" t="s">
        <v>59</v>
      </c>
      <c r="J911" s="8">
        <v>0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24</v>
      </c>
      <c r="R911">
        <v>70</v>
      </c>
      <c r="S911">
        <v>0</v>
      </c>
      <c r="T911" t="s">
        <v>82</v>
      </c>
      <c r="U911" t="s">
        <v>36</v>
      </c>
      <c r="V911" t="s">
        <v>37</v>
      </c>
      <c r="W911" t="s">
        <v>38</v>
      </c>
      <c r="X911" t="s">
        <v>38295</v>
      </c>
      <c r="Y911" s="93"/>
      <c r="Z911" s="93"/>
      <c r="AA911" t="s">
        <v>9519</v>
      </c>
      <c r="AB911" t="s">
        <v>9520</v>
      </c>
    </row>
    <row r="912" spans="1:28" x14ac:dyDescent="0.3">
      <c r="A912" s="8" t="b">
        <f t="shared" si="42"/>
        <v>0</v>
      </c>
      <c r="B912" t="str">
        <f t="shared" si="43"/>
        <v>linenglove</v>
      </c>
      <c r="C912" s="10" t="str">
        <f t="shared" si="44"/>
        <v>linen_glove</v>
      </c>
      <c r="D912">
        <v>2749</v>
      </c>
      <c r="E912" t="s">
        <v>24</v>
      </c>
      <c r="F912" t="s">
        <v>6106</v>
      </c>
      <c r="G912" t="s">
        <v>26</v>
      </c>
      <c r="H912" t="s">
        <v>6107</v>
      </c>
      <c r="I912" t="s">
        <v>59</v>
      </c>
      <c r="J912" s="8">
        <v>0</v>
      </c>
      <c r="K912">
        <v>12</v>
      </c>
      <c r="L912">
        <v>0</v>
      </c>
      <c r="M912">
        <v>0</v>
      </c>
      <c r="N912">
        <v>0</v>
      </c>
      <c r="O912">
        <v>1</v>
      </c>
      <c r="P912">
        <v>1</v>
      </c>
      <c r="Q912" t="s">
        <v>24</v>
      </c>
      <c r="R912">
        <v>90</v>
      </c>
      <c r="S912">
        <v>0</v>
      </c>
      <c r="T912" t="s">
        <v>82</v>
      </c>
      <c r="U912" t="s">
        <v>36</v>
      </c>
      <c r="V912" t="s">
        <v>185</v>
      </c>
      <c r="W912" t="s">
        <v>38</v>
      </c>
      <c r="X912" s="8" t="s">
        <v>38296</v>
      </c>
      <c r="Y912" s="93"/>
      <c r="Z912" s="93"/>
      <c r="AA912" t="s">
        <v>6108</v>
      </c>
      <c r="AB912" t="s">
        <v>6109</v>
      </c>
    </row>
    <row r="913" spans="1:28" x14ac:dyDescent="0.3">
      <c r="A913" s="8" t="b">
        <f t="shared" si="42"/>
        <v>0</v>
      </c>
      <c r="B913" t="str">
        <f t="shared" si="43"/>
        <v>beholderring</v>
      </c>
      <c r="C913" s="10" t="str">
        <f t="shared" si="44"/>
        <v>beholder_ring</v>
      </c>
      <c r="D913">
        <v>2753</v>
      </c>
      <c r="E913" t="s">
        <v>60</v>
      </c>
      <c r="F913" t="s">
        <v>891</v>
      </c>
      <c r="G913">
        <v>7</v>
      </c>
      <c r="H913" t="s">
        <v>892</v>
      </c>
      <c r="I913" t="s">
        <v>59</v>
      </c>
      <c r="J913" s="8">
        <v>0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24</v>
      </c>
      <c r="R913">
        <v>0</v>
      </c>
      <c r="S913">
        <v>0</v>
      </c>
      <c r="T913" t="s">
        <v>82</v>
      </c>
      <c r="U913" t="s">
        <v>36</v>
      </c>
      <c r="V913" t="s">
        <v>37</v>
      </c>
      <c r="W913" t="s">
        <v>38</v>
      </c>
      <c r="X913" s="8" t="s">
        <v>38297</v>
      </c>
      <c r="Y913" s="93"/>
      <c r="Z913" s="93"/>
      <c r="AA913" t="s">
        <v>893</v>
      </c>
      <c r="AB913" t="s">
        <v>894</v>
      </c>
    </row>
    <row r="914" spans="1:28" x14ac:dyDescent="0.3">
      <c r="A914" s="8" t="b">
        <f t="shared" si="42"/>
        <v>0</v>
      </c>
      <c r="B914" t="str">
        <f t="shared" si="43"/>
        <v>hallowring</v>
      </c>
      <c r="C914" s="10" t="str">
        <f t="shared" si="44"/>
        <v>hallow_ring</v>
      </c>
      <c r="D914">
        <v>2754</v>
      </c>
      <c r="E914" t="s">
        <v>60</v>
      </c>
      <c r="F914" t="s">
        <v>4945</v>
      </c>
      <c r="G914">
        <v>7</v>
      </c>
      <c r="H914" t="s">
        <v>4946</v>
      </c>
      <c r="I914" t="s">
        <v>59</v>
      </c>
      <c r="J914">
        <v>0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24</v>
      </c>
      <c r="R914">
        <v>0</v>
      </c>
      <c r="S914">
        <v>0</v>
      </c>
      <c r="T914" t="s">
        <v>82</v>
      </c>
      <c r="U914" t="s">
        <v>36</v>
      </c>
      <c r="V914" t="s">
        <v>37</v>
      </c>
      <c r="W914" t="s">
        <v>38</v>
      </c>
      <c r="X914" s="8" t="s">
        <v>38298</v>
      </c>
      <c r="Y914" s="93"/>
      <c r="Z914" s="93"/>
      <c r="AA914" t="s">
        <v>4947</v>
      </c>
      <c r="AB914" t="s">
        <v>4948</v>
      </c>
    </row>
    <row r="915" spans="1:28" x14ac:dyDescent="0.3">
      <c r="A915" s="8" t="b">
        <f t="shared" si="42"/>
        <v>0</v>
      </c>
      <c r="B915" t="str">
        <f t="shared" si="43"/>
        <v>clamorousring</v>
      </c>
      <c r="C915" s="10" t="str">
        <f t="shared" si="44"/>
        <v>clamorous_ring</v>
      </c>
      <c r="D915">
        <v>2755</v>
      </c>
      <c r="E915" t="s">
        <v>60</v>
      </c>
      <c r="F915" t="s">
        <v>2237</v>
      </c>
      <c r="G915">
        <v>7</v>
      </c>
      <c r="H915" t="s">
        <v>2238</v>
      </c>
      <c r="I915" t="s">
        <v>59</v>
      </c>
      <c r="J915">
        <v>0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24</v>
      </c>
      <c r="R915">
        <v>0</v>
      </c>
      <c r="S915">
        <v>0</v>
      </c>
      <c r="T915" t="s">
        <v>82</v>
      </c>
      <c r="U915" t="s">
        <v>36</v>
      </c>
      <c r="V915" t="s">
        <v>37</v>
      </c>
      <c r="W915" t="s">
        <v>38</v>
      </c>
      <c r="X915" s="8" t="s">
        <v>38299</v>
      </c>
      <c r="Y915" s="93"/>
      <c r="Z915" s="93"/>
      <c r="AA915" t="s">
        <v>2239</v>
      </c>
      <c r="AB915" t="s">
        <v>2240</v>
      </c>
    </row>
    <row r="916" spans="1:28" x14ac:dyDescent="0.3">
      <c r="A916" s="8" t="b">
        <f t="shared" si="42"/>
        <v>0</v>
      </c>
      <c r="B916" t="str">
        <f t="shared" si="43"/>
        <v>chemicalring</v>
      </c>
      <c r="C916" s="10" t="str">
        <f t="shared" si="44"/>
        <v>chemical_ring</v>
      </c>
      <c r="D916">
        <v>2756</v>
      </c>
      <c r="E916" t="s">
        <v>60</v>
      </c>
      <c r="F916" t="s">
        <v>2097</v>
      </c>
      <c r="G916">
        <v>7</v>
      </c>
      <c r="H916" t="s">
        <v>2098</v>
      </c>
      <c r="I916" t="s">
        <v>59</v>
      </c>
      <c r="J916">
        <v>0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24</v>
      </c>
      <c r="R916">
        <v>0</v>
      </c>
      <c r="S916">
        <v>0</v>
      </c>
      <c r="T916" t="s">
        <v>82</v>
      </c>
      <c r="U916" t="s">
        <v>36</v>
      </c>
      <c r="V916" t="s">
        <v>37</v>
      </c>
      <c r="W916" t="s">
        <v>38</v>
      </c>
      <c r="X916" s="8" t="s">
        <v>38300</v>
      </c>
      <c r="Y916" s="93"/>
      <c r="Z916" s="93"/>
      <c r="AA916" t="s">
        <v>2099</v>
      </c>
      <c r="AB916" t="s">
        <v>2100</v>
      </c>
    </row>
    <row r="917" spans="1:28" x14ac:dyDescent="0.3">
      <c r="A917" s="8" t="b">
        <f t="shared" si="42"/>
        <v>0</v>
      </c>
      <c r="B917" t="str">
        <f t="shared" si="43"/>
        <v>insecticidering</v>
      </c>
      <c r="C917" s="10" t="str">
        <f t="shared" si="44"/>
        <v>insecticide_ring</v>
      </c>
      <c r="D917">
        <v>2757</v>
      </c>
      <c r="E917" t="s">
        <v>60</v>
      </c>
      <c r="F917" t="s">
        <v>5516</v>
      </c>
      <c r="G917">
        <v>7</v>
      </c>
      <c r="H917" t="s">
        <v>5517</v>
      </c>
      <c r="I917" t="s">
        <v>59</v>
      </c>
      <c r="J917">
        <v>0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24</v>
      </c>
      <c r="R917">
        <v>0</v>
      </c>
      <c r="S917">
        <v>0</v>
      </c>
      <c r="T917" t="s">
        <v>82</v>
      </c>
      <c r="U917" t="s">
        <v>36</v>
      </c>
      <c r="V917" t="s">
        <v>37</v>
      </c>
      <c r="W917" t="s">
        <v>38</v>
      </c>
      <c r="X917" t="s">
        <v>38301</v>
      </c>
      <c r="Y917" s="93"/>
      <c r="Z917" s="93"/>
      <c r="AA917" t="s">
        <v>5518</v>
      </c>
      <c r="AB917" t="s">
        <v>5519</v>
      </c>
    </row>
    <row r="918" spans="1:28" x14ac:dyDescent="0.3">
      <c r="A918" s="8" t="b">
        <f t="shared" si="42"/>
        <v>0</v>
      </c>
      <c r="B918" t="str">
        <f t="shared" si="43"/>
        <v>fisherring</v>
      </c>
      <c r="C918" s="10" t="str">
        <f t="shared" si="44"/>
        <v>fisher_ring</v>
      </c>
      <c r="D918">
        <v>2758</v>
      </c>
      <c r="E918" t="s">
        <v>60</v>
      </c>
      <c r="F918" t="s">
        <v>4016</v>
      </c>
      <c r="G918">
        <v>7</v>
      </c>
      <c r="H918" t="s">
        <v>4017</v>
      </c>
      <c r="I918" t="s">
        <v>59</v>
      </c>
      <c r="J918">
        <v>0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24</v>
      </c>
      <c r="R918">
        <v>0</v>
      </c>
      <c r="S918">
        <v>0</v>
      </c>
      <c r="T918" t="s">
        <v>82</v>
      </c>
      <c r="U918" t="s">
        <v>36</v>
      </c>
      <c r="V918" t="s">
        <v>37</v>
      </c>
      <c r="W918" t="s">
        <v>38</v>
      </c>
      <c r="X918" s="8" t="s">
        <v>38302</v>
      </c>
      <c r="Y918" s="93"/>
      <c r="Z918" s="93"/>
      <c r="AA918" t="s">
        <v>4018</v>
      </c>
      <c r="AB918" t="s">
        <v>4019</v>
      </c>
    </row>
    <row r="919" spans="1:28" x14ac:dyDescent="0.3">
      <c r="A919" s="8" t="b">
        <f t="shared" si="42"/>
        <v>0</v>
      </c>
      <c r="B919" t="str">
        <f t="shared" si="43"/>
        <v>decussatering</v>
      </c>
      <c r="C919" s="10" t="str">
        <f t="shared" si="44"/>
        <v>decussate_ring</v>
      </c>
      <c r="D919">
        <v>2759</v>
      </c>
      <c r="E919" t="s">
        <v>60</v>
      </c>
      <c r="F919" t="s">
        <v>2886</v>
      </c>
      <c r="G919">
        <v>7</v>
      </c>
      <c r="H919" t="s">
        <v>2887</v>
      </c>
      <c r="I919" t="s">
        <v>59</v>
      </c>
      <c r="J919" s="6">
        <v>0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24</v>
      </c>
      <c r="R919">
        <v>0</v>
      </c>
      <c r="S919">
        <v>0</v>
      </c>
      <c r="T919" t="s">
        <v>82</v>
      </c>
      <c r="U919" t="s">
        <v>36</v>
      </c>
      <c r="V919" t="s">
        <v>37</v>
      </c>
      <c r="W919" t="s">
        <v>38</v>
      </c>
      <c r="X919" s="8" t="s">
        <v>38303</v>
      </c>
      <c r="Y919" s="93"/>
      <c r="Z919" s="93"/>
      <c r="AA919" t="s">
        <v>2888</v>
      </c>
      <c r="AB919" t="s">
        <v>2889</v>
      </c>
    </row>
    <row r="920" spans="1:28" x14ac:dyDescent="0.3">
      <c r="A920" s="8" t="b">
        <f t="shared" si="42"/>
        <v>0</v>
      </c>
      <c r="B920" t="str">
        <f t="shared" si="43"/>
        <v>bloodyring</v>
      </c>
      <c r="C920" s="10" t="str">
        <f t="shared" si="44"/>
        <v>bloody_ring</v>
      </c>
      <c r="D920">
        <v>2760</v>
      </c>
      <c r="E920" t="s">
        <v>60</v>
      </c>
      <c r="F920" t="s">
        <v>1280</v>
      </c>
      <c r="G920">
        <v>7</v>
      </c>
      <c r="H920" t="s">
        <v>1281</v>
      </c>
      <c r="I920" t="s">
        <v>59</v>
      </c>
      <c r="J920">
        <v>0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24</v>
      </c>
      <c r="R920">
        <v>0</v>
      </c>
      <c r="S920">
        <v>0</v>
      </c>
      <c r="T920" t="s">
        <v>82</v>
      </c>
      <c r="U920" t="s">
        <v>36</v>
      </c>
      <c r="V920" t="s">
        <v>37</v>
      </c>
      <c r="W920" t="s">
        <v>38</v>
      </c>
      <c r="X920" s="8" t="s">
        <v>38304</v>
      </c>
      <c r="Y920" s="93"/>
      <c r="Z920" s="93"/>
      <c r="AA920" t="s">
        <v>1282</v>
      </c>
      <c r="AB920" t="s">
        <v>1283</v>
      </c>
    </row>
    <row r="921" spans="1:28" x14ac:dyDescent="0.3">
      <c r="A921" s="8" t="b">
        <f t="shared" si="42"/>
        <v>0</v>
      </c>
      <c r="B921" t="str">
        <f t="shared" si="43"/>
        <v>satanicring</v>
      </c>
      <c r="C921" s="10" t="str">
        <f t="shared" si="44"/>
        <v>satanic_ring</v>
      </c>
      <c r="D921">
        <v>2761</v>
      </c>
      <c r="E921" t="s">
        <v>60</v>
      </c>
      <c r="F921" t="s">
        <v>8749</v>
      </c>
      <c r="G921">
        <v>7</v>
      </c>
      <c r="H921" t="s">
        <v>8750</v>
      </c>
      <c r="I921" t="s">
        <v>59</v>
      </c>
      <c r="J921">
        <v>0</v>
      </c>
      <c r="K921">
        <v>10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24</v>
      </c>
      <c r="R921">
        <v>0</v>
      </c>
      <c r="S921">
        <v>0</v>
      </c>
      <c r="T921" t="s">
        <v>82</v>
      </c>
      <c r="U921" t="s">
        <v>36</v>
      </c>
      <c r="V921" t="s">
        <v>37</v>
      </c>
      <c r="W921" t="s">
        <v>38</v>
      </c>
      <c r="X921" s="8" t="s">
        <v>38305</v>
      </c>
      <c r="Y921" s="93"/>
      <c r="Z921" s="93"/>
      <c r="AA921" t="s">
        <v>8751</v>
      </c>
      <c r="AB921" t="s">
        <v>8752</v>
      </c>
    </row>
    <row r="922" spans="1:28" x14ac:dyDescent="0.3">
      <c r="A922" s="8" t="b">
        <f t="shared" si="42"/>
        <v>0</v>
      </c>
      <c r="B922" t="str">
        <f t="shared" si="43"/>
        <v>dragoonring</v>
      </c>
      <c r="C922" s="10" t="str">
        <f t="shared" si="44"/>
        <v>dragoon_ring</v>
      </c>
      <c r="D922">
        <v>2762</v>
      </c>
      <c r="E922" t="s">
        <v>60</v>
      </c>
      <c r="F922" t="s">
        <v>3205</v>
      </c>
      <c r="G922">
        <v>7</v>
      </c>
      <c r="H922" t="s">
        <v>3206</v>
      </c>
      <c r="I922" t="s">
        <v>59</v>
      </c>
      <c r="J922">
        <v>0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24</v>
      </c>
      <c r="R922">
        <v>0</v>
      </c>
      <c r="S922">
        <v>0</v>
      </c>
      <c r="T922" t="s">
        <v>82</v>
      </c>
      <c r="U922" t="s">
        <v>36</v>
      </c>
      <c r="V922" t="s">
        <v>37</v>
      </c>
      <c r="W922" t="s">
        <v>38</v>
      </c>
      <c r="X922" s="8" t="s">
        <v>38306</v>
      </c>
      <c r="Y922" s="93"/>
      <c r="Z922" s="93"/>
      <c r="AA922" t="s">
        <v>3207</v>
      </c>
      <c r="AB922" t="s">
        <v>3208</v>
      </c>
    </row>
    <row r="923" spans="1:28" x14ac:dyDescent="0.3">
      <c r="A923" s="8" t="b">
        <f t="shared" si="42"/>
        <v>0</v>
      </c>
      <c r="B923" t="str">
        <f t="shared" si="43"/>
        <v>swordmanfigure</v>
      </c>
      <c r="C923" s="10" t="str">
        <f t="shared" si="44"/>
        <v>swordman_figure</v>
      </c>
      <c r="D923">
        <v>2766</v>
      </c>
      <c r="E923" t="s">
        <v>24</v>
      </c>
      <c r="F923" t="s">
        <v>9850</v>
      </c>
      <c r="G923" t="s">
        <v>26</v>
      </c>
      <c r="H923" t="s">
        <v>9851</v>
      </c>
      <c r="I923" t="s">
        <v>59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s">
        <v>24</v>
      </c>
      <c r="R923">
        <v>0</v>
      </c>
      <c r="S923">
        <v>0</v>
      </c>
      <c r="T923" t="s">
        <v>82</v>
      </c>
      <c r="U923" t="s">
        <v>36</v>
      </c>
      <c r="V923" t="s">
        <v>37</v>
      </c>
      <c r="W923" t="s">
        <v>38</v>
      </c>
      <c r="X923" s="8" t="s">
        <v>39111</v>
      </c>
      <c r="Y923" s="93"/>
      <c r="Z923" s="93"/>
      <c r="AA923" t="s">
        <v>9852</v>
      </c>
      <c r="AB923" t="s">
        <v>9853</v>
      </c>
    </row>
    <row r="924" spans="1:28" x14ac:dyDescent="0.3">
      <c r="A924" s="8" t="b">
        <f t="shared" si="42"/>
        <v>0</v>
      </c>
      <c r="B924" t="str">
        <f t="shared" si="43"/>
        <v>acolytefigure</v>
      </c>
      <c r="C924" s="10" t="str">
        <f t="shared" si="44"/>
        <v>acolyte_figure</v>
      </c>
      <c r="D924">
        <v>2767</v>
      </c>
      <c r="E924" t="s">
        <v>24</v>
      </c>
      <c r="F924" t="s">
        <v>109</v>
      </c>
      <c r="G924" t="s">
        <v>26</v>
      </c>
      <c r="H924" t="s">
        <v>110</v>
      </c>
      <c r="I924" t="s">
        <v>59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s">
        <v>24</v>
      </c>
      <c r="R924">
        <v>0</v>
      </c>
      <c r="S924">
        <v>0</v>
      </c>
      <c r="T924" t="s">
        <v>82</v>
      </c>
      <c r="U924" t="s">
        <v>36</v>
      </c>
      <c r="V924" t="s">
        <v>37</v>
      </c>
      <c r="W924" t="s">
        <v>38</v>
      </c>
      <c r="X924" s="8" t="s">
        <v>39112</v>
      </c>
      <c r="Y924" s="93"/>
      <c r="Z924" s="93"/>
      <c r="AA924" t="s">
        <v>111</v>
      </c>
      <c r="AB924" t="s">
        <v>112</v>
      </c>
    </row>
    <row r="925" spans="1:28" x14ac:dyDescent="0.3">
      <c r="A925" s="8" t="b">
        <f t="shared" si="42"/>
        <v>0</v>
      </c>
      <c r="B925" t="str">
        <f t="shared" si="43"/>
        <v>magefigure</v>
      </c>
      <c r="C925" s="10" t="str">
        <f t="shared" si="44"/>
        <v>mage_figure</v>
      </c>
      <c r="D925">
        <v>2768</v>
      </c>
      <c r="E925" t="s">
        <v>24</v>
      </c>
      <c r="F925" t="s">
        <v>6323</v>
      </c>
      <c r="G925" t="s">
        <v>26</v>
      </c>
      <c r="H925" t="s">
        <v>6324</v>
      </c>
      <c r="I925" t="s">
        <v>59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s">
        <v>24</v>
      </c>
      <c r="R925">
        <v>0</v>
      </c>
      <c r="S925">
        <v>0</v>
      </c>
      <c r="T925" t="s">
        <v>82</v>
      </c>
      <c r="U925" t="s">
        <v>36</v>
      </c>
      <c r="V925" t="s">
        <v>37</v>
      </c>
      <c r="W925" t="s">
        <v>38</v>
      </c>
      <c r="X925" s="8" t="s">
        <v>39113</v>
      </c>
      <c r="Y925" s="93"/>
      <c r="Z925" s="93"/>
      <c r="AA925" t="s">
        <v>6325</v>
      </c>
      <c r="AB925" t="s">
        <v>6326</v>
      </c>
    </row>
    <row r="926" spans="1:28" x14ac:dyDescent="0.3">
      <c r="A926" s="8" t="b">
        <f t="shared" si="42"/>
        <v>0</v>
      </c>
      <c r="B926" t="str">
        <f t="shared" si="43"/>
        <v>archerfigure</v>
      </c>
      <c r="C926" s="10" t="str">
        <f t="shared" si="44"/>
        <v>archer_figure</v>
      </c>
      <c r="D926">
        <v>2769</v>
      </c>
      <c r="E926" t="s">
        <v>24</v>
      </c>
      <c r="F926" t="s">
        <v>507</v>
      </c>
      <c r="G926" t="s">
        <v>26</v>
      </c>
      <c r="H926" t="s">
        <v>508</v>
      </c>
      <c r="I926" t="s">
        <v>59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s">
        <v>24</v>
      </c>
      <c r="R926">
        <v>0</v>
      </c>
      <c r="S926">
        <v>0</v>
      </c>
      <c r="T926" t="s">
        <v>82</v>
      </c>
      <c r="U926" t="s">
        <v>36</v>
      </c>
      <c r="V926" t="s">
        <v>37</v>
      </c>
      <c r="W926" t="s">
        <v>38</v>
      </c>
      <c r="X926" s="8" t="s">
        <v>39114</v>
      </c>
      <c r="Y926" s="93"/>
      <c r="Z926" s="93"/>
      <c r="AA926" t="s">
        <v>509</v>
      </c>
      <c r="AB926" t="s">
        <v>510</v>
      </c>
    </row>
    <row r="927" spans="1:28" x14ac:dyDescent="0.3">
      <c r="A927" s="8" t="b">
        <f t="shared" si="42"/>
        <v>0</v>
      </c>
      <c r="B927" t="str">
        <f t="shared" si="43"/>
        <v>thieffigure</v>
      </c>
      <c r="C927" s="10" t="str">
        <f t="shared" si="44"/>
        <v>thief_figure</v>
      </c>
      <c r="D927">
        <v>2770</v>
      </c>
      <c r="E927" t="s">
        <v>24</v>
      </c>
      <c r="F927" t="s">
        <v>9990</v>
      </c>
      <c r="G927" t="s">
        <v>26</v>
      </c>
      <c r="H927" t="s">
        <v>9991</v>
      </c>
      <c r="I927" t="s">
        <v>59</v>
      </c>
      <c r="J927" s="6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s">
        <v>24</v>
      </c>
      <c r="R927">
        <v>0</v>
      </c>
      <c r="S927">
        <v>0</v>
      </c>
      <c r="T927" t="s">
        <v>82</v>
      </c>
      <c r="U927" t="s">
        <v>36</v>
      </c>
      <c r="V927" t="s">
        <v>37</v>
      </c>
      <c r="W927" t="s">
        <v>38</v>
      </c>
      <c r="X927" s="8" t="s">
        <v>39115</v>
      </c>
      <c r="Y927" s="93"/>
      <c r="Z927" s="93"/>
      <c r="AA927" t="s">
        <v>9992</v>
      </c>
      <c r="AB927" t="s">
        <v>9993</v>
      </c>
    </row>
    <row r="928" spans="1:28" x14ac:dyDescent="0.3">
      <c r="A928" s="8" t="b">
        <f t="shared" si="42"/>
        <v>0</v>
      </c>
      <c r="B928" t="str">
        <f t="shared" si="43"/>
        <v>merchantfigure</v>
      </c>
      <c r="C928" s="10" t="str">
        <f t="shared" si="44"/>
        <v>merchant_figure</v>
      </c>
      <c r="D928">
        <v>2771</v>
      </c>
      <c r="E928" t="s">
        <v>24</v>
      </c>
      <c r="F928" t="s">
        <v>6626</v>
      </c>
      <c r="G928" t="s">
        <v>26</v>
      </c>
      <c r="H928" t="s">
        <v>6627</v>
      </c>
      <c r="I928" t="s">
        <v>59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s">
        <v>24</v>
      </c>
      <c r="R928">
        <v>0</v>
      </c>
      <c r="S928">
        <v>0</v>
      </c>
      <c r="T928" t="s">
        <v>82</v>
      </c>
      <c r="U928" t="s">
        <v>36</v>
      </c>
      <c r="V928" t="s">
        <v>37</v>
      </c>
      <c r="W928" t="s">
        <v>38</v>
      </c>
      <c r="X928" s="8" t="s">
        <v>39116</v>
      </c>
      <c r="Y928" s="93"/>
      <c r="Z928" s="93"/>
      <c r="AA928" t="s">
        <v>6628</v>
      </c>
      <c r="AB928" t="s">
        <v>6629</v>
      </c>
    </row>
    <row r="929" spans="1:28" x14ac:dyDescent="0.3">
      <c r="A929" s="8" t="b">
        <f t="shared" si="42"/>
        <v>0</v>
      </c>
      <c r="B929" t="str">
        <f t="shared" si="43"/>
        <v>eyesstonering</v>
      </c>
      <c r="C929" s="10" t="str">
        <f t="shared" si="44"/>
        <v>eyes_stone_ring</v>
      </c>
      <c r="D929">
        <v>2783</v>
      </c>
      <c r="E929" t="s">
        <v>24</v>
      </c>
      <c r="F929" t="s">
        <v>3774</v>
      </c>
      <c r="G929" t="s">
        <v>26</v>
      </c>
      <c r="H929" t="s">
        <v>3775</v>
      </c>
      <c r="I929" t="s">
        <v>59</v>
      </c>
      <c r="J929" s="6">
        <v>0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</v>
      </c>
      <c r="Q929" t="s">
        <v>24</v>
      </c>
      <c r="R929">
        <v>70</v>
      </c>
      <c r="S929">
        <v>0</v>
      </c>
      <c r="T929" t="s">
        <v>82</v>
      </c>
      <c r="U929" t="s">
        <v>36</v>
      </c>
      <c r="V929" t="s">
        <v>185</v>
      </c>
      <c r="W929" t="s">
        <v>38</v>
      </c>
      <c r="X929" s="8" t="s">
        <v>38307</v>
      </c>
      <c r="Y929" s="93"/>
      <c r="Z929" s="93"/>
      <c r="AA929" t="s">
        <v>3776</v>
      </c>
      <c r="AB929" t="s">
        <v>3777</v>
      </c>
    </row>
    <row r="930" spans="1:28" x14ac:dyDescent="0.3">
      <c r="A930" s="8" t="b">
        <f t="shared" si="42"/>
        <v>0</v>
      </c>
      <c r="B930" t="str">
        <f t="shared" si="43"/>
        <v>waterdropbrooch</v>
      </c>
      <c r="C930" s="10" t="str">
        <f t="shared" si="44"/>
        <v>waterdrop_brooch</v>
      </c>
      <c r="D930">
        <v>2787</v>
      </c>
      <c r="E930" t="s">
        <v>24</v>
      </c>
      <c r="F930" t="s">
        <v>10524</v>
      </c>
      <c r="G930" t="s">
        <v>26</v>
      </c>
      <c r="H930" t="s">
        <v>10525</v>
      </c>
      <c r="I930" t="s">
        <v>59</v>
      </c>
      <c r="J930">
        <v>0</v>
      </c>
      <c r="K930">
        <v>20</v>
      </c>
      <c r="L930">
        <v>0</v>
      </c>
      <c r="M930">
        <v>0</v>
      </c>
      <c r="N930">
        <v>0</v>
      </c>
      <c r="O930">
        <v>0</v>
      </c>
      <c r="P930">
        <v>1</v>
      </c>
      <c r="Q930" t="s">
        <v>24</v>
      </c>
      <c r="R930">
        <v>75</v>
      </c>
      <c r="S930">
        <v>0</v>
      </c>
      <c r="T930" t="s">
        <v>82</v>
      </c>
      <c r="U930" t="s">
        <v>36</v>
      </c>
      <c r="V930" t="s">
        <v>185</v>
      </c>
      <c r="W930" t="s">
        <v>38</v>
      </c>
      <c r="X930" s="8" t="s">
        <v>38308</v>
      </c>
      <c r="Y930" s="93"/>
      <c r="Z930" s="93"/>
      <c r="AA930" t="s">
        <v>10526</v>
      </c>
      <c r="AB930" t="s">
        <v>10527</v>
      </c>
    </row>
    <row r="931" spans="1:28" x14ac:dyDescent="0.3">
      <c r="A931" s="8" t="b">
        <f t="shared" si="42"/>
        <v>0</v>
      </c>
      <c r="B931" t="str">
        <f t="shared" si="43"/>
        <v>accelerator</v>
      </c>
      <c r="C931" s="10" t="str">
        <f t="shared" si="44"/>
        <v>accelerator</v>
      </c>
      <c r="D931">
        <v>2800</v>
      </c>
      <c r="E931" t="s">
        <v>24</v>
      </c>
      <c r="F931" t="s">
        <v>80</v>
      </c>
      <c r="G931" t="s">
        <v>26</v>
      </c>
      <c r="H931" t="s">
        <v>81</v>
      </c>
      <c r="I931" t="s">
        <v>59</v>
      </c>
      <c r="J931" s="1">
        <v>200000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</v>
      </c>
      <c r="Q931" t="s">
        <v>24</v>
      </c>
      <c r="R931">
        <v>99</v>
      </c>
      <c r="S931">
        <v>0</v>
      </c>
      <c r="T931" t="s">
        <v>82</v>
      </c>
      <c r="U931" t="s">
        <v>36</v>
      </c>
      <c r="V931" t="s">
        <v>83</v>
      </c>
      <c r="W931" t="s">
        <v>38</v>
      </c>
      <c r="X931" s="8" t="s">
        <v>38309</v>
      </c>
      <c r="Y931" s="93"/>
      <c r="Z931" s="93"/>
      <c r="AA931" t="s">
        <v>84</v>
      </c>
      <c r="AB931" t="s">
        <v>85</v>
      </c>
    </row>
    <row r="932" spans="1:28" x14ac:dyDescent="0.3">
      <c r="A932" s="8" t="b">
        <f t="shared" si="42"/>
        <v>0</v>
      </c>
      <c r="B932" t="str">
        <f t="shared" si="43"/>
        <v>hoveringbooster</v>
      </c>
      <c r="C932" s="10" t="str">
        <f t="shared" si="44"/>
        <v>hovering_booster</v>
      </c>
      <c r="D932">
        <v>2801</v>
      </c>
      <c r="E932" t="s">
        <v>24</v>
      </c>
      <c r="F932" t="s">
        <v>5320</v>
      </c>
      <c r="G932" t="s">
        <v>26</v>
      </c>
      <c r="H932" t="s">
        <v>5321</v>
      </c>
      <c r="I932" t="s">
        <v>59</v>
      </c>
      <c r="J932" s="1">
        <v>200000</v>
      </c>
      <c r="K932">
        <v>200</v>
      </c>
      <c r="L932">
        <v>0</v>
      </c>
      <c r="M932">
        <v>0</v>
      </c>
      <c r="N932">
        <v>0</v>
      </c>
      <c r="O932">
        <v>0</v>
      </c>
      <c r="P932">
        <v>1</v>
      </c>
      <c r="Q932" t="s">
        <v>24</v>
      </c>
      <c r="R932">
        <v>99</v>
      </c>
      <c r="S932">
        <v>0</v>
      </c>
      <c r="T932" t="s">
        <v>82</v>
      </c>
      <c r="U932" t="s">
        <v>36</v>
      </c>
      <c r="V932" t="s">
        <v>83</v>
      </c>
      <c r="W932" t="s">
        <v>38</v>
      </c>
      <c r="X932" s="8" t="s">
        <v>38310</v>
      </c>
      <c r="Y932" s="93"/>
      <c r="Z932" s="93"/>
      <c r="AA932" t="s">
        <v>5322</v>
      </c>
      <c r="AB932" t="s">
        <v>5323</v>
      </c>
    </row>
    <row r="933" spans="1:28" x14ac:dyDescent="0.3">
      <c r="A933" s="8" t="b">
        <f t="shared" si="42"/>
        <v>0</v>
      </c>
      <c r="B933" t="str">
        <f t="shared" si="43"/>
        <v>suicidaldevice</v>
      </c>
      <c r="C933" s="10" t="str">
        <f t="shared" si="44"/>
        <v>suicidal_device</v>
      </c>
      <c r="D933">
        <v>2802</v>
      </c>
      <c r="E933" t="s">
        <v>24</v>
      </c>
      <c r="F933" t="s">
        <v>9758</v>
      </c>
      <c r="G933" t="s">
        <v>26</v>
      </c>
      <c r="H933" t="s">
        <v>9759</v>
      </c>
      <c r="I933" t="s">
        <v>59</v>
      </c>
      <c r="J933" s="1">
        <v>200000</v>
      </c>
      <c r="K933">
        <v>100</v>
      </c>
      <c r="L933">
        <v>0</v>
      </c>
      <c r="M933">
        <v>0</v>
      </c>
      <c r="N933">
        <v>0</v>
      </c>
      <c r="O933">
        <v>0</v>
      </c>
      <c r="P933">
        <v>1</v>
      </c>
      <c r="Q933" t="s">
        <v>24</v>
      </c>
      <c r="R933">
        <v>99</v>
      </c>
      <c r="S933">
        <v>0</v>
      </c>
      <c r="T933" t="s">
        <v>82</v>
      </c>
      <c r="U933" t="s">
        <v>36</v>
      </c>
      <c r="V933" t="s">
        <v>83</v>
      </c>
      <c r="W933" t="s">
        <v>38</v>
      </c>
      <c r="X933" s="8" t="s">
        <v>38311</v>
      </c>
      <c r="Y933" s="93"/>
      <c r="Z933" s="93"/>
      <c r="AA933" t="s">
        <v>9760</v>
      </c>
      <c r="AB933" t="s">
        <v>9761</v>
      </c>
    </row>
    <row r="934" spans="1:28" x14ac:dyDescent="0.3">
      <c r="A934" s="8" t="b">
        <f t="shared" si="42"/>
        <v>0</v>
      </c>
      <c r="B934" t="str">
        <f t="shared" si="43"/>
        <v>shapeshifter</v>
      </c>
      <c r="C934" s="10" t="str">
        <f t="shared" si="44"/>
        <v>shape_shifter</v>
      </c>
      <c r="D934">
        <v>2803</v>
      </c>
      <c r="E934" t="s">
        <v>24</v>
      </c>
      <c r="F934" t="s">
        <v>8911</v>
      </c>
      <c r="G934" t="s">
        <v>26</v>
      </c>
      <c r="H934" t="s">
        <v>8912</v>
      </c>
      <c r="I934" t="s">
        <v>59</v>
      </c>
      <c r="J934" s="1">
        <v>200000</v>
      </c>
      <c r="K934">
        <v>50</v>
      </c>
      <c r="L934">
        <v>0</v>
      </c>
      <c r="M934">
        <v>0</v>
      </c>
      <c r="N934">
        <v>0</v>
      </c>
      <c r="O934">
        <v>0</v>
      </c>
      <c r="P934">
        <v>1</v>
      </c>
      <c r="Q934" t="s">
        <v>24</v>
      </c>
      <c r="R934">
        <v>99</v>
      </c>
      <c r="S934">
        <v>0</v>
      </c>
      <c r="T934" t="s">
        <v>82</v>
      </c>
      <c r="U934" t="s">
        <v>36</v>
      </c>
      <c r="V934" t="s">
        <v>83</v>
      </c>
      <c r="W934" t="s">
        <v>38</v>
      </c>
      <c r="X934" s="8" t="s">
        <v>38312</v>
      </c>
      <c r="Y934" s="93"/>
      <c r="Z934" s="93"/>
      <c r="AA934" t="s">
        <v>8913</v>
      </c>
      <c r="AB934" t="s">
        <v>8914</v>
      </c>
    </row>
    <row r="935" spans="1:28" x14ac:dyDescent="0.3">
      <c r="A935" s="8" t="b">
        <f t="shared" si="42"/>
        <v>0</v>
      </c>
      <c r="B935" t="str">
        <f t="shared" si="43"/>
        <v>coolingdevice</v>
      </c>
      <c r="C935" s="10" t="str">
        <f t="shared" si="44"/>
        <v>cooling_device</v>
      </c>
      <c r="D935">
        <v>2804</v>
      </c>
      <c r="E935" t="s">
        <v>24</v>
      </c>
      <c r="F935" t="s">
        <v>2460</v>
      </c>
      <c r="G935" t="s">
        <v>26</v>
      </c>
      <c r="H935" t="s">
        <v>2461</v>
      </c>
      <c r="I935" t="s">
        <v>59</v>
      </c>
      <c r="J935" s="1">
        <v>200000</v>
      </c>
      <c r="K935">
        <v>250</v>
      </c>
      <c r="L935">
        <v>0</v>
      </c>
      <c r="M935">
        <v>0</v>
      </c>
      <c r="N935">
        <v>0</v>
      </c>
      <c r="O935">
        <v>0</v>
      </c>
      <c r="P935">
        <v>1</v>
      </c>
      <c r="Q935" t="s">
        <v>24</v>
      </c>
      <c r="R935">
        <v>99</v>
      </c>
      <c r="S935">
        <v>0</v>
      </c>
      <c r="T935" t="s">
        <v>82</v>
      </c>
      <c r="U935" t="s">
        <v>36</v>
      </c>
      <c r="V935" t="s">
        <v>83</v>
      </c>
      <c r="W935" t="s">
        <v>38</v>
      </c>
      <c r="X935" s="8" t="s">
        <v>38313</v>
      </c>
      <c r="Y935" s="93"/>
      <c r="Z935" s="93"/>
      <c r="AA935" t="s">
        <v>2462</v>
      </c>
      <c r="AB935" t="s">
        <v>2463</v>
      </c>
    </row>
    <row r="936" spans="1:28" x14ac:dyDescent="0.3">
      <c r="A936" s="8" t="b">
        <f t="shared" si="42"/>
        <v>0</v>
      </c>
      <c r="B936" t="str">
        <f t="shared" si="43"/>
        <v>magneticfieldgenerato</v>
      </c>
      <c r="C936" s="10" t="str">
        <f t="shared" si="44"/>
        <v>magnetic_field_generato</v>
      </c>
      <c r="D936">
        <v>2805</v>
      </c>
      <c r="E936" t="s">
        <v>24</v>
      </c>
      <c r="F936" t="s">
        <v>6366</v>
      </c>
      <c r="G936" t="s">
        <v>26</v>
      </c>
      <c r="H936" t="s">
        <v>6367</v>
      </c>
      <c r="I936" t="s">
        <v>59</v>
      </c>
      <c r="J936" s="1">
        <v>200000</v>
      </c>
      <c r="K936">
        <v>600</v>
      </c>
      <c r="L936">
        <v>0</v>
      </c>
      <c r="M936">
        <v>0</v>
      </c>
      <c r="N936">
        <v>0</v>
      </c>
      <c r="O936">
        <v>0</v>
      </c>
      <c r="P936">
        <v>1</v>
      </c>
      <c r="Q936" t="s">
        <v>24</v>
      </c>
      <c r="R936">
        <v>99</v>
      </c>
      <c r="S936">
        <v>0</v>
      </c>
      <c r="T936" t="s">
        <v>82</v>
      </c>
      <c r="U936" t="s">
        <v>36</v>
      </c>
      <c r="V936" t="s">
        <v>83</v>
      </c>
      <c r="W936" t="s">
        <v>38</v>
      </c>
      <c r="X936" s="8" t="s">
        <v>38314</v>
      </c>
      <c r="Y936" s="93"/>
      <c r="Z936" s="93"/>
      <c r="AA936" t="s">
        <v>6368</v>
      </c>
      <c r="AB936" t="s">
        <v>6369</v>
      </c>
    </row>
    <row r="937" spans="1:28" x14ac:dyDescent="0.3">
      <c r="A937" s="8" t="b">
        <f t="shared" si="42"/>
        <v>0</v>
      </c>
      <c r="B937" t="str">
        <f t="shared" si="43"/>
        <v>repairkit</v>
      </c>
      <c r="C937" s="10" t="str">
        <f t="shared" si="44"/>
        <v>repair_kit</v>
      </c>
      <c r="D937">
        <v>2807</v>
      </c>
      <c r="E937" t="s">
        <v>24</v>
      </c>
      <c r="F937" t="s">
        <v>8305</v>
      </c>
      <c r="G937" t="s">
        <v>26</v>
      </c>
      <c r="H937" t="s">
        <v>8306</v>
      </c>
      <c r="I937" t="s">
        <v>59</v>
      </c>
      <c r="J937" s="1">
        <v>200000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1</v>
      </c>
      <c r="Q937" t="s">
        <v>24</v>
      </c>
      <c r="R937">
        <v>99</v>
      </c>
      <c r="S937">
        <v>0</v>
      </c>
      <c r="T937" t="s">
        <v>82</v>
      </c>
      <c r="U937" t="s">
        <v>36</v>
      </c>
      <c r="V937" t="s">
        <v>83</v>
      </c>
      <c r="W937" t="s">
        <v>38</v>
      </c>
      <c r="X937" s="8" t="s">
        <v>38315</v>
      </c>
      <c r="Y937" s="93"/>
      <c r="Z937" s="93"/>
      <c r="AA937" t="s">
        <v>8307</v>
      </c>
      <c r="AB937" t="s">
        <v>8308</v>
      </c>
    </row>
    <row r="938" spans="1:28" x14ac:dyDescent="0.3">
      <c r="A938" s="8" t="b">
        <f t="shared" si="42"/>
        <v>0</v>
      </c>
      <c r="B938" t="str">
        <f t="shared" si="43"/>
        <v>camouflagegenerator</v>
      </c>
      <c r="C938" s="10" t="str">
        <f t="shared" si="44"/>
        <v>camouflage_generator</v>
      </c>
      <c r="D938">
        <v>2808</v>
      </c>
      <c r="E938" t="s">
        <v>24</v>
      </c>
      <c r="F938" t="s">
        <v>1803</v>
      </c>
      <c r="G938" t="s">
        <v>26</v>
      </c>
      <c r="H938" t="s">
        <v>1804</v>
      </c>
      <c r="I938" t="s">
        <v>59</v>
      </c>
      <c r="J938" s="1">
        <v>200000</v>
      </c>
      <c r="K938">
        <v>100</v>
      </c>
      <c r="L938">
        <v>0</v>
      </c>
      <c r="M938">
        <v>0</v>
      </c>
      <c r="N938">
        <v>0</v>
      </c>
      <c r="O938">
        <v>0</v>
      </c>
      <c r="P938">
        <v>1</v>
      </c>
      <c r="Q938" t="s">
        <v>24</v>
      </c>
      <c r="R938">
        <v>99</v>
      </c>
      <c r="S938">
        <v>0</v>
      </c>
      <c r="T938" t="s">
        <v>82</v>
      </c>
      <c r="U938" t="s">
        <v>36</v>
      </c>
      <c r="V938" t="s">
        <v>83</v>
      </c>
      <c r="W938" t="s">
        <v>38</v>
      </c>
      <c r="X938" s="8" t="s">
        <v>38316</v>
      </c>
      <c r="Y938" s="93"/>
      <c r="Z938" s="93"/>
      <c r="AA938" t="s">
        <v>1805</v>
      </c>
      <c r="AB938" t="s">
        <v>1806</v>
      </c>
    </row>
    <row r="939" spans="1:28" x14ac:dyDescent="0.3">
      <c r="A939" s="8" t="b">
        <f t="shared" si="42"/>
        <v>0</v>
      </c>
      <c r="B939" t="str">
        <f t="shared" si="43"/>
        <v>poringcard</v>
      </c>
      <c r="C939" s="10" t="str">
        <f t="shared" si="44"/>
        <v>poring_card</v>
      </c>
      <c r="D939">
        <v>4001</v>
      </c>
      <c r="E939" t="s">
        <v>24</v>
      </c>
      <c r="F939" t="s">
        <v>7847</v>
      </c>
      <c r="G939" t="s">
        <v>26</v>
      </c>
      <c r="H939" t="s">
        <v>7848</v>
      </c>
      <c r="I939" t="s">
        <v>100</v>
      </c>
      <c r="J939">
        <v>20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24</v>
      </c>
      <c r="R939">
        <v>0</v>
      </c>
      <c r="S939">
        <v>0</v>
      </c>
      <c r="T939" t="s">
        <v>59</v>
      </c>
      <c r="U939" t="s">
        <v>29</v>
      </c>
      <c r="V939" t="s">
        <v>29</v>
      </c>
      <c r="W939" t="s">
        <v>30</v>
      </c>
      <c r="X939" s="8" t="s">
        <v>38317</v>
      </c>
      <c r="Y939" s="93"/>
      <c r="Z939" s="93"/>
      <c r="AA939" t="s">
        <v>7849</v>
      </c>
      <c r="AB939" t="s">
        <v>7850</v>
      </c>
    </row>
    <row r="940" spans="1:28" x14ac:dyDescent="0.3">
      <c r="A940" s="8" t="b">
        <f t="shared" si="42"/>
        <v>0</v>
      </c>
      <c r="B940" t="str">
        <f t="shared" si="43"/>
        <v>fabrecard</v>
      </c>
      <c r="C940" s="10" t="str">
        <f t="shared" si="44"/>
        <v>fabre_card</v>
      </c>
      <c r="D940">
        <v>4002</v>
      </c>
      <c r="E940" t="s">
        <v>24</v>
      </c>
      <c r="F940" t="s">
        <v>3778</v>
      </c>
      <c r="G940" t="s">
        <v>26</v>
      </c>
      <c r="H940" t="s">
        <v>3779</v>
      </c>
      <c r="I940" t="s">
        <v>100</v>
      </c>
      <c r="J940">
        <v>20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24</v>
      </c>
      <c r="R940">
        <v>0</v>
      </c>
      <c r="S940">
        <v>0</v>
      </c>
      <c r="T940" t="s">
        <v>262</v>
      </c>
      <c r="U940" t="s">
        <v>29</v>
      </c>
      <c r="V940" t="s">
        <v>29</v>
      </c>
      <c r="W940" t="s">
        <v>30</v>
      </c>
      <c r="X940" s="8" t="s">
        <v>38318</v>
      </c>
      <c r="Y940" s="93"/>
      <c r="Z940" s="93"/>
      <c r="AA940" t="s">
        <v>3780</v>
      </c>
      <c r="AB940" t="s">
        <v>3781</v>
      </c>
    </row>
    <row r="941" spans="1:28" x14ac:dyDescent="0.3">
      <c r="A941" s="8" t="b">
        <f t="shared" si="42"/>
        <v>0</v>
      </c>
      <c r="B941" t="str">
        <f t="shared" si="43"/>
        <v>pupacard</v>
      </c>
      <c r="C941" s="10" t="str">
        <f t="shared" si="44"/>
        <v>pupa_card</v>
      </c>
      <c r="D941">
        <v>4003</v>
      </c>
      <c r="E941" t="s">
        <v>24</v>
      </c>
      <c r="F941" t="s">
        <v>7951</v>
      </c>
      <c r="G941" t="s">
        <v>26</v>
      </c>
      <c r="H941" t="s">
        <v>7952</v>
      </c>
      <c r="I941" t="s">
        <v>100</v>
      </c>
      <c r="J941" s="6">
        <v>20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24</v>
      </c>
      <c r="R941">
        <v>0</v>
      </c>
      <c r="S941">
        <v>0</v>
      </c>
      <c r="T941" t="s">
        <v>59</v>
      </c>
      <c r="U941" t="s">
        <v>29</v>
      </c>
      <c r="V941" t="s">
        <v>29</v>
      </c>
      <c r="W941" t="s">
        <v>30</v>
      </c>
      <c r="X941" s="8" t="s">
        <v>38319</v>
      </c>
      <c r="Y941" s="93"/>
      <c r="Z941" s="93"/>
      <c r="AA941" t="s">
        <v>7953</v>
      </c>
      <c r="AB941" t="s">
        <v>7954</v>
      </c>
    </row>
    <row r="942" spans="1:28" x14ac:dyDescent="0.3">
      <c r="A942" s="8" t="b">
        <f t="shared" si="42"/>
        <v>0</v>
      </c>
      <c r="B942" t="str">
        <f t="shared" si="43"/>
        <v>dropscard</v>
      </c>
      <c r="C942" s="10" t="str">
        <f t="shared" si="44"/>
        <v>drops_card</v>
      </c>
      <c r="D942">
        <v>4004</v>
      </c>
      <c r="E942" t="s">
        <v>24</v>
      </c>
      <c r="F942" t="s">
        <v>3428</v>
      </c>
      <c r="G942" t="s">
        <v>26</v>
      </c>
      <c r="H942" t="s">
        <v>3429</v>
      </c>
      <c r="I942" t="s">
        <v>100</v>
      </c>
      <c r="J942" s="6">
        <v>20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24</v>
      </c>
      <c r="R942">
        <v>0</v>
      </c>
      <c r="S942">
        <v>0</v>
      </c>
      <c r="T942" t="s">
        <v>262</v>
      </c>
      <c r="U942" t="s">
        <v>29</v>
      </c>
      <c r="V942" t="s">
        <v>29</v>
      </c>
      <c r="W942" t="s">
        <v>30</v>
      </c>
      <c r="X942" s="8" t="s">
        <v>38320</v>
      </c>
      <c r="Y942" s="93"/>
      <c r="Z942" s="93"/>
      <c r="AA942" t="s">
        <v>3430</v>
      </c>
      <c r="AB942" t="s">
        <v>3431</v>
      </c>
    </row>
    <row r="943" spans="1:28" x14ac:dyDescent="0.3">
      <c r="A943" s="8" t="b">
        <f t="shared" si="42"/>
        <v>0</v>
      </c>
      <c r="B943" t="str">
        <f t="shared" si="43"/>
        <v>poringcard</v>
      </c>
      <c r="C943" s="10" t="str">
        <f t="shared" si="44"/>
        <v>poring__card</v>
      </c>
      <c r="D943">
        <v>4005</v>
      </c>
      <c r="E943" t="s">
        <v>24</v>
      </c>
      <c r="F943" t="s">
        <v>7839</v>
      </c>
      <c r="G943" t="s">
        <v>26</v>
      </c>
      <c r="H943" t="s">
        <v>7840</v>
      </c>
      <c r="I943" t="s">
        <v>100</v>
      </c>
      <c r="J943" s="93">
        <v>20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24</v>
      </c>
      <c r="R943">
        <v>0</v>
      </c>
      <c r="S943">
        <v>0</v>
      </c>
      <c r="T943" t="s">
        <v>262</v>
      </c>
      <c r="U943" t="s">
        <v>29</v>
      </c>
      <c r="V943" t="s">
        <v>29</v>
      </c>
      <c r="W943" t="s">
        <v>30</v>
      </c>
      <c r="X943" s="8" t="s">
        <v>38321</v>
      </c>
      <c r="Y943" s="93"/>
      <c r="Z943" s="93"/>
      <c r="AA943" t="s">
        <v>7841</v>
      </c>
      <c r="AB943" t="s">
        <v>7842</v>
      </c>
    </row>
    <row r="944" spans="1:28" x14ac:dyDescent="0.3">
      <c r="A944" s="8" t="b">
        <f t="shared" si="42"/>
        <v>0</v>
      </c>
      <c r="B944" t="str">
        <f t="shared" si="43"/>
        <v>lunaticcard</v>
      </c>
      <c r="C944" s="10" t="str">
        <f t="shared" si="44"/>
        <v>lunatic_card</v>
      </c>
      <c r="D944">
        <v>4006</v>
      </c>
      <c r="E944" t="s">
        <v>24</v>
      </c>
      <c r="F944" t="s">
        <v>6281</v>
      </c>
      <c r="G944" t="s">
        <v>26</v>
      </c>
      <c r="H944" t="s">
        <v>6282</v>
      </c>
      <c r="I944" t="s">
        <v>100</v>
      </c>
      <c r="J944" s="93">
        <v>20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24</v>
      </c>
      <c r="R944">
        <v>0</v>
      </c>
      <c r="S944">
        <v>0</v>
      </c>
      <c r="T944" t="s">
        <v>262</v>
      </c>
      <c r="U944" t="s">
        <v>29</v>
      </c>
      <c r="V944" t="s">
        <v>29</v>
      </c>
      <c r="W944" t="s">
        <v>30</v>
      </c>
      <c r="X944" s="8" t="s">
        <v>38322</v>
      </c>
      <c r="Y944" s="93"/>
      <c r="Z944" s="93"/>
      <c r="AA944" t="s">
        <v>6283</v>
      </c>
      <c r="AB944" t="s">
        <v>6284</v>
      </c>
    </row>
    <row r="945" spans="1:28" x14ac:dyDescent="0.3">
      <c r="A945" s="8" t="b">
        <f t="shared" si="42"/>
        <v>0</v>
      </c>
      <c r="B945" t="str">
        <f t="shared" si="43"/>
        <v>pecopecoeggcard</v>
      </c>
      <c r="C945" s="10" t="str">
        <f t="shared" si="44"/>
        <v>pecopeco_egg_card</v>
      </c>
      <c r="D945">
        <v>4007</v>
      </c>
      <c r="E945" t="s">
        <v>24</v>
      </c>
      <c r="F945" t="s">
        <v>7470</v>
      </c>
      <c r="G945" t="s">
        <v>26</v>
      </c>
      <c r="H945" t="s">
        <v>7471</v>
      </c>
      <c r="I945" t="s">
        <v>100</v>
      </c>
      <c r="J945" s="93">
        <v>20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24</v>
      </c>
      <c r="R945">
        <v>0</v>
      </c>
      <c r="S945">
        <v>0</v>
      </c>
      <c r="T945" t="s">
        <v>262</v>
      </c>
      <c r="U945" t="s">
        <v>29</v>
      </c>
      <c r="V945" t="s">
        <v>29</v>
      </c>
      <c r="W945" t="s">
        <v>30</v>
      </c>
      <c r="X945" s="8" t="s">
        <v>38323</v>
      </c>
      <c r="Y945" s="93"/>
      <c r="Z945" s="93"/>
      <c r="AA945" t="s">
        <v>7472</v>
      </c>
      <c r="AB945" t="s">
        <v>7473</v>
      </c>
    </row>
    <row r="946" spans="1:28" x14ac:dyDescent="0.3">
      <c r="A946" s="8" t="b">
        <f t="shared" si="42"/>
        <v>0</v>
      </c>
      <c r="B946" t="str">
        <f t="shared" si="43"/>
        <v>pickycard</v>
      </c>
      <c r="C946" s="10" t="str">
        <f t="shared" si="44"/>
        <v>picky_card</v>
      </c>
      <c r="D946">
        <v>4008</v>
      </c>
      <c r="E946" t="s">
        <v>24</v>
      </c>
      <c r="F946" t="s">
        <v>7568</v>
      </c>
      <c r="G946" t="s">
        <v>26</v>
      </c>
      <c r="H946" t="s">
        <v>7569</v>
      </c>
      <c r="I946" t="s">
        <v>100</v>
      </c>
      <c r="J946" s="93">
        <v>20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24</v>
      </c>
      <c r="R946">
        <v>0</v>
      </c>
      <c r="S946">
        <v>0</v>
      </c>
      <c r="T946" t="s">
        <v>59</v>
      </c>
      <c r="U946" t="s">
        <v>29</v>
      </c>
      <c r="V946" t="s">
        <v>29</v>
      </c>
      <c r="W946" t="s">
        <v>30</v>
      </c>
      <c r="X946" s="8" t="s">
        <v>38324</v>
      </c>
      <c r="Y946" s="93"/>
      <c r="Z946" s="93"/>
      <c r="AA946" t="s">
        <v>7570</v>
      </c>
      <c r="AB946" t="s">
        <v>7571</v>
      </c>
    </row>
    <row r="947" spans="1:28" x14ac:dyDescent="0.3">
      <c r="A947" s="8" t="b">
        <f t="shared" si="42"/>
        <v>0</v>
      </c>
      <c r="B947" t="str">
        <f t="shared" si="43"/>
        <v>chonchoncard</v>
      </c>
      <c r="C947" s="10" t="str">
        <f t="shared" si="44"/>
        <v>chonchon_card</v>
      </c>
      <c r="D947">
        <v>4009</v>
      </c>
      <c r="E947" t="s">
        <v>24</v>
      </c>
      <c r="F947" t="s">
        <v>2160</v>
      </c>
      <c r="G947" t="s">
        <v>26</v>
      </c>
      <c r="H947" t="s">
        <v>2161</v>
      </c>
      <c r="I947" t="s">
        <v>100</v>
      </c>
      <c r="J947" s="93">
        <v>20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24</v>
      </c>
      <c r="R947">
        <v>0</v>
      </c>
      <c r="S947">
        <v>0</v>
      </c>
      <c r="T947" t="s">
        <v>106</v>
      </c>
      <c r="U947" t="s">
        <v>29</v>
      </c>
      <c r="V947" t="s">
        <v>29</v>
      </c>
      <c r="W947" t="s">
        <v>30</v>
      </c>
      <c r="X947" s="8" t="s">
        <v>38325</v>
      </c>
      <c r="Y947" s="93"/>
      <c r="Z947" s="93"/>
      <c r="AA947" t="s">
        <v>2162</v>
      </c>
      <c r="AB947" t="s">
        <v>2163</v>
      </c>
    </row>
    <row r="948" spans="1:28" x14ac:dyDescent="0.3">
      <c r="A948" s="8" t="b">
        <f t="shared" si="42"/>
        <v>0</v>
      </c>
      <c r="B948" t="str">
        <f t="shared" si="43"/>
        <v>wilowcard</v>
      </c>
      <c r="C948" s="10" t="str">
        <f t="shared" si="44"/>
        <v>wilow_card</v>
      </c>
      <c r="D948">
        <v>4010</v>
      </c>
      <c r="E948" t="s">
        <v>24</v>
      </c>
      <c r="F948" t="s">
        <v>10728</v>
      </c>
      <c r="G948" t="s">
        <v>26</v>
      </c>
      <c r="H948" t="s">
        <v>10729</v>
      </c>
      <c r="I948" t="s">
        <v>100</v>
      </c>
      <c r="J948" s="93">
        <v>20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24</v>
      </c>
      <c r="R948">
        <v>0</v>
      </c>
      <c r="S948">
        <v>0</v>
      </c>
      <c r="T948" t="s">
        <v>101</v>
      </c>
      <c r="U948" t="s">
        <v>29</v>
      </c>
      <c r="V948" t="s">
        <v>29</v>
      </c>
      <c r="W948" t="s">
        <v>30</v>
      </c>
      <c r="X948" s="8" t="s">
        <v>38326</v>
      </c>
      <c r="Y948" s="93"/>
      <c r="Z948" s="93"/>
      <c r="AA948" t="s">
        <v>10730</v>
      </c>
      <c r="AB948" t="s">
        <v>10731</v>
      </c>
    </row>
    <row r="949" spans="1:28" x14ac:dyDescent="0.3">
      <c r="A949" s="8" t="b">
        <f t="shared" si="42"/>
        <v>0</v>
      </c>
      <c r="B949" t="str">
        <f t="shared" si="43"/>
        <v>pickycard</v>
      </c>
      <c r="C949" s="10" t="str">
        <f t="shared" si="44"/>
        <v>picky__card</v>
      </c>
      <c r="D949">
        <v>4011</v>
      </c>
      <c r="E949" t="s">
        <v>24</v>
      </c>
      <c r="F949" t="s">
        <v>7564</v>
      </c>
      <c r="G949" t="s">
        <v>26</v>
      </c>
      <c r="H949" t="s">
        <v>7565</v>
      </c>
      <c r="I949" t="s">
        <v>100</v>
      </c>
      <c r="J949" s="93">
        <v>20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24</v>
      </c>
      <c r="R949">
        <v>0</v>
      </c>
      <c r="S949">
        <v>0</v>
      </c>
      <c r="T949" t="s">
        <v>59</v>
      </c>
      <c r="U949" t="s">
        <v>29</v>
      </c>
      <c r="V949" t="s">
        <v>29</v>
      </c>
      <c r="W949" t="s">
        <v>30</v>
      </c>
      <c r="X949" s="8" t="s">
        <v>38327</v>
      </c>
      <c r="Y949" s="93"/>
      <c r="Z949" s="93"/>
      <c r="AA949" t="s">
        <v>7566</v>
      </c>
      <c r="AB949" t="s">
        <v>7567</v>
      </c>
    </row>
    <row r="950" spans="1:28" x14ac:dyDescent="0.3">
      <c r="A950" s="8" t="b">
        <f t="shared" si="42"/>
        <v>0</v>
      </c>
      <c r="B950" t="str">
        <f t="shared" si="43"/>
        <v>thiefbugeggcard</v>
      </c>
      <c r="C950" s="10" t="str">
        <f t="shared" si="44"/>
        <v>thief_bug_egg_card</v>
      </c>
      <c r="D950">
        <v>4012</v>
      </c>
      <c r="E950" t="s">
        <v>24</v>
      </c>
      <c r="F950" t="s">
        <v>9974</v>
      </c>
      <c r="G950" t="s">
        <v>26</v>
      </c>
      <c r="H950" t="s">
        <v>9975</v>
      </c>
      <c r="I950" t="s">
        <v>100</v>
      </c>
      <c r="J950" s="93">
        <v>20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24</v>
      </c>
      <c r="R950">
        <v>0</v>
      </c>
      <c r="S950">
        <v>0</v>
      </c>
      <c r="T950" t="s">
        <v>206</v>
      </c>
      <c r="U950" t="s">
        <v>29</v>
      </c>
      <c r="V950" t="s">
        <v>29</v>
      </c>
      <c r="W950" t="s">
        <v>30</v>
      </c>
      <c r="X950" s="8" t="s">
        <v>38328</v>
      </c>
      <c r="Y950" s="93"/>
      <c r="Z950" s="93"/>
      <c r="AA950" t="s">
        <v>9976</v>
      </c>
      <c r="AB950" t="s">
        <v>9977</v>
      </c>
    </row>
    <row r="951" spans="1:28" x14ac:dyDescent="0.3">
      <c r="A951" s="8" t="b">
        <f t="shared" si="42"/>
        <v>0</v>
      </c>
      <c r="B951" t="str">
        <f t="shared" si="43"/>
        <v>andreeggcard</v>
      </c>
      <c r="C951" s="10" t="str">
        <f t="shared" si="44"/>
        <v>andre_egg_card</v>
      </c>
      <c r="D951">
        <v>4013</v>
      </c>
      <c r="E951" t="s">
        <v>24</v>
      </c>
      <c r="F951" t="s">
        <v>287</v>
      </c>
      <c r="G951" t="s">
        <v>26</v>
      </c>
      <c r="H951" t="s">
        <v>288</v>
      </c>
      <c r="I951" t="s">
        <v>100</v>
      </c>
      <c r="J951" s="8">
        <v>20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24</v>
      </c>
      <c r="R951">
        <v>0</v>
      </c>
      <c r="S951">
        <v>0</v>
      </c>
      <c r="T951" t="s">
        <v>206</v>
      </c>
      <c r="U951" t="s">
        <v>29</v>
      </c>
      <c r="V951" t="s">
        <v>29</v>
      </c>
      <c r="W951" t="s">
        <v>30</v>
      </c>
      <c r="X951" s="8" t="s">
        <v>38329</v>
      </c>
      <c r="Y951" s="93"/>
      <c r="Z951" s="93"/>
      <c r="AA951" t="s">
        <v>289</v>
      </c>
      <c r="AB951" t="s">
        <v>290</v>
      </c>
    </row>
    <row r="952" spans="1:28" x14ac:dyDescent="0.3">
      <c r="A952" s="8" t="b">
        <f t="shared" si="42"/>
        <v>0</v>
      </c>
      <c r="B952" t="str">
        <f t="shared" si="43"/>
        <v>rodafrogcard</v>
      </c>
      <c r="C952" s="10" t="str">
        <f t="shared" si="44"/>
        <v>roda_frog_card</v>
      </c>
      <c r="D952">
        <v>4014</v>
      </c>
      <c r="E952" t="s">
        <v>24</v>
      </c>
      <c r="F952" t="s">
        <v>8482</v>
      </c>
      <c r="G952" t="s">
        <v>26</v>
      </c>
      <c r="H952" t="s">
        <v>8483</v>
      </c>
      <c r="I952" t="s">
        <v>100</v>
      </c>
      <c r="J952" s="8">
        <v>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24</v>
      </c>
      <c r="R952">
        <v>0</v>
      </c>
      <c r="S952">
        <v>0</v>
      </c>
      <c r="T952" t="s">
        <v>59</v>
      </c>
      <c r="U952" t="s">
        <v>29</v>
      </c>
      <c r="V952" t="s">
        <v>29</v>
      </c>
      <c r="W952" t="s">
        <v>30</v>
      </c>
      <c r="X952" s="8" t="s">
        <v>38330</v>
      </c>
      <c r="Y952" s="93"/>
      <c r="Z952" s="93"/>
      <c r="AA952" t="s">
        <v>8484</v>
      </c>
      <c r="AB952" t="s">
        <v>8485</v>
      </c>
    </row>
    <row r="953" spans="1:28" x14ac:dyDescent="0.3">
      <c r="A953" s="8" t="b">
        <f t="shared" si="42"/>
        <v>0</v>
      </c>
      <c r="B953" t="str">
        <f t="shared" si="43"/>
        <v>condorcard</v>
      </c>
      <c r="C953" s="10" t="str">
        <f t="shared" si="44"/>
        <v>condor_card</v>
      </c>
      <c r="D953">
        <v>4015</v>
      </c>
      <c r="E953" t="s">
        <v>24</v>
      </c>
      <c r="F953" t="s">
        <v>2404</v>
      </c>
      <c r="G953" t="s">
        <v>26</v>
      </c>
      <c r="H953" t="s">
        <v>2405</v>
      </c>
      <c r="I953" t="s">
        <v>100</v>
      </c>
      <c r="J953" s="8">
        <v>20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24</v>
      </c>
      <c r="R953">
        <v>0</v>
      </c>
      <c r="S953">
        <v>0</v>
      </c>
      <c r="T953" t="s">
        <v>223</v>
      </c>
      <c r="U953" t="s">
        <v>29</v>
      </c>
      <c r="V953" t="s">
        <v>29</v>
      </c>
      <c r="W953" t="s">
        <v>30</v>
      </c>
      <c r="X953" s="8" t="s">
        <v>38331</v>
      </c>
      <c r="Y953" s="93"/>
      <c r="Z953" s="93"/>
      <c r="AA953" t="s">
        <v>2406</v>
      </c>
      <c r="AB953" t="s">
        <v>2407</v>
      </c>
    </row>
    <row r="954" spans="1:28" x14ac:dyDescent="0.3">
      <c r="A954" s="8" t="b">
        <f t="shared" si="42"/>
        <v>0</v>
      </c>
      <c r="B954" t="str">
        <f t="shared" si="43"/>
        <v>thiefbugcard</v>
      </c>
      <c r="C954" s="10" t="str">
        <f t="shared" si="44"/>
        <v>thief_bug_card</v>
      </c>
      <c r="D954">
        <v>4016</v>
      </c>
      <c r="E954" t="s">
        <v>24</v>
      </c>
      <c r="F954" t="s">
        <v>9970</v>
      </c>
      <c r="G954" t="s">
        <v>26</v>
      </c>
      <c r="H954" t="s">
        <v>9971</v>
      </c>
      <c r="I954" t="s">
        <v>100</v>
      </c>
      <c r="J954" s="8">
        <v>20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24</v>
      </c>
      <c r="R954">
        <v>0</v>
      </c>
      <c r="S954">
        <v>0</v>
      </c>
      <c r="T954" t="s">
        <v>59</v>
      </c>
      <c r="U954" t="s">
        <v>29</v>
      </c>
      <c r="V954" t="s">
        <v>29</v>
      </c>
      <c r="W954" t="s">
        <v>30</v>
      </c>
      <c r="X954" s="8" t="s">
        <v>38230</v>
      </c>
      <c r="Y954" s="93"/>
      <c r="Z954" s="93"/>
      <c r="AA954" t="s">
        <v>9972</v>
      </c>
      <c r="AB954" t="s">
        <v>9973</v>
      </c>
    </row>
    <row r="955" spans="1:28" x14ac:dyDescent="0.3">
      <c r="A955" s="8" t="b">
        <f t="shared" si="42"/>
        <v>0</v>
      </c>
      <c r="B955" t="str">
        <f t="shared" si="43"/>
        <v>savagebabecard</v>
      </c>
      <c r="C955" s="10" t="str">
        <f t="shared" si="44"/>
        <v>savage_babe_card</v>
      </c>
      <c r="D955">
        <v>4017</v>
      </c>
      <c r="E955" t="s">
        <v>24</v>
      </c>
      <c r="F955" t="s">
        <v>8761</v>
      </c>
      <c r="G955" t="s">
        <v>26</v>
      </c>
      <c r="H955" t="s">
        <v>8762</v>
      </c>
      <c r="I955" t="s">
        <v>100</v>
      </c>
      <c r="J955" s="8">
        <v>20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24</v>
      </c>
      <c r="R955">
        <v>0</v>
      </c>
      <c r="S955">
        <v>0</v>
      </c>
      <c r="T955" t="s">
        <v>262</v>
      </c>
      <c r="U955" t="s">
        <v>29</v>
      </c>
      <c r="V955" t="s">
        <v>29</v>
      </c>
      <c r="W955" t="s">
        <v>30</v>
      </c>
      <c r="X955" s="8" t="s">
        <v>38332</v>
      </c>
      <c r="Y955" s="93"/>
      <c r="Z955" s="93"/>
      <c r="AA955" t="s">
        <v>8763</v>
      </c>
      <c r="AB955" t="s">
        <v>8764</v>
      </c>
    </row>
    <row r="956" spans="1:28" x14ac:dyDescent="0.3">
      <c r="A956" s="8" t="b">
        <f t="shared" si="42"/>
        <v>0</v>
      </c>
      <c r="B956" t="str">
        <f t="shared" si="43"/>
        <v>andrelarvacard</v>
      </c>
      <c r="C956" s="10" t="str">
        <f t="shared" si="44"/>
        <v>andre_larva_card</v>
      </c>
      <c r="D956">
        <v>4018</v>
      </c>
      <c r="E956" t="s">
        <v>24</v>
      </c>
      <c r="F956" t="s">
        <v>291</v>
      </c>
      <c r="G956" t="s">
        <v>26</v>
      </c>
      <c r="H956" t="s">
        <v>292</v>
      </c>
      <c r="I956" t="s">
        <v>100</v>
      </c>
      <c r="J956" s="8">
        <v>20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24</v>
      </c>
      <c r="R956">
        <v>0</v>
      </c>
      <c r="S956">
        <v>0</v>
      </c>
      <c r="T956" t="s">
        <v>262</v>
      </c>
      <c r="U956" t="s">
        <v>29</v>
      </c>
      <c r="V956" t="s">
        <v>29</v>
      </c>
      <c r="W956" t="s">
        <v>30</v>
      </c>
      <c r="X956" s="8" t="s">
        <v>38333</v>
      </c>
      <c r="Y956" s="93"/>
      <c r="Z956" s="93"/>
      <c r="AA956" t="s">
        <v>293</v>
      </c>
      <c r="AB956" t="s">
        <v>294</v>
      </c>
    </row>
    <row r="957" spans="1:28" x14ac:dyDescent="0.3">
      <c r="A957" s="8" t="b">
        <f t="shared" si="42"/>
        <v>0</v>
      </c>
      <c r="B957" t="str">
        <f t="shared" si="43"/>
        <v>hornetcard</v>
      </c>
      <c r="C957" s="10" t="str">
        <f t="shared" si="44"/>
        <v>hornet_card</v>
      </c>
      <c r="D957">
        <v>4019</v>
      </c>
      <c r="E957" t="s">
        <v>24</v>
      </c>
      <c r="F957" t="s">
        <v>5293</v>
      </c>
      <c r="G957" t="s">
        <v>26</v>
      </c>
      <c r="H957" t="s">
        <v>5294</v>
      </c>
      <c r="I957" t="s">
        <v>100</v>
      </c>
      <c r="J957" s="8">
        <v>20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24</v>
      </c>
      <c r="R957">
        <v>0</v>
      </c>
      <c r="S957">
        <v>0</v>
      </c>
      <c r="T957" t="s">
        <v>262</v>
      </c>
      <c r="U957" t="s">
        <v>29</v>
      </c>
      <c r="V957" t="s">
        <v>29</v>
      </c>
      <c r="W957" t="s">
        <v>30</v>
      </c>
      <c r="X957" s="8" t="s">
        <v>38334</v>
      </c>
      <c r="Y957" s="93"/>
      <c r="Z957" s="93"/>
      <c r="AA957" t="s">
        <v>5295</v>
      </c>
      <c r="AB957" t="s">
        <v>5296</v>
      </c>
    </row>
    <row r="958" spans="1:28" x14ac:dyDescent="0.3">
      <c r="A958" s="8" t="b">
        <f t="shared" si="42"/>
        <v>0</v>
      </c>
      <c r="B958" t="str">
        <f t="shared" si="43"/>
        <v>farmiliarcard</v>
      </c>
      <c r="C958" s="10" t="str">
        <f t="shared" si="44"/>
        <v>farmiliar_card</v>
      </c>
      <c r="D958">
        <v>4020</v>
      </c>
      <c r="E958" t="s">
        <v>24</v>
      </c>
      <c r="F958" t="s">
        <v>3846</v>
      </c>
      <c r="G958" t="s">
        <v>26</v>
      </c>
      <c r="H958" t="s">
        <v>3847</v>
      </c>
      <c r="I958" t="s">
        <v>100</v>
      </c>
      <c r="J958">
        <v>20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24</v>
      </c>
      <c r="R958">
        <v>0</v>
      </c>
      <c r="S958">
        <v>0</v>
      </c>
      <c r="T958" t="s">
        <v>262</v>
      </c>
      <c r="U958" t="s">
        <v>29</v>
      </c>
      <c r="V958" t="s">
        <v>29</v>
      </c>
      <c r="W958" t="s">
        <v>30</v>
      </c>
      <c r="X958" s="8" t="s">
        <v>38335</v>
      </c>
      <c r="Y958" s="93"/>
      <c r="Z958" s="93"/>
      <c r="AA958" t="s">
        <v>3848</v>
      </c>
      <c r="AB958" t="s">
        <v>3849</v>
      </c>
    </row>
    <row r="959" spans="1:28" x14ac:dyDescent="0.3">
      <c r="A959" s="8" t="b">
        <f t="shared" si="42"/>
        <v>0</v>
      </c>
      <c r="B959" t="str">
        <f t="shared" si="43"/>
        <v>rockercard</v>
      </c>
      <c r="C959" s="10" t="str">
        <f t="shared" si="44"/>
        <v>rocker_card</v>
      </c>
      <c r="D959">
        <v>4021</v>
      </c>
      <c r="E959" t="s">
        <v>24</v>
      </c>
      <c r="F959" t="s">
        <v>8470</v>
      </c>
      <c r="G959" t="s">
        <v>26</v>
      </c>
      <c r="H959" t="s">
        <v>8471</v>
      </c>
      <c r="I959" t="s">
        <v>100</v>
      </c>
      <c r="J959" s="6">
        <v>20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24</v>
      </c>
      <c r="R959">
        <v>0</v>
      </c>
      <c r="S959">
        <v>0</v>
      </c>
      <c r="T959" t="s">
        <v>59</v>
      </c>
      <c r="U959" t="s">
        <v>29</v>
      </c>
      <c r="V959" t="s">
        <v>29</v>
      </c>
      <c r="W959" t="s">
        <v>30</v>
      </c>
      <c r="X959" s="8" t="s">
        <v>38336</v>
      </c>
      <c r="Y959" s="93"/>
      <c r="Z959" s="93"/>
      <c r="AA959" t="s">
        <v>8472</v>
      </c>
      <c r="AB959" t="s">
        <v>8473</v>
      </c>
    </row>
    <row r="960" spans="1:28" x14ac:dyDescent="0.3">
      <c r="A960" s="8" t="b">
        <f t="shared" si="42"/>
        <v>0</v>
      </c>
      <c r="B960" t="str">
        <f t="shared" si="43"/>
        <v>sporecard</v>
      </c>
      <c r="C960" s="10" t="str">
        <f t="shared" si="44"/>
        <v>spore_card</v>
      </c>
      <c r="D960">
        <v>4022</v>
      </c>
      <c r="E960" t="s">
        <v>24</v>
      </c>
      <c r="F960" t="s">
        <v>9489</v>
      </c>
      <c r="G960" t="s">
        <v>26</v>
      </c>
      <c r="H960" t="s">
        <v>9490</v>
      </c>
      <c r="I960" t="s">
        <v>100</v>
      </c>
      <c r="J960">
        <v>20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24</v>
      </c>
      <c r="R960">
        <v>0</v>
      </c>
      <c r="S960">
        <v>0</v>
      </c>
      <c r="T960" t="s">
        <v>82</v>
      </c>
      <c r="U960" t="s">
        <v>29</v>
      </c>
      <c r="V960" t="s">
        <v>29</v>
      </c>
      <c r="W960" t="s">
        <v>30</v>
      </c>
      <c r="X960" s="8" t="s">
        <v>38265</v>
      </c>
      <c r="Y960" s="93"/>
      <c r="Z960" s="93"/>
      <c r="AA960" t="s">
        <v>9491</v>
      </c>
      <c r="AB960" t="s">
        <v>9492</v>
      </c>
    </row>
    <row r="961" spans="1:28" x14ac:dyDescent="0.3">
      <c r="A961" s="8" t="b">
        <f t="shared" si="42"/>
        <v>0</v>
      </c>
      <c r="B961" t="str">
        <f t="shared" si="43"/>
        <v>desertwolfbabecard</v>
      </c>
      <c r="C961" s="10" t="str">
        <f t="shared" si="44"/>
        <v>desert_wolf_babe_card</v>
      </c>
      <c r="D961">
        <v>4023</v>
      </c>
      <c r="E961" t="s">
        <v>24</v>
      </c>
      <c r="F961" t="s">
        <v>2914</v>
      </c>
      <c r="G961" t="s">
        <v>26</v>
      </c>
      <c r="H961" t="s">
        <v>2915</v>
      </c>
      <c r="I961" t="s">
        <v>100</v>
      </c>
      <c r="J961">
        <v>20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24</v>
      </c>
      <c r="R961">
        <v>0</v>
      </c>
      <c r="S961">
        <v>0</v>
      </c>
      <c r="T961" t="s">
        <v>59</v>
      </c>
      <c r="U961" t="s">
        <v>29</v>
      </c>
      <c r="V961" t="s">
        <v>29</v>
      </c>
      <c r="W961" t="s">
        <v>30</v>
      </c>
      <c r="X961" s="8" t="s">
        <v>38208</v>
      </c>
      <c r="Y961" s="93"/>
      <c r="Z961" s="93"/>
      <c r="AA961" t="s">
        <v>2916</v>
      </c>
      <c r="AB961" t="s">
        <v>2917</v>
      </c>
    </row>
    <row r="962" spans="1:28" x14ac:dyDescent="0.3">
      <c r="A962" s="8" t="b">
        <f t="shared" ref="A962:A1025" si="45">ISNUMBER(SEARCH("callfunc",X962))</f>
        <v>0</v>
      </c>
      <c r="B962" t="str">
        <f t="shared" ref="B962:B1025" si="46">LOWER(SUBSTITUTE(F962,"_",""))</f>
        <v>planktoncard</v>
      </c>
      <c r="C962" s="10" t="str">
        <f t="shared" ref="C962:C1025" si="47">LOWER(F962)</f>
        <v>plankton_card</v>
      </c>
      <c r="D962">
        <v>4024</v>
      </c>
      <c r="E962" t="s">
        <v>24</v>
      </c>
      <c r="F962" t="s">
        <v>7699</v>
      </c>
      <c r="G962" t="s">
        <v>26</v>
      </c>
      <c r="H962" t="s">
        <v>7700</v>
      </c>
      <c r="I962" t="s">
        <v>100</v>
      </c>
      <c r="J962">
        <v>20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24</v>
      </c>
      <c r="R962">
        <v>0</v>
      </c>
      <c r="S962">
        <v>0</v>
      </c>
      <c r="T962" t="s">
        <v>262</v>
      </c>
      <c r="U962" t="s">
        <v>29</v>
      </c>
      <c r="V962" t="s">
        <v>29</v>
      </c>
      <c r="W962" t="s">
        <v>30</v>
      </c>
      <c r="X962" s="8" t="s">
        <v>38337</v>
      </c>
      <c r="Y962" s="93"/>
      <c r="Z962" s="93"/>
      <c r="AA962" t="s">
        <v>7701</v>
      </c>
      <c r="AB962" t="s">
        <v>7702</v>
      </c>
    </row>
    <row r="963" spans="1:28" x14ac:dyDescent="0.3">
      <c r="A963" s="8" t="b">
        <f t="shared" si="45"/>
        <v>0</v>
      </c>
      <c r="B963" t="str">
        <f t="shared" si="46"/>
        <v>skeletoncard</v>
      </c>
      <c r="C963" s="10" t="str">
        <f t="shared" si="47"/>
        <v>skeleton_card</v>
      </c>
      <c r="D963">
        <v>4025</v>
      </c>
      <c r="E963" t="s">
        <v>24</v>
      </c>
      <c r="F963" t="s">
        <v>9139</v>
      </c>
      <c r="G963" t="s">
        <v>26</v>
      </c>
      <c r="H963" t="s">
        <v>9140</v>
      </c>
      <c r="I963" t="s">
        <v>100</v>
      </c>
      <c r="J963" s="6">
        <v>20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24</v>
      </c>
      <c r="R963">
        <v>0</v>
      </c>
      <c r="S963">
        <v>0</v>
      </c>
      <c r="T963" t="s">
        <v>262</v>
      </c>
      <c r="U963" t="s">
        <v>29</v>
      </c>
      <c r="V963" t="s">
        <v>29</v>
      </c>
      <c r="W963" t="s">
        <v>30</v>
      </c>
      <c r="X963" s="8" t="s">
        <v>38338</v>
      </c>
      <c r="Y963" s="93"/>
      <c r="Z963" s="93"/>
      <c r="AA963" t="s">
        <v>9141</v>
      </c>
      <c r="AB963" t="s">
        <v>9142</v>
      </c>
    </row>
    <row r="964" spans="1:28" x14ac:dyDescent="0.3">
      <c r="A964" s="8" t="b">
        <f t="shared" si="45"/>
        <v>0</v>
      </c>
      <c r="B964" t="str">
        <f t="shared" si="46"/>
        <v>thiefbugfemalecard</v>
      </c>
      <c r="C964" s="10" t="str">
        <f t="shared" si="47"/>
        <v>thief_bug_female_card</v>
      </c>
      <c r="D964">
        <v>4026</v>
      </c>
      <c r="E964" t="s">
        <v>24</v>
      </c>
      <c r="F964" t="s">
        <v>9978</v>
      </c>
      <c r="G964" t="s">
        <v>26</v>
      </c>
      <c r="H964" t="s">
        <v>9979</v>
      </c>
      <c r="I964" t="s">
        <v>100</v>
      </c>
      <c r="J964" s="6">
        <v>20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24</v>
      </c>
      <c r="R964">
        <v>0</v>
      </c>
      <c r="S964">
        <v>0</v>
      </c>
      <c r="T964" t="s">
        <v>262</v>
      </c>
      <c r="U964" t="s">
        <v>29</v>
      </c>
      <c r="V964" t="s">
        <v>29</v>
      </c>
      <c r="W964" t="s">
        <v>30</v>
      </c>
      <c r="X964" s="8" t="s">
        <v>38339</v>
      </c>
      <c r="Y964" s="93"/>
      <c r="Z964" s="93"/>
      <c r="AA964" t="s">
        <v>9980</v>
      </c>
      <c r="AB964" t="s">
        <v>9981</v>
      </c>
    </row>
    <row r="965" spans="1:28" x14ac:dyDescent="0.3">
      <c r="A965" s="8" t="b">
        <f t="shared" si="45"/>
        <v>0</v>
      </c>
      <c r="B965" t="str">
        <f t="shared" si="46"/>
        <v>kukrecard</v>
      </c>
      <c r="C965" s="10" t="str">
        <f t="shared" si="47"/>
        <v>kukre_card</v>
      </c>
      <c r="D965">
        <v>4027</v>
      </c>
      <c r="E965" t="s">
        <v>24</v>
      </c>
      <c r="F965" t="s">
        <v>5891</v>
      </c>
      <c r="G965" t="s">
        <v>26</v>
      </c>
      <c r="H965" t="s">
        <v>5892</v>
      </c>
      <c r="I965" t="s">
        <v>100</v>
      </c>
      <c r="J965">
        <v>20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24</v>
      </c>
      <c r="R965">
        <v>0</v>
      </c>
      <c r="S965">
        <v>0</v>
      </c>
      <c r="T965" t="s">
        <v>82</v>
      </c>
      <c r="U965" t="s">
        <v>29</v>
      </c>
      <c r="V965" t="s">
        <v>29</v>
      </c>
      <c r="W965" t="s">
        <v>30</v>
      </c>
      <c r="X965" s="8" t="s">
        <v>38266</v>
      </c>
      <c r="Y965" s="93"/>
      <c r="Z965" s="93"/>
      <c r="AA965" t="s">
        <v>5893</v>
      </c>
      <c r="AB965" t="s">
        <v>5894</v>
      </c>
    </row>
    <row r="966" spans="1:28" x14ac:dyDescent="0.3">
      <c r="A966" s="8" t="b">
        <f t="shared" si="45"/>
        <v>0</v>
      </c>
      <c r="B966" t="str">
        <f t="shared" si="46"/>
        <v>taroucard</v>
      </c>
      <c r="C966" s="10" t="str">
        <f t="shared" si="47"/>
        <v>tarou_card</v>
      </c>
      <c r="D966">
        <v>4028</v>
      </c>
      <c r="E966" t="s">
        <v>24</v>
      </c>
      <c r="F966" t="s">
        <v>9896</v>
      </c>
      <c r="G966" t="s">
        <v>26</v>
      </c>
      <c r="H966" t="s">
        <v>9897</v>
      </c>
      <c r="I966" t="s">
        <v>100</v>
      </c>
      <c r="J966">
        <v>20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24</v>
      </c>
      <c r="R966">
        <v>0</v>
      </c>
      <c r="S966">
        <v>0</v>
      </c>
      <c r="T966" t="s">
        <v>82</v>
      </c>
      <c r="U966" t="s">
        <v>29</v>
      </c>
      <c r="V966" t="s">
        <v>29</v>
      </c>
      <c r="W966" t="s">
        <v>30</v>
      </c>
      <c r="X966" s="8" t="s">
        <v>38177</v>
      </c>
      <c r="Y966" s="93"/>
      <c r="Z966" s="93"/>
      <c r="AA966" t="s">
        <v>9898</v>
      </c>
      <c r="AB966" t="s">
        <v>9899</v>
      </c>
    </row>
    <row r="967" spans="1:28" x14ac:dyDescent="0.3">
      <c r="A967" s="8" t="b">
        <f t="shared" si="45"/>
        <v>0</v>
      </c>
      <c r="B967" t="str">
        <f t="shared" si="46"/>
        <v>wolfcard</v>
      </c>
      <c r="C967" s="10" t="str">
        <f t="shared" si="47"/>
        <v>wolf_card</v>
      </c>
      <c r="D967">
        <v>4029</v>
      </c>
      <c r="E967" t="s">
        <v>24</v>
      </c>
      <c r="F967" t="s">
        <v>10811</v>
      </c>
      <c r="G967" t="s">
        <v>26</v>
      </c>
      <c r="H967" t="s">
        <v>10812</v>
      </c>
      <c r="I967" t="s">
        <v>100</v>
      </c>
      <c r="J967">
        <v>20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24</v>
      </c>
      <c r="R967">
        <v>0</v>
      </c>
      <c r="S967">
        <v>0</v>
      </c>
      <c r="T967" t="s">
        <v>262</v>
      </c>
      <c r="U967" t="s">
        <v>29</v>
      </c>
      <c r="V967" t="s">
        <v>29</v>
      </c>
      <c r="W967" t="s">
        <v>30</v>
      </c>
      <c r="X967" s="8" t="s">
        <v>38340</v>
      </c>
      <c r="Y967" s="93"/>
      <c r="Z967" s="93"/>
      <c r="AA967" t="s">
        <v>10813</v>
      </c>
      <c r="AB967" t="s">
        <v>10814</v>
      </c>
    </row>
    <row r="968" spans="1:28" x14ac:dyDescent="0.3">
      <c r="A968" s="8" t="b">
        <f t="shared" si="45"/>
        <v>0</v>
      </c>
      <c r="B968" t="str">
        <f t="shared" si="46"/>
        <v>mandragoracard</v>
      </c>
      <c r="C968" s="10" t="str">
        <f t="shared" si="47"/>
        <v>mandragora_card</v>
      </c>
      <c r="D968">
        <v>4030</v>
      </c>
      <c r="E968" t="s">
        <v>24</v>
      </c>
      <c r="F968" t="s">
        <v>6416</v>
      </c>
      <c r="G968" t="s">
        <v>26</v>
      </c>
      <c r="H968" t="s">
        <v>6417</v>
      </c>
      <c r="I968" t="s">
        <v>100</v>
      </c>
      <c r="J968">
        <v>20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24</v>
      </c>
      <c r="R968">
        <v>0</v>
      </c>
      <c r="S968">
        <v>0</v>
      </c>
      <c r="T968" t="s">
        <v>262</v>
      </c>
      <c r="U968" t="s">
        <v>29</v>
      </c>
      <c r="V968" t="s">
        <v>29</v>
      </c>
      <c r="W968" t="s">
        <v>30</v>
      </c>
      <c r="X968" s="8" t="s">
        <v>38341</v>
      </c>
      <c r="Y968" s="93"/>
      <c r="Z968" s="93"/>
      <c r="AA968" t="s">
        <v>6418</v>
      </c>
      <c r="AB968" t="s">
        <v>6419</v>
      </c>
    </row>
    <row r="969" spans="1:28" x14ac:dyDescent="0.3">
      <c r="A969" s="8" t="b">
        <f t="shared" si="45"/>
        <v>0</v>
      </c>
      <c r="B969" t="str">
        <f t="shared" si="46"/>
        <v>pecopecocard</v>
      </c>
      <c r="C969" s="10" t="str">
        <f t="shared" si="47"/>
        <v>pecopeco_card</v>
      </c>
      <c r="D969">
        <v>4031</v>
      </c>
      <c r="E969" t="s">
        <v>24</v>
      </c>
      <c r="F969" t="s">
        <v>7466</v>
      </c>
      <c r="G969" t="s">
        <v>26</v>
      </c>
      <c r="H969" t="s">
        <v>7467</v>
      </c>
      <c r="I969" t="s">
        <v>100</v>
      </c>
      <c r="J969">
        <v>20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24</v>
      </c>
      <c r="R969">
        <v>0</v>
      </c>
      <c r="S969">
        <v>0</v>
      </c>
      <c r="T969" t="s">
        <v>59</v>
      </c>
      <c r="U969" t="s">
        <v>29</v>
      </c>
      <c r="V969" t="s">
        <v>29</v>
      </c>
      <c r="W969" t="s">
        <v>30</v>
      </c>
      <c r="X969" s="8" t="s">
        <v>38342</v>
      </c>
      <c r="Y969" s="93"/>
      <c r="Z969" s="93"/>
      <c r="AA969" t="s">
        <v>7468</v>
      </c>
      <c r="AB969" t="s">
        <v>7469</v>
      </c>
    </row>
    <row r="970" spans="1:28" x14ac:dyDescent="0.3">
      <c r="A970" s="8" t="b">
        <f t="shared" si="45"/>
        <v>0</v>
      </c>
      <c r="B970" t="str">
        <f t="shared" si="46"/>
        <v>ambernitecard</v>
      </c>
      <c r="C970" s="10" t="str">
        <f t="shared" si="47"/>
        <v>ambernite_card</v>
      </c>
      <c r="D970">
        <v>4032</v>
      </c>
      <c r="E970" t="s">
        <v>24</v>
      </c>
      <c r="F970" t="s">
        <v>249</v>
      </c>
      <c r="G970" t="s">
        <v>26</v>
      </c>
      <c r="H970" t="s">
        <v>250</v>
      </c>
      <c r="I970" t="s">
        <v>100</v>
      </c>
      <c r="J970">
        <v>20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24</v>
      </c>
      <c r="R970">
        <v>0</v>
      </c>
      <c r="S970">
        <v>0</v>
      </c>
      <c r="T970" t="s">
        <v>206</v>
      </c>
      <c r="U970" t="s">
        <v>29</v>
      </c>
      <c r="V970" t="s">
        <v>29</v>
      </c>
      <c r="W970" t="s">
        <v>30</v>
      </c>
      <c r="X970" s="8" t="s">
        <v>38343</v>
      </c>
      <c r="Y970" s="93"/>
      <c r="Z970" s="93"/>
      <c r="AA970" t="s">
        <v>251</v>
      </c>
      <c r="AB970" t="s">
        <v>252</v>
      </c>
    </row>
    <row r="971" spans="1:28" x14ac:dyDescent="0.3">
      <c r="A971" s="8" t="b">
        <f t="shared" si="45"/>
        <v>0</v>
      </c>
      <c r="B971" t="str">
        <f t="shared" si="46"/>
        <v>poporingcard</v>
      </c>
      <c r="C971" s="10" t="str">
        <f t="shared" si="47"/>
        <v>poporing_card</v>
      </c>
      <c r="D971">
        <v>4033</v>
      </c>
      <c r="E971" t="s">
        <v>24</v>
      </c>
      <c r="F971" t="s">
        <v>7823</v>
      </c>
      <c r="G971" t="s">
        <v>26</v>
      </c>
      <c r="H971" t="s">
        <v>7824</v>
      </c>
      <c r="I971" t="s">
        <v>100</v>
      </c>
      <c r="J971">
        <v>20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24</v>
      </c>
      <c r="R971">
        <v>0</v>
      </c>
      <c r="S971">
        <v>0</v>
      </c>
      <c r="T971" t="s">
        <v>82</v>
      </c>
      <c r="U971" t="s">
        <v>29</v>
      </c>
      <c r="V971" t="s">
        <v>29</v>
      </c>
      <c r="W971" t="s">
        <v>30</v>
      </c>
      <c r="X971" s="8" t="s">
        <v>38344</v>
      </c>
      <c r="Y971" s="93"/>
      <c r="Z971" s="93"/>
      <c r="AA971" t="s">
        <v>7825</v>
      </c>
      <c r="AB971" t="s">
        <v>7826</v>
      </c>
    </row>
    <row r="972" spans="1:28" x14ac:dyDescent="0.3">
      <c r="A972" s="8" t="b">
        <f t="shared" si="45"/>
        <v>0</v>
      </c>
      <c r="B972" t="str">
        <f t="shared" si="46"/>
        <v>wormtailcard</v>
      </c>
      <c r="C972" s="10" t="str">
        <f t="shared" si="47"/>
        <v>worm_tail_card</v>
      </c>
      <c r="D972">
        <v>4034</v>
      </c>
      <c r="E972" t="s">
        <v>24</v>
      </c>
      <c r="F972" t="s">
        <v>10854</v>
      </c>
      <c r="G972" t="s">
        <v>26</v>
      </c>
      <c r="H972" t="s">
        <v>10855</v>
      </c>
      <c r="I972" t="s">
        <v>100</v>
      </c>
      <c r="J972">
        <v>20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24</v>
      </c>
      <c r="R972">
        <v>0</v>
      </c>
      <c r="S972">
        <v>0</v>
      </c>
      <c r="T972" t="s">
        <v>82</v>
      </c>
      <c r="U972" t="s">
        <v>29</v>
      </c>
      <c r="V972" t="s">
        <v>29</v>
      </c>
      <c r="W972" t="s">
        <v>30</v>
      </c>
      <c r="X972" s="8" t="s">
        <v>38160</v>
      </c>
      <c r="Y972" s="93"/>
      <c r="Z972" s="93"/>
      <c r="AA972" t="s">
        <v>10856</v>
      </c>
      <c r="AB972" t="s">
        <v>10857</v>
      </c>
    </row>
    <row r="973" spans="1:28" x14ac:dyDescent="0.3">
      <c r="A973" s="8" t="b">
        <f t="shared" si="45"/>
        <v>0</v>
      </c>
      <c r="B973" t="str">
        <f t="shared" si="46"/>
        <v>hydracard</v>
      </c>
      <c r="C973" s="10" t="str">
        <f t="shared" si="47"/>
        <v>hydra_card</v>
      </c>
      <c r="D973">
        <v>4035</v>
      </c>
      <c r="E973" t="s">
        <v>24</v>
      </c>
      <c r="F973" t="s">
        <v>5340</v>
      </c>
      <c r="G973" t="s">
        <v>26</v>
      </c>
      <c r="H973" t="s">
        <v>5341</v>
      </c>
      <c r="I973" t="s">
        <v>100</v>
      </c>
      <c r="J973">
        <v>20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24</v>
      </c>
      <c r="R973">
        <v>0</v>
      </c>
      <c r="S973">
        <v>0</v>
      </c>
      <c r="T973" t="s">
        <v>262</v>
      </c>
      <c r="U973" t="s">
        <v>29</v>
      </c>
      <c r="V973" t="s">
        <v>29</v>
      </c>
      <c r="W973" t="s">
        <v>30</v>
      </c>
      <c r="X973" s="8" t="s">
        <v>38345</v>
      </c>
      <c r="Y973" s="93"/>
      <c r="Z973" s="93"/>
      <c r="AA973" t="s">
        <v>5342</v>
      </c>
      <c r="AB973" t="s">
        <v>5343</v>
      </c>
    </row>
    <row r="974" spans="1:28" x14ac:dyDescent="0.3">
      <c r="A974" s="8" t="b">
        <f t="shared" si="45"/>
        <v>0</v>
      </c>
      <c r="B974" t="str">
        <f t="shared" si="46"/>
        <v>mukacard</v>
      </c>
      <c r="C974" s="10" t="str">
        <f t="shared" si="47"/>
        <v>muka_card</v>
      </c>
      <c r="D974">
        <v>4036</v>
      </c>
      <c r="E974" t="s">
        <v>24</v>
      </c>
      <c r="F974" t="s">
        <v>6874</v>
      </c>
      <c r="G974" t="s">
        <v>26</v>
      </c>
      <c r="H974" t="s">
        <v>6875</v>
      </c>
      <c r="I974" t="s">
        <v>100</v>
      </c>
      <c r="J974">
        <v>20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24</v>
      </c>
      <c r="R974">
        <v>0</v>
      </c>
      <c r="S974">
        <v>0</v>
      </c>
      <c r="T974" t="s">
        <v>82</v>
      </c>
      <c r="U974" t="s">
        <v>29</v>
      </c>
      <c r="V974" t="s">
        <v>29</v>
      </c>
      <c r="W974" t="s">
        <v>30</v>
      </c>
      <c r="X974" s="8" t="s">
        <v>38346</v>
      </c>
      <c r="Y974" s="93"/>
      <c r="Z974" s="93"/>
      <c r="AA974" t="s">
        <v>6876</v>
      </c>
      <c r="AB974" t="s">
        <v>6877</v>
      </c>
    </row>
    <row r="975" spans="1:28" x14ac:dyDescent="0.3">
      <c r="A975" s="8" t="b">
        <f t="shared" si="45"/>
        <v>0</v>
      </c>
      <c r="B975" t="str">
        <f t="shared" si="46"/>
        <v>snakecard</v>
      </c>
      <c r="C975" s="10" t="str">
        <f t="shared" si="47"/>
        <v>snake_card</v>
      </c>
      <c r="D975">
        <v>4037</v>
      </c>
      <c r="E975" t="s">
        <v>24</v>
      </c>
      <c r="F975" t="s">
        <v>9267</v>
      </c>
      <c r="G975" t="s">
        <v>26</v>
      </c>
      <c r="H975" t="s">
        <v>9268</v>
      </c>
      <c r="I975" t="s">
        <v>100</v>
      </c>
      <c r="J975">
        <v>20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24</v>
      </c>
      <c r="R975">
        <v>0</v>
      </c>
      <c r="S975">
        <v>0</v>
      </c>
      <c r="T975" t="s">
        <v>262</v>
      </c>
      <c r="U975" t="s">
        <v>29</v>
      </c>
      <c r="V975" t="s">
        <v>29</v>
      </c>
      <c r="W975" t="s">
        <v>30</v>
      </c>
      <c r="X975" s="8" t="s">
        <v>38347</v>
      </c>
      <c r="Y975" s="93"/>
      <c r="Z975" s="93"/>
      <c r="AA975" t="s">
        <v>9269</v>
      </c>
      <c r="AB975" t="s">
        <v>9270</v>
      </c>
    </row>
    <row r="976" spans="1:28" x14ac:dyDescent="0.3">
      <c r="A976" s="8" t="b">
        <f t="shared" si="45"/>
        <v>0</v>
      </c>
      <c r="B976" t="str">
        <f t="shared" si="46"/>
        <v>zombiecard</v>
      </c>
      <c r="C976" s="10" t="str">
        <f t="shared" si="47"/>
        <v>zombie_card</v>
      </c>
      <c r="D976">
        <v>4038</v>
      </c>
      <c r="E976" t="s">
        <v>24</v>
      </c>
      <c r="F976" t="s">
        <v>11013</v>
      </c>
      <c r="G976" t="s">
        <v>26</v>
      </c>
      <c r="H976" t="s">
        <v>11014</v>
      </c>
      <c r="I976" t="s">
        <v>100</v>
      </c>
      <c r="J976">
        <v>20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24</v>
      </c>
      <c r="R976">
        <v>0</v>
      </c>
      <c r="S976">
        <v>0</v>
      </c>
      <c r="T976" t="s">
        <v>106</v>
      </c>
      <c r="U976" t="s">
        <v>29</v>
      </c>
      <c r="V976" t="s">
        <v>29</v>
      </c>
      <c r="W976" t="s">
        <v>30</v>
      </c>
      <c r="X976" s="8" t="s">
        <v>38348</v>
      </c>
      <c r="Y976" s="93"/>
      <c r="Z976" s="93"/>
      <c r="AA976" t="s">
        <v>11015</v>
      </c>
      <c r="AB976" t="s">
        <v>11016</v>
      </c>
    </row>
    <row r="977" spans="1:28" x14ac:dyDescent="0.3">
      <c r="A977" s="8" t="b">
        <f t="shared" si="45"/>
        <v>0</v>
      </c>
      <c r="B977" t="str">
        <f t="shared" si="46"/>
        <v>stainercard</v>
      </c>
      <c r="C977" s="10" t="str">
        <f t="shared" si="47"/>
        <v>stainer_card</v>
      </c>
      <c r="D977">
        <v>4039</v>
      </c>
      <c r="E977" t="s">
        <v>24</v>
      </c>
      <c r="F977" t="s">
        <v>9533</v>
      </c>
      <c r="G977" t="s">
        <v>26</v>
      </c>
      <c r="H977" t="s">
        <v>9534</v>
      </c>
      <c r="I977" t="s">
        <v>100</v>
      </c>
      <c r="J977">
        <v>20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24</v>
      </c>
      <c r="R977">
        <v>0</v>
      </c>
      <c r="S977">
        <v>0</v>
      </c>
      <c r="T977" t="s">
        <v>101</v>
      </c>
      <c r="U977" t="s">
        <v>29</v>
      </c>
      <c r="V977" t="s">
        <v>29</v>
      </c>
      <c r="W977" t="s">
        <v>30</v>
      </c>
      <c r="X977" s="8" t="s">
        <v>38349</v>
      </c>
      <c r="Y977" s="93"/>
      <c r="Z977" s="93"/>
      <c r="AA977" t="s">
        <v>9535</v>
      </c>
      <c r="AB977" t="s">
        <v>9536</v>
      </c>
    </row>
    <row r="978" spans="1:28" x14ac:dyDescent="0.3">
      <c r="A978" s="8" t="b">
        <f t="shared" si="45"/>
        <v>0</v>
      </c>
      <c r="B978" t="str">
        <f t="shared" si="46"/>
        <v>creamycard</v>
      </c>
      <c r="C978" s="10" t="str">
        <f t="shared" si="47"/>
        <v>creamy_card</v>
      </c>
      <c r="D978">
        <v>4040</v>
      </c>
      <c r="E978" t="s">
        <v>24</v>
      </c>
      <c r="F978" t="s">
        <v>2550</v>
      </c>
      <c r="G978" t="s">
        <v>26</v>
      </c>
      <c r="H978" t="s">
        <v>2551</v>
      </c>
      <c r="I978" t="s">
        <v>100</v>
      </c>
      <c r="J978">
        <v>20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24</v>
      </c>
      <c r="R978">
        <v>0</v>
      </c>
      <c r="S978">
        <v>0</v>
      </c>
      <c r="T978" t="s">
        <v>82</v>
      </c>
      <c r="U978" t="s">
        <v>29</v>
      </c>
      <c r="V978" t="s">
        <v>29</v>
      </c>
      <c r="W978" t="s">
        <v>30</v>
      </c>
      <c r="X978" s="8" t="s">
        <v>38350</v>
      </c>
      <c r="Y978" s="93"/>
      <c r="Z978" s="93"/>
      <c r="AA978" t="s">
        <v>2552</v>
      </c>
      <c r="AB978" t="s">
        <v>2553</v>
      </c>
    </row>
    <row r="979" spans="1:28" x14ac:dyDescent="0.3">
      <c r="A979" s="8" t="b">
        <f t="shared" si="45"/>
        <v>0</v>
      </c>
      <c r="B979" t="str">
        <f t="shared" si="46"/>
        <v>cococard</v>
      </c>
      <c r="C979" s="10" t="str">
        <f t="shared" si="47"/>
        <v>coco_card</v>
      </c>
      <c r="D979">
        <v>4041</v>
      </c>
      <c r="E979" t="s">
        <v>24</v>
      </c>
      <c r="F979" t="s">
        <v>2340</v>
      </c>
      <c r="G979" t="s">
        <v>26</v>
      </c>
      <c r="H979" t="s">
        <v>2341</v>
      </c>
      <c r="I979" t="s">
        <v>100</v>
      </c>
      <c r="J979">
        <v>20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24</v>
      </c>
      <c r="R979">
        <v>0</v>
      </c>
      <c r="S979">
        <v>0</v>
      </c>
      <c r="T979" t="s">
        <v>101</v>
      </c>
      <c r="U979" t="s">
        <v>29</v>
      </c>
      <c r="V979" t="s">
        <v>29</v>
      </c>
      <c r="W979" t="s">
        <v>30</v>
      </c>
      <c r="X979" s="8" t="s">
        <v>38351</v>
      </c>
      <c r="Y979" s="93"/>
      <c r="Z979" s="93"/>
      <c r="AA979" t="s">
        <v>2342</v>
      </c>
      <c r="AB979" t="s">
        <v>2343</v>
      </c>
    </row>
    <row r="980" spans="1:28" x14ac:dyDescent="0.3">
      <c r="A980" s="8" t="b">
        <f t="shared" si="45"/>
        <v>0</v>
      </c>
      <c r="B980" t="str">
        <f t="shared" si="46"/>
        <v>steelchonchoncard</v>
      </c>
      <c r="C980" s="10" t="str">
        <f t="shared" si="47"/>
        <v>steel_chonchon_card</v>
      </c>
      <c r="D980">
        <v>4042</v>
      </c>
      <c r="E980" t="s">
        <v>24</v>
      </c>
      <c r="F980" t="s">
        <v>9608</v>
      </c>
      <c r="G980" t="s">
        <v>26</v>
      </c>
      <c r="H980" t="s">
        <v>9609</v>
      </c>
      <c r="I980" t="s">
        <v>100</v>
      </c>
      <c r="J980">
        <v>20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24</v>
      </c>
      <c r="R980">
        <v>0</v>
      </c>
      <c r="S980">
        <v>0</v>
      </c>
      <c r="T980" t="s">
        <v>59</v>
      </c>
      <c r="U980" t="s">
        <v>29</v>
      </c>
      <c r="V980" t="s">
        <v>29</v>
      </c>
      <c r="W980" t="s">
        <v>30</v>
      </c>
      <c r="X980" s="8" t="s">
        <v>38352</v>
      </c>
      <c r="Y980" s="93"/>
      <c r="Z980" s="93"/>
      <c r="AA980" t="s">
        <v>9610</v>
      </c>
      <c r="AB980" t="s">
        <v>9611</v>
      </c>
    </row>
    <row r="981" spans="1:28" x14ac:dyDescent="0.3">
      <c r="A981" s="8" t="b">
        <f t="shared" si="45"/>
        <v>0</v>
      </c>
      <c r="B981" t="str">
        <f t="shared" si="46"/>
        <v>andrecard</v>
      </c>
      <c r="C981" s="10" t="str">
        <f t="shared" si="47"/>
        <v>andre_card</v>
      </c>
      <c r="D981">
        <v>4043</v>
      </c>
      <c r="E981" t="s">
        <v>24</v>
      </c>
      <c r="F981" t="s">
        <v>283</v>
      </c>
      <c r="G981" t="s">
        <v>26</v>
      </c>
      <c r="H981" t="s">
        <v>284</v>
      </c>
      <c r="I981" t="s">
        <v>100</v>
      </c>
      <c r="J981">
        <v>20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24</v>
      </c>
      <c r="R981">
        <v>0</v>
      </c>
      <c r="S981">
        <v>0</v>
      </c>
      <c r="T981" t="s">
        <v>262</v>
      </c>
      <c r="U981" t="s">
        <v>29</v>
      </c>
      <c r="V981" t="s">
        <v>29</v>
      </c>
      <c r="W981" t="s">
        <v>30</v>
      </c>
      <c r="X981" s="8" t="s">
        <v>38353</v>
      </c>
      <c r="Y981" s="93"/>
      <c r="Z981" s="93"/>
      <c r="AA981" t="s">
        <v>285</v>
      </c>
      <c r="AB981" t="s">
        <v>286</v>
      </c>
    </row>
    <row r="982" spans="1:28" x14ac:dyDescent="0.3">
      <c r="A982" s="8" t="b">
        <f t="shared" si="45"/>
        <v>0</v>
      </c>
      <c r="B982" t="str">
        <f t="shared" si="46"/>
        <v>smokiecard</v>
      </c>
      <c r="C982" s="10" t="str">
        <f t="shared" si="47"/>
        <v>smokie_card</v>
      </c>
      <c r="D982">
        <v>4044</v>
      </c>
      <c r="E982" t="s">
        <v>24</v>
      </c>
      <c r="F982" t="s">
        <v>9247</v>
      </c>
      <c r="G982" t="s">
        <v>26</v>
      </c>
      <c r="H982" t="s">
        <v>9248</v>
      </c>
      <c r="I982" t="s">
        <v>100</v>
      </c>
      <c r="J982">
        <v>20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24</v>
      </c>
      <c r="R982">
        <v>0</v>
      </c>
      <c r="S982">
        <v>0</v>
      </c>
      <c r="T982" t="s">
        <v>82</v>
      </c>
      <c r="U982" t="s">
        <v>29</v>
      </c>
      <c r="V982" t="s">
        <v>29</v>
      </c>
      <c r="W982" t="s">
        <v>30</v>
      </c>
      <c r="X982" s="8" t="s">
        <v>38354</v>
      </c>
      <c r="Y982" s="93"/>
      <c r="Z982" s="93" t="s">
        <v>39486</v>
      </c>
      <c r="AA982" t="s">
        <v>9249</v>
      </c>
      <c r="AB982" t="s">
        <v>9250</v>
      </c>
    </row>
    <row r="983" spans="1:28" x14ac:dyDescent="0.3">
      <c r="A983" s="8" t="b">
        <f t="shared" si="45"/>
        <v>0</v>
      </c>
      <c r="B983" t="str">
        <f t="shared" si="46"/>
        <v>horncard</v>
      </c>
      <c r="C983" s="10" t="str">
        <f t="shared" si="47"/>
        <v>horn_card</v>
      </c>
      <c r="D983">
        <v>4045</v>
      </c>
      <c r="E983" t="s">
        <v>24</v>
      </c>
      <c r="F983" t="s">
        <v>5281</v>
      </c>
      <c r="G983" t="s">
        <v>26</v>
      </c>
      <c r="H983" t="s">
        <v>5282</v>
      </c>
      <c r="I983" t="s">
        <v>100</v>
      </c>
      <c r="J983">
        <v>20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24</v>
      </c>
      <c r="R983">
        <v>0</v>
      </c>
      <c r="S983">
        <v>0</v>
      </c>
      <c r="T983" t="s">
        <v>206</v>
      </c>
      <c r="U983" t="s">
        <v>29</v>
      </c>
      <c r="V983" t="s">
        <v>29</v>
      </c>
      <c r="W983" t="s">
        <v>30</v>
      </c>
      <c r="X983" s="8" t="s">
        <v>38355</v>
      </c>
      <c r="Y983" s="93"/>
      <c r="Z983" s="93"/>
      <c r="AA983" t="s">
        <v>5283</v>
      </c>
      <c r="AB983" t="s">
        <v>5284</v>
      </c>
    </row>
    <row r="984" spans="1:28" x14ac:dyDescent="0.3">
      <c r="A984" s="8" t="b">
        <f t="shared" si="45"/>
        <v>0</v>
      </c>
      <c r="B984" t="str">
        <f t="shared" si="46"/>
        <v>martincard</v>
      </c>
      <c r="C984" s="10" t="str">
        <f t="shared" si="47"/>
        <v>martin_card</v>
      </c>
      <c r="D984">
        <v>4046</v>
      </c>
      <c r="E984" t="s">
        <v>24</v>
      </c>
      <c r="F984" t="s">
        <v>6491</v>
      </c>
      <c r="G984" t="s">
        <v>26</v>
      </c>
      <c r="H984" t="s">
        <v>6492</v>
      </c>
      <c r="I984" t="s">
        <v>100</v>
      </c>
      <c r="J984">
        <v>20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24</v>
      </c>
      <c r="R984">
        <v>0</v>
      </c>
      <c r="S984">
        <v>0</v>
      </c>
      <c r="T984" t="s">
        <v>101</v>
      </c>
      <c r="U984" t="s">
        <v>29</v>
      </c>
      <c r="V984" t="s">
        <v>29</v>
      </c>
      <c r="W984" t="s">
        <v>30</v>
      </c>
      <c r="X984" s="8" t="s">
        <v>38356</v>
      </c>
      <c r="Y984" s="93"/>
      <c r="Z984" s="93"/>
      <c r="AA984" t="s">
        <v>6493</v>
      </c>
      <c r="AB984" t="s">
        <v>6494</v>
      </c>
    </row>
    <row r="985" spans="1:28" x14ac:dyDescent="0.3">
      <c r="A985" s="8" t="b">
        <f t="shared" si="45"/>
        <v>0</v>
      </c>
      <c r="B985" t="str">
        <f t="shared" si="46"/>
        <v>poisonsporecard</v>
      </c>
      <c r="C985" s="10" t="str">
        <f t="shared" si="47"/>
        <v>poison_spore_card</v>
      </c>
      <c r="D985">
        <v>4048</v>
      </c>
      <c r="E985" t="s">
        <v>24</v>
      </c>
      <c r="F985" t="s">
        <v>7796</v>
      </c>
      <c r="G985" t="s">
        <v>26</v>
      </c>
      <c r="H985" t="s">
        <v>7797</v>
      </c>
      <c r="I985" t="s">
        <v>100</v>
      </c>
      <c r="J985" s="6">
        <v>20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24</v>
      </c>
      <c r="R985">
        <v>0</v>
      </c>
      <c r="S985">
        <v>0</v>
      </c>
      <c r="T985" t="s">
        <v>82</v>
      </c>
      <c r="U985" t="s">
        <v>29</v>
      </c>
      <c r="V985" t="s">
        <v>29</v>
      </c>
      <c r="W985" t="s">
        <v>30</v>
      </c>
      <c r="X985" s="8" t="s">
        <v>38358</v>
      </c>
      <c r="Y985" s="93"/>
      <c r="Z985" s="93"/>
      <c r="AA985" t="s">
        <v>7798</v>
      </c>
      <c r="AB985" t="s">
        <v>7799</v>
      </c>
    </row>
    <row r="986" spans="1:28" x14ac:dyDescent="0.3">
      <c r="A986" s="8" t="b">
        <f t="shared" si="45"/>
        <v>0</v>
      </c>
      <c r="B986" t="str">
        <f t="shared" si="46"/>
        <v>vadoncard</v>
      </c>
      <c r="C986" s="10" t="str">
        <f t="shared" si="47"/>
        <v>vadon_card</v>
      </c>
      <c r="D986">
        <v>4049</v>
      </c>
      <c r="E986" t="s">
        <v>24</v>
      </c>
      <c r="F986" t="s">
        <v>10293</v>
      </c>
      <c r="G986" t="s">
        <v>26</v>
      </c>
      <c r="H986" t="s">
        <v>10294</v>
      </c>
      <c r="I986" t="s">
        <v>100</v>
      </c>
      <c r="J986" s="6">
        <v>20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24</v>
      </c>
      <c r="R986">
        <v>0</v>
      </c>
      <c r="S986">
        <v>0</v>
      </c>
      <c r="T986" t="s">
        <v>262</v>
      </c>
      <c r="U986" t="s">
        <v>29</v>
      </c>
      <c r="V986" t="s">
        <v>29</v>
      </c>
      <c r="W986" t="s">
        <v>30</v>
      </c>
      <c r="X986" s="8" t="s">
        <v>38359</v>
      </c>
      <c r="Y986" s="93"/>
      <c r="Z986" s="93"/>
      <c r="AA986" t="s">
        <v>10295</v>
      </c>
      <c r="AB986" t="s">
        <v>10296</v>
      </c>
    </row>
    <row r="987" spans="1:28" x14ac:dyDescent="0.3">
      <c r="A987" s="8" t="b">
        <f t="shared" si="45"/>
        <v>0</v>
      </c>
      <c r="B987" t="str">
        <f t="shared" si="46"/>
        <v>thiefbugmalecard</v>
      </c>
      <c r="C987" s="10" t="str">
        <f t="shared" si="47"/>
        <v>thief_bug_male_card</v>
      </c>
      <c r="D987">
        <v>4050</v>
      </c>
      <c r="E987" t="s">
        <v>24</v>
      </c>
      <c r="F987" t="s">
        <v>9982</v>
      </c>
      <c r="G987" t="s">
        <v>26</v>
      </c>
      <c r="H987" t="s">
        <v>9983</v>
      </c>
      <c r="I987" t="s">
        <v>100</v>
      </c>
      <c r="J987" s="6">
        <v>20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24</v>
      </c>
      <c r="R987">
        <v>0</v>
      </c>
      <c r="S987">
        <v>0</v>
      </c>
      <c r="T987" t="s">
        <v>106</v>
      </c>
      <c r="U987" t="s">
        <v>29</v>
      </c>
      <c r="V987" t="s">
        <v>29</v>
      </c>
      <c r="W987" t="s">
        <v>30</v>
      </c>
      <c r="X987" s="8" t="s">
        <v>38266</v>
      </c>
      <c r="Y987" s="93"/>
      <c r="Z987" s="93"/>
      <c r="AA987" t="s">
        <v>9984</v>
      </c>
      <c r="AB987" t="s">
        <v>9985</v>
      </c>
    </row>
    <row r="988" spans="1:28" x14ac:dyDescent="0.3">
      <c r="A988" s="8" t="b">
        <f t="shared" si="45"/>
        <v>0</v>
      </c>
      <c r="B988" t="str">
        <f t="shared" si="46"/>
        <v>yoyocard</v>
      </c>
      <c r="C988" s="10" t="str">
        <f t="shared" si="47"/>
        <v>yoyo_card</v>
      </c>
      <c r="D988">
        <v>4051</v>
      </c>
      <c r="E988" t="s">
        <v>24</v>
      </c>
      <c r="F988" t="s">
        <v>10960</v>
      </c>
      <c r="G988" t="s">
        <v>26</v>
      </c>
      <c r="H988" t="s">
        <v>10961</v>
      </c>
      <c r="I988" t="s">
        <v>100</v>
      </c>
      <c r="J988" s="6">
        <v>20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24</v>
      </c>
      <c r="R988">
        <v>0</v>
      </c>
      <c r="S988">
        <v>0</v>
      </c>
      <c r="T988" t="s">
        <v>82</v>
      </c>
      <c r="U988" t="s">
        <v>29</v>
      </c>
      <c r="V988" t="s">
        <v>29</v>
      </c>
      <c r="W988" t="s">
        <v>30</v>
      </c>
      <c r="X988" s="8" t="s">
        <v>38360</v>
      </c>
      <c r="Y988" s="93"/>
      <c r="Z988" s="93"/>
      <c r="AA988" t="s">
        <v>10962</v>
      </c>
      <c r="AB988" t="s">
        <v>10963</v>
      </c>
    </row>
    <row r="989" spans="1:28" x14ac:dyDescent="0.3">
      <c r="A989" s="8" t="b">
        <f t="shared" si="45"/>
        <v>0</v>
      </c>
      <c r="B989" t="str">
        <f t="shared" si="46"/>
        <v>elderwilowcard</v>
      </c>
      <c r="C989" s="10" t="str">
        <f t="shared" si="47"/>
        <v>elder_wilow_card</v>
      </c>
      <c r="D989">
        <v>4052</v>
      </c>
      <c r="E989" t="s">
        <v>24</v>
      </c>
      <c r="F989" t="s">
        <v>3548</v>
      </c>
      <c r="G989" t="s">
        <v>26</v>
      </c>
      <c r="H989" t="s">
        <v>3549</v>
      </c>
      <c r="I989" t="s">
        <v>100</v>
      </c>
      <c r="J989" s="6">
        <v>20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24</v>
      </c>
      <c r="R989">
        <v>0</v>
      </c>
      <c r="S989">
        <v>0</v>
      </c>
      <c r="T989" t="s">
        <v>101</v>
      </c>
      <c r="U989" t="s">
        <v>29</v>
      </c>
      <c r="V989" t="s">
        <v>29</v>
      </c>
      <c r="W989" t="s">
        <v>30</v>
      </c>
      <c r="X989" s="8" t="s">
        <v>38137</v>
      </c>
      <c r="Y989" s="93"/>
      <c r="Z989" s="93"/>
      <c r="AA989" t="s">
        <v>3550</v>
      </c>
      <c r="AB989" t="s">
        <v>3551</v>
      </c>
    </row>
    <row r="990" spans="1:28" x14ac:dyDescent="0.3">
      <c r="A990" s="8" t="b">
        <f t="shared" si="45"/>
        <v>0</v>
      </c>
      <c r="B990" t="str">
        <f t="shared" si="46"/>
        <v>vitatacard</v>
      </c>
      <c r="C990" s="10" t="str">
        <f t="shared" si="47"/>
        <v>vitata_card</v>
      </c>
      <c r="D990">
        <v>4053</v>
      </c>
      <c r="E990" t="s">
        <v>24</v>
      </c>
      <c r="F990" t="s">
        <v>10450</v>
      </c>
      <c r="G990" t="s">
        <v>26</v>
      </c>
      <c r="H990" t="s">
        <v>10451</v>
      </c>
      <c r="I990" t="s">
        <v>100</v>
      </c>
      <c r="J990" s="6">
        <v>20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24</v>
      </c>
      <c r="R990">
        <v>0</v>
      </c>
      <c r="S990">
        <v>0</v>
      </c>
      <c r="T990" t="s">
        <v>82</v>
      </c>
      <c r="U990" t="s">
        <v>29</v>
      </c>
      <c r="V990" t="s">
        <v>29</v>
      </c>
      <c r="W990" t="s">
        <v>30</v>
      </c>
      <c r="X990" s="8" t="s">
        <v>38361</v>
      </c>
      <c r="Y990" s="93"/>
      <c r="Z990" s="93"/>
      <c r="AA990" t="s">
        <v>10452</v>
      </c>
      <c r="AB990" t="s">
        <v>10453</v>
      </c>
    </row>
    <row r="991" spans="1:28" x14ac:dyDescent="0.3">
      <c r="A991" s="8" t="b">
        <f t="shared" si="45"/>
        <v>0</v>
      </c>
      <c r="B991" t="str">
        <f t="shared" si="46"/>
        <v>marinacard</v>
      </c>
      <c r="C991" s="10" t="str">
        <f t="shared" si="47"/>
        <v>marina_card</v>
      </c>
      <c r="D991">
        <v>4055</v>
      </c>
      <c r="E991" t="s">
        <v>24</v>
      </c>
      <c r="F991" t="s">
        <v>6463</v>
      </c>
      <c r="G991" t="s">
        <v>26</v>
      </c>
      <c r="H991" t="s">
        <v>6464</v>
      </c>
      <c r="I991" t="s">
        <v>100</v>
      </c>
      <c r="J991" s="6">
        <v>20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24</v>
      </c>
      <c r="R991">
        <v>0</v>
      </c>
      <c r="S991">
        <v>0</v>
      </c>
      <c r="T991" t="s">
        <v>262</v>
      </c>
      <c r="U991" t="s">
        <v>29</v>
      </c>
      <c r="V991" t="s">
        <v>29</v>
      </c>
      <c r="W991" t="s">
        <v>30</v>
      </c>
      <c r="X991" s="8" t="s">
        <v>38363</v>
      </c>
      <c r="Y991" s="93"/>
      <c r="Z991" s="93"/>
      <c r="AA991" t="s">
        <v>6465</v>
      </c>
      <c r="AB991" t="s">
        <v>6466</v>
      </c>
    </row>
    <row r="992" spans="1:28" x14ac:dyDescent="0.3">
      <c r="A992" s="8" t="b">
        <f t="shared" si="45"/>
        <v>0</v>
      </c>
      <c r="B992" t="str">
        <f t="shared" si="46"/>
        <v>dustinesscard</v>
      </c>
      <c r="C992" s="10" t="str">
        <f t="shared" si="47"/>
        <v>dustiness_card</v>
      </c>
      <c r="D992">
        <v>4056</v>
      </c>
      <c r="E992" t="s">
        <v>24</v>
      </c>
      <c r="F992" t="s">
        <v>3459</v>
      </c>
      <c r="G992" t="s">
        <v>26</v>
      </c>
      <c r="H992" t="s">
        <v>3460</v>
      </c>
      <c r="I992" t="s">
        <v>100</v>
      </c>
      <c r="J992">
        <v>20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24</v>
      </c>
      <c r="R992">
        <v>0</v>
      </c>
      <c r="S992">
        <v>0</v>
      </c>
      <c r="T992" t="s">
        <v>223</v>
      </c>
      <c r="U992" t="s">
        <v>29</v>
      </c>
      <c r="V992" t="s">
        <v>29</v>
      </c>
      <c r="W992" t="s">
        <v>30</v>
      </c>
      <c r="X992" s="8" t="s">
        <v>38364</v>
      </c>
      <c r="Y992" s="93"/>
      <c r="Z992" s="93"/>
      <c r="AA992" t="s">
        <v>3461</v>
      </c>
      <c r="AB992" t="s">
        <v>3462</v>
      </c>
    </row>
    <row r="993" spans="1:28" x14ac:dyDescent="0.3">
      <c r="A993" s="8" t="b">
        <f t="shared" si="45"/>
        <v>0</v>
      </c>
      <c r="B993" t="str">
        <f t="shared" si="46"/>
        <v>metallercard</v>
      </c>
      <c r="C993" s="10" t="str">
        <f t="shared" si="47"/>
        <v>metaller_card</v>
      </c>
      <c r="D993">
        <v>4057</v>
      </c>
      <c r="E993" t="s">
        <v>24</v>
      </c>
      <c r="F993" t="s">
        <v>6642</v>
      </c>
      <c r="G993" t="s">
        <v>26</v>
      </c>
      <c r="H993" t="s">
        <v>6643</v>
      </c>
      <c r="I993" t="s">
        <v>100</v>
      </c>
      <c r="J993">
        <v>20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24</v>
      </c>
      <c r="R993">
        <v>0</v>
      </c>
      <c r="S993">
        <v>0</v>
      </c>
      <c r="T993" t="s">
        <v>262</v>
      </c>
      <c r="U993" t="s">
        <v>29</v>
      </c>
      <c r="V993" t="s">
        <v>29</v>
      </c>
      <c r="W993" t="s">
        <v>30</v>
      </c>
      <c r="X993" s="8" t="s">
        <v>38365</v>
      </c>
      <c r="Y993" s="93"/>
      <c r="Z993" s="93"/>
      <c r="AA993" t="s">
        <v>6644</v>
      </c>
      <c r="AB993" t="s">
        <v>6645</v>
      </c>
    </row>
    <row r="994" spans="1:28" x14ac:dyDescent="0.3">
      <c r="A994" s="8" t="b">
        <f t="shared" si="45"/>
        <v>0</v>
      </c>
      <c r="B994" t="str">
        <f t="shared" si="46"/>
        <v>tharafrogcard</v>
      </c>
      <c r="C994" s="10" t="str">
        <f t="shared" si="47"/>
        <v>thara_frog_card</v>
      </c>
      <c r="D994">
        <v>4058</v>
      </c>
      <c r="E994" t="s">
        <v>24</v>
      </c>
      <c r="F994" t="s">
        <v>9958</v>
      </c>
      <c r="G994" t="s">
        <v>26</v>
      </c>
      <c r="H994" t="s">
        <v>9959</v>
      </c>
      <c r="I994" t="s">
        <v>100</v>
      </c>
      <c r="J994">
        <v>20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24</v>
      </c>
      <c r="R994">
        <v>0</v>
      </c>
      <c r="S994">
        <v>0</v>
      </c>
      <c r="T994" t="s">
        <v>206</v>
      </c>
      <c r="U994" t="s">
        <v>29</v>
      </c>
      <c r="V994" t="s">
        <v>29</v>
      </c>
      <c r="W994" t="s">
        <v>30</v>
      </c>
      <c r="X994" s="8" t="s">
        <v>38366</v>
      </c>
      <c r="Y994" s="93"/>
      <c r="Z994" s="93"/>
      <c r="AA994" t="s">
        <v>9960</v>
      </c>
      <c r="AB994" t="s">
        <v>9961</v>
      </c>
    </row>
    <row r="995" spans="1:28" x14ac:dyDescent="0.3">
      <c r="A995" s="8" t="b">
        <f t="shared" si="45"/>
        <v>0</v>
      </c>
      <c r="B995" t="str">
        <f t="shared" si="46"/>
        <v>soldierandrecard</v>
      </c>
      <c r="C995" s="10" t="str">
        <f t="shared" si="47"/>
        <v>soldier_andre_card</v>
      </c>
      <c r="D995">
        <v>4059</v>
      </c>
      <c r="E995" t="s">
        <v>24</v>
      </c>
      <c r="F995" t="s">
        <v>9326</v>
      </c>
      <c r="G995" t="s">
        <v>26</v>
      </c>
      <c r="H995" t="s">
        <v>9327</v>
      </c>
      <c r="I995" t="s">
        <v>100</v>
      </c>
      <c r="J995">
        <v>20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24</v>
      </c>
      <c r="R995">
        <v>0</v>
      </c>
      <c r="S995">
        <v>0</v>
      </c>
      <c r="T995" t="s">
        <v>206</v>
      </c>
      <c r="U995" t="s">
        <v>29</v>
      </c>
      <c r="V995" t="s">
        <v>29</v>
      </c>
      <c r="W995" t="s">
        <v>30</v>
      </c>
      <c r="X995" s="8" t="s">
        <v>38367</v>
      </c>
      <c r="Y995" s="93"/>
      <c r="Z995" s="93"/>
      <c r="AA995" t="s">
        <v>9328</v>
      </c>
      <c r="AB995" t="s">
        <v>9329</v>
      </c>
    </row>
    <row r="996" spans="1:28" x14ac:dyDescent="0.3">
      <c r="A996" s="8" t="b">
        <f t="shared" si="45"/>
        <v>0</v>
      </c>
      <c r="B996" t="str">
        <f t="shared" si="46"/>
        <v>goblincard</v>
      </c>
      <c r="C996" s="10" t="str">
        <f t="shared" si="47"/>
        <v>goblin_card</v>
      </c>
      <c r="D996">
        <v>4060</v>
      </c>
      <c r="E996" t="s">
        <v>24</v>
      </c>
      <c r="F996" t="s">
        <v>4571</v>
      </c>
      <c r="G996" t="s">
        <v>26</v>
      </c>
      <c r="H996" t="s">
        <v>4572</v>
      </c>
      <c r="I996" t="s">
        <v>100</v>
      </c>
      <c r="J996">
        <v>20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24</v>
      </c>
      <c r="R996">
        <v>0</v>
      </c>
      <c r="S996">
        <v>0</v>
      </c>
      <c r="T996" t="s">
        <v>262</v>
      </c>
      <c r="U996" t="s">
        <v>29</v>
      </c>
      <c r="V996" t="s">
        <v>29</v>
      </c>
      <c r="W996" t="s">
        <v>30</v>
      </c>
      <c r="X996" s="8" t="s">
        <v>38368</v>
      </c>
      <c r="Y996" s="93"/>
      <c r="Z996" s="93"/>
      <c r="AA996" t="s">
        <v>4573</v>
      </c>
      <c r="AB996" t="s">
        <v>4574</v>
      </c>
    </row>
    <row r="997" spans="1:28" x14ac:dyDescent="0.3">
      <c r="A997" s="8" t="b">
        <f t="shared" si="45"/>
        <v>0</v>
      </c>
      <c r="B997" t="str">
        <f t="shared" si="46"/>
        <v>cornutuscard</v>
      </c>
      <c r="C997" s="10" t="str">
        <f t="shared" si="47"/>
        <v>cornutus_card</v>
      </c>
      <c r="D997">
        <v>4061</v>
      </c>
      <c r="E997" t="s">
        <v>24</v>
      </c>
      <c r="F997" t="s">
        <v>2483</v>
      </c>
      <c r="G997" t="s">
        <v>26</v>
      </c>
      <c r="H997" t="s">
        <v>2484</v>
      </c>
      <c r="I997" t="s">
        <v>100</v>
      </c>
      <c r="J997">
        <v>20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24</v>
      </c>
      <c r="R997">
        <v>0</v>
      </c>
      <c r="S997">
        <v>0</v>
      </c>
      <c r="T997" t="s">
        <v>59</v>
      </c>
      <c r="U997" t="s">
        <v>29</v>
      </c>
      <c r="V997" t="s">
        <v>29</v>
      </c>
      <c r="W997" t="s">
        <v>30</v>
      </c>
      <c r="X997" s="8" t="s">
        <v>38369</v>
      </c>
      <c r="Y997" s="93"/>
      <c r="Z997" s="93"/>
      <c r="AA997" t="s">
        <v>2485</v>
      </c>
      <c r="AB997" t="s">
        <v>2486</v>
      </c>
    </row>
    <row r="998" spans="1:28" x14ac:dyDescent="0.3">
      <c r="A998" s="8" t="b">
        <f t="shared" si="45"/>
        <v>0</v>
      </c>
      <c r="B998" t="str">
        <f t="shared" si="46"/>
        <v>anacondaqcard</v>
      </c>
      <c r="C998" s="10" t="str">
        <f t="shared" si="47"/>
        <v>anacondaq_card</v>
      </c>
      <c r="D998">
        <v>4062</v>
      </c>
      <c r="E998" t="s">
        <v>24</v>
      </c>
      <c r="F998" t="s">
        <v>260</v>
      </c>
      <c r="G998" t="s">
        <v>26</v>
      </c>
      <c r="H998" t="s">
        <v>261</v>
      </c>
      <c r="I998" t="s">
        <v>100</v>
      </c>
      <c r="J998">
        <v>20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24</v>
      </c>
      <c r="R998">
        <v>0</v>
      </c>
      <c r="S998">
        <v>0</v>
      </c>
      <c r="T998" t="s">
        <v>262</v>
      </c>
      <c r="U998" t="s">
        <v>29</v>
      </c>
      <c r="V998" t="s">
        <v>29</v>
      </c>
      <c r="W998" t="s">
        <v>30</v>
      </c>
      <c r="X998" s="8" t="s">
        <v>38370</v>
      </c>
      <c r="Y998" s="93"/>
      <c r="Z998" s="93"/>
      <c r="AA998" t="s">
        <v>263</v>
      </c>
      <c r="AB998" t="s">
        <v>264</v>
      </c>
    </row>
    <row r="999" spans="1:28" x14ac:dyDescent="0.3">
      <c r="A999" s="8" t="b">
        <f t="shared" si="45"/>
        <v>0</v>
      </c>
      <c r="B999" t="str">
        <f t="shared" si="46"/>
        <v>caramelcard</v>
      </c>
      <c r="C999" s="10" t="str">
        <f t="shared" si="47"/>
        <v>caramel_card</v>
      </c>
      <c r="D999">
        <v>4063</v>
      </c>
      <c r="E999" t="s">
        <v>24</v>
      </c>
      <c r="F999" t="s">
        <v>1865</v>
      </c>
      <c r="G999" t="s">
        <v>26</v>
      </c>
      <c r="H999" t="s">
        <v>1866</v>
      </c>
      <c r="I999" t="s">
        <v>100</v>
      </c>
      <c r="J999">
        <v>20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24</v>
      </c>
      <c r="R999">
        <v>0</v>
      </c>
      <c r="S999">
        <v>0</v>
      </c>
      <c r="T999" t="s">
        <v>262</v>
      </c>
      <c r="U999" t="s">
        <v>29</v>
      </c>
      <c r="V999" t="s">
        <v>29</v>
      </c>
      <c r="W999" t="s">
        <v>30</v>
      </c>
      <c r="X999" s="8" t="s">
        <v>38371</v>
      </c>
      <c r="Y999" s="93"/>
      <c r="Z999" s="93"/>
      <c r="AA999" t="s">
        <v>1867</v>
      </c>
      <c r="AB999" t="s">
        <v>1868</v>
      </c>
    </row>
    <row r="1000" spans="1:28" x14ac:dyDescent="0.3">
      <c r="A1000" s="8" t="b">
        <f t="shared" si="45"/>
        <v>0</v>
      </c>
      <c r="B1000" t="str">
        <f t="shared" si="46"/>
        <v>zeromcard</v>
      </c>
      <c r="C1000" s="10" t="str">
        <f t="shared" si="47"/>
        <v>zerom_card</v>
      </c>
      <c r="D1000">
        <v>4064</v>
      </c>
      <c r="E1000" t="s">
        <v>24</v>
      </c>
      <c r="F1000" t="s">
        <v>10997</v>
      </c>
      <c r="G1000" t="s">
        <v>26</v>
      </c>
      <c r="H1000" t="s">
        <v>10998</v>
      </c>
      <c r="I1000" t="s">
        <v>100</v>
      </c>
      <c r="J1000">
        <v>20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24</v>
      </c>
      <c r="R1000">
        <v>0</v>
      </c>
      <c r="S1000">
        <v>0</v>
      </c>
      <c r="T1000" t="s">
        <v>82</v>
      </c>
      <c r="U1000" t="s">
        <v>29</v>
      </c>
      <c r="V1000" t="s">
        <v>29</v>
      </c>
      <c r="W1000" t="s">
        <v>30</v>
      </c>
      <c r="X1000" s="8" t="s">
        <v>38220</v>
      </c>
      <c r="Y1000" s="93"/>
      <c r="Z1000" s="93"/>
      <c r="AA1000" t="s">
        <v>10999</v>
      </c>
      <c r="AB1000" t="s">
        <v>11000</v>
      </c>
    </row>
    <row r="1001" spans="1:28" x14ac:dyDescent="0.3">
      <c r="A1001" s="8" t="b">
        <f t="shared" si="45"/>
        <v>0</v>
      </c>
      <c r="B1001" t="str">
        <f t="shared" si="46"/>
        <v>kahocard</v>
      </c>
      <c r="C1001" s="10" t="str">
        <f t="shared" si="47"/>
        <v>kaho_card</v>
      </c>
      <c r="D1001">
        <v>4065</v>
      </c>
      <c r="E1001" t="s">
        <v>24</v>
      </c>
      <c r="F1001" t="s">
        <v>5709</v>
      </c>
      <c r="G1001" t="s">
        <v>26</v>
      </c>
      <c r="H1001" t="s">
        <v>5710</v>
      </c>
      <c r="I1001" t="s">
        <v>100</v>
      </c>
      <c r="J1001" s="6">
        <v>20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24</v>
      </c>
      <c r="R1001">
        <v>0</v>
      </c>
      <c r="S1001">
        <v>0</v>
      </c>
      <c r="T1001" t="s">
        <v>262</v>
      </c>
      <c r="U1001" t="s">
        <v>29</v>
      </c>
      <c r="V1001" t="s">
        <v>29</v>
      </c>
      <c r="W1001" t="s">
        <v>30</v>
      </c>
      <c r="X1001" s="8" t="s">
        <v>38372</v>
      </c>
      <c r="Y1001" s="93"/>
      <c r="Z1001" s="93"/>
      <c r="AA1001" t="s">
        <v>5711</v>
      </c>
      <c r="AB1001" t="s">
        <v>5712</v>
      </c>
    </row>
    <row r="1002" spans="1:28" x14ac:dyDescent="0.3">
      <c r="A1002" s="8" t="b">
        <f t="shared" si="45"/>
        <v>0</v>
      </c>
      <c r="B1002" t="str">
        <f t="shared" si="46"/>
        <v>orcwarriorcard</v>
      </c>
      <c r="C1002" s="10" t="str">
        <f t="shared" si="47"/>
        <v>orc_warrior_card</v>
      </c>
      <c r="D1002">
        <v>4066</v>
      </c>
      <c r="E1002" t="s">
        <v>24</v>
      </c>
      <c r="F1002" t="s">
        <v>7298</v>
      </c>
      <c r="G1002" t="s">
        <v>26</v>
      </c>
      <c r="H1002" t="s">
        <v>7299</v>
      </c>
      <c r="I1002" t="s">
        <v>100</v>
      </c>
      <c r="J1002" s="6">
        <v>20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24</v>
      </c>
      <c r="R1002">
        <v>0</v>
      </c>
      <c r="S1002">
        <v>0</v>
      </c>
      <c r="T1002" t="s">
        <v>206</v>
      </c>
      <c r="U1002" t="s">
        <v>29</v>
      </c>
      <c r="V1002" t="s">
        <v>29</v>
      </c>
      <c r="W1002" t="s">
        <v>30</v>
      </c>
      <c r="X1002" s="8" t="s">
        <v>38373</v>
      </c>
      <c r="Y1002" s="93"/>
      <c r="Z1002" s="93"/>
      <c r="AA1002" t="s">
        <v>7300</v>
      </c>
      <c r="AB1002" t="s">
        <v>7301</v>
      </c>
    </row>
    <row r="1003" spans="1:28" x14ac:dyDescent="0.3">
      <c r="A1003" s="8" t="b">
        <f t="shared" si="45"/>
        <v>0</v>
      </c>
      <c r="B1003" t="str">
        <f t="shared" si="46"/>
        <v>megalodoncard</v>
      </c>
      <c r="C1003" s="10" t="str">
        <f t="shared" si="47"/>
        <v>megalodon_card</v>
      </c>
      <c r="D1003">
        <v>4067</v>
      </c>
      <c r="E1003" t="s">
        <v>24</v>
      </c>
      <c r="F1003" t="s">
        <v>6603</v>
      </c>
      <c r="G1003" t="s">
        <v>26</v>
      </c>
      <c r="H1003" t="s">
        <v>6604</v>
      </c>
      <c r="I1003" t="s">
        <v>100</v>
      </c>
      <c r="J1003" s="6">
        <v>20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24</v>
      </c>
      <c r="R1003">
        <v>0</v>
      </c>
      <c r="S1003">
        <v>0</v>
      </c>
      <c r="T1003" t="s">
        <v>206</v>
      </c>
      <c r="U1003" t="s">
        <v>29</v>
      </c>
      <c r="V1003" t="s">
        <v>29</v>
      </c>
      <c r="W1003" t="s">
        <v>30</v>
      </c>
      <c r="X1003" s="8" t="s">
        <v>38374</v>
      </c>
      <c r="Y1003" s="93"/>
      <c r="Z1003" s="93"/>
      <c r="AA1003" t="s">
        <v>6605</v>
      </c>
      <c r="AB1003" t="s">
        <v>6606</v>
      </c>
    </row>
    <row r="1004" spans="1:28" x14ac:dyDescent="0.3">
      <c r="A1004" s="8" t="b">
        <f t="shared" si="45"/>
        <v>0</v>
      </c>
      <c r="B1004" t="str">
        <f t="shared" si="46"/>
        <v>scorpioncard</v>
      </c>
      <c r="C1004" s="10" t="str">
        <f t="shared" si="47"/>
        <v>scorpion_card</v>
      </c>
      <c r="D1004">
        <v>4068</v>
      </c>
      <c r="E1004" t="s">
        <v>24</v>
      </c>
      <c r="F1004" t="s">
        <v>8815</v>
      </c>
      <c r="G1004" t="s">
        <v>26</v>
      </c>
      <c r="H1004" t="s">
        <v>8816</v>
      </c>
      <c r="I1004" t="s">
        <v>100</v>
      </c>
      <c r="J1004" s="6">
        <v>20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24</v>
      </c>
      <c r="R1004">
        <v>0</v>
      </c>
      <c r="S1004">
        <v>0</v>
      </c>
      <c r="T1004" t="s">
        <v>262</v>
      </c>
      <c r="U1004" t="s">
        <v>29</v>
      </c>
      <c r="V1004" t="s">
        <v>29</v>
      </c>
      <c r="W1004" t="s">
        <v>30</v>
      </c>
      <c r="X1004" s="8" t="s">
        <v>38375</v>
      </c>
      <c r="Y1004" s="93"/>
      <c r="Z1004" s="93"/>
      <c r="AA1004" t="s">
        <v>8817</v>
      </c>
      <c r="AB1004" t="s">
        <v>8818</v>
      </c>
    </row>
    <row r="1005" spans="1:28" x14ac:dyDescent="0.3">
      <c r="A1005" s="8" t="b">
        <f t="shared" si="45"/>
        <v>0</v>
      </c>
      <c r="B1005" t="str">
        <f t="shared" si="46"/>
        <v>drainliarcard</v>
      </c>
      <c r="C1005" s="10" t="str">
        <f t="shared" si="47"/>
        <v>drainliar_card</v>
      </c>
      <c r="D1005">
        <v>4069</v>
      </c>
      <c r="E1005" t="s">
        <v>24</v>
      </c>
      <c r="F1005" t="s">
        <v>3209</v>
      </c>
      <c r="G1005" t="s">
        <v>26</v>
      </c>
      <c r="H1005" t="s">
        <v>3210</v>
      </c>
      <c r="I1005" t="s">
        <v>100</v>
      </c>
      <c r="J1005" s="6">
        <v>20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24</v>
      </c>
      <c r="R1005">
        <v>0</v>
      </c>
      <c r="S1005">
        <v>0</v>
      </c>
      <c r="T1005" t="s">
        <v>262</v>
      </c>
      <c r="U1005" t="s">
        <v>29</v>
      </c>
      <c r="V1005" t="s">
        <v>29</v>
      </c>
      <c r="W1005" t="s">
        <v>30</v>
      </c>
      <c r="X1005" s="8" t="s">
        <v>38376</v>
      </c>
      <c r="Y1005" s="93"/>
      <c r="Z1005" s="93"/>
      <c r="AA1005" t="s">
        <v>3211</v>
      </c>
      <c r="AB1005" t="s">
        <v>3212</v>
      </c>
    </row>
    <row r="1006" spans="1:28" x14ac:dyDescent="0.3">
      <c r="A1006" s="8" t="b">
        <f t="shared" si="45"/>
        <v>0</v>
      </c>
      <c r="B1006" t="str">
        <f t="shared" si="46"/>
        <v>eggyracard</v>
      </c>
      <c r="C1006" s="10" t="str">
        <f t="shared" si="47"/>
        <v>eggyra_card</v>
      </c>
      <c r="D1006">
        <v>4070</v>
      </c>
      <c r="E1006" t="s">
        <v>24</v>
      </c>
      <c r="F1006" t="s">
        <v>3532</v>
      </c>
      <c r="G1006" t="s">
        <v>26</v>
      </c>
      <c r="H1006" t="s">
        <v>3533</v>
      </c>
      <c r="I1006" t="s">
        <v>100</v>
      </c>
      <c r="J1006" s="6">
        <v>20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24</v>
      </c>
      <c r="R1006">
        <v>0</v>
      </c>
      <c r="S1006">
        <v>0</v>
      </c>
      <c r="T1006" t="s">
        <v>106</v>
      </c>
      <c r="U1006" t="s">
        <v>29</v>
      </c>
      <c r="V1006" t="s">
        <v>29</v>
      </c>
      <c r="W1006" t="s">
        <v>30</v>
      </c>
      <c r="X1006" s="8" t="s">
        <v>38377</v>
      </c>
      <c r="Y1006" s="93"/>
      <c r="Z1006" s="93"/>
      <c r="AA1006" t="s">
        <v>3534</v>
      </c>
      <c r="AB1006" t="s">
        <v>3535</v>
      </c>
    </row>
    <row r="1007" spans="1:28" x14ac:dyDescent="0.3">
      <c r="A1007" s="8" t="b">
        <f t="shared" si="45"/>
        <v>0</v>
      </c>
      <c r="B1007" t="str">
        <f t="shared" si="46"/>
        <v>orczombiecard</v>
      </c>
      <c r="C1007" s="10" t="str">
        <f t="shared" si="47"/>
        <v>orc_zombie_card</v>
      </c>
      <c r="D1007">
        <v>4071</v>
      </c>
      <c r="E1007" t="s">
        <v>24</v>
      </c>
      <c r="F1007" t="s">
        <v>7302</v>
      </c>
      <c r="G1007" t="s">
        <v>26</v>
      </c>
      <c r="H1007" t="s">
        <v>7303</v>
      </c>
      <c r="I1007" t="s">
        <v>100</v>
      </c>
      <c r="J1007" s="6">
        <v>20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24</v>
      </c>
      <c r="R1007">
        <v>0</v>
      </c>
      <c r="S1007">
        <v>0</v>
      </c>
      <c r="T1007" t="s">
        <v>223</v>
      </c>
      <c r="U1007" t="s">
        <v>29</v>
      </c>
      <c r="V1007" t="s">
        <v>29</v>
      </c>
      <c r="W1007" t="s">
        <v>30</v>
      </c>
      <c r="X1007" s="8" t="s">
        <v>38378</v>
      </c>
      <c r="Y1007" s="93"/>
      <c r="Z1007" s="93"/>
      <c r="AA1007" t="s">
        <v>7304</v>
      </c>
      <c r="AB1007" t="s">
        <v>7305</v>
      </c>
    </row>
    <row r="1008" spans="1:28" x14ac:dyDescent="0.3">
      <c r="A1008" s="8" t="b">
        <f t="shared" si="45"/>
        <v>0</v>
      </c>
      <c r="B1008" t="str">
        <f t="shared" si="46"/>
        <v>golemcard</v>
      </c>
      <c r="C1008" s="10" t="str">
        <f t="shared" si="47"/>
        <v>golem_card</v>
      </c>
      <c r="D1008">
        <v>4072</v>
      </c>
      <c r="E1008" t="s">
        <v>24</v>
      </c>
      <c r="F1008" t="s">
        <v>4689</v>
      </c>
      <c r="G1008" t="s">
        <v>26</v>
      </c>
      <c r="H1008" t="s">
        <v>4690</v>
      </c>
      <c r="I1008" t="s">
        <v>100</v>
      </c>
      <c r="J1008">
        <v>20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24</v>
      </c>
      <c r="R1008">
        <v>0</v>
      </c>
      <c r="S1008">
        <v>0</v>
      </c>
      <c r="T1008" t="s">
        <v>262</v>
      </c>
      <c r="U1008" t="s">
        <v>29</v>
      </c>
      <c r="V1008" t="s">
        <v>29</v>
      </c>
      <c r="W1008" t="s">
        <v>30</v>
      </c>
      <c r="X1008" s="8" t="s">
        <v>38379</v>
      </c>
      <c r="Y1008" s="93"/>
      <c r="Z1008" s="93"/>
      <c r="AA1008" t="s">
        <v>4691</v>
      </c>
      <c r="AB1008" t="s">
        <v>4692</v>
      </c>
    </row>
    <row r="1009" spans="1:28" x14ac:dyDescent="0.3">
      <c r="A1009" s="8" t="b">
        <f t="shared" si="45"/>
        <v>0</v>
      </c>
      <c r="B1009" t="str">
        <f t="shared" si="46"/>
        <v>pirateskelcard</v>
      </c>
      <c r="C1009" s="10" t="str">
        <f t="shared" si="47"/>
        <v>pirate_skel_card</v>
      </c>
      <c r="D1009">
        <v>4073</v>
      </c>
      <c r="E1009" t="s">
        <v>24</v>
      </c>
      <c r="F1009" t="s">
        <v>7673</v>
      </c>
      <c r="G1009" t="s">
        <v>26</v>
      </c>
      <c r="H1009" t="s">
        <v>7674</v>
      </c>
      <c r="I1009" t="s">
        <v>100</v>
      </c>
      <c r="J1009" s="6">
        <v>20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24</v>
      </c>
      <c r="R1009">
        <v>0</v>
      </c>
      <c r="S1009">
        <v>0</v>
      </c>
      <c r="T1009" t="s">
        <v>82</v>
      </c>
      <c r="U1009" t="s">
        <v>29</v>
      </c>
      <c r="V1009" t="s">
        <v>29</v>
      </c>
      <c r="W1009" t="s">
        <v>30</v>
      </c>
      <c r="X1009" s="8" t="s">
        <v>38380</v>
      </c>
      <c r="Y1009" s="93"/>
      <c r="Z1009" s="93"/>
      <c r="AA1009" t="s">
        <v>7675</v>
      </c>
      <c r="AB1009" t="s">
        <v>7676</v>
      </c>
    </row>
    <row r="1010" spans="1:28" x14ac:dyDescent="0.3">
      <c r="A1010" s="8" t="b">
        <f t="shared" si="45"/>
        <v>0</v>
      </c>
      <c r="B1010" t="str">
        <f t="shared" si="46"/>
        <v>bigfootcard</v>
      </c>
      <c r="C1010" s="10" t="str">
        <f t="shared" si="47"/>
        <v>bigfoot_card</v>
      </c>
      <c r="D1010">
        <v>4074</v>
      </c>
      <c r="E1010" t="s">
        <v>24</v>
      </c>
      <c r="F1010" t="s">
        <v>1101</v>
      </c>
      <c r="G1010" t="s">
        <v>26</v>
      </c>
      <c r="H1010" t="s">
        <v>1102</v>
      </c>
      <c r="I1010" t="s">
        <v>100</v>
      </c>
      <c r="J1010" s="6">
        <v>20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24</v>
      </c>
      <c r="R1010">
        <v>0</v>
      </c>
      <c r="S1010">
        <v>0</v>
      </c>
      <c r="T1010" t="s">
        <v>206</v>
      </c>
      <c r="U1010" t="s">
        <v>29</v>
      </c>
      <c r="V1010" t="s">
        <v>29</v>
      </c>
      <c r="W1010" t="s">
        <v>30</v>
      </c>
      <c r="X1010" s="8" t="s">
        <v>38381</v>
      </c>
      <c r="Y1010" s="93"/>
      <c r="Z1010" s="93"/>
      <c r="AA1010" t="s">
        <v>1103</v>
      </c>
      <c r="AB1010" t="s">
        <v>1104</v>
      </c>
    </row>
    <row r="1011" spans="1:28" x14ac:dyDescent="0.3">
      <c r="A1011" s="8" t="b">
        <f t="shared" si="45"/>
        <v>0</v>
      </c>
      <c r="B1011" t="str">
        <f t="shared" si="46"/>
        <v>argoscard</v>
      </c>
      <c r="C1011" s="10" t="str">
        <f t="shared" si="47"/>
        <v>argos_card</v>
      </c>
      <c r="D1011">
        <v>4075</v>
      </c>
      <c r="E1011" t="s">
        <v>24</v>
      </c>
      <c r="F1011" t="s">
        <v>523</v>
      </c>
      <c r="G1011" t="s">
        <v>26</v>
      </c>
      <c r="H1011" t="s">
        <v>524</v>
      </c>
      <c r="I1011" t="s">
        <v>100</v>
      </c>
      <c r="J1011">
        <v>20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24</v>
      </c>
      <c r="R1011">
        <v>0</v>
      </c>
      <c r="S1011">
        <v>0</v>
      </c>
      <c r="T1011" t="s">
        <v>206</v>
      </c>
      <c r="U1011" t="s">
        <v>29</v>
      </c>
      <c r="V1011" t="s">
        <v>29</v>
      </c>
      <c r="W1011" t="s">
        <v>30</v>
      </c>
      <c r="X1011" s="8" t="s">
        <v>38382</v>
      </c>
      <c r="Y1011" s="93"/>
      <c r="Z1011" s="93"/>
      <c r="AA1011" t="s">
        <v>525</v>
      </c>
      <c r="AB1011" t="s">
        <v>526</v>
      </c>
    </row>
    <row r="1012" spans="1:28" x14ac:dyDescent="0.3">
      <c r="A1012" s="8" t="b">
        <f t="shared" si="45"/>
        <v>0</v>
      </c>
      <c r="B1012" t="str">
        <f t="shared" si="46"/>
        <v>magnoliacard</v>
      </c>
      <c r="C1012" s="10" t="str">
        <f t="shared" si="47"/>
        <v>magnolia_card</v>
      </c>
      <c r="D1012">
        <v>4076</v>
      </c>
      <c r="E1012" t="s">
        <v>24</v>
      </c>
      <c r="F1012" t="s">
        <v>6374</v>
      </c>
      <c r="G1012" t="s">
        <v>26</v>
      </c>
      <c r="H1012" t="s">
        <v>6375</v>
      </c>
      <c r="I1012" t="s">
        <v>100</v>
      </c>
      <c r="J1012" s="6">
        <v>20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24</v>
      </c>
      <c r="R1012">
        <v>0</v>
      </c>
      <c r="S1012">
        <v>0</v>
      </c>
      <c r="T1012" t="s">
        <v>262</v>
      </c>
      <c r="U1012" t="s">
        <v>29</v>
      </c>
      <c r="V1012" t="s">
        <v>29</v>
      </c>
      <c r="W1012" t="s">
        <v>30</v>
      </c>
      <c r="X1012" s="8" t="s">
        <v>38383</v>
      </c>
      <c r="Y1012" s="93"/>
      <c r="Z1012" s="93"/>
      <c r="AA1012" t="s">
        <v>6376</v>
      </c>
      <c r="AB1012" t="s">
        <v>6377</v>
      </c>
    </row>
    <row r="1013" spans="1:28" x14ac:dyDescent="0.3">
      <c r="A1013" s="8" t="b">
        <f t="shared" si="45"/>
        <v>0</v>
      </c>
      <c r="B1013" t="str">
        <f t="shared" si="46"/>
        <v>phencard</v>
      </c>
      <c r="C1013" s="10" t="str">
        <f t="shared" si="47"/>
        <v>phen_card</v>
      </c>
      <c r="D1013">
        <v>4077</v>
      </c>
      <c r="E1013" t="s">
        <v>24</v>
      </c>
      <c r="F1013" t="s">
        <v>7538</v>
      </c>
      <c r="G1013" t="s">
        <v>26</v>
      </c>
      <c r="H1013" t="s">
        <v>7539</v>
      </c>
      <c r="I1013" t="s">
        <v>100</v>
      </c>
      <c r="J1013">
        <v>20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24</v>
      </c>
      <c r="R1013">
        <v>0</v>
      </c>
      <c r="S1013">
        <v>0</v>
      </c>
      <c r="T1013" t="s">
        <v>82</v>
      </c>
      <c r="U1013" t="s">
        <v>29</v>
      </c>
      <c r="V1013" t="s">
        <v>29</v>
      </c>
      <c r="W1013" t="s">
        <v>30</v>
      </c>
      <c r="X1013" s="8" t="s">
        <v>38384</v>
      </c>
      <c r="Y1013" s="93"/>
      <c r="Z1013" s="93"/>
      <c r="AA1013" t="s">
        <v>7540</v>
      </c>
      <c r="AB1013" t="s">
        <v>7541</v>
      </c>
    </row>
    <row r="1014" spans="1:28" x14ac:dyDescent="0.3">
      <c r="A1014" s="8" t="b">
        <f t="shared" si="45"/>
        <v>0</v>
      </c>
      <c r="B1014" t="str">
        <f t="shared" si="46"/>
        <v>savagecard</v>
      </c>
      <c r="C1014" s="10" t="str">
        <f t="shared" si="47"/>
        <v>savage_card</v>
      </c>
      <c r="D1014">
        <v>4078</v>
      </c>
      <c r="E1014" t="s">
        <v>24</v>
      </c>
      <c r="F1014" t="s">
        <v>8769</v>
      </c>
      <c r="G1014" t="s">
        <v>26</v>
      </c>
      <c r="H1014" t="s">
        <v>8770</v>
      </c>
      <c r="I1014" t="s">
        <v>100</v>
      </c>
      <c r="J1014">
        <v>20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24</v>
      </c>
      <c r="R1014">
        <v>0</v>
      </c>
      <c r="S1014">
        <v>0</v>
      </c>
      <c r="T1014" t="s">
        <v>59</v>
      </c>
      <c r="U1014" t="s">
        <v>29</v>
      </c>
      <c r="V1014" t="s">
        <v>29</v>
      </c>
      <c r="W1014" t="s">
        <v>30</v>
      </c>
      <c r="X1014" s="8" t="s">
        <v>38385</v>
      </c>
      <c r="Y1014" s="93"/>
      <c r="Z1014" s="93"/>
      <c r="AA1014" t="s">
        <v>8771</v>
      </c>
      <c r="AB1014" t="s">
        <v>8772</v>
      </c>
    </row>
    <row r="1015" spans="1:28" x14ac:dyDescent="0.3">
      <c r="A1015" s="8" t="b">
        <f t="shared" si="45"/>
        <v>0</v>
      </c>
      <c r="B1015" t="str">
        <f t="shared" si="46"/>
        <v>mantiscard</v>
      </c>
      <c r="C1015" s="10" t="str">
        <f t="shared" si="47"/>
        <v>mantis_card</v>
      </c>
      <c r="D1015">
        <v>4079</v>
      </c>
      <c r="E1015" t="s">
        <v>24</v>
      </c>
      <c r="F1015" t="s">
        <v>6427</v>
      </c>
      <c r="G1015" t="s">
        <v>26</v>
      </c>
      <c r="H1015" t="s">
        <v>6428</v>
      </c>
      <c r="I1015" t="s">
        <v>100</v>
      </c>
      <c r="J1015">
        <v>20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24</v>
      </c>
      <c r="R1015">
        <v>0</v>
      </c>
      <c r="S1015">
        <v>0</v>
      </c>
      <c r="T1015" t="s">
        <v>82</v>
      </c>
      <c r="U1015" t="s">
        <v>29</v>
      </c>
      <c r="V1015" t="s">
        <v>29</v>
      </c>
      <c r="W1015" t="s">
        <v>30</v>
      </c>
      <c r="X1015" s="8" t="s">
        <v>38386</v>
      </c>
      <c r="Y1015" s="93"/>
      <c r="Z1015" s="93"/>
      <c r="AA1015" t="s">
        <v>6429</v>
      </c>
      <c r="AB1015" t="s">
        <v>6430</v>
      </c>
    </row>
    <row r="1016" spans="1:28" x14ac:dyDescent="0.3">
      <c r="A1016" s="8" t="b">
        <f t="shared" si="45"/>
        <v>0</v>
      </c>
      <c r="B1016" t="str">
        <f t="shared" si="46"/>
        <v>floracard</v>
      </c>
      <c r="C1016" s="10" t="str">
        <f t="shared" si="47"/>
        <v>flora_card</v>
      </c>
      <c r="D1016">
        <v>4080</v>
      </c>
      <c r="E1016" t="s">
        <v>24</v>
      </c>
      <c r="F1016" t="s">
        <v>4106</v>
      </c>
      <c r="G1016" t="s">
        <v>26</v>
      </c>
      <c r="H1016" t="s">
        <v>4107</v>
      </c>
      <c r="I1016" t="s">
        <v>100</v>
      </c>
      <c r="J1016">
        <v>20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24</v>
      </c>
      <c r="R1016">
        <v>0</v>
      </c>
      <c r="S1016">
        <v>0</v>
      </c>
      <c r="T1016" t="s">
        <v>262</v>
      </c>
      <c r="U1016" t="s">
        <v>29</v>
      </c>
      <c r="V1016" t="s">
        <v>29</v>
      </c>
      <c r="W1016" t="s">
        <v>30</v>
      </c>
      <c r="X1016" s="8" t="s">
        <v>38387</v>
      </c>
      <c r="Y1016" s="93"/>
      <c r="Z1016" s="93"/>
      <c r="AA1016" t="s">
        <v>4108</v>
      </c>
      <c r="AB1016" t="s">
        <v>4109</v>
      </c>
    </row>
    <row r="1017" spans="1:28" x14ac:dyDescent="0.3">
      <c r="A1017" s="8" t="b">
        <f t="shared" si="45"/>
        <v>0</v>
      </c>
      <c r="B1017" t="str">
        <f t="shared" si="46"/>
        <v>hodecard</v>
      </c>
      <c r="C1017" s="10" t="str">
        <f t="shared" si="47"/>
        <v>hode_card</v>
      </c>
      <c r="D1017">
        <v>4081</v>
      </c>
      <c r="E1017" t="s">
        <v>24</v>
      </c>
      <c r="F1017" t="s">
        <v>5192</v>
      </c>
      <c r="G1017" t="s">
        <v>26</v>
      </c>
      <c r="H1017" t="s">
        <v>5193</v>
      </c>
      <c r="I1017" t="s">
        <v>100</v>
      </c>
      <c r="J1017">
        <v>20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24</v>
      </c>
      <c r="R1017">
        <v>0</v>
      </c>
      <c r="S1017">
        <v>0</v>
      </c>
      <c r="T1017" t="s">
        <v>223</v>
      </c>
      <c r="U1017" t="s">
        <v>29</v>
      </c>
      <c r="V1017" t="s">
        <v>29</v>
      </c>
      <c r="W1017" t="s">
        <v>30</v>
      </c>
      <c r="X1017" s="8" t="s">
        <v>38388</v>
      </c>
      <c r="Y1017" s="93"/>
      <c r="Z1017" s="93"/>
      <c r="AA1017" t="s">
        <v>5194</v>
      </c>
      <c r="AB1017" t="s">
        <v>5195</v>
      </c>
    </row>
    <row r="1018" spans="1:28" x14ac:dyDescent="0.3">
      <c r="A1018" s="8" t="b">
        <f t="shared" si="45"/>
        <v>0</v>
      </c>
      <c r="B1018" t="str">
        <f t="shared" si="46"/>
        <v>desertwolfcard</v>
      </c>
      <c r="C1018" s="10" t="str">
        <f t="shared" si="47"/>
        <v>desert_wolf_card</v>
      </c>
      <c r="D1018">
        <v>4082</v>
      </c>
      <c r="E1018" t="s">
        <v>24</v>
      </c>
      <c r="F1018" t="s">
        <v>2918</v>
      </c>
      <c r="G1018" t="s">
        <v>26</v>
      </c>
      <c r="H1018" t="s">
        <v>2919</v>
      </c>
      <c r="I1018" t="s">
        <v>100</v>
      </c>
      <c r="J1018">
        <v>20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24</v>
      </c>
      <c r="R1018">
        <v>0</v>
      </c>
      <c r="S1018">
        <v>0</v>
      </c>
      <c r="T1018" t="s">
        <v>262</v>
      </c>
      <c r="U1018" t="s">
        <v>29</v>
      </c>
      <c r="V1018" t="s">
        <v>29</v>
      </c>
      <c r="W1018" t="s">
        <v>30</v>
      </c>
      <c r="X1018" s="8" t="s">
        <v>38389</v>
      </c>
      <c r="Y1018" s="93"/>
      <c r="Z1018" s="93"/>
      <c r="AA1018" t="s">
        <v>2920</v>
      </c>
      <c r="AB1018" t="s">
        <v>2921</v>
      </c>
    </row>
    <row r="1019" spans="1:28" x14ac:dyDescent="0.3">
      <c r="A1019" s="8" t="b">
        <f t="shared" si="45"/>
        <v>0</v>
      </c>
      <c r="B1019" t="str">
        <f t="shared" si="46"/>
        <v>rafflesiacard</v>
      </c>
      <c r="C1019" s="10" t="str">
        <f t="shared" si="47"/>
        <v>rafflesia_card</v>
      </c>
      <c r="D1019">
        <v>4083</v>
      </c>
      <c r="E1019" t="s">
        <v>24</v>
      </c>
      <c r="F1019" t="s">
        <v>8105</v>
      </c>
      <c r="G1019" t="s">
        <v>26</v>
      </c>
      <c r="H1019" t="s">
        <v>8106</v>
      </c>
      <c r="I1019" t="s">
        <v>100</v>
      </c>
      <c r="J1019">
        <v>20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24</v>
      </c>
      <c r="R1019">
        <v>0</v>
      </c>
      <c r="S1019">
        <v>0</v>
      </c>
      <c r="T1019" t="s">
        <v>206</v>
      </c>
      <c r="U1019" t="s">
        <v>29</v>
      </c>
      <c r="V1019" t="s">
        <v>29</v>
      </c>
      <c r="W1019" t="s">
        <v>30</v>
      </c>
      <c r="X1019" s="8" t="s">
        <v>38390</v>
      </c>
      <c r="Y1019" s="93"/>
      <c r="Z1019" s="93"/>
      <c r="AA1019" t="s">
        <v>8107</v>
      </c>
      <c r="AB1019" t="s">
        <v>8108</v>
      </c>
    </row>
    <row r="1020" spans="1:28" x14ac:dyDescent="0.3">
      <c r="A1020" s="8" t="b">
        <f t="shared" si="45"/>
        <v>0</v>
      </c>
      <c r="B1020" t="str">
        <f t="shared" si="46"/>
        <v>marinespherecard</v>
      </c>
      <c r="C1020" s="10" t="str">
        <f t="shared" si="47"/>
        <v>marine_sphere_card</v>
      </c>
      <c r="D1020">
        <v>4084</v>
      </c>
      <c r="E1020" t="s">
        <v>24</v>
      </c>
      <c r="F1020" t="s">
        <v>6471</v>
      </c>
      <c r="G1020" t="s">
        <v>26</v>
      </c>
      <c r="H1020" t="s">
        <v>6472</v>
      </c>
      <c r="I1020" t="s">
        <v>100</v>
      </c>
      <c r="J1020">
        <v>20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24</v>
      </c>
      <c r="R1020">
        <v>0</v>
      </c>
      <c r="S1020">
        <v>0</v>
      </c>
      <c r="T1020" t="s">
        <v>82</v>
      </c>
      <c r="U1020" t="s">
        <v>29</v>
      </c>
      <c r="V1020" t="s">
        <v>29</v>
      </c>
      <c r="W1020" t="s">
        <v>30</v>
      </c>
      <c r="X1020" s="8" t="s">
        <v>38391</v>
      </c>
      <c r="Y1020" s="93"/>
      <c r="Z1020" s="93"/>
      <c r="AA1020" t="s">
        <v>6473</v>
      </c>
      <c r="AB1020" t="s">
        <v>6474</v>
      </c>
    </row>
    <row r="1021" spans="1:28" x14ac:dyDescent="0.3">
      <c r="A1021" s="8" t="b">
        <f t="shared" si="45"/>
        <v>0</v>
      </c>
      <c r="B1021" t="str">
        <f t="shared" si="46"/>
        <v>orcskeletoncard</v>
      </c>
      <c r="C1021" s="10" t="str">
        <f t="shared" si="47"/>
        <v>orc_skeleton_card</v>
      </c>
      <c r="D1021">
        <v>4085</v>
      </c>
      <c r="E1021" t="s">
        <v>24</v>
      </c>
      <c r="F1021" t="s">
        <v>7294</v>
      </c>
      <c r="G1021" t="s">
        <v>26</v>
      </c>
      <c r="H1021" t="s">
        <v>7295</v>
      </c>
      <c r="I1021" t="s">
        <v>100</v>
      </c>
      <c r="J1021">
        <v>20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24</v>
      </c>
      <c r="R1021">
        <v>0</v>
      </c>
      <c r="S1021">
        <v>0</v>
      </c>
      <c r="T1021" t="s">
        <v>262</v>
      </c>
      <c r="U1021" t="s">
        <v>29</v>
      </c>
      <c r="V1021" t="s">
        <v>29</v>
      </c>
      <c r="W1021" t="s">
        <v>30</v>
      </c>
      <c r="X1021" s="8" t="s">
        <v>38392</v>
      </c>
      <c r="Y1021" s="93"/>
      <c r="Z1021" s="93"/>
      <c r="AA1021" t="s">
        <v>7296</v>
      </c>
      <c r="AB1021" t="s">
        <v>7297</v>
      </c>
    </row>
    <row r="1022" spans="1:28" x14ac:dyDescent="0.3">
      <c r="A1022" s="8" t="b">
        <f t="shared" si="45"/>
        <v>0</v>
      </c>
      <c r="B1022" t="str">
        <f t="shared" si="46"/>
        <v>soldierskeletoncard</v>
      </c>
      <c r="C1022" s="10" t="str">
        <f t="shared" si="47"/>
        <v>soldier_skeleton_card</v>
      </c>
      <c r="D1022">
        <v>4086</v>
      </c>
      <c r="E1022" t="s">
        <v>24</v>
      </c>
      <c r="F1022" t="s">
        <v>9334</v>
      </c>
      <c r="G1022" t="s">
        <v>26</v>
      </c>
      <c r="H1022" t="s">
        <v>9335</v>
      </c>
      <c r="I1022" t="s">
        <v>100</v>
      </c>
      <c r="J1022">
        <v>20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24</v>
      </c>
      <c r="R1022">
        <v>0</v>
      </c>
      <c r="S1022">
        <v>0</v>
      </c>
      <c r="T1022" t="s">
        <v>262</v>
      </c>
      <c r="U1022" t="s">
        <v>29</v>
      </c>
      <c r="V1022" t="s">
        <v>29</v>
      </c>
      <c r="W1022" t="s">
        <v>30</v>
      </c>
      <c r="X1022" s="8" t="s">
        <v>38393</v>
      </c>
      <c r="Y1022" s="93"/>
      <c r="Z1022" s="93"/>
      <c r="AA1022" t="s">
        <v>9336</v>
      </c>
      <c r="AB1022" t="s">
        <v>9337</v>
      </c>
    </row>
    <row r="1023" spans="1:28" x14ac:dyDescent="0.3">
      <c r="A1023" s="8" t="b">
        <f t="shared" si="45"/>
        <v>0</v>
      </c>
      <c r="B1023" t="str">
        <f t="shared" si="46"/>
        <v>giearthcard</v>
      </c>
      <c r="C1023" s="10" t="str">
        <f t="shared" si="47"/>
        <v>giearth_card</v>
      </c>
      <c r="D1023">
        <v>4087</v>
      </c>
      <c r="E1023" t="s">
        <v>24</v>
      </c>
      <c r="F1023" t="s">
        <v>4456</v>
      </c>
      <c r="G1023" t="s">
        <v>26</v>
      </c>
      <c r="H1023" t="s">
        <v>4457</v>
      </c>
      <c r="I1023" t="s">
        <v>100</v>
      </c>
      <c r="J1023">
        <v>20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24</v>
      </c>
      <c r="R1023">
        <v>0</v>
      </c>
      <c r="S1023">
        <v>0</v>
      </c>
      <c r="T1023" t="s">
        <v>101</v>
      </c>
      <c r="U1023" t="s">
        <v>29</v>
      </c>
      <c r="V1023" t="s">
        <v>29</v>
      </c>
      <c r="W1023" t="s">
        <v>30</v>
      </c>
      <c r="X1023" s="8" t="s">
        <v>38394</v>
      </c>
      <c r="Y1023" s="93"/>
      <c r="Z1023" s="93"/>
      <c r="AA1023" t="s">
        <v>4458</v>
      </c>
      <c r="AB1023" t="s">
        <v>4459</v>
      </c>
    </row>
    <row r="1024" spans="1:28" x14ac:dyDescent="0.3">
      <c r="A1024" s="8" t="b">
        <f t="shared" si="45"/>
        <v>0</v>
      </c>
      <c r="B1024" t="str">
        <f t="shared" si="46"/>
        <v>frilldoracard</v>
      </c>
      <c r="C1024" s="10" t="str">
        <f t="shared" si="47"/>
        <v>frilldora_card</v>
      </c>
      <c r="D1024">
        <v>4088</v>
      </c>
      <c r="E1024" t="s">
        <v>24</v>
      </c>
      <c r="F1024" t="s">
        <v>4254</v>
      </c>
      <c r="G1024" t="s">
        <v>26</v>
      </c>
      <c r="H1024" t="s">
        <v>4255</v>
      </c>
      <c r="I1024" t="s">
        <v>100</v>
      </c>
      <c r="J1024">
        <v>20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24</v>
      </c>
      <c r="R1024">
        <v>0</v>
      </c>
      <c r="S1024">
        <v>0</v>
      </c>
      <c r="T1024" t="s">
        <v>223</v>
      </c>
      <c r="U1024" t="s">
        <v>29</v>
      </c>
      <c r="V1024" t="s">
        <v>29</v>
      </c>
      <c r="W1024" t="s">
        <v>30</v>
      </c>
      <c r="X1024" s="8" t="s">
        <v>38395</v>
      </c>
      <c r="Y1024" s="93"/>
      <c r="Z1024" s="93" t="s">
        <v>39487</v>
      </c>
      <c r="AA1024" t="s">
        <v>4256</v>
      </c>
      <c r="AB1024" t="s">
        <v>4257</v>
      </c>
    </row>
    <row r="1025" spans="1:28" x14ac:dyDescent="0.3">
      <c r="A1025" s="8" t="b">
        <f t="shared" si="45"/>
        <v>0</v>
      </c>
      <c r="B1025" t="str">
        <f t="shared" si="46"/>
        <v>swordfishcard</v>
      </c>
      <c r="C1025" s="10" t="str">
        <f t="shared" si="47"/>
        <v>sword_fish_card</v>
      </c>
      <c r="D1025">
        <v>4089</v>
      </c>
      <c r="E1025" t="s">
        <v>24</v>
      </c>
      <c r="F1025" t="s">
        <v>9834</v>
      </c>
      <c r="G1025" t="s">
        <v>26</v>
      </c>
      <c r="H1025" t="s">
        <v>9835</v>
      </c>
      <c r="I1025" t="s">
        <v>100</v>
      </c>
      <c r="J1025">
        <v>20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24</v>
      </c>
      <c r="R1025">
        <v>0</v>
      </c>
      <c r="S1025">
        <v>0</v>
      </c>
      <c r="T1025" t="s">
        <v>59</v>
      </c>
      <c r="U1025" t="s">
        <v>29</v>
      </c>
      <c r="V1025" t="s">
        <v>29</v>
      </c>
      <c r="W1025" t="s">
        <v>30</v>
      </c>
      <c r="X1025" s="8" t="s">
        <v>38396</v>
      </c>
      <c r="Y1025" s="93"/>
      <c r="Z1025" s="93"/>
      <c r="AA1025" t="s">
        <v>9836</v>
      </c>
      <c r="AB1025" t="s">
        <v>9837</v>
      </c>
    </row>
    <row r="1026" spans="1:28" x14ac:dyDescent="0.3">
      <c r="A1026" s="8" t="b">
        <f t="shared" ref="A1026:A1089" si="48">ISNUMBER(SEARCH("callfunc",X1026))</f>
        <v>0</v>
      </c>
      <c r="B1026" t="str">
        <f t="shared" ref="B1026:B1089" si="49">LOWER(SUBSTITUTE(F1026,"_",""))</f>
        <v>munakcard</v>
      </c>
      <c r="C1026" s="10" t="str">
        <f t="shared" ref="C1026:C1089" si="50">LOWER(F1026)</f>
        <v>munak_card</v>
      </c>
      <c r="D1026">
        <v>4090</v>
      </c>
      <c r="E1026" t="s">
        <v>24</v>
      </c>
      <c r="F1026" t="s">
        <v>6886</v>
      </c>
      <c r="G1026" t="s">
        <v>26</v>
      </c>
      <c r="H1026" t="s">
        <v>6887</v>
      </c>
      <c r="I1026" t="s">
        <v>100</v>
      </c>
      <c r="J1026">
        <v>20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24</v>
      </c>
      <c r="R1026">
        <v>0</v>
      </c>
      <c r="S1026">
        <v>0</v>
      </c>
      <c r="T1026" t="s">
        <v>206</v>
      </c>
      <c r="U1026" t="s">
        <v>29</v>
      </c>
      <c r="V1026" t="s">
        <v>29</v>
      </c>
      <c r="W1026" t="s">
        <v>30</v>
      </c>
      <c r="X1026" s="8" t="s">
        <v>38397</v>
      </c>
      <c r="Y1026" s="93"/>
      <c r="Z1026" s="93"/>
      <c r="AA1026" t="s">
        <v>6888</v>
      </c>
      <c r="AB1026" t="s">
        <v>6889</v>
      </c>
    </row>
    <row r="1027" spans="1:28" x14ac:dyDescent="0.3">
      <c r="A1027" s="8" t="b">
        <f t="shared" si="48"/>
        <v>0</v>
      </c>
      <c r="B1027" t="str">
        <f t="shared" si="49"/>
        <v>koboldcard</v>
      </c>
      <c r="C1027" s="10" t="str">
        <f t="shared" si="50"/>
        <v>kobold_card</v>
      </c>
      <c r="D1027">
        <v>4091</v>
      </c>
      <c r="E1027" t="s">
        <v>24</v>
      </c>
      <c r="F1027" t="s">
        <v>5865</v>
      </c>
      <c r="G1027" t="s">
        <v>26</v>
      </c>
      <c r="H1027" t="s">
        <v>5866</v>
      </c>
      <c r="I1027" t="s">
        <v>100</v>
      </c>
      <c r="J1027">
        <v>20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24</v>
      </c>
      <c r="R1027">
        <v>0</v>
      </c>
      <c r="S1027">
        <v>0</v>
      </c>
      <c r="T1027" t="s">
        <v>82</v>
      </c>
      <c r="U1027" t="s">
        <v>29</v>
      </c>
      <c r="V1027" t="s">
        <v>29</v>
      </c>
      <c r="W1027" t="s">
        <v>30</v>
      </c>
      <c r="X1027" s="8" t="s">
        <v>38398</v>
      </c>
      <c r="Y1027" s="93"/>
      <c r="Z1027" s="93"/>
      <c r="AA1027" t="s">
        <v>5867</v>
      </c>
      <c r="AB1027" t="s">
        <v>5868</v>
      </c>
    </row>
    <row r="1028" spans="1:28" x14ac:dyDescent="0.3">
      <c r="A1028" s="8" t="b">
        <f t="shared" si="48"/>
        <v>0</v>
      </c>
      <c r="B1028" t="str">
        <f t="shared" si="49"/>
        <v>skelworkercard</v>
      </c>
      <c r="C1028" s="10" t="str">
        <f t="shared" si="50"/>
        <v>skel_worker_card</v>
      </c>
      <c r="D1028">
        <v>4092</v>
      </c>
      <c r="E1028" t="s">
        <v>24</v>
      </c>
      <c r="F1028" t="s">
        <v>9135</v>
      </c>
      <c r="G1028" t="s">
        <v>26</v>
      </c>
      <c r="H1028" t="s">
        <v>9136</v>
      </c>
      <c r="I1028" t="s">
        <v>100</v>
      </c>
      <c r="J1028">
        <v>20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24</v>
      </c>
      <c r="R1028">
        <v>0</v>
      </c>
      <c r="S1028">
        <v>0</v>
      </c>
      <c r="T1028" t="s">
        <v>262</v>
      </c>
      <c r="U1028" t="s">
        <v>29</v>
      </c>
      <c r="V1028" t="s">
        <v>29</v>
      </c>
      <c r="W1028" t="s">
        <v>30</v>
      </c>
      <c r="X1028" s="8" t="s">
        <v>38399</v>
      </c>
      <c r="Y1028" s="93"/>
      <c r="Z1028" s="93"/>
      <c r="AA1028" t="s">
        <v>9137</v>
      </c>
      <c r="AB1028" t="s">
        <v>9138</v>
      </c>
    </row>
    <row r="1029" spans="1:28" x14ac:dyDescent="0.3">
      <c r="A1029" s="8" t="b">
        <f t="shared" si="48"/>
        <v>0</v>
      </c>
      <c r="B1029" t="str">
        <f t="shared" si="49"/>
        <v>obeaunecard</v>
      </c>
      <c r="C1029" s="10" t="str">
        <f t="shared" si="50"/>
        <v>obeaune_card</v>
      </c>
      <c r="D1029">
        <v>4093</v>
      </c>
      <c r="E1029" t="s">
        <v>24</v>
      </c>
      <c r="F1029" t="s">
        <v>7150</v>
      </c>
      <c r="G1029" t="s">
        <v>26</v>
      </c>
      <c r="H1029" t="s">
        <v>7151</v>
      </c>
      <c r="I1029" t="s">
        <v>100</v>
      </c>
      <c r="J1029">
        <v>20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24</v>
      </c>
      <c r="R1029">
        <v>0</v>
      </c>
      <c r="S1029">
        <v>0</v>
      </c>
      <c r="T1029" t="s">
        <v>82</v>
      </c>
      <c r="U1029" t="s">
        <v>29</v>
      </c>
      <c r="V1029" t="s">
        <v>29</v>
      </c>
      <c r="W1029" t="s">
        <v>30</v>
      </c>
      <c r="X1029" s="8" t="s">
        <v>38400</v>
      </c>
      <c r="Y1029" s="93"/>
      <c r="Z1029" s="93"/>
      <c r="AA1029" t="s">
        <v>7152</v>
      </c>
      <c r="AB1029" t="s">
        <v>7153</v>
      </c>
    </row>
    <row r="1030" spans="1:28" x14ac:dyDescent="0.3">
      <c r="A1030" s="8" t="b">
        <f t="shared" si="48"/>
        <v>0</v>
      </c>
      <c r="B1030" t="str">
        <f t="shared" si="49"/>
        <v>archerskeletoncard</v>
      </c>
      <c r="C1030" s="10" t="str">
        <f t="shared" si="50"/>
        <v>archer_skeleton_card</v>
      </c>
      <c r="D1030">
        <v>4094</v>
      </c>
      <c r="E1030" t="s">
        <v>24</v>
      </c>
      <c r="F1030" t="s">
        <v>511</v>
      </c>
      <c r="G1030" t="s">
        <v>26</v>
      </c>
      <c r="H1030" t="s">
        <v>512</v>
      </c>
      <c r="I1030" t="s">
        <v>100</v>
      </c>
      <c r="J1030" s="6">
        <v>20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24</v>
      </c>
      <c r="R1030">
        <v>0</v>
      </c>
      <c r="S1030">
        <v>0</v>
      </c>
      <c r="T1030" t="s">
        <v>262</v>
      </c>
      <c r="U1030" t="s">
        <v>29</v>
      </c>
      <c r="V1030" t="s">
        <v>29</v>
      </c>
      <c r="W1030" t="s">
        <v>30</v>
      </c>
      <c r="X1030" s="8" t="s">
        <v>38401</v>
      </c>
      <c r="Y1030" s="93"/>
      <c r="Z1030" s="93"/>
      <c r="AA1030" t="s">
        <v>513</v>
      </c>
      <c r="AB1030" t="s">
        <v>514</v>
      </c>
    </row>
    <row r="1031" spans="1:28" x14ac:dyDescent="0.3">
      <c r="A1031" s="8" t="b">
        <f t="shared" si="48"/>
        <v>0</v>
      </c>
      <c r="B1031" t="str">
        <f t="shared" si="49"/>
        <v>marsecard</v>
      </c>
      <c r="C1031" s="10" t="str">
        <f t="shared" si="50"/>
        <v>marse_card</v>
      </c>
      <c r="D1031">
        <v>4095</v>
      </c>
      <c r="E1031" t="s">
        <v>24</v>
      </c>
      <c r="F1031" t="s">
        <v>6487</v>
      </c>
      <c r="G1031" t="s">
        <v>26</v>
      </c>
      <c r="H1031" t="s">
        <v>6488</v>
      </c>
      <c r="I1031" t="s">
        <v>100</v>
      </c>
      <c r="J1031">
        <v>20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24</v>
      </c>
      <c r="R1031">
        <v>0</v>
      </c>
      <c r="S1031">
        <v>0</v>
      </c>
      <c r="T1031" t="s">
        <v>223</v>
      </c>
      <c r="U1031" t="s">
        <v>29</v>
      </c>
      <c r="V1031" t="s">
        <v>29</v>
      </c>
      <c r="W1031" t="s">
        <v>30</v>
      </c>
      <c r="X1031" s="8" t="s">
        <v>38402</v>
      </c>
      <c r="Y1031" s="93"/>
      <c r="Z1031" s="93"/>
      <c r="AA1031" t="s">
        <v>6489</v>
      </c>
      <c r="AB1031" t="s">
        <v>6490</v>
      </c>
    </row>
    <row r="1032" spans="1:28" x14ac:dyDescent="0.3">
      <c r="A1032" s="8" t="b">
        <f t="shared" si="48"/>
        <v>0</v>
      </c>
      <c r="B1032" t="str">
        <f t="shared" si="49"/>
        <v>zenorccard</v>
      </c>
      <c r="C1032" s="10" t="str">
        <f t="shared" si="50"/>
        <v>zenorc_card</v>
      </c>
      <c r="D1032">
        <v>4096</v>
      </c>
      <c r="E1032" t="s">
        <v>24</v>
      </c>
      <c r="F1032" t="s">
        <v>10987</v>
      </c>
      <c r="G1032" t="s">
        <v>26</v>
      </c>
      <c r="H1032" t="s">
        <v>10988</v>
      </c>
      <c r="I1032" t="s">
        <v>100</v>
      </c>
      <c r="J1032">
        <v>20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24</v>
      </c>
      <c r="R1032">
        <v>0</v>
      </c>
      <c r="S1032">
        <v>0</v>
      </c>
      <c r="T1032" t="s">
        <v>262</v>
      </c>
      <c r="U1032" t="s">
        <v>29</v>
      </c>
      <c r="V1032" t="s">
        <v>29</v>
      </c>
      <c r="W1032" t="s">
        <v>30</v>
      </c>
      <c r="X1032" s="8" t="s">
        <v>38403</v>
      </c>
      <c r="Y1032" s="93"/>
      <c r="Z1032" s="93"/>
      <c r="AA1032" t="s">
        <v>10989</v>
      </c>
      <c r="AB1032" t="s">
        <v>10990</v>
      </c>
    </row>
    <row r="1033" spans="1:28" x14ac:dyDescent="0.3">
      <c r="A1033" s="8" t="b">
        <f t="shared" si="48"/>
        <v>0</v>
      </c>
      <c r="B1033" t="str">
        <f t="shared" si="49"/>
        <v>matyrcard</v>
      </c>
      <c r="C1033" s="10" t="str">
        <f t="shared" si="50"/>
        <v>matyr_card</v>
      </c>
      <c r="D1033">
        <v>4097</v>
      </c>
      <c r="E1033" t="s">
        <v>24</v>
      </c>
      <c r="F1033" t="s">
        <v>6519</v>
      </c>
      <c r="G1033" t="s">
        <v>26</v>
      </c>
      <c r="H1033" t="s">
        <v>6520</v>
      </c>
      <c r="I1033" t="s">
        <v>100</v>
      </c>
      <c r="J1033">
        <v>20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24</v>
      </c>
      <c r="R1033">
        <v>0</v>
      </c>
      <c r="S1033">
        <v>0</v>
      </c>
      <c r="T1033" t="s">
        <v>106</v>
      </c>
      <c r="U1033" t="s">
        <v>29</v>
      </c>
      <c r="V1033" t="s">
        <v>29</v>
      </c>
      <c r="W1033" t="s">
        <v>30</v>
      </c>
      <c r="X1033" s="8" t="s">
        <v>38404</v>
      </c>
      <c r="Y1033" s="93"/>
      <c r="Z1033" s="93"/>
      <c r="AA1033" t="s">
        <v>6521</v>
      </c>
      <c r="AB1033" t="s">
        <v>6522</v>
      </c>
    </row>
    <row r="1034" spans="1:28" x14ac:dyDescent="0.3">
      <c r="A1034" s="8" t="b">
        <f t="shared" si="48"/>
        <v>0</v>
      </c>
      <c r="B1034" t="str">
        <f t="shared" si="49"/>
        <v>dokebicard</v>
      </c>
      <c r="C1034" s="10" t="str">
        <f t="shared" si="50"/>
        <v>dokebi_card</v>
      </c>
      <c r="D1034">
        <v>4098</v>
      </c>
      <c r="E1034" t="s">
        <v>24</v>
      </c>
      <c r="F1034" t="s">
        <v>3056</v>
      </c>
      <c r="G1034" t="s">
        <v>26</v>
      </c>
      <c r="H1034" t="s">
        <v>3057</v>
      </c>
      <c r="I1034" t="s">
        <v>100</v>
      </c>
      <c r="J1034">
        <v>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24</v>
      </c>
      <c r="R1034">
        <v>0</v>
      </c>
      <c r="S1034">
        <v>0</v>
      </c>
      <c r="T1034" t="s">
        <v>59</v>
      </c>
      <c r="U1034" t="s">
        <v>29</v>
      </c>
      <c r="V1034" t="s">
        <v>29</v>
      </c>
      <c r="W1034" t="s">
        <v>30</v>
      </c>
      <c r="X1034" s="8" t="s">
        <v>38405</v>
      </c>
      <c r="Y1034" s="93"/>
      <c r="Z1034" s="93"/>
      <c r="AA1034" t="s">
        <v>3058</v>
      </c>
      <c r="AB1034" t="s">
        <v>3059</v>
      </c>
    </row>
    <row r="1035" spans="1:28" x14ac:dyDescent="0.3">
      <c r="A1035" s="8" t="b">
        <f t="shared" si="48"/>
        <v>0</v>
      </c>
      <c r="B1035" t="str">
        <f t="shared" si="49"/>
        <v>pasanacard</v>
      </c>
      <c r="C1035" s="10" t="str">
        <f t="shared" si="50"/>
        <v>pasana_card</v>
      </c>
      <c r="D1035">
        <v>4099</v>
      </c>
      <c r="E1035" t="s">
        <v>24</v>
      </c>
      <c r="F1035" t="s">
        <v>7447</v>
      </c>
      <c r="G1035" t="s">
        <v>26</v>
      </c>
      <c r="H1035" t="s">
        <v>7448</v>
      </c>
      <c r="I1035" t="s">
        <v>100</v>
      </c>
      <c r="J1035">
        <v>20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24</v>
      </c>
      <c r="R1035">
        <v>0</v>
      </c>
      <c r="S1035">
        <v>0</v>
      </c>
      <c r="T1035" t="s">
        <v>59</v>
      </c>
      <c r="U1035" t="s">
        <v>29</v>
      </c>
      <c r="V1035" t="s">
        <v>29</v>
      </c>
      <c r="W1035" t="s">
        <v>30</v>
      </c>
      <c r="X1035" s="8" t="s">
        <v>38406</v>
      </c>
      <c r="Y1035" s="93"/>
      <c r="Z1035" s="93"/>
      <c r="AA1035" t="s">
        <v>7449</v>
      </c>
      <c r="AB1035" t="s">
        <v>7450</v>
      </c>
    </row>
    <row r="1036" spans="1:28" x14ac:dyDescent="0.3">
      <c r="A1036" s="8" t="b">
        <f t="shared" si="48"/>
        <v>0</v>
      </c>
      <c r="B1036" t="str">
        <f t="shared" si="49"/>
        <v>soheecard</v>
      </c>
      <c r="C1036" s="10" t="str">
        <f t="shared" si="50"/>
        <v>sohee_card</v>
      </c>
      <c r="D1036">
        <v>4100</v>
      </c>
      <c r="E1036" t="s">
        <v>24</v>
      </c>
      <c r="F1036" t="s">
        <v>9318</v>
      </c>
      <c r="G1036" t="s">
        <v>26</v>
      </c>
      <c r="H1036" t="s">
        <v>9319</v>
      </c>
      <c r="I1036" t="s">
        <v>100</v>
      </c>
      <c r="J1036">
        <v>20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24</v>
      </c>
      <c r="R1036">
        <v>0</v>
      </c>
      <c r="S1036">
        <v>0</v>
      </c>
      <c r="T1036" t="s">
        <v>106</v>
      </c>
      <c r="U1036" t="s">
        <v>29</v>
      </c>
      <c r="V1036" t="s">
        <v>29</v>
      </c>
      <c r="W1036" t="s">
        <v>30</v>
      </c>
      <c r="X1036" s="8" t="s">
        <v>38407</v>
      </c>
      <c r="Y1036" s="93"/>
      <c r="Z1036" s="93"/>
      <c r="AA1036" t="s">
        <v>9320</v>
      </c>
      <c r="AB1036" t="s">
        <v>9321</v>
      </c>
    </row>
    <row r="1037" spans="1:28" x14ac:dyDescent="0.3">
      <c r="A1037" s="8" t="b">
        <f t="shared" si="48"/>
        <v>0</v>
      </c>
      <c r="B1037" t="str">
        <f t="shared" si="49"/>
        <v>sandmancard</v>
      </c>
      <c r="C1037" s="10" t="str">
        <f t="shared" si="50"/>
        <v>sand_man_card</v>
      </c>
      <c r="D1037">
        <v>4101</v>
      </c>
      <c r="E1037" t="s">
        <v>24</v>
      </c>
      <c r="F1037" t="s">
        <v>8705</v>
      </c>
      <c r="G1037" t="s">
        <v>26</v>
      </c>
      <c r="H1037" t="s">
        <v>8706</v>
      </c>
      <c r="I1037" t="s">
        <v>100</v>
      </c>
      <c r="J1037">
        <v>20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24</v>
      </c>
      <c r="R1037">
        <v>0</v>
      </c>
      <c r="S1037">
        <v>0</v>
      </c>
      <c r="T1037" t="s">
        <v>59</v>
      </c>
      <c r="U1037" t="s">
        <v>29</v>
      </c>
      <c r="V1037" t="s">
        <v>29</v>
      </c>
      <c r="W1037" t="s">
        <v>30</v>
      </c>
      <c r="X1037" s="8" t="s">
        <v>38408</v>
      </c>
      <c r="Y1037" s="93"/>
      <c r="Z1037" s="93"/>
      <c r="AA1037" t="s">
        <v>8707</v>
      </c>
      <c r="AB1037" t="s">
        <v>8708</v>
      </c>
    </row>
    <row r="1038" spans="1:28" x14ac:dyDescent="0.3">
      <c r="A1038" s="8" t="b">
        <f t="shared" si="48"/>
        <v>0</v>
      </c>
      <c r="B1038" t="str">
        <f t="shared" si="49"/>
        <v>whispercard</v>
      </c>
      <c r="C1038" s="10" t="str">
        <f t="shared" si="50"/>
        <v>whisper_card</v>
      </c>
      <c r="D1038">
        <v>4102</v>
      </c>
      <c r="E1038" t="s">
        <v>24</v>
      </c>
      <c r="F1038" t="s">
        <v>10609</v>
      </c>
      <c r="G1038" t="s">
        <v>26</v>
      </c>
      <c r="H1038" t="s">
        <v>10610</v>
      </c>
      <c r="I1038" t="s">
        <v>100</v>
      </c>
      <c r="J1038">
        <v>20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24</v>
      </c>
      <c r="R1038">
        <v>0</v>
      </c>
      <c r="S1038">
        <v>0</v>
      </c>
      <c r="T1038" t="s">
        <v>223</v>
      </c>
      <c r="U1038" t="s">
        <v>29</v>
      </c>
      <c r="V1038" t="s">
        <v>29</v>
      </c>
      <c r="W1038" t="s">
        <v>30</v>
      </c>
      <c r="X1038" s="8" t="s">
        <v>38409</v>
      </c>
      <c r="Y1038" s="93"/>
      <c r="Z1038" s="93"/>
      <c r="AA1038" t="s">
        <v>10611</v>
      </c>
      <c r="AB1038" t="s">
        <v>10612</v>
      </c>
    </row>
    <row r="1039" spans="1:28" x14ac:dyDescent="0.3">
      <c r="A1039" s="8" t="b">
        <f t="shared" si="48"/>
        <v>0</v>
      </c>
      <c r="B1039" t="str">
        <f t="shared" si="49"/>
        <v>horongcard</v>
      </c>
      <c r="C1039" s="10" t="str">
        <f t="shared" si="50"/>
        <v>horong_card</v>
      </c>
      <c r="D1039">
        <v>4103</v>
      </c>
      <c r="E1039" t="s">
        <v>24</v>
      </c>
      <c r="F1039" t="s">
        <v>5297</v>
      </c>
      <c r="G1039" t="s">
        <v>26</v>
      </c>
      <c r="H1039" t="s">
        <v>5298</v>
      </c>
      <c r="I1039" t="s">
        <v>100</v>
      </c>
      <c r="J1039">
        <v>20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24</v>
      </c>
      <c r="R1039">
        <v>0</v>
      </c>
      <c r="S1039">
        <v>0</v>
      </c>
      <c r="T1039" t="s">
        <v>82</v>
      </c>
      <c r="U1039" t="s">
        <v>29</v>
      </c>
      <c r="V1039" t="s">
        <v>29</v>
      </c>
      <c r="W1039" t="s">
        <v>30</v>
      </c>
      <c r="X1039" s="8" t="s">
        <v>38410</v>
      </c>
      <c r="Y1039" s="93"/>
      <c r="Z1039" s="93" t="s">
        <v>39488</v>
      </c>
      <c r="AA1039" t="s">
        <v>5299</v>
      </c>
      <c r="AB1039" t="s">
        <v>5300</v>
      </c>
    </row>
    <row r="1040" spans="1:28" x14ac:dyDescent="0.3">
      <c r="A1040" s="8" t="b">
        <f t="shared" si="48"/>
        <v>0</v>
      </c>
      <c r="B1040" t="str">
        <f t="shared" si="49"/>
        <v>requiemcard</v>
      </c>
      <c r="C1040" s="10" t="str">
        <f t="shared" si="50"/>
        <v>requiem_card</v>
      </c>
      <c r="D1040">
        <v>4104</v>
      </c>
      <c r="E1040" t="s">
        <v>24</v>
      </c>
      <c r="F1040" t="s">
        <v>8317</v>
      </c>
      <c r="G1040" t="s">
        <v>26</v>
      </c>
      <c r="H1040" t="s">
        <v>8318</v>
      </c>
      <c r="I1040" t="s">
        <v>100</v>
      </c>
      <c r="J1040">
        <v>20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24</v>
      </c>
      <c r="R1040">
        <v>0</v>
      </c>
      <c r="S1040">
        <v>0</v>
      </c>
      <c r="T1040" t="s">
        <v>262</v>
      </c>
      <c r="U1040" t="s">
        <v>29</v>
      </c>
      <c r="V1040" t="s">
        <v>29</v>
      </c>
      <c r="W1040" t="s">
        <v>30</v>
      </c>
      <c r="X1040" s="8" t="s">
        <v>38411</v>
      </c>
      <c r="Y1040" s="93"/>
      <c r="Z1040" s="93"/>
      <c r="AA1040" t="s">
        <v>8319</v>
      </c>
      <c r="AB1040" t="s">
        <v>8320</v>
      </c>
    </row>
    <row r="1041" spans="1:28" x14ac:dyDescent="0.3">
      <c r="A1041" s="8" t="b">
        <f t="shared" si="48"/>
        <v>0</v>
      </c>
      <c r="B1041" t="str">
        <f t="shared" si="49"/>
        <v>marccard</v>
      </c>
      <c r="C1041" s="10" t="str">
        <f t="shared" si="50"/>
        <v>marc_card</v>
      </c>
      <c r="D1041">
        <v>4105</v>
      </c>
      <c r="E1041" t="s">
        <v>24</v>
      </c>
      <c r="F1041" t="s">
        <v>6435</v>
      </c>
      <c r="G1041" t="s">
        <v>26</v>
      </c>
      <c r="H1041" t="s">
        <v>6436</v>
      </c>
      <c r="I1041" t="s">
        <v>100</v>
      </c>
      <c r="J1041">
        <v>20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24</v>
      </c>
      <c r="R1041">
        <v>0</v>
      </c>
      <c r="S1041">
        <v>0</v>
      </c>
      <c r="T1041" t="s">
        <v>59</v>
      </c>
      <c r="U1041" t="s">
        <v>29</v>
      </c>
      <c r="V1041" t="s">
        <v>29</v>
      </c>
      <c r="W1041" t="s">
        <v>30</v>
      </c>
      <c r="X1041" s="8" t="s">
        <v>38412</v>
      </c>
      <c r="Y1041" s="93"/>
      <c r="Z1041" s="93"/>
      <c r="AA1041" t="s">
        <v>6437</v>
      </c>
      <c r="AB1041" t="s">
        <v>6438</v>
      </c>
    </row>
    <row r="1042" spans="1:28" x14ac:dyDescent="0.3">
      <c r="A1042" s="8" t="b">
        <f t="shared" si="48"/>
        <v>0</v>
      </c>
      <c r="B1042" t="str">
        <f t="shared" si="49"/>
        <v>mummycard</v>
      </c>
      <c r="C1042" s="10" t="str">
        <f t="shared" si="50"/>
        <v>mummy_card</v>
      </c>
      <c r="D1042">
        <v>4106</v>
      </c>
      <c r="E1042" t="s">
        <v>24</v>
      </c>
      <c r="F1042" t="s">
        <v>6878</v>
      </c>
      <c r="G1042" t="s">
        <v>26</v>
      </c>
      <c r="H1042" t="s">
        <v>6879</v>
      </c>
      <c r="I1042" t="s">
        <v>100</v>
      </c>
      <c r="J1042" s="6">
        <v>20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24</v>
      </c>
      <c r="R1042">
        <v>0</v>
      </c>
      <c r="S1042">
        <v>0</v>
      </c>
      <c r="T1042" t="s">
        <v>262</v>
      </c>
      <c r="U1042" t="s">
        <v>29</v>
      </c>
      <c r="V1042" t="s">
        <v>29</v>
      </c>
      <c r="W1042" t="s">
        <v>30</v>
      </c>
      <c r="X1042" s="8" t="s">
        <v>38413</v>
      </c>
      <c r="Y1042" s="93"/>
      <c r="Z1042" s="93"/>
      <c r="AA1042" t="s">
        <v>6880</v>
      </c>
      <c r="AB1042" t="s">
        <v>6881</v>
      </c>
    </row>
    <row r="1043" spans="1:28" x14ac:dyDescent="0.3">
      <c r="A1043" s="8" t="b">
        <f t="shared" si="48"/>
        <v>0</v>
      </c>
      <c r="B1043" t="str">
        <f t="shared" si="49"/>
        <v>veritcard</v>
      </c>
      <c r="C1043" s="10" t="str">
        <f t="shared" si="50"/>
        <v>verit_card</v>
      </c>
      <c r="D1043">
        <v>4107</v>
      </c>
      <c r="E1043" t="s">
        <v>24</v>
      </c>
      <c r="F1043" t="s">
        <v>10371</v>
      </c>
      <c r="G1043" t="s">
        <v>26</v>
      </c>
      <c r="H1043" t="s">
        <v>10372</v>
      </c>
      <c r="I1043" t="s">
        <v>100</v>
      </c>
      <c r="J1043">
        <v>20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24</v>
      </c>
      <c r="R1043">
        <v>0</v>
      </c>
      <c r="S1043">
        <v>0</v>
      </c>
      <c r="T1043" t="s">
        <v>106</v>
      </c>
      <c r="U1043" t="s">
        <v>29</v>
      </c>
      <c r="V1043" t="s">
        <v>29</v>
      </c>
      <c r="W1043" t="s">
        <v>30</v>
      </c>
      <c r="X1043" s="8" t="s">
        <v>38414</v>
      </c>
      <c r="Y1043" s="93"/>
      <c r="Z1043" s="93"/>
      <c r="AA1043" t="s">
        <v>10373</v>
      </c>
      <c r="AB1043" t="s">
        <v>10374</v>
      </c>
    </row>
    <row r="1044" spans="1:28" x14ac:dyDescent="0.3">
      <c r="A1044" s="8" t="b">
        <f t="shared" si="48"/>
        <v>0</v>
      </c>
      <c r="B1044" t="str">
        <f t="shared" si="49"/>
        <v>mystcard</v>
      </c>
      <c r="C1044" s="10" t="str">
        <f t="shared" si="50"/>
        <v>myst_card</v>
      </c>
      <c r="D1044">
        <v>4108</v>
      </c>
      <c r="E1044" t="s">
        <v>24</v>
      </c>
      <c r="F1044" t="s">
        <v>6961</v>
      </c>
      <c r="G1044" t="s">
        <v>26</v>
      </c>
      <c r="H1044" t="s">
        <v>6962</v>
      </c>
      <c r="I1044" t="s">
        <v>100</v>
      </c>
      <c r="J1044">
        <v>20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24</v>
      </c>
      <c r="R1044">
        <v>0</v>
      </c>
      <c r="S1044">
        <v>0</v>
      </c>
      <c r="T1044" t="s">
        <v>223</v>
      </c>
      <c r="U1044" t="s">
        <v>29</v>
      </c>
      <c r="V1044" t="s">
        <v>29</v>
      </c>
      <c r="W1044" t="s">
        <v>30</v>
      </c>
      <c r="X1044" s="8" t="s">
        <v>38415</v>
      </c>
      <c r="Y1044" s="93"/>
      <c r="Z1044" s="93"/>
      <c r="AA1044" t="s">
        <v>6963</v>
      </c>
      <c r="AB1044" t="s">
        <v>6964</v>
      </c>
    </row>
    <row r="1045" spans="1:28" x14ac:dyDescent="0.3">
      <c r="A1045" s="8" t="b">
        <f t="shared" si="48"/>
        <v>0</v>
      </c>
      <c r="B1045" t="str">
        <f t="shared" si="49"/>
        <v>jakkcard</v>
      </c>
      <c r="C1045" s="10" t="str">
        <f t="shared" si="50"/>
        <v>jakk_card</v>
      </c>
      <c r="D1045">
        <v>4109</v>
      </c>
      <c r="E1045" t="s">
        <v>24</v>
      </c>
      <c r="F1045" t="s">
        <v>5620</v>
      </c>
      <c r="G1045" t="s">
        <v>26</v>
      </c>
      <c r="H1045" t="s">
        <v>5621</v>
      </c>
      <c r="I1045" t="s">
        <v>100</v>
      </c>
      <c r="J1045">
        <v>20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24</v>
      </c>
      <c r="R1045">
        <v>0</v>
      </c>
      <c r="S1045">
        <v>0</v>
      </c>
      <c r="T1045" t="s">
        <v>223</v>
      </c>
      <c r="U1045" t="s">
        <v>29</v>
      </c>
      <c r="V1045" t="s">
        <v>29</v>
      </c>
      <c r="W1045" t="s">
        <v>30</v>
      </c>
      <c r="X1045" s="8" t="s">
        <v>38416</v>
      </c>
      <c r="Y1045" s="93"/>
      <c r="Z1045" s="93"/>
      <c r="AA1045" t="s">
        <v>5622</v>
      </c>
      <c r="AB1045" t="s">
        <v>5623</v>
      </c>
    </row>
    <row r="1046" spans="1:28" x14ac:dyDescent="0.3">
      <c r="A1046" s="8" t="b">
        <f t="shared" si="48"/>
        <v>0</v>
      </c>
      <c r="B1046" t="str">
        <f t="shared" si="49"/>
        <v>ghoulcard</v>
      </c>
      <c r="C1046" s="10" t="str">
        <f t="shared" si="50"/>
        <v>ghoul_card</v>
      </c>
      <c r="D1046">
        <v>4110</v>
      </c>
      <c r="E1046" t="s">
        <v>24</v>
      </c>
      <c r="F1046" t="s">
        <v>4432</v>
      </c>
      <c r="G1046" t="s">
        <v>26</v>
      </c>
      <c r="H1046" t="s">
        <v>4433</v>
      </c>
      <c r="I1046" t="s">
        <v>100</v>
      </c>
      <c r="J1046">
        <v>20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24</v>
      </c>
      <c r="R1046">
        <v>0</v>
      </c>
      <c r="S1046">
        <v>0</v>
      </c>
      <c r="T1046" t="s">
        <v>101</v>
      </c>
      <c r="U1046" t="s">
        <v>29</v>
      </c>
      <c r="V1046" t="s">
        <v>29</v>
      </c>
      <c r="W1046" t="s">
        <v>30</v>
      </c>
      <c r="X1046" s="8" t="s">
        <v>38417</v>
      </c>
      <c r="Y1046" s="93"/>
      <c r="Z1046" s="93"/>
      <c r="AA1046" t="s">
        <v>4434</v>
      </c>
      <c r="AB1046" t="s">
        <v>4435</v>
      </c>
    </row>
    <row r="1047" spans="1:28" x14ac:dyDescent="0.3">
      <c r="A1047" s="8" t="b">
        <f t="shared" si="48"/>
        <v>0</v>
      </c>
      <c r="B1047" t="str">
        <f t="shared" si="49"/>
        <v>stroufcard</v>
      </c>
      <c r="C1047" s="10" t="str">
        <f t="shared" si="50"/>
        <v>strouf_card</v>
      </c>
      <c r="D1047">
        <v>4111</v>
      </c>
      <c r="E1047" t="s">
        <v>24</v>
      </c>
      <c r="F1047" t="s">
        <v>9718</v>
      </c>
      <c r="G1047" t="s">
        <v>26</v>
      </c>
      <c r="H1047" t="s">
        <v>9719</v>
      </c>
      <c r="I1047" t="s">
        <v>100</v>
      </c>
      <c r="J1047">
        <v>20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24</v>
      </c>
      <c r="R1047">
        <v>0</v>
      </c>
      <c r="S1047">
        <v>0</v>
      </c>
      <c r="T1047" t="s">
        <v>262</v>
      </c>
      <c r="U1047" t="s">
        <v>29</v>
      </c>
      <c r="V1047" t="s">
        <v>29</v>
      </c>
      <c r="W1047" t="s">
        <v>30</v>
      </c>
      <c r="X1047" s="8" t="s">
        <v>38418</v>
      </c>
      <c r="Y1047" s="93"/>
      <c r="Z1047" s="93"/>
      <c r="AA1047" t="s">
        <v>9720</v>
      </c>
      <c r="AB1047" t="s">
        <v>9721</v>
      </c>
    </row>
    <row r="1048" spans="1:28" x14ac:dyDescent="0.3">
      <c r="A1048" s="8" t="b">
        <f t="shared" si="48"/>
        <v>0</v>
      </c>
      <c r="B1048" t="str">
        <f t="shared" si="49"/>
        <v>mardukcard</v>
      </c>
      <c r="C1048" s="10" t="str">
        <f t="shared" si="50"/>
        <v>marduk_card</v>
      </c>
      <c r="D1048">
        <v>4112</v>
      </c>
      <c r="E1048" t="s">
        <v>24</v>
      </c>
      <c r="F1048" t="s">
        <v>6447</v>
      </c>
      <c r="G1048" t="s">
        <v>26</v>
      </c>
      <c r="H1048" t="s">
        <v>6448</v>
      </c>
      <c r="I1048" t="s">
        <v>100</v>
      </c>
      <c r="J1048">
        <v>20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24</v>
      </c>
      <c r="R1048">
        <v>0</v>
      </c>
      <c r="S1048">
        <v>0</v>
      </c>
      <c r="T1048" t="s">
        <v>101</v>
      </c>
      <c r="U1048" t="s">
        <v>29</v>
      </c>
      <c r="V1048" t="s">
        <v>29</v>
      </c>
      <c r="W1048" t="s">
        <v>30</v>
      </c>
      <c r="X1048" s="8" t="s">
        <v>38419</v>
      </c>
      <c r="Y1048" s="93"/>
      <c r="Z1048" s="93"/>
      <c r="AA1048" t="s">
        <v>6449</v>
      </c>
      <c r="AB1048" t="s">
        <v>6450</v>
      </c>
    </row>
    <row r="1049" spans="1:28" x14ac:dyDescent="0.3">
      <c r="A1049" s="8" t="b">
        <f t="shared" si="48"/>
        <v>0</v>
      </c>
      <c r="B1049" t="str">
        <f t="shared" si="49"/>
        <v>marionettecard</v>
      </c>
      <c r="C1049" s="10" t="str">
        <f t="shared" si="50"/>
        <v>marionette_card</v>
      </c>
      <c r="D1049">
        <v>4113</v>
      </c>
      <c r="E1049" t="s">
        <v>24</v>
      </c>
      <c r="F1049" t="s">
        <v>6479</v>
      </c>
      <c r="G1049" t="s">
        <v>26</v>
      </c>
      <c r="H1049" t="s">
        <v>6480</v>
      </c>
      <c r="I1049" t="s">
        <v>100</v>
      </c>
      <c r="J1049" s="6">
        <v>20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24</v>
      </c>
      <c r="R1049">
        <v>0</v>
      </c>
      <c r="S1049">
        <v>0</v>
      </c>
      <c r="T1049" t="s">
        <v>223</v>
      </c>
      <c r="U1049" t="s">
        <v>29</v>
      </c>
      <c r="V1049" t="s">
        <v>29</v>
      </c>
      <c r="W1049" t="s">
        <v>30</v>
      </c>
      <c r="X1049" s="8" t="s">
        <v>38420</v>
      </c>
      <c r="Y1049" s="93"/>
      <c r="Z1049" s="93"/>
      <c r="AA1049" t="s">
        <v>6481</v>
      </c>
      <c r="AB1049" t="s">
        <v>6482</v>
      </c>
    </row>
    <row r="1050" spans="1:28" x14ac:dyDescent="0.3">
      <c r="A1050" s="8" t="b">
        <f t="shared" si="48"/>
        <v>0</v>
      </c>
      <c r="B1050" t="str">
        <f t="shared" si="49"/>
        <v>argiopecard</v>
      </c>
      <c r="C1050" s="10" t="str">
        <f t="shared" si="50"/>
        <v>argiope_card</v>
      </c>
      <c r="D1050">
        <v>4114</v>
      </c>
      <c r="E1050" t="s">
        <v>24</v>
      </c>
      <c r="F1050" t="s">
        <v>519</v>
      </c>
      <c r="G1050" t="s">
        <v>26</v>
      </c>
      <c r="H1050" t="s">
        <v>520</v>
      </c>
      <c r="I1050" t="s">
        <v>100</v>
      </c>
      <c r="J1050">
        <v>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24</v>
      </c>
      <c r="R1050">
        <v>0</v>
      </c>
      <c r="S1050">
        <v>0</v>
      </c>
      <c r="T1050" t="s">
        <v>59</v>
      </c>
      <c r="U1050" t="s">
        <v>29</v>
      </c>
      <c r="V1050" t="s">
        <v>29</v>
      </c>
      <c r="W1050" t="s">
        <v>30</v>
      </c>
      <c r="X1050" s="8" t="s">
        <v>38421</v>
      </c>
      <c r="Y1050" s="93"/>
      <c r="Z1050" s="93"/>
      <c r="AA1050" t="s">
        <v>521</v>
      </c>
      <c r="AB1050" t="s">
        <v>522</v>
      </c>
    </row>
    <row r="1051" spans="1:28" x14ac:dyDescent="0.3">
      <c r="A1051" s="8" t="b">
        <f t="shared" si="48"/>
        <v>0</v>
      </c>
      <c r="B1051" t="str">
        <f t="shared" si="49"/>
        <v>hunterflycard</v>
      </c>
      <c r="C1051" s="10" t="str">
        <f t="shared" si="50"/>
        <v>hunter_fly_card</v>
      </c>
      <c r="D1051">
        <v>4115</v>
      </c>
      <c r="E1051" t="s">
        <v>24</v>
      </c>
      <c r="F1051" t="s">
        <v>5324</v>
      </c>
      <c r="G1051" t="s">
        <v>26</v>
      </c>
      <c r="H1051" t="s">
        <v>5325</v>
      </c>
      <c r="I1051" t="s">
        <v>100</v>
      </c>
      <c r="J1051">
        <v>20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24</v>
      </c>
      <c r="R1051">
        <v>0</v>
      </c>
      <c r="S1051">
        <v>0</v>
      </c>
      <c r="T1051" t="s">
        <v>262</v>
      </c>
      <c r="U1051" t="s">
        <v>29</v>
      </c>
      <c r="V1051" t="s">
        <v>29</v>
      </c>
      <c r="W1051" t="s">
        <v>30</v>
      </c>
      <c r="X1051" s="8" t="s">
        <v>38422</v>
      </c>
      <c r="Y1051" s="93"/>
      <c r="Z1051" s="93"/>
      <c r="AA1051" t="s">
        <v>5326</v>
      </c>
      <c r="AB1051" t="s">
        <v>5327</v>
      </c>
    </row>
    <row r="1052" spans="1:28" x14ac:dyDescent="0.3">
      <c r="A1052" s="8" t="b">
        <f t="shared" si="48"/>
        <v>0</v>
      </c>
      <c r="B1052" t="str">
        <f t="shared" si="49"/>
        <v>isiscard</v>
      </c>
      <c r="C1052" s="10" t="str">
        <f t="shared" si="50"/>
        <v>isis_card</v>
      </c>
      <c r="D1052">
        <v>4116</v>
      </c>
      <c r="E1052" t="s">
        <v>24</v>
      </c>
      <c r="F1052" t="s">
        <v>5597</v>
      </c>
      <c r="G1052" t="s">
        <v>26</v>
      </c>
      <c r="H1052" t="s">
        <v>5598</v>
      </c>
      <c r="I1052" t="s">
        <v>100</v>
      </c>
      <c r="J1052">
        <v>20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24</v>
      </c>
      <c r="R1052">
        <v>0</v>
      </c>
      <c r="S1052">
        <v>0</v>
      </c>
      <c r="T1052" t="s">
        <v>223</v>
      </c>
      <c r="U1052" t="s">
        <v>29</v>
      </c>
      <c r="V1052" t="s">
        <v>29</v>
      </c>
      <c r="W1052" t="s">
        <v>30</v>
      </c>
      <c r="X1052" s="8" t="s">
        <v>38423</v>
      </c>
      <c r="Y1052" s="93"/>
      <c r="Z1052" s="93"/>
      <c r="AA1052" t="s">
        <v>5599</v>
      </c>
      <c r="AB1052" t="s">
        <v>5600</v>
      </c>
    </row>
    <row r="1053" spans="1:28" x14ac:dyDescent="0.3">
      <c r="A1053" s="8" t="b">
        <f t="shared" si="48"/>
        <v>0</v>
      </c>
      <c r="B1053" t="str">
        <f t="shared" si="49"/>
        <v>sidewindercard</v>
      </c>
      <c r="C1053" s="10" t="str">
        <f t="shared" si="50"/>
        <v>side_winder_card</v>
      </c>
      <c r="D1053">
        <v>4117</v>
      </c>
      <c r="E1053" t="s">
        <v>24</v>
      </c>
      <c r="F1053" t="s">
        <v>9032</v>
      </c>
      <c r="G1053" t="s">
        <v>26</v>
      </c>
      <c r="H1053" t="s">
        <v>9033</v>
      </c>
      <c r="I1053" t="s">
        <v>100</v>
      </c>
      <c r="J1053">
        <v>20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24</v>
      </c>
      <c r="R1053">
        <v>0</v>
      </c>
      <c r="S1053">
        <v>0</v>
      </c>
      <c r="T1053" t="s">
        <v>262</v>
      </c>
      <c r="U1053" t="s">
        <v>29</v>
      </c>
      <c r="V1053" t="s">
        <v>29</v>
      </c>
      <c r="W1053" t="s">
        <v>30</v>
      </c>
      <c r="X1053" s="8" t="s">
        <v>38424</v>
      </c>
      <c r="Y1053" s="93"/>
      <c r="Z1053" s="93"/>
      <c r="AA1053" t="s">
        <v>9034</v>
      </c>
      <c r="AB1053" t="s">
        <v>9035</v>
      </c>
    </row>
    <row r="1054" spans="1:28" x14ac:dyDescent="0.3">
      <c r="A1054" s="8" t="b">
        <f t="shared" si="48"/>
        <v>0</v>
      </c>
      <c r="B1054" t="str">
        <f t="shared" si="49"/>
        <v>petitcard</v>
      </c>
      <c r="C1054" s="10" t="str">
        <f t="shared" si="50"/>
        <v>petit_card</v>
      </c>
      <c r="D1054">
        <v>4118</v>
      </c>
      <c r="E1054" t="s">
        <v>24</v>
      </c>
      <c r="F1054" t="s">
        <v>7519</v>
      </c>
      <c r="G1054" t="s">
        <v>26</v>
      </c>
      <c r="H1054" t="s">
        <v>7520</v>
      </c>
      <c r="I1054" t="s">
        <v>100</v>
      </c>
      <c r="J1054">
        <v>20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24</v>
      </c>
      <c r="R1054">
        <v>0</v>
      </c>
      <c r="S1054">
        <v>0</v>
      </c>
      <c r="T1054" t="s">
        <v>262</v>
      </c>
      <c r="U1054" t="s">
        <v>29</v>
      </c>
      <c r="V1054" t="s">
        <v>29</v>
      </c>
      <c r="W1054" t="s">
        <v>30</v>
      </c>
      <c r="X1054" s="8" t="s">
        <v>38425</v>
      </c>
      <c r="Y1054" s="93"/>
      <c r="Z1054" s="93"/>
      <c r="AA1054" t="s">
        <v>7521</v>
      </c>
      <c r="AB1054" t="s">
        <v>7522</v>
      </c>
    </row>
    <row r="1055" spans="1:28" x14ac:dyDescent="0.3">
      <c r="A1055" s="8" t="b">
        <f t="shared" si="48"/>
        <v>0</v>
      </c>
      <c r="B1055" t="str">
        <f t="shared" si="49"/>
        <v>bathorycard</v>
      </c>
      <c r="C1055" s="10" t="str">
        <f t="shared" si="50"/>
        <v>bathory_card</v>
      </c>
      <c r="D1055">
        <v>4119</v>
      </c>
      <c r="E1055" t="s">
        <v>24</v>
      </c>
      <c r="F1055" t="s">
        <v>811</v>
      </c>
      <c r="G1055" t="s">
        <v>26</v>
      </c>
      <c r="H1055" t="s">
        <v>812</v>
      </c>
      <c r="I1055" t="s">
        <v>100</v>
      </c>
      <c r="J1055" s="6">
        <v>20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24</v>
      </c>
      <c r="R1055">
        <v>0</v>
      </c>
      <c r="S1055">
        <v>0</v>
      </c>
      <c r="T1055" t="s">
        <v>59</v>
      </c>
      <c r="U1055" t="s">
        <v>29</v>
      </c>
      <c r="V1055" t="s">
        <v>29</v>
      </c>
      <c r="W1055" t="s">
        <v>30</v>
      </c>
      <c r="X1055" s="8" t="s">
        <v>38426</v>
      </c>
      <c r="Y1055" s="93"/>
      <c r="Z1055" s="93"/>
      <c r="AA1055" t="s">
        <v>813</v>
      </c>
      <c r="AB1055" t="s">
        <v>814</v>
      </c>
    </row>
    <row r="1056" spans="1:28" x14ac:dyDescent="0.3">
      <c r="A1056" s="8" t="b">
        <f t="shared" si="48"/>
        <v>0</v>
      </c>
      <c r="B1056" t="str">
        <f t="shared" si="49"/>
        <v>petitcard</v>
      </c>
      <c r="C1056" s="10" t="str">
        <f t="shared" si="50"/>
        <v>petit__card</v>
      </c>
      <c r="D1056">
        <v>4120</v>
      </c>
      <c r="E1056" t="s">
        <v>24</v>
      </c>
      <c r="F1056" t="s">
        <v>7515</v>
      </c>
      <c r="G1056" t="s">
        <v>26</v>
      </c>
      <c r="H1056" t="s">
        <v>7516</v>
      </c>
      <c r="I1056" t="s">
        <v>100</v>
      </c>
      <c r="J1056" s="6">
        <v>20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24</v>
      </c>
      <c r="R1056">
        <v>0</v>
      </c>
      <c r="S1056">
        <v>0</v>
      </c>
      <c r="T1056" t="s">
        <v>206</v>
      </c>
      <c r="U1056" t="s">
        <v>29</v>
      </c>
      <c r="V1056" t="s">
        <v>29</v>
      </c>
      <c r="W1056" t="s">
        <v>30</v>
      </c>
      <c r="X1056" s="8" t="s">
        <v>38427</v>
      </c>
      <c r="Y1056" s="93"/>
      <c r="Z1056" s="93"/>
      <c r="AA1056" t="s">
        <v>7517</v>
      </c>
      <c r="AB1056" t="s">
        <v>7518</v>
      </c>
    </row>
    <row r="1057" spans="1:28" x14ac:dyDescent="0.3">
      <c r="A1057" s="8" t="b">
        <f t="shared" si="48"/>
        <v>0</v>
      </c>
      <c r="B1057" t="str">
        <f t="shared" si="49"/>
        <v>deviruchicard</v>
      </c>
      <c r="C1057" s="10" t="str">
        <f t="shared" si="50"/>
        <v>deviruchi_card</v>
      </c>
      <c r="D1057">
        <v>4122</v>
      </c>
      <c r="E1057" t="s">
        <v>24</v>
      </c>
      <c r="F1057" t="s">
        <v>2960</v>
      </c>
      <c r="G1057" t="s">
        <v>26</v>
      </c>
      <c r="H1057" t="s">
        <v>2961</v>
      </c>
      <c r="I1057" t="s">
        <v>100</v>
      </c>
      <c r="J1057">
        <v>20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24</v>
      </c>
      <c r="R1057">
        <v>0</v>
      </c>
      <c r="S1057">
        <v>0</v>
      </c>
      <c r="T1057" t="s">
        <v>101</v>
      </c>
      <c r="U1057" t="s">
        <v>29</v>
      </c>
      <c r="V1057" t="s">
        <v>29</v>
      </c>
      <c r="W1057" t="s">
        <v>30</v>
      </c>
      <c r="X1057" s="8" t="s">
        <v>38428</v>
      </c>
      <c r="Y1057" s="93"/>
      <c r="Z1057" s="93"/>
      <c r="AA1057" t="s">
        <v>2962</v>
      </c>
      <c r="AB1057" t="s">
        <v>2963</v>
      </c>
    </row>
    <row r="1058" spans="1:28" x14ac:dyDescent="0.3">
      <c r="A1058" s="8" t="b">
        <f t="shared" si="48"/>
        <v>0</v>
      </c>
      <c r="B1058" t="str">
        <f t="shared" si="49"/>
        <v>medusacard</v>
      </c>
      <c r="C1058" s="10" t="str">
        <f t="shared" si="50"/>
        <v>medusa_card</v>
      </c>
      <c r="D1058">
        <v>4124</v>
      </c>
      <c r="E1058" t="s">
        <v>24</v>
      </c>
      <c r="F1058" t="s">
        <v>6595</v>
      </c>
      <c r="G1058" t="s">
        <v>26</v>
      </c>
      <c r="H1058" t="s">
        <v>6596</v>
      </c>
      <c r="I1058" t="s">
        <v>100</v>
      </c>
      <c r="J1058">
        <v>20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24</v>
      </c>
      <c r="R1058">
        <v>0</v>
      </c>
      <c r="S1058">
        <v>0</v>
      </c>
      <c r="T1058" t="s">
        <v>206</v>
      </c>
      <c r="U1058" t="s">
        <v>29</v>
      </c>
      <c r="V1058" t="s">
        <v>29</v>
      </c>
      <c r="W1058" t="s">
        <v>30</v>
      </c>
      <c r="X1058" s="8" t="s">
        <v>38430</v>
      </c>
      <c r="Y1058" s="93"/>
      <c r="Z1058" s="93"/>
      <c r="AA1058" t="s">
        <v>6597</v>
      </c>
      <c r="AB1058" t="s">
        <v>6598</v>
      </c>
    </row>
    <row r="1059" spans="1:28" x14ac:dyDescent="0.3">
      <c r="A1059" s="8" t="b">
        <f t="shared" si="48"/>
        <v>0</v>
      </c>
      <c r="B1059" t="str">
        <f t="shared" si="49"/>
        <v>deviacecard</v>
      </c>
      <c r="C1059" s="10" t="str">
        <f t="shared" si="50"/>
        <v>deviace_card</v>
      </c>
      <c r="D1059">
        <v>4125</v>
      </c>
      <c r="E1059" t="s">
        <v>24</v>
      </c>
      <c r="F1059" t="s">
        <v>2932</v>
      </c>
      <c r="G1059" t="s">
        <v>26</v>
      </c>
      <c r="H1059" t="s">
        <v>2933</v>
      </c>
      <c r="I1059" t="s">
        <v>100</v>
      </c>
      <c r="J1059">
        <v>20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24</v>
      </c>
      <c r="R1059">
        <v>0</v>
      </c>
      <c r="S1059">
        <v>0</v>
      </c>
      <c r="T1059" t="s">
        <v>262</v>
      </c>
      <c r="U1059" t="s">
        <v>29</v>
      </c>
      <c r="V1059" t="s">
        <v>29</v>
      </c>
      <c r="W1059" t="s">
        <v>30</v>
      </c>
      <c r="X1059" s="8" t="s">
        <v>38431</v>
      </c>
      <c r="Y1059" s="93"/>
      <c r="Z1059" s="93"/>
      <c r="AA1059" t="s">
        <v>2934</v>
      </c>
      <c r="AB1059" t="s">
        <v>2935</v>
      </c>
    </row>
    <row r="1060" spans="1:28" x14ac:dyDescent="0.3">
      <c r="A1060" s="8" t="b">
        <f t="shared" si="48"/>
        <v>0</v>
      </c>
      <c r="B1060" t="str">
        <f t="shared" si="49"/>
        <v>minorouscard</v>
      </c>
      <c r="C1060" s="10" t="str">
        <f t="shared" si="50"/>
        <v>minorous_card</v>
      </c>
      <c r="D1060">
        <v>4126</v>
      </c>
      <c r="E1060" t="s">
        <v>24</v>
      </c>
      <c r="F1060" t="s">
        <v>6712</v>
      </c>
      <c r="G1060" t="s">
        <v>26</v>
      </c>
      <c r="H1060" t="s">
        <v>6713</v>
      </c>
      <c r="I1060" t="s">
        <v>100</v>
      </c>
      <c r="J1060">
        <v>20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24</v>
      </c>
      <c r="R1060">
        <v>0</v>
      </c>
      <c r="S1060">
        <v>0</v>
      </c>
      <c r="T1060" t="s">
        <v>262</v>
      </c>
      <c r="U1060" t="s">
        <v>29</v>
      </c>
      <c r="V1060" t="s">
        <v>29</v>
      </c>
      <c r="W1060" t="s">
        <v>30</v>
      </c>
      <c r="X1060" s="8" t="s">
        <v>38432</v>
      </c>
      <c r="Y1060" s="93"/>
      <c r="Z1060" s="93"/>
      <c r="AA1060" t="s">
        <v>6714</v>
      </c>
      <c r="AB1060" t="s">
        <v>6715</v>
      </c>
    </row>
    <row r="1061" spans="1:28" x14ac:dyDescent="0.3">
      <c r="A1061" s="8" t="b">
        <f t="shared" si="48"/>
        <v>0</v>
      </c>
      <c r="B1061" t="str">
        <f t="shared" si="49"/>
        <v>nightmarecard</v>
      </c>
      <c r="C1061" s="10" t="str">
        <f t="shared" si="50"/>
        <v>nightmare_card</v>
      </c>
      <c r="D1061">
        <v>4127</v>
      </c>
      <c r="E1061" t="s">
        <v>24</v>
      </c>
      <c r="F1061" t="s">
        <v>7071</v>
      </c>
      <c r="G1061" t="s">
        <v>26</v>
      </c>
      <c r="H1061" t="s">
        <v>7072</v>
      </c>
      <c r="I1061" t="s">
        <v>100</v>
      </c>
      <c r="J1061">
        <v>20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24</v>
      </c>
      <c r="R1061">
        <v>0</v>
      </c>
      <c r="S1061">
        <v>0</v>
      </c>
      <c r="T1061" t="s">
        <v>101</v>
      </c>
      <c r="U1061" t="s">
        <v>29</v>
      </c>
      <c r="V1061" t="s">
        <v>29</v>
      </c>
      <c r="W1061" t="s">
        <v>30</v>
      </c>
      <c r="X1061" s="8" t="s">
        <v>38433</v>
      </c>
      <c r="Y1061" s="93"/>
      <c r="Z1061" s="93"/>
      <c r="AA1061" t="s">
        <v>7073</v>
      </c>
      <c r="AB1061" t="s">
        <v>7074</v>
      </c>
    </row>
    <row r="1062" spans="1:28" x14ac:dyDescent="0.3">
      <c r="A1062" s="8" t="b">
        <f t="shared" si="48"/>
        <v>0</v>
      </c>
      <c r="B1062" t="str">
        <f t="shared" si="49"/>
        <v>baphometcard</v>
      </c>
      <c r="C1062" s="10" t="str">
        <f t="shared" si="50"/>
        <v>baphomet__card</v>
      </c>
      <c r="D1062">
        <v>4129</v>
      </c>
      <c r="E1062" t="s">
        <v>24</v>
      </c>
      <c r="F1062" t="s">
        <v>768</v>
      </c>
      <c r="G1062" t="s">
        <v>26</v>
      </c>
      <c r="H1062" t="s">
        <v>769</v>
      </c>
      <c r="I1062" t="s">
        <v>100</v>
      </c>
      <c r="J1062">
        <v>20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24</v>
      </c>
      <c r="R1062">
        <v>0</v>
      </c>
      <c r="S1062">
        <v>0</v>
      </c>
      <c r="T1062" t="s">
        <v>223</v>
      </c>
      <c r="U1062" t="s">
        <v>29</v>
      </c>
      <c r="V1062" t="s">
        <v>29</v>
      </c>
      <c r="W1062" t="s">
        <v>30</v>
      </c>
      <c r="X1062" s="8" t="s">
        <v>38435</v>
      </c>
      <c r="Y1062" s="93"/>
      <c r="Z1062" s="93"/>
      <c r="AA1062" t="s">
        <v>770</v>
      </c>
      <c r="AB1062" t="s">
        <v>771</v>
      </c>
    </row>
    <row r="1063" spans="1:28" x14ac:dyDescent="0.3">
      <c r="A1063" s="8" t="b">
        <f t="shared" si="48"/>
        <v>0</v>
      </c>
      <c r="B1063" t="str">
        <f t="shared" si="49"/>
        <v>scorpionkingcard</v>
      </c>
      <c r="C1063" s="10" t="str">
        <f t="shared" si="50"/>
        <v>scorpion_king_card</v>
      </c>
      <c r="D1063">
        <v>4130</v>
      </c>
      <c r="E1063" t="s">
        <v>24</v>
      </c>
      <c r="F1063" t="s">
        <v>8819</v>
      </c>
      <c r="G1063" t="s">
        <v>26</v>
      </c>
      <c r="H1063" t="s">
        <v>8820</v>
      </c>
      <c r="I1063" t="s">
        <v>100</v>
      </c>
      <c r="J1063">
        <v>20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24</v>
      </c>
      <c r="R1063">
        <v>0</v>
      </c>
      <c r="S1063">
        <v>0</v>
      </c>
      <c r="T1063" t="s">
        <v>262</v>
      </c>
      <c r="U1063" t="s">
        <v>29</v>
      </c>
      <c r="V1063" t="s">
        <v>29</v>
      </c>
      <c r="W1063" t="s">
        <v>30</v>
      </c>
      <c r="X1063" s="8" t="s">
        <v>38436</v>
      </c>
      <c r="Y1063" s="93"/>
      <c r="Z1063" s="93"/>
      <c r="AA1063" t="s">
        <v>8821</v>
      </c>
      <c r="AB1063" t="s">
        <v>8822</v>
      </c>
    </row>
    <row r="1064" spans="1:28" x14ac:dyDescent="0.3">
      <c r="A1064" s="8" t="b">
        <f t="shared" si="48"/>
        <v>0</v>
      </c>
      <c r="B1064" t="str">
        <f t="shared" si="49"/>
        <v>daydriccard</v>
      </c>
      <c r="C1064" s="10" t="str">
        <f t="shared" si="50"/>
        <v>daydric_card</v>
      </c>
      <c r="D1064">
        <v>4133</v>
      </c>
      <c r="E1064" t="s">
        <v>24</v>
      </c>
      <c r="F1064" t="s">
        <v>2857</v>
      </c>
      <c r="G1064" t="s">
        <v>26</v>
      </c>
      <c r="H1064" t="s">
        <v>2858</v>
      </c>
      <c r="I1064" t="s">
        <v>100</v>
      </c>
      <c r="J1064">
        <v>20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24</v>
      </c>
      <c r="R1064">
        <v>0</v>
      </c>
      <c r="S1064">
        <v>0</v>
      </c>
      <c r="T1064" t="s">
        <v>223</v>
      </c>
      <c r="U1064" t="s">
        <v>29</v>
      </c>
      <c r="V1064" t="s">
        <v>29</v>
      </c>
      <c r="W1064" t="s">
        <v>30</v>
      </c>
      <c r="X1064" s="8" t="s">
        <v>38439</v>
      </c>
      <c r="Y1064" s="93"/>
      <c r="Z1064" s="93"/>
      <c r="AA1064" t="s">
        <v>2859</v>
      </c>
      <c r="AB1064" t="s">
        <v>2860</v>
      </c>
    </row>
    <row r="1065" spans="1:28" x14ac:dyDescent="0.3">
      <c r="A1065" s="8" t="b">
        <f t="shared" si="48"/>
        <v>0</v>
      </c>
      <c r="B1065" t="str">
        <f t="shared" si="49"/>
        <v>khalitzburgcard</v>
      </c>
      <c r="C1065" s="10" t="str">
        <f t="shared" si="50"/>
        <v>khalitzburg_card</v>
      </c>
      <c r="D1065">
        <v>4136</v>
      </c>
      <c r="E1065" t="s">
        <v>24</v>
      </c>
      <c r="F1065" t="s">
        <v>5808</v>
      </c>
      <c r="G1065" t="s">
        <v>26</v>
      </c>
      <c r="H1065" t="s">
        <v>5809</v>
      </c>
      <c r="I1065" t="s">
        <v>100</v>
      </c>
      <c r="J1065" s="6">
        <v>20</v>
      </c>
      <c r="K1065">
        <v>1</v>
      </c>
      <c r="L1065" s="6">
        <v>0</v>
      </c>
      <c r="M1065">
        <v>0</v>
      </c>
      <c r="N1065">
        <v>0</v>
      </c>
      <c r="O1065">
        <v>0</v>
      </c>
      <c r="P1065">
        <v>0</v>
      </c>
      <c r="Q1065" t="s">
        <v>24</v>
      </c>
      <c r="R1065">
        <v>0</v>
      </c>
      <c r="S1065">
        <v>0</v>
      </c>
      <c r="T1065" t="s">
        <v>206</v>
      </c>
      <c r="U1065" t="s">
        <v>29</v>
      </c>
      <c r="V1065" t="s">
        <v>29</v>
      </c>
      <c r="W1065" t="s">
        <v>30</v>
      </c>
      <c r="X1065" s="8" t="s">
        <v>38441</v>
      </c>
      <c r="Y1065" s="93"/>
      <c r="Z1065" s="93"/>
      <c r="AA1065" t="s">
        <v>5810</v>
      </c>
      <c r="AB1065" t="s">
        <v>5811</v>
      </c>
    </row>
    <row r="1066" spans="1:28" x14ac:dyDescent="0.3">
      <c r="A1066" s="8" t="b">
        <f t="shared" si="48"/>
        <v>0</v>
      </c>
      <c r="B1066" t="str">
        <f t="shared" si="49"/>
        <v>anubiscard</v>
      </c>
      <c r="C1066" s="10" t="str">
        <f t="shared" si="50"/>
        <v>anubis_card</v>
      </c>
      <c r="D1066">
        <v>4138</v>
      </c>
      <c r="E1066" t="s">
        <v>24</v>
      </c>
      <c r="F1066" t="s">
        <v>414</v>
      </c>
      <c r="G1066" t="s">
        <v>26</v>
      </c>
      <c r="H1066" t="s">
        <v>415</v>
      </c>
      <c r="I1066" t="s">
        <v>100</v>
      </c>
      <c r="J1066">
        <v>20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24</v>
      </c>
      <c r="R1066">
        <v>0</v>
      </c>
      <c r="S1066">
        <v>0</v>
      </c>
      <c r="T1066" t="s">
        <v>206</v>
      </c>
      <c r="U1066" t="s">
        <v>29</v>
      </c>
      <c r="V1066" t="s">
        <v>29</v>
      </c>
      <c r="W1066" t="s">
        <v>30</v>
      </c>
      <c r="X1066" s="8" t="s">
        <v>38442</v>
      </c>
      <c r="Y1066" s="93"/>
      <c r="Z1066" s="93"/>
      <c r="AA1066" t="s">
        <v>416</v>
      </c>
      <c r="AB1066" t="s">
        <v>417</v>
      </c>
    </row>
    <row r="1067" spans="1:28" x14ac:dyDescent="0.3">
      <c r="A1067" s="8" t="b">
        <f t="shared" si="48"/>
        <v>0</v>
      </c>
      <c r="B1067" t="str">
        <f t="shared" si="49"/>
        <v>jokercard</v>
      </c>
      <c r="C1067" s="10" t="str">
        <f t="shared" si="50"/>
        <v>joker_card</v>
      </c>
      <c r="D1067">
        <v>4139</v>
      </c>
      <c r="E1067" t="s">
        <v>24</v>
      </c>
      <c r="F1067" t="s">
        <v>5663</v>
      </c>
      <c r="G1067" t="s">
        <v>26</v>
      </c>
      <c r="H1067" t="s">
        <v>5664</v>
      </c>
      <c r="I1067" t="s">
        <v>100</v>
      </c>
      <c r="J1067">
        <v>20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24</v>
      </c>
      <c r="R1067">
        <v>0</v>
      </c>
      <c r="S1067">
        <v>0</v>
      </c>
      <c r="T1067" t="s">
        <v>82</v>
      </c>
      <c r="U1067" t="s">
        <v>29</v>
      </c>
      <c r="V1067" t="s">
        <v>29</v>
      </c>
      <c r="W1067" t="s">
        <v>30</v>
      </c>
      <c r="X1067" s="8" t="s">
        <v>38443</v>
      </c>
      <c r="Y1067" s="93"/>
      <c r="Z1067" s="93"/>
      <c r="AA1067" t="s">
        <v>5665</v>
      </c>
      <c r="AB1067" t="s">
        <v>5666</v>
      </c>
    </row>
    <row r="1068" spans="1:28" x14ac:dyDescent="0.3">
      <c r="A1068" s="8" t="b">
        <f t="shared" si="48"/>
        <v>0</v>
      </c>
      <c r="B1068" t="str">
        <f t="shared" si="49"/>
        <v>knightofabysscard</v>
      </c>
      <c r="C1068" s="10" t="str">
        <f t="shared" si="50"/>
        <v>knight_of_abyss_card</v>
      </c>
      <c r="D1068">
        <v>4140</v>
      </c>
      <c r="E1068" t="s">
        <v>24</v>
      </c>
      <c r="F1068" t="s">
        <v>5849</v>
      </c>
      <c r="G1068" t="s">
        <v>26</v>
      </c>
      <c r="H1068" t="s">
        <v>5850</v>
      </c>
      <c r="I1068" t="s">
        <v>100</v>
      </c>
      <c r="J1068" s="6">
        <v>20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24</v>
      </c>
      <c r="R1068">
        <v>0</v>
      </c>
      <c r="S1068">
        <v>0</v>
      </c>
      <c r="T1068" t="s">
        <v>262</v>
      </c>
      <c r="U1068" t="s">
        <v>29</v>
      </c>
      <c r="V1068" t="s">
        <v>29</v>
      </c>
      <c r="W1068" t="s">
        <v>30</v>
      </c>
      <c r="X1068" s="8" t="s">
        <v>38444</v>
      </c>
      <c r="Y1068" s="93"/>
      <c r="Z1068" s="93"/>
      <c r="AA1068" t="s">
        <v>5851</v>
      </c>
      <c r="AB1068" t="s">
        <v>5852</v>
      </c>
    </row>
    <row r="1069" spans="1:28" x14ac:dyDescent="0.3">
      <c r="A1069" s="8" t="b">
        <f t="shared" si="48"/>
        <v>0</v>
      </c>
      <c r="B1069" t="str">
        <f t="shared" si="49"/>
        <v>evildruidcard</v>
      </c>
      <c r="C1069" s="10" t="str">
        <f t="shared" si="50"/>
        <v>evil_druid_card</v>
      </c>
      <c r="D1069">
        <v>4141</v>
      </c>
      <c r="E1069" t="s">
        <v>24</v>
      </c>
      <c r="F1069" t="s">
        <v>3705</v>
      </c>
      <c r="G1069" t="s">
        <v>26</v>
      </c>
      <c r="H1069" t="s">
        <v>3706</v>
      </c>
      <c r="I1069" t="s">
        <v>100</v>
      </c>
      <c r="J1069">
        <v>20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24</v>
      </c>
      <c r="R1069">
        <v>0</v>
      </c>
      <c r="S1069">
        <v>0</v>
      </c>
      <c r="T1069" t="s">
        <v>59</v>
      </c>
      <c r="U1069" t="s">
        <v>29</v>
      </c>
      <c r="V1069" t="s">
        <v>29</v>
      </c>
      <c r="W1069" t="s">
        <v>30</v>
      </c>
      <c r="X1069" s="8" t="s">
        <v>38445</v>
      </c>
      <c r="Y1069" s="93"/>
      <c r="Z1069" s="93"/>
      <c r="AA1069" t="s">
        <v>3707</v>
      </c>
      <c r="AB1069" t="s">
        <v>3708</v>
      </c>
    </row>
    <row r="1070" spans="1:28" x14ac:dyDescent="0.3">
      <c r="A1070" s="8" t="b">
        <f t="shared" si="48"/>
        <v>0</v>
      </c>
      <c r="B1070" t="str">
        <f t="shared" si="49"/>
        <v>goatcard</v>
      </c>
      <c r="C1070" s="10" t="str">
        <f t="shared" si="50"/>
        <v>goat_card</v>
      </c>
      <c r="D1070">
        <v>4150</v>
      </c>
      <c r="E1070" t="s">
        <v>24</v>
      </c>
      <c r="F1070" t="s">
        <v>4555</v>
      </c>
      <c r="G1070" t="s">
        <v>26</v>
      </c>
      <c r="H1070" t="s">
        <v>4556</v>
      </c>
      <c r="I1070" t="s">
        <v>100</v>
      </c>
      <c r="J1070">
        <v>20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24</v>
      </c>
      <c r="R1070">
        <v>0</v>
      </c>
      <c r="S1070">
        <v>0</v>
      </c>
      <c r="T1070" t="s">
        <v>59</v>
      </c>
      <c r="U1070" t="s">
        <v>29</v>
      </c>
      <c r="V1070" t="s">
        <v>29</v>
      </c>
      <c r="W1070" t="s">
        <v>30</v>
      </c>
      <c r="X1070" s="8" t="s">
        <v>38451</v>
      </c>
      <c r="Y1070" s="93"/>
      <c r="Z1070" s="93"/>
      <c r="AA1070" t="s">
        <v>4557</v>
      </c>
      <c r="AB1070" t="s">
        <v>4558</v>
      </c>
    </row>
    <row r="1071" spans="1:28" x14ac:dyDescent="0.3">
      <c r="A1071" s="8" t="b">
        <f t="shared" si="48"/>
        <v>0</v>
      </c>
      <c r="B1071" t="str">
        <f t="shared" si="49"/>
        <v>gajomartcard</v>
      </c>
      <c r="C1071" s="10" t="str">
        <f t="shared" si="50"/>
        <v>gajomart_card</v>
      </c>
      <c r="D1071">
        <v>4151</v>
      </c>
      <c r="E1071" t="s">
        <v>24</v>
      </c>
      <c r="F1071" t="s">
        <v>4320</v>
      </c>
      <c r="G1071" t="s">
        <v>26</v>
      </c>
      <c r="H1071" t="s">
        <v>4321</v>
      </c>
      <c r="I1071" t="s">
        <v>100</v>
      </c>
      <c r="J1071" s="6">
        <v>20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24</v>
      </c>
      <c r="R1071">
        <v>0</v>
      </c>
      <c r="S1071">
        <v>0</v>
      </c>
      <c r="T1071" t="s">
        <v>106</v>
      </c>
      <c r="U1071" t="s">
        <v>29</v>
      </c>
      <c r="V1071" t="s">
        <v>29</v>
      </c>
      <c r="W1071" t="s">
        <v>30</v>
      </c>
      <c r="X1071" s="8" t="s">
        <v>38452</v>
      </c>
      <c r="Y1071" s="93"/>
      <c r="Z1071" s="93"/>
      <c r="AA1071" t="s">
        <v>4322</v>
      </c>
      <c r="AB1071" t="s">
        <v>4323</v>
      </c>
    </row>
    <row r="1072" spans="1:28" x14ac:dyDescent="0.3">
      <c r="A1072" s="8" t="b">
        <f t="shared" si="48"/>
        <v>0</v>
      </c>
      <c r="B1072" t="str">
        <f t="shared" si="49"/>
        <v>galapagocard</v>
      </c>
      <c r="C1072" s="10" t="str">
        <f t="shared" si="50"/>
        <v>galapago_card</v>
      </c>
      <c r="D1072">
        <v>4152</v>
      </c>
      <c r="E1072" t="s">
        <v>24</v>
      </c>
      <c r="F1072" t="s">
        <v>4324</v>
      </c>
      <c r="G1072" t="s">
        <v>26</v>
      </c>
      <c r="H1072" t="s">
        <v>4325</v>
      </c>
      <c r="I1072" t="s">
        <v>100</v>
      </c>
      <c r="J1072" s="6">
        <v>20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24</v>
      </c>
      <c r="R1072">
        <v>0</v>
      </c>
      <c r="S1072">
        <v>0</v>
      </c>
      <c r="T1072" t="s">
        <v>82</v>
      </c>
      <c r="U1072" t="s">
        <v>29</v>
      </c>
      <c r="V1072" t="s">
        <v>29</v>
      </c>
      <c r="W1072" t="s">
        <v>30</v>
      </c>
      <c r="X1072" s="8" t="s">
        <v>39225</v>
      </c>
      <c r="Y1072" s="93"/>
      <c r="Z1072" s="93"/>
      <c r="AA1072" t="s">
        <v>4326</v>
      </c>
      <c r="AB1072" t="s">
        <v>4327</v>
      </c>
    </row>
    <row r="1073" spans="1:28" x14ac:dyDescent="0.3">
      <c r="A1073" s="8" t="b">
        <f t="shared" si="48"/>
        <v>0</v>
      </c>
      <c r="B1073" t="str">
        <f t="shared" si="49"/>
        <v>crabcard</v>
      </c>
      <c r="C1073" s="10" t="str">
        <f t="shared" si="50"/>
        <v>crab_card</v>
      </c>
      <c r="D1073">
        <v>4153</v>
      </c>
      <c r="E1073" t="s">
        <v>24</v>
      </c>
      <c r="F1073" t="s">
        <v>2538</v>
      </c>
      <c r="G1073" t="s">
        <v>26</v>
      </c>
      <c r="H1073" t="s">
        <v>2539</v>
      </c>
      <c r="I1073" t="s">
        <v>100</v>
      </c>
      <c r="J1073">
        <v>20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24</v>
      </c>
      <c r="R1073">
        <v>0</v>
      </c>
      <c r="S1073">
        <v>0</v>
      </c>
      <c r="T1073" t="s">
        <v>262</v>
      </c>
      <c r="U1073" t="s">
        <v>29</v>
      </c>
      <c r="V1073" t="s">
        <v>29</v>
      </c>
      <c r="W1073" t="s">
        <v>30</v>
      </c>
      <c r="X1073" s="8" t="s">
        <v>39226</v>
      </c>
      <c r="Y1073" s="93"/>
      <c r="Z1073" s="93"/>
      <c r="AA1073" t="s">
        <v>2540</v>
      </c>
      <c r="AB1073" t="s">
        <v>2541</v>
      </c>
    </row>
    <row r="1074" spans="1:28" x14ac:dyDescent="0.3">
      <c r="A1074" s="8" t="b">
        <f t="shared" si="48"/>
        <v>0</v>
      </c>
      <c r="B1074" t="str">
        <f t="shared" si="49"/>
        <v>ricecakeboycard</v>
      </c>
      <c r="C1074" s="10" t="str">
        <f t="shared" si="50"/>
        <v>rice_cake_boy_card</v>
      </c>
      <c r="D1074">
        <v>4154</v>
      </c>
      <c r="E1074" t="s">
        <v>24</v>
      </c>
      <c r="F1074" t="s">
        <v>8387</v>
      </c>
      <c r="G1074" t="s">
        <v>26</v>
      </c>
      <c r="H1074" t="s">
        <v>8388</v>
      </c>
      <c r="I1074" t="s">
        <v>100</v>
      </c>
      <c r="J1074">
        <v>20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24</v>
      </c>
      <c r="R1074">
        <v>0</v>
      </c>
      <c r="S1074">
        <v>0</v>
      </c>
      <c r="T1074" t="s">
        <v>82</v>
      </c>
      <c r="U1074" t="s">
        <v>29</v>
      </c>
      <c r="V1074" t="s">
        <v>29</v>
      </c>
      <c r="W1074" t="s">
        <v>30</v>
      </c>
      <c r="X1074" s="8" t="s">
        <v>39227</v>
      </c>
      <c r="Y1074" s="93"/>
      <c r="Z1074" s="93"/>
      <c r="AA1074" t="s">
        <v>8389</v>
      </c>
      <c r="AB1074" t="s">
        <v>8390</v>
      </c>
    </row>
    <row r="1075" spans="1:28" x14ac:dyDescent="0.3">
      <c r="A1075" s="8" t="b">
        <f t="shared" si="48"/>
        <v>0</v>
      </c>
      <c r="B1075" t="str">
        <f t="shared" si="49"/>
        <v>steamgoblincard</v>
      </c>
      <c r="C1075" s="10" t="str">
        <f t="shared" si="50"/>
        <v>steam_goblin_card</v>
      </c>
      <c r="D1075">
        <v>4156</v>
      </c>
      <c r="E1075" t="s">
        <v>24</v>
      </c>
      <c r="F1075" t="s">
        <v>9593</v>
      </c>
      <c r="G1075" t="s">
        <v>26</v>
      </c>
      <c r="H1075" t="s">
        <v>9594</v>
      </c>
      <c r="I1075" t="s">
        <v>100</v>
      </c>
      <c r="J1075">
        <v>20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24</v>
      </c>
      <c r="R1075">
        <v>0</v>
      </c>
      <c r="S1075">
        <v>0</v>
      </c>
      <c r="T1075" t="s">
        <v>262</v>
      </c>
      <c r="U1075" t="s">
        <v>29</v>
      </c>
      <c r="V1075" t="s">
        <v>29</v>
      </c>
      <c r="W1075" t="s">
        <v>30</v>
      </c>
      <c r="X1075" s="8" t="s">
        <v>38453</v>
      </c>
      <c r="Y1075" s="93"/>
      <c r="Z1075" s="93"/>
      <c r="AA1075" t="s">
        <v>9595</v>
      </c>
      <c r="AB1075" t="s">
        <v>9596</v>
      </c>
    </row>
    <row r="1076" spans="1:28" x14ac:dyDescent="0.3">
      <c r="A1076" s="8" t="b">
        <f t="shared" si="48"/>
        <v>0</v>
      </c>
      <c r="B1076" t="str">
        <f t="shared" si="49"/>
        <v>goblinarchercard</v>
      </c>
      <c r="C1076" s="10" t="str">
        <f t="shared" si="50"/>
        <v>goblin_archer_card</v>
      </c>
      <c r="D1076">
        <v>4157</v>
      </c>
      <c r="E1076" t="s">
        <v>24</v>
      </c>
      <c r="F1076" t="s">
        <v>4563</v>
      </c>
      <c r="G1076" t="s">
        <v>26</v>
      </c>
      <c r="H1076" t="s">
        <v>4564</v>
      </c>
      <c r="I1076" t="s">
        <v>100</v>
      </c>
      <c r="J1076" s="6">
        <v>20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24</v>
      </c>
      <c r="R1076">
        <v>0</v>
      </c>
      <c r="S1076">
        <v>0</v>
      </c>
      <c r="T1076" t="s">
        <v>262</v>
      </c>
      <c r="U1076" t="s">
        <v>29</v>
      </c>
      <c r="V1076" t="s">
        <v>29</v>
      </c>
      <c r="W1076" t="s">
        <v>30</v>
      </c>
      <c r="X1076" s="8" t="s">
        <v>38454</v>
      </c>
      <c r="Y1076" s="93"/>
      <c r="Z1076" s="93"/>
      <c r="AA1076" t="s">
        <v>4565</v>
      </c>
      <c r="AB1076" t="s">
        <v>4566</v>
      </c>
    </row>
    <row r="1077" spans="1:28" x14ac:dyDescent="0.3">
      <c r="A1077" s="8" t="b">
        <f t="shared" si="48"/>
        <v>0</v>
      </c>
      <c r="B1077" t="str">
        <f t="shared" si="49"/>
        <v>flyingdeletercard</v>
      </c>
      <c r="C1077" s="10" t="str">
        <f t="shared" si="50"/>
        <v>flying_deleter_card</v>
      </c>
      <c r="D1077">
        <v>4158</v>
      </c>
      <c r="E1077" t="s">
        <v>24</v>
      </c>
      <c r="F1077" t="s">
        <v>4154</v>
      </c>
      <c r="G1077" t="s">
        <v>26</v>
      </c>
      <c r="H1077" t="s">
        <v>4155</v>
      </c>
      <c r="I1077" t="s">
        <v>100</v>
      </c>
      <c r="J1077">
        <v>20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24</v>
      </c>
      <c r="R1077">
        <v>0</v>
      </c>
      <c r="S1077">
        <v>0</v>
      </c>
      <c r="T1077" t="s">
        <v>59</v>
      </c>
      <c r="U1077" t="s">
        <v>29</v>
      </c>
      <c r="V1077" t="s">
        <v>29</v>
      </c>
      <c r="W1077" t="s">
        <v>30</v>
      </c>
      <c r="X1077" s="8" t="s">
        <v>38455</v>
      </c>
      <c r="Y1077" s="93"/>
      <c r="Z1077" s="93"/>
      <c r="AA1077" t="s">
        <v>4156</v>
      </c>
      <c r="AB1077" t="s">
        <v>4157</v>
      </c>
    </row>
    <row r="1078" spans="1:28" x14ac:dyDescent="0.3">
      <c r="A1078" s="8" t="b">
        <f t="shared" si="48"/>
        <v>0</v>
      </c>
      <c r="B1078" t="str">
        <f t="shared" si="49"/>
        <v>ninetailcard</v>
      </c>
      <c r="C1078" s="10" t="str">
        <f t="shared" si="50"/>
        <v>nine_tail_card</v>
      </c>
      <c r="D1078">
        <v>4159</v>
      </c>
      <c r="E1078" t="s">
        <v>24</v>
      </c>
      <c r="F1078" t="s">
        <v>7083</v>
      </c>
      <c r="G1078" t="s">
        <v>26</v>
      </c>
      <c r="H1078" t="s">
        <v>7084</v>
      </c>
      <c r="I1078" t="s">
        <v>100</v>
      </c>
      <c r="J1078">
        <v>20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24</v>
      </c>
      <c r="R1078">
        <v>0</v>
      </c>
      <c r="S1078">
        <v>0</v>
      </c>
      <c r="T1078" t="s">
        <v>223</v>
      </c>
      <c r="U1078" t="s">
        <v>29</v>
      </c>
      <c r="V1078" t="s">
        <v>29</v>
      </c>
      <c r="W1078" t="s">
        <v>30</v>
      </c>
      <c r="X1078" s="8" t="s">
        <v>38456</v>
      </c>
      <c r="Y1078" s="93"/>
      <c r="Z1078" s="93"/>
      <c r="AA1078" t="s">
        <v>7085</v>
      </c>
      <c r="AB1078" t="s">
        <v>7086</v>
      </c>
    </row>
    <row r="1079" spans="1:28" x14ac:dyDescent="0.3">
      <c r="A1079" s="8" t="b">
        <f t="shared" si="48"/>
        <v>0</v>
      </c>
      <c r="B1079" t="str">
        <f t="shared" si="49"/>
        <v>antiquefirelockcard</v>
      </c>
      <c r="C1079" s="10" t="str">
        <f t="shared" si="50"/>
        <v>antique_firelock_card</v>
      </c>
      <c r="D1079">
        <v>4160</v>
      </c>
      <c r="E1079" t="s">
        <v>24</v>
      </c>
      <c r="F1079" t="s">
        <v>398</v>
      </c>
      <c r="G1079" t="s">
        <v>26</v>
      </c>
      <c r="H1079" t="s">
        <v>399</v>
      </c>
      <c r="I1079" t="s">
        <v>100</v>
      </c>
      <c r="J1079">
        <v>20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24</v>
      </c>
      <c r="R1079">
        <v>0</v>
      </c>
      <c r="S1079">
        <v>0</v>
      </c>
      <c r="T1079" t="s">
        <v>106</v>
      </c>
      <c r="U1079" t="s">
        <v>29</v>
      </c>
      <c r="V1079" t="s">
        <v>29</v>
      </c>
      <c r="W1079" t="s">
        <v>30</v>
      </c>
      <c r="X1079" s="8" t="s">
        <v>38457</v>
      </c>
      <c r="Y1079" s="93"/>
      <c r="Z1079" s="93"/>
      <c r="AA1079" t="s">
        <v>400</v>
      </c>
      <c r="AB1079" t="s">
        <v>401</v>
      </c>
    </row>
    <row r="1080" spans="1:28" x14ac:dyDescent="0.3">
      <c r="A1080" s="8" t="b">
        <f t="shared" si="48"/>
        <v>0</v>
      </c>
      <c r="B1080" t="str">
        <f t="shared" si="49"/>
        <v>grandpecocard</v>
      </c>
      <c r="C1080" s="10" t="str">
        <f t="shared" si="50"/>
        <v>grand_peco_card</v>
      </c>
      <c r="D1080">
        <v>4161</v>
      </c>
      <c r="E1080" t="s">
        <v>24</v>
      </c>
      <c r="F1080" t="s">
        <v>4706</v>
      </c>
      <c r="G1080" t="s">
        <v>26</v>
      </c>
      <c r="H1080" t="s">
        <v>4707</v>
      </c>
      <c r="I1080" t="s">
        <v>100</v>
      </c>
      <c r="J1080">
        <v>20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24</v>
      </c>
      <c r="R1080">
        <v>0</v>
      </c>
      <c r="S1080">
        <v>0</v>
      </c>
      <c r="T1080" t="s">
        <v>101</v>
      </c>
      <c r="U1080" t="s">
        <v>29</v>
      </c>
      <c r="V1080" t="s">
        <v>29</v>
      </c>
      <c r="W1080" t="s">
        <v>30</v>
      </c>
      <c r="X1080" s="8" t="s">
        <v>38458</v>
      </c>
      <c r="Y1080" s="93"/>
      <c r="Z1080" s="93"/>
      <c r="AA1080" t="s">
        <v>4708</v>
      </c>
      <c r="AB1080" t="s">
        <v>4709</v>
      </c>
    </row>
    <row r="1081" spans="1:28" x14ac:dyDescent="0.3">
      <c r="A1081" s="8" t="b">
        <f t="shared" si="48"/>
        <v>0</v>
      </c>
      <c r="B1081" t="str">
        <f t="shared" si="49"/>
        <v>grizzlycard</v>
      </c>
      <c r="C1081" s="10" t="str">
        <f t="shared" si="50"/>
        <v>grizzly_card</v>
      </c>
      <c r="D1081">
        <v>4162</v>
      </c>
      <c r="E1081" t="s">
        <v>24</v>
      </c>
      <c r="F1081" t="s">
        <v>4833</v>
      </c>
      <c r="G1081" t="s">
        <v>26</v>
      </c>
      <c r="H1081" t="s">
        <v>4834</v>
      </c>
      <c r="I1081" t="s">
        <v>100</v>
      </c>
      <c r="J1081">
        <v>20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24</v>
      </c>
      <c r="R1081">
        <v>0</v>
      </c>
      <c r="S1081">
        <v>0</v>
      </c>
      <c r="T1081" t="s">
        <v>59</v>
      </c>
      <c r="U1081" t="s">
        <v>29</v>
      </c>
      <c r="V1081" t="s">
        <v>29</v>
      </c>
      <c r="W1081" t="s">
        <v>30</v>
      </c>
      <c r="X1081" s="8" t="s">
        <v>38459</v>
      </c>
      <c r="Y1081" s="93"/>
      <c r="Z1081" s="93"/>
      <c r="AA1081" t="s">
        <v>4835</v>
      </c>
      <c r="AB1081" t="s">
        <v>4836</v>
      </c>
    </row>
    <row r="1082" spans="1:28" x14ac:dyDescent="0.3">
      <c r="A1082" s="6" t="b">
        <f t="shared" si="48"/>
        <v>0</v>
      </c>
      <c r="B1082" t="str">
        <f t="shared" si="49"/>
        <v>gryphoncard</v>
      </c>
      <c r="C1082" s="10" t="str">
        <f t="shared" si="50"/>
        <v>gryphon_card</v>
      </c>
      <c r="D1082">
        <v>4163</v>
      </c>
      <c r="E1082" t="s">
        <v>24</v>
      </c>
      <c r="F1082" t="s">
        <v>4841</v>
      </c>
      <c r="G1082" t="s">
        <v>26</v>
      </c>
      <c r="H1082" t="s">
        <v>4842</v>
      </c>
      <c r="I1082" t="s">
        <v>100</v>
      </c>
      <c r="J1082">
        <v>20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24</v>
      </c>
      <c r="R1082">
        <v>0</v>
      </c>
      <c r="S1082">
        <v>0</v>
      </c>
      <c r="T1082" t="s">
        <v>262</v>
      </c>
      <c r="U1082" t="s">
        <v>29</v>
      </c>
      <c r="V1082" t="s">
        <v>29</v>
      </c>
      <c r="W1082" t="s">
        <v>30</v>
      </c>
      <c r="X1082" t="s">
        <v>39118</v>
      </c>
      <c r="AA1082" t="s">
        <v>4843</v>
      </c>
      <c r="AB1082" t="s">
        <v>4844</v>
      </c>
    </row>
    <row r="1083" spans="1:28" x14ac:dyDescent="0.3">
      <c r="A1083" s="8" t="b">
        <f t="shared" si="48"/>
        <v>0</v>
      </c>
      <c r="B1083" t="str">
        <f t="shared" si="49"/>
        <v>gullinbursticard</v>
      </c>
      <c r="C1083" s="10" t="str">
        <f t="shared" si="50"/>
        <v>gullinbursti_card</v>
      </c>
      <c r="D1083">
        <v>4164</v>
      </c>
      <c r="E1083" t="s">
        <v>24</v>
      </c>
      <c r="F1083" t="s">
        <v>4889</v>
      </c>
      <c r="G1083" t="s">
        <v>26</v>
      </c>
      <c r="H1083" t="s">
        <v>4890</v>
      </c>
      <c r="I1083" t="s">
        <v>100</v>
      </c>
      <c r="J1083">
        <v>20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24</v>
      </c>
      <c r="R1083">
        <v>0</v>
      </c>
      <c r="S1083">
        <v>0</v>
      </c>
      <c r="T1083" t="s">
        <v>106</v>
      </c>
      <c r="U1083" t="s">
        <v>29</v>
      </c>
      <c r="V1083" t="s">
        <v>29</v>
      </c>
      <c r="W1083" t="s">
        <v>30</v>
      </c>
      <c r="X1083" s="8" t="s">
        <v>38460</v>
      </c>
      <c r="Y1083" s="93"/>
      <c r="Z1083" s="93"/>
      <c r="AA1083" t="s">
        <v>4891</v>
      </c>
      <c r="AB1083" t="s">
        <v>4892</v>
      </c>
    </row>
    <row r="1084" spans="1:28" x14ac:dyDescent="0.3">
      <c r="A1084" s="8" t="b">
        <f t="shared" si="48"/>
        <v>0</v>
      </c>
      <c r="B1084" t="str">
        <f t="shared" si="49"/>
        <v>gigcard</v>
      </c>
      <c r="C1084" s="10" t="str">
        <f t="shared" si="50"/>
        <v>gig_card</v>
      </c>
      <c r="D1084">
        <v>4165</v>
      </c>
      <c r="E1084" t="s">
        <v>24</v>
      </c>
      <c r="F1084" t="s">
        <v>4476</v>
      </c>
      <c r="G1084" t="s">
        <v>26</v>
      </c>
      <c r="H1084" t="s">
        <v>4477</v>
      </c>
      <c r="I1084" t="s">
        <v>100</v>
      </c>
      <c r="J1084">
        <v>20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24</v>
      </c>
      <c r="R1084">
        <v>0</v>
      </c>
      <c r="S1084">
        <v>0</v>
      </c>
      <c r="T1084" t="s">
        <v>262</v>
      </c>
      <c r="U1084" t="s">
        <v>29</v>
      </c>
      <c r="V1084" t="s">
        <v>29</v>
      </c>
      <c r="W1084" t="s">
        <v>30</v>
      </c>
      <c r="X1084" s="8" t="s">
        <v>38461</v>
      </c>
      <c r="Y1084" s="93"/>
      <c r="Z1084" s="93" t="s">
        <v>39489</v>
      </c>
      <c r="AA1084" t="s">
        <v>4478</v>
      </c>
      <c r="AB1084" t="s">
        <v>4479</v>
      </c>
    </row>
    <row r="1085" spans="1:28" x14ac:dyDescent="0.3">
      <c r="A1085" s="8" t="b">
        <f t="shared" si="48"/>
        <v>0</v>
      </c>
      <c r="B1085" t="str">
        <f t="shared" si="49"/>
        <v>nightmareterrorcard</v>
      </c>
      <c r="C1085" s="10" t="str">
        <f t="shared" si="50"/>
        <v>nightmare_terror_card</v>
      </c>
      <c r="D1085">
        <v>4166</v>
      </c>
      <c r="E1085" t="s">
        <v>24</v>
      </c>
      <c r="F1085" t="s">
        <v>7075</v>
      </c>
      <c r="G1085" t="s">
        <v>26</v>
      </c>
      <c r="H1085" t="s">
        <v>7076</v>
      </c>
      <c r="I1085" t="s">
        <v>100</v>
      </c>
      <c r="J1085">
        <v>20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24</v>
      </c>
      <c r="R1085">
        <v>0</v>
      </c>
      <c r="S1085">
        <v>0</v>
      </c>
      <c r="T1085" t="s">
        <v>59</v>
      </c>
      <c r="U1085" t="s">
        <v>29</v>
      </c>
      <c r="V1085" t="s">
        <v>29</v>
      </c>
      <c r="W1085" t="s">
        <v>30</v>
      </c>
      <c r="X1085" s="8" t="s">
        <v>38462</v>
      </c>
      <c r="Y1085" s="93"/>
      <c r="Z1085" s="93"/>
      <c r="AA1085" t="s">
        <v>7077</v>
      </c>
      <c r="AB1085" t="s">
        <v>7078</v>
      </c>
    </row>
    <row r="1086" spans="1:28" x14ac:dyDescent="0.3">
      <c r="A1086" s="8" t="b">
        <f t="shared" si="48"/>
        <v>0</v>
      </c>
      <c r="B1086" t="str">
        <f t="shared" si="49"/>
        <v>neraidcard</v>
      </c>
      <c r="C1086" s="10" t="str">
        <f t="shared" si="50"/>
        <v>neraid_card</v>
      </c>
      <c r="D1086">
        <v>4167</v>
      </c>
      <c r="E1086" t="s">
        <v>24</v>
      </c>
      <c r="F1086" t="s">
        <v>7051</v>
      </c>
      <c r="G1086" t="s">
        <v>26</v>
      </c>
      <c r="H1086" t="s">
        <v>7052</v>
      </c>
      <c r="I1086" t="s">
        <v>100</v>
      </c>
      <c r="J1086">
        <v>20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24</v>
      </c>
      <c r="R1086">
        <v>0</v>
      </c>
      <c r="S1086">
        <v>0</v>
      </c>
      <c r="T1086" t="s">
        <v>262</v>
      </c>
      <c r="U1086" t="s">
        <v>29</v>
      </c>
      <c r="V1086" t="s">
        <v>29</v>
      </c>
      <c r="W1086" t="s">
        <v>30</v>
      </c>
      <c r="X1086" s="8" t="s">
        <v>38463</v>
      </c>
      <c r="Y1086" s="93"/>
      <c r="Z1086" s="93" t="s">
        <v>39489</v>
      </c>
      <c r="AA1086" t="s">
        <v>7053</v>
      </c>
      <c r="AB1086" t="s">
        <v>7054</v>
      </c>
    </row>
    <row r="1087" spans="1:28" x14ac:dyDescent="0.3">
      <c r="A1087" s="8" t="b">
        <f t="shared" si="48"/>
        <v>0</v>
      </c>
      <c r="B1087" t="str">
        <f t="shared" si="49"/>
        <v>darkillusioncard</v>
      </c>
      <c r="C1087" s="10" t="str">
        <f t="shared" si="50"/>
        <v>dark_illusion_card</v>
      </c>
      <c r="D1087">
        <v>4169</v>
      </c>
      <c r="E1087" t="s">
        <v>24</v>
      </c>
      <c r="F1087" t="s">
        <v>2798</v>
      </c>
      <c r="G1087" t="s">
        <v>26</v>
      </c>
      <c r="H1087" t="s">
        <v>2799</v>
      </c>
      <c r="I1087" t="s">
        <v>100</v>
      </c>
      <c r="J1087">
        <v>20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24</v>
      </c>
      <c r="R1087">
        <v>0</v>
      </c>
      <c r="S1087">
        <v>0</v>
      </c>
      <c r="T1087" t="s">
        <v>101</v>
      </c>
      <c r="U1087" t="s">
        <v>29</v>
      </c>
      <c r="V1087" t="s">
        <v>29</v>
      </c>
      <c r="W1087" t="s">
        <v>30</v>
      </c>
      <c r="X1087" s="8" t="s">
        <v>38464</v>
      </c>
      <c r="Y1087" s="93"/>
      <c r="Z1087" s="93"/>
      <c r="AA1087" t="s">
        <v>2800</v>
      </c>
      <c r="AB1087" t="s">
        <v>2801</v>
      </c>
    </row>
    <row r="1088" spans="1:28" x14ac:dyDescent="0.3">
      <c r="A1088" s="8" t="b">
        <f t="shared" si="48"/>
        <v>0</v>
      </c>
      <c r="B1088" t="str">
        <f t="shared" si="49"/>
        <v>darkframecard</v>
      </c>
      <c r="C1088" s="10" t="str">
        <f t="shared" si="50"/>
        <v>dark_frame_card</v>
      </c>
      <c r="D1088">
        <v>4170</v>
      </c>
      <c r="E1088" t="s">
        <v>24</v>
      </c>
      <c r="F1088" t="s">
        <v>2794</v>
      </c>
      <c r="G1088" t="s">
        <v>26</v>
      </c>
      <c r="H1088" t="s">
        <v>2795</v>
      </c>
      <c r="I1088" t="s">
        <v>100</v>
      </c>
      <c r="J1088">
        <v>20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24</v>
      </c>
      <c r="R1088">
        <v>0</v>
      </c>
      <c r="S1088">
        <v>0</v>
      </c>
      <c r="T1088" t="s">
        <v>59</v>
      </c>
      <c r="U1088" t="s">
        <v>29</v>
      </c>
      <c r="V1088" t="s">
        <v>29</v>
      </c>
      <c r="W1088" t="s">
        <v>30</v>
      </c>
      <c r="X1088" s="8" t="s">
        <v>38465</v>
      </c>
      <c r="Y1088" s="93"/>
      <c r="Z1088" s="93"/>
      <c r="AA1088" t="s">
        <v>2796</v>
      </c>
      <c r="AB1088" t="s">
        <v>2797</v>
      </c>
    </row>
    <row r="1089" spans="1:28" x14ac:dyDescent="0.3">
      <c r="A1089" s="8" t="b">
        <f t="shared" si="48"/>
        <v>0</v>
      </c>
      <c r="B1089" t="str">
        <f t="shared" si="49"/>
        <v>thepapercard</v>
      </c>
      <c r="C1089" s="10" t="str">
        <f t="shared" si="50"/>
        <v>the_paper_card</v>
      </c>
      <c r="D1089">
        <v>4172</v>
      </c>
      <c r="E1089" t="s">
        <v>24</v>
      </c>
      <c r="F1089" t="s">
        <v>9962</v>
      </c>
      <c r="G1089" t="s">
        <v>26</v>
      </c>
      <c r="H1089" t="s">
        <v>9963</v>
      </c>
      <c r="I1089" t="s">
        <v>100</v>
      </c>
      <c r="J1089">
        <v>20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24</v>
      </c>
      <c r="R1089">
        <v>0</v>
      </c>
      <c r="S1089">
        <v>0</v>
      </c>
      <c r="T1089" t="s">
        <v>262</v>
      </c>
      <c r="U1089" t="s">
        <v>29</v>
      </c>
      <c r="V1089" t="s">
        <v>29</v>
      </c>
      <c r="W1089" t="s">
        <v>30</v>
      </c>
      <c r="X1089" s="8" t="s">
        <v>38466</v>
      </c>
      <c r="Y1089" s="93"/>
      <c r="Z1089" s="93"/>
      <c r="AA1089" t="s">
        <v>9964</v>
      </c>
      <c r="AB1089" t="s">
        <v>9965</v>
      </c>
    </row>
    <row r="1090" spans="1:28" x14ac:dyDescent="0.3">
      <c r="A1090" s="8" t="b">
        <f t="shared" ref="A1090:A1153" si="51">ISNUMBER(SEARCH("callfunc",X1090))</f>
        <v>0</v>
      </c>
      <c r="B1090" t="str">
        <f t="shared" ref="B1090:B1153" si="52">LOWER(SUBSTITUTE(F1090,"_",""))</f>
        <v>demonpunguscard</v>
      </c>
      <c r="C1090" s="10" t="str">
        <f t="shared" ref="C1090:C1153" si="53">LOWER(F1090)</f>
        <v>demon_pungus_card</v>
      </c>
      <c r="D1090">
        <v>4173</v>
      </c>
      <c r="E1090" t="s">
        <v>24</v>
      </c>
      <c r="F1090" t="s">
        <v>2898</v>
      </c>
      <c r="G1090" t="s">
        <v>26</v>
      </c>
      <c r="H1090" t="s">
        <v>2899</v>
      </c>
      <c r="I1090" t="s">
        <v>100</v>
      </c>
      <c r="J1090">
        <v>20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24</v>
      </c>
      <c r="R1090">
        <v>0</v>
      </c>
      <c r="S1090">
        <v>0</v>
      </c>
      <c r="T1090" t="s">
        <v>59</v>
      </c>
      <c r="U1090" t="s">
        <v>29</v>
      </c>
      <c r="V1090" t="s">
        <v>29</v>
      </c>
      <c r="W1090" t="s">
        <v>30</v>
      </c>
      <c r="X1090" s="8" t="s">
        <v>38467</v>
      </c>
      <c r="Y1090" s="93"/>
      <c r="Z1090" s="93"/>
      <c r="AA1090" t="s">
        <v>2900</v>
      </c>
      <c r="AB1090" t="s">
        <v>2901</v>
      </c>
    </row>
    <row r="1091" spans="1:28" x14ac:dyDescent="0.3">
      <c r="A1091" s="8" t="b">
        <f t="shared" si="51"/>
        <v>0</v>
      </c>
      <c r="B1091" t="str">
        <f t="shared" si="52"/>
        <v>poisontoadcard</v>
      </c>
      <c r="C1091" s="10" t="str">
        <f t="shared" si="53"/>
        <v>poison_toad_card</v>
      </c>
      <c r="D1091">
        <v>4175</v>
      </c>
      <c r="E1091" t="s">
        <v>24</v>
      </c>
      <c r="F1091" t="s">
        <v>7800</v>
      </c>
      <c r="G1091" t="s">
        <v>26</v>
      </c>
      <c r="H1091" t="s">
        <v>7801</v>
      </c>
      <c r="I1091" t="s">
        <v>100</v>
      </c>
      <c r="J1091">
        <v>20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24</v>
      </c>
      <c r="R1091">
        <v>0</v>
      </c>
      <c r="S1091">
        <v>0</v>
      </c>
      <c r="T1091" t="s">
        <v>82</v>
      </c>
      <c r="U1091" t="s">
        <v>29</v>
      </c>
      <c r="V1091" t="s">
        <v>29</v>
      </c>
      <c r="W1091" t="s">
        <v>30</v>
      </c>
      <c r="X1091" s="8" t="s">
        <v>38468</v>
      </c>
      <c r="Y1091" s="93"/>
      <c r="Z1091" s="93"/>
      <c r="AA1091" t="s">
        <v>7802</v>
      </c>
      <c r="AB1091" t="s">
        <v>7803</v>
      </c>
    </row>
    <row r="1092" spans="1:28" x14ac:dyDescent="0.3">
      <c r="A1092" s="8" t="b">
        <f t="shared" si="51"/>
        <v>0</v>
      </c>
      <c r="B1092" t="str">
        <f t="shared" si="52"/>
        <v>dullahancard</v>
      </c>
      <c r="C1092" s="10" t="str">
        <f t="shared" si="53"/>
        <v>dullahan_card</v>
      </c>
      <c r="D1092">
        <v>4176</v>
      </c>
      <c r="E1092" t="s">
        <v>24</v>
      </c>
      <c r="F1092" t="s">
        <v>3444</v>
      </c>
      <c r="G1092" t="s">
        <v>26</v>
      </c>
      <c r="H1092" t="s">
        <v>3445</v>
      </c>
      <c r="I1092" t="s">
        <v>100</v>
      </c>
      <c r="J1092" s="6">
        <v>20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24</v>
      </c>
      <c r="R1092">
        <v>0</v>
      </c>
      <c r="S1092">
        <v>0</v>
      </c>
      <c r="T1092" t="s">
        <v>262</v>
      </c>
      <c r="U1092" t="s">
        <v>29</v>
      </c>
      <c r="V1092" t="s">
        <v>29</v>
      </c>
      <c r="W1092" t="s">
        <v>30</v>
      </c>
      <c r="X1092" s="8" t="s">
        <v>38469</v>
      </c>
      <c r="Y1092" s="93"/>
      <c r="Z1092" s="93"/>
      <c r="AA1092" t="s">
        <v>3446</v>
      </c>
      <c r="AB1092" t="s">
        <v>3447</v>
      </c>
    </row>
    <row r="1093" spans="1:28" x14ac:dyDescent="0.3">
      <c r="A1093" s="8" t="b">
        <f t="shared" si="51"/>
        <v>0</v>
      </c>
      <c r="B1093" t="str">
        <f t="shared" si="52"/>
        <v>dryadcard</v>
      </c>
      <c r="C1093" s="10" t="str">
        <f t="shared" si="53"/>
        <v>dryad_card</v>
      </c>
      <c r="D1093">
        <v>4177</v>
      </c>
      <c r="E1093" t="s">
        <v>24</v>
      </c>
      <c r="F1093" t="s">
        <v>3436</v>
      </c>
      <c r="G1093" t="s">
        <v>26</v>
      </c>
      <c r="H1093" t="s">
        <v>3437</v>
      </c>
      <c r="I1093" t="s">
        <v>100</v>
      </c>
      <c r="J1093">
        <v>20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24</v>
      </c>
      <c r="R1093">
        <v>0</v>
      </c>
      <c r="S1093">
        <v>0</v>
      </c>
      <c r="T1093" t="s">
        <v>101</v>
      </c>
      <c r="U1093" t="s">
        <v>29</v>
      </c>
      <c r="V1093" t="s">
        <v>29</v>
      </c>
      <c r="W1093" t="s">
        <v>30</v>
      </c>
      <c r="X1093" s="8" t="s">
        <v>38470</v>
      </c>
      <c r="Y1093" s="93"/>
      <c r="Z1093" s="93"/>
      <c r="AA1093" t="s">
        <v>3438</v>
      </c>
      <c r="AB1093" t="s">
        <v>3439</v>
      </c>
    </row>
    <row r="1094" spans="1:28" x14ac:dyDescent="0.3">
      <c r="A1094" s="8" t="b">
        <f t="shared" si="51"/>
        <v>0</v>
      </c>
      <c r="B1094" t="str">
        <f t="shared" si="52"/>
        <v>dragontailcard</v>
      </c>
      <c r="C1094" s="10" t="str">
        <f t="shared" si="53"/>
        <v>dragon_tail_card</v>
      </c>
      <c r="D1094">
        <v>4178</v>
      </c>
      <c r="E1094" t="s">
        <v>24</v>
      </c>
      <c r="F1094" t="s">
        <v>3154</v>
      </c>
      <c r="G1094" t="s">
        <v>26</v>
      </c>
      <c r="H1094" t="s">
        <v>3155</v>
      </c>
      <c r="I1094" t="s">
        <v>100</v>
      </c>
      <c r="J1094">
        <v>20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24</v>
      </c>
      <c r="R1094">
        <v>0</v>
      </c>
      <c r="S1094">
        <v>0</v>
      </c>
      <c r="T1094" t="s">
        <v>223</v>
      </c>
      <c r="U1094" t="s">
        <v>29</v>
      </c>
      <c r="V1094" t="s">
        <v>29</v>
      </c>
      <c r="W1094" t="s">
        <v>30</v>
      </c>
      <c r="X1094" s="8" t="s">
        <v>38471</v>
      </c>
      <c r="Y1094" s="93"/>
      <c r="Z1094" s="93"/>
      <c r="AA1094" t="s">
        <v>3156</v>
      </c>
      <c r="AB1094" t="s">
        <v>3157</v>
      </c>
    </row>
    <row r="1095" spans="1:28" x14ac:dyDescent="0.3">
      <c r="A1095" s="8" t="b">
        <f t="shared" si="51"/>
        <v>0</v>
      </c>
      <c r="B1095" t="str">
        <f t="shared" si="52"/>
        <v>dragonflycard</v>
      </c>
      <c r="C1095" s="10" t="str">
        <f t="shared" si="53"/>
        <v>dragon_fly_card</v>
      </c>
      <c r="D1095">
        <v>4179</v>
      </c>
      <c r="E1095" t="s">
        <v>24</v>
      </c>
      <c r="F1095" t="s">
        <v>3114</v>
      </c>
      <c r="G1095" t="s">
        <v>26</v>
      </c>
      <c r="H1095" t="s">
        <v>3115</v>
      </c>
      <c r="I1095" t="s">
        <v>100</v>
      </c>
      <c r="J1095" s="6">
        <v>20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24</v>
      </c>
      <c r="R1095">
        <v>0</v>
      </c>
      <c r="S1095">
        <v>0</v>
      </c>
      <c r="T1095" t="s">
        <v>223</v>
      </c>
      <c r="U1095" t="s">
        <v>29</v>
      </c>
      <c r="V1095" t="s">
        <v>29</v>
      </c>
      <c r="W1095" t="s">
        <v>30</v>
      </c>
      <c r="X1095" s="8" t="s">
        <v>38472</v>
      </c>
      <c r="Y1095" s="93"/>
      <c r="Z1095" s="93"/>
      <c r="AA1095" t="s">
        <v>3116</v>
      </c>
      <c r="AB1095" t="s">
        <v>3117</v>
      </c>
    </row>
    <row r="1096" spans="1:28" x14ac:dyDescent="0.3">
      <c r="A1096" s="8" t="b">
        <f t="shared" si="51"/>
        <v>0</v>
      </c>
      <c r="B1096" t="str">
        <f t="shared" si="52"/>
        <v>drillercard</v>
      </c>
      <c r="C1096" s="10" t="str">
        <f t="shared" si="53"/>
        <v>driller_card</v>
      </c>
      <c r="D1096">
        <v>4180</v>
      </c>
      <c r="E1096" t="s">
        <v>24</v>
      </c>
      <c r="F1096" t="s">
        <v>3229</v>
      </c>
      <c r="G1096" t="s">
        <v>26</v>
      </c>
      <c r="H1096" t="s">
        <v>3230</v>
      </c>
      <c r="I1096" t="s">
        <v>100</v>
      </c>
      <c r="J1096">
        <v>20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24</v>
      </c>
      <c r="R1096">
        <v>0</v>
      </c>
      <c r="S1096">
        <v>0</v>
      </c>
      <c r="T1096" t="s">
        <v>262</v>
      </c>
      <c r="U1096" t="s">
        <v>29</v>
      </c>
      <c r="V1096" t="s">
        <v>29</v>
      </c>
      <c r="W1096" t="s">
        <v>30</v>
      </c>
      <c r="X1096" s="8" t="s">
        <v>38473</v>
      </c>
      <c r="Y1096" s="93"/>
      <c r="Z1096" s="93" t="s">
        <v>39489</v>
      </c>
      <c r="AA1096" t="s">
        <v>3231</v>
      </c>
      <c r="AB1096" t="s">
        <v>3232</v>
      </c>
    </row>
    <row r="1097" spans="1:28" x14ac:dyDescent="0.3">
      <c r="A1097" s="8" t="b">
        <f t="shared" si="51"/>
        <v>0</v>
      </c>
      <c r="B1097" t="str">
        <f t="shared" si="52"/>
        <v>disguisecard</v>
      </c>
      <c r="C1097" s="10" t="str">
        <f t="shared" si="53"/>
        <v>disguise_card</v>
      </c>
      <c r="D1097">
        <v>4181</v>
      </c>
      <c r="E1097" t="s">
        <v>24</v>
      </c>
      <c r="F1097" t="s">
        <v>3028</v>
      </c>
      <c r="G1097" t="s">
        <v>26</v>
      </c>
      <c r="H1097" t="s">
        <v>3029</v>
      </c>
      <c r="I1097" t="s">
        <v>100</v>
      </c>
      <c r="J1097">
        <v>20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24</v>
      </c>
      <c r="R1097">
        <v>0</v>
      </c>
      <c r="S1097">
        <v>0</v>
      </c>
      <c r="T1097" t="s">
        <v>59</v>
      </c>
      <c r="U1097" t="s">
        <v>29</v>
      </c>
      <c r="V1097" t="s">
        <v>29</v>
      </c>
      <c r="W1097" t="s">
        <v>30</v>
      </c>
      <c r="X1097" s="8" t="s">
        <v>39119</v>
      </c>
      <c r="Y1097" s="93"/>
      <c r="Z1097" s="93"/>
      <c r="AA1097" t="s">
        <v>3030</v>
      </c>
      <c r="AB1097" t="s">
        <v>3031</v>
      </c>
    </row>
    <row r="1098" spans="1:28" x14ac:dyDescent="0.3">
      <c r="A1098" s="8" t="b">
        <f t="shared" si="51"/>
        <v>0</v>
      </c>
      <c r="B1098" t="str">
        <f t="shared" si="52"/>
        <v>diaboliccard</v>
      </c>
      <c r="C1098" s="10" t="str">
        <f t="shared" si="53"/>
        <v>diabolic_card</v>
      </c>
      <c r="D1098">
        <v>4182</v>
      </c>
      <c r="E1098" t="s">
        <v>24</v>
      </c>
      <c r="F1098" t="s">
        <v>2984</v>
      </c>
      <c r="G1098" t="s">
        <v>26</v>
      </c>
      <c r="H1098" t="s">
        <v>2985</v>
      </c>
      <c r="I1098" t="s">
        <v>100</v>
      </c>
      <c r="J1098">
        <v>20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24</v>
      </c>
      <c r="R1098">
        <v>0</v>
      </c>
      <c r="S1098">
        <v>0</v>
      </c>
      <c r="T1098" t="s">
        <v>262</v>
      </c>
      <c r="U1098" t="s">
        <v>29</v>
      </c>
      <c r="V1098" t="s">
        <v>29</v>
      </c>
      <c r="W1098" t="s">
        <v>30</v>
      </c>
      <c r="X1098" s="8" t="s">
        <v>38474</v>
      </c>
      <c r="Y1098" s="93"/>
      <c r="Z1098" s="93" t="s">
        <v>39489</v>
      </c>
      <c r="AA1098" t="s">
        <v>2986</v>
      </c>
      <c r="AB1098" t="s">
        <v>2987</v>
      </c>
    </row>
    <row r="1099" spans="1:28" x14ac:dyDescent="0.3">
      <c r="A1099" s="8" t="b">
        <f t="shared" si="51"/>
        <v>0</v>
      </c>
      <c r="B1099" t="str">
        <f t="shared" si="52"/>
        <v>vagabondwolfcard</v>
      </c>
      <c r="C1099" s="10" t="str">
        <f t="shared" si="53"/>
        <v>vagabond_wolf_card</v>
      </c>
      <c r="D1099">
        <v>4183</v>
      </c>
      <c r="E1099" t="s">
        <v>24</v>
      </c>
      <c r="F1099" t="s">
        <v>10297</v>
      </c>
      <c r="G1099" t="s">
        <v>26</v>
      </c>
      <c r="H1099" t="s">
        <v>10298</v>
      </c>
      <c r="I1099" t="s">
        <v>100</v>
      </c>
      <c r="J1099">
        <v>20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24</v>
      </c>
      <c r="R1099">
        <v>0</v>
      </c>
      <c r="S1099">
        <v>0</v>
      </c>
      <c r="T1099" t="s">
        <v>223</v>
      </c>
      <c r="U1099" t="s">
        <v>29</v>
      </c>
      <c r="V1099" t="s">
        <v>29</v>
      </c>
      <c r="W1099" t="s">
        <v>30</v>
      </c>
      <c r="X1099" s="8" t="s">
        <v>38475</v>
      </c>
      <c r="Y1099" s="93"/>
      <c r="Z1099" s="93"/>
      <c r="AA1099" t="s">
        <v>10299</v>
      </c>
      <c r="AB1099" t="s">
        <v>10300</v>
      </c>
    </row>
    <row r="1100" spans="1:28" x14ac:dyDescent="0.3">
      <c r="A1100" s="8" t="b">
        <f t="shared" si="51"/>
        <v>0</v>
      </c>
      <c r="B1100" t="str">
        <f t="shared" si="52"/>
        <v>lavagolemcard</v>
      </c>
      <c r="C1100" s="10" t="str">
        <f t="shared" si="53"/>
        <v>lava_golem_card</v>
      </c>
      <c r="D1100">
        <v>4184</v>
      </c>
      <c r="E1100" t="s">
        <v>24</v>
      </c>
      <c r="F1100" t="s">
        <v>5974</v>
      </c>
      <c r="G1100" t="s">
        <v>26</v>
      </c>
      <c r="H1100" t="s">
        <v>5975</v>
      </c>
      <c r="I1100" t="s">
        <v>100</v>
      </c>
      <c r="J1100">
        <v>20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24</v>
      </c>
      <c r="R1100">
        <v>0</v>
      </c>
      <c r="S1100">
        <v>0</v>
      </c>
      <c r="T1100" t="s">
        <v>262</v>
      </c>
      <c r="U1100" t="s">
        <v>29</v>
      </c>
      <c r="V1100" t="s">
        <v>29</v>
      </c>
      <c r="W1100" t="s">
        <v>30</v>
      </c>
      <c r="X1100" s="8" t="s">
        <v>38476</v>
      </c>
      <c r="Y1100" s="93"/>
      <c r="Z1100" s="93"/>
      <c r="AA1100" t="s">
        <v>5976</v>
      </c>
      <c r="AB1100" t="s">
        <v>5977</v>
      </c>
    </row>
    <row r="1101" spans="1:28" x14ac:dyDescent="0.3">
      <c r="A1101" s="8" t="b">
        <f t="shared" si="51"/>
        <v>0</v>
      </c>
      <c r="B1101" t="str">
        <f t="shared" si="52"/>
        <v>ridewordcard</v>
      </c>
      <c r="C1101" s="10" t="str">
        <f t="shared" si="53"/>
        <v>rideword_card</v>
      </c>
      <c r="D1101">
        <v>4185</v>
      </c>
      <c r="E1101" t="s">
        <v>24</v>
      </c>
      <c r="F1101" t="s">
        <v>8406</v>
      </c>
      <c r="G1101" t="s">
        <v>26</v>
      </c>
      <c r="H1101" t="s">
        <v>8407</v>
      </c>
      <c r="I1101" t="s">
        <v>100</v>
      </c>
      <c r="J1101">
        <v>20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24</v>
      </c>
      <c r="R1101">
        <v>0</v>
      </c>
      <c r="S1101">
        <v>0</v>
      </c>
      <c r="T1101" t="s">
        <v>101</v>
      </c>
      <c r="U1101" t="s">
        <v>29</v>
      </c>
      <c r="V1101" t="s">
        <v>29</v>
      </c>
      <c r="W1101" t="s">
        <v>30</v>
      </c>
      <c r="X1101" s="8" t="s">
        <v>39120</v>
      </c>
      <c r="Y1101" s="93"/>
      <c r="Z1101" s="93"/>
      <c r="AA1101" t="s">
        <v>8408</v>
      </c>
      <c r="AB1101" t="s">
        <v>8409</v>
      </c>
    </row>
    <row r="1102" spans="1:28" x14ac:dyDescent="0.3">
      <c r="A1102" s="8" t="b">
        <f t="shared" si="51"/>
        <v>0</v>
      </c>
      <c r="B1102" t="str">
        <f t="shared" si="52"/>
        <v>ragglercard</v>
      </c>
      <c r="C1102" s="10" t="str">
        <f t="shared" si="53"/>
        <v>raggler_card</v>
      </c>
      <c r="D1102">
        <v>4186</v>
      </c>
      <c r="E1102" t="s">
        <v>24</v>
      </c>
      <c r="F1102" t="s">
        <v>8121</v>
      </c>
      <c r="G1102" t="s">
        <v>26</v>
      </c>
      <c r="H1102" t="s">
        <v>8122</v>
      </c>
      <c r="I1102" t="s">
        <v>100</v>
      </c>
      <c r="J1102" s="6">
        <v>20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24</v>
      </c>
      <c r="R1102">
        <v>0</v>
      </c>
      <c r="S1102">
        <v>0</v>
      </c>
      <c r="T1102" t="s">
        <v>106</v>
      </c>
      <c r="U1102" t="s">
        <v>29</v>
      </c>
      <c r="V1102" t="s">
        <v>29</v>
      </c>
      <c r="W1102" t="s">
        <v>30</v>
      </c>
      <c r="X1102" s="8" t="s">
        <v>39318</v>
      </c>
      <c r="Y1102" s="93"/>
      <c r="Z1102" s="93"/>
      <c r="AA1102" t="s">
        <v>8123</v>
      </c>
      <c r="AB1102" t="s">
        <v>8124</v>
      </c>
    </row>
    <row r="1103" spans="1:28" x14ac:dyDescent="0.3">
      <c r="A1103" s="8" t="b">
        <f t="shared" si="51"/>
        <v>0</v>
      </c>
      <c r="B1103" t="str">
        <f t="shared" si="52"/>
        <v>leibolmaicard</v>
      </c>
      <c r="C1103" s="10" t="str">
        <f t="shared" si="53"/>
        <v>leib_olmai_card</v>
      </c>
      <c r="D1103">
        <v>4188</v>
      </c>
      <c r="E1103" t="s">
        <v>24</v>
      </c>
      <c r="F1103" t="s">
        <v>6017</v>
      </c>
      <c r="G1103" t="s">
        <v>26</v>
      </c>
      <c r="H1103" t="s">
        <v>6018</v>
      </c>
      <c r="I1103" t="s">
        <v>100</v>
      </c>
      <c r="J1103" s="6">
        <v>20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24</v>
      </c>
      <c r="R1103">
        <v>0</v>
      </c>
      <c r="S1103">
        <v>0</v>
      </c>
      <c r="T1103" t="s">
        <v>101</v>
      </c>
      <c r="U1103" t="s">
        <v>29</v>
      </c>
      <c r="V1103" t="s">
        <v>29</v>
      </c>
      <c r="W1103" t="s">
        <v>30</v>
      </c>
      <c r="X1103" s="8" t="s">
        <v>38478</v>
      </c>
      <c r="Y1103" s="93"/>
      <c r="Z1103" s="93"/>
      <c r="AA1103" t="s">
        <v>6019</v>
      </c>
      <c r="AB1103" t="s">
        <v>6020</v>
      </c>
    </row>
    <row r="1104" spans="1:28" x14ac:dyDescent="0.3">
      <c r="A1104" s="8" t="b">
        <f t="shared" si="51"/>
        <v>0</v>
      </c>
      <c r="B1104" t="str">
        <f t="shared" si="52"/>
        <v>wraithdeadcard</v>
      </c>
      <c r="C1104" s="10" t="str">
        <f t="shared" si="53"/>
        <v>wraith_dead_card</v>
      </c>
      <c r="D1104">
        <v>4189</v>
      </c>
      <c r="E1104" t="s">
        <v>24</v>
      </c>
      <c r="F1104" t="s">
        <v>10874</v>
      </c>
      <c r="G1104" t="s">
        <v>26</v>
      </c>
      <c r="H1104" t="s">
        <v>10875</v>
      </c>
      <c r="I1104" t="s">
        <v>100</v>
      </c>
      <c r="J1104">
        <v>20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24</v>
      </c>
      <c r="R1104">
        <v>0</v>
      </c>
      <c r="S1104">
        <v>0</v>
      </c>
      <c r="T1104" t="s">
        <v>59</v>
      </c>
      <c r="U1104" t="s">
        <v>29</v>
      </c>
      <c r="V1104" t="s">
        <v>29</v>
      </c>
      <c r="W1104" t="s">
        <v>30</v>
      </c>
      <c r="X1104" s="8" t="s">
        <v>38479</v>
      </c>
      <c r="Y1104" s="93"/>
      <c r="Z1104" s="93"/>
      <c r="AA1104" t="s">
        <v>10876</v>
      </c>
      <c r="AB1104" t="s">
        <v>10877</v>
      </c>
    </row>
    <row r="1105" spans="1:28" x14ac:dyDescent="0.3">
      <c r="A1105" s="8" t="b">
        <f t="shared" si="51"/>
        <v>0</v>
      </c>
      <c r="B1105" t="str">
        <f t="shared" si="52"/>
        <v>loliruricard</v>
      </c>
      <c r="C1105" s="10" t="str">
        <f t="shared" si="53"/>
        <v>loli_ruri_card</v>
      </c>
      <c r="D1105">
        <v>4191</v>
      </c>
      <c r="E1105" t="s">
        <v>24</v>
      </c>
      <c r="F1105" t="s">
        <v>6169</v>
      </c>
      <c r="G1105" t="s">
        <v>26</v>
      </c>
      <c r="H1105" t="s">
        <v>6170</v>
      </c>
      <c r="I1105" t="s">
        <v>100</v>
      </c>
      <c r="J1105">
        <v>20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24</v>
      </c>
      <c r="R1105">
        <v>0</v>
      </c>
      <c r="S1105">
        <v>0</v>
      </c>
      <c r="T1105" t="s">
        <v>59</v>
      </c>
      <c r="U1105" t="s">
        <v>29</v>
      </c>
      <c r="V1105" t="s">
        <v>29</v>
      </c>
      <c r="W1105" t="s">
        <v>30</v>
      </c>
      <c r="X1105" s="8" t="s">
        <v>38481</v>
      </c>
      <c r="Y1105" s="93"/>
      <c r="Z1105" s="93"/>
      <c r="AA1105" t="s">
        <v>6171</v>
      </c>
      <c r="AB1105" t="s">
        <v>6172</v>
      </c>
    </row>
    <row r="1106" spans="1:28" x14ac:dyDescent="0.3">
      <c r="A1106" s="8" t="b">
        <f t="shared" si="51"/>
        <v>0</v>
      </c>
      <c r="B1106" t="str">
        <f t="shared" si="52"/>
        <v>rotarzairocard</v>
      </c>
      <c r="C1106" s="10" t="str">
        <f t="shared" si="53"/>
        <v>rotar_zairo_card</v>
      </c>
      <c r="D1106">
        <v>4192</v>
      </c>
      <c r="E1106" t="s">
        <v>24</v>
      </c>
      <c r="F1106" t="s">
        <v>8528</v>
      </c>
      <c r="G1106" t="s">
        <v>26</v>
      </c>
      <c r="H1106" t="s">
        <v>8529</v>
      </c>
      <c r="I1106" t="s">
        <v>100</v>
      </c>
      <c r="J1106">
        <v>20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24</v>
      </c>
      <c r="R1106">
        <v>0</v>
      </c>
      <c r="S1106">
        <v>0</v>
      </c>
      <c r="T1106" t="s">
        <v>262</v>
      </c>
      <c r="U1106" t="s">
        <v>29</v>
      </c>
      <c r="V1106" t="s">
        <v>29</v>
      </c>
      <c r="W1106" t="s">
        <v>30</v>
      </c>
      <c r="X1106" s="8" t="s">
        <v>38482</v>
      </c>
      <c r="Y1106" s="93"/>
      <c r="Z1106" s="93"/>
      <c r="AA1106" t="s">
        <v>8530</v>
      </c>
      <c r="AB1106" t="s">
        <v>8531</v>
      </c>
    </row>
    <row r="1107" spans="1:28" x14ac:dyDescent="0.3">
      <c r="A1107" s="8" t="b">
        <f t="shared" si="51"/>
        <v>0</v>
      </c>
      <c r="B1107" t="str">
        <f t="shared" si="52"/>
        <v>ludecard</v>
      </c>
      <c r="C1107" s="10" t="str">
        <f t="shared" si="53"/>
        <v>lude_card</v>
      </c>
      <c r="D1107">
        <v>4193</v>
      </c>
      <c r="E1107" t="s">
        <v>24</v>
      </c>
      <c r="F1107" t="s">
        <v>6259</v>
      </c>
      <c r="G1107" t="s">
        <v>26</v>
      </c>
      <c r="H1107" t="s">
        <v>6260</v>
      </c>
      <c r="I1107" t="s">
        <v>100</v>
      </c>
      <c r="J1107" s="6">
        <v>20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24</v>
      </c>
      <c r="R1107">
        <v>0</v>
      </c>
      <c r="S1107">
        <v>0</v>
      </c>
      <c r="T1107" t="s">
        <v>82</v>
      </c>
      <c r="U1107" t="s">
        <v>29</v>
      </c>
      <c r="V1107" t="s">
        <v>29</v>
      </c>
      <c r="W1107" t="s">
        <v>30</v>
      </c>
      <c r="X1107" s="8" t="s">
        <v>39121</v>
      </c>
      <c r="Y1107" s="93"/>
      <c r="Z1107" s="93"/>
      <c r="AA1107" t="s">
        <v>6261</v>
      </c>
      <c r="AB1107" t="s">
        <v>6262</v>
      </c>
    </row>
    <row r="1108" spans="1:28" x14ac:dyDescent="0.3">
      <c r="A1108" s="8" t="b">
        <f t="shared" si="51"/>
        <v>0</v>
      </c>
      <c r="B1108" t="str">
        <f t="shared" si="52"/>
        <v>rybiocard</v>
      </c>
      <c r="C1108" s="10" t="str">
        <f t="shared" si="53"/>
        <v>rybio_card</v>
      </c>
      <c r="D1108">
        <v>4194</v>
      </c>
      <c r="E1108" t="s">
        <v>24</v>
      </c>
      <c r="F1108" t="s">
        <v>8635</v>
      </c>
      <c r="G1108" t="s">
        <v>26</v>
      </c>
      <c r="H1108" t="s">
        <v>8636</v>
      </c>
      <c r="I1108" t="s">
        <v>100</v>
      </c>
      <c r="J1108">
        <v>20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24</v>
      </c>
      <c r="R1108">
        <v>0</v>
      </c>
      <c r="S1108">
        <v>0</v>
      </c>
      <c r="T1108" t="s">
        <v>59</v>
      </c>
      <c r="U1108" t="s">
        <v>29</v>
      </c>
      <c r="V1108" t="s">
        <v>29</v>
      </c>
      <c r="W1108" t="s">
        <v>30</v>
      </c>
      <c r="X1108" s="8" t="s">
        <v>39122</v>
      </c>
      <c r="Y1108" s="93"/>
      <c r="Z1108" s="93"/>
      <c r="AA1108" t="s">
        <v>8637</v>
      </c>
      <c r="AB1108" t="s">
        <v>8638</v>
      </c>
    </row>
    <row r="1109" spans="1:28" x14ac:dyDescent="0.3">
      <c r="A1109" s="8" t="b">
        <f t="shared" si="51"/>
        <v>0</v>
      </c>
      <c r="B1109" t="str">
        <f t="shared" si="52"/>
        <v>leafcatcard</v>
      </c>
      <c r="C1109" s="10" t="str">
        <f t="shared" si="53"/>
        <v>leaf_cat_card</v>
      </c>
      <c r="D1109">
        <v>4195</v>
      </c>
      <c r="E1109" t="s">
        <v>24</v>
      </c>
      <c r="F1109" t="s">
        <v>5978</v>
      </c>
      <c r="G1109" t="s">
        <v>26</v>
      </c>
      <c r="H1109" t="s">
        <v>5979</v>
      </c>
      <c r="I1109" t="s">
        <v>100</v>
      </c>
      <c r="J1109">
        <v>20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24</v>
      </c>
      <c r="R1109">
        <v>0</v>
      </c>
      <c r="S1109">
        <v>0</v>
      </c>
      <c r="T1109" t="s">
        <v>101</v>
      </c>
      <c r="U1109" t="s">
        <v>29</v>
      </c>
      <c r="V1109" t="s">
        <v>29</v>
      </c>
      <c r="W1109" t="s">
        <v>30</v>
      </c>
      <c r="X1109" s="8" t="s">
        <v>38483</v>
      </c>
      <c r="Y1109" s="93"/>
      <c r="Z1109" s="93"/>
      <c r="AA1109" t="s">
        <v>5980</v>
      </c>
      <c r="AB1109" t="s">
        <v>5981</v>
      </c>
    </row>
    <row r="1110" spans="1:28" x14ac:dyDescent="0.3">
      <c r="A1110" s="8" t="b">
        <f t="shared" si="51"/>
        <v>0</v>
      </c>
      <c r="B1110" t="str">
        <f t="shared" si="52"/>
        <v>marincard</v>
      </c>
      <c r="C1110" s="10" t="str">
        <f t="shared" si="53"/>
        <v>marin_card</v>
      </c>
      <c r="D1110">
        <v>4196</v>
      </c>
      <c r="E1110" t="s">
        <v>24</v>
      </c>
      <c r="F1110" t="s">
        <v>6455</v>
      </c>
      <c r="G1110" t="s">
        <v>26</v>
      </c>
      <c r="H1110" t="s">
        <v>6456</v>
      </c>
      <c r="I1110" t="s">
        <v>100</v>
      </c>
      <c r="J1110">
        <v>20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24</v>
      </c>
      <c r="R1110">
        <v>0</v>
      </c>
      <c r="S1110">
        <v>0</v>
      </c>
      <c r="T1110" t="s">
        <v>82</v>
      </c>
      <c r="U1110" t="s">
        <v>29</v>
      </c>
      <c r="V1110" t="s">
        <v>29</v>
      </c>
      <c r="W1110" t="s">
        <v>30</v>
      </c>
      <c r="X1110" s="8" t="s">
        <v>38484</v>
      </c>
      <c r="Y1110" s="93"/>
      <c r="Z1110" s="93"/>
      <c r="AA1110" t="s">
        <v>6457</v>
      </c>
      <c r="AB1110" t="s">
        <v>6458</v>
      </c>
    </row>
    <row r="1111" spans="1:28" x14ac:dyDescent="0.3">
      <c r="A1111" s="8" t="b">
        <f t="shared" si="51"/>
        <v>0</v>
      </c>
      <c r="B1111" t="str">
        <f t="shared" si="52"/>
        <v>masteringcard</v>
      </c>
      <c r="C1111" s="10" t="str">
        <f t="shared" si="53"/>
        <v>mastering_card</v>
      </c>
      <c r="D1111">
        <v>4197</v>
      </c>
      <c r="E1111" t="s">
        <v>24</v>
      </c>
      <c r="F1111" t="s">
        <v>6508</v>
      </c>
      <c r="G1111" t="s">
        <v>26</v>
      </c>
      <c r="H1111" t="s">
        <v>6509</v>
      </c>
      <c r="I1111" t="s">
        <v>100</v>
      </c>
      <c r="J1111">
        <v>20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24</v>
      </c>
      <c r="R1111">
        <v>0</v>
      </c>
      <c r="S1111">
        <v>0</v>
      </c>
      <c r="T1111" t="s">
        <v>223</v>
      </c>
      <c r="U1111" t="s">
        <v>29</v>
      </c>
      <c r="V1111" t="s">
        <v>29</v>
      </c>
      <c r="W1111" t="s">
        <v>30</v>
      </c>
      <c r="X1111" s="8" t="s">
        <v>38485</v>
      </c>
      <c r="Y1111" s="93"/>
      <c r="Z1111" s="93"/>
      <c r="AA1111" t="s">
        <v>6510</v>
      </c>
      <c r="AB1111" t="s">
        <v>6511</v>
      </c>
    </row>
    <row r="1112" spans="1:28" x14ac:dyDescent="0.3">
      <c r="A1112" s="8" t="b">
        <f t="shared" si="51"/>
        <v>0</v>
      </c>
      <c r="B1112" t="str">
        <f t="shared" si="52"/>
        <v>mermancard</v>
      </c>
      <c r="C1112" s="10" t="str">
        <f t="shared" si="53"/>
        <v>merman_card</v>
      </c>
      <c r="D1112">
        <v>4199</v>
      </c>
      <c r="E1112" t="s">
        <v>24</v>
      </c>
      <c r="F1112" t="s">
        <v>6634</v>
      </c>
      <c r="G1112" t="s">
        <v>26</v>
      </c>
      <c r="H1112" t="s">
        <v>6635</v>
      </c>
      <c r="I1112" t="s">
        <v>100</v>
      </c>
      <c r="J1112">
        <v>20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24</v>
      </c>
      <c r="R1112">
        <v>0</v>
      </c>
      <c r="S1112">
        <v>0</v>
      </c>
      <c r="T1112" t="s">
        <v>106</v>
      </c>
      <c r="U1112" t="s">
        <v>29</v>
      </c>
      <c r="V1112" t="s">
        <v>29</v>
      </c>
      <c r="W1112" t="s">
        <v>30</v>
      </c>
      <c r="X1112" s="8" t="s">
        <v>39319</v>
      </c>
      <c r="Y1112" s="93"/>
      <c r="Z1112" s="93"/>
      <c r="AA1112" t="s">
        <v>6636</v>
      </c>
      <c r="AB1112" t="s">
        <v>6637</v>
      </c>
    </row>
    <row r="1113" spans="1:28" x14ac:dyDescent="0.3">
      <c r="A1113" s="8" t="b">
        <f t="shared" si="51"/>
        <v>0</v>
      </c>
      <c r="B1113" t="str">
        <f t="shared" si="52"/>
        <v>megalithcard</v>
      </c>
      <c r="C1113" s="10" t="str">
        <f t="shared" si="53"/>
        <v>megalith_card</v>
      </c>
      <c r="D1113">
        <v>4200</v>
      </c>
      <c r="E1113" t="s">
        <v>24</v>
      </c>
      <c r="F1113" t="s">
        <v>6599</v>
      </c>
      <c r="G1113" t="s">
        <v>26</v>
      </c>
      <c r="H1113" t="s">
        <v>6600</v>
      </c>
      <c r="I1113" t="s">
        <v>100</v>
      </c>
      <c r="J1113" s="6">
        <v>20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24</v>
      </c>
      <c r="R1113">
        <v>0</v>
      </c>
      <c r="S1113">
        <v>0</v>
      </c>
      <c r="T1113" t="s">
        <v>106</v>
      </c>
      <c r="U1113" t="s">
        <v>29</v>
      </c>
      <c r="V1113" t="s">
        <v>29</v>
      </c>
      <c r="W1113" t="s">
        <v>30</v>
      </c>
      <c r="X1113" s="8" t="s">
        <v>38487</v>
      </c>
      <c r="Y1113" s="93"/>
      <c r="Z1113" s="93"/>
      <c r="AA1113" t="s">
        <v>6601</v>
      </c>
      <c r="AB1113" t="s">
        <v>6602</v>
      </c>
    </row>
    <row r="1114" spans="1:28" x14ac:dyDescent="0.3">
      <c r="A1114" s="8" t="b">
        <f t="shared" si="51"/>
        <v>0</v>
      </c>
      <c r="B1114" t="str">
        <f t="shared" si="52"/>
        <v>majoruroscard</v>
      </c>
      <c r="C1114" s="10" t="str">
        <f t="shared" si="53"/>
        <v>majoruros_card</v>
      </c>
      <c r="D1114">
        <v>4201</v>
      </c>
      <c r="E1114" t="s">
        <v>24</v>
      </c>
      <c r="F1114" t="s">
        <v>6397</v>
      </c>
      <c r="G1114" t="s">
        <v>26</v>
      </c>
      <c r="H1114" t="s">
        <v>6398</v>
      </c>
      <c r="I1114" t="s">
        <v>100</v>
      </c>
      <c r="J1114" s="6">
        <v>20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24</v>
      </c>
      <c r="R1114">
        <v>0</v>
      </c>
      <c r="S1114">
        <v>0</v>
      </c>
      <c r="T1114" t="s">
        <v>59</v>
      </c>
      <c r="U1114" t="s">
        <v>29</v>
      </c>
      <c r="V1114" t="s">
        <v>29</v>
      </c>
      <c r="W1114" t="s">
        <v>30</v>
      </c>
      <c r="X1114" s="8" t="s">
        <v>38488</v>
      </c>
      <c r="Y1114" s="93"/>
      <c r="Z1114" s="93"/>
      <c r="AA1114" t="s">
        <v>6399</v>
      </c>
      <c r="AB1114" t="s">
        <v>6400</v>
      </c>
    </row>
    <row r="1115" spans="1:28" x14ac:dyDescent="0.3">
      <c r="A1115" s="8" t="b">
        <f t="shared" si="51"/>
        <v>0</v>
      </c>
      <c r="B1115" t="str">
        <f t="shared" si="52"/>
        <v>civilservantcard</v>
      </c>
      <c r="C1115" s="10" t="str">
        <f t="shared" si="53"/>
        <v>civil_servant_card</v>
      </c>
      <c r="D1115">
        <v>4202</v>
      </c>
      <c r="E1115" t="s">
        <v>24</v>
      </c>
      <c r="F1115" t="s">
        <v>2229</v>
      </c>
      <c r="G1115" t="s">
        <v>26</v>
      </c>
      <c r="H1115" t="s">
        <v>2230</v>
      </c>
      <c r="I1115" t="s">
        <v>100</v>
      </c>
      <c r="J1115" s="6">
        <v>20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24</v>
      </c>
      <c r="R1115">
        <v>0</v>
      </c>
      <c r="S1115">
        <v>0</v>
      </c>
      <c r="T1115" t="s">
        <v>262</v>
      </c>
      <c r="U1115" t="s">
        <v>29</v>
      </c>
      <c r="V1115" t="s">
        <v>29</v>
      </c>
      <c r="W1115" t="s">
        <v>30</v>
      </c>
      <c r="X1115" s="8" t="s">
        <v>38489</v>
      </c>
      <c r="Y1115" s="93"/>
      <c r="Z1115" s="93"/>
      <c r="AA1115" t="s">
        <v>2231</v>
      </c>
      <c r="AB1115" t="s">
        <v>2232</v>
      </c>
    </row>
    <row r="1116" spans="1:28" x14ac:dyDescent="0.3">
      <c r="A1116" s="6" t="b">
        <f t="shared" si="51"/>
        <v>0</v>
      </c>
      <c r="B1116" t="str">
        <f t="shared" si="52"/>
        <v>mutantdragoncard</v>
      </c>
      <c r="C1116" s="10" t="str">
        <f t="shared" si="53"/>
        <v>mutant_dragon_card</v>
      </c>
      <c r="D1116">
        <v>4203</v>
      </c>
      <c r="E1116" t="s">
        <v>24</v>
      </c>
      <c r="F1116" t="s">
        <v>6948</v>
      </c>
      <c r="G1116" t="s">
        <v>26</v>
      </c>
      <c r="H1116" t="s">
        <v>6949</v>
      </c>
      <c r="I1116" t="s">
        <v>100</v>
      </c>
      <c r="J1116">
        <v>20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24</v>
      </c>
      <c r="R1116">
        <v>0</v>
      </c>
      <c r="S1116">
        <v>0</v>
      </c>
      <c r="T1116" t="s">
        <v>262</v>
      </c>
      <c r="U1116" t="s">
        <v>29</v>
      </c>
      <c r="V1116" t="s">
        <v>29</v>
      </c>
      <c r="W1116" t="s">
        <v>30</v>
      </c>
      <c r="X1116" t="s">
        <v>39123</v>
      </c>
      <c r="AA1116" t="s">
        <v>6950</v>
      </c>
      <c r="AB1116" t="s">
        <v>6951</v>
      </c>
    </row>
    <row r="1117" spans="1:28" x14ac:dyDescent="0.3">
      <c r="A1117" s="8" t="b">
        <f t="shared" si="51"/>
        <v>0</v>
      </c>
      <c r="B1117" t="str">
        <f t="shared" si="52"/>
        <v>minidemoncard</v>
      </c>
      <c r="C1117" s="10" t="str">
        <f t="shared" si="53"/>
        <v>mini_demon_card</v>
      </c>
      <c r="D1117">
        <v>4204</v>
      </c>
      <c r="E1117" t="s">
        <v>24</v>
      </c>
      <c r="F1117" t="s">
        <v>6681</v>
      </c>
      <c r="G1117" t="s">
        <v>26</v>
      </c>
      <c r="H1117" t="s">
        <v>6682</v>
      </c>
      <c r="I1117" t="s">
        <v>100</v>
      </c>
      <c r="J1117" s="6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24</v>
      </c>
      <c r="R1117">
        <v>0</v>
      </c>
      <c r="S1117">
        <v>0</v>
      </c>
      <c r="T1117" t="s">
        <v>106</v>
      </c>
      <c r="U1117" t="s">
        <v>29</v>
      </c>
      <c r="V1117" t="s">
        <v>29</v>
      </c>
      <c r="W1117" t="s">
        <v>30</v>
      </c>
      <c r="X1117" s="8" t="s">
        <v>38490</v>
      </c>
      <c r="Y1117" s="93"/>
      <c r="Z1117" s="93"/>
      <c r="AA1117" t="s">
        <v>6683</v>
      </c>
      <c r="AB1117" t="s">
        <v>6684</v>
      </c>
    </row>
    <row r="1118" spans="1:28" x14ac:dyDescent="0.3">
      <c r="A1118" s="8" t="b">
        <f t="shared" si="51"/>
        <v>0</v>
      </c>
      <c r="B1118" t="str">
        <f t="shared" si="52"/>
        <v>mimiccard</v>
      </c>
      <c r="C1118" s="10" t="str">
        <f t="shared" si="53"/>
        <v>mimic_card</v>
      </c>
      <c r="D1118">
        <v>4205</v>
      </c>
      <c r="E1118" t="s">
        <v>24</v>
      </c>
      <c r="F1118" t="s">
        <v>6665</v>
      </c>
      <c r="G1118" t="s">
        <v>26</v>
      </c>
      <c r="H1118" t="s">
        <v>6666</v>
      </c>
      <c r="I1118" t="s">
        <v>100</v>
      </c>
      <c r="J1118">
        <v>20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24</v>
      </c>
      <c r="R1118">
        <v>0</v>
      </c>
      <c r="S1118">
        <v>0</v>
      </c>
      <c r="T1118" t="s">
        <v>82</v>
      </c>
      <c r="U1118" t="s">
        <v>29</v>
      </c>
      <c r="V1118" t="s">
        <v>29</v>
      </c>
      <c r="W1118" t="s">
        <v>30</v>
      </c>
      <c r="X1118" s="8" t="s">
        <v>38491</v>
      </c>
      <c r="Y1118" s="93"/>
      <c r="Z1118" s="93"/>
      <c r="AA1118" t="s">
        <v>6667</v>
      </c>
      <c r="AB1118" t="s">
        <v>6668</v>
      </c>
    </row>
    <row r="1119" spans="1:28" x14ac:dyDescent="0.3">
      <c r="A1119" s="6" t="b">
        <f t="shared" si="51"/>
        <v>0</v>
      </c>
      <c r="B1119" t="str">
        <f t="shared" si="52"/>
        <v>mystcasecard</v>
      </c>
      <c r="C1119" s="10" t="str">
        <f t="shared" si="53"/>
        <v>mystcase_card</v>
      </c>
      <c r="D1119">
        <v>4206</v>
      </c>
      <c r="E1119" t="s">
        <v>24</v>
      </c>
      <c r="F1119" t="s">
        <v>6969</v>
      </c>
      <c r="G1119" t="s">
        <v>26</v>
      </c>
      <c r="H1119" t="s">
        <v>6970</v>
      </c>
      <c r="I1119" t="s">
        <v>100</v>
      </c>
      <c r="J1119">
        <v>20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24</v>
      </c>
      <c r="R1119">
        <v>0</v>
      </c>
      <c r="S1119">
        <v>0</v>
      </c>
      <c r="T1119" t="s">
        <v>101</v>
      </c>
      <c r="U1119" t="s">
        <v>29</v>
      </c>
      <c r="V1119" t="s">
        <v>29</v>
      </c>
      <c r="W1119" t="s">
        <v>30</v>
      </c>
      <c r="X1119" t="s">
        <v>38492</v>
      </c>
      <c r="AA1119" t="s">
        <v>6971</v>
      </c>
      <c r="AB1119" t="s">
        <v>6972</v>
      </c>
    </row>
    <row r="1120" spans="1:28" x14ac:dyDescent="0.3">
      <c r="A1120" s="8" t="b">
        <f t="shared" si="51"/>
        <v>0</v>
      </c>
      <c r="B1120" t="str">
        <f t="shared" si="52"/>
        <v>mysteltainncard</v>
      </c>
      <c r="C1120" s="10" t="str">
        <f t="shared" si="53"/>
        <v>mysteltainn_card</v>
      </c>
      <c r="D1120">
        <v>4207</v>
      </c>
      <c r="E1120" t="s">
        <v>24</v>
      </c>
      <c r="F1120" t="s">
        <v>6973</v>
      </c>
      <c r="G1120" t="s">
        <v>26</v>
      </c>
      <c r="H1120" t="s">
        <v>6974</v>
      </c>
      <c r="I1120" t="s">
        <v>100</v>
      </c>
      <c r="J1120">
        <v>20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24</v>
      </c>
      <c r="R1120">
        <v>0</v>
      </c>
      <c r="S1120">
        <v>0</v>
      </c>
      <c r="T1120" t="s">
        <v>206</v>
      </c>
      <c r="U1120" t="s">
        <v>29</v>
      </c>
      <c r="V1120" t="s">
        <v>29</v>
      </c>
      <c r="W1120" t="s">
        <v>30</v>
      </c>
      <c r="X1120" s="8" t="s">
        <v>38493</v>
      </c>
      <c r="Y1120" s="93"/>
      <c r="Z1120" s="93"/>
      <c r="AA1120" t="s">
        <v>6975</v>
      </c>
      <c r="AB1120" t="s">
        <v>6976</v>
      </c>
    </row>
    <row r="1121" spans="1:28" x14ac:dyDescent="0.3">
      <c r="A1121" s="8" t="b">
        <f t="shared" si="51"/>
        <v>0</v>
      </c>
      <c r="B1121" t="str">
        <f t="shared" si="52"/>
        <v>miyabiningyocard</v>
      </c>
      <c r="C1121" s="10" t="str">
        <f t="shared" si="53"/>
        <v>miyabi_ningyo_card</v>
      </c>
      <c r="D1121">
        <v>4208</v>
      </c>
      <c r="E1121" t="s">
        <v>24</v>
      </c>
      <c r="F1121" t="s">
        <v>6762</v>
      </c>
      <c r="G1121" t="s">
        <v>26</v>
      </c>
      <c r="H1121" t="s">
        <v>6763</v>
      </c>
      <c r="I1121" t="s">
        <v>100</v>
      </c>
      <c r="J1121" s="6">
        <v>20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24</v>
      </c>
      <c r="R1121">
        <v>0</v>
      </c>
      <c r="S1121">
        <v>0</v>
      </c>
      <c r="T1121" t="s">
        <v>106</v>
      </c>
      <c r="U1121" t="s">
        <v>29</v>
      </c>
      <c r="V1121" t="s">
        <v>29</v>
      </c>
      <c r="W1121" t="s">
        <v>30</v>
      </c>
      <c r="X1121" s="8" t="s">
        <v>38494</v>
      </c>
      <c r="Y1121" s="93"/>
      <c r="Z1121" s="93"/>
      <c r="AA1121" t="s">
        <v>6764</v>
      </c>
      <c r="AB1121" t="s">
        <v>6765</v>
      </c>
    </row>
    <row r="1122" spans="1:28" x14ac:dyDescent="0.3">
      <c r="A1122" s="8" t="b">
        <f t="shared" si="51"/>
        <v>0</v>
      </c>
      <c r="B1122" t="str">
        <f t="shared" si="52"/>
        <v>violycard</v>
      </c>
      <c r="C1122" s="10" t="str">
        <f t="shared" si="53"/>
        <v>violy_card</v>
      </c>
      <c r="D1122">
        <v>4209</v>
      </c>
      <c r="E1122" t="s">
        <v>24</v>
      </c>
      <c r="F1122" t="s">
        <v>10423</v>
      </c>
      <c r="G1122" t="s">
        <v>26</v>
      </c>
      <c r="H1122" t="s">
        <v>10424</v>
      </c>
      <c r="I1122" t="s">
        <v>100</v>
      </c>
      <c r="J1122" s="6">
        <v>20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24</v>
      </c>
      <c r="R1122">
        <v>0</v>
      </c>
      <c r="S1122">
        <v>0</v>
      </c>
      <c r="T1122" t="s">
        <v>82</v>
      </c>
      <c r="U1122" t="s">
        <v>29</v>
      </c>
      <c r="V1122" t="s">
        <v>29</v>
      </c>
      <c r="W1122" t="s">
        <v>30</v>
      </c>
      <c r="X1122" s="8" t="s">
        <v>39124</v>
      </c>
      <c r="Y1122" s="93"/>
      <c r="Z1122" s="93"/>
      <c r="AA1122" t="s">
        <v>10425</v>
      </c>
      <c r="AB1122" t="s">
        <v>10426</v>
      </c>
    </row>
    <row r="1123" spans="1:28" x14ac:dyDescent="0.3">
      <c r="A1123" s="8" t="b">
        <f t="shared" si="51"/>
        <v>0</v>
      </c>
      <c r="B1123" t="str">
        <f t="shared" si="52"/>
        <v>wandermancard</v>
      </c>
      <c r="C1123" s="10" t="str">
        <f t="shared" si="53"/>
        <v>wander_man_card</v>
      </c>
      <c r="D1123">
        <v>4210</v>
      </c>
      <c r="E1123" t="s">
        <v>24</v>
      </c>
      <c r="F1123" t="s">
        <v>10488</v>
      </c>
      <c r="G1123" t="s">
        <v>26</v>
      </c>
      <c r="H1123" t="s">
        <v>10489</v>
      </c>
      <c r="I1123" t="s">
        <v>100</v>
      </c>
      <c r="J1123">
        <v>20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24</v>
      </c>
      <c r="R1123">
        <v>0</v>
      </c>
      <c r="S1123">
        <v>0</v>
      </c>
      <c r="T1123" t="s">
        <v>223</v>
      </c>
      <c r="U1123" t="s">
        <v>29</v>
      </c>
      <c r="V1123" t="s">
        <v>29</v>
      </c>
      <c r="W1123" t="s">
        <v>30</v>
      </c>
      <c r="X1123" s="8" t="s">
        <v>39320</v>
      </c>
      <c r="Y1123" s="93"/>
      <c r="Z1123" s="93"/>
      <c r="AA1123" t="s">
        <v>10490</v>
      </c>
      <c r="AB1123" t="s">
        <v>10491</v>
      </c>
    </row>
    <row r="1124" spans="1:28" x14ac:dyDescent="0.3">
      <c r="A1124" s="8" t="b">
        <f t="shared" si="51"/>
        <v>0</v>
      </c>
      <c r="B1124" t="str">
        <f t="shared" si="52"/>
        <v>vocalcard</v>
      </c>
      <c r="C1124" s="10" t="str">
        <f t="shared" si="53"/>
        <v>vocal_card</v>
      </c>
      <c r="D1124">
        <v>4211</v>
      </c>
      <c r="E1124" t="s">
        <v>24</v>
      </c>
      <c r="F1124" t="s">
        <v>10454</v>
      </c>
      <c r="G1124" t="s">
        <v>26</v>
      </c>
      <c r="H1124" t="s">
        <v>10455</v>
      </c>
      <c r="I1124" t="s">
        <v>100</v>
      </c>
      <c r="J1124">
        <v>20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24</v>
      </c>
      <c r="R1124">
        <v>0</v>
      </c>
      <c r="S1124">
        <v>0</v>
      </c>
      <c r="T1124" t="s">
        <v>223</v>
      </c>
      <c r="U1124" t="s">
        <v>29</v>
      </c>
      <c r="V1124" t="s">
        <v>29</v>
      </c>
      <c r="W1124" t="s">
        <v>30</v>
      </c>
      <c r="X1124" s="8" t="s">
        <v>38495</v>
      </c>
      <c r="Y1124" s="93"/>
      <c r="Z1124" s="93"/>
      <c r="AA1124" t="s">
        <v>10456</v>
      </c>
      <c r="AB1124" t="s">
        <v>10457</v>
      </c>
    </row>
    <row r="1125" spans="1:28" x14ac:dyDescent="0.3">
      <c r="A1125" s="8" t="b">
        <f t="shared" si="51"/>
        <v>0</v>
      </c>
      <c r="B1125" t="str">
        <f t="shared" si="52"/>
        <v>bonguncard</v>
      </c>
      <c r="C1125" s="10" t="str">
        <f t="shared" si="53"/>
        <v>bon_gun_card</v>
      </c>
      <c r="D1125">
        <v>4212</v>
      </c>
      <c r="E1125" t="s">
        <v>24</v>
      </c>
      <c r="F1125" t="s">
        <v>1409</v>
      </c>
      <c r="G1125" t="s">
        <v>26</v>
      </c>
      <c r="H1125" t="s">
        <v>1410</v>
      </c>
      <c r="I1125" t="s">
        <v>100</v>
      </c>
      <c r="J1125">
        <v>20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24</v>
      </c>
      <c r="R1125">
        <v>0</v>
      </c>
      <c r="S1125">
        <v>0</v>
      </c>
      <c r="T1125" t="s">
        <v>82</v>
      </c>
      <c r="U1125" t="s">
        <v>29</v>
      </c>
      <c r="V1125" t="s">
        <v>29</v>
      </c>
      <c r="W1125" t="s">
        <v>30</v>
      </c>
      <c r="X1125" s="8" t="s">
        <v>38496</v>
      </c>
      <c r="Y1125" s="93"/>
      <c r="Z1125" s="93"/>
      <c r="AA1125" t="s">
        <v>1411</v>
      </c>
      <c r="AB1125" t="s">
        <v>1412</v>
      </c>
    </row>
    <row r="1126" spans="1:28" x14ac:dyDescent="0.3">
      <c r="A1126" s="8" t="b">
        <f t="shared" si="51"/>
        <v>0</v>
      </c>
      <c r="B1126" t="str">
        <f t="shared" si="52"/>
        <v>brilightcard</v>
      </c>
      <c r="C1126" s="10" t="str">
        <f t="shared" si="53"/>
        <v>brilight_card</v>
      </c>
      <c r="D1126">
        <v>4213</v>
      </c>
      <c r="E1126" t="s">
        <v>24</v>
      </c>
      <c r="F1126" t="s">
        <v>1598</v>
      </c>
      <c r="G1126" t="s">
        <v>26</v>
      </c>
      <c r="H1126" t="s">
        <v>1599</v>
      </c>
      <c r="I1126" t="s">
        <v>100</v>
      </c>
      <c r="J1126" s="6">
        <v>20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24</v>
      </c>
      <c r="R1126">
        <v>0</v>
      </c>
      <c r="S1126">
        <v>0</v>
      </c>
      <c r="T1126" t="s">
        <v>59</v>
      </c>
      <c r="U1126" t="s">
        <v>29</v>
      </c>
      <c r="V1126" t="s">
        <v>29</v>
      </c>
      <c r="W1126" t="s">
        <v>30</v>
      </c>
      <c r="X1126" s="8" t="s">
        <v>38497</v>
      </c>
      <c r="Y1126" s="93"/>
      <c r="Z1126" s="93"/>
      <c r="AA1126" t="s">
        <v>1600</v>
      </c>
      <c r="AB1126" t="s">
        <v>1601</v>
      </c>
    </row>
    <row r="1127" spans="1:28" x14ac:dyDescent="0.3">
      <c r="A1127" s="8" t="b">
        <f t="shared" si="51"/>
        <v>0</v>
      </c>
      <c r="B1127" t="str">
        <f t="shared" si="52"/>
        <v>bloodymurderercard</v>
      </c>
      <c r="C1127" s="10" t="str">
        <f t="shared" si="53"/>
        <v>bloody_murderer_card</v>
      </c>
      <c r="D1127">
        <v>4214</v>
      </c>
      <c r="E1127" t="s">
        <v>24</v>
      </c>
      <c r="F1127" t="s">
        <v>1272</v>
      </c>
      <c r="G1127" t="s">
        <v>26</v>
      </c>
      <c r="H1127" t="s">
        <v>1273</v>
      </c>
      <c r="I1127" t="s">
        <v>100</v>
      </c>
      <c r="J1127">
        <v>20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24</v>
      </c>
      <c r="R1127">
        <v>0</v>
      </c>
      <c r="S1127">
        <v>0</v>
      </c>
      <c r="T1127" t="s">
        <v>262</v>
      </c>
      <c r="U1127" t="s">
        <v>29</v>
      </c>
      <c r="V1127" t="s">
        <v>29</v>
      </c>
      <c r="W1127" t="s">
        <v>30</v>
      </c>
      <c r="X1127" s="8" t="s">
        <v>38498</v>
      </c>
      <c r="Y1127" s="93"/>
      <c r="Z1127" s="93"/>
      <c r="AA1127" t="s">
        <v>1274</v>
      </c>
      <c r="AB1127" t="s">
        <v>1275</v>
      </c>
    </row>
    <row r="1128" spans="1:28" x14ac:dyDescent="0.3">
      <c r="A1128" s="8" t="b">
        <f t="shared" si="51"/>
        <v>0</v>
      </c>
      <c r="B1128" t="str">
        <f t="shared" si="52"/>
        <v>blazzercard</v>
      </c>
      <c r="C1128" s="10" t="str">
        <f t="shared" si="53"/>
        <v>blazzer_card</v>
      </c>
      <c r="D1128">
        <v>4215</v>
      </c>
      <c r="E1128" t="s">
        <v>24</v>
      </c>
      <c r="F1128" t="s">
        <v>1221</v>
      </c>
      <c r="G1128" t="s">
        <v>26</v>
      </c>
      <c r="H1128" t="s">
        <v>1222</v>
      </c>
      <c r="I1128" t="s">
        <v>100</v>
      </c>
      <c r="J1128" s="6">
        <v>20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24</v>
      </c>
      <c r="R1128">
        <v>0</v>
      </c>
      <c r="S1128">
        <v>0</v>
      </c>
      <c r="T1128" t="s">
        <v>82</v>
      </c>
      <c r="U1128" t="s">
        <v>29</v>
      </c>
      <c r="V1128" t="s">
        <v>29</v>
      </c>
      <c r="W1128" t="s">
        <v>30</v>
      </c>
      <c r="X1128" s="8" t="s">
        <v>38499</v>
      </c>
      <c r="Y1128" s="93"/>
      <c r="Z1128" s="93"/>
      <c r="AA1128" t="s">
        <v>1223</v>
      </c>
      <c r="AB1128" t="s">
        <v>1224</v>
      </c>
    </row>
    <row r="1129" spans="1:28" x14ac:dyDescent="0.3">
      <c r="A1129" s="8" t="b">
        <f t="shared" si="51"/>
        <v>0</v>
      </c>
      <c r="B1129" t="str">
        <f t="shared" si="52"/>
        <v>sasquatchcard</v>
      </c>
      <c r="C1129" s="10" t="str">
        <f t="shared" si="53"/>
        <v>sasquatch_card</v>
      </c>
      <c r="D1129">
        <v>4216</v>
      </c>
      <c r="E1129" t="s">
        <v>24</v>
      </c>
      <c r="F1129" t="s">
        <v>8737</v>
      </c>
      <c r="G1129" t="s">
        <v>26</v>
      </c>
      <c r="H1129" t="s">
        <v>8738</v>
      </c>
      <c r="I1129" t="s">
        <v>100</v>
      </c>
      <c r="J1129" s="6">
        <v>20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24</v>
      </c>
      <c r="R1129">
        <v>0</v>
      </c>
      <c r="S1129">
        <v>0</v>
      </c>
      <c r="T1129" t="s">
        <v>59</v>
      </c>
      <c r="U1129" t="s">
        <v>29</v>
      </c>
      <c r="V1129" t="s">
        <v>29</v>
      </c>
      <c r="W1129" t="s">
        <v>30</v>
      </c>
      <c r="X1129" s="8" t="s">
        <v>38500</v>
      </c>
      <c r="Y1129" s="93"/>
      <c r="Z1129" s="93"/>
      <c r="AA1129" t="s">
        <v>8739</v>
      </c>
      <c r="AB1129" t="s">
        <v>8740</v>
      </c>
    </row>
    <row r="1130" spans="1:28" x14ac:dyDescent="0.3">
      <c r="A1130" s="8" t="b">
        <f t="shared" si="51"/>
        <v>0</v>
      </c>
      <c r="B1130" t="str">
        <f t="shared" si="52"/>
        <v>livepeachtreecard</v>
      </c>
      <c r="C1130" s="10" t="str">
        <f t="shared" si="53"/>
        <v>live_peach_tree_card</v>
      </c>
      <c r="D1130">
        <v>4217</v>
      </c>
      <c r="E1130" t="s">
        <v>24</v>
      </c>
      <c r="F1130" t="s">
        <v>6143</v>
      </c>
      <c r="G1130" t="s">
        <v>26</v>
      </c>
      <c r="H1130" t="s">
        <v>6144</v>
      </c>
      <c r="I1130" t="s">
        <v>100</v>
      </c>
      <c r="J1130" s="6">
        <v>20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24</v>
      </c>
      <c r="R1130">
        <v>0</v>
      </c>
      <c r="S1130">
        <v>0</v>
      </c>
      <c r="T1130" t="s">
        <v>206</v>
      </c>
      <c r="U1130" t="s">
        <v>29</v>
      </c>
      <c r="V1130" t="s">
        <v>29</v>
      </c>
      <c r="W1130" t="s">
        <v>30</v>
      </c>
      <c r="X1130" s="8" t="s">
        <v>39321</v>
      </c>
      <c r="Y1130" s="93"/>
      <c r="Z1130" s="93"/>
      <c r="AA1130" t="s">
        <v>6145</v>
      </c>
      <c r="AB1130" t="s">
        <v>6146</v>
      </c>
    </row>
    <row r="1131" spans="1:28" x14ac:dyDescent="0.3">
      <c r="A1131" s="8" t="b">
        <f t="shared" si="51"/>
        <v>0</v>
      </c>
      <c r="B1131" t="str">
        <f t="shared" si="52"/>
        <v>succubuscard</v>
      </c>
      <c r="C1131" s="10" t="str">
        <f t="shared" si="53"/>
        <v>succubus_card</v>
      </c>
      <c r="D1131">
        <v>4218</v>
      </c>
      <c r="E1131" t="s">
        <v>24</v>
      </c>
      <c r="F1131" t="s">
        <v>9742</v>
      </c>
      <c r="G1131" t="s">
        <v>26</v>
      </c>
      <c r="H1131" t="s">
        <v>9743</v>
      </c>
      <c r="I1131" t="s">
        <v>100</v>
      </c>
      <c r="J1131" s="6">
        <v>20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24</v>
      </c>
      <c r="R1131">
        <v>0</v>
      </c>
      <c r="S1131">
        <v>0</v>
      </c>
      <c r="T1131" t="s">
        <v>59</v>
      </c>
      <c r="U1131" t="s">
        <v>29</v>
      </c>
      <c r="V1131" t="s">
        <v>29</v>
      </c>
      <c r="W1131" t="s">
        <v>30</v>
      </c>
      <c r="X1131" s="8" t="s">
        <v>39230</v>
      </c>
      <c r="Y1131" s="93"/>
      <c r="Z1131" s="93"/>
      <c r="AA1131" t="s">
        <v>9744</v>
      </c>
      <c r="AB1131" t="s">
        <v>9745</v>
      </c>
    </row>
    <row r="1132" spans="1:28" x14ac:dyDescent="0.3">
      <c r="A1132" s="8" t="b">
        <f t="shared" si="51"/>
        <v>0</v>
      </c>
      <c r="B1132" t="str">
        <f t="shared" si="52"/>
        <v>sagewormcard</v>
      </c>
      <c r="C1132" s="10" t="str">
        <f t="shared" si="53"/>
        <v>sageworm_card</v>
      </c>
      <c r="D1132">
        <v>4219</v>
      </c>
      <c r="E1132" t="s">
        <v>24</v>
      </c>
      <c r="F1132" t="s">
        <v>8673</v>
      </c>
      <c r="G1132" t="s">
        <v>26</v>
      </c>
      <c r="H1132" t="s">
        <v>8674</v>
      </c>
      <c r="I1132" t="s">
        <v>100</v>
      </c>
      <c r="J1132">
        <v>20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24</v>
      </c>
      <c r="R1132">
        <v>0</v>
      </c>
      <c r="S1132">
        <v>0</v>
      </c>
      <c r="T1132" t="s">
        <v>82</v>
      </c>
      <c r="U1132" t="s">
        <v>29</v>
      </c>
      <c r="V1132" t="s">
        <v>29</v>
      </c>
      <c r="W1132" t="s">
        <v>30</v>
      </c>
      <c r="X1132" s="8" t="s">
        <v>38501</v>
      </c>
      <c r="Y1132" s="93"/>
      <c r="Z1132" s="93"/>
      <c r="AA1132" t="s">
        <v>8675</v>
      </c>
      <c r="AB1132" t="s">
        <v>8676</v>
      </c>
    </row>
    <row r="1133" spans="1:28" x14ac:dyDescent="0.3">
      <c r="A1133" s="8" t="b">
        <f t="shared" si="51"/>
        <v>0</v>
      </c>
      <c r="B1133" t="str">
        <f t="shared" si="52"/>
        <v>solidercard</v>
      </c>
      <c r="C1133" s="10" t="str">
        <f t="shared" si="53"/>
        <v>solider_card</v>
      </c>
      <c r="D1133">
        <v>4220</v>
      </c>
      <c r="E1133" t="s">
        <v>24</v>
      </c>
      <c r="F1133" t="s">
        <v>9346</v>
      </c>
      <c r="G1133" t="s">
        <v>26</v>
      </c>
      <c r="H1133" t="s">
        <v>9347</v>
      </c>
      <c r="I1133" t="s">
        <v>100</v>
      </c>
      <c r="J1133">
        <v>20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24</v>
      </c>
      <c r="R1133">
        <v>0</v>
      </c>
      <c r="S1133">
        <v>0</v>
      </c>
      <c r="T1133" t="s">
        <v>59</v>
      </c>
      <c r="U1133" t="s">
        <v>29</v>
      </c>
      <c r="V1133" t="s">
        <v>29</v>
      </c>
      <c r="W1133" t="s">
        <v>30</v>
      </c>
      <c r="X1133" s="8" t="s">
        <v>38502</v>
      </c>
      <c r="Y1133" s="93"/>
      <c r="Z1133" s="93"/>
      <c r="AA1133" t="s">
        <v>9348</v>
      </c>
      <c r="AB1133" t="s">
        <v>9349</v>
      </c>
    </row>
    <row r="1134" spans="1:28" x14ac:dyDescent="0.3">
      <c r="A1134" s="8" t="b">
        <f t="shared" si="51"/>
        <v>0</v>
      </c>
      <c r="B1134" t="str">
        <f t="shared" si="52"/>
        <v>skeletongeneralcard</v>
      </c>
      <c r="C1134" s="10" t="str">
        <f t="shared" si="53"/>
        <v>skeleton_general_card</v>
      </c>
      <c r="D1134">
        <v>4221</v>
      </c>
      <c r="E1134" t="s">
        <v>24</v>
      </c>
      <c r="F1134" t="s">
        <v>9143</v>
      </c>
      <c r="G1134" t="s">
        <v>26</v>
      </c>
      <c r="H1134" t="s">
        <v>9144</v>
      </c>
      <c r="I1134" t="s">
        <v>100</v>
      </c>
      <c r="J1134">
        <v>20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24</v>
      </c>
      <c r="R1134">
        <v>0</v>
      </c>
      <c r="S1134">
        <v>0</v>
      </c>
      <c r="T1134" t="s">
        <v>106</v>
      </c>
      <c r="U1134" t="s">
        <v>29</v>
      </c>
      <c r="V1134" t="s">
        <v>29</v>
      </c>
      <c r="W1134" t="s">
        <v>30</v>
      </c>
      <c r="X1134" s="8" t="s">
        <v>38503</v>
      </c>
      <c r="Y1134" s="93"/>
      <c r="Z1134" s="93"/>
      <c r="AA1134" t="s">
        <v>9145</v>
      </c>
      <c r="AB1134" t="s">
        <v>9146</v>
      </c>
    </row>
    <row r="1135" spans="1:28" x14ac:dyDescent="0.3">
      <c r="A1135" s="8" t="b">
        <f t="shared" si="51"/>
        <v>0</v>
      </c>
      <c r="B1135" t="str">
        <f t="shared" si="52"/>
        <v>skelprisonercard</v>
      </c>
      <c r="C1135" s="10" t="str">
        <f t="shared" si="53"/>
        <v>skel_prisoner_card</v>
      </c>
      <c r="D1135">
        <v>4222</v>
      </c>
      <c r="E1135" t="s">
        <v>24</v>
      </c>
      <c r="F1135" t="s">
        <v>9131</v>
      </c>
      <c r="G1135" t="s">
        <v>26</v>
      </c>
      <c r="H1135" t="s">
        <v>9132</v>
      </c>
      <c r="I1135" t="s">
        <v>100</v>
      </c>
      <c r="J1135" s="6">
        <v>20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24</v>
      </c>
      <c r="R1135">
        <v>0</v>
      </c>
      <c r="S1135">
        <v>0</v>
      </c>
      <c r="T1135" t="s">
        <v>59</v>
      </c>
      <c r="U1135" t="s">
        <v>29</v>
      </c>
      <c r="V1135" t="s">
        <v>29</v>
      </c>
      <c r="W1135" t="s">
        <v>30</v>
      </c>
      <c r="X1135" s="8" t="s">
        <v>38504</v>
      </c>
      <c r="Y1135" s="93"/>
      <c r="Z1135" s="93"/>
      <c r="AA1135" t="s">
        <v>9133</v>
      </c>
      <c r="AB1135" t="s">
        <v>9134</v>
      </c>
    </row>
    <row r="1136" spans="1:28" x14ac:dyDescent="0.3">
      <c r="A1136" s="8" t="b">
        <f t="shared" si="51"/>
        <v>0</v>
      </c>
      <c r="B1136" t="str">
        <f t="shared" si="52"/>
        <v>stalacticgolemcard</v>
      </c>
      <c r="C1136" s="10" t="str">
        <f t="shared" si="53"/>
        <v>stalactic_golem_card</v>
      </c>
      <c r="D1136">
        <v>4223</v>
      </c>
      <c r="E1136" t="s">
        <v>24</v>
      </c>
      <c r="F1136" t="s">
        <v>9537</v>
      </c>
      <c r="G1136" t="s">
        <v>26</v>
      </c>
      <c r="H1136" t="s">
        <v>9538</v>
      </c>
      <c r="I1136" t="s">
        <v>100</v>
      </c>
      <c r="J1136" s="6">
        <v>20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24</v>
      </c>
      <c r="R1136">
        <v>0</v>
      </c>
      <c r="S1136">
        <v>0</v>
      </c>
      <c r="T1136" t="s">
        <v>101</v>
      </c>
      <c r="U1136" t="s">
        <v>29</v>
      </c>
      <c r="V1136" t="s">
        <v>29</v>
      </c>
      <c r="W1136" t="s">
        <v>30</v>
      </c>
      <c r="X1136" s="8" t="s">
        <v>38505</v>
      </c>
      <c r="Y1136" s="93"/>
      <c r="Z1136" s="93"/>
      <c r="AA1136" t="s">
        <v>9539</v>
      </c>
      <c r="AB1136" t="s">
        <v>9540</v>
      </c>
    </row>
    <row r="1137" spans="1:28" x14ac:dyDescent="0.3">
      <c r="A1137" s="8" t="b">
        <f t="shared" si="51"/>
        <v>0</v>
      </c>
      <c r="B1137" t="str">
        <f t="shared" si="52"/>
        <v>stoneshootercard</v>
      </c>
      <c r="C1137" s="10" t="str">
        <f t="shared" si="53"/>
        <v>stone_shooter_card</v>
      </c>
      <c r="D1137">
        <v>4225</v>
      </c>
      <c r="E1137" t="s">
        <v>24</v>
      </c>
      <c r="F1137" t="s">
        <v>9683</v>
      </c>
      <c r="G1137" t="s">
        <v>26</v>
      </c>
      <c r="H1137" t="s">
        <v>9684</v>
      </c>
      <c r="I1137" t="s">
        <v>100</v>
      </c>
      <c r="J1137">
        <v>20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24</v>
      </c>
      <c r="R1137">
        <v>0</v>
      </c>
      <c r="S1137">
        <v>0</v>
      </c>
      <c r="T1137" t="s">
        <v>262</v>
      </c>
      <c r="U1137" t="s">
        <v>29</v>
      </c>
      <c r="V1137" t="s">
        <v>29</v>
      </c>
      <c r="W1137" t="s">
        <v>30</v>
      </c>
      <c r="X1137" s="8" t="s">
        <v>38507</v>
      </c>
      <c r="Y1137" s="93"/>
      <c r="Z1137" s="93"/>
      <c r="AA1137" t="s">
        <v>9685</v>
      </c>
      <c r="AB1137" t="s">
        <v>9686</v>
      </c>
    </row>
    <row r="1138" spans="1:28" x14ac:dyDescent="0.3">
      <c r="A1138" s="8" t="b">
        <f t="shared" si="51"/>
        <v>0</v>
      </c>
      <c r="B1138" t="str">
        <f t="shared" si="52"/>
        <v>stingcard</v>
      </c>
      <c r="C1138" s="10" t="str">
        <f t="shared" si="53"/>
        <v>sting_card</v>
      </c>
      <c r="D1138">
        <v>4226</v>
      </c>
      <c r="E1138" t="s">
        <v>24</v>
      </c>
      <c r="F1138" t="s">
        <v>9645</v>
      </c>
      <c r="G1138" t="s">
        <v>26</v>
      </c>
      <c r="H1138" t="s">
        <v>9646</v>
      </c>
      <c r="I1138" t="s">
        <v>100</v>
      </c>
      <c r="J1138">
        <v>20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24</v>
      </c>
      <c r="R1138">
        <v>0</v>
      </c>
      <c r="S1138">
        <v>0</v>
      </c>
      <c r="T1138" t="s">
        <v>206</v>
      </c>
      <c r="U1138" t="s">
        <v>29</v>
      </c>
      <c r="V1138" t="s">
        <v>29</v>
      </c>
      <c r="W1138" t="s">
        <v>30</v>
      </c>
      <c r="X1138" s="8" t="s">
        <v>38508</v>
      </c>
      <c r="Y1138" s="93"/>
      <c r="Z1138" s="93"/>
      <c r="AA1138" t="s">
        <v>9647</v>
      </c>
      <c r="AB1138" t="s">
        <v>9648</v>
      </c>
    </row>
    <row r="1139" spans="1:28" x14ac:dyDescent="0.3">
      <c r="A1139" s="8" t="b">
        <f t="shared" si="51"/>
        <v>0</v>
      </c>
      <c r="B1139" t="str">
        <f t="shared" si="52"/>
        <v>springrabbitcard</v>
      </c>
      <c r="C1139" s="10" t="str">
        <f t="shared" si="53"/>
        <v>spring_rabbit_card</v>
      </c>
      <c r="D1139">
        <v>4227</v>
      </c>
      <c r="E1139" t="s">
        <v>24</v>
      </c>
      <c r="F1139" t="s">
        <v>9505</v>
      </c>
      <c r="G1139" t="s">
        <v>26</v>
      </c>
      <c r="H1139" t="s">
        <v>9506</v>
      </c>
      <c r="I1139" t="s">
        <v>100</v>
      </c>
      <c r="J1139">
        <v>20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24</v>
      </c>
      <c r="R1139">
        <v>0</v>
      </c>
      <c r="S1139">
        <v>0</v>
      </c>
      <c r="T1139" t="s">
        <v>82</v>
      </c>
      <c r="U1139" t="s">
        <v>29</v>
      </c>
      <c r="V1139" t="s">
        <v>29</v>
      </c>
      <c r="W1139" t="s">
        <v>30</v>
      </c>
      <c r="X1139" s="8" t="s">
        <v>39231</v>
      </c>
      <c r="Y1139" s="93"/>
      <c r="Z1139" s="93"/>
      <c r="AA1139" t="s">
        <v>9507</v>
      </c>
      <c r="AB1139" t="s">
        <v>9508</v>
      </c>
    </row>
    <row r="1140" spans="1:28" x14ac:dyDescent="0.3">
      <c r="A1140" s="8" t="b">
        <f t="shared" si="51"/>
        <v>0</v>
      </c>
      <c r="B1140" t="str">
        <f t="shared" si="52"/>
        <v>ctowermanagercard</v>
      </c>
      <c r="C1140" s="10" t="str">
        <f t="shared" si="53"/>
        <v>c_tower_manager_card</v>
      </c>
      <c r="D1140">
        <v>4229</v>
      </c>
      <c r="E1140" t="s">
        <v>24</v>
      </c>
      <c r="F1140" t="s">
        <v>1788</v>
      </c>
      <c r="G1140" t="s">
        <v>26</v>
      </c>
      <c r="H1140" t="s">
        <v>1789</v>
      </c>
      <c r="I1140" t="s">
        <v>100</v>
      </c>
      <c r="J1140">
        <v>20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24</v>
      </c>
      <c r="R1140">
        <v>0</v>
      </c>
      <c r="S1140">
        <v>0</v>
      </c>
      <c r="T1140" t="s">
        <v>101</v>
      </c>
      <c r="U1140" t="s">
        <v>29</v>
      </c>
      <c r="V1140" t="s">
        <v>29</v>
      </c>
      <c r="W1140" t="s">
        <v>30</v>
      </c>
      <c r="X1140" s="8" t="s">
        <v>38510</v>
      </c>
      <c r="Y1140" s="93"/>
      <c r="Z1140" s="93"/>
      <c r="AA1140" t="s">
        <v>1790</v>
      </c>
      <c r="AB1140" t="s">
        <v>1791</v>
      </c>
    </row>
    <row r="1141" spans="1:28" x14ac:dyDescent="0.3">
      <c r="A1141" s="8" t="b">
        <f t="shared" si="51"/>
        <v>0</v>
      </c>
      <c r="B1141" t="str">
        <f t="shared" si="52"/>
        <v>shinobicard</v>
      </c>
      <c r="C1141" s="10" t="str">
        <f t="shared" si="53"/>
        <v>shinobi_card</v>
      </c>
      <c r="D1141">
        <v>4230</v>
      </c>
      <c r="E1141" t="s">
        <v>24</v>
      </c>
      <c r="F1141" t="s">
        <v>8987</v>
      </c>
      <c r="G1141" t="s">
        <v>26</v>
      </c>
      <c r="H1141" t="s">
        <v>8988</v>
      </c>
      <c r="I1141" t="s">
        <v>100</v>
      </c>
      <c r="J1141">
        <v>20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24</v>
      </c>
      <c r="R1141">
        <v>0</v>
      </c>
      <c r="S1141">
        <v>0</v>
      </c>
      <c r="T1141" t="s">
        <v>82</v>
      </c>
      <c r="U1141" t="s">
        <v>29</v>
      </c>
      <c r="V1141" t="s">
        <v>29</v>
      </c>
      <c r="W1141" t="s">
        <v>30</v>
      </c>
      <c r="X1141" s="8" t="s">
        <v>39322</v>
      </c>
      <c r="Y1141" s="93"/>
      <c r="Z1141" s="93"/>
      <c r="AA1141" t="s">
        <v>8989</v>
      </c>
      <c r="AB1141" t="s">
        <v>8990</v>
      </c>
    </row>
    <row r="1142" spans="1:28" x14ac:dyDescent="0.3">
      <c r="A1142" s="8" t="b">
        <f t="shared" si="51"/>
        <v>0</v>
      </c>
      <c r="B1142" t="str">
        <f t="shared" si="52"/>
        <v>increasesoilcard</v>
      </c>
      <c r="C1142" s="10" t="str">
        <f t="shared" si="53"/>
        <v>increase_soil_card</v>
      </c>
      <c r="D1142">
        <v>4231</v>
      </c>
      <c r="E1142" t="s">
        <v>24</v>
      </c>
      <c r="F1142" t="s">
        <v>5477</v>
      </c>
      <c r="G1142" t="s">
        <v>26</v>
      </c>
      <c r="H1142" t="s">
        <v>5478</v>
      </c>
      <c r="I1142" t="s">
        <v>100</v>
      </c>
      <c r="J1142">
        <v>20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24</v>
      </c>
      <c r="R1142">
        <v>0</v>
      </c>
      <c r="S1142">
        <v>0</v>
      </c>
      <c r="T1142" t="s">
        <v>206</v>
      </c>
      <c r="U1142" t="s">
        <v>29</v>
      </c>
      <c r="V1142" t="s">
        <v>29</v>
      </c>
      <c r="W1142" t="s">
        <v>30</v>
      </c>
      <c r="X1142" s="8" t="s">
        <v>38511</v>
      </c>
      <c r="Y1142" s="93"/>
      <c r="Z1142" s="93"/>
      <c r="AA1142" t="s">
        <v>5479</v>
      </c>
      <c r="AB1142" t="s">
        <v>5480</v>
      </c>
    </row>
    <row r="1143" spans="1:28" x14ac:dyDescent="0.3">
      <c r="A1143" s="8" t="b">
        <f t="shared" si="51"/>
        <v>0</v>
      </c>
      <c r="B1143" t="str">
        <f t="shared" si="52"/>
        <v>wildginsengcard</v>
      </c>
      <c r="C1143" s="10" t="str">
        <f t="shared" si="53"/>
        <v>wild_ginseng_card</v>
      </c>
      <c r="D1143">
        <v>4232</v>
      </c>
      <c r="E1143" t="s">
        <v>24</v>
      </c>
      <c r="F1143" t="s">
        <v>10704</v>
      </c>
      <c r="G1143" t="s">
        <v>26</v>
      </c>
      <c r="H1143" t="s">
        <v>10705</v>
      </c>
      <c r="I1143" t="s">
        <v>100</v>
      </c>
      <c r="J1143">
        <v>20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24</v>
      </c>
      <c r="R1143">
        <v>0</v>
      </c>
      <c r="S1143">
        <v>0</v>
      </c>
      <c r="T1143" t="s">
        <v>82</v>
      </c>
      <c r="U1143" t="s">
        <v>29</v>
      </c>
      <c r="V1143" t="s">
        <v>29</v>
      </c>
      <c r="W1143" t="s">
        <v>30</v>
      </c>
      <c r="X1143" s="8" t="s">
        <v>39232</v>
      </c>
      <c r="Y1143" s="93"/>
      <c r="Z1143" s="93"/>
      <c r="AA1143" t="s">
        <v>10706</v>
      </c>
      <c r="AB1143" t="s">
        <v>10707</v>
      </c>
    </row>
    <row r="1144" spans="1:28" x14ac:dyDescent="0.3">
      <c r="A1144" s="8" t="b">
        <f t="shared" si="51"/>
        <v>0</v>
      </c>
      <c r="B1144" t="str">
        <f t="shared" si="52"/>
        <v>babyleopardcard</v>
      </c>
      <c r="C1144" s="10" t="str">
        <f t="shared" si="53"/>
        <v>baby_leopard_card</v>
      </c>
      <c r="D1144">
        <v>4233</v>
      </c>
      <c r="E1144" t="s">
        <v>24</v>
      </c>
      <c r="F1144" t="s">
        <v>714</v>
      </c>
      <c r="G1144" t="s">
        <v>26</v>
      </c>
      <c r="H1144" t="s">
        <v>715</v>
      </c>
      <c r="I1144" t="s">
        <v>100</v>
      </c>
      <c r="J1144">
        <v>20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24</v>
      </c>
      <c r="R1144">
        <v>0</v>
      </c>
      <c r="S1144">
        <v>0</v>
      </c>
      <c r="T1144" t="s">
        <v>59</v>
      </c>
      <c r="U1144" t="s">
        <v>29</v>
      </c>
      <c r="V1144" t="s">
        <v>29</v>
      </c>
      <c r="W1144" t="s">
        <v>30</v>
      </c>
      <c r="X1144" s="8" t="s">
        <v>39125</v>
      </c>
      <c r="Y1144" s="93"/>
      <c r="Z1144" s="93"/>
      <c r="AA1144" t="s">
        <v>716</v>
      </c>
      <c r="AB1144" t="s">
        <v>717</v>
      </c>
    </row>
    <row r="1145" spans="1:28" x14ac:dyDescent="0.3">
      <c r="A1145" s="8" t="b">
        <f t="shared" si="51"/>
        <v>0</v>
      </c>
      <c r="B1145" t="str">
        <f t="shared" si="52"/>
        <v>anoliancard</v>
      </c>
      <c r="C1145" s="10" t="str">
        <f t="shared" si="53"/>
        <v>anolian_card</v>
      </c>
      <c r="D1145">
        <v>4234</v>
      </c>
      <c r="E1145" t="s">
        <v>24</v>
      </c>
      <c r="F1145" t="s">
        <v>382</v>
      </c>
      <c r="G1145" t="s">
        <v>26</v>
      </c>
      <c r="H1145" t="s">
        <v>383</v>
      </c>
      <c r="I1145" t="s">
        <v>100</v>
      </c>
      <c r="J1145">
        <v>20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24</v>
      </c>
      <c r="R1145">
        <v>0</v>
      </c>
      <c r="S1145">
        <v>0</v>
      </c>
      <c r="T1145" t="s">
        <v>59</v>
      </c>
      <c r="U1145" t="s">
        <v>29</v>
      </c>
      <c r="V1145" t="s">
        <v>29</v>
      </c>
      <c r="W1145" t="s">
        <v>30</v>
      </c>
      <c r="X1145" s="8" t="s">
        <v>39126</v>
      </c>
      <c r="Y1145" s="93"/>
      <c r="Z1145" s="93"/>
      <c r="AA1145" t="s">
        <v>384</v>
      </c>
      <c r="AB1145" t="s">
        <v>385</v>
      </c>
    </row>
    <row r="1146" spans="1:28" x14ac:dyDescent="0.3">
      <c r="A1146" s="8" t="b">
        <f t="shared" si="51"/>
        <v>0</v>
      </c>
      <c r="B1146" t="str">
        <f t="shared" si="52"/>
        <v>cookiexmascard</v>
      </c>
      <c r="C1146" s="10" t="str">
        <f t="shared" si="53"/>
        <v>cookie_xmas_card</v>
      </c>
      <c r="D1146">
        <v>4235</v>
      </c>
      <c r="E1146" t="s">
        <v>24</v>
      </c>
      <c r="F1146" t="s">
        <v>2452</v>
      </c>
      <c r="G1146" t="s">
        <v>26</v>
      </c>
      <c r="H1146" t="s">
        <v>2453</v>
      </c>
      <c r="I1146" t="s">
        <v>100</v>
      </c>
      <c r="J1146">
        <v>20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24</v>
      </c>
      <c r="R1146">
        <v>0</v>
      </c>
      <c r="S1146">
        <v>0</v>
      </c>
      <c r="T1146" t="s">
        <v>106</v>
      </c>
      <c r="U1146" t="s">
        <v>29</v>
      </c>
      <c r="V1146" t="s">
        <v>29</v>
      </c>
      <c r="W1146" t="s">
        <v>30</v>
      </c>
      <c r="X1146" s="8" t="s">
        <v>38512</v>
      </c>
      <c r="Y1146" s="93"/>
      <c r="Z1146" s="93"/>
      <c r="AA1146" t="s">
        <v>2454</v>
      </c>
      <c r="AB1146" t="s">
        <v>2455</v>
      </c>
    </row>
    <row r="1147" spans="1:28" x14ac:dyDescent="0.3">
      <c r="A1147" s="8" t="b">
        <f t="shared" si="51"/>
        <v>0</v>
      </c>
      <c r="B1147" t="str">
        <f t="shared" si="52"/>
        <v>owldukecard</v>
      </c>
      <c r="C1147" s="10" t="str">
        <f t="shared" si="53"/>
        <v>owl_duke_card</v>
      </c>
      <c r="D1147">
        <v>4237</v>
      </c>
      <c r="E1147" t="s">
        <v>24</v>
      </c>
      <c r="F1147" t="s">
        <v>7365</v>
      </c>
      <c r="G1147" t="s">
        <v>26</v>
      </c>
      <c r="H1147" t="s">
        <v>7366</v>
      </c>
      <c r="I1147" t="s">
        <v>100</v>
      </c>
      <c r="J1147">
        <v>20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24</v>
      </c>
      <c r="R1147">
        <v>0</v>
      </c>
      <c r="S1147">
        <v>0</v>
      </c>
      <c r="T1147" t="s">
        <v>82</v>
      </c>
      <c r="U1147" t="s">
        <v>29</v>
      </c>
      <c r="V1147" t="s">
        <v>29</v>
      </c>
      <c r="W1147" t="s">
        <v>30</v>
      </c>
      <c r="X1147" s="8" t="s">
        <v>38513</v>
      </c>
      <c r="Y1147" s="93"/>
      <c r="Z1147" s="93"/>
      <c r="AA1147" t="s">
        <v>7367</v>
      </c>
      <c r="AB1147" t="s">
        <v>7368</v>
      </c>
    </row>
    <row r="1148" spans="1:28" x14ac:dyDescent="0.3">
      <c r="A1148" s="8" t="b">
        <f t="shared" si="51"/>
        <v>0</v>
      </c>
      <c r="B1148" t="str">
        <f t="shared" si="52"/>
        <v>owlbaroncard</v>
      </c>
      <c r="C1148" s="10" t="str">
        <f t="shared" si="53"/>
        <v>owl_baron_card</v>
      </c>
      <c r="D1148">
        <v>4238</v>
      </c>
      <c r="E1148" t="s">
        <v>24</v>
      </c>
      <c r="F1148" t="s">
        <v>7361</v>
      </c>
      <c r="G1148" t="s">
        <v>26</v>
      </c>
      <c r="H1148" t="s">
        <v>7362</v>
      </c>
      <c r="I1148" t="s">
        <v>100</v>
      </c>
      <c r="J1148">
        <v>20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24</v>
      </c>
      <c r="R1148">
        <v>0</v>
      </c>
      <c r="S1148">
        <v>0</v>
      </c>
      <c r="T1148" t="s">
        <v>82</v>
      </c>
      <c r="U1148" t="s">
        <v>29</v>
      </c>
      <c r="V1148" t="s">
        <v>29</v>
      </c>
      <c r="W1148" t="s">
        <v>30</v>
      </c>
      <c r="X1148" s="8" t="s">
        <v>38514</v>
      </c>
      <c r="Y1148" s="93"/>
      <c r="Z1148" s="93"/>
      <c r="AA1148" t="s">
        <v>7363</v>
      </c>
      <c r="AB1148" t="s">
        <v>7364</v>
      </c>
    </row>
    <row r="1149" spans="1:28" x14ac:dyDescent="0.3">
      <c r="A1149" s="8" t="b">
        <f t="shared" si="51"/>
        <v>0</v>
      </c>
      <c r="B1149" t="str">
        <f t="shared" si="52"/>
        <v>ironfistcard</v>
      </c>
      <c r="C1149" s="10" t="str">
        <f t="shared" si="53"/>
        <v>iron_fist_card</v>
      </c>
      <c r="D1149">
        <v>4239</v>
      </c>
      <c r="E1149" t="s">
        <v>24</v>
      </c>
      <c r="F1149" t="s">
        <v>5569</v>
      </c>
      <c r="G1149" t="s">
        <v>26</v>
      </c>
      <c r="H1149" t="s">
        <v>5570</v>
      </c>
      <c r="I1149" t="s">
        <v>100</v>
      </c>
      <c r="J1149">
        <v>20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24</v>
      </c>
      <c r="R1149">
        <v>0</v>
      </c>
      <c r="S1149">
        <v>0</v>
      </c>
      <c r="T1149" t="s">
        <v>106</v>
      </c>
      <c r="U1149" t="s">
        <v>29</v>
      </c>
      <c r="V1149" t="s">
        <v>29</v>
      </c>
      <c r="W1149" t="s">
        <v>30</v>
      </c>
      <c r="X1149" s="8" t="s">
        <v>38515</v>
      </c>
      <c r="Y1149" s="93"/>
      <c r="Z1149" s="93"/>
      <c r="AA1149" t="s">
        <v>5571</v>
      </c>
      <c r="AB1149" t="s">
        <v>5572</v>
      </c>
    </row>
    <row r="1150" spans="1:28" x14ac:dyDescent="0.3">
      <c r="A1150" s="8" t="b">
        <f t="shared" si="51"/>
        <v>0</v>
      </c>
      <c r="B1150" t="str">
        <f t="shared" si="52"/>
        <v>arclousecard</v>
      </c>
      <c r="C1150" s="10" t="str">
        <f t="shared" si="53"/>
        <v>arclouse_card</v>
      </c>
      <c r="D1150">
        <v>4240</v>
      </c>
      <c r="E1150" t="s">
        <v>24</v>
      </c>
      <c r="F1150" t="s">
        <v>515</v>
      </c>
      <c r="G1150" t="s">
        <v>26</v>
      </c>
      <c r="H1150" t="s">
        <v>516</v>
      </c>
      <c r="I1150" t="s">
        <v>100</v>
      </c>
      <c r="J1150">
        <v>20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24</v>
      </c>
      <c r="R1150">
        <v>0</v>
      </c>
      <c r="S1150">
        <v>0</v>
      </c>
      <c r="T1150" t="s">
        <v>206</v>
      </c>
      <c r="U1150" t="s">
        <v>29</v>
      </c>
      <c r="V1150" t="s">
        <v>29</v>
      </c>
      <c r="W1150" t="s">
        <v>30</v>
      </c>
      <c r="X1150" s="8" t="s">
        <v>38516</v>
      </c>
      <c r="Y1150" s="93"/>
      <c r="Z1150" s="93"/>
      <c r="AA1150" t="s">
        <v>517</v>
      </c>
      <c r="AB1150" t="s">
        <v>518</v>
      </c>
    </row>
    <row r="1151" spans="1:28" x14ac:dyDescent="0.3">
      <c r="A1151" s="8" t="b">
        <f t="shared" si="51"/>
        <v>0</v>
      </c>
      <c r="B1151" t="str">
        <f t="shared" si="52"/>
        <v>apocalipscard</v>
      </c>
      <c r="C1151" s="10" t="str">
        <f t="shared" si="53"/>
        <v>apocalips_card</v>
      </c>
      <c r="D1151">
        <v>4242</v>
      </c>
      <c r="E1151" t="s">
        <v>24</v>
      </c>
      <c r="F1151" t="s">
        <v>432</v>
      </c>
      <c r="G1151" t="s">
        <v>26</v>
      </c>
      <c r="H1151" t="s">
        <v>433</v>
      </c>
      <c r="I1151" t="s">
        <v>100</v>
      </c>
      <c r="J1151">
        <v>20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24</v>
      </c>
      <c r="R1151">
        <v>0</v>
      </c>
      <c r="S1151">
        <v>0</v>
      </c>
      <c r="T1151" t="s">
        <v>59</v>
      </c>
      <c r="U1151" t="s">
        <v>29</v>
      </c>
      <c r="V1151" t="s">
        <v>29</v>
      </c>
      <c r="W1151" t="s">
        <v>30</v>
      </c>
      <c r="X1151" s="8" t="s">
        <v>38517</v>
      </c>
      <c r="Y1151" s="93"/>
      <c r="Z1151" s="93"/>
      <c r="AA1151" t="s">
        <v>434</v>
      </c>
      <c r="AB1151" t="s">
        <v>435</v>
      </c>
    </row>
    <row r="1152" spans="1:28" x14ac:dyDescent="0.3">
      <c r="A1152" s="6" t="b">
        <f t="shared" si="51"/>
        <v>0</v>
      </c>
      <c r="B1152" t="str">
        <f t="shared" si="52"/>
        <v>antoniocard</v>
      </c>
      <c r="C1152" s="10" t="str">
        <f t="shared" si="53"/>
        <v>antonio_card</v>
      </c>
      <c r="D1152">
        <v>4243</v>
      </c>
      <c r="E1152" t="s">
        <v>24</v>
      </c>
      <c r="F1152" t="s">
        <v>410</v>
      </c>
      <c r="G1152" t="s">
        <v>26</v>
      </c>
      <c r="H1152" t="s">
        <v>411</v>
      </c>
      <c r="I1152" t="s">
        <v>100</v>
      </c>
      <c r="J1152">
        <v>20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24</v>
      </c>
      <c r="R1152">
        <v>0</v>
      </c>
      <c r="S1152">
        <v>0</v>
      </c>
      <c r="T1152" t="s">
        <v>59</v>
      </c>
      <c r="U1152" t="s">
        <v>29</v>
      </c>
      <c r="V1152" t="s">
        <v>29</v>
      </c>
      <c r="W1152" t="s">
        <v>30</v>
      </c>
      <c r="X1152" t="s">
        <v>38518</v>
      </c>
      <c r="AA1152" t="s">
        <v>412</v>
      </c>
      <c r="AB1152" t="s">
        <v>413</v>
      </c>
    </row>
    <row r="1153" spans="1:28" x14ac:dyDescent="0.3">
      <c r="A1153" s="8" t="b">
        <f t="shared" si="51"/>
        <v>0</v>
      </c>
      <c r="B1153" t="str">
        <f t="shared" si="52"/>
        <v>alarmcard</v>
      </c>
      <c r="C1153" s="10" t="str">
        <f t="shared" si="53"/>
        <v>alarm_card</v>
      </c>
      <c r="D1153">
        <v>4244</v>
      </c>
      <c r="E1153" t="s">
        <v>24</v>
      </c>
      <c r="F1153" t="s">
        <v>178</v>
      </c>
      <c r="G1153" t="s">
        <v>26</v>
      </c>
      <c r="H1153" t="s">
        <v>179</v>
      </c>
      <c r="I1153" t="s">
        <v>100</v>
      </c>
      <c r="J1153" s="6">
        <v>20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24</v>
      </c>
      <c r="R1153">
        <v>0</v>
      </c>
      <c r="S1153">
        <v>0</v>
      </c>
      <c r="T1153" t="s">
        <v>106</v>
      </c>
      <c r="U1153" t="s">
        <v>29</v>
      </c>
      <c r="V1153" t="s">
        <v>29</v>
      </c>
      <c r="W1153" t="s">
        <v>30</v>
      </c>
      <c r="X1153" s="8" t="s">
        <v>38519</v>
      </c>
      <c r="Y1153" s="93"/>
      <c r="Z1153" s="93"/>
      <c r="AA1153" t="s">
        <v>180</v>
      </c>
      <c r="AB1153" t="s">
        <v>181</v>
      </c>
    </row>
    <row r="1154" spans="1:28" x14ac:dyDescent="0.3">
      <c r="A1154" s="8" t="b">
        <f t="shared" ref="A1154:A1217" si="54">ISNUMBER(SEARCH("callfunc",X1154))</f>
        <v>0</v>
      </c>
      <c r="B1154" t="str">
        <f t="shared" ref="B1154:B1217" si="55">LOWER(SUBSTITUTE(F1154,"_",""))</f>
        <v>ammutcard</v>
      </c>
      <c r="C1154" s="10" t="str">
        <f t="shared" ref="C1154:C1217" si="56">LOWER(F1154)</f>
        <v>am_mut_card</v>
      </c>
      <c r="D1154">
        <v>4245</v>
      </c>
      <c r="E1154" t="s">
        <v>24</v>
      </c>
      <c r="F1154" t="s">
        <v>245</v>
      </c>
      <c r="G1154" t="s">
        <v>26</v>
      </c>
      <c r="H1154" t="s">
        <v>246</v>
      </c>
      <c r="I1154" t="s">
        <v>100</v>
      </c>
      <c r="J1154" s="6">
        <v>20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24</v>
      </c>
      <c r="R1154">
        <v>0</v>
      </c>
      <c r="S1154">
        <v>0</v>
      </c>
      <c r="T1154" t="s">
        <v>106</v>
      </c>
      <c r="U1154" t="s">
        <v>29</v>
      </c>
      <c r="V1154" t="s">
        <v>29</v>
      </c>
      <c r="W1154" t="s">
        <v>30</v>
      </c>
      <c r="X1154" s="8" t="s">
        <v>38520</v>
      </c>
      <c r="Y1154" s="93"/>
      <c r="Z1154" s="93"/>
      <c r="AA1154" t="s">
        <v>247</v>
      </c>
      <c r="AB1154" t="s">
        <v>248</v>
      </c>
    </row>
    <row r="1155" spans="1:28" x14ac:dyDescent="0.3">
      <c r="A1155" s="8" t="b">
        <f t="shared" si="54"/>
        <v>0</v>
      </c>
      <c r="B1155" t="str">
        <f t="shared" si="55"/>
        <v>assultercard</v>
      </c>
      <c r="C1155" s="10" t="str">
        <f t="shared" si="56"/>
        <v>assulter_card</v>
      </c>
      <c r="D1155">
        <v>4246</v>
      </c>
      <c r="E1155" t="s">
        <v>24</v>
      </c>
      <c r="F1155" t="s">
        <v>605</v>
      </c>
      <c r="G1155" t="s">
        <v>26</v>
      </c>
      <c r="H1155" t="s">
        <v>606</v>
      </c>
      <c r="I1155" t="s">
        <v>100</v>
      </c>
      <c r="J1155" s="6">
        <v>20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24</v>
      </c>
      <c r="R1155">
        <v>0</v>
      </c>
      <c r="S1155">
        <v>0</v>
      </c>
      <c r="T1155" t="s">
        <v>262</v>
      </c>
      <c r="U1155" t="s">
        <v>29</v>
      </c>
      <c r="V1155" t="s">
        <v>29</v>
      </c>
      <c r="W1155" t="s">
        <v>30</v>
      </c>
      <c r="X1155" s="8" t="s">
        <v>38521</v>
      </c>
      <c r="Y1155" s="93"/>
      <c r="Z1155" s="93"/>
      <c r="AA1155" t="s">
        <v>607</v>
      </c>
      <c r="AB1155" t="s">
        <v>608</v>
      </c>
    </row>
    <row r="1156" spans="1:28" x14ac:dyDescent="0.3">
      <c r="A1156" s="6" t="b">
        <f t="shared" si="54"/>
        <v>0</v>
      </c>
      <c r="B1156" t="str">
        <f t="shared" si="55"/>
        <v>astercard</v>
      </c>
      <c r="C1156" s="10" t="str">
        <f t="shared" si="56"/>
        <v>aster_card</v>
      </c>
      <c r="D1156">
        <v>4247</v>
      </c>
      <c r="E1156" t="s">
        <v>24</v>
      </c>
      <c r="F1156" t="s">
        <v>613</v>
      </c>
      <c r="G1156" t="s">
        <v>26</v>
      </c>
      <c r="H1156" t="s">
        <v>614</v>
      </c>
      <c r="I1156" t="s">
        <v>100</v>
      </c>
      <c r="J1156">
        <v>20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24</v>
      </c>
      <c r="R1156">
        <v>0</v>
      </c>
      <c r="S1156">
        <v>0</v>
      </c>
      <c r="T1156" t="s">
        <v>262</v>
      </c>
      <c r="U1156" t="s">
        <v>29</v>
      </c>
      <c r="V1156" t="s">
        <v>29</v>
      </c>
      <c r="W1156" t="s">
        <v>30</v>
      </c>
      <c r="X1156" t="s">
        <v>38522</v>
      </c>
      <c r="AA1156" t="s">
        <v>615</v>
      </c>
      <c r="AB1156" t="s">
        <v>616</v>
      </c>
    </row>
    <row r="1157" spans="1:28" x14ac:dyDescent="0.3">
      <c r="A1157" s="8" t="b">
        <f t="shared" si="54"/>
        <v>0</v>
      </c>
      <c r="B1157" t="str">
        <f t="shared" si="55"/>
        <v>ancientmummycard</v>
      </c>
      <c r="C1157" s="10" t="str">
        <f t="shared" si="56"/>
        <v>ancient_mummy_card</v>
      </c>
      <c r="D1157">
        <v>4248</v>
      </c>
      <c r="E1157" t="s">
        <v>24</v>
      </c>
      <c r="F1157" t="s">
        <v>275</v>
      </c>
      <c r="G1157" t="s">
        <v>26</v>
      </c>
      <c r="H1157" t="s">
        <v>276</v>
      </c>
      <c r="I1157" t="s">
        <v>100</v>
      </c>
      <c r="J1157">
        <v>20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24</v>
      </c>
      <c r="R1157">
        <v>0</v>
      </c>
      <c r="S1157">
        <v>0</v>
      </c>
      <c r="T1157" t="s">
        <v>206</v>
      </c>
      <c r="U1157" t="s">
        <v>29</v>
      </c>
      <c r="V1157" t="s">
        <v>29</v>
      </c>
      <c r="W1157" t="s">
        <v>30</v>
      </c>
      <c r="X1157" s="8" t="s">
        <v>38523</v>
      </c>
      <c r="Y1157" s="93"/>
      <c r="Z1157" s="93"/>
      <c r="AA1157" t="s">
        <v>277</v>
      </c>
      <c r="AB1157" t="s">
        <v>278</v>
      </c>
    </row>
    <row r="1158" spans="1:28" x14ac:dyDescent="0.3">
      <c r="A1158" s="8" t="b">
        <f t="shared" si="54"/>
        <v>0</v>
      </c>
      <c r="B1158" t="str">
        <f t="shared" si="55"/>
        <v>ancientwormcard</v>
      </c>
      <c r="C1158" s="10" t="str">
        <f t="shared" si="56"/>
        <v>ancient_worm_card</v>
      </c>
      <c r="D1158">
        <v>4249</v>
      </c>
      <c r="E1158" t="s">
        <v>24</v>
      </c>
      <c r="F1158" t="s">
        <v>279</v>
      </c>
      <c r="G1158" t="s">
        <v>26</v>
      </c>
      <c r="H1158" t="s">
        <v>280</v>
      </c>
      <c r="I1158" t="s">
        <v>100</v>
      </c>
      <c r="J1158" s="6">
        <v>20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24</v>
      </c>
      <c r="R1158">
        <v>0</v>
      </c>
      <c r="S1158">
        <v>0</v>
      </c>
      <c r="T1158" t="s">
        <v>106</v>
      </c>
      <c r="U1158" t="s">
        <v>29</v>
      </c>
      <c r="V1158" t="s">
        <v>29</v>
      </c>
      <c r="W1158" t="s">
        <v>30</v>
      </c>
      <c r="X1158" s="8" t="s">
        <v>38524</v>
      </c>
      <c r="Y1158" s="93"/>
      <c r="Z1158" s="93"/>
      <c r="AA1158" t="s">
        <v>281</v>
      </c>
      <c r="AB1158" t="s">
        <v>282</v>
      </c>
    </row>
    <row r="1159" spans="1:28" x14ac:dyDescent="0.3">
      <c r="A1159" s="8" t="b">
        <f t="shared" si="54"/>
        <v>0</v>
      </c>
      <c r="B1159" t="str">
        <f t="shared" si="55"/>
        <v>executionercard</v>
      </c>
      <c r="C1159" s="10" t="str">
        <f t="shared" si="56"/>
        <v>executioner_card</v>
      </c>
      <c r="D1159">
        <v>4250</v>
      </c>
      <c r="E1159" t="s">
        <v>24</v>
      </c>
      <c r="F1159" t="s">
        <v>3735</v>
      </c>
      <c r="G1159" t="s">
        <v>26</v>
      </c>
      <c r="H1159" t="s">
        <v>3736</v>
      </c>
      <c r="I1159" t="s">
        <v>100</v>
      </c>
      <c r="J1159">
        <v>20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24</v>
      </c>
      <c r="R1159">
        <v>0</v>
      </c>
      <c r="S1159">
        <v>0</v>
      </c>
      <c r="T1159" t="s">
        <v>206</v>
      </c>
      <c r="U1159" t="s">
        <v>29</v>
      </c>
      <c r="V1159" t="s">
        <v>29</v>
      </c>
      <c r="W1159" t="s">
        <v>30</v>
      </c>
      <c r="X1159" s="8" t="s">
        <v>38525</v>
      </c>
      <c r="Y1159" s="93"/>
      <c r="Z1159" s="93"/>
      <c r="AA1159" t="s">
        <v>3737</v>
      </c>
      <c r="AB1159" t="s">
        <v>3738</v>
      </c>
    </row>
    <row r="1160" spans="1:28" x14ac:dyDescent="0.3">
      <c r="A1160" s="8" t="b">
        <f t="shared" si="54"/>
        <v>0</v>
      </c>
      <c r="B1160" t="str">
        <f t="shared" si="55"/>
        <v>eldercard</v>
      </c>
      <c r="C1160" s="10" t="str">
        <f t="shared" si="56"/>
        <v>elder_card</v>
      </c>
      <c r="D1160">
        <v>4251</v>
      </c>
      <c r="E1160" t="s">
        <v>24</v>
      </c>
      <c r="F1160" t="s">
        <v>3540</v>
      </c>
      <c r="G1160" t="s">
        <v>26</v>
      </c>
      <c r="H1160" t="s">
        <v>3541</v>
      </c>
      <c r="I1160" t="s">
        <v>100</v>
      </c>
      <c r="J1160">
        <v>20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24</v>
      </c>
      <c r="R1160">
        <v>0</v>
      </c>
      <c r="S1160">
        <v>0</v>
      </c>
      <c r="T1160" t="s">
        <v>262</v>
      </c>
      <c r="U1160" t="s">
        <v>29</v>
      </c>
      <c r="V1160" t="s">
        <v>29</v>
      </c>
      <c r="W1160" t="s">
        <v>30</v>
      </c>
      <c r="X1160" s="8" t="s">
        <v>38526</v>
      </c>
      <c r="Y1160" s="93"/>
      <c r="Z1160" s="93"/>
      <c r="AA1160" t="s">
        <v>3542</v>
      </c>
      <c r="AB1160" t="s">
        <v>3543</v>
      </c>
    </row>
    <row r="1161" spans="1:28" x14ac:dyDescent="0.3">
      <c r="A1161" s="8" t="b">
        <f t="shared" si="54"/>
        <v>0</v>
      </c>
      <c r="B1161" t="str">
        <f t="shared" si="55"/>
        <v>alligatorcard</v>
      </c>
      <c r="C1161" s="10" t="str">
        <f t="shared" si="56"/>
        <v>alligator_card</v>
      </c>
      <c r="D1161">
        <v>4252</v>
      </c>
      <c r="E1161" t="s">
        <v>24</v>
      </c>
      <c r="F1161" t="s">
        <v>234</v>
      </c>
      <c r="G1161" t="s">
        <v>26</v>
      </c>
      <c r="H1161" t="s">
        <v>235</v>
      </c>
      <c r="I1161" t="s">
        <v>100</v>
      </c>
      <c r="J1161" s="6">
        <v>20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24</v>
      </c>
      <c r="R1161">
        <v>0</v>
      </c>
      <c r="S1161">
        <v>0</v>
      </c>
      <c r="T1161" t="s">
        <v>82</v>
      </c>
      <c r="U1161" t="s">
        <v>29</v>
      </c>
      <c r="V1161" t="s">
        <v>29</v>
      </c>
      <c r="W1161" t="s">
        <v>30</v>
      </c>
      <c r="X1161" s="8" t="s">
        <v>38527</v>
      </c>
      <c r="Y1161" s="93"/>
      <c r="Z1161" s="93"/>
      <c r="AA1161" t="s">
        <v>236</v>
      </c>
      <c r="AB1161" t="s">
        <v>237</v>
      </c>
    </row>
    <row r="1162" spans="1:28" x14ac:dyDescent="0.3">
      <c r="A1162" s="8" t="b">
        <f t="shared" si="54"/>
        <v>0</v>
      </c>
      <c r="B1162" t="str">
        <f t="shared" si="55"/>
        <v>alicecard</v>
      </c>
      <c r="C1162" s="10" t="str">
        <f t="shared" si="56"/>
        <v>alice_card</v>
      </c>
      <c r="D1162">
        <v>4253</v>
      </c>
      <c r="E1162" t="s">
        <v>24</v>
      </c>
      <c r="F1162" t="s">
        <v>204</v>
      </c>
      <c r="G1162" t="s">
        <v>26</v>
      </c>
      <c r="H1162" t="s">
        <v>205</v>
      </c>
      <c r="I1162" t="s">
        <v>100</v>
      </c>
      <c r="J1162">
        <v>20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24</v>
      </c>
      <c r="R1162">
        <v>0</v>
      </c>
      <c r="S1162">
        <v>0</v>
      </c>
      <c r="T1162" t="s">
        <v>206</v>
      </c>
      <c r="U1162" t="s">
        <v>29</v>
      </c>
      <c r="V1162" t="s">
        <v>29</v>
      </c>
      <c r="W1162" t="s">
        <v>30</v>
      </c>
      <c r="X1162" s="8" t="s">
        <v>38528</v>
      </c>
      <c r="Y1162" s="93"/>
      <c r="Z1162" s="93"/>
      <c r="AA1162" t="s">
        <v>207</v>
      </c>
      <c r="AB1162" t="s">
        <v>208</v>
      </c>
    </row>
    <row r="1163" spans="1:28" x14ac:dyDescent="0.3">
      <c r="A1163" s="8" t="b">
        <f t="shared" si="54"/>
        <v>0</v>
      </c>
      <c r="B1163" t="str">
        <f t="shared" si="55"/>
        <v>tirfingcard</v>
      </c>
      <c r="C1163" s="10" t="str">
        <f t="shared" si="56"/>
        <v>tirfing_card</v>
      </c>
      <c r="D1163">
        <v>4254</v>
      </c>
      <c r="E1163" t="s">
        <v>24</v>
      </c>
      <c r="F1163" t="s">
        <v>10065</v>
      </c>
      <c r="G1163" t="s">
        <v>26</v>
      </c>
      <c r="H1163" t="s">
        <v>10066</v>
      </c>
      <c r="I1163" t="s">
        <v>100</v>
      </c>
      <c r="J1163" s="6">
        <v>20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24</v>
      </c>
      <c r="R1163">
        <v>0</v>
      </c>
      <c r="S1163">
        <v>0</v>
      </c>
      <c r="T1163" t="s">
        <v>206</v>
      </c>
      <c r="U1163" t="s">
        <v>29</v>
      </c>
      <c r="V1163" t="s">
        <v>29</v>
      </c>
      <c r="W1163" t="s">
        <v>30</v>
      </c>
      <c r="X1163" s="8" t="s">
        <v>38529</v>
      </c>
      <c r="Y1163" s="93"/>
      <c r="Z1163" s="93"/>
      <c r="AA1163" t="s">
        <v>10067</v>
      </c>
      <c r="AB1163" t="s">
        <v>10068</v>
      </c>
    </row>
    <row r="1164" spans="1:28" x14ac:dyDescent="0.3">
      <c r="A1164" s="8" t="b">
        <f t="shared" si="54"/>
        <v>0</v>
      </c>
      <c r="B1164" t="str">
        <f t="shared" si="55"/>
        <v>orcladycard</v>
      </c>
      <c r="C1164" s="10" t="str">
        <f t="shared" si="56"/>
        <v>orc_lady_card</v>
      </c>
      <c r="D1164">
        <v>4255</v>
      </c>
      <c r="E1164" t="s">
        <v>24</v>
      </c>
      <c r="F1164" t="s">
        <v>7286</v>
      </c>
      <c r="G1164" t="s">
        <v>26</v>
      </c>
      <c r="H1164" t="s">
        <v>7287</v>
      </c>
      <c r="I1164" t="s">
        <v>100</v>
      </c>
      <c r="J1164">
        <v>20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24</v>
      </c>
      <c r="R1164">
        <v>0</v>
      </c>
      <c r="S1164">
        <v>0</v>
      </c>
      <c r="T1164" t="s">
        <v>262</v>
      </c>
      <c r="U1164" t="s">
        <v>29</v>
      </c>
      <c r="V1164" t="s">
        <v>29</v>
      </c>
      <c r="W1164" t="s">
        <v>30</v>
      </c>
      <c r="X1164" s="8" t="s">
        <v>38530</v>
      </c>
      <c r="Y1164" s="93"/>
      <c r="Z1164" s="93"/>
      <c r="AA1164" t="s">
        <v>7288</v>
      </c>
      <c r="AB1164" t="s">
        <v>7289</v>
      </c>
    </row>
    <row r="1165" spans="1:28" x14ac:dyDescent="0.3">
      <c r="A1165" s="8" t="b">
        <f t="shared" si="54"/>
        <v>0</v>
      </c>
      <c r="B1165" t="str">
        <f t="shared" si="55"/>
        <v>wildrosecard</v>
      </c>
      <c r="C1165" s="10" t="str">
        <f t="shared" si="56"/>
        <v>wild_rose_card</v>
      </c>
      <c r="D1165">
        <v>4257</v>
      </c>
      <c r="E1165" t="s">
        <v>24</v>
      </c>
      <c r="F1165" t="s">
        <v>10708</v>
      </c>
      <c r="G1165" t="s">
        <v>26</v>
      </c>
      <c r="H1165" t="s">
        <v>10709</v>
      </c>
      <c r="I1165" t="s">
        <v>100</v>
      </c>
      <c r="J1165">
        <v>20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24</v>
      </c>
      <c r="R1165">
        <v>0</v>
      </c>
      <c r="S1165">
        <v>0</v>
      </c>
      <c r="T1165" t="s">
        <v>106</v>
      </c>
      <c r="U1165" t="s">
        <v>29</v>
      </c>
      <c r="V1165" t="s">
        <v>29</v>
      </c>
      <c r="W1165" t="s">
        <v>30</v>
      </c>
      <c r="X1165" s="8" t="s">
        <v>39127</v>
      </c>
      <c r="Y1165" s="93"/>
      <c r="Z1165" s="93"/>
      <c r="AA1165" t="s">
        <v>10710</v>
      </c>
      <c r="AB1165" t="s">
        <v>10711</v>
      </c>
    </row>
    <row r="1166" spans="1:28" x14ac:dyDescent="0.3">
      <c r="A1166" s="8" t="b">
        <f t="shared" si="54"/>
        <v>0</v>
      </c>
      <c r="B1166" t="str">
        <f t="shared" si="55"/>
        <v>wickednymphcard</v>
      </c>
      <c r="C1166" s="10" t="str">
        <f t="shared" si="56"/>
        <v>wicked_nymph_card</v>
      </c>
      <c r="D1166">
        <v>4258</v>
      </c>
      <c r="E1166" t="s">
        <v>24</v>
      </c>
      <c r="F1166" t="s">
        <v>10689</v>
      </c>
      <c r="G1166" t="s">
        <v>26</v>
      </c>
      <c r="H1166" t="s">
        <v>10690</v>
      </c>
      <c r="I1166" t="s">
        <v>100</v>
      </c>
      <c r="J1166">
        <v>20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24</v>
      </c>
      <c r="R1166">
        <v>0</v>
      </c>
      <c r="S1166">
        <v>0</v>
      </c>
      <c r="T1166" t="s">
        <v>101</v>
      </c>
      <c r="U1166" t="s">
        <v>29</v>
      </c>
      <c r="V1166" t="s">
        <v>29</v>
      </c>
      <c r="W1166" t="s">
        <v>30</v>
      </c>
      <c r="X1166" s="8" t="s">
        <v>38532</v>
      </c>
      <c r="Y1166" s="93"/>
      <c r="Z1166" s="93"/>
      <c r="AA1166" t="s">
        <v>10691</v>
      </c>
      <c r="AB1166" t="s">
        <v>10692</v>
      </c>
    </row>
    <row r="1167" spans="1:28" x14ac:dyDescent="0.3">
      <c r="A1167" s="8" t="b">
        <f t="shared" si="54"/>
        <v>0</v>
      </c>
      <c r="B1167" t="str">
        <f t="shared" si="55"/>
        <v>woodengolemcard</v>
      </c>
      <c r="C1167" s="10" t="str">
        <f t="shared" si="56"/>
        <v>wooden_golem_card</v>
      </c>
      <c r="D1167">
        <v>4259</v>
      </c>
      <c r="E1167" t="s">
        <v>24</v>
      </c>
      <c r="F1167" t="s">
        <v>10827</v>
      </c>
      <c r="G1167" t="s">
        <v>26</v>
      </c>
      <c r="H1167" t="s">
        <v>10828</v>
      </c>
      <c r="I1167" t="s">
        <v>100</v>
      </c>
      <c r="J1167" s="6">
        <v>20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24</v>
      </c>
      <c r="R1167">
        <v>0</v>
      </c>
      <c r="S1167">
        <v>0</v>
      </c>
      <c r="T1167" t="s">
        <v>59</v>
      </c>
      <c r="U1167" t="s">
        <v>29</v>
      </c>
      <c r="V1167" t="s">
        <v>29</v>
      </c>
      <c r="W1167" t="s">
        <v>30</v>
      </c>
      <c r="X1167" s="8" t="s">
        <v>38533</v>
      </c>
      <c r="Y1167" s="93"/>
      <c r="Z1167" s="93"/>
      <c r="AA1167" t="s">
        <v>10829</v>
      </c>
      <c r="AB1167" t="s">
        <v>10830</v>
      </c>
    </row>
    <row r="1168" spans="1:28" x14ac:dyDescent="0.3">
      <c r="A1168" s="8" t="b">
        <f t="shared" si="54"/>
        <v>0</v>
      </c>
      <c r="B1168" t="str">
        <f t="shared" si="55"/>
        <v>wootanshootercard</v>
      </c>
      <c r="C1168" s="10" t="str">
        <f t="shared" si="56"/>
        <v>wootan_shooter_card</v>
      </c>
      <c r="D1168">
        <v>4260</v>
      </c>
      <c r="E1168" t="s">
        <v>24</v>
      </c>
      <c r="F1168" t="s">
        <v>10846</v>
      </c>
      <c r="G1168" t="s">
        <v>26</v>
      </c>
      <c r="H1168" t="s">
        <v>10847</v>
      </c>
      <c r="I1168" t="s">
        <v>100</v>
      </c>
      <c r="J1168" s="6">
        <v>20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24</v>
      </c>
      <c r="R1168">
        <v>0</v>
      </c>
      <c r="S1168">
        <v>0</v>
      </c>
      <c r="T1168" t="s">
        <v>101</v>
      </c>
      <c r="U1168" t="s">
        <v>29</v>
      </c>
      <c r="V1168" t="s">
        <v>29</v>
      </c>
      <c r="W1168" t="s">
        <v>30</v>
      </c>
      <c r="X1168" s="8" t="s">
        <v>38534</v>
      </c>
      <c r="Y1168" s="93"/>
      <c r="Z1168" s="93"/>
      <c r="AA1168" t="s">
        <v>10848</v>
      </c>
      <c r="AB1168" t="s">
        <v>10849</v>
      </c>
    </row>
    <row r="1169" spans="1:28" x14ac:dyDescent="0.3">
      <c r="A1169" s="8" t="b">
        <f t="shared" si="54"/>
        <v>0</v>
      </c>
      <c r="B1169" t="str">
        <f t="shared" si="55"/>
        <v>wootanfightercard</v>
      </c>
      <c r="C1169" s="10" t="str">
        <f t="shared" si="56"/>
        <v>wootan_fighter_card</v>
      </c>
      <c r="D1169">
        <v>4261</v>
      </c>
      <c r="E1169" t="s">
        <v>24</v>
      </c>
      <c r="F1169" t="s">
        <v>10842</v>
      </c>
      <c r="G1169" t="s">
        <v>26</v>
      </c>
      <c r="H1169" t="s">
        <v>10843</v>
      </c>
      <c r="I1169" t="s">
        <v>100</v>
      </c>
      <c r="J1169">
        <v>20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24</v>
      </c>
      <c r="R1169">
        <v>0</v>
      </c>
      <c r="S1169">
        <v>0</v>
      </c>
      <c r="T1169" t="s">
        <v>101</v>
      </c>
      <c r="U1169" t="s">
        <v>29</v>
      </c>
      <c r="V1169" t="s">
        <v>29</v>
      </c>
      <c r="W1169" t="s">
        <v>30</v>
      </c>
      <c r="X1169" s="8" t="s">
        <v>38535</v>
      </c>
      <c r="Y1169" s="93"/>
      <c r="Z1169" s="93"/>
      <c r="AA1169" t="s">
        <v>10844</v>
      </c>
      <c r="AB1169" t="s">
        <v>10845</v>
      </c>
    </row>
    <row r="1170" spans="1:28" x14ac:dyDescent="0.3">
      <c r="A1170" s="8" t="b">
        <f t="shared" si="54"/>
        <v>0</v>
      </c>
      <c r="B1170" t="str">
        <f t="shared" si="55"/>
        <v>windghostcard</v>
      </c>
      <c r="C1170" s="10" t="str">
        <f t="shared" si="56"/>
        <v>wind_ghost_card</v>
      </c>
      <c r="D1170">
        <v>4264</v>
      </c>
      <c r="E1170" t="s">
        <v>24</v>
      </c>
      <c r="F1170" t="s">
        <v>10736</v>
      </c>
      <c r="G1170" t="s">
        <v>26</v>
      </c>
      <c r="H1170" t="s">
        <v>10737</v>
      </c>
      <c r="I1170" t="s">
        <v>100</v>
      </c>
      <c r="J1170">
        <v>20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24</v>
      </c>
      <c r="R1170">
        <v>0</v>
      </c>
      <c r="S1170">
        <v>0</v>
      </c>
      <c r="T1170" t="s">
        <v>82</v>
      </c>
      <c r="U1170" t="s">
        <v>29</v>
      </c>
      <c r="V1170" t="s">
        <v>29</v>
      </c>
      <c r="W1170" t="s">
        <v>30</v>
      </c>
      <c r="X1170" s="8" t="s">
        <v>39324</v>
      </c>
      <c r="Y1170" s="93"/>
      <c r="Z1170" s="93"/>
      <c r="AA1170" t="s">
        <v>10738</v>
      </c>
      <c r="AB1170" t="s">
        <v>10739</v>
      </c>
    </row>
    <row r="1171" spans="1:28" x14ac:dyDescent="0.3">
      <c r="A1171" s="8" t="b">
        <f t="shared" si="54"/>
        <v>0</v>
      </c>
      <c r="B1171" t="str">
        <f t="shared" si="55"/>
        <v>eclipsecard</v>
      </c>
      <c r="C1171" s="10" t="str">
        <f t="shared" si="56"/>
        <v>eclipse_card</v>
      </c>
      <c r="D1171">
        <v>4266</v>
      </c>
      <c r="E1171" t="s">
        <v>24</v>
      </c>
      <c r="F1171" t="s">
        <v>3512</v>
      </c>
      <c r="G1171" t="s">
        <v>26</v>
      </c>
      <c r="H1171" t="s">
        <v>3513</v>
      </c>
      <c r="I1171" t="s">
        <v>100</v>
      </c>
      <c r="J1171">
        <v>20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24</v>
      </c>
      <c r="R1171">
        <v>0</v>
      </c>
      <c r="S1171">
        <v>0</v>
      </c>
      <c r="T1171" t="s">
        <v>223</v>
      </c>
      <c r="U1171" t="s">
        <v>29</v>
      </c>
      <c r="V1171" t="s">
        <v>29</v>
      </c>
      <c r="W1171" t="s">
        <v>30</v>
      </c>
      <c r="X1171" s="8" t="s">
        <v>38538</v>
      </c>
      <c r="Y1171" s="93"/>
      <c r="Z1171" s="93"/>
      <c r="AA1171" t="s">
        <v>3514</v>
      </c>
      <c r="AB1171" t="s">
        <v>3515</v>
      </c>
    </row>
    <row r="1172" spans="1:28" x14ac:dyDescent="0.3">
      <c r="A1172" s="8" t="b">
        <f t="shared" si="54"/>
        <v>0</v>
      </c>
      <c r="B1172" t="str">
        <f t="shared" si="55"/>
        <v>explosioncard</v>
      </c>
      <c r="C1172" s="10" t="str">
        <f t="shared" si="56"/>
        <v>explosion_card</v>
      </c>
      <c r="D1172">
        <v>4267</v>
      </c>
      <c r="E1172" t="s">
        <v>24</v>
      </c>
      <c r="F1172" t="s">
        <v>3755</v>
      </c>
      <c r="G1172" t="s">
        <v>26</v>
      </c>
      <c r="H1172" t="s">
        <v>3756</v>
      </c>
      <c r="I1172" t="s">
        <v>100</v>
      </c>
      <c r="J1172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24</v>
      </c>
      <c r="R1172">
        <v>0</v>
      </c>
      <c r="S1172">
        <v>0</v>
      </c>
      <c r="T1172" t="s">
        <v>106</v>
      </c>
      <c r="U1172" t="s">
        <v>29</v>
      </c>
      <c r="V1172" t="s">
        <v>29</v>
      </c>
      <c r="W1172" t="s">
        <v>30</v>
      </c>
      <c r="X1172" s="8" t="s">
        <v>38539</v>
      </c>
      <c r="Y1172" s="93"/>
      <c r="Z1172" s="93"/>
      <c r="AA1172" t="s">
        <v>3757</v>
      </c>
      <c r="AB1172" t="s">
        <v>3758</v>
      </c>
    </row>
    <row r="1173" spans="1:28" x14ac:dyDescent="0.3">
      <c r="A1173" s="8" t="b">
        <f t="shared" si="54"/>
        <v>0</v>
      </c>
      <c r="B1173" t="str">
        <f t="shared" si="55"/>
        <v>injusticecard</v>
      </c>
      <c r="C1173" s="10" t="str">
        <f t="shared" si="56"/>
        <v>injustice_card</v>
      </c>
      <c r="D1173">
        <v>4268</v>
      </c>
      <c r="E1173" t="s">
        <v>24</v>
      </c>
      <c r="F1173" t="s">
        <v>5508</v>
      </c>
      <c r="G1173" t="s">
        <v>26</v>
      </c>
      <c r="H1173" t="s">
        <v>5509</v>
      </c>
      <c r="I1173" t="s">
        <v>100</v>
      </c>
      <c r="J1173">
        <v>20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24</v>
      </c>
      <c r="R1173">
        <v>0</v>
      </c>
      <c r="S1173">
        <v>0</v>
      </c>
      <c r="T1173" t="s">
        <v>262</v>
      </c>
      <c r="U1173" t="s">
        <v>29</v>
      </c>
      <c r="V1173" t="s">
        <v>29</v>
      </c>
      <c r="W1173" t="s">
        <v>30</v>
      </c>
      <c r="X1173" s="8" t="s">
        <v>38540</v>
      </c>
      <c r="Y1173" s="93"/>
      <c r="Z1173" s="93"/>
      <c r="AA1173" t="s">
        <v>5510</v>
      </c>
      <c r="AB1173" t="s">
        <v>5511</v>
      </c>
    </row>
    <row r="1174" spans="1:28" x14ac:dyDescent="0.3">
      <c r="A1174" s="8" t="b">
        <f t="shared" si="54"/>
        <v>0</v>
      </c>
      <c r="B1174" t="str">
        <f t="shared" si="55"/>
        <v>incubuscard</v>
      </c>
      <c r="C1174" s="10" t="str">
        <f t="shared" si="56"/>
        <v>incubus_card</v>
      </c>
      <c r="D1174">
        <v>4269</v>
      </c>
      <c r="E1174" t="s">
        <v>24</v>
      </c>
      <c r="F1174" t="s">
        <v>5481</v>
      </c>
      <c r="G1174" t="s">
        <v>26</v>
      </c>
      <c r="H1174" t="s">
        <v>5482</v>
      </c>
      <c r="I1174" t="s">
        <v>100</v>
      </c>
      <c r="J1174">
        <v>20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24</v>
      </c>
      <c r="R1174">
        <v>0</v>
      </c>
      <c r="S1174">
        <v>0</v>
      </c>
      <c r="T1174" t="s">
        <v>101</v>
      </c>
      <c r="U1174" t="s">
        <v>29</v>
      </c>
      <c r="V1174" t="s">
        <v>29</v>
      </c>
      <c r="W1174" t="s">
        <v>30</v>
      </c>
      <c r="X1174" s="8" t="s">
        <v>39235</v>
      </c>
      <c r="Y1174" s="93"/>
      <c r="Z1174" s="93"/>
      <c r="AA1174" t="s">
        <v>5483</v>
      </c>
      <c r="AB1174" t="s">
        <v>5484</v>
      </c>
    </row>
    <row r="1175" spans="1:28" x14ac:dyDescent="0.3">
      <c r="A1175" s="8" t="b">
        <f t="shared" si="54"/>
        <v>0</v>
      </c>
      <c r="B1175" t="str">
        <f t="shared" si="55"/>
        <v>giantspidercard</v>
      </c>
      <c r="C1175" s="10" t="str">
        <f t="shared" si="56"/>
        <v>giant_spider_card</v>
      </c>
      <c r="D1175">
        <v>4270</v>
      </c>
      <c r="E1175" t="s">
        <v>24</v>
      </c>
      <c r="F1175" t="s">
        <v>4448</v>
      </c>
      <c r="G1175" t="s">
        <v>26</v>
      </c>
      <c r="H1175" t="s">
        <v>4449</v>
      </c>
      <c r="I1175" t="s">
        <v>100</v>
      </c>
      <c r="J1175">
        <v>20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24</v>
      </c>
      <c r="R1175">
        <v>0</v>
      </c>
      <c r="S1175">
        <v>0</v>
      </c>
      <c r="T1175" t="s">
        <v>59</v>
      </c>
      <c r="U1175" t="s">
        <v>29</v>
      </c>
      <c r="V1175" t="s">
        <v>29</v>
      </c>
      <c r="W1175" t="s">
        <v>30</v>
      </c>
      <c r="X1175" s="8" t="s">
        <v>38541</v>
      </c>
      <c r="Y1175" s="93"/>
      <c r="Z1175" s="93"/>
      <c r="AA1175" t="s">
        <v>4450</v>
      </c>
      <c r="AB1175" t="s">
        <v>4451</v>
      </c>
    </row>
    <row r="1176" spans="1:28" x14ac:dyDescent="0.3">
      <c r="A1176" s="8" t="b">
        <f t="shared" si="54"/>
        <v>0</v>
      </c>
      <c r="B1176" t="str">
        <f t="shared" si="55"/>
        <v>gianthonetcard</v>
      </c>
      <c r="C1176" s="10" t="str">
        <f t="shared" si="56"/>
        <v>giant_honet_card</v>
      </c>
      <c r="D1176">
        <v>4271</v>
      </c>
      <c r="E1176" t="s">
        <v>24</v>
      </c>
      <c r="F1176" t="s">
        <v>4444</v>
      </c>
      <c r="G1176" t="s">
        <v>26</v>
      </c>
      <c r="H1176" t="s">
        <v>4445</v>
      </c>
      <c r="I1176" t="s">
        <v>100</v>
      </c>
      <c r="J1176">
        <v>20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24</v>
      </c>
      <c r="R1176">
        <v>0</v>
      </c>
      <c r="S1176">
        <v>0</v>
      </c>
      <c r="T1176" t="s">
        <v>101</v>
      </c>
      <c r="U1176" t="s">
        <v>29</v>
      </c>
      <c r="V1176" t="s">
        <v>29</v>
      </c>
      <c r="W1176" t="s">
        <v>30</v>
      </c>
      <c r="X1176" s="8" t="s">
        <v>38542</v>
      </c>
      <c r="Y1176" s="93"/>
      <c r="Z1176" s="93"/>
      <c r="AA1176" t="s">
        <v>4446</v>
      </c>
      <c r="AB1176" t="s">
        <v>4447</v>
      </c>
    </row>
    <row r="1177" spans="1:28" x14ac:dyDescent="0.3">
      <c r="A1177" s="8" t="b">
        <f t="shared" si="54"/>
        <v>0</v>
      </c>
      <c r="B1177" t="str">
        <f t="shared" si="55"/>
        <v>dancingdragoncard</v>
      </c>
      <c r="C1177" s="10" t="str">
        <f t="shared" si="56"/>
        <v>dancing_dragon_card</v>
      </c>
      <c r="D1177">
        <v>4272</v>
      </c>
      <c r="E1177" t="s">
        <v>24</v>
      </c>
      <c r="F1177" t="s">
        <v>2764</v>
      </c>
      <c r="G1177" t="s">
        <v>26</v>
      </c>
      <c r="H1177" t="s">
        <v>2765</v>
      </c>
      <c r="I1177" t="s">
        <v>100</v>
      </c>
      <c r="J1177">
        <v>20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24</v>
      </c>
      <c r="R1177">
        <v>0</v>
      </c>
      <c r="S1177">
        <v>0</v>
      </c>
      <c r="T1177" t="s">
        <v>82</v>
      </c>
      <c r="U1177" t="s">
        <v>29</v>
      </c>
      <c r="V1177" t="s">
        <v>29</v>
      </c>
      <c r="W1177" t="s">
        <v>30</v>
      </c>
      <c r="X1177" s="8" t="s">
        <v>38543</v>
      </c>
      <c r="Y1177" s="93"/>
      <c r="Z1177" s="93"/>
      <c r="AA1177" t="s">
        <v>2766</v>
      </c>
      <c r="AB1177" t="s">
        <v>2767</v>
      </c>
    </row>
    <row r="1178" spans="1:28" x14ac:dyDescent="0.3">
      <c r="A1178" s="8" t="b">
        <f t="shared" si="54"/>
        <v>0</v>
      </c>
      <c r="B1178" t="str">
        <f t="shared" si="55"/>
        <v>shellfishcard</v>
      </c>
      <c r="C1178" s="10" t="str">
        <f t="shared" si="56"/>
        <v>shellfish_card</v>
      </c>
      <c r="D1178">
        <v>4273</v>
      </c>
      <c r="E1178" t="s">
        <v>24</v>
      </c>
      <c r="F1178" t="s">
        <v>8959</v>
      </c>
      <c r="G1178" t="s">
        <v>26</v>
      </c>
      <c r="H1178" t="s">
        <v>8960</v>
      </c>
      <c r="I1178" t="s">
        <v>100</v>
      </c>
      <c r="J1178" s="6">
        <v>20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24</v>
      </c>
      <c r="R1178">
        <v>0</v>
      </c>
      <c r="S1178">
        <v>0</v>
      </c>
      <c r="T1178" t="s">
        <v>262</v>
      </c>
      <c r="U1178" t="s">
        <v>29</v>
      </c>
      <c r="V1178" t="s">
        <v>29</v>
      </c>
      <c r="W1178" t="s">
        <v>30</v>
      </c>
      <c r="X1178" s="8" t="s">
        <v>38544</v>
      </c>
      <c r="Y1178" s="93"/>
      <c r="Z1178" s="93"/>
      <c r="AA1178" t="s">
        <v>8961</v>
      </c>
      <c r="AB1178" t="s">
        <v>8962</v>
      </c>
    </row>
    <row r="1179" spans="1:28" x14ac:dyDescent="0.3">
      <c r="A1179" s="8" t="b">
        <f t="shared" si="54"/>
        <v>0</v>
      </c>
      <c r="B1179" t="str">
        <f t="shared" si="55"/>
        <v>zombiemastercard</v>
      </c>
      <c r="C1179" s="10" t="str">
        <f t="shared" si="56"/>
        <v>zombie_master_card</v>
      </c>
      <c r="D1179">
        <v>4274</v>
      </c>
      <c r="E1179" t="s">
        <v>24</v>
      </c>
      <c r="F1179" t="s">
        <v>11017</v>
      </c>
      <c r="G1179" t="s">
        <v>26</v>
      </c>
      <c r="H1179" t="s">
        <v>11018</v>
      </c>
      <c r="I1179" t="s">
        <v>100</v>
      </c>
      <c r="J1179">
        <v>20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24</v>
      </c>
      <c r="R1179">
        <v>0</v>
      </c>
      <c r="S1179">
        <v>0</v>
      </c>
      <c r="T1179" t="s">
        <v>262</v>
      </c>
      <c r="U1179" t="s">
        <v>29</v>
      </c>
      <c r="V1179" t="s">
        <v>29</v>
      </c>
      <c r="W1179" t="s">
        <v>30</v>
      </c>
      <c r="X1179" s="8" t="s">
        <v>38545</v>
      </c>
      <c r="Y1179" s="93"/>
      <c r="Z1179" s="93" t="s">
        <v>39489</v>
      </c>
      <c r="AA1179" t="s">
        <v>11019</v>
      </c>
      <c r="AB1179" t="s">
        <v>11020</v>
      </c>
    </row>
    <row r="1180" spans="1:28" x14ac:dyDescent="0.3">
      <c r="A1180" s="8" t="b">
        <f t="shared" si="54"/>
        <v>0</v>
      </c>
      <c r="B1180" t="str">
        <f t="shared" si="55"/>
        <v>zombieprisonercard</v>
      </c>
      <c r="C1180" s="10" t="str">
        <f t="shared" si="56"/>
        <v>zombie_prisoner_card</v>
      </c>
      <c r="D1180">
        <v>4275</v>
      </c>
      <c r="E1180" t="s">
        <v>24</v>
      </c>
      <c r="F1180" t="s">
        <v>11021</v>
      </c>
      <c r="G1180" t="s">
        <v>26</v>
      </c>
      <c r="H1180" t="s">
        <v>11022</v>
      </c>
      <c r="I1180" t="s">
        <v>100</v>
      </c>
      <c r="J1180">
        <v>20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24</v>
      </c>
      <c r="R1180">
        <v>0</v>
      </c>
      <c r="S1180">
        <v>0</v>
      </c>
      <c r="T1180" t="s">
        <v>106</v>
      </c>
      <c r="U1180" t="s">
        <v>29</v>
      </c>
      <c r="V1180" t="s">
        <v>29</v>
      </c>
      <c r="W1180" t="s">
        <v>30</v>
      </c>
      <c r="X1180" s="8" t="s">
        <v>38546</v>
      </c>
      <c r="Y1180" s="93"/>
      <c r="Z1180" s="93"/>
      <c r="AA1180" t="s">
        <v>11023</v>
      </c>
      <c r="AB1180" t="s">
        <v>11024</v>
      </c>
    </row>
    <row r="1181" spans="1:28" x14ac:dyDescent="0.3">
      <c r="A1181" s="8" t="b">
        <f t="shared" si="54"/>
        <v>0</v>
      </c>
      <c r="B1181" t="str">
        <f t="shared" si="55"/>
        <v>zherlthshcard</v>
      </c>
      <c r="C1181" s="10" t="str">
        <f t="shared" si="56"/>
        <v>zherlthsh_card</v>
      </c>
      <c r="D1181">
        <v>4277</v>
      </c>
      <c r="E1181" t="s">
        <v>24</v>
      </c>
      <c r="F1181" t="s">
        <v>11001</v>
      </c>
      <c r="G1181" t="s">
        <v>26</v>
      </c>
      <c r="H1181" t="s">
        <v>11002</v>
      </c>
      <c r="I1181" t="s">
        <v>100</v>
      </c>
      <c r="J1181">
        <v>20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24</v>
      </c>
      <c r="R1181">
        <v>0</v>
      </c>
      <c r="S1181">
        <v>0</v>
      </c>
      <c r="T1181" t="s">
        <v>206</v>
      </c>
      <c r="U1181" t="s">
        <v>29</v>
      </c>
      <c r="V1181" t="s">
        <v>29</v>
      </c>
      <c r="W1181" t="s">
        <v>30</v>
      </c>
      <c r="X1181" s="8" t="s">
        <v>38547</v>
      </c>
      <c r="Y1181" s="93"/>
      <c r="Z1181" s="93"/>
      <c r="AA1181" t="s">
        <v>11003</v>
      </c>
      <c r="AB1181" t="s">
        <v>11004</v>
      </c>
    </row>
    <row r="1182" spans="1:28" x14ac:dyDescent="0.3">
      <c r="A1182" s="6" t="b">
        <f t="shared" si="54"/>
        <v>0</v>
      </c>
      <c r="B1182" t="str">
        <f t="shared" si="55"/>
        <v>gibbetcard</v>
      </c>
      <c r="C1182" s="10" t="str">
        <f t="shared" si="56"/>
        <v>gibbet_card</v>
      </c>
      <c r="D1182">
        <v>4278</v>
      </c>
      <c r="E1182" t="s">
        <v>24</v>
      </c>
      <c r="F1182" t="s">
        <v>4452</v>
      </c>
      <c r="G1182" t="s">
        <v>26</v>
      </c>
      <c r="H1182" t="s">
        <v>4453</v>
      </c>
      <c r="I1182" t="s">
        <v>100</v>
      </c>
      <c r="J1182">
        <v>20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24</v>
      </c>
      <c r="R1182">
        <v>0</v>
      </c>
      <c r="S1182">
        <v>0</v>
      </c>
      <c r="T1182" t="s">
        <v>101</v>
      </c>
      <c r="U1182" t="s">
        <v>29</v>
      </c>
      <c r="V1182" t="s">
        <v>29</v>
      </c>
      <c r="W1182" t="s">
        <v>30</v>
      </c>
      <c r="X1182" t="s">
        <v>38548</v>
      </c>
      <c r="AA1182" t="s">
        <v>4454</v>
      </c>
      <c r="AB1182" t="s">
        <v>4455</v>
      </c>
    </row>
    <row r="1183" spans="1:28" x14ac:dyDescent="0.3">
      <c r="A1183" s="8" t="b">
        <f t="shared" si="54"/>
        <v>0</v>
      </c>
      <c r="B1183" t="str">
        <f t="shared" si="55"/>
        <v>deletercard</v>
      </c>
      <c r="C1183" s="10" t="str">
        <f t="shared" si="56"/>
        <v>deleter_card</v>
      </c>
      <c r="D1183">
        <v>4279</v>
      </c>
      <c r="E1183" t="s">
        <v>24</v>
      </c>
      <c r="F1183" t="s">
        <v>2890</v>
      </c>
      <c r="G1183" t="s">
        <v>26</v>
      </c>
      <c r="H1183" t="s">
        <v>2891</v>
      </c>
      <c r="I1183" t="s">
        <v>100</v>
      </c>
      <c r="J1183">
        <v>20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24</v>
      </c>
      <c r="R1183">
        <v>0</v>
      </c>
      <c r="S1183">
        <v>0</v>
      </c>
      <c r="T1183" t="s">
        <v>59</v>
      </c>
      <c r="U1183" t="s">
        <v>29</v>
      </c>
      <c r="V1183" t="s">
        <v>29</v>
      </c>
      <c r="W1183" t="s">
        <v>30</v>
      </c>
      <c r="X1183" s="8" t="s">
        <v>38549</v>
      </c>
      <c r="Y1183" s="93"/>
      <c r="Z1183" s="93" t="s">
        <v>39490</v>
      </c>
      <c r="AA1183" t="s">
        <v>2892</v>
      </c>
      <c r="AB1183" t="s">
        <v>2893</v>
      </c>
    </row>
    <row r="1184" spans="1:28" x14ac:dyDescent="0.3">
      <c r="A1184" s="8" t="b">
        <f t="shared" si="54"/>
        <v>0</v>
      </c>
      <c r="B1184" t="str">
        <f t="shared" si="55"/>
        <v>geographercard</v>
      </c>
      <c r="C1184" s="10" t="str">
        <f t="shared" si="56"/>
        <v>geographer_card</v>
      </c>
      <c r="D1184">
        <v>4280</v>
      </c>
      <c r="E1184" t="s">
        <v>24</v>
      </c>
      <c r="F1184" t="s">
        <v>4400</v>
      </c>
      <c r="G1184" t="s">
        <v>26</v>
      </c>
      <c r="H1184" t="s">
        <v>4401</v>
      </c>
      <c r="I1184" t="s">
        <v>100</v>
      </c>
      <c r="J1184">
        <v>20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24</v>
      </c>
      <c r="R1184">
        <v>0</v>
      </c>
      <c r="S1184">
        <v>0</v>
      </c>
      <c r="T1184" t="s">
        <v>59</v>
      </c>
      <c r="U1184" t="s">
        <v>29</v>
      </c>
      <c r="V1184" t="s">
        <v>29</v>
      </c>
      <c r="W1184" t="s">
        <v>30</v>
      </c>
      <c r="X1184" s="8" t="s">
        <v>39128</v>
      </c>
      <c r="Y1184" s="93"/>
      <c r="Z1184" s="93"/>
      <c r="AA1184" t="s">
        <v>4402</v>
      </c>
      <c r="AB1184" t="s">
        <v>4403</v>
      </c>
    </row>
    <row r="1185" spans="1:28" x14ac:dyDescent="0.3">
      <c r="A1185" s="8" t="b">
        <f t="shared" si="54"/>
        <v>0</v>
      </c>
      <c r="B1185" t="str">
        <f t="shared" si="55"/>
        <v>zipperbearcard</v>
      </c>
      <c r="C1185" s="10" t="str">
        <f t="shared" si="56"/>
        <v>zipper_bear_card</v>
      </c>
      <c r="D1185">
        <v>4281</v>
      </c>
      <c r="E1185" t="s">
        <v>24</v>
      </c>
      <c r="F1185" t="s">
        <v>11005</v>
      </c>
      <c r="G1185" t="s">
        <v>26</v>
      </c>
      <c r="H1185" t="s">
        <v>11006</v>
      </c>
      <c r="I1185" t="s">
        <v>100</v>
      </c>
      <c r="J1185" s="6">
        <v>20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24</v>
      </c>
      <c r="R1185">
        <v>0</v>
      </c>
      <c r="S1185">
        <v>0</v>
      </c>
      <c r="T1185" t="s">
        <v>262</v>
      </c>
      <c r="U1185" t="s">
        <v>29</v>
      </c>
      <c r="V1185" t="s">
        <v>29</v>
      </c>
      <c r="W1185" t="s">
        <v>30</v>
      </c>
      <c r="X1185" s="8" t="s">
        <v>39129</v>
      </c>
      <c r="Y1185" s="93"/>
      <c r="Z1185" s="93"/>
      <c r="AA1185" t="s">
        <v>11007</v>
      </c>
      <c r="AB1185" t="s">
        <v>11008</v>
      </c>
    </row>
    <row r="1186" spans="1:28" x14ac:dyDescent="0.3">
      <c r="A1186" s="8" t="b">
        <f t="shared" si="54"/>
        <v>0</v>
      </c>
      <c r="B1186" t="str">
        <f t="shared" si="55"/>
        <v>tengucard</v>
      </c>
      <c r="C1186" s="10" t="str">
        <f t="shared" si="56"/>
        <v>tengu_card</v>
      </c>
      <c r="D1186">
        <v>4282</v>
      </c>
      <c r="E1186" t="s">
        <v>24</v>
      </c>
      <c r="F1186" t="s">
        <v>9935</v>
      </c>
      <c r="G1186" t="s">
        <v>26</v>
      </c>
      <c r="H1186" t="s">
        <v>9936</v>
      </c>
      <c r="I1186" t="s">
        <v>100</v>
      </c>
      <c r="J1186">
        <v>20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24</v>
      </c>
      <c r="R1186">
        <v>0</v>
      </c>
      <c r="S1186">
        <v>0</v>
      </c>
      <c r="T1186" t="s">
        <v>82</v>
      </c>
      <c r="U1186" t="s">
        <v>29</v>
      </c>
      <c r="V1186" t="s">
        <v>29</v>
      </c>
      <c r="W1186" t="s">
        <v>30</v>
      </c>
      <c r="X1186" s="8" t="s">
        <v>38550</v>
      </c>
      <c r="Y1186" s="93"/>
      <c r="Z1186" s="93"/>
      <c r="AA1186" t="s">
        <v>9937</v>
      </c>
      <c r="AB1186" t="s">
        <v>9938</v>
      </c>
    </row>
    <row r="1187" spans="1:28" x14ac:dyDescent="0.3">
      <c r="A1187" s="8" t="b">
        <f t="shared" si="54"/>
        <v>0</v>
      </c>
      <c r="B1187" t="str">
        <f t="shared" si="55"/>
        <v>greatestgeneralcard</v>
      </c>
      <c r="C1187" s="10" t="str">
        <f t="shared" si="56"/>
        <v>greatest_general_card</v>
      </c>
      <c r="D1187">
        <v>4283</v>
      </c>
      <c r="E1187" t="s">
        <v>24</v>
      </c>
      <c r="F1187" t="s">
        <v>4774</v>
      </c>
      <c r="G1187" t="s">
        <v>26</v>
      </c>
      <c r="H1187" t="s">
        <v>4775</v>
      </c>
      <c r="I1187" t="s">
        <v>100</v>
      </c>
      <c r="J1187">
        <v>20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24</v>
      </c>
      <c r="R1187">
        <v>0</v>
      </c>
      <c r="S1187">
        <v>0</v>
      </c>
      <c r="T1187" t="s">
        <v>82</v>
      </c>
      <c r="U1187" t="s">
        <v>29</v>
      </c>
      <c r="V1187" t="s">
        <v>29</v>
      </c>
      <c r="W1187" t="s">
        <v>30</v>
      </c>
      <c r="X1187" s="8" t="s">
        <v>39130</v>
      </c>
      <c r="Y1187" s="93"/>
      <c r="Z1187" s="93"/>
      <c r="AA1187" t="s">
        <v>4776</v>
      </c>
      <c r="AB1187" t="s">
        <v>4777</v>
      </c>
    </row>
    <row r="1188" spans="1:28" x14ac:dyDescent="0.3">
      <c r="A1188" s="6" t="b">
        <f t="shared" si="54"/>
        <v>0</v>
      </c>
      <c r="B1188" t="str">
        <f t="shared" si="55"/>
        <v>chepetcard</v>
      </c>
      <c r="C1188" s="10" t="str">
        <f t="shared" si="56"/>
        <v>chepet_card</v>
      </c>
      <c r="D1188">
        <v>4284</v>
      </c>
      <c r="E1188" t="s">
        <v>24</v>
      </c>
      <c r="F1188" t="s">
        <v>2101</v>
      </c>
      <c r="G1188" t="s">
        <v>26</v>
      </c>
      <c r="H1188" t="s">
        <v>2102</v>
      </c>
      <c r="I1188" t="s">
        <v>100</v>
      </c>
      <c r="J1188">
        <v>20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24</v>
      </c>
      <c r="R1188">
        <v>0</v>
      </c>
      <c r="S1188">
        <v>0</v>
      </c>
      <c r="T1188" t="s">
        <v>262</v>
      </c>
      <c r="U1188" t="s">
        <v>29</v>
      </c>
      <c r="V1188" t="s">
        <v>29</v>
      </c>
      <c r="W1188" t="s">
        <v>30</v>
      </c>
      <c r="X1188" t="s">
        <v>38551</v>
      </c>
      <c r="AA1188" t="s">
        <v>2103</v>
      </c>
      <c r="AB1188" t="s">
        <v>2104</v>
      </c>
    </row>
    <row r="1189" spans="1:28" x14ac:dyDescent="0.3">
      <c r="A1189" s="8" t="b">
        <f t="shared" si="54"/>
        <v>0</v>
      </c>
      <c r="B1189" t="str">
        <f t="shared" si="55"/>
        <v>chococard</v>
      </c>
      <c r="C1189" s="10" t="str">
        <f t="shared" si="56"/>
        <v>choco_card</v>
      </c>
      <c r="D1189">
        <v>4285</v>
      </c>
      <c r="E1189" t="s">
        <v>24</v>
      </c>
      <c r="F1189" t="s">
        <v>2145</v>
      </c>
      <c r="G1189" t="s">
        <v>26</v>
      </c>
      <c r="H1189" t="s">
        <v>2146</v>
      </c>
      <c r="I1189" t="s">
        <v>100</v>
      </c>
      <c r="J1189" s="6">
        <v>20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</v>
      </c>
      <c r="R1189">
        <v>0</v>
      </c>
      <c r="S1189">
        <v>0</v>
      </c>
      <c r="T1189" t="s">
        <v>223</v>
      </c>
      <c r="U1189" t="s">
        <v>29</v>
      </c>
      <c r="V1189" t="s">
        <v>29</v>
      </c>
      <c r="W1189" t="s">
        <v>30</v>
      </c>
      <c r="X1189" s="8" t="s">
        <v>38552</v>
      </c>
      <c r="Y1189" s="93"/>
      <c r="Z1189" s="93"/>
      <c r="AA1189" t="s">
        <v>2147</v>
      </c>
      <c r="AB1189" t="s">
        <v>2148</v>
      </c>
    </row>
    <row r="1190" spans="1:28" x14ac:dyDescent="0.3">
      <c r="A1190" s="6" t="b">
        <f t="shared" si="54"/>
        <v>0</v>
      </c>
      <c r="B1190" t="str">
        <f t="shared" si="55"/>
        <v>karakasacard</v>
      </c>
      <c r="C1190" s="10" t="str">
        <f t="shared" si="56"/>
        <v>karakasa_card</v>
      </c>
      <c r="D1190">
        <v>4286</v>
      </c>
      <c r="E1190" t="s">
        <v>24</v>
      </c>
      <c r="F1190" t="s">
        <v>5728</v>
      </c>
      <c r="G1190" t="s">
        <v>26</v>
      </c>
      <c r="H1190" t="s">
        <v>5729</v>
      </c>
      <c r="I1190" t="s">
        <v>100</v>
      </c>
      <c r="J1190">
        <v>20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</v>
      </c>
      <c r="R1190">
        <v>0</v>
      </c>
      <c r="S1190">
        <v>0</v>
      </c>
      <c r="T1190" t="s">
        <v>59</v>
      </c>
      <c r="U1190" t="s">
        <v>29</v>
      </c>
      <c r="V1190" t="s">
        <v>29</v>
      </c>
      <c r="W1190" t="s">
        <v>30</v>
      </c>
      <c r="X1190" t="s">
        <v>39131</v>
      </c>
      <c r="AA1190" t="s">
        <v>5730</v>
      </c>
      <c r="AB1190" t="s">
        <v>5731</v>
      </c>
    </row>
    <row r="1191" spans="1:28" x14ac:dyDescent="0.3">
      <c r="A1191" s="8" t="b">
        <f t="shared" si="54"/>
        <v>0</v>
      </c>
      <c r="B1191" t="str">
        <f t="shared" si="55"/>
        <v>kaphacard</v>
      </c>
      <c r="C1191" s="10" t="str">
        <f t="shared" si="56"/>
        <v>kapha_card</v>
      </c>
      <c r="D1191">
        <v>4287</v>
      </c>
      <c r="E1191" t="s">
        <v>24</v>
      </c>
      <c r="F1191" t="s">
        <v>5720</v>
      </c>
      <c r="G1191" t="s">
        <v>26</v>
      </c>
      <c r="H1191" t="s">
        <v>5721</v>
      </c>
      <c r="I1191" t="s">
        <v>100</v>
      </c>
      <c r="J1191">
        <v>20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24</v>
      </c>
      <c r="R1191">
        <v>0</v>
      </c>
      <c r="S1191">
        <v>0</v>
      </c>
      <c r="T1191" t="s">
        <v>223</v>
      </c>
      <c r="U1191" t="s">
        <v>29</v>
      </c>
      <c r="V1191" t="s">
        <v>29</v>
      </c>
      <c r="W1191" t="s">
        <v>30</v>
      </c>
      <c r="X1191" s="8" t="s">
        <v>38553</v>
      </c>
      <c r="Y1191" s="93"/>
      <c r="Z1191" s="93"/>
      <c r="AA1191" t="s">
        <v>5722</v>
      </c>
      <c r="AB1191" t="s">
        <v>5723</v>
      </c>
    </row>
    <row r="1192" spans="1:28" x14ac:dyDescent="0.3">
      <c r="A1192" s="8" t="b">
        <f t="shared" si="54"/>
        <v>0</v>
      </c>
      <c r="B1192" t="str">
        <f t="shared" si="55"/>
        <v>caratcard</v>
      </c>
      <c r="C1192" s="10" t="str">
        <f t="shared" si="56"/>
        <v>carat_card</v>
      </c>
      <c r="D1192">
        <v>4288</v>
      </c>
      <c r="E1192" t="s">
        <v>24</v>
      </c>
      <c r="F1192" t="s">
        <v>1869</v>
      </c>
      <c r="G1192" t="s">
        <v>26</v>
      </c>
      <c r="H1192" t="s">
        <v>1870</v>
      </c>
      <c r="I1192" t="s">
        <v>100</v>
      </c>
      <c r="J1192" s="6">
        <v>20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24</v>
      </c>
      <c r="R1192">
        <v>0</v>
      </c>
      <c r="S1192">
        <v>0</v>
      </c>
      <c r="T1192" t="s">
        <v>101</v>
      </c>
      <c r="U1192" t="s">
        <v>29</v>
      </c>
      <c r="V1192" t="s">
        <v>29</v>
      </c>
      <c r="W1192" t="s">
        <v>30</v>
      </c>
      <c r="X1192" s="8" t="s">
        <v>38554</v>
      </c>
      <c r="Y1192" s="93"/>
      <c r="Z1192" s="93"/>
      <c r="AA1192" t="s">
        <v>1871</v>
      </c>
      <c r="AB1192" t="s">
        <v>1872</v>
      </c>
    </row>
    <row r="1193" spans="1:28" x14ac:dyDescent="0.3">
      <c r="A1193" s="8" t="b">
        <f t="shared" si="54"/>
        <v>0</v>
      </c>
      <c r="B1193" t="str">
        <f t="shared" si="55"/>
        <v>caterpillarcard</v>
      </c>
      <c r="C1193" s="10" t="str">
        <f t="shared" si="56"/>
        <v>caterpillar_card</v>
      </c>
      <c r="D1193">
        <v>4289</v>
      </c>
      <c r="E1193" t="s">
        <v>24</v>
      </c>
      <c r="F1193" t="s">
        <v>2018</v>
      </c>
      <c r="G1193" t="s">
        <v>26</v>
      </c>
      <c r="H1193" t="s">
        <v>2019</v>
      </c>
      <c r="I1193" t="s">
        <v>100</v>
      </c>
      <c r="J1193">
        <v>20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</v>
      </c>
      <c r="R1193">
        <v>0</v>
      </c>
      <c r="S1193">
        <v>0</v>
      </c>
      <c r="T1193" t="s">
        <v>262</v>
      </c>
      <c r="U1193" t="s">
        <v>29</v>
      </c>
      <c r="V1193" t="s">
        <v>29</v>
      </c>
      <c r="W1193" t="s">
        <v>30</v>
      </c>
      <c r="X1193" s="8" t="s">
        <v>38555</v>
      </c>
      <c r="Y1193" s="93"/>
      <c r="Z1193" s="93" t="s">
        <v>39489</v>
      </c>
      <c r="AA1193" t="s">
        <v>2020</v>
      </c>
      <c r="AB1193" t="s">
        <v>2021</v>
      </c>
    </row>
    <row r="1194" spans="1:28" x14ac:dyDescent="0.3">
      <c r="A1194" s="8" t="b">
        <f t="shared" si="54"/>
        <v>0</v>
      </c>
      <c r="B1194" t="str">
        <f t="shared" si="55"/>
        <v>catoninetailcard</v>
      </c>
      <c r="C1194" s="10" t="str">
        <f t="shared" si="56"/>
        <v>cat_o_nine_tail_card</v>
      </c>
      <c r="D1194">
        <v>4290</v>
      </c>
      <c r="E1194" t="s">
        <v>24</v>
      </c>
      <c r="F1194" t="s">
        <v>2010</v>
      </c>
      <c r="G1194" t="s">
        <v>26</v>
      </c>
      <c r="H1194" t="s">
        <v>2011</v>
      </c>
      <c r="I1194" t="s">
        <v>100</v>
      </c>
      <c r="J1194">
        <v>20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24</v>
      </c>
      <c r="R1194">
        <v>0</v>
      </c>
      <c r="S1194">
        <v>0</v>
      </c>
      <c r="T1194" t="s">
        <v>106</v>
      </c>
      <c r="U1194" t="s">
        <v>29</v>
      </c>
      <c r="V1194" t="s">
        <v>29</v>
      </c>
      <c r="W1194" t="s">
        <v>30</v>
      </c>
      <c r="X1194" s="8" t="s">
        <v>38556</v>
      </c>
      <c r="Y1194" s="93"/>
      <c r="Z1194" s="93"/>
      <c r="AA1194" t="s">
        <v>2012</v>
      </c>
      <c r="AB1194" t="s">
        <v>2013</v>
      </c>
    </row>
    <row r="1195" spans="1:28" x14ac:dyDescent="0.3">
      <c r="A1195" s="8" t="b">
        <f t="shared" si="54"/>
        <v>0</v>
      </c>
      <c r="B1195" t="str">
        <f t="shared" si="55"/>
        <v>koboldleadercard</v>
      </c>
      <c r="C1195" s="10" t="str">
        <f t="shared" si="56"/>
        <v>kobold_leader_card</v>
      </c>
      <c r="D1195">
        <v>4291</v>
      </c>
      <c r="E1195" t="s">
        <v>24</v>
      </c>
      <c r="F1195" t="s">
        <v>5869</v>
      </c>
      <c r="G1195" t="s">
        <v>26</v>
      </c>
      <c r="H1195" t="s">
        <v>5870</v>
      </c>
      <c r="I1195" t="s">
        <v>100</v>
      </c>
      <c r="J1195">
        <v>20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24</v>
      </c>
      <c r="R1195">
        <v>0</v>
      </c>
      <c r="S1195">
        <v>0</v>
      </c>
      <c r="T1195" t="s">
        <v>262</v>
      </c>
      <c r="U1195" t="s">
        <v>29</v>
      </c>
      <c r="V1195" t="s">
        <v>29</v>
      </c>
      <c r="W1195" t="s">
        <v>30</v>
      </c>
      <c r="X1195" s="8" t="s">
        <v>38557</v>
      </c>
      <c r="Y1195" s="93"/>
      <c r="Z1195" s="93"/>
      <c r="AA1195" t="s">
        <v>5871</v>
      </c>
      <c r="AB1195" t="s">
        <v>5872</v>
      </c>
    </row>
    <row r="1196" spans="1:28" x14ac:dyDescent="0.3">
      <c r="A1196" s="8" t="b">
        <f t="shared" si="54"/>
        <v>0</v>
      </c>
      <c r="B1196" t="str">
        <f t="shared" si="55"/>
        <v>koboldarchercard</v>
      </c>
      <c r="C1196" s="10" t="str">
        <f t="shared" si="56"/>
        <v>kobold_archer_card</v>
      </c>
      <c r="D1196">
        <v>4292</v>
      </c>
      <c r="E1196" t="s">
        <v>24</v>
      </c>
      <c r="F1196" t="s">
        <v>5861</v>
      </c>
      <c r="G1196" t="s">
        <v>26</v>
      </c>
      <c r="H1196" t="s">
        <v>5862</v>
      </c>
      <c r="I1196" t="s">
        <v>100</v>
      </c>
      <c r="J1196">
        <v>20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24</v>
      </c>
      <c r="R1196">
        <v>0</v>
      </c>
      <c r="S1196">
        <v>0</v>
      </c>
      <c r="T1196" t="s">
        <v>262</v>
      </c>
      <c r="U1196" t="s">
        <v>29</v>
      </c>
      <c r="V1196" t="s">
        <v>29</v>
      </c>
      <c r="W1196" t="s">
        <v>30</v>
      </c>
      <c r="X1196" s="8" t="s">
        <v>38558</v>
      </c>
      <c r="Y1196" s="93"/>
      <c r="Z1196" s="93"/>
      <c r="AA1196" t="s">
        <v>5863</v>
      </c>
      <c r="AB1196" t="s">
        <v>5864</v>
      </c>
    </row>
    <row r="1197" spans="1:28" x14ac:dyDescent="0.3">
      <c r="A1197" s="8" t="b">
        <f t="shared" si="54"/>
        <v>0</v>
      </c>
      <c r="B1197" t="str">
        <f t="shared" si="55"/>
        <v>cookiecard</v>
      </c>
      <c r="C1197" s="10" t="str">
        <f t="shared" si="56"/>
        <v>cookie_card</v>
      </c>
      <c r="D1197">
        <v>4293</v>
      </c>
      <c r="E1197" t="s">
        <v>24</v>
      </c>
      <c r="F1197" t="s">
        <v>2440</v>
      </c>
      <c r="G1197" t="s">
        <v>26</v>
      </c>
      <c r="H1197" t="s">
        <v>2441</v>
      </c>
      <c r="I1197" t="s">
        <v>100</v>
      </c>
      <c r="J1197">
        <v>20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24</v>
      </c>
      <c r="R1197">
        <v>0</v>
      </c>
      <c r="S1197">
        <v>0</v>
      </c>
      <c r="T1197" t="s">
        <v>82</v>
      </c>
      <c r="U1197" t="s">
        <v>29</v>
      </c>
      <c r="V1197" t="s">
        <v>29</v>
      </c>
      <c r="W1197" t="s">
        <v>30</v>
      </c>
      <c r="X1197" s="8" t="s">
        <v>38559</v>
      </c>
      <c r="Y1197" s="93"/>
      <c r="Z1197" s="93"/>
      <c r="AA1197" t="s">
        <v>2442</v>
      </c>
      <c r="AB1197" t="s">
        <v>2443</v>
      </c>
    </row>
    <row r="1198" spans="1:28" x14ac:dyDescent="0.3">
      <c r="A1198" s="8" t="b">
        <f t="shared" si="54"/>
        <v>0</v>
      </c>
      <c r="B1198" t="str">
        <f t="shared" si="55"/>
        <v>quvecard</v>
      </c>
      <c r="C1198" s="10" t="str">
        <f t="shared" si="56"/>
        <v>quve_card</v>
      </c>
      <c r="D1198">
        <v>4294</v>
      </c>
      <c r="E1198" t="s">
        <v>24</v>
      </c>
      <c r="F1198" t="s">
        <v>8073</v>
      </c>
      <c r="G1198" t="s">
        <v>26</v>
      </c>
      <c r="H1198" t="s">
        <v>8074</v>
      </c>
      <c r="I1198" t="s">
        <v>100</v>
      </c>
      <c r="J1198">
        <v>20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24</v>
      </c>
      <c r="R1198">
        <v>0</v>
      </c>
      <c r="S1198">
        <v>0</v>
      </c>
      <c r="T1198" t="s">
        <v>82</v>
      </c>
      <c r="U1198" t="s">
        <v>29</v>
      </c>
      <c r="V1198" t="s">
        <v>29</v>
      </c>
      <c r="W1198" t="s">
        <v>30</v>
      </c>
      <c r="X1198" s="8" t="s">
        <v>39325</v>
      </c>
      <c r="Y1198" s="93"/>
      <c r="Z1198" s="93"/>
      <c r="AA1198" t="s">
        <v>8075</v>
      </c>
      <c r="AB1198" t="s">
        <v>8076</v>
      </c>
    </row>
    <row r="1199" spans="1:28" x14ac:dyDescent="0.3">
      <c r="A1199" s="8" t="b">
        <f t="shared" si="54"/>
        <v>0</v>
      </c>
      <c r="B1199" t="str">
        <f t="shared" si="55"/>
        <v>krabencard</v>
      </c>
      <c r="C1199" s="10" t="str">
        <f t="shared" si="56"/>
        <v>kraben_card</v>
      </c>
      <c r="D1199">
        <v>4295</v>
      </c>
      <c r="E1199" t="s">
        <v>24</v>
      </c>
      <c r="F1199" t="s">
        <v>5877</v>
      </c>
      <c r="G1199" t="s">
        <v>26</v>
      </c>
      <c r="H1199" t="s">
        <v>5878</v>
      </c>
      <c r="I1199" t="s">
        <v>100</v>
      </c>
      <c r="J1199">
        <v>20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24</v>
      </c>
      <c r="R1199">
        <v>0</v>
      </c>
      <c r="S1199">
        <v>0</v>
      </c>
      <c r="T1199" t="s">
        <v>59</v>
      </c>
      <c r="U1199" t="s">
        <v>29</v>
      </c>
      <c r="V1199" t="s">
        <v>29</v>
      </c>
      <c r="W1199" t="s">
        <v>30</v>
      </c>
      <c r="X1199" s="8" t="s">
        <v>38560</v>
      </c>
      <c r="Y1199" s="93"/>
      <c r="Z1199" s="93"/>
      <c r="AA1199" t="s">
        <v>5879</v>
      </c>
      <c r="AB1199" t="s">
        <v>5880</v>
      </c>
    </row>
    <row r="1200" spans="1:28" x14ac:dyDescent="0.3">
      <c r="A1200" s="8" t="b">
        <f t="shared" si="54"/>
        <v>0</v>
      </c>
      <c r="B1200" t="str">
        <f t="shared" si="55"/>
        <v>crampcard</v>
      </c>
      <c r="C1200" s="10" t="str">
        <f t="shared" si="56"/>
        <v>cramp_card</v>
      </c>
      <c r="D1200">
        <v>4296</v>
      </c>
      <c r="E1200" t="s">
        <v>24</v>
      </c>
      <c r="F1200" t="s">
        <v>2542</v>
      </c>
      <c r="G1200" t="s">
        <v>26</v>
      </c>
      <c r="H1200" t="s">
        <v>2543</v>
      </c>
      <c r="I1200" t="s">
        <v>100</v>
      </c>
      <c r="J1200">
        <v>20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24</v>
      </c>
      <c r="R1200">
        <v>0</v>
      </c>
      <c r="S1200">
        <v>0</v>
      </c>
      <c r="T1200" t="s">
        <v>101</v>
      </c>
      <c r="U1200" t="s">
        <v>29</v>
      </c>
      <c r="V1200" t="s">
        <v>29</v>
      </c>
      <c r="W1200" t="s">
        <v>30</v>
      </c>
      <c r="X1200" s="8" t="s">
        <v>38561</v>
      </c>
      <c r="Y1200" s="93"/>
      <c r="Z1200" s="93"/>
      <c r="AA1200" t="s">
        <v>2544</v>
      </c>
      <c r="AB1200" t="s">
        <v>2545</v>
      </c>
    </row>
    <row r="1201" spans="1:28" x14ac:dyDescent="0.3">
      <c r="A1201" s="8" t="b">
        <f t="shared" si="54"/>
        <v>0</v>
      </c>
      <c r="B1201" t="str">
        <f t="shared" si="55"/>
        <v>cruisercard</v>
      </c>
      <c r="C1201" s="10" t="str">
        <f t="shared" si="56"/>
        <v>cruiser_card</v>
      </c>
      <c r="D1201">
        <v>4297</v>
      </c>
      <c r="E1201" t="s">
        <v>24</v>
      </c>
      <c r="F1201" t="s">
        <v>2609</v>
      </c>
      <c r="G1201" t="s">
        <v>26</v>
      </c>
      <c r="H1201" t="s">
        <v>2610</v>
      </c>
      <c r="I1201" t="s">
        <v>100</v>
      </c>
      <c r="J1201">
        <v>20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24</v>
      </c>
      <c r="R1201">
        <v>0</v>
      </c>
      <c r="S1201">
        <v>0</v>
      </c>
      <c r="T1201" t="s">
        <v>262</v>
      </c>
      <c r="U1201" t="s">
        <v>29</v>
      </c>
      <c r="V1201" t="s">
        <v>29</v>
      </c>
      <c r="W1201" t="s">
        <v>30</v>
      </c>
      <c r="X1201" s="8" t="s">
        <v>38562</v>
      </c>
      <c r="Y1201" s="93"/>
      <c r="Z1201" s="93"/>
      <c r="AA1201" t="s">
        <v>2611</v>
      </c>
      <c r="AB1201" t="s">
        <v>2612</v>
      </c>
    </row>
    <row r="1202" spans="1:28" x14ac:dyDescent="0.3">
      <c r="A1202" s="8" t="b">
        <f t="shared" si="54"/>
        <v>0</v>
      </c>
      <c r="B1202" t="str">
        <f t="shared" si="55"/>
        <v>cremyfearcard</v>
      </c>
      <c r="C1202" s="10" t="str">
        <f t="shared" si="56"/>
        <v>cremy_fear_card</v>
      </c>
      <c r="D1202">
        <v>4298</v>
      </c>
      <c r="E1202" t="s">
        <v>24</v>
      </c>
      <c r="F1202" t="s">
        <v>2558</v>
      </c>
      <c r="G1202" t="s">
        <v>26</v>
      </c>
      <c r="H1202" t="s">
        <v>2559</v>
      </c>
      <c r="I1202" t="s">
        <v>100</v>
      </c>
      <c r="J1202">
        <v>20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24</v>
      </c>
      <c r="R1202">
        <v>0</v>
      </c>
      <c r="S1202">
        <v>0</v>
      </c>
      <c r="T1202" t="s">
        <v>59</v>
      </c>
      <c r="U1202" t="s">
        <v>29</v>
      </c>
      <c r="V1202" t="s">
        <v>29</v>
      </c>
      <c r="W1202" t="s">
        <v>30</v>
      </c>
      <c r="X1202" s="8" t="s">
        <v>38563</v>
      </c>
      <c r="Y1202" s="93"/>
      <c r="Z1202" s="93"/>
      <c r="AA1202" t="s">
        <v>2560</v>
      </c>
      <c r="AB1202" t="s">
        <v>2561</v>
      </c>
    </row>
    <row r="1203" spans="1:28" x14ac:dyDescent="0.3">
      <c r="A1203" s="8" t="b">
        <f t="shared" si="54"/>
        <v>0</v>
      </c>
      <c r="B1203" t="str">
        <f t="shared" si="55"/>
        <v>clockcard</v>
      </c>
      <c r="C1203" s="10" t="str">
        <f t="shared" si="56"/>
        <v>clock_card</v>
      </c>
      <c r="D1203">
        <v>4299</v>
      </c>
      <c r="E1203" t="s">
        <v>24</v>
      </c>
      <c r="F1203" t="s">
        <v>2283</v>
      </c>
      <c r="G1203" t="s">
        <v>26</v>
      </c>
      <c r="H1203" t="s">
        <v>2284</v>
      </c>
      <c r="I1203" t="s">
        <v>100</v>
      </c>
      <c r="J1203">
        <v>20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24</v>
      </c>
      <c r="R1203">
        <v>0</v>
      </c>
      <c r="S1203">
        <v>0</v>
      </c>
      <c r="T1203" t="s">
        <v>59</v>
      </c>
      <c r="U1203" t="s">
        <v>29</v>
      </c>
      <c r="V1203" t="s">
        <v>29</v>
      </c>
      <c r="W1203" t="s">
        <v>30</v>
      </c>
      <c r="X1203" s="8" t="s">
        <v>39132</v>
      </c>
      <c r="Y1203" s="93"/>
      <c r="Z1203" s="93" t="s">
        <v>39491</v>
      </c>
      <c r="AA1203" t="s">
        <v>2285</v>
      </c>
      <c r="AB1203" t="s">
        <v>2286</v>
      </c>
    </row>
    <row r="1204" spans="1:28" x14ac:dyDescent="0.3">
      <c r="A1204" s="8" t="b">
        <f t="shared" si="54"/>
        <v>0</v>
      </c>
      <c r="B1204" t="str">
        <f t="shared" si="55"/>
        <v>chimeracard</v>
      </c>
      <c r="C1204" s="10" t="str">
        <f t="shared" si="56"/>
        <v>chimera_card</v>
      </c>
      <c r="D1204">
        <v>4300</v>
      </c>
      <c r="E1204" t="s">
        <v>24</v>
      </c>
      <c r="F1204" t="s">
        <v>2129</v>
      </c>
      <c r="G1204" t="s">
        <v>26</v>
      </c>
      <c r="H1204" t="s">
        <v>2130</v>
      </c>
      <c r="I1204" t="s">
        <v>100</v>
      </c>
      <c r="J1204">
        <v>20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24</v>
      </c>
      <c r="R1204">
        <v>0</v>
      </c>
      <c r="S1204">
        <v>0</v>
      </c>
      <c r="T1204" t="s">
        <v>59</v>
      </c>
      <c r="U1204" t="s">
        <v>29</v>
      </c>
      <c r="V1204" t="s">
        <v>29</v>
      </c>
      <c r="W1204" t="s">
        <v>30</v>
      </c>
      <c r="X1204" s="8" t="s">
        <v>39133</v>
      </c>
      <c r="Y1204" s="93"/>
      <c r="Z1204" s="93"/>
      <c r="AA1204" t="s">
        <v>2131</v>
      </c>
      <c r="AB1204" t="s">
        <v>2132</v>
      </c>
    </row>
    <row r="1205" spans="1:28" x14ac:dyDescent="0.3">
      <c r="A1205" s="8" t="b">
        <f t="shared" si="54"/>
        <v>0</v>
      </c>
      <c r="B1205" t="str">
        <f t="shared" si="55"/>
        <v>killermantiscard</v>
      </c>
      <c r="C1205" s="10" t="str">
        <f t="shared" si="56"/>
        <v>killer_mantis_card</v>
      </c>
      <c r="D1205">
        <v>4301</v>
      </c>
      <c r="E1205" t="s">
        <v>24</v>
      </c>
      <c r="F1205" t="s">
        <v>5819</v>
      </c>
      <c r="G1205" t="s">
        <v>26</v>
      </c>
      <c r="H1205" t="s">
        <v>5820</v>
      </c>
      <c r="I1205" t="s">
        <v>100</v>
      </c>
      <c r="J1205" s="6">
        <v>20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24</v>
      </c>
      <c r="R1205">
        <v>0</v>
      </c>
      <c r="S1205">
        <v>0</v>
      </c>
      <c r="T1205" t="s">
        <v>59</v>
      </c>
      <c r="U1205" t="s">
        <v>29</v>
      </c>
      <c r="V1205" t="s">
        <v>29</v>
      </c>
      <c r="W1205" t="s">
        <v>30</v>
      </c>
      <c r="X1205" s="8" t="s">
        <v>38564</v>
      </c>
      <c r="Y1205" s="93"/>
      <c r="Z1205" s="93"/>
      <c r="AA1205" t="s">
        <v>5821</v>
      </c>
      <c r="AB1205" t="s">
        <v>5822</v>
      </c>
    </row>
    <row r="1206" spans="1:28" x14ac:dyDescent="0.3">
      <c r="A1206" s="8" t="b">
        <f t="shared" si="54"/>
        <v>0</v>
      </c>
      <c r="B1206" t="str">
        <f t="shared" si="55"/>
        <v>whisperbosscard</v>
      </c>
      <c r="C1206" s="10" t="str">
        <f t="shared" si="56"/>
        <v>whisper_boss_card</v>
      </c>
      <c r="D1206">
        <v>4303</v>
      </c>
      <c r="E1206" t="s">
        <v>24</v>
      </c>
      <c r="F1206" t="s">
        <v>10605</v>
      </c>
      <c r="G1206" t="s">
        <v>26</v>
      </c>
      <c r="H1206" t="s">
        <v>10606</v>
      </c>
      <c r="I1206" t="s">
        <v>100</v>
      </c>
      <c r="J1206" s="6">
        <v>20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24</v>
      </c>
      <c r="R1206">
        <v>0</v>
      </c>
      <c r="S1206">
        <v>0</v>
      </c>
      <c r="T1206" t="s">
        <v>223</v>
      </c>
      <c r="U1206" t="s">
        <v>29</v>
      </c>
      <c r="V1206" t="s">
        <v>29</v>
      </c>
      <c r="W1206" t="s">
        <v>30</v>
      </c>
      <c r="X1206" s="8" t="s">
        <v>39326</v>
      </c>
      <c r="Y1206" s="93"/>
      <c r="Z1206" s="93"/>
      <c r="AA1206" t="s">
        <v>10607</v>
      </c>
      <c r="AB1206" t="s">
        <v>10608</v>
      </c>
    </row>
    <row r="1207" spans="1:28" x14ac:dyDescent="0.3">
      <c r="A1207" s="8" t="b">
        <f t="shared" si="54"/>
        <v>0</v>
      </c>
      <c r="B1207" t="str">
        <f t="shared" si="55"/>
        <v>tamruancard</v>
      </c>
      <c r="C1207" s="10" t="str">
        <f t="shared" si="56"/>
        <v>tamruan_card</v>
      </c>
      <c r="D1207">
        <v>4304</v>
      </c>
      <c r="E1207" t="s">
        <v>24</v>
      </c>
      <c r="F1207" t="s">
        <v>9884</v>
      </c>
      <c r="G1207" t="s">
        <v>26</v>
      </c>
      <c r="H1207" t="s">
        <v>9885</v>
      </c>
      <c r="I1207" t="s">
        <v>100</v>
      </c>
      <c r="J1207" s="6">
        <v>20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24</v>
      </c>
      <c r="R1207">
        <v>0</v>
      </c>
      <c r="S1207">
        <v>0</v>
      </c>
      <c r="T1207" t="s">
        <v>206</v>
      </c>
      <c r="U1207" t="s">
        <v>29</v>
      </c>
      <c r="V1207" t="s">
        <v>29</v>
      </c>
      <c r="W1207" t="s">
        <v>30</v>
      </c>
      <c r="X1207" s="8" t="s">
        <v>38566</v>
      </c>
      <c r="Y1207" s="93"/>
      <c r="Z1207" s="93"/>
      <c r="AA1207" t="s">
        <v>9886</v>
      </c>
      <c r="AB1207" t="s">
        <v>9887</v>
      </c>
    </row>
    <row r="1208" spans="1:28" x14ac:dyDescent="0.3">
      <c r="A1208" s="8" t="b">
        <f t="shared" si="54"/>
        <v>0</v>
      </c>
      <c r="B1208" t="str">
        <f t="shared" si="55"/>
        <v>toadcard</v>
      </c>
      <c r="C1208" s="10" t="str">
        <f t="shared" si="56"/>
        <v>toad_card</v>
      </c>
      <c r="D1208">
        <v>4306</v>
      </c>
      <c r="E1208" t="s">
        <v>24</v>
      </c>
      <c r="F1208" t="s">
        <v>10073</v>
      </c>
      <c r="G1208" t="s">
        <v>26</v>
      </c>
      <c r="H1208" t="s">
        <v>10074</v>
      </c>
      <c r="I1208" t="s">
        <v>100</v>
      </c>
      <c r="J1208" s="6">
        <v>20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24</v>
      </c>
      <c r="R1208">
        <v>0</v>
      </c>
      <c r="S1208">
        <v>0</v>
      </c>
      <c r="T1208" t="s">
        <v>223</v>
      </c>
      <c r="U1208" t="s">
        <v>29</v>
      </c>
      <c r="V1208" t="s">
        <v>29</v>
      </c>
      <c r="W1208" t="s">
        <v>30</v>
      </c>
      <c r="X1208" s="8" t="s">
        <v>38567</v>
      </c>
      <c r="Y1208" s="93"/>
      <c r="Z1208" s="93"/>
      <c r="AA1208" t="s">
        <v>10075</v>
      </c>
      <c r="AB1208" t="s">
        <v>10076</v>
      </c>
    </row>
    <row r="1209" spans="1:28" x14ac:dyDescent="0.3">
      <c r="A1209" s="8" t="b">
        <f t="shared" si="54"/>
        <v>0</v>
      </c>
      <c r="B1209" t="str">
        <f t="shared" si="55"/>
        <v>kindofbeetlecard</v>
      </c>
      <c r="C1209" s="10" t="str">
        <f t="shared" si="56"/>
        <v>kind_of_beetle_card</v>
      </c>
      <c r="D1209">
        <v>4307</v>
      </c>
      <c r="E1209" t="s">
        <v>24</v>
      </c>
      <c r="F1209" t="s">
        <v>5823</v>
      </c>
      <c r="G1209" t="s">
        <v>26</v>
      </c>
      <c r="H1209" t="s">
        <v>5824</v>
      </c>
      <c r="I1209" t="s">
        <v>100</v>
      </c>
      <c r="J1209" s="6">
        <v>20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24</v>
      </c>
      <c r="R1209">
        <v>0</v>
      </c>
      <c r="S1209">
        <v>0</v>
      </c>
      <c r="T1209" t="s">
        <v>262</v>
      </c>
      <c r="U1209" t="s">
        <v>29</v>
      </c>
      <c r="V1209" t="s">
        <v>29</v>
      </c>
      <c r="W1209" t="s">
        <v>30</v>
      </c>
      <c r="X1209" s="8" t="s">
        <v>38568</v>
      </c>
      <c r="Y1209" s="93"/>
      <c r="Z1209" s="93" t="s">
        <v>39489</v>
      </c>
      <c r="AA1209" t="s">
        <v>5825</v>
      </c>
      <c r="AB1209" t="s">
        <v>5826</v>
      </c>
    </row>
    <row r="1210" spans="1:28" x14ac:dyDescent="0.3">
      <c r="A1210" s="8" t="b">
        <f t="shared" si="54"/>
        <v>0</v>
      </c>
      <c r="B1210" t="str">
        <f t="shared" si="55"/>
        <v>trijointcard</v>
      </c>
      <c r="C1210" s="10" t="str">
        <f t="shared" si="56"/>
        <v>tri_joint_card</v>
      </c>
      <c r="D1210">
        <v>4308</v>
      </c>
      <c r="E1210" t="s">
        <v>24</v>
      </c>
      <c r="F1210" t="s">
        <v>10156</v>
      </c>
      <c r="G1210" t="s">
        <v>26</v>
      </c>
      <c r="H1210" t="s">
        <v>10157</v>
      </c>
      <c r="I1210" t="s">
        <v>100</v>
      </c>
      <c r="J1210">
        <v>20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24</v>
      </c>
      <c r="R1210">
        <v>0</v>
      </c>
      <c r="S1210">
        <v>0</v>
      </c>
      <c r="T1210" t="s">
        <v>262</v>
      </c>
      <c r="U1210" t="s">
        <v>29</v>
      </c>
      <c r="V1210" t="s">
        <v>29</v>
      </c>
      <c r="W1210" t="s">
        <v>30</v>
      </c>
      <c r="X1210" s="8" t="s">
        <v>38569</v>
      </c>
      <c r="Y1210" s="93"/>
      <c r="Z1210" s="93" t="s">
        <v>39489</v>
      </c>
      <c r="AA1210" t="s">
        <v>10158</v>
      </c>
      <c r="AB1210" t="s">
        <v>10159</v>
      </c>
    </row>
    <row r="1211" spans="1:28" x14ac:dyDescent="0.3">
      <c r="A1211" s="8" t="b">
        <f t="shared" si="54"/>
        <v>0</v>
      </c>
      <c r="B1211" t="str">
        <f t="shared" si="55"/>
        <v>parasitecard</v>
      </c>
      <c r="C1211" s="10" t="str">
        <f t="shared" si="56"/>
        <v>parasite_card</v>
      </c>
      <c r="D1211">
        <v>4309</v>
      </c>
      <c r="E1211" t="s">
        <v>24</v>
      </c>
      <c r="F1211" t="s">
        <v>7435</v>
      </c>
      <c r="G1211" t="s">
        <v>26</v>
      </c>
      <c r="H1211" t="s">
        <v>7436</v>
      </c>
      <c r="I1211" t="s">
        <v>100</v>
      </c>
      <c r="J1211">
        <v>20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24</v>
      </c>
      <c r="R1211">
        <v>0</v>
      </c>
      <c r="S1211">
        <v>0</v>
      </c>
      <c r="T1211" t="s">
        <v>206</v>
      </c>
      <c r="U1211" t="s">
        <v>29</v>
      </c>
      <c r="V1211" t="s">
        <v>29</v>
      </c>
      <c r="W1211" t="s">
        <v>30</v>
      </c>
      <c r="X1211" s="8" t="s">
        <v>38570</v>
      </c>
      <c r="Y1211" s="93"/>
      <c r="Z1211" s="93"/>
      <c r="AA1211" t="s">
        <v>7437</v>
      </c>
      <c r="AB1211" t="s">
        <v>7438</v>
      </c>
    </row>
    <row r="1212" spans="1:28" x14ac:dyDescent="0.3">
      <c r="A1212" s="8" t="b">
        <f t="shared" si="54"/>
        <v>0</v>
      </c>
      <c r="B1212" t="str">
        <f t="shared" si="55"/>
        <v>panzergoblincard</v>
      </c>
      <c r="C1212" s="10" t="str">
        <f t="shared" si="56"/>
        <v>panzer_goblin_card</v>
      </c>
      <c r="D1212">
        <v>4310</v>
      </c>
      <c r="E1212" t="s">
        <v>24</v>
      </c>
      <c r="F1212" t="s">
        <v>7427</v>
      </c>
      <c r="G1212" t="s">
        <v>26</v>
      </c>
      <c r="H1212" t="s">
        <v>7428</v>
      </c>
      <c r="I1212" t="s">
        <v>100</v>
      </c>
      <c r="J1212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24</v>
      </c>
      <c r="R1212">
        <v>0</v>
      </c>
      <c r="S1212">
        <v>0</v>
      </c>
      <c r="T1212" t="s">
        <v>262</v>
      </c>
      <c r="U1212" t="s">
        <v>29</v>
      </c>
      <c r="V1212" t="s">
        <v>29</v>
      </c>
      <c r="W1212" t="s">
        <v>30</v>
      </c>
      <c r="X1212" s="8" t="s">
        <v>38571</v>
      </c>
      <c r="Y1212" s="93"/>
      <c r="Z1212" s="93"/>
      <c r="AA1212" t="s">
        <v>7429</v>
      </c>
      <c r="AB1212" t="s">
        <v>7430</v>
      </c>
    </row>
    <row r="1213" spans="1:28" x14ac:dyDescent="0.3">
      <c r="A1213" s="8" t="b">
        <f t="shared" si="54"/>
        <v>0</v>
      </c>
      <c r="B1213" t="str">
        <f t="shared" si="55"/>
        <v>permetercard</v>
      </c>
      <c r="C1213" s="10" t="str">
        <f t="shared" si="56"/>
        <v>permeter_card</v>
      </c>
      <c r="D1213">
        <v>4311</v>
      </c>
      <c r="E1213" t="s">
        <v>24</v>
      </c>
      <c r="F1213" t="s">
        <v>7490</v>
      </c>
      <c r="G1213" t="s">
        <v>26</v>
      </c>
      <c r="H1213" t="s">
        <v>7491</v>
      </c>
      <c r="I1213" t="s">
        <v>100</v>
      </c>
      <c r="J1213">
        <v>20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24</v>
      </c>
      <c r="R1213">
        <v>0</v>
      </c>
      <c r="S1213">
        <v>0</v>
      </c>
      <c r="T1213" t="s">
        <v>101</v>
      </c>
      <c r="U1213" t="s">
        <v>29</v>
      </c>
      <c r="V1213" t="s">
        <v>29</v>
      </c>
      <c r="W1213" t="s">
        <v>30</v>
      </c>
      <c r="X1213" s="8" t="s">
        <v>38572</v>
      </c>
      <c r="Y1213" s="93"/>
      <c r="Z1213" s="93"/>
      <c r="AA1213" t="s">
        <v>7492</v>
      </c>
      <c r="AB1213" t="s">
        <v>7493</v>
      </c>
    </row>
    <row r="1214" spans="1:28" x14ac:dyDescent="0.3">
      <c r="A1214" s="8" t="b">
        <f t="shared" si="54"/>
        <v>0</v>
      </c>
      <c r="B1214" t="str">
        <f t="shared" si="55"/>
        <v>fursealcard</v>
      </c>
      <c r="C1214" s="10" t="str">
        <f t="shared" si="56"/>
        <v>fur_seal_card</v>
      </c>
      <c r="D1214">
        <v>4312</v>
      </c>
      <c r="E1214" t="s">
        <v>24</v>
      </c>
      <c r="F1214" t="s">
        <v>4312</v>
      </c>
      <c r="G1214" t="s">
        <v>26</v>
      </c>
      <c r="H1214" t="s">
        <v>4313</v>
      </c>
      <c r="I1214" t="s">
        <v>100</v>
      </c>
      <c r="J1214" s="6">
        <v>20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24</v>
      </c>
      <c r="R1214">
        <v>0</v>
      </c>
      <c r="S1214">
        <v>0</v>
      </c>
      <c r="T1214" t="s">
        <v>262</v>
      </c>
      <c r="U1214" t="s">
        <v>29</v>
      </c>
      <c r="V1214" t="s">
        <v>29</v>
      </c>
      <c r="W1214" t="s">
        <v>30</v>
      </c>
      <c r="X1214" s="8" t="s">
        <v>39327</v>
      </c>
      <c r="Y1214" s="93"/>
      <c r="Z1214" s="93"/>
      <c r="AA1214" t="s">
        <v>4314</v>
      </c>
      <c r="AB1214" t="s">
        <v>4315</v>
      </c>
    </row>
    <row r="1215" spans="1:28" x14ac:dyDescent="0.3">
      <c r="A1215" s="8" t="b">
        <f t="shared" si="54"/>
        <v>0</v>
      </c>
      <c r="B1215" t="str">
        <f t="shared" si="55"/>
        <v>punkcard</v>
      </c>
      <c r="C1215" s="10" t="str">
        <f t="shared" si="56"/>
        <v>punk_card</v>
      </c>
      <c r="D1215">
        <v>4313</v>
      </c>
      <c r="E1215" t="s">
        <v>24</v>
      </c>
      <c r="F1215" t="s">
        <v>7947</v>
      </c>
      <c r="G1215" t="s">
        <v>26</v>
      </c>
      <c r="H1215" t="s">
        <v>7948</v>
      </c>
      <c r="I1215" t="s">
        <v>100</v>
      </c>
      <c r="J1215">
        <v>20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24</v>
      </c>
      <c r="R1215">
        <v>0</v>
      </c>
      <c r="S1215">
        <v>0</v>
      </c>
      <c r="T1215" t="s">
        <v>223</v>
      </c>
      <c r="U1215" t="s">
        <v>29</v>
      </c>
      <c r="V1215" t="s">
        <v>29</v>
      </c>
      <c r="W1215" t="s">
        <v>30</v>
      </c>
      <c r="X1215" s="8" t="s">
        <v>39134</v>
      </c>
      <c r="Y1215" s="93"/>
      <c r="Z1215" s="93"/>
      <c r="AA1215" t="s">
        <v>7949</v>
      </c>
      <c r="AB1215" t="s">
        <v>7950</v>
      </c>
    </row>
    <row r="1216" spans="1:28" x14ac:dyDescent="0.3">
      <c r="A1216" s="8" t="b">
        <f t="shared" si="54"/>
        <v>0</v>
      </c>
      <c r="B1216" t="str">
        <f t="shared" si="55"/>
        <v>penomenacard</v>
      </c>
      <c r="C1216" s="10" t="str">
        <f t="shared" si="56"/>
        <v>penomena_card</v>
      </c>
      <c r="D1216">
        <v>4314</v>
      </c>
      <c r="E1216" t="s">
        <v>24</v>
      </c>
      <c r="F1216" t="s">
        <v>7486</v>
      </c>
      <c r="G1216" t="s">
        <v>26</v>
      </c>
      <c r="H1216" t="s">
        <v>7487</v>
      </c>
      <c r="I1216" t="s">
        <v>100</v>
      </c>
      <c r="J1216">
        <v>20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24</v>
      </c>
      <c r="R1216">
        <v>0</v>
      </c>
      <c r="S1216">
        <v>0</v>
      </c>
      <c r="T1216" t="s">
        <v>206</v>
      </c>
      <c r="U1216" t="s">
        <v>29</v>
      </c>
      <c r="V1216" t="s">
        <v>29</v>
      </c>
      <c r="W1216" t="s">
        <v>30</v>
      </c>
      <c r="X1216" s="8" t="s">
        <v>38573</v>
      </c>
      <c r="Y1216" s="93"/>
      <c r="Z1216" s="93"/>
      <c r="AA1216" t="s">
        <v>7488</v>
      </c>
      <c r="AB1216" t="s">
        <v>7489</v>
      </c>
    </row>
    <row r="1217" spans="1:28" x14ac:dyDescent="0.3">
      <c r="A1217" s="8" t="b">
        <f t="shared" si="54"/>
        <v>0</v>
      </c>
      <c r="B1217" t="str">
        <f t="shared" si="55"/>
        <v>pestcard</v>
      </c>
      <c r="C1217" s="10" t="str">
        <f t="shared" si="56"/>
        <v>pest_card</v>
      </c>
      <c r="D1217">
        <v>4315</v>
      </c>
      <c r="E1217" t="s">
        <v>24</v>
      </c>
      <c r="F1217" t="s">
        <v>7494</v>
      </c>
      <c r="G1217" t="s">
        <v>26</v>
      </c>
      <c r="H1217" t="s">
        <v>7495</v>
      </c>
      <c r="I1217" t="s">
        <v>100</v>
      </c>
      <c r="J1217">
        <v>20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24</v>
      </c>
      <c r="R1217">
        <v>0</v>
      </c>
      <c r="S1217">
        <v>0</v>
      </c>
      <c r="T1217" t="s">
        <v>59</v>
      </c>
      <c r="U1217" t="s">
        <v>29</v>
      </c>
      <c r="V1217" t="s">
        <v>29</v>
      </c>
      <c r="W1217" t="s">
        <v>30</v>
      </c>
      <c r="X1217" s="8" t="s">
        <v>39135</v>
      </c>
      <c r="Y1217" s="93"/>
      <c r="Z1217" s="93"/>
      <c r="AA1217" t="s">
        <v>7496</v>
      </c>
      <c r="AB1217" t="s">
        <v>7497</v>
      </c>
    </row>
    <row r="1218" spans="1:28" x14ac:dyDescent="0.3">
      <c r="A1218" s="8" t="b">
        <f t="shared" ref="A1218:A1281" si="57">ISNUMBER(SEARCH("callfunc",X1218))</f>
        <v>0</v>
      </c>
      <c r="B1218" t="str">
        <f t="shared" ref="B1218:B1281" si="58">LOWER(SUBSTITUTE(F1218,"_",""))</f>
        <v>fakeangelcard</v>
      </c>
      <c r="C1218" s="10" t="str">
        <f t="shared" ref="C1218:C1281" si="59">LOWER(F1218)</f>
        <v>fake_angel_card</v>
      </c>
      <c r="D1218">
        <v>4316</v>
      </c>
      <c r="E1218" t="s">
        <v>24</v>
      </c>
      <c r="F1218" t="s">
        <v>3789</v>
      </c>
      <c r="G1218" t="s">
        <v>26</v>
      </c>
      <c r="H1218" t="s">
        <v>3790</v>
      </c>
      <c r="I1218" t="s">
        <v>100</v>
      </c>
      <c r="J1218" s="6">
        <v>20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24</v>
      </c>
      <c r="R1218">
        <v>0</v>
      </c>
      <c r="S1218">
        <v>0</v>
      </c>
      <c r="T1218" t="s">
        <v>262</v>
      </c>
      <c r="U1218" t="s">
        <v>29</v>
      </c>
      <c r="V1218" t="s">
        <v>29</v>
      </c>
      <c r="W1218" t="s">
        <v>30</v>
      </c>
      <c r="X1218" s="8" t="s">
        <v>38574</v>
      </c>
      <c r="Y1218" s="93"/>
      <c r="Z1218" s="93" t="s">
        <v>39489</v>
      </c>
      <c r="AA1218" t="s">
        <v>3791</v>
      </c>
      <c r="AB1218" t="s">
        <v>3792</v>
      </c>
    </row>
    <row r="1219" spans="1:28" x14ac:dyDescent="0.3">
      <c r="A1219" s="8" t="b">
        <f t="shared" si="57"/>
        <v>0</v>
      </c>
      <c r="B1219" t="str">
        <f t="shared" si="58"/>
        <v>mobstercard</v>
      </c>
      <c r="C1219" s="10" t="str">
        <f t="shared" si="59"/>
        <v>mobster_card</v>
      </c>
      <c r="D1219">
        <v>4317</v>
      </c>
      <c r="E1219" t="s">
        <v>24</v>
      </c>
      <c r="F1219" t="s">
        <v>6766</v>
      </c>
      <c r="G1219" t="s">
        <v>26</v>
      </c>
      <c r="H1219" t="s">
        <v>6767</v>
      </c>
      <c r="I1219" t="s">
        <v>100</v>
      </c>
      <c r="J1219" s="6">
        <v>20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24</v>
      </c>
      <c r="R1219">
        <v>0</v>
      </c>
      <c r="S1219">
        <v>0</v>
      </c>
      <c r="T1219" t="s">
        <v>262</v>
      </c>
      <c r="U1219" t="s">
        <v>29</v>
      </c>
      <c r="V1219" t="s">
        <v>29</v>
      </c>
      <c r="W1219" t="s">
        <v>30</v>
      </c>
      <c r="X1219" s="8" t="s">
        <v>39136</v>
      </c>
      <c r="Y1219" s="93"/>
      <c r="Z1219" s="93"/>
      <c r="AA1219" t="s">
        <v>6768</v>
      </c>
      <c r="AB1219" t="s">
        <v>6769</v>
      </c>
    </row>
    <row r="1220" spans="1:28" x14ac:dyDescent="0.3">
      <c r="A1220" s="8" t="b">
        <f t="shared" si="57"/>
        <v>0</v>
      </c>
      <c r="B1220" t="str">
        <f t="shared" si="58"/>
        <v>freezercard</v>
      </c>
      <c r="C1220" s="10" t="str">
        <f t="shared" si="59"/>
        <v>freezer_card</v>
      </c>
      <c r="D1220">
        <v>4319</v>
      </c>
      <c r="E1220" t="s">
        <v>24</v>
      </c>
      <c r="F1220" t="s">
        <v>4198</v>
      </c>
      <c r="G1220" t="s">
        <v>26</v>
      </c>
      <c r="H1220" t="s">
        <v>4199</v>
      </c>
      <c r="I1220" t="s">
        <v>100</v>
      </c>
      <c r="J1220">
        <v>20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24</v>
      </c>
      <c r="R1220">
        <v>0</v>
      </c>
      <c r="S1220">
        <v>0</v>
      </c>
      <c r="T1220" t="s">
        <v>106</v>
      </c>
      <c r="U1220" t="s">
        <v>29</v>
      </c>
      <c r="V1220" t="s">
        <v>29</v>
      </c>
      <c r="W1220" t="s">
        <v>30</v>
      </c>
      <c r="X1220" s="8" t="s">
        <v>39328</v>
      </c>
      <c r="Y1220" s="93"/>
      <c r="Z1220" s="93"/>
      <c r="AA1220" t="s">
        <v>4200</v>
      </c>
      <c r="AB1220" t="s">
        <v>4201</v>
      </c>
    </row>
    <row r="1221" spans="1:28" x14ac:dyDescent="0.3">
      <c r="A1221" s="8" t="b">
        <f t="shared" si="57"/>
        <v>0</v>
      </c>
      <c r="B1221" t="str">
        <f t="shared" si="58"/>
        <v>bloodyknightcard</v>
      </c>
      <c r="C1221" s="10" t="str">
        <f t="shared" si="59"/>
        <v>bloody_knight_card</v>
      </c>
      <c r="D1221">
        <v>4320</v>
      </c>
      <c r="E1221" t="s">
        <v>24</v>
      </c>
      <c r="F1221" t="s">
        <v>1268</v>
      </c>
      <c r="G1221" t="s">
        <v>26</v>
      </c>
      <c r="H1221" t="s">
        <v>1269</v>
      </c>
      <c r="I1221" t="s">
        <v>100</v>
      </c>
      <c r="J1221">
        <v>20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24</v>
      </c>
      <c r="R1221">
        <v>0</v>
      </c>
      <c r="S1221">
        <v>0</v>
      </c>
      <c r="T1221" t="s">
        <v>262</v>
      </c>
      <c r="U1221" t="s">
        <v>29</v>
      </c>
      <c r="V1221" t="s">
        <v>29</v>
      </c>
      <c r="W1221" t="s">
        <v>30</v>
      </c>
      <c r="X1221" s="8" t="s">
        <v>38575</v>
      </c>
      <c r="Y1221" s="93"/>
      <c r="Z1221" s="93"/>
      <c r="AA1221" t="s">
        <v>1270</v>
      </c>
      <c r="AB1221" t="s">
        <v>1271</v>
      </c>
    </row>
    <row r="1222" spans="1:28" x14ac:dyDescent="0.3">
      <c r="A1222" s="8" t="b">
        <f t="shared" si="57"/>
        <v>0</v>
      </c>
      <c r="B1222" t="str">
        <f t="shared" si="58"/>
        <v>hylozoistcard</v>
      </c>
      <c r="C1222" s="10" t="str">
        <f t="shared" si="59"/>
        <v>hylozoist_card</v>
      </c>
      <c r="D1222">
        <v>4321</v>
      </c>
      <c r="E1222" t="s">
        <v>24</v>
      </c>
      <c r="F1222" t="s">
        <v>5356</v>
      </c>
      <c r="G1222" t="s">
        <v>26</v>
      </c>
      <c r="H1222" t="s">
        <v>5357</v>
      </c>
      <c r="I1222" t="s">
        <v>100</v>
      </c>
      <c r="J1222">
        <v>20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24</v>
      </c>
      <c r="R1222">
        <v>0</v>
      </c>
      <c r="S1222">
        <v>0</v>
      </c>
      <c r="T1222" t="s">
        <v>82</v>
      </c>
      <c r="U1222" t="s">
        <v>29</v>
      </c>
      <c r="V1222" t="s">
        <v>29</v>
      </c>
      <c r="W1222" t="s">
        <v>30</v>
      </c>
      <c r="X1222" s="8" t="s">
        <v>38576</v>
      </c>
      <c r="Y1222" s="93"/>
      <c r="Z1222" s="93"/>
      <c r="AA1222" t="s">
        <v>5358</v>
      </c>
      <c r="AB1222" t="s">
        <v>5359</v>
      </c>
    </row>
    <row r="1223" spans="1:28" x14ac:dyDescent="0.3">
      <c r="A1223" s="8" t="b">
        <f t="shared" si="57"/>
        <v>0</v>
      </c>
      <c r="B1223" t="str">
        <f t="shared" si="58"/>
        <v>highorccard</v>
      </c>
      <c r="C1223" s="10" t="str">
        <f t="shared" si="59"/>
        <v>high_orc_card</v>
      </c>
      <c r="D1223">
        <v>4322</v>
      </c>
      <c r="E1223" t="s">
        <v>24</v>
      </c>
      <c r="F1223" t="s">
        <v>5165</v>
      </c>
      <c r="G1223" t="s">
        <v>26</v>
      </c>
      <c r="H1223" t="s">
        <v>5166</v>
      </c>
      <c r="I1223" t="s">
        <v>100</v>
      </c>
      <c r="J1223">
        <v>20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24</v>
      </c>
      <c r="R1223">
        <v>0</v>
      </c>
      <c r="S1223">
        <v>0</v>
      </c>
      <c r="T1223" t="s">
        <v>206</v>
      </c>
      <c r="U1223" t="s">
        <v>29</v>
      </c>
      <c r="V1223" t="s">
        <v>29</v>
      </c>
      <c r="W1223" t="s">
        <v>30</v>
      </c>
      <c r="X1223" s="8" t="s">
        <v>38577</v>
      </c>
      <c r="Y1223" s="93"/>
      <c r="Z1223" s="93"/>
      <c r="AA1223" t="s">
        <v>5167</v>
      </c>
      <c r="AB1223" t="s">
        <v>5168</v>
      </c>
    </row>
    <row r="1224" spans="1:28" x14ac:dyDescent="0.3">
      <c r="A1224" s="8" t="b">
        <f t="shared" si="57"/>
        <v>0</v>
      </c>
      <c r="B1224" t="str">
        <f t="shared" si="58"/>
        <v>garmbabycard</v>
      </c>
      <c r="C1224" s="10" t="str">
        <f t="shared" si="59"/>
        <v>garm_baby_card</v>
      </c>
      <c r="D1224">
        <v>4323</v>
      </c>
      <c r="E1224" t="s">
        <v>24</v>
      </c>
      <c r="F1224" t="s">
        <v>4355</v>
      </c>
      <c r="G1224" t="s">
        <v>26</v>
      </c>
      <c r="H1224" t="s">
        <v>4356</v>
      </c>
      <c r="I1224" t="s">
        <v>100</v>
      </c>
      <c r="J1224">
        <v>20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24</v>
      </c>
      <c r="R1224">
        <v>0</v>
      </c>
      <c r="S1224">
        <v>0</v>
      </c>
      <c r="T1224" t="s">
        <v>262</v>
      </c>
      <c r="U1224" t="s">
        <v>29</v>
      </c>
      <c r="V1224" t="s">
        <v>29</v>
      </c>
      <c r="W1224" t="s">
        <v>30</v>
      </c>
      <c r="X1224" s="8" t="s">
        <v>38578</v>
      </c>
      <c r="Y1224" s="93"/>
      <c r="Z1224" s="93"/>
      <c r="AA1224" t="s">
        <v>4357</v>
      </c>
      <c r="AB1224" t="s">
        <v>4358</v>
      </c>
    </row>
    <row r="1225" spans="1:28" x14ac:dyDescent="0.3">
      <c r="A1225" s="8" t="b">
        <f t="shared" si="57"/>
        <v>0</v>
      </c>
      <c r="B1225" t="str">
        <f t="shared" si="58"/>
        <v>harpycard</v>
      </c>
      <c r="C1225" s="10" t="str">
        <f t="shared" si="59"/>
        <v>harpy_card</v>
      </c>
      <c r="D1225">
        <v>4325</v>
      </c>
      <c r="E1225" t="s">
        <v>24</v>
      </c>
      <c r="F1225" t="s">
        <v>4985</v>
      </c>
      <c r="G1225" t="s">
        <v>26</v>
      </c>
      <c r="H1225" t="s">
        <v>4986</v>
      </c>
      <c r="I1225" t="s">
        <v>100</v>
      </c>
      <c r="J1225">
        <v>20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24</v>
      </c>
      <c r="R1225">
        <v>0</v>
      </c>
      <c r="S1225">
        <v>0</v>
      </c>
      <c r="T1225" t="s">
        <v>223</v>
      </c>
      <c r="U1225" t="s">
        <v>29</v>
      </c>
      <c r="V1225" t="s">
        <v>29</v>
      </c>
      <c r="W1225" t="s">
        <v>30</v>
      </c>
      <c r="X1225" s="8" t="s">
        <v>39329</v>
      </c>
      <c r="Y1225" s="93"/>
      <c r="Z1225" s="93"/>
      <c r="AA1225" t="s">
        <v>4987</v>
      </c>
      <c r="AB1225" t="s">
        <v>4988</v>
      </c>
    </row>
    <row r="1226" spans="1:28" x14ac:dyDescent="0.3">
      <c r="A1226" s="8" t="b">
        <f t="shared" si="57"/>
        <v>0</v>
      </c>
      <c r="B1226" t="str">
        <f t="shared" si="58"/>
        <v>seeottercard</v>
      </c>
      <c r="C1226" s="10" t="str">
        <f t="shared" si="59"/>
        <v>see_otter_card</v>
      </c>
      <c r="D1226">
        <v>4326</v>
      </c>
      <c r="E1226" t="s">
        <v>24</v>
      </c>
      <c r="F1226" t="s">
        <v>8859</v>
      </c>
      <c r="G1226" t="s">
        <v>26</v>
      </c>
      <c r="H1226" t="s">
        <v>8860</v>
      </c>
      <c r="I1226" t="s">
        <v>100</v>
      </c>
      <c r="J1226">
        <v>20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24</v>
      </c>
      <c r="R1226">
        <v>0</v>
      </c>
      <c r="S1226">
        <v>0</v>
      </c>
      <c r="T1226" t="s">
        <v>82</v>
      </c>
      <c r="U1226" t="s">
        <v>29</v>
      </c>
      <c r="V1226" t="s">
        <v>29</v>
      </c>
      <c r="W1226" t="s">
        <v>30</v>
      </c>
      <c r="X1226" s="8" t="s">
        <v>38580</v>
      </c>
      <c r="Y1226" s="93"/>
      <c r="Z1226" s="93"/>
      <c r="AA1226" t="s">
        <v>8861</v>
      </c>
      <c r="AB1226" t="s">
        <v>8862</v>
      </c>
    </row>
    <row r="1227" spans="1:28" x14ac:dyDescent="0.3">
      <c r="A1227" s="8" t="b">
        <f t="shared" si="57"/>
        <v>0</v>
      </c>
      <c r="B1227" t="str">
        <f t="shared" si="58"/>
        <v>bloodbutterflycard</v>
      </c>
      <c r="C1227" s="10" t="str">
        <f t="shared" si="59"/>
        <v>blood_butterfly_card</v>
      </c>
      <c r="D1227">
        <v>4327</v>
      </c>
      <c r="E1227" t="s">
        <v>24</v>
      </c>
      <c r="F1227" t="s">
        <v>1244</v>
      </c>
      <c r="G1227" t="s">
        <v>26</v>
      </c>
      <c r="H1227" t="s">
        <v>1245</v>
      </c>
      <c r="I1227" t="s">
        <v>100</v>
      </c>
      <c r="J1227">
        <v>20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24</v>
      </c>
      <c r="R1227">
        <v>0</v>
      </c>
      <c r="S1227">
        <v>0</v>
      </c>
      <c r="T1227" t="s">
        <v>82</v>
      </c>
      <c r="U1227" t="s">
        <v>29</v>
      </c>
      <c r="V1227" t="s">
        <v>29</v>
      </c>
      <c r="W1227" t="s">
        <v>30</v>
      </c>
      <c r="X1227" s="8" t="s">
        <v>38581</v>
      </c>
      <c r="Y1227" s="93"/>
      <c r="Z1227" s="93"/>
      <c r="AA1227" t="s">
        <v>1246</v>
      </c>
      <c r="AB1227" t="s">
        <v>1247</v>
      </c>
    </row>
    <row r="1228" spans="1:28" x14ac:dyDescent="0.3">
      <c r="A1228" s="8" t="b">
        <f t="shared" si="57"/>
        <v>0</v>
      </c>
      <c r="B1228" t="str">
        <f t="shared" si="58"/>
        <v>hyeguncard</v>
      </c>
      <c r="C1228" s="10" t="str">
        <f t="shared" si="59"/>
        <v>hyegun_card</v>
      </c>
      <c r="D1228">
        <v>4328</v>
      </c>
      <c r="E1228" t="s">
        <v>24</v>
      </c>
      <c r="F1228" t="s">
        <v>5348</v>
      </c>
      <c r="G1228" t="s">
        <v>26</v>
      </c>
      <c r="H1228" t="s">
        <v>5349</v>
      </c>
      <c r="I1228" t="s">
        <v>100</v>
      </c>
      <c r="J1228">
        <v>20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24</v>
      </c>
      <c r="R1228">
        <v>0</v>
      </c>
      <c r="S1228">
        <v>0</v>
      </c>
      <c r="T1228" t="s">
        <v>223</v>
      </c>
      <c r="U1228" t="s">
        <v>29</v>
      </c>
      <c r="V1228" t="s">
        <v>29</v>
      </c>
      <c r="W1228" t="s">
        <v>30</v>
      </c>
      <c r="X1228" s="8" t="s">
        <v>38582</v>
      </c>
      <c r="Y1228" s="93"/>
      <c r="Z1228" s="93"/>
      <c r="AA1228" t="s">
        <v>5350</v>
      </c>
      <c r="AB1228" t="s">
        <v>5351</v>
      </c>
    </row>
    <row r="1229" spans="1:28" x14ac:dyDescent="0.3">
      <c r="A1229" s="8" t="b">
        <f t="shared" si="57"/>
        <v>0</v>
      </c>
      <c r="B1229" t="str">
        <f t="shared" si="58"/>
        <v>phendarkcard</v>
      </c>
      <c r="C1229" s="10" t="str">
        <f t="shared" si="59"/>
        <v>phendark_card</v>
      </c>
      <c r="D1229">
        <v>4329</v>
      </c>
      <c r="E1229" t="s">
        <v>24</v>
      </c>
      <c r="F1229" t="s">
        <v>7542</v>
      </c>
      <c r="G1229" t="s">
        <v>26</v>
      </c>
      <c r="H1229" t="s">
        <v>7543</v>
      </c>
      <c r="I1229" t="s">
        <v>100</v>
      </c>
      <c r="J1229">
        <v>20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24</v>
      </c>
      <c r="R1229">
        <v>0</v>
      </c>
      <c r="S1229">
        <v>0</v>
      </c>
      <c r="T1229" t="s">
        <v>262</v>
      </c>
      <c r="U1229" t="s">
        <v>29</v>
      </c>
      <c r="V1229" t="s">
        <v>29</v>
      </c>
      <c r="W1229" t="s">
        <v>30</v>
      </c>
      <c r="X1229" s="8" t="s">
        <v>38583</v>
      </c>
      <c r="Y1229" s="93"/>
      <c r="Z1229" s="93" t="s">
        <v>39489</v>
      </c>
      <c r="AA1229" t="s">
        <v>7544</v>
      </c>
      <c r="AB1229" t="s">
        <v>7545</v>
      </c>
    </row>
    <row r="1230" spans="1:28" x14ac:dyDescent="0.3">
      <c r="A1230" s="8" t="b">
        <f t="shared" si="57"/>
        <v>0</v>
      </c>
      <c r="B1230" t="str">
        <f t="shared" si="58"/>
        <v>heatercard</v>
      </c>
      <c r="C1230" s="10" t="str">
        <f t="shared" si="59"/>
        <v>heater_card</v>
      </c>
      <c r="D1230">
        <v>4331</v>
      </c>
      <c r="E1230" t="s">
        <v>24</v>
      </c>
      <c r="F1230" t="s">
        <v>5084</v>
      </c>
      <c r="G1230" t="s">
        <v>26</v>
      </c>
      <c r="H1230" t="s">
        <v>5085</v>
      </c>
      <c r="I1230" t="s">
        <v>100</v>
      </c>
      <c r="J1230" s="6">
        <v>20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24</v>
      </c>
      <c r="R1230">
        <v>0</v>
      </c>
      <c r="S1230">
        <v>0</v>
      </c>
      <c r="T1230" t="s">
        <v>82</v>
      </c>
      <c r="U1230" t="s">
        <v>29</v>
      </c>
      <c r="V1230" t="s">
        <v>29</v>
      </c>
      <c r="W1230" t="s">
        <v>30</v>
      </c>
      <c r="X1230" s="8" t="s">
        <v>39137</v>
      </c>
      <c r="Y1230" s="93"/>
      <c r="Z1230" s="93"/>
      <c r="AA1230" t="s">
        <v>5086</v>
      </c>
      <c r="AB1230" t="s">
        <v>5087</v>
      </c>
    </row>
    <row r="1231" spans="1:28" x14ac:dyDescent="0.3">
      <c r="A1231" s="8" t="b">
        <f t="shared" si="57"/>
        <v>0</v>
      </c>
      <c r="B1231" t="str">
        <f t="shared" si="58"/>
        <v>wastestovecard</v>
      </c>
      <c r="C1231" s="10" t="str">
        <f t="shared" si="59"/>
        <v>waste_stove_card</v>
      </c>
      <c r="D1231">
        <v>4332</v>
      </c>
      <c r="E1231" t="s">
        <v>24</v>
      </c>
      <c r="F1231" t="s">
        <v>10501</v>
      </c>
      <c r="G1231" t="s">
        <v>26</v>
      </c>
      <c r="H1231" t="s">
        <v>10502</v>
      </c>
      <c r="I1231" t="s">
        <v>100</v>
      </c>
      <c r="J1231">
        <v>20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24</v>
      </c>
      <c r="R1231">
        <v>0</v>
      </c>
      <c r="S1231">
        <v>0</v>
      </c>
      <c r="T1231" t="s">
        <v>59</v>
      </c>
      <c r="U1231" t="s">
        <v>29</v>
      </c>
      <c r="V1231" t="s">
        <v>29</v>
      </c>
      <c r="W1231" t="s">
        <v>30</v>
      </c>
      <c r="X1231" s="8" t="s">
        <v>39330</v>
      </c>
      <c r="Y1231" s="93"/>
      <c r="Z1231" s="93"/>
      <c r="AA1231" t="s">
        <v>10503</v>
      </c>
      <c r="AB1231" t="s">
        <v>10504</v>
      </c>
    </row>
    <row r="1232" spans="1:28" x14ac:dyDescent="0.3">
      <c r="A1232" s="8" t="b">
        <f t="shared" si="57"/>
        <v>0</v>
      </c>
      <c r="B1232" t="str">
        <f t="shared" si="58"/>
        <v>venomouscard</v>
      </c>
      <c r="C1232" s="10" t="str">
        <f t="shared" si="59"/>
        <v>venomous_card</v>
      </c>
      <c r="D1232">
        <v>4333</v>
      </c>
      <c r="E1232" t="s">
        <v>24</v>
      </c>
      <c r="F1232" t="s">
        <v>10367</v>
      </c>
      <c r="G1232" t="s">
        <v>26</v>
      </c>
      <c r="H1232" t="s">
        <v>10368</v>
      </c>
      <c r="I1232" t="s">
        <v>100</v>
      </c>
      <c r="J1232">
        <v>20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24</v>
      </c>
      <c r="R1232">
        <v>0</v>
      </c>
      <c r="S1232">
        <v>0</v>
      </c>
      <c r="T1232" t="s">
        <v>59</v>
      </c>
      <c r="U1232" t="s">
        <v>29</v>
      </c>
      <c r="V1232" t="s">
        <v>29</v>
      </c>
      <c r="W1232" t="s">
        <v>30</v>
      </c>
      <c r="X1232" s="8" t="s">
        <v>38584</v>
      </c>
      <c r="Y1232" s="93"/>
      <c r="Z1232" s="93"/>
      <c r="AA1232" t="s">
        <v>10369</v>
      </c>
      <c r="AB1232" t="s">
        <v>10370</v>
      </c>
    </row>
    <row r="1233" spans="1:28" x14ac:dyDescent="0.3">
      <c r="A1233" s="8" t="b">
        <f t="shared" si="57"/>
        <v>0</v>
      </c>
      <c r="B1233" t="str">
        <f t="shared" si="58"/>
        <v>noxiouscard</v>
      </c>
      <c r="C1233" s="10" t="str">
        <f t="shared" si="59"/>
        <v>noxious_card</v>
      </c>
      <c r="D1233">
        <v>4334</v>
      </c>
      <c r="E1233" t="s">
        <v>24</v>
      </c>
      <c r="F1233" t="s">
        <v>7142</v>
      </c>
      <c r="G1233" t="s">
        <v>26</v>
      </c>
      <c r="H1233" t="s">
        <v>7143</v>
      </c>
      <c r="I1233" t="s">
        <v>100</v>
      </c>
      <c r="J1233">
        <v>20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24</v>
      </c>
      <c r="R1233">
        <v>0</v>
      </c>
      <c r="S1233">
        <v>0</v>
      </c>
      <c r="T1233" t="s">
        <v>223</v>
      </c>
      <c r="U1233" t="s">
        <v>29</v>
      </c>
      <c r="V1233" t="s">
        <v>29</v>
      </c>
      <c r="W1233" t="s">
        <v>30</v>
      </c>
      <c r="X1233" s="8" t="s">
        <v>38585</v>
      </c>
      <c r="Y1233" s="93"/>
      <c r="Z1233" s="93"/>
      <c r="AA1233" t="s">
        <v>7144</v>
      </c>
      <c r="AB1233" t="s">
        <v>7145</v>
      </c>
    </row>
    <row r="1234" spans="1:28" x14ac:dyDescent="0.3">
      <c r="A1234" s="8" t="b">
        <f t="shared" si="57"/>
        <v>0</v>
      </c>
      <c r="B1234" t="str">
        <f t="shared" si="58"/>
        <v>pitmancard</v>
      </c>
      <c r="C1234" s="10" t="str">
        <f t="shared" si="59"/>
        <v>pitman_card</v>
      </c>
      <c r="D1234">
        <v>4335</v>
      </c>
      <c r="E1234" t="s">
        <v>24</v>
      </c>
      <c r="F1234" t="s">
        <v>7681</v>
      </c>
      <c r="G1234" t="s">
        <v>26</v>
      </c>
      <c r="H1234" t="s">
        <v>7682</v>
      </c>
      <c r="I1234" t="s">
        <v>100</v>
      </c>
      <c r="J1234">
        <v>20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24</v>
      </c>
      <c r="R1234">
        <v>0</v>
      </c>
      <c r="S1234">
        <v>0</v>
      </c>
      <c r="T1234" t="s">
        <v>262</v>
      </c>
      <c r="U1234" t="s">
        <v>29</v>
      </c>
      <c r="V1234" t="s">
        <v>29</v>
      </c>
      <c r="W1234" t="s">
        <v>30</v>
      </c>
      <c r="X1234" s="8" t="s">
        <v>38586</v>
      </c>
      <c r="Y1234" s="93"/>
      <c r="Z1234" s="93" t="s">
        <v>39492</v>
      </c>
      <c r="AA1234" t="s">
        <v>7683</v>
      </c>
      <c r="AB1234" t="s">
        <v>7684</v>
      </c>
    </row>
    <row r="1235" spans="1:28" x14ac:dyDescent="0.3">
      <c r="A1235" s="8" t="b">
        <f t="shared" si="57"/>
        <v>0</v>
      </c>
      <c r="B1235" t="str">
        <f t="shared" si="58"/>
        <v>ungoliantcard</v>
      </c>
      <c r="C1235" s="10" t="str">
        <f t="shared" si="59"/>
        <v>ungoliant_card</v>
      </c>
      <c r="D1235">
        <v>4336</v>
      </c>
      <c r="E1235" t="s">
        <v>24</v>
      </c>
      <c r="F1235" t="s">
        <v>10277</v>
      </c>
      <c r="G1235" t="s">
        <v>26</v>
      </c>
      <c r="H1235" t="s">
        <v>10278</v>
      </c>
      <c r="I1235" t="s">
        <v>100</v>
      </c>
      <c r="J1235">
        <v>20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24</v>
      </c>
      <c r="R1235">
        <v>0</v>
      </c>
      <c r="S1235">
        <v>0</v>
      </c>
      <c r="T1235" t="s">
        <v>101</v>
      </c>
      <c r="U1235" t="s">
        <v>29</v>
      </c>
      <c r="V1235" t="s">
        <v>29</v>
      </c>
      <c r="W1235" t="s">
        <v>30</v>
      </c>
      <c r="X1235" s="8" t="s">
        <v>38587</v>
      </c>
      <c r="Y1235" s="93"/>
      <c r="Z1235" s="93"/>
      <c r="AA1235" t="s">
        <v>10279</v>
      </c>
      <c r="AB1235" t="s">
        <v>10280</v>
      </c>
    </row>
    <row r="1236" spans="1:28" x14ac:dyDescent="0.3">
      <c r="A1236" s="8" t="b">
        <f t="shared" si="57"/>
        <v>0</v>
      </c>
      <c r="B1236" t="str">
        <f t="shared" si="58"/>
        <v>porcelliocard</v>
      </c>
      <c r="C1236" s="10" t="str">
        <f t="shared" si="59"/>
        <v>porcellio_card</v>
      </c>
      <c r="D1236">
        <v>4337</v>
      </c>
      <c r="E1236" t="s">
        <v>24</v>
      </c>
      <c r="F1236" t="s">
        <v>7831</v>
      </c>
      <c r="G1236" t="s">
        <v>26</v>
      </c>
      <c r="H1236" t="s">
        <v>7832</v>
      </c>
      <c r="I1236" t="s">
        <v>100</v>
      </c>
      <c r="J1236">
        <v>20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24</v>
      </c>
      <c r="R1236">
        <v>0</v>
      </c>
      <c r="S1236">
        <v>0</v>
      </c>
      <c r="T1236" t="s">
        <v>59</v>
      </c>
      <c r="U1236" t="s">
        <v>29</v>
      </c>
      <c r="V1236" t="s">
        <v>29</v>
      </c>
      <c r="W1236" t="s">
        <v>30</v>
      </c>
      <c r="X1236" s="8" t="s">
        <v>38588</v>
      </c>
      <c r="Y1236" s="93"/>
      <c r="Z1236" s="93"/>
      <c r="AA1236" t="s">
        <v>7833</v>
      </c>
      <c r="AB1236" t="s">
        <v>7834</v>
      </c>
    </row>
    <row r="1237" spans="1:28" x14ac:dyDescent="0.3">
      <c r="A1237" s="8" t="b">
        <f t="shared" si="57"/>
        <v>0</v>
      </c>
      <c r="B1237" t="str">
        <f t="shared" si="58"/>
        <v>obsidiancard</v>
      </c>
      <c r="C1237" s="10" t="str">
        <f t="shared" si="59"/>
        <v>obsidian_card</v>
      </c>
      <c r="D1237">
        <v>4338</v>
      </c>
      <c r="E1237" t="s">
        <v>24</v>
      </c>
      <c r="F1237" t="s">
        <v>7158</v>
      </c>
      <c r="G1237" t="s">
        <v>26</v>
      </c>
      <c r="H1237" t="s">
        <v>7159</v>
      </c>
      <c r="I1237" t="s">
        <v>100</v>
      </c>
      <c r="J1237" s="6">
        <v>20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24</v>
      </c>
      <c r="R1237">
        <v>0</v>
      </c>
      <c r="S1237">
        <v>0</v>
      </c>
      <c r="T1237" t="s">
        <v>59</v>
      </c>
      <c r="U1237" t="s">
        <v>29</v>
      </c>
      <c r="V1237" t="s">
        <v>29</v>
      </c>
      <c r="W1237" t="s">
        <v>30</v>
      </c>
      <c r="X1237" s="8" t="s">
        <v>38589</v>
      </c>
      <c r="Y1237" s="93"/>
      <c r="Z1237" s="93"/>
      <c r="AA1237" t="s">
        <v>7160</v>
      </c>
      <c r="AB1237" t="s">
        <v>7161</v>
      </c>
    </row>
    <row r="1238" spans="1:28" x14ac:dyDescent="0.3">
      <c r="A1238" s="8" t="b">
        <f t="shared" si="57"/>
        <v>0</v>
      </c>
      <c r="B1238" t="str">
        <f t="shared" si="58"/>
        <v>mineralcard</v>
      </c>
      <c r="C1238" s="10" t="str">
        <f t="shared" si="59"/>
        <v>mineral_card</v>
      </c>
      <c r="D1238">
        <v>4339</v>
      </c>
      <c r="E1238" t="s">
        <v>24</v>
      </c>
      <c r="F1238" t="s">
        <v>6673</v>
      </c>
      <c r="G1238" t="s">
        <v>26</v>
      </c>
      <c r="H1238" t="s">
        <v>6674</v>
      </c>
      <c r="I1238" t="s">
        <v>100</v>
      </c>
      <c r="J1238">
        <v>20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24</v>
      </c>
      <c r="R1238">
        <v>0</v>
      </c>
      <c r="S1238">
        <v>0</v>
      </c>
      <c r="T1238" t="s">
        <v>59</v>
      </c>
      <c r="U1238" t="s">
        <v>29</v>
      </c>
      <c r="V1238" t="s">
        <v>29</v>
      </c>
      <c r="W1238" t="s">
        <v>30</v>
      </c>
      <c r="X1238" s="8" t="s">
        <v>38590</v>
      </c>
      <c r="Y1238" s="93"/>
      <c r="Z1238" s="93"/>
      <c r="AA1238" t="s">
        <v>6675</v>
      </c>
      <c r="AB1238" t="s">
        <v>6676</v>
      </c>
    </row>
    <row r="1239" spans="1:28" x14ac:dyDescent="0.3">
      <c r="A1239" s="8" t="b">
        <f t="shared" si="57"/>
        <v>0</v>
      </c>
      <c r="B1239" t="str">
        <f t="shared" si="58"/>
        <v>teddybearcard</v>
      </c>
      <c r="C1239" s="10" t="str">
        <f t="shared" si="59"/>
        <v>teddy_bear_card</v>
      </c>
      <c r="D1239">
        <v>4340</v>
      </c>
      <c r="E1239" t="s">
        <v>24</v>
      </c>
      <c r="F1239" t="s">
        <v>9920</v>
      </c>
      <c r="G1239" t="s">
        <v>26</v>
      </c>
      <c r="H1239" t="s">
        <v>9921</v>
      </c>
      <c r="I1239" t="s">
        <v>100</v>
      </c>
      <c r="J1239" s="6">
        <v>20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24</v>
      </c>
      <c r="R1239">
        <v>0</v>
      </c>
      <c r="S1239">
        <v>0</v>
      </c>
      <c r="T1239" t="s">
        <v>206</v>
      </c>
      <c r="U1239" t="s">
        <v>29</v>
      </c>
      <c r="V1239" t="s">
        <v>29</v>
      </c>
      <c r="W1239" t="s">
        <v>30</v>
      </c>
      <c r="X1239" s="8" t="s">
        <v>38591</v>
      </c>
      <c r="Y1239" s="93"/>
      <c r="Z1239" s="93"/>
      <c r="AA1239" t="s">
        <v>9922</v>
      </c>
      <c r="AB1239" t="s">
        <v>9923</v>
      </c>
    </row>
    <row r="1240" spans="1:28" x14ac:dyDescent="0.3">
      <c r="A1240" s="8" t="b">
        <f t="shared" si="57"/>
        <v>0</v>
      </c>
      <c r="B1240" t="str">
        <f t="shared" si="58"/>
        <v>metalingcard</v>
      </c>
      <c r="C1240" s="10" t="str">
        <f t="shared" si="59"/>
        <v>metaling_card</v>
      </c>
      <c r="D1240">
        <v>4341</v>
      </c>
      <c r="E1240" t="s">
        <v>24</v>
      </c>
      <c r="F1240" t="s">
        <v>6638</v>
      </c>
      <c r="G1240" t="s">
        <v>26</v>
      </c>
      <c r="H1240" t="s">
        <v>6639</v>
      </c>
      <c r="I1240" t="s">
        <v>100</v>
      </c>
      <c r="J1240">
        <v>20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24</v>
      </c>
      <c r="R1240">
        <v>0</v>
      </c>
      <c r="S1240">
        <v>0</v>
      </c>
      <c r="T1240" t="s">
        <v>262</v>
      </c>
      <c r="U1240" t="s">
        <v>29</v>
      </c>
      <c r="V1240" t="s">
        <v>29</v>
      </c>
      <c r="W1240" t="s">
        <v>30</v>
      </c>
      <c r="X1240" s="8" t="s">
        <v>38592</v>
      </c>
      <c r="Y1240" s="93"/>
      <c r="Z1240" s="93"/>
      <c r="AA1240" t="s">
        <v>6640</v>
      </c>
      <c r="AB1240" t="s">
        <v>6641</v>
      </c>
    </row>
    <row r="1241" spans="1:28" x14ac:dyDescent="0.3">
      <c r="A1241" s="8" t="b">
        <f t="shared" si="57"/>
        <v>0</v>
      </c>
      <c r="B1241" t="str">
        <f t="shared" si="58"/>
        <v>molecard</v>
      </c>
      <c r="C1241" s="10" t="str">
        <f t="shared" si="59"/>
        <v>mole_card</v>
      </c>
      <c r="D1241">
        <v>4343</v>
      </c>
      <c r="E1241" t="s">
        <v>24</v>
      </c>
      <c r="F1241" t="s">
        <v>6774</v>
      </c>
      <c r="G1241" t="s">
        <v>26</v>
      </c>
      <c r="H1241" t="s">
        <v>6775</v>
      </c>
      <c r="I1241" t="s">
        <v>100</v>
      </c>
      <c r="J1241">
        <v>20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24</v>
      </c>
      <c r="R1241">
        <v>0</v>
      </c>
      <c r="S1241">
        <v>0</v>
      </c>
      <c r="T1241" t="s">
        <v>101</v>
      </c>
      <c r="U1241" t="s">
        <v>29</v>
      </c>
      <c r="V1241" t="s">
        <v>29</v>
      </c>
      <c r="W1241" t="s">
        <v>30</v>
      </c>
      <c r="X1241" s="8" t="s">
        <v>39331</v>
      </c>
      <c r="Y1241" s="93"/>
      <c r="Z1241" s="93"/>
      <c r="AA1241" t="s">
        <v>6776</v>
      </c>
      <c r="AB1241" t="s">
        <v>6777</v>
      </c>
    </row>
    <row r="1242" spans="1:28" x14ac:dyDescent="0.3">
      <c r="A1242" s="8" t="b">
        <f t="shared" si="57"/>
        <v>0</v>
      </c>
      <c r="B1242" t="str">
        <f t="shared" si="58"/>
        <v>hillwindcard</v>
      </c>
      <c r="C1242" s="10" t="str">
        <f t="shared" si="59"/>
        <v>hill_wind_card</v>
      </c>
      <c r="D1242">
        <v>4345</v>
      </c>
      <c r="E1242" t="s">
        <v>24</v>
      </c>
      <c r="F1242" t="s">
        <v>5169</v>
      </c>
      <c r="G1242" t="s">
        <v>26</v>
      </c>
      <c r="H1242" t="s">
        <v>5170</v>
      </c>
      <c r="I1242" t="s">
        <v>100</v>
      </c>
      <c r="J1242" s="6">
        <v>20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24</v>
      </c>
      <c r="R1242">
        <v>0</v>
      </c>
      <c r="S1242">
        <v>0</v>
      </c>
      <c r="T1242" t="s">
        <v>262</v>
      </c>
      <c r="U1242" t="s">
        <v>29</v>
      </c>
      <c r="V1242" t="s">
        <v>29</v>
      </c>
      <c r="W1242" t="s">
        <v>30</v>
      </c>
      <c r="X1242" s="8" t="s">
        <v>39240</v>
      </c>
      <c r="Y1242" s="93"/>
      <c r="Z1242" s="93" t="s">
        <v>39492</v>
      </c>
      <c r="AA1242" t="s">
        <v>5171</v>
      </c>
      <c r="AB1242" t="s">
        <v>5172</v>
      </c>
    </row>
    <row r="1243" spans="1:28" x14ac:dyDescent="0.3">
      <c r="A1243" s="8" t="b">
        <f t="shared" si="57"/>
        <v>0</v>
      </c>
      <c r="B1243" t="str">
        <f t="shared" si="58"/>
        <v>ygnizemcard</v>
      </c>
      <c r="C1243" s="10" t="str">
        <f t="shared" si="59"/>
        <v>ygnizem_card</v>
      </c>
      <c r="D1243">
        <v>4346</v>
      </c>
      <c r="E1243" t="s">
        <v>24</v>
      </c>
      <c r="F1243" t="s">
        <v>10948</v>
      </c>
      <c r="G1243" t="s">
        <v>26</v>
      </c>
      <c r="H1243" t="s">
        <v>10949</v>
      </c>
      <c r="I1243" t="s">
        <v>100</v>
      </c>
      <c r="J1243">
        <v>20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24</v>
      </c>
      <c r="R1243">
        <v>0</v>
      </c>
      <c r="S1243">
        <v>0</v>
      </c>
      <c r="T1243" t="s">
        <v>59</v>
      </c>
      <c r="U1243" t="s">
        <v>29</v>
      </c>
      <c r="V1243" t="s">
        <v>29</v>
      </c>
      <c r="W1243" t="s">
        <v>30</v>
      </c>
      <c r="X1243" s="8" t="s">
        <v>38595</v>
      </c>
      <c r="Y1243" s="93"/>
      <c r="Z1243" s="93"/>
      <c r="AA1243" t="s">
        <v>10950</v>
      </c>
      <c r="AB1243" t="s">
        <v>10951</v>
      </c>
    </row>
    <row r="1244" spans="1:28" x14ac:dyDescent="0.3">
      <c r="A1244" s="8" t="b">
        <f t="shared" si="57"/>
        <v>0</v>
      </c>
      <c r="B1244" t="str">
        <f t="shared" si="58"/>
        <v>whikebaincard</v>
      </c>
      <c r="C1244" s="10" t="str">
        <f t="shared" si="59"/>
        <v>whikebain_card</v>
      </c>
      <c r="D1244">
        <v>4348</v>
      </c>
      <c r="E1244" t="s">
        <v>24</v>
      </c>
      <c r="F1244" t="s">
        <v>10585</v>
      </c>
      <c r="G1244" t="s">
        <v>26</v>
      </c>
      <c r="H1244" t="s">
        <v>10586</v>
      </c>
      <c r="I1244" t="s">
        <v>100</v>
      </c>
      <c r="J1244" s="6">
        <v>20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24</v>
      </c>
      <c r="R1244">
        <v>0</v>
      </c>
      <c r="S1244">
        <v>0</v>
      </c>
      <c r="T1244" t="s">
        <v>82</v>
      </c>
      <c r="U1244" t="s">
        <v>29</v>
      </c>
      <c r="V1244" t="s">
        <v>29</v>
      </c>
      <c r="W1244" t="s">
        <v>30</v>
      </c>
      <c r="X1244" s="8" t="s">
        <v>39332</v>
      </c>
      <c r="Y1244" s="93"/>
      <c r="Z1244" s="93"/>
      <c r="AA1244" t="s">
        <v>10587</v>
      </c>
      <c r="AB1244" t="s">
        <v>10588</v>
      </c>
    </row>
    <row r="1245" spans="1:28" x14ac:dyDescent="0.3">
      <c r="A1245" s="8" t="b">
        <f t="shared" si="57"/>
        <v>0</v>
      </c>
      <c r="B1245" t="str">
        <f t="shared" si="58"/>
        <v>erendcard</v>
      </c>
      <c r="C1245" s="10" t="str">
        <f t="shared" si="59"/>
        <v>erend_card</v>
      </c>
      <c r="D1245">
        <v>4349</v>
      </c>
      <c r="E1245" t="s">
        <v>24</v>
      </c>
      <c r="F1245" t="s">
        <v>3663</v>
      </c>
      <c r="G1245" t="s">
        <v>26</v>
      </c>
      <c r="H1245" t="s">
        <v>3664</v>
      </c>
      <c r="I1245" t="s">
        <v>100</v>
      </c>
      <c r="J1245" s="6">
        <v>20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24</v>
      </c>
      <c r="R1245">
        <v>0</v>
      </c>
      <c r="S1245">
        <v>0</v>
      </c>
      <c r="T1245" t="s">
        <v>82</v>
      </c>
      <c r="U1245" t="s">
        <v>29</v>
      </c>
      <c r="V1245" t="s">
        <v>29</v>
      </c>
      <c r="W1245" t="s">
        <v>30</v>
      </c>
      <c r="X1245" s="8" t="s">
        <v>38597</v>
      </c>
      <c r="Y1245" s="93"/>
      <c r="Z1245" s="93"/>
      <c r="AA1245" t="s">
        <v>3665</v>
      </c>
      <c r="AB1245" t="s">
        <v>3666</v>
      </c>
    </row>
    <row r="1246" spans="1:28" x14ac:dyDescent="0.3">
      <c r="A1246" s="8" t="b">
        <f t="shared" si="57"/>
        <v>0</v>
      </c>
      <c r="B1246" t="str">
        <f t="shared" si="58"/>
        <v>rawrelcard</v>
      </c>
      <c r="C1246" s="10" t="str">
        <f t="shared" si="59"/>
        <v>rawrel_card</v>
      </c>
      <c r="D1246">
        <v>4350</v>
      </c>
      <c r="E1246" t="s">
        <v>24</v>
      </c>
      <c r="F1246" t="s">
        <v>8161</v>
      </c>
      <c r="G1246" t="s">
        <v>26</v>
      </c>
      <c r="H1246" t="s">
        <v>8162</v>
      </c>
      <c r="I1246" t="s">
        <v>100</v>
      </c>
      <c r="J1246" s="6">
        <v>20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24</v>
      </c>
      <c r="R1246">
        <v>0</v>
      </c>
      <c r="S1246">
        <v>0</v>
      </c>
      <c r="T1246" t="s">
        <v>262</v>
      </c>
      <c r="U1246" t="s">
        <v>29</v>
      </c>
      <c r="V1246" t="s">
        <v>29</v>
      </c>
      <c r="W1246" t="s">
        <v>30</v>
      </c>
      <c r="X1246" s="8" t="s">
        <v>38598</v>
      </c>
      <c r="Y1246" s="93"/>
      <c r="Z1246" s="93" t="s">
        <v>39492</v>
      </c>
      <c r="AA1246" t="s">
        <v>8163</v>
      </c>
      <c r="AB1246" t="s">
        <v>8164</v>
      </c>
    </row>
    <row r="1247" spans="1:28" x14ac:dyDescent="0.3">
      <c r="A1247" s="8" t="b">
        <f t="shared" si="57"/>
        <v>0</v>
      </c>
      <c r="B1247" t="str">
        <f t="shared" si="58"/>
        <v>kavaccard</v>
      </c>
      <c r="C1247" s="10" t="str">
        <f t="shared" si="59"/>
        <v>kavac_card</v>
      </c>
      <c r="D1247">
        <v>4351</v>
      </c>
      <c r="E1247" t="s">
        <v>24</v>
      </c>
      <c r="F1247" t="s">
        <v>5788</v>
      </c>
      <c r="G1247" t="s">
        <v>26</v>
      </c>
      <c r="H1247" t="s">
        <v>5789</v>
      </c>
      <c r="I1247" t="s">
        <v>100</v>
      </c>
      <c r="J1247" s="6">
        <v>20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24</v>
      </c>
      <c r="R1247">
        <v>0</v>
      </c>
      <c r="S1247">
        <v>0</v>
      </c>
      <c r="T1247" t="s">
        <v>223</v>
      </c>
      <c r="U1247" t="s">
        <v>29</v>
      </c>
      <c r="V1247" t="s">
        <v>29</v>
      </c>
      <c r="W1247" t="s">
        <v>30</v>
      </c>
      <c r="X1247" s="8" t="s">
        <v>39138</v>
      </c>
      <c r="Y1247" s="93"/>
      <c r="Z1247" s="93"/>
      <c r="AA1247" t="s">
        <v>5790</v>
      </c>
      <c r="AB1247" t="s">
        <v>5791</v>
      </c>
    </row>
    <row r="1248" spans="1:28" x14ac:dyDescent="0.3">
      <c r="A1248" s="8" t="b">
        <f t="shared" si="57"/>
        <v>0</v>
      </c>
      <c r="B1248" t="str">
        <f t="shared" si="58"/>
        <v>removalcard</v>
      </c>
      <c r="C1248" s="10" t="str">
        <f t="shared" si="59"/>
        <v>removal_card</v>
      </c>
      <c r="D1248">
        <v>4353</v>
      </c>
      <c r="E1248" t="s">
        <v>24</v>
      </c>
      <c r="F1248" t="s">
        <v>8297</v>
      </c>
      <c r="G1248" t="s">
        <v>26</v>
      </c>
      <c r="H1248" t="s">
        <v>8298</v>
      </c>
      <c r="I1248" t="s">
        <v>100</v>
      </c>
      <c r="J1248" s="6">
        <v>20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24</v>
      </c>
      <c r="R1248">
        <v>0</v>
      </c>
      <c r="S1248">
        <v>0</v>
      </c>
      <c r="T1248" t="s">
        <v>59</v>
      </c>
      <c r="U1248" t="s">
        <v>29</v>
      </c>
      <c r="V1248" t="s">
        <v>29</v>
      </c>
      <c r="W1248" t="s">
        <v>30</v>
      </c>
      <c r="X1248" s="8" t="s">
        <v>38599</v>
      </c>
      <c r="Y1248" s="93"/>
      <c r="Z1248" s="93"/>
      <c r="AA1248" t="s">
        <v>8299</v>
      </c>
      <c r="AB1248" t="s">
        <v>8300</v>
      </c>
    </row>
    <row r="1249" spans="1:28" x14ac:dyDescent="0.3">
      <c r="A1249" s="8" t="b">
        <f t="shared" si="57"/>
        <v>0</v>
      </c>
      <c r="B1249" t="str">
        <f t="shared" si="58"/>
        <v>geminicard</v>
      </c>
      <c r="C1249" s="10" t="str">
        <f t="shared" si="59"/>
        <v>gemini_card</v>
      </c>
      <c r="D1249">
        <v>4354</v>
      </c>
      <c r="E1249" t="s">
        <v>24</v>
      </c>
      <c r="F1249" t="s">
        <v>4381</v>
      </c>
      <c r="G1249" t="s">
        <v>26</v>
      </c>
      <c r="H1249" t="s">
        <v>4382</v>
      </c>
      <c r="I1249" t="s">
        <v>100</v>
      </c>
      <c r="J1249" s="6">
        <v>20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24</v>
      </c>
      <c r="R1249">
        <v>0</v>
      </c>
      <c r="S1249">
        <v>0</v>
      </c>
      <c r="T1249" t="s">
        <v>101</v>
      </c>
      <c r="U1249" t="s">
        <v>29</v>
      </c>
      <c r="V1249" t="s">
        <v>29</v>
      </c>
      <c r="W1249" t="s">
        <v>30</v>
      </c>
      <c r="X1249" s="8" t="s">
        <v>39333</v>
      </c>
      <c r="Y1249" s="93"/>
      <c r="Z1249" s="93"/>
      <c r="AA1249" t="s">
        <v>4383</v>
      </c>
      <c r="AB1249" t="s">
        <v>4384</v>
      </c>
    </row>
    <row r="1250" spans="1:28" x14ac:dyDescent="0.3">
      <c r="A1250" s="8" t="b">
        <f t="shared" si="57"/>
        <v>0</v>
      </c>
      <c r="B1250" t="str">
        <f t="shared" si="58"/>
        <v>beholdercard</v>
      </c>
      <c r="C1250" s="10" t="str">
        <f t="shared" si="59"/>
        <v>beholder_card</v>
      </c>
      <c r="D1250">
        <v>4356</v>
      </c>
      <c r="E1250" t="s">
        <v>24</v>
      </c>
      <c r="F1250" t="s">
        <v>887</v>
      </c>
      <c r="G1250" t="s">
        <v>26</v>
      </c>
      <c r="H1250" t="s">
        <v>888</v>
      </c>
      <c r="I1250" t="s">
        <v>100</v>
      </c>
      <c r="J1250">
        <v>20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24</v>
      </c>
      <c r="R1250">
        <v>0</v>
      </c>
      <c r="S1250">
        <v>0</v>
      </c>
      <c r="T1250" t="s">
        <v>82</v>
      </c>
      <c r="U1250" t="s">
        <v>29</v>
      </c>
      <c r="V1250" t="s">
        <v>29</v>
      </c>
      <c r="W1250" t="s">
        <v>30</v>
      </c>
      <c r="X1250" s="8" t="s">
        <v>38601</v>
      </c>
      <c r="Y1250" s="93"/>
      <c r="Z1250" s="93"/>
      <c r="AA1250" t="s">
        <v>889</v>
      </c>
      <c r="AB1250" t="s">
        <v>890</v>
      </c>
    </row>
    <row r="1251" spans="1:28" x14ac:dyDescent="0.3">
      <c r="A1251" s="8" t="b">
        <f t="shared" si="57"/>
        <v>0</v>
      </c>
      <c r="B1251" t="str">
        <f t="shared" si="58"/>
        <v>seyrencard</v>
      </c>
      <c r="C1251" s="10" t="str">
        <f t="shared" si="59"/>
        <v>seyren_card</v>
      </c>
      <c r="D1251">
        <v>4358</v>
      </c>
      <c r="E1251" t="s">
        <v>24</v>
      </c>
      <c r="F1251" t="s">
        <v>8891</v>
      </c>
      <c r="G1251" t="s">
        <v>26</v>
      </c>
      <c r="H1251" t="s">
        <v>8892</v>
      </c>
      <c r="I1251" t="s">
        <v>100</v>
      </c>
      <c r="J1251">
        <v>20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24</v>
      </c>
      <c r="R1251">
        <v>0</v>
      </c>
      <c r="S1251">
        <v>0</v>
      </c>
      <c r="T1251" t="s">
        <v>101</v>
      </c>
      <c r="U1251" t="s">
        <v>29</v>
      </c>
      <c r="V1251" t="s">
        <v>29</v>
      </c>
      <c r="W1251" t="s">
        <v>30</v>
      </c>
      <c r="X1251" s="8" t="s">
        <v>38603</v>
      </c>
      <c r="Y1251" s="93"/>
      <c r="Z1251" s="93"/>
      <c r="AA1251" t="s">
        <v>8893</v>
      </c>
      <c r="AB1251" t="s">
        <v>8894</v>
      </c>
    </row>
    <row r="1252" spans="1:28" x14ac:dyDescent="0.3">
      <c r="A1252" s="8" t="b">
        <f t="shared" si="57"/>
        <v>0</v>
      </c>
      <c r="B1252" t="str">
        <f t="shared" si="58"/>
        <v>eremescard</v>
      </c>
      <c r="C1252" s="10" t="str">
        <f t="shared" si="59"/>
        <v>eremes_card</v>
      </c>
      <c r="D1252">
        <v>4360</v>
      </c>
      <c r="E1252" t="s">
        <v>24</v>
      </c>
      <c r="F1252" t="s">
        <v>3659</v>
      </c>
      <c r="G1252" t="s">
        <v>26</v>
      </c>
      <c r="H1252" t="s">
        <v>3660</v>
      </c>
      <c r="I1252" t="s">
        <v>100</v>
      </c>
      <c r="J1252" s="6">
        <v>20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24</v>
      </c>
      <c r="R1252">
        <v>0</v>
      </c>
      <c r="S1252">
        <v>0</v>
      </c>
      <c r="T1252" t="s">
        <v>262</v>
      </c>
      <c r="U1252" t="s">
        <v>29</v>
      </c>
      <c r="V1252" t="s">
        <v>29</v>
      </c>
      <c r="W1252" t="s">
        <v>30</v>
      </c>
      <c r="X1252" s="8" t="s">
        <v>38605</v>
      </c>
      <c r="Y1252" s="93"/>
      <c r="Z1252" s="93"/>
      <c r="AA1252" t="s">
        <v>3661</v>
      </c>
      <c r="AB1252" t="s">
        <v>3662</v>
      </c>
    </row>
    <row r="1253" spans="1:28" x14ac:dyDescent="0.3">
      <c r="A1253" s="8" t="b">
        <f t="shared" si="57"/>
        <v>0</v>
      </c>
      <c r="B1253" t="str">
        <f t="shared" si="58"/>
        <v>harwordcard</v>
      </c>
      <c r="C1253" s="10" t="str">
        <f t="shared" si="59"/>
        <v>harword_card</v>
      </c>
      <c r="D1253">
        <v>4362</v>
      </c>
      <c r="E1253" t="s">
        <v>24</v>
      </c>
      <c r="F1253" t="s">
        <v>4993</v>
      </c>
      <c r="G1253" t="s">
        <v>26</v>
      </c>
      <c r="H1253" t="s">
        <v>4994</v>
      </c>
      <c r="I1253" t="s">
        <v>100</v>
      </c>
      <c r="J1253" s="6">
        <v>20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24</v>
      </c>
      <c r="R1253">
        <v>0</v>
      </c>
      <c r="S1253">
        <v>0</v>
      </c>
      <c r="T1253" t="s">
        <v>262</v>
      </c>
      <c r="U1253" t="s">
        <v>29</v>
      </c>
      <c r="V1253" t="s">
        <v>29</v>
      </c>
      <c r="W1253" t="s">
        <v>30</v>
      </c>
      <c r="X1253" s="8" t="s">
        <v>38606</v>
      </c>
      <c r="Y1253" s="93"/>
      <c r="Z1253" s="93"/>
      <c r="AA1253" t="s">
        <v>4995</v>
      </c>
      <c r="AB1253" t="s">
        <v>4996</v>
      </c>
    </row>
    <row r="1254" spans="1:28" x14ac:dyDescent="0.3">
      <c r="A1254" s="8" t="b">
        <f t="shared" si="57"/>
        <v>0</v>
      </c>
      <c r="B1254" t="str">
        <f t="shared" si="58"/>
        <v>katrinncard</v>
      </c>
      <c r="C1254" s="10" t="str">
        <f t="shared" si="59"/>
        <v>katrinn_card</v>
      </c>
      <c r="D1254">
        <v>4366</v>
      </c>
      <c r="E1254" t="s">
        <v>24</v>
      </c>
      <c r="F1254" t="s">
        <v>5781</v>
      </c>
      <c r="G1254" t="s">
        <v>26</v>
      </c>
      <c r="H1254" t="s">
        <v>5782</v>
      </c>
      <c r="I1254" t="s">
        <v>100</v>
      </c>
      <c r="J1254">
        <v>20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24</v>
      </c>
      <c r="R1254">
        <v>0</v>
      </c>
      <c r="S1254">
        <v>0</v>
      </c>
      <c r="T1254" t="s">
        <v>101</v>
      </c>
      <c r="U1254" t="s">
        <v>29</v>
      </c>
      <c r="V1254" t="s">
        <v>29</v>
      </c>
      <c r="W1254" t="s">
        <v>30</v>
      </c>
      <c r="X1254" s="8" t="s">
        <v>39139</v>
      </c>
      <c r="Y1254" s="93"/>
      <c r="Z1254" s="93"/>
      <c r="AA1254" t="s">
        <v>5783</v>
      </c>
      <c r="AB1254" t="s">
        <v>5784</v>
      </c>
    </row>
    <row r="1255" spans="1:28" x14ac:dyDescent="0.3">
      <c r="A1255" s="8" t="b">
        <f t="shared" si="57"/>
        <v>0</v>
      </c>
      <c r="B1255" t="str">
        <f t="shared" si="58"/>
        <v>shecilcard</v>
      </c>
      <c r="C1255" s="10" t="str">
        <f t="shared" si="59"/>
        <v>shecil_card</v>
      </c>
      <c r="D1255">
        <v>4368</v>
      </c>
      <c r="E1255" t="s">
        <v>24</v>
      </c>
      <c r="F1255" t="s">
        <v>8944</v>
      </c>
      <c r="G1255" t="s">
        <v>26</v>
      </c>
      <c r="H1255" t="s">
        <v>8945</v>
      </c>
      <c r="I1255" t="s">
        <v>100</v>
      </c>
      <c r="J1255">
        <v>20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24</v>
      </c>
      <c r="R1255">
        <v>0</v>
      </c>
      <c r="S1255">
        <v>0</v>
      </c>
      <c r="T1255" t="s">
        <v>262</v>
      </c>
      <c r="U1255" t="s">
        <v>29</v>
      </c>
      <c r="V1255" t="s">
        <v>29</v>
      </c>
      <c r="W1255" t="s">
        <v>30</v>
      </c>
      <c r="X1255" s="8" t="s">
        <v>38608</v>
      </c>
      <c r="Y1255" s="93"/>
      <c r="Z1255" s="93"/>
      <c r="AA1255" t="s">
        <v>8946</v>
      </c>
      <c r="AB1255" t="s">
        <v>8947</v>
      </c>
    </row>
    <row r="1256" spans="1:28" x14ac:dyDescent="0.3">
      <c r="A1256" s="8" t="b">
        <f t="shared" si="57"/>
        <v>0</v>
      </c>
      <c r="B1256" t="str">
        <f t="shared" si="58"/>
        <v>venatucard</v>
      </c>
      <c r="C1256" s="10" t="str">
        <f t="shared" si="59"/>
        <v>venatu_card</v>
      </c>
      <c r="D1256">
        <v>4369</v>
      </c>
      <c r="E1256" t="s">
        <v>24</v>
      </c>
      <c r="F1256" t="s">
        <v>10358</v>
      </c>
      <c r="G1256" t="s">
        <v>26</v>
      </c>
      <c r="H1256" t="s">
        <v>10359</v>
      </c>
      <c r="I1256" t="s">
        <v>100</v>
      </c>
      <c r="J1256">
        <v>20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24</v>
      </c>
      <c r="R1256">
        <v>0</v>
      </c>
      <c r="S1256">
        <v>0</v>
      </c>
      <c r="T1256" t="s">
        <v>59</v>
      </c>
      <c r="U1256" t="s">
        <v>29</v>
      </c>
      <c r="V1256" t="s">
        <v>29</v>
      </c>
      <c r="W1256" t="s">
        <v>30</v>
      </c>
      <c r="X1256" s="8" t="s">
        <v>38609</v>
      </c>
      <c r="Y1256" s="93"/>
      <c r="Z1256" s="93"/>
      <c r="AA1256" t="s">
        <v>10360</v>
      </c>
      <c r="AB1256" t="s">
        <v>10361</v>
      </c>
    </row>
    <row r="1257" spans="1:28" x14ac:dyDescent="0.3">
      <c r="A1257" s="8" t="b">
        <f t="shared" si="57"/>
        <v>0</v>
      </c>
      <c r="B1257" t="str">
        <f t="shared" si="58"/>
        <v>dimikcard</v>
      </c>
      <c r="C1257" s="10" t="str">
        <f t="shared" si="59"/>
        <v>dimik_card</v>
      </c>
      <c r="D1257">
        <v>4370</v>
      </c>
      <c r="E1257" t="s">
        <v>24</v>
      </c>
      <c r="F1257" t="s">
        <v>3020</v>
      </c>
      <c r="G1257" t="s">
        <v>26</v>
      </c>
      <c r="H1257" t="s">
        <v>3021</v>
      </c>
      <c r="I1257" t="s">
        <v>100</v>
      </c>
      <c r="J1257">
        <v>20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24</v>
      </c>
      <c r="R1257">
        <v>0</v>
      </c>
      <c r="S1257">
        <v>0</v>
      </c>
      <c r="T1257" t="s">
        <v>59</v>
      </c>
      <c r="U1257" t="s">
        <v>29</v>
      </c>
      <c r="V1257" t="s">
        <v>29</v>
      </c>
      <c r="W1257" t="s">
        <v>30</v>
      </c>
      <c r="X1257" s="8" t="s">
        <v>38610</v>
      </c>
      <c r="Y1257" s="93"/>
      <c r="Z1257" s="93"/>
      <c r="AA1257" t="s">
        <v>3022</v>
      </c>
      <c r="AB1257" t="s">
        <v>3023</v>
      </c>
    </row>
    <row r="1258" spans="1:28" x14ac:dyDescent="0.3">
      <c r="A1258" s="8" t="b">
        <f t="shared" si="57"/>
        <v>0</v>
      </c>
      <c r="B1258" t="str">
        <f t="shared" si="58"/>
        <v>archdamcard</v>
      </c>
      <c r="C1258" s="10" t="str">
        <f t="shared" si="59"/>
        <v>archdam_card</v>
      </c>
      <c r="D1258">
        <v>4371</v>
      </c>
      <c r="E1258" t="s">
        <v>24</v>
      </c>
      <c r="F1258" t="s">
        <v>503</v>
      </c>
      <c r="G1258" t="s">
        <v>26</v>
      </c>
      <c r="H1258" t="s">
        <v>504</v>
      </c>
      <c r="I1258" t="s">
        <v>100</v>
      </c>
      <c r="J1258">
        <v>20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24</v>
      </c>
      <c r="R1258">
        <v>0</v>
      </c>
      <c r="S1258">
        <v>0</v>
      </c>
      <c r="T1258" t="s">
        <v>59</v>
      </c>
      <c r="U1258" t="s">
        <v>29</v>
      </c>
      <c r="V1258" t="s">
        <v>29</v>
      </c>
      <c r="W1258" t="s">
        <v>30</v>
      </c>
      <c r="X1258" s="8" t="s">
        <v>39334</v>
      </c>
      <c r="Y1258" s="93"/>
      <c r="Z1258" s="93"/>
      <c r="AA1258" t="s">
        <v>505</v>
      </c>
      <c r="AB1258" t="s">
        <v>506</v>
      </c>
    </row>
    <row r="1259" spans="1:28" x14ac:dyDescent="0.3">
      <c r="A1259" s="8" t="b">
        <f t="shared" si="57"/>
        <v>0</v>
      </c>
      <c r="B1259" t="str">
        <f t="shared" si="58"/>
        <v>chungecard</v>
      </c>
      <c r="C1259" s="10" t="str">
        <f t="shared" si="59"/>
        <v>chung_e_card</v>
      </c>
      <c r="D1259">
        <v>4373</v>
      </c>
      <c r="E1259" t="s">
        <v>24</v>
      </c>
      <c r="F1259" t="s">
        <v>2211</v>
      </c>
      <c r="G1259" t="s">
        <v>26</v>
      </c>
      <c r="H1259" t="s">
        <v>2212</v>
      </c>
      <c r="I1259" t="s">
        <v>100</v>
      </c>
      <c r="J1259">
        <v>20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24</v>
      </c>
      <c r="R1259">
        <v>0</v>
      </c>
      <c r="S1259">
        <v>0</v>
      </c>
      <c r="T1259" t="s">
        <v>223</v>
      </c>
      <c r="U1259" t="s">
        <v>29</v>
      </c>
      <c r="V1259" t="s">
        <v>29</v>
      </c>
      <c r="W1259" t="s">
        <v>30</v>
      </c>
      <c r="X1259" s="8" t="s">
        <v>38611</v>
      </c>
      <c r="Y1259" s="93"/>
      <c r="Z1259" s="93"/>
      <c r="AA1259" t="s">
        <v>2213</v>
      </c>
      <c r="AB1259" t="s">
        <v>2214</v>
      </c>
    </row>
    <row r="1260" spans="1:28" x14ac:dyDescent="0.3">
      <c r="A1260" s="8" t="b">
        <f t="shared" si="57"/>
        <v>0</v>
      </c>
      <c r="B1260" t="str">
        <f t="shared" si="58"/>
        <v>orcbabycard</v>
      </c>
      <c r="C1260" s="10" t="str">
        <f t="shared" si="59"/>
        <v>orc_baby_card</v>
      </c>
      <c r="D1260">
        <v>4375</v>
      </c>
      <c r="E1260" t="s">
        <v>24</v>
      </c>
      <c r="F1260" t="s">
        <v>7278</v>
      </c>
      <c r="G1260" t="s">
        <v>26</v>
      </c>
      <c r="H1260" t="s">
        <v>7279</v>
      </c>
      <c r="I1260" t="s">
        <v>100</v>
      </c>
      <c r="J1260">
        <v>20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24</v>
      </c>
      <c r="R1260">
        <v>0</v>
      </c>
      <c r="S1260">
        <v>0</v>
      </c>
      <c r="T1260" t="s">
        <v>223</v>
      </c>
      <c r="U1260" t="s">
        <v>29</v>
      </c>
      <c r="V1260" t="s">
        <v>29</v>
      </c>
      <c r="W1260" t="s">
        <v>30</v>
      </c>
      <c r="X1260" s="8" t="s">
        <v>39335</v>
      </c>
      <c r="Y1260" s="93"/>
      <c r="Z1260" s="93"/>
      <c r="AA1260" t="s">
        <v>7280</v>
      </c>
      <c r="AB1260" t="s">
        <v>7281</v>
      </c>
    </row>
    <row r="1261" spans="1:28" x14ac:dyDescent="0.3">
      <c r="A1261" s="8" t="b">
        <f t="shared" si="57"/>
        <v>0</v>
      </c>
      <c r="B1261" t="str">
        <f t="shared" si="58"/>
        <v>aciduscard</v>
      </c>
      <c r="C1261" s="10" t="str">
        <f t="shared" si="59"/>
        <v>acidus_card</v>
      </c>
      <c r="D1261">
        <v>4378</v>
      </c>
      <c r="E1261" t="s">
        <v>24</v>
      </c>
      <c r="F1261" t="s">
        <v>104</v>
      </c>
      <c r="G1261" t="s">
        <v>26</v>
      </c>
      <c r="H1261" t="s">
        <v>105</v>
      </c>
      <c r="I1261" t="s">
        <v>100</v>
      </c>
      <c r="J1261">
        <v>20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24</v>
      </c>
      <c r="R1261">
        <v>0</v>
      </c>
      <c r="S1261">
        <v>0</v>
      </c>
      <c r="T1261" t="s">
        <v>106</v>
      </c>
      <c r="U1261" t="s">
        <v>29</v>
      </c>
      <c r="V1261" t="s">
        <v>29</v>
      </c>
      <c r="W1261" t="s">
        <v>30</v>
      </c>
      <c r="X1261" s="8" t="s">
        <v>39336</v>
      </c>
      <c r="Y1261" s="93"/>
      <c r="Z1261" s="93"/>
      <c r="AA1261" t="s">
        <v>107</v>
      </c>
      <c r="AB1261" t="s">
        <v>108</v>
      </c>
    </row>
    <row r="1262" spans="1:28" x14ac:dyDescent="0.3">
      <c r="A1262" s="6" t="b">
        <f t="shared" si="57"/>
        <v>0</v>
      </c>
      <c r="B1262" t="str">
        <f t="shared" si="58"/>
        <v>aciduscard</v>
      </c>
      <c r="C1262" s="10" t="str">
        <f t="shared" si="59"/>
        <v>acidus__card</v>
      </c>
      <c r="D1262">
        <v>4379</v>
      </c>
      <c r="E1262" t="s">
        <v>24</v>
      </c>
      <c r="F1262" t="s">
        <v>98</v>
      </c>
      <c r="G1262" t="s">
        <v>26</v>
      </c>
      <c r="H1262" t="s">
        <v>99</v>
      </c>
      <c r="I1262" t="s">
        <v>100</v>
      </c>
      <c r="J1262">
        <v>20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24</v>
      </c>
      <c r="R1262">
        <v>0</v>
      </c>
      <c r="S1262">
        <v>0</v>
      </c>
      <c r="T1262" t="s">
        <v>101</v>
      </c>
      <c r="U1262" t="s">
        <v>29</v>
      </c>
      <c r="V1262" t="s">
        <v>29</v>
      </c>
      <c r="W1262" t="s">
        <v>30</v>
      </c>
      <c r="X1262" t="s">
        <v>39140</v>
      </c>
      <c r="AA1262" t="s">
        <v>102</v>
      </c>
      <c r="AB1262" t="s">
        <v>103</v>
      </c>
    </row>
    <row r="1263" spans="1:28" x14ac:dyDescent="0.3">
      <c r="A1263" s="8" t="b">
        <f t="shared" si="57"/>
        <v>0</v>
      </c>
      <c r="B1263" t="str">
        <f t="shared" si="58"/>
        <v>feruscard</v>
      </c>
      <c r="C1263" s="10" t="str">
        <f t="shared" si="59"/>
        <v>ferus_card</v>
      </c>
      <c r="D1263">
        <v>4380</v>
      </c>
      <c r="E1263" t="s">
        <v>24</v>
      </c>
      <c r="F1263" t="s">
        <v>3888</v>
      </c>
      <c r="G1263" t="s">
        <v>26</v>
      </c>
      <c r="H1263" t="s">
        <v>3889</v>
      </c>
      <c r="I1263" t="s">
        <v>100</v>
      </c>
      <c r="J1263">
        <v>20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24</v>
      </c>
      <c r="R1263">
        <v>0</v>
      </c>
      <c r="S1263">
        <v>0</v>
      </c>
      <c r="T1263" t="s">
        <v>262</v>
      </c>
      <c r="U1263" t="s">
        <v>29</v>
      </c>
      <c r="V1263" t="s">
        <v>29</v>
      </c>
      <c r="W1263" t="s">
        <v>30</v>
      </c>
      <c r="X1263" s="8" t="s">
        <v>38613</v>
      </c>
      <c r="Y1263" s="93"/>
      <c r="Z1263" s="93" t="s">
        <v>39492</v>
      </c>
      <c r="AA1263" t="s">
        <v>3890</v>
      </c>
      <c r="AB1263" t="s">
        <v>3891</v>
      </c>
    </row>
    <row r="1264" spans="1:28" x14ac:dyDescent="0.3">
      <c r="A1264" s="8" t="b">
        <f t="shared" si="57"/>
        <v>0</v>
      </c>
      <c r="B1264" t="str">
        <f t="shared" si="58"/>
        <v>feruscard</v>
      </c>
      <c r="C1264" s="10" t="str">
        <f t="shared" si="59"/>
        <v>ferus__card</v>
      </c>
      <c r="D1264">
        <v>4381</v>
      </c>
      <c r="E1264" t="s">
        <v>24</v>
      </c>
      <c r="F1264" t="s">
        <v>3884</v>
      </c>
      <c r="G1264" t="s">
        <v>26</v>
      </c>
      <c r="H1264" t="s">
        <v>3885</v>
      </c>
      <c r="I1264" t="s">
        <v>100</v>
      </c>
      <c r="J1264">
        <v>20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24</v>
      </c>
      <c r="R1264">
        <v>0</v>
      </c>
      <c r="S1264">
        <v>0</v>
      </c>
      <c r="T1264" t="s">
        <v>106</v>
      </c>
      <c r="U1264" t="s">
        <v>29</v>
      </c>
      <c r="V1264" t="s">
        <v>29</v>
      </c>
      <c r="W1264" t="s">
        <v>30</v>
      </c>
      <c r="X1264" s="8" t="s">
        <v>39337</v>
      </c>
      <c r="Y1264" s="93"/>
      <c r="Z1264" s="93"/>
      <c r="AA1264" t="s">
        <v>3886</v>
      </c>
      <c r="AB1264" t="s">
        <v>3887</v>
      </c>
    </row>
    <row r="1265" spans="1:28" x14ac:dyDescent="0.3">
      <c r="A1265" s="6" t="b">
        <f t="shared" si="57"/>
        <v>0</v>
      </c>
      <c r="B1265" t="str">
        <f t="shared" si="58"/>
        <v>novuscard</v>
      </c>
      <c r="C1265" s="10" t="str">
        <f t="shared" si="59"/>
        <v>novus__card</v>
      </c>
      <c r="D1265">
        <v>4382</v>
      </c>
      <c r="E1265" t="s">
        <v>24</v>
      </c>
      <c r="F1265" t="s">
        <v>7130</v>
      </c>
      <c r="G1265" t="s">
        <v>26</v>
      </c>
      <c r="H1265" t="s">
        <v>7131</v>
      </c>
      <c r="I1265" t="s">
        <v>100</v>
      </c>
      <c r="J1265">
        <v>20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24</v>
      </c>
      <c r="R1265">
        <v>0</v>
      </c>
      <c r="S1265">
        <v>0</v>
      </c>
      <c r="T1265" t="s">
        <v>59</v>
      </c>
      <c r="U1265" t="s">
        <v>29</v>
      </c>
      <c r="V1265" t="s">
        <v>29</v>
      </c>
      <c r="W1265" t="s">
        <v>30</v>
      </c>
      <c r="X1265" t="s">
        <v>39338</v>
      </c>
      <c r="AA1265" t="s">
        <v>7132</v>
      </c>
      <c r="AB1265" t="s">
        <v>7133</v>
      </c>
    </row>
    <row r="1266" spans="1:28" x14ac:dyDescent="0.3">
      <c r="A1266" s="8" t="b">
        <f t="shared" si="57"/>
        <v>0</v>
      </c>
      <c r="B1266" t="str">
        <f t="shared" si="58"/>
        <v>novuscard</v>
      </c>
      <c r="C1266" s="10" t="str">
        <f t="shared" si="59"/>
        <v>novus_card</v>
      </c>
      <c r="D1266">
        <v>4383</v>
      </c>
      <c r="E1266" t="s">
        <v>24</v>
      </c>
      <c r="F1266" t="s">
        <v>7134</v>
      </c>
      <c r="G1266" t="s">
        <v>26</v>
      </c>
      <c r="H1266" t="s">
        <v>7135</v>
      </c>
      <c r="I1266" t="s">
        <v>100</v>
      </c>
      <c r="J1266">
        <v>20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24</v>
      </c>
      <c r="R1266">
        <v>0</v>
      </c>
      <c r="S1266">
        <v>0</v>
      </c>
      <c r="T1266" t="s">
        <v>59</v>
      </c>
      <c r="U1266" t="s">
        <v>29</v>
      </c>
      <c r="V1266" t="s">
        <v>29</v>
      </c>
      <c r="W1266" t="s">
        <v>30</v>
      </c>
      <c r="X1266" s="8" t="s">
        <v>38614</v>
      </c>
      <c r="Y1266" s="93"/>
      <c r="Z1266" s="93"/>
      <c r="AA1266" t="s">
        <v>7136</v>
      </c>
      <c r="AB1266" t="s">
        <v>7137</v>
      </c>
    </row>
    <row r="1267" spans="1:28" x14ac:dyDescent="0.3">
      <c r="A1267" s="8" t="b">
        <f t="shared" si="57"/>
        <v>0</v>
      </c>
      <c r="B1267" t="str">
        <f t="shared" si="58"/>
        <v>hydrocard</v>
      </c>
      <c r="C1267" s="10" t="str">
        <f t="shared" si="59"/>
        <v>hydro_card</v>
      </c>
      <c r="D1267">
        <v>4384</v>
      </c>
      <c r="E1267" t="s">
        <v>24</v>
      </c>
      <c r="F1267" t="s">
        <v>5344</v>
      </c>
      <c r="G1267" t="s">
        <v>26</v>
      </c>
      <c r="H1267" t="s">
        <v>5345</v>
      </c>
      <c r="I1267" t="s">
        <v>100</v>
      </c>
      <c r="J1267">
        <v>20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24</v>
      </c>
      <c r="R1267">
        <v>0</v>
      </c>
      <c r="S1267">
        <v>0</v>
      </c>
      <c r="T1267" t="s">
        <v>82</v>
      </c>
      <c r="U1267" t="s">
        <v>29</v>
      </c>
      <c r="V1267" t="s">
        <v>29</v>
      </c>
      <c r="W1267" t="s">
        <v>30</v>
      </c>
      <c r="X1267" s="8" t="s">
        <v>38615</v>
      </c>
      <c r="Y1267" s="93"/>
      <c r="Z1267" s="93"/>
      <c r="AA1267" t="s">
        <v>5346</v>
      </c>
      <c r="AB1267" t="s">
        <v>5347</v>
      </c>
    </row>
    <row r="1268" spans="1:28" x14ac:dyDescent="0.3">
      <c r="A1268" s="8" t="b">
        <f t="shared" si="57"/>
        <v>0</v>
      </c>
      <c r="B1268" t="str">
        <f t="shared" si="58"/>
        <v>ancientmimiccard</v>
      </c>
      <c r="C1268" s="10" t="str">
        <f t="shared" si="59"/>
        <v>ancient_mimic_card</v>
      </c>
      <c r="D1268">
        <v>4387</v>
      </c>
      <c r="E1268" t="s">
        <v>24</v>
      </c>
      <c r="F1268" t="s">
        <v>271</v>
      </c>
      <c r="G1268" t="s">
        <v>26</v>
      </c>
      <c r="H1268" t="s">
        <v>272</v>
      </c>
      <c r="I1268" t="s">
        <v>100</v>
      </c>
      <c r="J1268">
        <v>20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24</v>
      </c>
      <c r="R1268">
        <v>0</v>
      </c>
      <c r="S1268">
        <v>0</v>
      </c>
      <c r="T1268" t="s">
        <v>59</v>
      </c>
      <c r="U1268" t="s">
        <v>29</v>
      </c>
      <c r="V1268" t="s">
        <v>29</v>
      </c>
      <c r="W1268" t="s">
        <v>30</v>
      </c>
      <c r="X1268" s="8" t="s">
        <v>38617</v>
      </c>
      <c r="Y1268" s="93"/>
      <c r="Z1268" s="93"/>
      <c r="AA1268" t="s">
        <v>273</v>
      </c>
      <c r="AB1268" t="s">
        <v>274</v>
      </c>
    </row>
    <row r="1269" spans="1:28" x14ac:dyDescent="0.3">
      <c r="A1269" s="8" t="b">
        <f t="shared" si="57"/>
        <v>0</v>
      </c>
      <c r="B1269" t="str">
        <f t="shared" si="58"/>
        <v>deathwordcard</v>
      </c>
      <c r="C1269" s="10" t="str">
        <f t="shared" si="59"/>
        <v>deathword_card</v>
      </c>
      <c r="D1269">
        <v>4388</v>
      </c>
      <c r="E1269" t="s">
        <v>24</v>
      </c>
      <c r="F1269" t="s">
        <v>2870</v>
      </c>
      <c r="G1269" t="s">
        <v>26</v>
      </c>
      <c r="H1269" t="s">
        <v>2871</v>
      </c>
      <c r="I1269" t="s">
        <v>100</v>
      </c>
      <c r="J1269">
        <v>20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24</v>
      </c>
      <c r="R1269">
        <v>0</v>
      </c>
      <c r="S1269">
        <v>0</v>
      </c>
      <c r="T1269" t="s">
        <v>262</v>
      </c>
      <c r="U1269" t="s">
        <v>29</v>
      </c>
      <c r="V1269" t="s">
        <v>29</v>
      </c>
      <c r="W1269" t="s">
        <v>30</v>
      </c>
      <c r="X1269" s="8" t="s">
        <v>38618</v>
      </c>
      <c r="Y1269" s="93"/>
      <c r="Z1269" s="93" t="s">
        <v>39492</v>
      </c>
      <c r="AA1269" t="s">
        <v>2872</v>
      </c>
      <c r="AB1269" t="s">
        <v>2873</v>
      </c>
    </row>
    <row r="1270" spans="1:28" x14ac:dyDescent="0.3">
      <c r="A1270" s="8" t="b">
        <f t="shared" si="57"/>
        <v>0</v>
      </c>
      <c r="B1270" t="str">
        <f t="shared" si="58"/>
        <v>breezecard</v>
      </c>
      <c r="C1270" s="10" t="str">
        <f t="shared" si="59"/>
        <v>breeze_card</v>
      </c>
      <c r="D1270">
        <v>4390</v>
      </c>
      <c r="E1270" t="s">
        <v>24</v>
      </c>
      <c r="F1270" t="s">
        <v>1579</v>
      </c>
      <c r="G1270" t="s">
        <v>26</v>
      </c>
      <c r="H1270" t="s">
        <v>1580</v>
      </c>
      <c r="I1270" t="s">
        <v>100</v>
      </c>
      <c r="J1270">
        <v>20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24</v>
      </c>
      <c r="R1270">
        <v>0</v>
      </c>
      <c r="S1270">
        <v>0</v>
      </c>
      <c r="T1270" t="s">
        <v>262</v>
      </c>
      <c r="U1270" t="s">
        <v>29</v>
      </c>
      <c r="V1270" t="s">
        <v>29</v>
      </c>
      <c r="W1270" t="s">
        <v>30</v>
      </c>
      <c r="X1270" s="8" t="s">
        <v>38619</v>
      </c>
      <c r="Y1270" s="93"/>
      <c r="Z1270" s="93"/>
      <c r="AA1270" t="s">
        <v>1581</v>
      </c>
      <c r="AB1270" t="s">
        <v>1582</v>
      </c>
    </row>
    <row r="1271" spans="1:28" x14ac:dyDescent="0.3">
      <c r="A1271" s="8" t="b">
        <f t="shared" si="57"/>
        <v>0</v>
      </c>
      <c r="B1271" t="str">
        <f t="shared" si="58"/>
        <v>observationcard</v>
      </c>
      <c r="C1271" s="10" t="str">
        <f t="shared" si="59"/>
        <v>observation_card</v>
      </c>
      <c r="D1271">
        <v>4392</v>
      </c>
      <c r="E1271" t="s">
        <v>24</v>
      </c>
      <c r="F1271" t="s">
        <v>7154</v>
      </c>
      <c r="G1271" t="s">
        <v>26</v>
      </c>
      <c r="H1271" t="s">
        <v>7155</v>
      </c>
      <c r="I1271" t="s">
        <v>100</v>
      </c>
      <c r="J1271">
        <v>20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24</v>
      </c>
      <c r="R1271">
        <v>0</v>
      </c>
      <c r="S1271">
        <v>0</v>
      </c>
      <c r="T1271" t="s">
        <v>59</v>
      </c>
      <c r="U1271" t="s">
        <v>29</v>
      </c>
      <c r="V1271" t="s">
        <v>29</v>
      </c>
      <c r="W1271" t="s">
        <v>30</v>
      </c>
      <c r="X1271" s="8" t="s">
        <v>38621</v>
      </c>
      <c r="Y1271" s="93"/>
      <c r="Z1271" s="93"/>
      <c r="AA1271" t="s">
        <v>7156</v>
      </c>
      <c r="AB1271" t="s">
        <v>7157</v>
      </c>
    </row>
    <row r="1272" spans="1:28" x14ac:dyDescent="0.3">
      <c r="A1272" s="6" t="b">
        <f t="shared" si="57"/>
        <v>0</v>
      </c>
      <c r="B1272" t="str">
        <f t="shared" si="58"/>
        <v>sheltercard</v>
      </c>
      <c r="C1272" s="10" t="str">
        <f t="shared" si="59"/>
        <v>shelter_card</v>
      </c>
      <c r="D1272">
        <v>4393</v>
      </c>
      <c r="E1272" t="s">
        <v>24</v>
      </c>
      <c r="F1272" t="s">
        <v>8963</v>
      </c>
      <c r="G1272" t="s">
        <v>26</v>
      </c>
      <c r="H1272" t="s">
        <v>8964</v>
      </c>
      <c r="I1272" t="s">
        <v>100</v>
      </c>
      <c r="J1272">
        <v>20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24</v>
      </c>
      <c r="R1272">
        <v>0</v>
      </c>
      <c r="S1272">
        <v>0</v>
      </c>
      <c r="T1272" t="s">
        <v>59</v>
      </c>
      <c r="U1272" t="s">
        <v>29</v>
      </c>
      <c r="V1272" t="s">
        <v>29</v>
      </c>
      <c r="W1272" t="s">
        <v>30</v>
      </c>
      <c r="X1272" t="s">
        <v>38622</v>
      </c>
      <c r="AA1272" t="s">
        <v>8965</v>
      </c>
      <c r="AB1272" t="s">
        <v>8966</v>
      </c>
    </row>
    <row r="1273" spans="1:28" x14ac:dyDescent="0.3">
      <c r="A1273" s="8" t="b">
        <f t="shared" si="57"/>
        <v>0</v>
      </c>
      <c r="B1273" t="str">
        <f t="shared" si="58"/>
        <v>solacecard</v>
      </c>
      <c r="C1273" s="10" t="str">
        <f t="shared" si="59"/>
        <v>solace_card</v>
      </c>
      <c r="D1273">
        <v>4394</v>
      </c>
      <c r="E1273" t="s">
        <v>24</v>
      </c>
      <c r="F1273" t="s">
        <v>9322</v>
      </c>
      <c r="G1273" t="s">
        <v>26</v>
      </c>
      <c r="H1273" t="s">
        <v>9323</v>
      </c>
      <c r="I1273" t="s">
        <v>100</v>
      </c>
      <c r="J1273">
        <v>20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24</v>
      </c>
      <c r="R1273">
        <v>0</v>
      </c>
      <c r="S1273">
        <v>0</v>
      </c>
      <c r="T1273" t="s">
        <v>262</v>
      </c>
      <c r="U1273" t="s">
        <v>29</v>
      </c>
      <c r="V1273" t="s">
        <v>29</v>
      </c>
      <c r="W1273" t="s">
        <v>30</v>
      </c>
      <c r="X1273" s="8" t="s">
        <v>39141</v>
      </c>
      <c r="Y1273" s="93"/>
      <c r="Z1273" s="93"/>
      <c r="AA1273" t="s">
        <v>9324</v>
      </c>
      <c r="AB1273" t="s">
        <v>9325</v>
      </c>
    </row>
    <row r="1274" spans="1:28" x14ac:dyDescent="0.3">
      <c r="A1274" s="8" t="b">
        <f t="shared" si="57"/>
        <v>0</v>
      </c>
      <c r="B1274" t="str">
        <f t="shared" si="58"/>
        <v>thamaerocard</v>
      </c>
      <c r="C1274" s="10" t="str">
        <f t="shared" si="59"/>
        <v>tha_maero_card</v>
      </c>
      <c r="D1274">
        <v>4395</v>
      </c>
      <c r="E1274" t="s">
        <v>24</v>
      </c>
      <c r="F1274" t="s">
        <v>9946</v>
      </c>
      <c r="G1274" t="s">
        <v>26</v>
      </c>
      <c r="H1274" t="s">
        <v>9947</v>
      </c>
      <c r="I1274" t="s">
        <v>100</v>
      </c>
      <c r="J1274">
        <v>20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24</v>
      </c>
      <c r="R1274">
        <v>0</v>
      </c>
      <c r="S1274">
        <v>0</v>
      </c>
      <c r="T1274" t="s">
        <v>262</v>
      </c>
      <c r="U1274" t="s">
        <v>29</v>
      </c>
      <c r="V1274" t="s">
        <v>29</v>
      </c>
      <c r="W1274" t="s">
        <v>30</v>
      </c>
      <c r="X1274" s="8" t="s">
        <v>38623</v>
      </c>
      <c r="Y1274" s="93"/>
      <c r="Z1274" s="93"/>
      <c r="AA1274" t="s">
        <v>9948</v>
      </c>
      <c r="AB1274" t="s">
        <v>9949</v>
      </c>
    </row>
    <row r="1275" spans="1:28" x14ac:dyDescent="0.3">
      <c r="A1275" s="8" t="b">
        <f t="shared" si="57"/>
        <v>0</v>
      </c>
      <c r="B1275" t="str">
        <f t="shared" si="58"/>
        <v>thaodiumcard</v>
      </c>
      <c r="C1275" s="10" t="str">
        <f t="shared" si="59"/>
        <v>tha_odium_card</v>
      </c>
      <c r="D1275">
        <v>4396</v>
      </c>
      <c r="E1275" t="s">
        <v>24</v>
      </c>
      <c r="F1275" t="s">
        <v>9950</v>
      </c>
      <c r="G1275" t="s">
        <v>26</v>
      </c>
      <c r="H1275" t="s">
        <v>9951</v>
      </c>
      <c r="I1275" t="s">
        <v>100</v>
      </c>
      <c r="J1275">
        <v>20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24</v>
      </c>
      <c r="R1275">
        <v>0</v>
      </c>
      <c r="S1275">
        <v>0</v>
      </c>
      <c r="T1275" t="s">
        <v>106</v>
      </c>
      <c r="U1275" t="s">
        <v>29</v>
      </c>
      <c r="V1275" t="s">
        <v>29</v>
      </c>
      <c r="W1275" t="s">
        <v>30</v>
      </c>
      <c r="X1275" s="8" t="s">
        <v>38624</v>
      </c>
      <c r="Y1275" s="93"/>
      <c r="Z1275" s="93"/>
      <c r="AA1275" t="s">
        <v>9952</v>
      </c>
      <c r="AB1275" t="s">
        <v>9953</v>
      </c>
    </row>
    <row r="1276" spans="1:28" x14ac:dyDescent="0.3">
      <c r="A1276" s="8" t="b">
        <f t="shared" si="57"/>
        <v>0</v>
      </c>
      <c r="B1276" t="str">
        <f t="shared" si="58"/>
        <v>thadesperocard</v>
      </c>
      <c r="C1276" s="10" t="str">
        <f t="shared" si="59"/>
        <v>tha_despero_card</v>
      </c>
      <c r="D1276">
        <v>4397</v>
      </c>
      <c r="E1276" t="s">
        <v>24</v>
      </c>
      <c r="F1276" t="s">
        <v>9942</v>
      </c>
      <c r="G1276" t="s">
        <v>26</v>
      </c>
      <c r="H1276" t="s">
        <v>9943</v>
      </c>
      <c r="I1276" t="s">
        <v>100</v>
      </c>
      <c r="J1276">
        <v>20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24</v>
      </c>
      <c r="R1276">
        <v>0</v>
      </c>
      <c r="S1276">
        <v>0</v>
      </c>
      <c r="T1276" t="s">
        <v>206</v>
      </c>
      <c r="U1276" t="s">
        <v>29</v>
      </c>
      <c r="V1276" t="s">
        <v>29</v>
      </c>
      <c r="W1276" t="s">
        <v>30</v>
      </c>
      <c r="X1276" s="8" t="s">
        <v>38625</v>
      </c>
      <c r="Y1276" s="93"/>
      <c r="Z1276" s="93"/>
      <c r="AA1276" t="s">
        <v>9944</v>
      </c>
      <c r="AB1276" t="s">
        <v>9945</v>
      </c>
    </row>
    <row r="1277" spans="1:28" x14ac:dyDescent="0.3">
      <c r="A1277" s="8" t="b">
        <f t="shared" si="57"/>
        <v>0</v>
      </c>
      <c r="B1277" t="str">
        <f t="shared" si="58"/>
        <v>alizacard</v>
      </c>
      <c r="C1277" s="10" t="str">
        <f t="shared" si="59"/>
        <v>aliza_card</v>
      </c>
      <c r="D1277">
        <v>4400</v>
      </c>
      <c r="E1277" t="s">
        <v>24</v>
      </c>
      <c r="F1277" t="s">
        <v>226</v>
      </c>
      <c r="G1277" t="s">
        <v>26</v>
      </c>
      <c r="H1277" t="s">
        <v>227</v>
      </c>
      <c r="I1277" t="s">
        <v>100</v>
      </c>
      <c r="J1277">
        <v>20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24</v>
      </c>
      <c r="R1277">
        <v>0</v>
      </c>
      <c r="S1277">
        <v>0</v>
      </c>
      <c r="T1277" t="s">
        <v>59</v>
      </c>
      <c r="U1277" t="s">
        <v>29</v>
      </c>
      <c r="V1277" t="s">
        <v>29</v>
      </c>
      <c r="W1277" t="s">
        <v>30</v>
      </c>
      <c r="X1277" s="8" t="s">
        <v>39142</v>
      </c>
      <c r="Y1277" s="93"/>
      <c r="Z1277" s="93"/>
      <c r="AA1277" t="s">
        <v>228</v>
      </c>
      <c r="AB1277" t="s">
        <v>229</v>
      </c>
    </row>
    <row r="1278" spans="1:28" x14ac:dyDescent="0.3">
      <c r="A1278" s="8" t="b">
        <f t="shared" si="57"/>
        <v>0</v>
      </c>
      <c r="B1278" t="str">
        <f t="shared" si="58"/>
        <v>alicelcard</v>
      </c>
      <c r="C1278" s="10" t="str">
        <f t="shared" si="59"/>
        <v>alicel_card</v>
      </c>
      <c r="D1278">
        <v>4401</v>
      </c>
      <c r="E1278" t="s">
        <v>24</v>
      </c>
      <c r="F1278" t="s">
        <v>213</v>
      </c>
      <c r="G1278" t="s">
        <v>26</v>
      </c>
      <c r="H1278" t="s">
        <v>214</v>
      </c>
      <c r="I1278" t="s">
        <v>100</v>
      </c>
      <c r="J1278">
        <v>20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24</v>
      </c>
      <c r="R1278">
        <v>0</v>
      </c>
      <c r="S1278">
        <v>0</v>
      </c>
      <c r="T1278" t="s">
        <v>59</v>
      </c>
      <c r="U1278" t="s">
        <v>29</v>
      </c>
      <c r="V1278" t="s">
        <v>29</v>
      </c>
      <c r="W1278" t="s">
        <v>30</v>
      </c>
      <c r="X1278" s="8" t="s">
        <v>38626</v>
      </c>
      <c r="Y1278" s="93"/>
      <c r="Z1278" s="93"/>
      <c r="AA1278" t="s">
        <v>215</v>
      </c>
      <c r="AB1278" t="s">
        <v>216</v>
      </c>
    </row>
    <row r="1279" spans="1:28" x14ac:dyDescent="0.3">
      <c r="A1279" s="8" t="b">
        <f t="shared" si="57"/>
        <v>0</v>
      </c>
      <c r="B1279" t="str">
        <f t="shared" si="58"/>
        <v>aliotcard</v>
      </c>
      <c r="C1279" s="10" t="str">
        <f t="shared" si="59"/>
        <v>aliot_card</v>
      </c>
      <c r="D1279">
        <v>4402</v>
      </c>
      <c r="E1279" t="s">
        <v>24</v>
      </c>
      <c r="F1279" t="s">
        <v>221</v>
      </c>
      <c r="G1279" t="s">
        <v>26</v>
      </c>
      <c r="H1279" t="s">
        <v>222</v>
      </c>
      <c r="I1279" t="s">
        <v>100</v>
      </c>
      <c r="J1279" s="6">
        <v>20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24</v>
      </c>
      <c r="R1279">
        <v>0</v>
      </c>
      <c r="S1279">
        <v>0</v>
      </c>
      <c r="T1279" t="s">
        <v>223</v>
      </c>
      <c r="U1279" t="s">
        <v>29</v>
      </c>
      <c r="V1279" t="s">
        <v>29</v>
      </c>
      <c r="W1279" t="s">
        <v>30</v>
      </c>
      <c r="X1279" s="8" t="s">
        <v>39339</v>
      </c>
      <c r="Y1279" s="93"/>
      <c r="Z1279" s="93"/>
      <c r="AA1279" t="s">
        <v>224</v>
      </c>
      <c r="AB1279" t="s">
        <v>225</v>
      </c>
    </row>
    <row r="1280" spans="1:28" x14ac:dyDescent="0.3">
      <c r="A1280" s="8" t="b">
        <f t="shared" si="57"/>
        <v>0</v>
      </c>
      <c r="B1280" t="str">
        <f t="shared" si="58"/>
        <v>skogulcard</v>
      </c>
      <c r="C1280" s="10" t="str">
        <f t="shared" si="59"/>
        <v>skogul_card</v>
      </c>
      <c r="D1280">
        <v>4404</v>
      </c>
      <c r="E1280" t="s">
        <v>24</v>
      </c>
      <c r="F1280" t="s">
        <v>9166</v>
      </c>
      <c r="G1280" t="s">
        <v>26</v>
      </c>
      <c r="H1280" t="s">
        <v>9167</v>
      </c>
      <c r="I1280" t="s">
        <v>100</v>
      </c>
      <c r="J1280" s="6">
        <v>20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24</v>
      </c>
      <c r="R1280">
        <v>0</v>
      </c>
      <c r="S1280">
        <v>0</v>
      </c>
      <c r="T1280" t="s">
        <v>59</v>
      </c>
      <c r="U1280" t="s">
        <v>29</v>
      </c>
      <c r="V1280" t="s">
        <v>29</v>
      </c>
      <c r="W1280" t="s">
        <v>30</v>
      </c>
      <c r="X1280" s="8" t="s">
        <v>38628</v>
      </c>
      <c r="Y1280" s="93"/>
      <c r="Z1280" s="93"/>
      <c r="AA1280" t="s">
        <v>9168</v>
      </c>
      <c r="AB1280" t="s">
        <v>9169</v>
      </c>
    </row>
    <row r="1281" spans="1:28" x14ac:dyDescent="0.3">
      <c r="A1281" s="8" t="b">
        <f t="shared" si="57"/>
        <v>0</v>
      </c>
      <c r="B1281" t="str">
        <f t="shared" si="58"/>
        <v>fruscard</v>
      </c>
      <c r="C1281" s="10" t="str">
        <f t="shared" si="59"/>
        <v>frus_card</v>
      </c>
      <c r="D1281">
        <v>4405</v>
      </c>
      <c r="E1281" t="s">
        <v>24</v>
      </c>
      <c r="F1281" t="s">
        <v>4293</v>
      </c>
      <c r="G1281" t="s">
        <v>26</v>
      </c>
      <c r="H1281" t="s">
        <v>4294</v>
      </c>
      <c r="I1281" t="s">
        <v>100</v>
      </c>
      <c r="J1281" s="6">
        <v>20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24</v>
      </c>
      <c r="R1281">
        <v>0</v>
      </c>
      <c r="S1281">
        <v>0</v>
      </c>
      <c r="T1281" t="s">
        <v>59</v>
      </c>
      <c r="U1281" t="s">
        <v>29</v>
      </c>
      <c r="V1281" t="s">
        <v>29</v>
      </c>
      <c r="W1281" t="s">
        <v>30</v>
      </c>
      <c r="X1281" s="8" t="s">
        <v>39143</v>
      </c>
      <c r="Y1281" s="93"/>
      <c r="Z1281" s="93"/>
      <c r="AA1281" t="s">
        <v>4295</v>
      </c>
      <c r="AB1281" t="s">
        <v>4296</v>
      </c>
    </row>
    <row r="1282" spans="1:28" x14ac:dyDescent="0.3">
      <c r="A1282" s="8" t="b">
        <f t="shared" ref="A1282:A1345" si="60">ISNUMBER(SEARCH("callfunc",X1282))</f>
        <v>0</v>
      </c>
      <c r="B1282" t="str">
        <f t="shared" ref="B1282:B1345" si="61">LOWER(SUBSTITUTE(F1282,"_",""))</f>
        <v>skeggioldcard</v>
      </c>
      <c r="C1282" s="10" t="str">
        <f t="shared" ref="C1282:C1345" si="62">LOWER(F1282)</f>
        <v>skeggiold_card</v>
      </c>
      <c r="D1282">
        <v>4406</v>
      </c>
      <c r="E1282" t="s">
        <v>24</v>
      </c>
      <c r="F1282" t="s">
        <v>9123</v>
      </c>
      <c r="G1282" t="s">
        <v>26</v>
      </c>
      <c r="H1282" t="s">
        <v>9124</v>
      </c>
      <c r="I1282" t="s">
        <v>100</v>
      </c>
      <c r="J1282" s="6">
        <v>20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24</v>
      </c>
      <c r="R1282">
        <v>0</v>
      </c>
      <c r="S1282">
        <v>0</v>
      </c>
      <c r="T1282" t="s">
        <v>262</v>
      </c>
      <c r="U1282" t="s">
        <v>29</v>
      </c>
      <c r="V1282" t="s">
        <v>29</v>
      </c>
      <c r="W1282" t="s">
        <v>30</v>
      </c>
      <c r="X1282" s="8" t="s">
        <v>38629</v>
      </c>
      <c r="Y1282" s="93"/>
      <c r="Z1282" s="93"/>
      <c r="AA1282" t="s">
        <v>9125</v>
      </c>
      <c r="AB1282" t="s">
        <v>9126</v>
      </c>
    </row>
    <row r="1283" spans="1:28" x14ac:dyDescent="0.3">
      <c r="A1283" s="8" t="b">
        <f t="shared" si="60"/>
        <v>0</v>
      </c>
      <c r="B1283" t="str">
        <f t="shared" si="61"/>
        <v>agavcard</v>
      </c>
      <c r="C1283" s="10" t="str">
        <f t="shared" si="62"/>
        <v>agav_card</v>
      </c>
      <c r="D1283">
        <v>4409</v>
      </c>
      <c r="E1283" t="s">
        <v>24</v>
      </c>
      <c r="F1283" t="s">
        <v>147</v>
      </c>
      <c r="G1283" t="s">
        <v>26</v>
      </c>
      <c r="H1283" t="s">
        <v>148</v>
      </c>
      <c r="I1283" t="s">
        <v>100</v>
      </c>
      <c r="J1283">
        <v>20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24</v>
      </c>
      <c r="R1283">
        <v>0</v>
      </c>
      <c r="S1283">
        <v>0</v>
      </c>
      <c r="T1283" t="s">
        <v>59</v>
      </c>
      <c r="U1283" t="s">
        <v>29</v>
      </c>
      <c r="V1283" t="s">
        <v>29</v>
      </c>
      <c r="W1283" t="s">
        <v>30</v>
      </c>
      <c r="X1283" s="8" t="s">
        <v>39144</v>
      </c>
      <c r="Y1283" s="93"/>
      <c r="Z1283" s="93"/>
      <c r="AA1283" t="s">
        <v>149</v>
      </c>
      <c r="AB1283" t="s">
        <v>150</v>
      </c>
    </row>
    <row r="1284" spans="1:28" x14ac:dyDescent="0.3">
      <c r="A1284" s="6" t="b">
        <f t="shared" si="60"/>
        <v>0</v>
      </c>
      <c r="B1284" t="str">
        <f t="shared" si="61"/>
        <v>echiocard</v>
      </c>
      <c r="C1284" s="10" t="str">
        <f t="shared" si="62"/>
        <v>echio_card</v>
      </c>
      <c r="D1284">
        <v>4410</v>
      </c>
      <c r="E1284" t="s">
        <v>24</v>
      </c>
      <c r="F1284" t="s">
        <v>3508</v>
      </c>
      <c r="G1284" t="s">
        <v>26</v>
      </c>
      <c r="H1284" t="s">
        <v>3509</v>
      </c>
      <c r="I1284" t="s">
        <v>100</v>
      </c>
      <c r="J1284">
        <v>20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24</v>
      </c>
      <c r="R1284">
        <v>0</v>
      </c>
      <c r="S1284">
        <v>0</v>
      </c>
      <c r="T1284" t="s">
        <v>59</v>
      </c>
      <c r="U1284" t="s">
        <v>29</v>
      </c>
      <c r="V1284" t="s">
        <v>29</v>
      </c>
      <c r="W1284" t="s">
        <v>30</v>
      </c>
      <c r="X1284" t="s">
        <v>39145</v>
      </c>
      <c r="AA1284" t="s">
        <v>3510</v>
      </c>
      <c r="AB1284" t="s">
        <v>3511</v>
      </c>
    </row>
    <row r="1285" spans="1:28" x14ac:dyDescent="0.3">
      <c r="A1285" s="8" t="b">
        <f t="shared" si="60"/>
        <v>0</v>
      </c>
      <c r="B1285" t="str">
        <f t="shared" si="61"/>
        <v>vanberkcard</v>
      </c>
      <c r="C1285" s="10" t="str">
        <f t="shared" si="62"/>
        <v>vanberk_card</v>
      </c>
      <c r="D1285">
        <v>4411</v>
      </c>
      <c r="E1285" t="s">
        <v>24</v>
      </c>
      <c r="F1285" t="s">
        <v>10333</v>
      </c>
      <c r="G1285" t="s">
        <v>26</v>
      </c>
      <c r="H1285" t="s">
        <v>10334</v>
      </c>
      <c r="I1285" t="s">
        <v>100</v>
      </c>
      <c r="J1285">
        <v>20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24</v>
      </c>
      <c r="R1285">
        <v>0</v>
      </c>
      <c r="S1285">
        <v>0</v>
      </c>
      <c r="T1285" t="s">
        <v>101</v>
      </c>
      <c r="U1285" t="s">
        <v>29</v>
      </c>
      <c r="V1285" t="s">
        <v>29</v>
      </c>
      <c r="W1285" t="s">
        <v>30</v>
      </c>
      <c r="X1285" s="8" t="s">
        <v>38630</v>
      </c>
      <c r="Y1285" s="93"/>
      <c r="Z1285" s="93"/>
      <c r="AA1285" t="s">
        <v>10335</v>
      </c>
      <c r="AB1285" t="s">
        <v>10336</v>
      </c>
    </row>
    <row r="1286" spans="1:28" x14ac:dyDescent="0.3">
      <c r="A1286" s="8" t="b">
        <f t="shared" si="60"/>
        <v>0</v>
      </c>
      <c r="B1286" t="str">
        <f t="shared" si="61"/>
        <v>isillacard</v>
      </c>
      <c r="C1286" s="10" t="str">
        <f t="shared" si="62"/>
        <v>isilla_card</v>
      </c>
      <c r="D1286">
        <v>4412</v>
      </c>
      <c r="E1286" t="s">
        <v>24</v>
      </c>
      <c r="F1286" t="s">
        <v>5593</v>
      </c>
      <c r="G1286" t="s">
        <v>26</v>
      </c>
      <c r="H1286" t="s">
        <v>5594</v>
      </c>
      <c r="I1286" t="s">
        <v>100</v>
      </c>
      <c r="J1286" s="6">
        <v>20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24</v>
      </c>
      <c r="R1286">
        <v>0</v>
      </c>
      <c r="S1286">
        <v>0</v>
      </c>
      <c r="T1286" t="s">
        <v>101</v>
      </c>
      <c r="U1286" t="s">
        <v>29</v>
      </c>
      <c r="V1286" t="s">
        <v>29</v>
      </c>
      <c r="W1286" t="s">
        <v>30</v>
      </c>
      <c r="X1286" s="8" t="s">
        <v>38631</v>
      </c>
      <c r="Y1286" s="93"/>
      <c r="Z1286" s="93"/>
      <c r="AA1286" t="s">
        <v>5595</v>
      </c>
      <c r="AB1286" t="s">
        <v>5596</v>
      </c>
    </row>
    <row r="1287" spans="1:28" x14ac:dyDescent="0.3">
      <c r="A1287" s="8" t="b">
        <f t="shared" si="60"/>
        <v>0</v>
      </c>
      <c r="B1287" t="str">
        <f t="shared" si="61"/>
        <v>hodremlincard</v>
      </c>
      <c r="C1287" s="10" t="str">
        <f t="shared" si="62"/>
        <v>hodremlin_card</v>
      </c>
      <c r="D1287">
        <v>4413</v>
      </c>
      <c r="E1287" t="s">
        <v>24</v>
      </c>
      <c r="F1287" t="s">
        <v>5200</v>
      </c>
      <c r="G1287" t="s">
        <v>26</v>
      </c>
      <c r="H1287" t="s">
        <v>5201</v>
      </c>
      <c r="I1287" t="s">
        <v>100</v>
      </c>
      <c r="J1287">
        <v>20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24</v>
      </c>
      <c r="R1287">
        <v>0</v>
      </c>
      <c r="S1287">
        <v>0</v>
      </c>
      <c r="T1287" t="s">
        <v>206</v>
      </c>
      <c r="U1287" t="s">
        <v>29</v>
      </c>
      <c r="V1287" t="s">
        <v>29</v>
      </c>
      <c r="W1287" t="s">
        <v>30</v>
      </c>
      <c r="X1287" s="8" t="s">
        <v>39252</v>
      </c>
      <c r="Y1287" s="93"/>
      <c r="Z1287" s="93"/>
      <c r="AA1287" t="s">
        <v>5202</v>
      </c>
      <c r="AB1287" t="s">
        <v>5203</v>
      </c>
    </row>
    <row r="1288" spans="1:28" x14ac:dyDescent="0.3">
      <c r="A1288" s="8" t="b">
        <f t="shared" si="60"/>
        <v>0</v>
      </c>
      <c r="B1288" t="str">
        <f t="shared" si="61"/>
        <v>seekercard</v>
      </c>
      <c r="C1288" s="10" t="str">
        <f t="shared" si="62"/>
        <v>seeker_card</v>
      </c>
      <c r="D1288">
        <v>4414</v>
      </c>
      <c r="E1288" t="s">
        <v>24</v>
      </c>
      <c r="F1288" t="s">
        <v>8871</v>
      </c>
      <c r="G1288" t="s">
        <v>26</v>
      </c>
      <c r="H1288" t="s">
        <v>8872</v>
      </c>
      <c r="I1288" t="s">
        <v>100</v>
      </c>
      <c r="J1288">
        <v>20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24</v>
      </c>
      <c r="R1288">
        <v>0</v>
      </c>
      <c r="S1288">
        <v>0</v>
      </c>
      <c r="T1288" t="s">
        <v>206</v>
      </c>
      <c r="U1288" t="s">
        <v>29</v>
      </c>
      <c r="V1288" t="s">
        <v>29</v>
      </c>
      <c r="W1288" t="s">
        <v>30</v>
      </c>
      <c r="X1288" s="8" t="s">
        <v>38632</v>
      </c>
      <c r="Y1288" s="93"/>
      <c r="Z1288" s="93"/>
      <c r="AA1288" t="s">
        <v>8873</v>
      </c>
      <c r="AB1288" t="s">
        <v>8874</v>
      </c>
    </row>
    <row r="1289" spans="1:28" x14ac:dyDescent="0.3">
      <c r="A1289" s="8" t="b">
        <f t="shared" si="60"/>
        <v>0</v>
      </c>
      <c r="B1289" t="str">
        <f t="shared" si="61"/>
        <v>snowiercard</v>
      </c>
      <c r="C1289" s="10" t="str">
        <f t="shared" si="62"/>
        <v>snowier_card</v>
      </c>
      <c r="D1289">
        <v>4415</v>
      </c>
      <c r="E1289" t="s">
        <v>24</v>
      </c>
      <c r="F1289" t="s">
        <v>9294</v>
      </c>
      <c r="G1289" t="s">
        <v>26</v>
      </c>
      <c r="H1289" t="s">
        <v>9295</v>
      </c>
      <c r="I1289" t="s">
        <v>100</v>
      </c>
      <c r="J1289" s="6">
        <v>20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24</v>
      </c>
      <c r="R1289">
        <v>0</v>
      </c>
      <c r="S1289">
        <v>0</v>
      </c>
      <c r="T1289" t="s">
        <v>82</v>
      </c>
      <c r="U1289" t="s">
        <v>29</v>
      </c>
      <c r="V1289" t="s">
        <v>29</v>
      </c>
      <c r="W1289" t="s">
        <v>30</v>
      </c>
      <c r="X1289" s="8" t="s">
        <v>38633</v>
      </c>
      <c r="Y1289" s="93"/>
      <c r="Z1289" s="93"/>
      <c r="AA1289" t="s">
        <v>9296</v>
      </c>
      <c r="AB1289" t="s">
        <v>9297</v>
      </c>
    </row>
    <row r="1290" spans="1:28" x14ac:dyDescent="0.3">
      <c r="A1290" s="8" t="b">
        <f t="shared" si="60"/>
        <v>0</v>
      </c>
      <c r="B1290" t="str">
        <f t="shared" si="61"/>
        <v>siromacard</v>
      </c>
      <c r="C1290" s="10" t="str">
        <f t="shared" si="62"/>
        <v>siroma_card</v>
      </c>
      <c r="D1290">
        <v>4416</v>
      </c>
      <c r="E1290" t="s">
        <v>24</v>
      </c>
      <c r="F1290" t="s">
        <v>9119</v>
      </c>
      <c r="G1290" t="s">
        <v>26</v>
      </c>
      <c r="H1290" t="s">
        <v>9120</v>
      </c>
      <c r="I1290" t="s">
        <v>100</v>
      </c>
      <c r="J1290" s="6">
        <v>20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24</v>
      </c>
      <c r="R1290">
        <v>0</v>
      </c>
      <c r="S1290">
        <v>0</v>
      </c>
      <c r="T1290" t="s">
        <v>82</v>
      </c>
      <c r="U1290" t="s">
        <v>29</v>
      </c>
      <c r="V1290" t="s">
        <v>29</v>
      </c>
      <c r="W1290" t="s">
        <v>30</v>
      </c>
      <c r="X1290" s="8" t="s">
        <v>38634</v>
      </c>
      <c r="Y1290" s="93"/>
      <c r="Z1290" s="93"/>
      <c r="AA1290" t="s">
        <v>9121</v>
      </c>
      <c r="AB1290" t="s">
        <v>9122</v>
      </c>
    </row>
    <row r="1291" spans="1:28" x14ac:dyDescent="0.3">
      <c r="A1291" s="8" t="b">
        <f t="shared" si="60"/>
        <v>0</v>
      </c>
      <c r="B1291" t="str">
        <f t="shared" si="61"/>
        <v>icetitancard</v>
      </c>
      <c r="C1291" s="10" t="str">
        <f t="shared" si="62"/>
        <v>ice_titan_card</v>
      </c>
      <c r="D1291">
        <v>4417</v>
      </c>
      <c r="E1291" t="s">
        <v>24</v>
      </c>
      <c r="F1291" t="s">
        <v>5404</v>
      </c>
      <c r="G1291" t="s">
        <v>26</v>
      </c>
      <c r="H1291" t="s">
        <v>5405</v>
      </c>
      <c r="I1291" t="s">
        <v>100</v>
      </c>
      <c r="J1291">
        <v>20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24</v>
      </c>
      <c r="R1291">
        <v>0</v>
      </c>
      <c r="S1291">
        <v>0</v>
      </c>
      <c r="T1291" t="s">
        <v>106</v>
      </c>
      <c r="U1291" t="s">
        <v>29</v>
      </c>
      <c r="V1291" t="s">
        <v>29</v>
      </c>
      <c r="W1291" t="s">
        <v>30</v>
      </c>
      <c r="X1291" s="8" t="s">
        <v>38635</v>
      </c>
      <c r="Y1291" s="93"/>
      <c r="Z1291" s="93"/>
      <c r="AA1291" t="s">
        <v>5406</v>
      </c>
      <c r="AB1291" t="s">
        <v>5407</v>
      </c>
    </row>
    <row r="1292" spans="1:28" x14ac:dyDescent="0.3">
      <c r="A1292" s="6" t="b">
        <f t="shared" si="60"/>
        <v>0</v>
      </c>
      <c r="B1292" t="str">
        <f t="shared" si="61"/>
        <v>gazeticard</v>
      </c>
      <c r="C1292" s="10" t="str">
        <f t="shared" si="62"/>
        <v>gazeti_card</v>
      </c>
      <c r="D1292">
        <v>4418</v>
      </c>
      <c r="E1292" t="s">
        <v>24</v>
      </c>
      <c r="F1292" t="s">
        <v>4373</v>
      </c>
      <c r="G1292" t="s">
        <v>26</v>
      </c>
      <c r="H1292" t="s">
        <v>4374</v>
      </c>
      <c r="I1292" t="s">
        <v>100</v>
      </c>
      <c r="J1292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24</v>
      </c>
      <c r="R1292">
        <v>0</v>
      </c>
      <c r="S1292">
        <v>0</v>
      </c>
      <c r="T1292" t="s">
        <v>82</v>
      </c>
      <c r="U1292" t="s">
        <v>29</v>
      </c>
      <c r="V1292" t="s">
        <v>29</v>
      </c>
      <c r="W1292" t="s">
        <v>30</v>
      </c>
      <c r="X1292" t="s">
        <v>38636</v>
      </c>
      <c r="AA1292" t="s">
        <v>4375</v>
      </c>
      <c r="AB1292" t="s">
        <v>4376</v>
      </c>
    </row>
    <row r="1293" spans="1:28" x14ac:dyDescent="0.3">
      <c r="A1293" s="8" t="b">
        <f t="shared" si="60"/>
        <v>0</v>
      </c>
      <c r="B1293" t="str">
        <f t="shared" si="61"/>
        <v>muscipularcard</v>
      </c>
      <c r="C1293" s="10" t="str">
        <f t="shared" si="62"/>
        <v>muscipular_card</v>
      </c>
      <c r="D1293">
        <v>4420</v>
      </c>
      <c r="E1293" t="s">
        <v>24</v>
      </c>
      <c r="F1293" t="s">
        <v>6905</v>
      </c>
      <c r="G1293" t="s">
        <v>26</v>
      </c>
      <c r="H1293" t="s">
        <v>6906</v>
      </c>
      <c r="I1293" t="s">
        <v>100</v>
      </c>
      <c r="J1293" s="6">
        <v>20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24</v>
      </c>
      <c r="R1293">
        <v>0</v>
      </c>
      <c r="S1293">
        <v>0</v>
      </c>
      <c r="T1293" t="s">
        <v>206</v>
      </c>
      <c r="U1293" t="s">
        <v>29</v>
      </c>
      <c r="V1293" t="s">
        <v>29</v>
      </c>
      <c r="W1293" t="s">
        <v>30</v>
      </c>
      <c r="X1293" s="8" t="s">
        <v>38637</v>
      </c>
      <c r="Y1293" s="93"/>
      <c r="Z1293" s="93"/>
      <c r="AA1293" t="s">
        <v>6907</v>
      </c>
      <c r="AB1293" t="s">
        <v>6908</v>
      </c>
    </row>
    <row r="1294" spans="1:28" x14ac:dyDescent="0.3">
      <c r="A1294" s="8" t="b">
        <f t="shared" si="60"/>
        <v>0</v>
      </c>
      <c r="B1294" t="str">
        <f t="shared" si="61"/>
        <v>droseracard</v>
      </c>
      <c r="C1294" s="10" t="str">
        <f t="shared" si="62"/>
        <v>drosera_card</v>
      </c>
      <c r="D1294">
        <v>4421</v>
      </c>
      <c r="E1294" t="s">
        <v>24</v>
      </c>
      <c r="F1294" t="s">
        <v>3432</v>
      </c>
      <c r="G1294" t="s">
        <v>26</v>
      </c>
      <c r="H1294" t="s">
        <v>3433</v>
      </c>
      <c r="I1294" t="s">
        <v>100</v>
      </c>
      <c r="J1294" s="6">
        <v>20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24</v>
      </c>
      <c r="R1294">
        <v>0</v>
      </c>
      <c r="S1294">
        <v>0</v>
      </c>
      <c r="T1294" t="s">
        <v>262</v>
      </c>
      <c r="U1294" t="s">
        <v>29</v>
      </c>
      <c r="V1294" t="s">
        <v>29</v>
      </c>
      <c r="W1294" t="s">
        <v>30</v>
      </c>
      <c r="X1294" s="8" t="s">
        <v>38638</v>
      </c>
      <c r="Y1294" s="93"/>
      <c r="Z1294" s="93"/>
      <c r="AA1294" t="s">
        <v>3434</v>
      </c>
      <c r="AB1294" t="s">
        <v>3435</v>
      </c>
    </row>
    <row r="1295" spans="1:28" x14ac:dyDescent="0.3">
      <c r="A1295" s="6" t="b">
        <f t="shared" si="60"/>
        <v>0</v>
      </c>
      <c r="B1295" t="str">
        <f t="shared" si="61"/>
        <v>roweencard</v>
      </c>
      <c r="C1295" s="10" t="str">
        <f t="shared" si="62"/>
        <v>roween_card</v>
      </c>
      <c r="D1295">
        <v>4422</v>
      </c>
      <c r="E1295" t="s">
        <v>24</v>
      </c>
      <c r="F1295" t="s">
        <v>8574</v>
      </c>
      <c r="G1295" t="s">
        <v>26</v>
      </c>
      <c r="H1295" t="s">
        <v>8575</v>
      </c>
      <c r="I1295" t="s">
        <v>100</v>
      </c>
      <c r="J1295">
        <v>20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24</v>
      </c>
      <c r="R1295">
        <v>0</v>
      </c>
      <c r="S1295">
        <v>0</v>
      </c>
      <c r="T1295" t="s">
        <v>223</v>
      </c>
      <c r="U1295" t="s">
        <v>29</v>
      </c>
      <c r="V1295" t="s">
        <v>29</v>
      </c>
      <c r="W1295" t="s">
        <v>30</v>
      </c>
      <c r="X1295" t="s">
        <v>38639</v>
      </c>
      <c r="AA1295" t="s">
        <v>8576</v>
      </c>
      <c r="AB1295" t="s">
        <v>8577</v>
      </c>
    </row>
    <row r="1296" spans="1:28" x14ac:dyDescent="0.3">
      <c r="A1296" s="8" t="b">
        <f t="shared" si="60"/>
        <v>0</v>
      </c>
      <c r="B1296" t="str">
        <f t="shared" si="61"/>
        <v>galioncard</v>
      </c>
      <c r="C1296" s="10" t="str">
        <f t="shared" si="62"/>
        <v>galion_card</v>
      </c>
      <c r="D1296">
        <v>4423</v>
      </c>
      <c r="E1296" t="s">
        <v>24</v>
      </c>
      <c r="F1296" t="s">
        <v>4328</v>
      </c>
      <c r="G1296" t="s">
        <v>26</v>
      </c>
      <c r="H1296" t="s">
        <v>4329</v>
      </c>
      <c r="I1296" t="s">
        <v>100</v>
      </c>
      <c r="J1296">
        <v>20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24</v>
      </c>
      <c r="R1296">
        <v>0</v>
      </c>
      <c r="S1296">
        <v>0</v>
      </c>
      <c r="T1296" t="s">
        <v>82</v>
      </c>
      <c r="U1296" t="s">
        <v>29</v>
      </c>
      <c r="V1296" t="s">
        <v>29</v>
      </c>
      <c r="W1296" t="s">
        <v>30</v>
      </c>
      <c r="X1296" s="8" t="s">
        <v>38640</v>
      </c>
      <c r="Y1296" s="93"/>
      <c r="Z1296" s="93"/>
      <c r="AA1296" t="s">
        <v>4330</v>
      </c>
      <c r="AB1296" t="s">
        <v>4331</v>
      </c>
    </row>
    <row r="1297" spans="1:28" x14ac:dyDescent="0.3">
      <c r="A1297" s="6" t="b">
        <f t="shared" si="60"/>
        <v>0</v>
      </c>
      <c r="B1297" t="str">
        <f t="shared" si="61"/>
        <v>stapocard</v>
      </c>
      <c r="C1297" s="10" t="str">
        <f t="shared" si="62"/>
        <v>stapo_card</v>
      </c>
      <c r="D1297">
        <v>4424</v>
      </c>
      <c r="E1297" t="s">
        <v>24</v>
      </c>
      <c r="F1297" t="s">
        <v>9545</v>
      </c>
      <c r="G1297" t="s">
        <v>26</v>
      </c>
      <c r="H1297" t="s">
        <v>9546</v>
      </c>
      <c r="I1297" t="s">
        <v>100</v>
      </c>
      <c r="J1297">
        <v>20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24</v>
      </c>
      <c r="R1297">
        <v>0</v>
      </c>
      <c r="S1297">
        <v>0</v>
      </c>
      <c r="T1297" t="s">
        <v>82</v>
      </c>
      <c r="U1297" t="s">
        <v>29</v>
      </c>
      <c r="V1297" t="s">
        <v>29</v>
      </c>
      <c r="W1297" t="s">
        <v>30</v>
      </c>
      <c r="X1297" t="s">
        <v>38641</v>
      </c>
      <c r="AA1297" t="s">
        <v>9547</v>
      </c>
      <c r="AB1297" t="s">
        <v>9548</v>
      </c>
    </row>
    <row r="1298" spans="1:28" x14ac:dyDescent="0.3">
      <c r="A1298" s="8" t="b">
        <f t="shared" si="60"/>
        <v>0</v>
      </c>
      <c r="B1298" t="str">
        <f t="shared" si="61"/>
        <v>byorguecard</v>
      </c>
      <c r="C1298" s="10" t="str">
        <f t="shared" si="62"/>
        <v>byorgue_card</v>
      </c>
      <c r="D1298">
        <v>4426</v>
      </c>
      <c r="E1298" t="s">
        <v>24</v>
      </c>
      <c r="F1298" t="s">
        <v>1784</v>
      </c>
      <c r="G1298" t="s">
        <v>26</v>
      </c>
      <c r="H1298" t="s">
        <v>1785</v>
      </c>
      <c r="I1298" t="s">
        <v>100</v>
      </c>
      <c r="J1298">
        <v>20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24</v>
      </c>
      <c r="R1298">
        <v>0</v>
      </c>
      <c r="S1298">
        <v>0</v>
      </c>
      <c r="T1298" t="s">
        <v>59</v>
      </c>
      <c r="U1298" t="s">
        <v>29</v>
      </c>
      <c r="V1298" t="s">
        <v>29</v>
      </c>
      <c r="W1298" t="s">
        <v>30</v>
      </c>
      <c r="X1298" s="8" t="s">
        <v>39146</v>
      </c>
      <c r="Y1298" s="93"/>
      <c r="Z1298" s="93"/>
      <c r="AA1298" t="s">
        <v>1786</v>
      </c>
      <c r="AB1298" t="s">
        <v>1787</v>
      </c>
    </row>
    <row r="1299" spans="1:28" x14ac:dyDescent="0.3">
      <c r="A1299" s="8" t="b">
        <f t="shared" si="60"/>
        <v>0</v>
      </c>
      <c r="B1299" t="str">
        <f t="shared" si="61"/>
        <v>swordguardiancard</v>
      </c>
      <c r="C1299" s="10" t="str">
        <f t="shared" si="62"/>
        <v>sword_guardian_card</v>
      </c>
      <c r="D1299">
        <v>4427</v>
      </c>
      <c r="E1299" t="s">
        <v>24</v>
      </c>
      <c r="F1299" t="s">
        <v>9838</v>
      </c>
      <c r="G1299" t="s">
        <v>26</v>
      </c>
      <c r="H1299" t="s">
        <v>9839</v>
      </c>
      <c r="I1299" t="s">
        <v>100</v>
      </c>
      <c r="J1299" s="6">
        <v>20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24</v>
      </c>
      <c r="R1299">
        <v>0</v>
      </c>
      <c r="S1299">
        <v>0</v>
      </c>
      <c r="T1299" t="s">
        <v>262</v>
      </c>
      <c r="U1299" t="s">
        <v>29</v>
      </c>
      <c r="V1299" t="s">
        <v>29</v>
      </c>
      <c r="W1299" t="s">
        <v>30</v>
      </c>
      <c r="X1299" s="8" t="s">
        <v>39340</v>
      </c>
      <c r="Y1299" s="93"/>
      <c r="Z1299" s="93"/>
      <c r="AA1299" t="s">
        <v>9840</v>
      </c>
      <c r="AB1299" t="s">
        <v>9841</v>
      </c>
    </row>
    <row r="1300" spans="1:28" x14ac:dyDescent="0.3">
      <c r="A1300" s="8" t="b">
        <f t="shared" si="60"/>
        <v>0</v>
      </c>
      <c r="B1300" t="str">
        <f t="shared" si="61"/>
        <v>bowguardiancard</v>
      </c>
      <c r="C1300" s="10" t="str">
        <f t="shared" si="62"/>
        <v>bow_guardian_card</v>
      </c>
      <c r="D1300">
        <v>4428</v>
      </c>
      <c r="E1300" t="s">
        <v>24</v>
      </c>
      <c r="F1300" t="s">
        <v>1499</v>
      </c>
      <c r="G1300" t="s">
        <v>26</v>
      </c>
      <c r="H1300" t="s">
        <v>1500</v>
      </c>
      <c r="I1300" t="s">
        <v>100</v>
      </c>
      <c r="J1300" s="6">
        <v>20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24</v>
      </c>
      <c r="R1300">
        <v>0</v>
      </c>
      <c r="S1300">
        <v>0</v>
      </c>
      <c r="T1300" t="s">
        <v>262</v>
      </c>
      <c r="U1300" t="s">
        <v>29</v>
      </c>
      <c r="V1300" t="s">
        <v>29</v>
      </c>
      <c r="W1300" t="s">
        <v>30</v>
      </c>
      <c r="X1300" s="8" t="s">
        <v>39147</v>
      </c>
      <c r="Y1300" s="93"/>
      <c r="Z1300" s="93"/>
      <c r="AA1300" t="s">
        <v>1501</v>
      </c>
      <c r="AB1300" t="s">
        <v>1502</v>
      </c>
    </row>
    <row r="1301" spans="1:28" x14ac:dyDescent="0.3">
      <c r="A1301" s="8" t="b">
        <f t="shared" si="60"/>
        <v>0</v>
      </c>
      <c r="B1301" t="str">
        <f t="shared" si="61"/>
        <v>salamandercard</v>
      </c>
      <c r="C1301" s="10" t="str">
        <f t="shared" si="62"/>
        <v>salamander_card</v>
      </c>
      <c r="D1301">
        <v>4429</v>
      </c>
      <c r="E1301" t="s">
        <v>24</v>
      </c>
      <c r="F1301" t="s">
        <v>8685</v>
      </c>
      <c r="G1301" t="s">
        <v>26</v>
      </c>
      <c r="H1301" t="s">
        <v>8686</v>
      </c>
      <c r="I1301" t="s">
        <v>100</v>
      </c>
      <c r="J1301">
        <v>20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24</v>
      </c>
      <c r="R1301">
        <v>0</v>
      </c>
      <c r="S1301">
        <v>0</v>
      </c>
      <c r="T1301" t="s">
        <v>223</v>
      </c>
      <c r="U1301" t="s">
        <v>29</v>
      </c>
      <c r="V1301" t="s">
        <v>29</v>
      </c>
      <c r="W1301" t="s">
        <v>30</v>
      </c>
      <c r="X1301" s="8" t="s">
        <v>38642</v>
      </c>
      <c r="Y1301" s="93"/>
      <c r="Z1301" s="93"/>
      <c r="AA1301" t="s">
        <v>8687</v>
      </c>
      <c r="AB1301" t="s">
        <v>8688</v>
      </c>
    </row>
    <row r="1302" spans="1:28" x14ac:dyDescent="0.3">
      <c r="A1302" s="8" t="b">
        <f t="shared" si="60"/>
        <v>0</v>
      </c>
      <c r="B1302" t="str">
        <f t="shared" si="61"/>
        <v>kasacard</v>
      </c>
      <c r="C1302" s="10" t="str">
        <f t="shared" si="62"/>
        <v>kasa_card</v>
      </c>
      <c r="D1302">
        <v>4431</v>
      </c>
      <c r="E1302" t="s">
        <v>24</v>
      </c>
      <c r="F1302" t="s">
        <v>5735</v>
      </c>
      <c r="G1302" t="s">
        <v>26</v>
      </c>
      <c r="H1302" t="s">
        <v>5736</v>
      </c>
      <c r="I1302" t="s">
        <v>100</v>
      </c>
      <c r="J1302">
        <v>20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24</v>
      </c>
      <c r="R1302">
        <v>0</v>
      </c>
      <c r="S1302">
        <v>0</v>
      </c>
      <c r="T1302" t="s">
        <v>223</v>
      </c>
      <c r="U1302" t="s">
        <v>29</v>
      </c>
      <c r="V1302" t="s">
        <v>29</v>
      </c>
      <c r="W1302" t="s">
        <v>30</v>
      </c>
      <c r="X1302" s="8" t="s">
        <v>38643</v>
      </c>
      <c r="Y1302" s="93"/>
      <c r="Z1302" s="93"/>
      <c r="AA1302" t="s">
        <v>5737</v>
      </c>
      <c r="AB1302" t="s">
        <v>5738</v>
      </c>
    </row>
    <row r="1303" spans="1:28" x14ac:dyDescent="0.3">
      <c r="A1303" s="8" t="b">
        <f t="shared" si="60"/>
        <v>0</v>
      </c>
      <c r="B1303" t="str">
        <f t="shared" si="61"/>
        <v>magmaringcard</v>
      </c>
      <c r="C1303" s="10" t="str">
        <f t="shared" si="62"/>
        <v>magmaring_card</v>
      </c>
      <c r="D1303">
        <v>4432</v>
      </c>
      <c r="E1303" t="s">
        <v>24</v>
      </c>
      <c r="F1303" t="s">
        <v>6362</v>
      </c>
      <c r="G1303" t="s">
        <v>26</v>
      </c>
      <c r="H1303" t="s">
        <v>6363</v>
      </c>
      <c r="I1303" t="s">
        <v>100</v>
      </c>
      <c r="J1303">
        <v>20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24</v>
      </c>
      <c r="R1303">
        <v>0</v>
      </c>
      <c r="S1303">
        <v>0</v>
      </c>
      <c r="T1303" t="s">
        <v>223</v>
      </c>
      <c r="U1303" t="s">
        <v>29</v>
      </c>
      <c r="V1303" t="s">
        <v>29</v>
      </c>
      <c r="W1303" t="s">
        <v>30</v>
      </c>
      <c r="X1303" s="8" t="s">
        <v>38644</v>
      </c>
      <c r="Y1303" s="93"/>
      <c r="Z1303" s="93"/>
      <c r="AA1303" t="s">
        <v>6364</v>
      </c>
      <c r="AB1303" t="s">
        <v>6365</v>
      </c>
    </row>
    <row r="1304" spans="1:28" x14ac:dyDescent="0.3">
      <c r="A1304" s="8" t="b">
        <f t="shared" si="60"/>
        <v>0</v>
      </c>
      <c r="B1304" t="str">
        <f t="shared" si="61"/>
        <v>impcard</v>
      </c>
      <c r="C1304" s="10" t="str">
        <f t="shared" si="62"/>
        <v>imp_card</v>
      </c>
      <c r="D1304">
        <v>4433</v>
      </c>
      <c r="E1304" t="s">
        <v>24</v>
      </c>
      <c r="F1304" t="s">
        <v>5439</v>
      </c>
      <c r="G1304" t="s">
        <v>26</v>
      </c>
      <c r="H1304" t="s">
        <v>5440</v>
      </c>
      <c r="I1304" t="s">
        <v>100</v>
      </c>
      <c r="J1304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24</v>
      </c>
      <c r="R1304">
        <v>0</v>
      </c>
      <c r="S1304">
        <v>0</v>
      </c>
      <c r="T1304" t="s">
        <v>82</v>
      </c>
      <c r="U1304" t="s">
        <v>29</v>
      </c>
      <c r="V1304" t="s">
        <v>29</v>
      </c>
      <c r="W1304" t="s">
        <v>30</v>
      </c>
      <c r="X1304" s="8" t="s">
        <v>38645</v>
      </c>
      <c r="Y1304" s="93"/>
      <c r="Z1304" s="93"/>
      <c r="AA1304" t="s">
        <v>5441</v>
      </c>
      <c r="AB1304" t="s">
        <v>5442</v>
      </c>
    </row>
    <row r="1305" spans="1:28" x14ac:dyDescent="0.3">
      <c r="A1305" s="8" t="b">
        <f t="shared" si="60"/>
        <v>0</v>
      </c>
      <c r="B1305" t="str">
        <f t="shared" si="61"/>
        <v>knockercard</v>
      </c>
      <c r="C1305" s="10" t="str">
        <f t="shared" si="62"/>
        <v>knocker_card</v>
      </c>
      <c r="D1305">
        <v>4434</v>
      </c>
      <c r="E1305" t="s">
        <v>24</v>
      </c>
      <c r="F1305" t="s">
        <v>5857</v>
      </c>
      <c r="G1305" t="s">
        <v>26</v>
      </c>
      <c r="H1305" t="s">
        <v>5858</v>
      </c>
      <c r="I1305" t="s">
        <v>100</v>
      </c>
      <c r="J1305">
        <v>20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24</v>
      </c>
      <c r="R1305">
        <v>0</v>
      </c>
      <c r="S1305">
        <v>0</v>
      </c>
      <c r="T1305" t="s">
        <v>101</v>
      </c>
      <c r="U1305" t="s">
        <v>29</v>
      </c>
      <c r="V1305" t="s">
        <v>29</v>
      </c>
      <c r="W1305" t="s">
        <v>30</v>
      </c>
      <c r="X1305" s="8" t="s">
        <v>38646</v>
      </c>
      <c r="Y1305" s="93"/>
      <c r="Z1305" s="93"/>
      <c r="AA1305" t="s">
        <v>5859</v>
      </c>
      <c r="AB1305" t="s">
        <v>5860</v>
      </c>
    </row>
    <row r="1306" spans="1:28" x14ac:dyDescent="0.3">
      <c r="A1306" s="8" t="b">
        <f t="shared" si="60"/>
        <v>0</v>
      </c>
      <c r="B1306" t="str">
        <f t="shared" si="61"/>
        <v>zombieslaughtercard</v>
      </c>
      <c r="C1306" s="10" t="str">
        <f t="shared" si="62"/>
        <v>zombie_slaughter_card</v>
      </c>
      <c r="D1306">
        <v>4435</v>
      </c>
      <c r="E1306" t="s">
        <v>24</v>
      </c>
      <c r="F1306" t="s">
        <v>11025</v>
      </c>
      <c r="G1306" t="s">
        <v>26</v>
      </c>
      <c r="H1306" t="s">
        <v>11026</v>
      </c>
      <c r="I1306" t="s">
        <v>100</v>
      </c>
      <c r="J1306">
        <v>20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24</v>
      </c>
      <c r="R1306">
        <v>0</v>
      </c>
      <c r="S1306">
        <v>0</v>
      </c>
      <c r="T1306" t="s">
        <v>106</v>
      </c>
      <c r="U1306" t="s">
        <v>29</v>
      </c>
      <c r="V1306" t="s">
        <v>29</v>
      </c>
      <c r="W1306" t="s">
        <v>30</v>
      </c>
      <c r="X1306" s="8" t="s">
        <v>38647</v>
      </c>
      <c r="Y1306" s="93"/>
      <c r="Z1306" s="93"/>
      <c r="AA1306" t="s">
        <v>11027</v>
      </c>
      <c r="AB1306" t="s">
        <v>11028</v>
      </c>
    </row>
    <row r="1307" spans="1:28" x14ac:dyDescent="0.3">
      <c r="A1307" s="8" t="b">
        <f t="shared" si="60"/>
        <v>0</v>
      </c>
      <c r="B1307" t="str">
        <f t="shared" si="61"/>
        <v>raggedzombiecard</v>
      </c>
      <c r="C1307" s="10" t="str">
        <f t="shared" si="62"/>
        <v>ragged_zombie_card</v>
      </c>
      <c r="D1307">
        <v>4436</v>
      </c>
      <c r="E1307" t="s">
        <v>24</v>
      </c>
      <c r="F1307" t="s">
        <v>8117</v>
      </c>
      <c r="G1307" t="s">
        <v>26</v>
      </c>
      <c r="H1307" t="s">
        <v>8118</v>
      </c>
      <c r="I1307" t="s">
        <v>100</v>
      </c>
      <c r="J1307">
        <v>20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24</v>
      </c>
      <c r="R1307">
        <v>0</v>
      </c>
      <c r="S1307">
        <v>0</v>
      </c>
      <c r="T1307" t="s">
        <v>82</v>
      </c>
      <c r="U1307" t="s">
        <v>29</v>
      </c>
      <c r="V1307" t="s">
        <v>29</v>
      </c>
      <c r="W1307" t="s">
        <v>30</v>
      </c>
      <c r="X1307" s="8" t="s">
        <v>39256</v>
      </c>
      <c r="Y1307" s="93"/>
      <c r="Z1307" s="93"/>
      <c r="AA1307" t="s">
        <v>8119</v>
      </c>
      <c r="AB1307" t="s">
        <v>8120</v>
      </c>
    </row>
    <row r="1308" spans="1:28" x14ac:dyDescent="0.3">
      <c r="A1308" s="8" t="b">
        <f t="shared" si="60"/>
        <v>0</v>
      </c>
      <c r="B1308" t="str">
        <f t="shared" si="61"/>
        <v>hellpoodlecard</v>
      </c>
      <c r="C1308" s="10" t="str">
        <f t="shared" si="62"/>
        <v>hell_poodle_card</v>
      </c>
      <c r="D1308">
        <v>4437</v>
      </c>
      <c r="E1308" t="s">
        <v>24</v>
      </c>
      <c r="F1308" t="s">
        <v>5099</v>
      </c>
      <c r="G1308" t="s">
        <v>26</v>
      </c>
      <c r="H1308" t="s">
        <v>5100</v>
      </c>
      <c r="I1308" t="s">
        <v>100</v>
      </c>
      <c r="J1308" s="6">
        <v>20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24</v>
      </c>
      <c r="R1308">
        <v>0</v>
      </c>
      <c r="S1308">
        <v>0</v>
      </c>
      <c r="T1308" t="s">
        <v>82</v>
      </c>
      <c r="U1308" t="s">
        <v>29</v>
      </c>
      <c r="V1308" t="s">
        <v>29</v>
      </c>
      <c r="W1308" t="s">
        <v>30</v>
      </c>
      <c r="X1308" s="8" t="s">
        <v>38648</v>
      </c>
      <c r="Y1308" s="93"/>
      <c r="Z1308" s="93"/>
      <c r="AA1308" t="s">
        <v>5101</v>
      </c>
      <c r="AB1308" t="s">
        <v>5102</v>
      </c>
    </row>
    <row r="1309" spans="1:28" x14ac:dyDescent="0.3">
      <c r="A1309" s="8" t="b">
        <f t="shared" si="60"/>
        <v>0</v>
      </c>
      <c r="B1309" t="str">
        <f t="shared" si="61"/>
        <v>bansheecard</v>
      </c>
      <c r="C1309" s="10" t="str">
        <f t="shared" si="62"/>
        <v>banshee_card</v>
      </c>
      <c r="D1309">
        <v>4438</v>
      </c>
      <c r="E1309" t="s">
        <v>24</v>
      </c>
      <c r="F1309" t="s">
        <v>764</v>
      </c>
      <c r="G1309" t="s">
        <v>26</v>
      </c>
      <c r="H1309" t="s">
        <v>765</v>
      </c>
      <c r="I1309" t="s">
        <v>100</v>
      </c>
      <c r="J1309" s="6">
        <v>20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24</v>
      </c>
      <c r="R1309">
        <v>0</v>
      </c>
      <c r="S1309">
        <v>0</v>
      </c>
      <c r="T1309" t="s">
        <v>101</v>
      </c>
      <c r="U1309" t="s">
        <v>29</v>
      </c>
      <c r="V1309" t="s">
        <v>29</v>
      </c>
      <c r="W1309" t="s">
        <v>30</v>
      </c>
      <c r="X1309" s="8" t="s">
        <v>39257</v>
      </c>
      <c r="Y1309" s="93"/>
      <c r="Z1309" s="93"/>
      <c r="AA1309" t="s">
        <v>766</v>
      </c>
      <c r="AB1309" t="s">
        <v>767</v>
      </c>
    </row>
    <row r="1310" spans="1:28" x14ac:dyDescent="0.3">
      <c r="A1310" s="8" t="b">
        <f t="shared" si="60"/>
        <v>0</v>
      </c>
      <c r="B1310" t="str">
        <f t="shared" si="61"/>
        <v>flameskullcard</v>
      </c>
      <c r="C1310" s="10" t="str">
        <f t="shared" si="62"/>
        <v>flame_skull_card</v>
      </c>
      <c r="D1310">
        <v>4439</v>
      </c>
      <c r="E1310" t="s">
        <v>24</v>
      </c>
      <c r="F1310" t="s">
        <v>4050</v>
      </c>
      <c r="G1310" t="s">
        <v>26</v>
      </c>
      <c r="H1310" t="s">
        <v>4051</v>
      </c>
      <c r="I1310" t="s">
        <v>100</v>
      </c>
      <c r="J1310">
        <v>20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24</v>
      </c>
      <c r="R1310">
        <v>0</v>
      </c>
      <c r="S1310">
        <v>0</v>
      </c>
      <c r="T1310" t="s">
        <v>206</v>
      </c>
      <c r="U1310" t="s">
        <v>29</v>
      </c>
      <c r="V1310" t="s">
        <v>29</v>
      </c>
      <c r="W1310" t="s">
        <v>30</v>
      </c>
      <c r="X1310" s="8" t="s">
        <v>39258</v>
      </c>
      <c r="Y1310" s="93"/>
      <c r="Z1310" s="93"/>
      <c r="AA1310" t="s">
        <v>4052</v>
      </c>
      <c r="AB1310" t="s">
        <v>4053</v>
      </c>
    </row>
    <row r="1311" spans="1:28" x14ac:dyDescent="0.3">
      <c r="A1311" s="8" t="b">
        <f t="shared" si="60"/>
        <v>0</v>
      </c>
      <c r="B1311" t="str">
        <f t="shared" si="61"/>
        <v>necromancercard</v>
      </c>
      <c r="C1311" s="10" t="str">
        <f t="shared" si="62"/>
        <v>necromancer_card</v>
      </c>
      <c r="D1311">
        <v>4440</v>
      </c>
      <c r="E1311" t="s">
        <v>24</v>
      </c>
      <c r="F1311" t="s">
        <v>7031</v>
      </c>
      <c r="G1311" t="s">
        <v>26</v>
      </c>
      <c r="H1311" t="s">
        <v>7032</v>
      </c>
      <c r="I1311" t="s">
        <v>100</v>
      </c>
      <c r="J1311">
        <v>20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24</v>
      </c>
      <c r="R1311">
        <v>0</v>
      </c>
      <c r="S1311">
        <v>0</v>
      </c>
      <c r="T1311" t="s">
        <v>262</v>
      </c>
      <c r="U1311" t="s">
        <v>29</v>
      </c>
      <c r="V1311" t="s">
        <v>29</v>
      </c>
      <c r="W1311" t="s">
        <v>30</v>
      </c>
      <c r="X1311" s="8" t="s">
        <v>38649</v>
      </c>
      <c r="Y1311" s="93"/>
      <c r="Z1311" s="93"/>
      <c r="AA1311" t="s">
        <v>7033</v>
      </c>
      <c r="AB1311" t="s">
        <v>7034</v>
      </c>
    </row>
    <row r="1312" spans="1:28" x14ac:dyDescent="0.3">
      <c r="A1312" s="8" t="b">
        <f t="shared" si="60"/>
        <v>0</v>
      </c>
      <c r="B1312" t="str">
        <f t="shared" si="61"/>
        <v>tatachocard</v>
      </c>
      <c r="C1312" s="10" t="str">
        <f t="shared" si="62"/>
        <v>tatacho_card</v>
      </c>
      <c r="D1312">
        <v>4442</v>
      </c>
      <c r="E1312" t="s">
        <v>24</v>
      </c>
      <c r="F1312" t="s">
        <v>9900</v>
      </c>
      <c r="G1312" t="s">
        <v>26</v>
      </c>
      <c r="H1312" t="s">
        <v>9901</v>
      </c>
      <c r="I1312" t="s">
        <v>100</v>
      </c>
      <c r="J1312" s="6">
        <v>20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24</v>
      </c>
      <c r="R1312">
        <v>0</v>
      </c>
      <c r="S1312">
        <v>0</v>
      </c>
      <c r="T1312" t="s">
        <v>206</v>
      </c>
      <c r="U1312" t="s">
        <v>29</v>
      </c>
      <c r="V1312" t="s">
        <v>29</v>
      </c>
      <c r="W1312" t="s">
        <v>30</v>
      </c>
      <c r="X1312" s="8" t="s">
        <v>38650</v>
      </c>
      <c r="Y1312" s="93"/>
      <c r="Z1312" s="93"/>
      <c r="AA1312" t="s">
        <v>9902</v>
      </c>
      <c r="AB1312" t="s">
        <v>9903</v>
      </c>
    </row>
    <row r="1313" spans="1:28" x14ac:dyDescent="0.3">
      <c r="A1313" s="8" t="b">
        <f t="shared" si="60"/>
        <v>0</v>
      </c>
      <c r="B1313" t="str">
        <f t="shared" si="61"/>
        <v>aquaelementalcard</v>
      </c>
      <c r="C1313" s="10" t="str">
        <f t="shared" si="62"/>
        <v>aqua_elemental_card</v>
      </c>
      <c r="D1313">
        <v>4443</v>
      </c>
      <c r="E1313" t="s">
        <v>24</v>
      </c>
      <c r="F1313" t="s">
        <v>463</v>
      </c>
      <c r="G1313" t="s">
        <v>26</v>
      </c>
      <c r="H1313" t="s">
        <v>464</v>
      </c>
      <c r="I1313" t="s">
        <v>100</v>
      </c>
      <c r="J1313">
        <v>20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24</v>
      </c>
      <c r="R1313">
        <v>0</v>
      </c>
      <c r="S1313">
        <v>0</v>
      </c>
      <c r="T1313" t="s">
        <v>206</v>
      </c>
      <c r="U1313" t="s">
        <v>29</v>
      </c>
      <c r="V1313" t="s">
        <v>29</v>
      </c>
      <c r="W1313" t="s">
        <v>30</v>
      </c>
      <c r="X1313" s="8" t="s">
        <v>38651</v>
      </c>
      <c r="Y1313" s="93"/>
      <c r="Z1313" s="93"/>
      <c r="AA1313" t="s">
        <v>465</v>
      </c>
      <c r="AB1313" t="s">
        <v>466</v>
      </c>
    </row>
    <row r="1314" spans="1:28" x14ac:dyDescent="0.3">
      <c r="A1314" s="8" t="b">
        <f t="shared" si="60"/>
        <v>0</v>
      </c>
      <c r="B1314" t="str">
        <f t="shared" si="61"/>
        <v>dracocard</v>
      </c>
      <c r="C1314" s="10" t="str">
        <f t="shared" si="62"/>
        <v>draco_card</v>
      </c>
      <c r="D1314">
        <v>4444</v>
      </c>
      <c r="E1314" t="s">
        <v>24</v>
      </c>
      <c r="F1314" t="s">
        <v>3090</v>
      </c>
      <c r="G1314" t="s">
        <v>26</v>
      </c>
      <c r="H1314" t="s">
        <v>3091</v>
      </c>
      <c r="I1314" t="s">
        <v>100</v>
      </c>
      <c r="J1314" s="6">
        <v>20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24</v>
      </c>
      <c r="R1314">
        <v>0</v>
      </c>
      <c r="S1314">
        <v>0</v>
      </c>
      <c r="T1314" t="s">
        <v>206</v>
      </c>
      <c r="U1314" t="s">
        <v>29</v>
      </c>
      <c r="V1314" t="s">
        <v>29</v>
      </c>
      <c r="W1314" t="s">
        <v>30</v>
      </c>
      <c r="X1314" s="8" t="s">
        <v>38652</v>
      </c>
      <c r="Y1314" s="93"/>
      <c r="Z1314" s="93"/>
      <c r="AA1314" t="s">
        <v>3092</v>
      </c>
      <c r="AB1314" t="s">
        <v>3093</v>
      </c>
    </row>
    <row r="1315" spans="1:28" x14ac:dyDescent="0.3">
      <c r="A1315" s="8" t="b">
        <f t="shared" si="60"/>
        <v>0</v>
      </c>
      <c r="B1315" t="str">
        <f t="shared" si="61"/>
        <v>luciolavespacard</v>
      </c>
      <c r="C1315" s="10" t="str">
        <f t="shared" si="62"/>
        <v>luciola_vespa_card</v>
      </c>
      <c r="D1315">
        <v>4445</v>
      </c>
      <c r="E1315" t="s">
        <v>24</v>
      </c>
      <c r="F1315" t="s">
        <v>6241</v>
      </c>
      <c r="G1315" t="s">
        <v>26</v>
      </c>
      <c r="H1315" t="s">
        <v>6242</v>
      </c>
      <c r="I1315" t="s">
        <v>100</v>
      </c>
      <c r="J1315" s="6">
        <v>20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24</v>
      </c>
      <c r="R1315">
        <v>0</v>
      </c>
      <c r="S1315">
        <v>0</v>
      </c>
      <c r="T1315" t="s">
        <v>206</v>
      </c>
      <c r="U1315" t="s">
        <v>29</v>
      </c>
      <c r="V1315" t="s">
        <v>29</v>
      </c>
      <c r="W1315" t="s">
        <v>30</v>
      </c>
      <c r="X1315" s="8" t="s">
        <v>38653</v>
      </c>
      <c r="Y1315" s="93"/>
      <c r="Z1315" s="93"/>
      <c r="AA1315" t="s">
        <v>6243</v>
      </c>
      <c r="AB1315" t="s">
        <v>6244</v>
      </c>
    </row>
    <row r="1316" spans="1:28" x14ac:dyDescent="0.3">
      <c r="A1316" s="8" t="b">
        <f t="shared" si="60"/>
        <v>0</v>
      </c>
      <c r="B1316" t="str">
        <f t="shared" si="61"/>
        <v>centipedecard</v>
      </c>
      <c r="C1316" s="10" t="str">
        <f t="shared" si="62"/>
        <v>centipede_card</v>
      </c>
      <c r="D1316">
        <v>4447</v>
      </c>
      <c r="E1316" t="s">
        <v>24</v>
      </c>
      <c r="F1316" t="s">
        <v>2049</v>
      </c>
      <c r="G1316" t="s">
        <v>26</v>
      </c>
      <c r="H1316" t="s">
        <v>2050</v>
      </c>
      <c r="I1316" t="s">
        <v>100</v>
      </c>
      <c r="J1316">
        <v>20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24</v>
      </c>
      <c r="R1316">
        <v>0</v>
      </c>
      <c r="S1316">
        <v>0</v>
      </c>
      <c r="T1316" t="s">
        <v>206</v>
      </c>
      <c r="U1316" t="s">
        <v>29</v>
      </c>
      <c r="V1316" t="s">
        <v>29</v>
      </c>
      <c r="W1316" t="s">
        <v>30</v>
      </c>
      <c r="X1316" s="8" t="s">
        <v>38654</v>
      </c>
      <c r="Y1316" s="93"/>
      <c r="Z1316" s="93"/>
      <c r="AA1316" t="s">
        <v>2051</v>
      </c>
      <c r="AB1316" t="s">
        <v>2052</v>
      </c>
    </row>
    <row r="1317" spans="1:28" x14ac:dyDescent="0.3">
      <c r="A1317" s="8" t="b">
        <f t="shared" si="60"/>
        <v>0</v>
      </c>
      <c r="B1317" t="str">
        <f t="shared" si="61"/>
        <v>cornuscard</v>
      </c>
      <c r="C1317" s="10" t="str">
        <f t="shared" si="62"/>
        <v>cornus_card</v>
      </c>
      <c r="D1317">
        <v>4448</v>
      </c>
      <c r="E1317" t="s">
        <v>24</v>
      </c>
      <c r="F1317" t="s">
        <v>2479</v>
      </c>
      <c r="G1317" t="s">
        <v>26</v>
      </c>
      <c r="H1317" t="s">
        <v>2480</v>
      </c>
      <c r="I1317" t="s">
        <v>100</v>
      </c>
      <c r="J1317">
        <v>20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24</v>
      </c>
      <c r="R1317">
        <v>0</v>
      </c>
      <c r="S1317">
        <v>0</v>
      </c>
      <c r="T1317" t="s">
        <v>206</v>
      </c>
      <c r="U1317" t="s">
        <v>29</v>
      </c>
      <c r="V1317" t="s">
        <v>29</v>
      </c>
      <c r="W1317" t="s">
        <v>30</v>
      </c>
      <c r="X1317" s="8" t="s">
        <v>38655</v>
      </c>
      <c r="Y1317" s="93"/>
      <c r="Z1317" s="93"/>
      <c r="AA1317" t="s">
        <v>2481</v>
      </c>
      <c r="AB1317" t="s">
        <v>2482</v>
      </c>
    </row>
    <row r="1318" spans="1:28" x14ac:dyDescent="0.3">
      <c r="A1318" s="8" t="b">
        <f t="shared" si="60"/>
        <v>0</v>
      </c>
      <c r="B1318" t="str">
        <f t="shared" si="61"/>
        <v>darkshadowcard</v>
      </c>
      <c r="C1318" s="10" t="str">
        <f t="shared" si="62"/>
        <v>dark_shadow_card</v>
      </c>
      <c r="D1318">
        <v>4449</v>
      </c>
      <c r="E1318" t="s">
        <v>24</v>
      </c>
      <c r="F1318" t="s">
        <v>2821</v>
      </c>
      <c r="G1318" t="s">
        <v>26</v>
      </c>
      <c r="H1318" t="s">
        <v>2822</v>
      </c>
      <c r="I1318" t="s">
        <v>100</v>
      </c>
      <c r="J1318">
        <v>20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24</v>
      </c>
      <c r="R1318">
        <v>0</v>
      </c>
      <c r="S1318">
        <v>0</v>
      </c>
      <c r="T1318" t="s">
        <v>206</v>
      </c>
      <c r="U1318" t="s">
        <v>29</v>
      </c>
      <c r="V1318" t="s">
        <v>29</v>
      </c>
      <c r="W1318" t="s">
        <v>30</v>
      </c>
      <c r="X1318" s="8" t="s">
        <v>38656</v>
      </c>
      <c r="Y1318" s="93"/>
      <c r="Z1318" s="93"/>
      <c r="AA1318" t="s">
        <v>2823</v>
      </c>
      <c r="AB1318" t="s">
        <v>2824</v>
      </c>
    </row>
    <row r="1319" spans="1:28" x14ac:dyDescent="0.3">
      <c r="A1319" s="8" t="b">
        <f t="shared" si="60"/>
        <v>0</v>
      </c>
      <c r="B1319" t="str">
        <f t="shared" si="61"/>
        <v>entweihencard</v>
      </c>
      <c r="C1319" s="10" t="str">
        <f t="shared" si="62"/>
        <v>entweihen_card</v>
      </c>
      <c r="D1319">
        <v>4451</v>
      </c>
      <c r="E1319" t="s">
        <v>24</v>
      </c>
      <c r="F1319" t="s">
        <v>3655</v>
      </c>
      <c r="G1319" t="s">
        <v>26</v>
      </c>
      <c r="H1319" t="s">
        <v>3656</v>
      </c>
      <c r="I1319" t="s">
        <v>100</v>
      </c>
      <c r="J1319">
        <v>20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24</v>
      </c>
      <c r="R1319">
        <v>0</v>
      </c>
      <c r="S1319">
        <v>0</v>
      </c>
      <c r="T1319" t="s">
        <v>59</v>
      </c>
      <c r="U1319" t="s">
        <v>29</v>
      </c>
      <c r="V1319" t="s">
        <v>29</v>
      </c>
      <c r="W1319" t="s">
        <v>30</v>
      </c>
      <c r="X1319" s="8" t="s">
        <v>38657</v>
      </c>
      <c r="Y1319" s="93"/>
      <c r="Z1319" s="93"/>
      <c r="AA1319" t="s">
        <v>3657</v>
      </c>
      <c r="AB1319" t="s">
        <v>3658</v>
      </c>
    </row>
    <row r="1320" spans="1:28" x14ac:dyDescent="0.3">
      <c r="A1320" s="8" t="b">
        <f t="shared" si="60"/>
        <v>0</v>
      </c>
      <c r="B1320" t="str">
        <f t="shared" si="61"/>
        <v>centipedelarvacard</v>
      </c>
      <c r="C1320" s="10" t="str">
        <f t="shared" si="62"/>
        <v>centipede_larva_card</v>
      </c>
      <c r="D1320">
        <v>4452</v>
      </c>
      <c r="E1320" t="s">
        <v>24</v>
      </c>
      <c r="F1320" t="s">
        <v>2053</v>
      </c>
      <c r="G1320" t="s">
        <v>26</v>
      </c>
      <c r="H1320" t="s">
        <v>2054</v>
      </c>
      <c r="I1320" t="s">
        <v>100</v>
      </c>
      <c r="J1320">
        <v>20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24</v>
      </c>
      <c r="R1320">
        <v>0</v>
      </c>
      <c r="S1320">
        <v>0</v>
      </c>
      <c r="T1320" t="s">
        <v>262</v>
      </c>
      <c r="U1320" t="s">
        <v>29</v>
      </c>
      <c r="V1320" t="s">
        <v>29</v>
      </c>
      <c r="W1320" t="s">
        <v>30</v>
      </c>
      <c r="X1320" s="8" t="s">
        <v>38658</v>
      </c>
      <c r="Y1320" s="93"/>
      <c r="Z1320" s="93"/>
      <c r="AA1320" t="s">
        <v>2055</v>
      </c>
      <c r="AB1320" t="s">
        <v>2056</v>
      </c>
    </row>
    <row r="1321" spans="1:28" x14ac:dyDescent="0.3">
      <c r="A1321" s="8" t="b">
        <f t="shared" si="60"/>
        <v>0</v>
      </c>
      <c r="B1321" t="str">
        <f t="shared" si="61"/>
        <v>hillsrioncard</v>
      </c>
      <c r="C1321" s="10" t="str">
        <f t="shared" si="62"/>
        <v>hillsrion_card</v>
      </c>
      <c r="D1321">
        <v>4453</v>
      </c>
      <c r="E1321" t="s">
        <v>24</v>
      </c>
      <c r="F1321" t="s">
        <v>5181</v>
      </c>
      <c r="G1321" t="s">
        <v>26</v>
      </c>
      <c r="H1321" t="s">
        <v>5182</v>
      </c>
      <c r="I1321" t="s">
        <v>100</v>
      </c>
      <c r="J1321">
        <v>20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24</v>
      </c>
      <c r="R1321">
        <v>0</v>
      </c>
      <c r="S1321">
        <v>0</v>
      </c>
      <c r="T1321" t="s">
        <v>262</v>
      </c>
      <c r="U1321" t="s">
        <v>29</v>
      </c>
      <c r="V1321" t="s">
        <v>29</v>
      </c>
      <c r="W1321" t="s">
        <v>30</v>
      </c>
      <c r="X1321" s="8" t="s">
        <v>38659</v>
      </c>
      <c r="Y1321" s="93"/>
      <c r="Z1321" s="93"/>
      <c r="AA1321" t="s">
        <v>5183</v>
      </c>
      <c r="AB1321" t="s">
        <v>5184</v>
      </c>
    </row>
    <row r="1322" spans="1:28" x14ac:dyDescent="0.3">
      <c r="A1322" s="8" t="b">
        <f t="shared" si="60"/>
        <v>0</v>
      </c>
      <c r="B1322" t="str">
        <f t="shared" si="61"/>
        <v>headset</v>
      </c>
      <c r="C1322" s="10" t="str">
        <f t="shared" si="62"/>
        <v>headset</v>
      </c>
      <c r="D1322">
        <v>5001</v>
      </c>
      <c r="E1322" t="s">
        <v>24</v>
      </c>
      <c r="F1322" t="s">
        <v>5043</v>
      </c>
      <c r="G1322" t="s">
        <v>26</v>
      </c>
      <c r="H1322" t="s">
        <v>5043</v>
      </c>
      <c r="I1322" t="s">
        <v>59</v>
      </c>
      <c r="J1322" s="6">
        <v>20</v>
      </c>
      <c r="K1322">
        <v>20</v>
      </c>
      <c r="L1322">
        <v>0</v>
      </c>
      <c r="M1322">
        <v>0</v>
      </c>
      <c r="N1322">
        <v>0</v>
      </c>
      <c r="O1322">
        <v>3</v>
      </c>
      <c r="P1322">
        <v>0</v>
      </c>
      <c r="Q1322" t="s">
        <v>60</v>
      </c>
      <c r="R1322">
        <v>1</v>
      </c>
      <c r="S1322">
        <v>0</v>
      </c>
      <c r="T1322" t="s">
        <v>72</v>
      </c>
      <c r="U1322" t="s">
        <v>36</v>
      </c>
      <c r="V1322" t="s">
        <v>37</v>
      </c>
      <c r="W1322" t="s">
        <v>38</v>
      </c>
      <c r="X1322" s="8" t="s">
        <v>38660</v>
      </c>
      <c r="Y1322" s="93"/>
      <c r="Z1322" s="93"/>
      <c r="AA1322" t="s">
        <v>5044</v>
      </c>
      <c r="AB1322" t="s">
        <v>5045</v>
      </c>
    </row>
    <row r="1323" spans="1:28" x14ac:dyDescent="0.3">
      <c r="A1323" s="8" t="b">
        <f t="shared" si="60"/>
        <v>0</v>
      </c>
      <c r="B1323" t="str">
        <f t="shared" si="61"/>
        <v>gemmedcrown</v>
      </c>
      <c r="C1323" s="10" t="str">
        <f t="shared" si="62"/>
        <v>gemmed_crown</v>
      </c>
      <c r="D1323">
        <v>5002</v>
      </c>
      <c r="E1323" t="s">
        <v>24</v>
      </c>
      <c r="F1323" t="s">
        <v>4385</v>
      </c>
      <c r="G1323" t="s">
        <v>26</v>
      </c>
      <c r="H1323" t="s">
        <v>4386</v>
      </c>
      <c r="I1323" t="s">
        <v>59</v>
      </c>
      <c r="J1323" s="6">
        <v>20</v>
      </c>
      <c r="K1323">
        <v>60</v>
      </c>
      <c r="L1323">
        <v>0</v>
      </c>
      <c r="M1323">
        <v>0</v>
      </c>
      <c r="N1323">
        <v>0</v>
      </c>
      <c r="O1323">
        <v>4</v>
      </c>
      <c r="P1323">
        <v>0</v>
      </c>
      <c r="Q1323" t="s">
        <v>60</v>
      </c>
      <c r="R1323">
        <v>60</v>
      </c>
      <c r="S1323">
        <v>0</v>
      </c>
      <c r="T1323" t="s">
        <v>72</v>
      </c>
      <c r="U1323" t="s">
        <v>36</v>
      </c>
      <c r="V1323" t="s">
        <v>672</v>
      </c>
      <c r="W1323" t="s">
        <v>38</v>
      </c>
      <c r="X1323" s="8" t="s">
        <v>38661</v>
      </c>
      <c r="Y1323" s="93"/>
      <c r="Z1323" s="93"/>
      <c r="AA1323" t="s">
        <v>4387</v>
      </c>
      <c r="AB1323" t="s">
        <v>4388</v>
      </c>
    </row>
    <row r="1324" spans="1:28" x14ac:dyDescent="0.3">
      <c r="A1324" s="8" t="b">
        <f t="shared" si="60"/>
        <v>0</v>
      </c>
      <c r="B1324" t="str">
        <f t="shared" si="61"/>
        <v>jokerjester</v>
      </c>
      <c r="C1324" s="10" t="str">
        <f t="shared" si="62"/>
        <v>joker_jester</v>
      </c>
      <c r="D1324">
        <v>5003</v>
      </c>
      <c r="E1324" t="s">
        <v>24</v>
      </c>
      <c r="F1324" t="s">
        <v>5667</v>
      </c>
      <c r="G1324" t="s">
        <v>26</v>
      </c>
      <c r="H1324" t="s">
        <v>5668</v>
      </c>
      <c r="I1324" t="s">
        <v>59</v>
      </c>
      <c r="J1324">
        <v>20</v>
      </c>
      <c r="K1324">
        <v>10</v>
      </c>
      <c r="L1324">
        <v>0</v>
      </c>
      <c r="M1324">
        <v>0</v>
      </c>
      <c r="N1324">
        <v>0</v>
      </c>
      <c r="O1324">
        <v>1</v>
      </c>
      <c r="P1324">
        <v>0</v>
      </c>
      <c r="Q1324" t="s">
        <v>60</v>
      </c>
      <c r="R1324">
        <v>0</v>
      </c>
      <c r="S1324">
        <v>0</v>
      </c>
      <c r="T1324" t="s">
        <v>72</v>
      </c>
      <c r="U1324" t="s">
        <v>36</v>
      </c>
      <c r="V1324" t="s">
        <v>185</v>
      </c>
      <c r="W1324" t="s">
        <v>38</v>
      </c>
      <c r="X1324" s="8" t="s">
        <v>38268</v>
      </c>
      <c r="Y1324" s="93"/>
      <c r="Z1324" s="93"/>
      <c r="AA1324" t="s">
        <v>5669</v>
      </c>
      <c r="AB1324" t="s">
        <v>5670</v>
      </c>
    </row>
    <row r="1325" spans="1:28" x14ac:dyDescent="0.3">
      <c r="A1325" s="8" t="b">
        <f t="shared" si="60"/>
        <v>0</v>
      </c>
      <c r="B1325" t="str">
        <f t="shared" si="61"/>
        <v>gasmask</v>
      </c>
      <c r="C1325" s="10" t="str">
        <f t="shared" si="62"/>
        <v>gas_mask</v>
      </c>
      <c r="D1325">
        <v>5005</v>
      </c>
      <c r="E1325" t="s">
        <v>24</v>
      </c>
      <c r="F1325" t="s">
        <v>4363</v>
      </c>
      <c r="G1325" t="s">
        <v>26</v>
      </c>
      <c r="H1325" t="s">
        <v>4364</v>
      </c>
      <c r="I1325" t="s">
        <v>59</v>
      </c>
      <c r="J1325">
        <v>20</v>
      </c>
      <c r="K1325">
        <v>10</v>
      </c>
      <c r="L1325">
        <v>0</v>
      </c>
      <c r="M1325">
        <v>0</v>
      </c>
      <c r="N1325">
        <v>0</v>
      </c>
      <c r="O1325">
        <v>1</v>
      </c>
      <c r="P1325">
        <v>0</v>
      </c>
      <c r="Q1325" t="s">
        <v>24</v>
      </c>
      <c r="R1325">
        <v>0</v>
      </c>
      <c r="S1325">
        <v>0</v>
      </c>
      <c r="T1325" t="s">
        <v>184</v>
      </c>
      <c r="U1325" t="s">
        <v>36</v>
      </c>
      <c r="V1325" t="s">
        <v>185</v>
      </c>
      <c r="W1325" t="s">
        <v>38</v>
      </c>
      <c r="X1325" s="8" t="s">
        <v>38662</v>
      </c>
      <c r="Y1325" s="93"/>
      <c r="Z1325" s="93"/>
      <c r="AA1325" t="s">
        <v>4365</v>
      </c>
      <c r="AB1325" t="s">
        <v>4366</v>
      </c>
    </row>
    <row r="1326" spans="1:28" x14ac:dyDescent="0.3">
      <c r="A1326" s="8" t="b">
        <f t="shared" si="60"/>
        <v>0</v>
      </c>
      <c r="B1326" t="str">
        <f t="shared" si="61"/>
        <v>machomanglasses</v>
      </c>
      <c r="C1326" s="10" t="str">
        <f t="shared" si="62"/>
        <v>machoman_glasses</v>
      </c>
      <c r="D1326">
        <v>5006</v>
      </c>
      <c r="E1326" t="s">
        <v>24</v>
      </c>
      <c r="F1326" t="s">
        <v>6309</v>
      </c>
      <c r="G1326" t="s">
        <v>26</v>
      </c>
      <c r="H1326" t="s">
        <v>6310</v>
      </c>
      <c r="I1326" t="s">
        <v>59</v>
      </c>
      <c r="J1326" s="1">
        <v>36000</v>
      </c>
      <c r="K1326">
        <v>10</v>
      </c>
      <c r="L1326">
        <v>0</v>
      </c>
      <c r="M1326">
        <v>0</v>
      </c>
      <c r="N1326">
        <v>0</v>
      </c>
      <c r="O1326">
        <v>1</v>
      </c>
      <c r="P1326">
        <v>0</v>
      </c>
      <c r="Q1326" t="s">
        <v>24</v>
      </c>
      <c r="R1326">
        <v>0</v>
      </c>
      <c r="S1326">
        <v>0</v>
      </c>
      <c r="T1326" t="s">
        <v>189</v>
      </c>
      <c r="U1326" t="s">
        <v>36</v>
      </c>
      <c r="V1326" t="s">
        <v>37</v>
      </c>
      <c r="W1326" t="s">
        <v>38</v>
      </c>
      <c r="X1326" s="8"/>
      <c r="Y1326" s="93"/>
      <c r="Z1326" s="93"/>
      <c r="AA1326" t="s">
        <v>6311</v>
      </c>
      <c r="AB1326" t="s">
        <v>6312</v>
      </c>
    </row>
    <row r="1327" spans="1:28" x14ac:dyDescent="0.3">
      <c r="A1327" s="8" t="b">
        <f t="shared" si="60"/>
        <v>0</v>
      </c>
      <c r="B1327" t="str">
        <f t="shared" si="61"/>
        <v>loardcirclet</v>
      </c>
      <c r="C1327" s="10" t="str">
        <f t="shared" si="62"/>
        <v>loard_circlet</v>
      </c>
      <c r="D1327">
        <v>5007</v>
      </c>
      <c r="E1327" t="s">
        <v>24</v>
      </c>
      <c r="F1327" t="s">
        <v>6151</v>
      </c>
      <c r="G1327" t="s">
        <v>26</v>
      </c>
      <c r="H1327" t="s">
        <v>6152</v>
      </c>
      <c r="I1327" t="s">
        <v>59</v>
      </c>
      <c r="J1327">
        <v>20</v>
      </c>
      <c r="K1327">
        <v>20</v>
      </c>
      <c r="L1327">
        <v>0</v>
      </c>
      <c r="M1327">
        <v>0</v>
      </c>
      <c r="N1327">
        <v>0</v>
      </c>
      <c r="O1327">
        <v>3</v>
      </c>
      <c r="P1327">
        <v>0</v>
      </c>
      <c r="Q1327" t="s">
        <v>60</v>
      </c>
      <c r="R1327">
        <v>55</v>
      </c>
      <c r="S1327">
        <v>0</v>
      </c>
      <c r="T1327" t="s">
        <v>72</v>
      </c>
      <c r="U1327" t="s">
        <v>36</v>
      </c>
      <c r="V1327" t="s">
        <v>37</v>
      </c>
      <c r="W1327" t="s">
        <v>38</v>
      </c>
      <c r="X1327" s="8" t="s">
        <v>38663</v>
      </c>
      <c r="Y1327" s="93"/>
      <c r="Z1327" s="93"/>
      <c r="AA1327" t="s">
        <v>6153</v>
      </c>
      <c r="AB1327" t="s">
        <v>6154</v>
      </c>
    </row>
    <row r="1328" spans="1:28" x14ac:dyDescent="0.3">
      <c r="A1328" s="8" t="b">
        <f t="shared" si="60"/>
        <v>0</v>
      </c>
      <c r="B1328" t="str">
        <f t="shared" si="61"/>
        <v>puppylove</v>
      </c>
      <c r="C1328" s="10" t="str">
        <f t="shared" si="62"/>
        <v>puppy_love</v>
      </c>
      <c r="D1328">
        <v>5008</v>
      </c>
      <c r="E1328" t="s">
        <v>24</v>
      </c>
      <c r="F1328" t="s">
        <v>7959</v>
      </c>
      <c r="G1328" t="s">
        <v>26</v>
      </c>
      <c r="H1328" t="s">
        <v>7960</v>
      </c>
      <c r="I1328" t="s">
        <v>59</v>
      </c>
      <c r="J1328">
        <v>20</v>
      </c>
      <c r="K1328">
        <v>10</v>
      </c>
      <c r="L1328">
        <v>0</v>
      </c>
      <c r="M1328">
        <v>0</v>
      </c>
      <c r="N1328">
        <v>0</v>
      </c>
      <c r="O1328">
        <v>1</v>
      </c>
      <c r="P1328">
        <v>0</v>
      </c>
      <c r="Q1328" t="s">
        <v>24</v>
      </c>
      <c r="R1328">
        <v>0</v>
      </c>
      <c r="S1328">
        <v>0</v>
      </c>
      <c r="T1328" t="s">
        <v>72</v>
      </c>
      <c r="U1328" t="s">
        <v>36</v>
      </c>
      <c r="V1328" t="s">
        <v>37</v>
      </c>
      <c r="W1328" t="s">
        <v>38</v>
      </c>
      <c r="X1328" s="8"/>
      <c r="Y1328" s="93"/>
      <c r="Z1328" s="93"/>
      <c r="AA1328" t="s">
        <v>7961</v>
      </c>
      <c r="AB1328" t="s">
        <v>7962</v>
      </c>
    </row>
    <row r="1329" spans="1:28" x14ac:dyDescent="0.3">
      <c r="A1329" s="8" t="b">
        <f t="shared" si="60"/>
        <v>0</v>
      </c>
      <c r="B1329" t="str">
        <f t="shared" si="61"/>
        <v>safetyhelmet</v>
      </c>
      <c r="C1329" s="10" t="str">
        <f t="shared" si="62"/>
        <v>safety_helmet</v>
      </c>
      <c r="D1329">
        <v>5009</v>
      </c>
      <c r="E1329" t="s">
        <v>24</v>
      </c>
      <c r="F1329" t="s">
        <v>8662</v>
      </c>
      <c r="G1329" t="s">
        <v>26</v>
      </c>
      <c r="H1329" t="s">
        <v>8663</v>
      </c>
      <c r="I1329" t="s">
        <v>59</v>
      </c>
      <c r="J1329">
        <v>20</v>
      </c>
      <c r="K1329">
        <v>50</v>
      </c>
      <c r="L1329">
        <v>0</v>
      </c>
      <c r="M1329">
        <v>0</v>
      </c>
      <c r="N1329">
        <v>0</v>
      </c>
      <c r="O1329">
        <v>3</v>
      </c>
      <c r="P1329">
        <v>0</v>
      </c>
      <c r="Q1329" t="s">
        <v>60</v>
      </c>
      <c r="R1329">
        <v>0</v>
      </c>
      <c r="S1329">
        <v>0</v>
      </c>
      <c r="T1329" t="s">
        <v>72</v>
      </c>
      <c r="U1329" t="s">
        <v>36</v>
      </c>
      <c r="V1329" t="s">
        <v>185</v>
      </c>
      <c r="W1329" t="s">
        <v>38</v>
      </c>
      <c r="X1329" s="8" t="s">
        <v>38664</v>
      </c>
      <c r="Y1329" s="93"/>
      <c r="Z1329" s="93"/>
      <c r="AA1329" t="s">
        <v>8664</v>
      </c>
      <c r="AB1329" t="s">
        <v>8665</v>
      </c>
    </row>
    <row r="1330" spans="1:28" x14ac:dyDescent="0.3">
      <c r="A1330" s="8" t="b">
        <f t="shared" si="60"/>
        <v>0</v>
      </c>
      <c r="B1330" t="str">
        <f t="shared" si="61"/>
        <v>indianhairpiece</v>
      </c>
      <c r="C1330" s="10" t="str">
        <f t="shared" si="62"/>
        <v>indian_hair_piece</v>
      </c>
      <c r="D1330">
        <v>5010</v>
      </c>
      <c r="E1330" t="s">
        <v>24</v>
      </c>
      <c r="F1330" t="s">
        <v>5489</v>
      </c>
      <c r="G1330" t="s">
        <v>26</v>
      </c>
      <c r="H1330" t="s">
        <v>5490</v>
      </c>
      <c r="I1330" t="s">
        <v>59</v>
      </c>
      <c r="J1330">
        <v>20</v>
      </c>
      <c r="K1330">
        <v>10</v>
      </c>
      <c r="L1330">
        <v>0</v>
      </c>
      <c r="M1330">
        <v>0</v>
      </c>
      <c r="N1330">
        <v>0</v>
      </c>
      <c r="O1330">
        <v>3</v>
      </c>
      <c r="P1330">
        <v>0</v>
      </c>
      <c r="Q1330" t="s">
        <v>60</v>
      </c>
      <c r="R1330">
        <v>0</v>
      </c>
      <c r="S1330">
        <v>0</v>
      </c>
      <c r="T1330" t="s">
        <v>72</v>
      </c>
      <c r="U1330" t="s">
        <v>36</v>
      </c>
      <c r="V1330" t="s">
        <v>37</v>
      </c>
      <c r="W1330" t="s">
        <v>38</v>
      </c>
      <c r="X1330" s="8"/>
      <c r="Y1330" s="93"/>
      <c r="Z1330" s="93"/>
      <c r="AA1330" t="s">
        <v>5491</v>
      </c>
      <c r="AB1330" t="s">
        <v>5492</v>
      </c>
    </row>
    <row r="1331" spans="1:28" x14ac:dyDescent="0.3">
      <c r="A1331" s="8" t="b">
        <f t="shared" si="60"/>
        <v>0</v>
      </c>
      <c r="B1331" t="str">
        <f t="shared" si="61"/>
        <v>antenna</v>
      </c>
      <c r="C1331" s="10" t="str">
        <f t="shared" si="62"/>
        <v>antenna</v>
      </c>
      <c r="D1331">
        <v>5011</v>
      </c>
      <c r="E1331" t="s">
        <v>24</v>
      </c>
      <c r="F1331" t="s">
        <v>394</v>
      </c>
      <c r="G1331" t="s">
        <v>26</v>
      </c>
      <c r="H1331" t="s">
        <v>395</v>
      </c>
      <c r="I1331" t="s">
        <v>59</v>
      </c>
      <c r="J1331">
        <v>20</v>
      </c>
      <c r="K1331">
        <v>10</v>
      </c>
      <c r="L1331">
        <v>0</v>
      </c>
      <c r="M1331">
        <v>0</v>
      </c>
      <c r="N1331">
        <v>0</v>
      </c>
      <c r="O1331">
        <v>3</v>
      </c>
      <c r="P1331">
        <v>0</v>
      </c>
      <c r="Q1331" t="s">
        <v>60</v>
      </c>
      <c r="R1331">
        <v>0</v>
      </c>
      <c r="S1331">
        <v>0</v>
      </c>
      <c r="T1331" t="s">
        <v>72</v>
      </c>
      <c r="U1331" t="s">
        <v>36</v>
      </c>
      <c r="V1331" t="s">
        <v>37</v>
      </c>
      <c r="W1331" t="s">
        <v>38</v>
      </c>
      <c r="X1331" s="8"/>
      <c r="Y1331" s="93"/>
      <c r="Z1331" s="93"/>
      <c r="AA1331" t="s">
        <v>396</v>
      </c>
      <c r="AB1331" t="s">
        <v>397</v>
      </c>
    </row>
    <row r="1332" spans="1:28" x14ac:dyDescent="0.3">
      <c r="A1332" s="8" t="b">
        <f t="shared" si="60"/>
        <v>0</v>
      </c>
      <c r="B1332" t="str">
        <f t="shared" si="61"/>
        <v>finhelm</v>
      </c>
      <c r="C1332" s="10" t="str">
        <f t="shared" si="62"/>
        <v>fin_helm</v>
      </c>
      <c r="D1332">
        <v>5014</v>
      </c>
      <c r="E1332" t="s">
        <v>24</v>
      </c>
      <c r="F1332" t="s">
        <v>3926</v>
      </c>
      <c r="G1332" t="s">
        <v>26</v>
      </c>
      <c r="H1332" t="s">
        <v>3927</v>
      </c>
      <c r="I1332" t="s">
        <v>59</v>
      </c>
      <c r="J1332">
        <v>20</v>
      </c>
      <c r="K1332">
        <v>30</v>
      </c>
      <c r="L1332">
        <v>0</v>
      </c>
      <c r="M1332">
        <v>0</v>
      </c>
      <c r="N1332">
        <v>0</v>
      </c>
      <c r="O1332">
        <v>2</v>
      </c>
      <c r="P1332">
        <v>0</v>
      </c>
      <c r="Q1332" t="s">
        <v>24</v>
      </c>
      <c r="R1332">
        <v>65</v>
      </c>
      <c r="S1332">
        <v>0</v>
      </c>
      <c r="T1332" t="s">
        <v>189</v>
      </c>
      <c r="U1332" t="s">
        <v>36</v>
      </c>
      <c r="V1332" t="s">
        <v>837</v>
      </c>
      <c r="W1332" t="s">
        <v>38</v>
      </c>
      <c r="X1332" s="8"/>
      <c r="Y1332" s="93"/>
      <c r="Z1332" s="93"/>
      <c r="AA1332" t="s">
        <v>3928</v>
      </c>
      <c r="AB1332" t="s">
        <v>3929</v>
      </c>
    </row>
    <row r="1333" spans="1:28" x14ac:dyDescent="0.3">
      <c r="A1333" s="8" t="b">
        <f t="shared" si="60"/>
        <v>0</v>
      </c>
      <c r="B1333" t="str">
        <f t="shared" si="61"/>
        <v>eggshell</v>
      </c>
      <c r="C1333" s="10" t="str">
        <f t="shared" si="62"/>
        <v>egg_shell</v>
      </c>
      <c r="D1333">
        <v>5015</v>
      </c>
      <c r="E1333" t="s">
        <v>24</v>
      </c>
      <c r="F1333" t="s">
        <v>3528</v>
      </c>
      <c r="G1333" t="s">
        <v>26</v>
      </c>
      <c r="H1333" t="s">
        <v>3529</v>
      </c>
      <c r="I1333" t="s">
        <v>59</v>
      </c>
      <c r="J1333">
        <v>20</v>
      </c>
      <c r="K1333">
        <v>20</v>
      </c>
      <c r="L1333">
        <v>0</v>
      </c>
      <c r="M1333">
        <v>0</v>
      </c>
      <c r="N1333">
        <v>0</v>
      </c>
      <c r="O1333">
        <v>3</v>
      </c>
      <c r="P1333">
        <v>0</v>
      </c>
      <c r="Q1333" t="s">
        <v>24</v>
      </c>
      <c r="R1333">
        <v>0</v>
      </c>
      <c r="S1333">
        <v>0</v>
      </c>
      <c r="T1333" t="s">
        <v>72</v>
      </c>
      <c r="U1333" t="s">
        <v>36</v>
      </c>
      <c r="V1333" t="s">
        <v>37</v>
      </c>
      <c r="W1333" t="s">
        <v>38</v>
      </c>
      <c r="X1333" s="8"/>
      <c r="Y1333" s="93"/>
      <c r="Z1333" s="93"/>
      <c r="AA1333" t="s">
        <v>3530</v>
      </c>
      <c r="AB1333" t="s">
        <v>3531</v>
      </c>
    </row>
    <row r="1334" spans="1:28" x14ac:dyDescent="0.3">
      <c r="A1334" s="8" t="b">
        <f t="shared" si="60"/>
        <v>0</v>
      </c>
      <c r="B1334" t="str">
        <f t="shared" si="61"/>
        <v>boy'scap</v>
      </c>
      <c r="C1334" s="10" t="str">
        <f t="shared" si="62"/>
        <v>boy's_cap</v>
      </c>
      <c r="D1334">
        <v>5016</v>
      </c>
      <c r="E1334" t="s">
        <v>24</v>
      </c>
      <c r="F1334" t="s">
        <v>1527</v>
      </c>
      <c r="G1334" t="s">
        <v>26</v>
      </c>
      <c r="H1334" t="s">
        <v>1528</v>
      </c>
      <c r="I1334" t="s">
        <v>59</v>
      </c>
      <c r="J1334">
        <v>20</v>
      </c>
      <c r="K1334">
        <v>10</v>
      </c>
      <c r="L1334">
        <v>0</v>
      </c>
      <c r="M1334">
        <v>0</v>
      </c>
      <c r="N1334">
        <v>0</v>
      </c>
      <c r="O1334">
        <v>2</v>
      </c>
      <c r="P1334">
        <v>0</v>
      </c>
      <c r="Q1334" t="s">
        <v>60</v>
      </c>
      <c r="R1334">
        <v>0</v>
      </c>
      <c r="S1334">
        <v>0</v>
      </c>
      <c r="T1334" t="s">
        <v>72</v>
      </c>
      <c r="U1334" t="s">
        <v>36</v>
      </c>
      <c r="V1334" t="s">
        <v>185</v>
      </c>
      <c r="W1334" t="s">
        <v>38</v>
      </c>
      <c r="X1334" s="8"/>
      <c r="Y1334" s="93"/>
      <c r="Z1334" s="93"/>
      <c r="AA1334" t="s">
        <v>1529</v>
      </c>
      <c r="AB1334" t="s">
        <v>1530</v>
      </c>
    </row>
    <row r="1335" spans="1:28" x14ac:dyDescent="0.3">
      <c r="A1335" s="8" t="b">
        <f t="shared" si="60"/>
        <v>0</v>
      </c>
      <c r="B1335" t="str">
        <f t="shared" si="61"/>
        <v>bonehelm</v>
      </c>
      <c r="C1335" s="10" t="str">
        <f t="shared" si="62"/>
        <v>bone_helm</v>
      </c>
      <c r="D1335">
        <v>5017</v>
      </c>
      <c r="E1335" t="s">
        <v>24</v>
      </c>
      <c r="F1335" t="s">
        <v>1417</v>
      </c>
      <c r="G1335" t="s">
        <v>26</v>
      </c>
      <c r="H1335" t="s">
        <v>1418</v>
      </c>
      <c r="I1335" t="s">
        <v>59</v>
      </c>
      <c r="J1335" s="6">
        <v>20</v>
      </c>
      <c r="K1335">
        <v>80</v>
      </c>
      <c r="L1335">
        <v>0</v>
      </c>
      <c r="M1335">
        <v>0</v>
      </c>
      <c r="N1335">
        <v>0</v>
      </c>
      <c r="O1335">
        <v>7</v>
      </c>
      <c r="P1335">
        <v>0</v>
      </c>
      <c r="Q1335" t="s">
        <v>60</v>
      </c>
      <c r="R1335">
        <v>70</v>
      </c>
      <c r="S1335">
        <v>0</v>
      </c>
      <c r="T1335" t="s">
        <v>72</v>
      </c>
      <c r="U1335" t="s">
        <v>36</v>
      </c>
      <c r="V1335" t="s">
        <v>826</v>
      </c>
      <c r="W1335" t="s">
        <v>38</v>
      </c>
      <c r="X1335" s="8" t="s">
        <v>38665</v>
      </c>
      <c r="Y1335" s="93"/>
      <c r="Z1335" s="93"/>
      <c r="AA1335" t="s">
        <v>1419</v>
      </c>
      <c r="AB1335" t="s">
        <v>1420</v>
      </c>
    </row>
    <row r="1336" spans="1:28" x14ac:dyDescent="0.3">
      <c r="A1336" s="8" t="b">
        <f t="shared" si="60"/>
        <v>0</v>
      </c>
      <c r="B1336" t="str">
        <f t="shared" si="61"/>
        <v>corsair</v>
      </c>
      <c r="C1336" s="10" t="str">
        <f t="shared" si="62"/>
        <v>corsair</v>
      </c>
      <c r="D1336">
        <v>5019</v>
      </c>
      <c r="E1336" t="s">
        <v>24</v>
      </c>
      <c r="F1336" t="s">
        <v>2498</v>
      </c>
      <c r="G1336" t="s">
        <v>26</v>
      </c>
      <c r="H1336" t="s">
        <v>2498</v>
      </c>
      <c r="I1336" t="s">
        <v>59</v>
      </c>
      <c r="J1336">
        <v>20</v>
      </c>
      <c r="K1336">
        <v>50</v>
      </c>
      <c r="L1336">
        <v>0</v>
      </c>
      <c r="M1336">
        <v>0</v>
      </c>
      <c r="N1336">
        <v>0</v>
      </c>
      <c r="O1336">
        <v>5</v>
      </c>
      <c r="P1336">
        <v>0</v>
      </c>
      <c r="Q1336" t="s">
        <v>60</v>
      </c>
      <c r="R1336">
        <v>0</v>
      </c>
      <c r="S1336">
        <v>0</v>
      </c>
      <c r="T1336" t="s">
        <v>72</v>
      </c>
      <c r="U1336" t="s">
        <v>36</v>
      </c>
      <c r="V1336" t="s">
        <v>185</v>
      </c>
      <c r="W1336" t="s">
        <v>38</v>
      </c>
      <c r="X1336" s="8" t="s">
        <v>38270</v>
      </c>
      <c r="Y1336" s="93"/>
      <c r="Z1336" s="93"/>
      <c r="AA1336" t="s">
        <v>2499</v>
      </c>
      <c r="AB1336" t="s">
        <v>2500</v>
      </c>
    </row>
    <row r="1337" spans="1:28" x14ac:dyDescent="0.3">
      <c r="A1337" s="8" t="b">
        <f t="shared" si="60"/>
        <v>0</v>
      </c>
      <c r="B1337" t="str">
        <f t="shared" si="61"/>
        <v>kafraband</v>
      </c>
      <c r="C1337" s="10" t="str">
        <f t="shared" si="62"/>
        <v>kafra_band</v>
      </c>
      <c r="D1337">
        <v>5020</v>
      </c>
      <c r="E1337" t="s">
        <v>24</v>
      </c>
      <c r="F1337" t="s">
        <v>5701</v>
      </c>
      <c r="G1337" t="s">
        <v>26</v>
      </c>
      <c r="H1337" t="s">
        <v>5702</v>
      </c>
      <c r="I1337" t="s">
        <v>59</v>
      </c>
      <c r="J1337">
        <v>20</v>
      </c>
      <c r="K1337">
        <v>50</v>
      </c>
      <c r="L1337">
        <v>0</v>
      </c>
      <c r="M1337">
        <v>0</v>
      </c>
      <c r="N1337">
        <v>0</v>
      </c>
      <c r="O1337">
        <v>3</v>
      </c>
      <c r="P1337">
        <v>0</v>
      </c>
      <c r="Q1337" t="s">
        <v>60</v>
      </c>
      <c r="R1337">
        <v>0</v>
      </c>
      <c r="S1337">
        <v>0</v>
      </c>
      <c r="T1337" t="s">
        <v>72</v>
      </c>
      <c r="U1337" t="s">
        <v>36</v>
      </c>
      <c r="V1337" t="s">
        <v>37</v>
      </c>
      <c r="W1337" t="s">
        <v>38</v>
      </c>
      <c r="X1337" s="8" t="s">
        <v>38201</v>
      </c>
      <c r="Y1337" s="93"/>
      <c r="Z1337" s="93"/>
      <c r="AA1337" t="s">
        <v>5703</v>
      </c>
      <c r="AB1337" t="s">
        <v>5704</v>
      </c>
    </row>
    <row r="1338" spans="1:28" x14ac:dyDescent="0.3">
      <c r="A1338" s="8" t="b">
        <f t="shared" si="60"/>
        <v>0</v>
      </c>
      <c r="B1338" t="str">
        <f t="shared" si="61"/>
        <v>hatofcake</v>
      </c>
      <c r="C1338" s="10" t="str">
        <f t="shared" si="62"/>
        <v>hat_of_cake</v>
      </c>
      <c r="D1338">
        <v>5024</v>
      </c>
      <c r="E1338" t="s">
        <v>24</v>
      </c>
      <c r="F1338" t="s">
        <v>5011</v>
      </c>
      <c r="G1338" t="s">
        <v>26</v>
      </c>
      <c r="H1338" t="s">
        <v>5012</v>
      </c>
      <c r="I1338" t="s">
        <v>59</v>
      </c>
      <c r="J1338">
        <v>20</v>
      </c>
      <c r="K1338">
        <v>100</v>
      </c>
      <c r="L1338">
        <v>0</v>
      </c>
      <c r="M1338">
        <v>0</v>
      </c>
      <c r="N1338">
        <v>0</v>
      </c>
      <c r="O1338">
        <v>1</v>
      </c>
      <c r="P1338">
        <v>0</v>
      </c>
      <c r="Q1338" t="s">
        <v>60</v>
      </c>
      <c r="R1338">
        <v>0</v>
      </c>
      <c r="S1338">
        <v>0</v>
      </c>
      <c r="T1338" t="s">
        <v>72</v>
      </c>
      <c r="U1338" t="s">
        <v>36</v>
      </c>
      <c r="V1338" t="s">
        <v>37</v>
      </c>
      <c r="W1338" t="s">
        <v>38</v>
      </c>
      <c r="X1338" s="8"/>
      <c r="Y1338" s="93"/>
      <c r="Z1338" s="93"/>
      <c r="AA1338" t="s">
        <v>5013</v>
      </c>
      <c r="AB1338" t="s">
        <v>5014</v>
      </c>
    </row>
    <row r="1339" spans="1:28" x14ac:dyDescent="0.3">
      <c r="A1339" s="8" t="b">
        <f t="shared" si="60"/>
        <v>0</v>
      </c>
      <c r="B1339" t="str">
        <f t="shared" si="61"/>
        <v>hatofcook</v>
      </c>
      <c r="C1339" s="10" t="str">
        <f t="shared" si="62"/>
        <v>hat_of_cook</v>
      </c>
      <c r="D1339">
        <v>5026</v>
      </c>
      <c r="E1339" t="s">
        <v>24</v>
      </c>
      <c r="F1339" t="s">
        <v>5019</v>
      </c>
      <c r="G1339" t="s">
        <v>26</v>
      </c>
      <c r="H1339" t="s">
        <v>5020</v>
      </c>
      <c r="I1339" t="s">
        <v>59</v>
      </c>
      <c r="J1339">
        <v>20</v>
      </c>
      <c r="K1339">
        <v>30</v>
      </c>
      <c r="L1339">
        <v>0</v>
      </c>
      <c r="M1339">
        <v>0</v>
      </c>
      <c r="N1339">
        <v>0</v>
      </c>
      <c r="O1339">
        <v>1</v>
      </c>
      <c r="P1339">
        <v>0</v>
      </c>
      <c r="Q1339" t="s">
        <v>60</v>
      </c>
      <c r="R1339">
        <v>50</v>
      </c>
      <c r="S1339">
        <v>0</v>
      </c>
      <c r="T1339" t="s">
        <v>72</v>
      </c>
      <c r="U1339" t="s">
        <v>36</v>
      </c>
      <c r="V1339" t="s">
        <v>185</v>
      </c>
      <c r="W1339" t="s">
        <v>38</v>
      </c>
      <c r="X1339" s="8" t="s">
        <v>38101</v>
      </c>
      <c r="Y1339" s="93"/>
      <c r="Z1339" s="93"/>
      <c r="AA1339" t="s">
        <v>5021</v>
      </c>
      <c r="AB1339" t="s">
        <v>5022</v>
      </c>
    </row>
    <row r="1340" spans="1:28" x14ac:dyDescent="0.3">
      <c r="A1340" s="8" t="b">
        <f t="shared" si="60"/>
        <v>0</v>
      </c>
      <c r="B1340" t="str">
        <f t="shared" si="61"/>
        <v>wizardryhat</v>
      </c>
      <c r="C1340" s="10" t="str">
        <f t="shared" si="62"/>
        <v>wizardry_hat</v>
      </c>
      <c r="D1340">
        <v>5027</v>
      </c>
      <c r="E1340" t="s">
        <v>24</v>
      </c>
      <c r="F1340" t="s">
        <v>10807</v>
      </c>
      <c r="G1340" t="s">
        <v>26</v>
      </c>
      <c r="H1340" t="s">
        <v>10808</v>
      </c>
      <c r="I1340" t="s">
        <v>59</v>
      </c>
      <c r="J1340">
        <v>20</v>
      </c>
      <c r="K1340">
        <v>30</v>
      </c>
      <c r="L1340">
        <v>0</v>
      </c>
      <c r="M1340">
        <v>0</v>
      </c>
      <c r="N1340">
        <v>0</v>
      </c>
      <c r="O1340">
        <v>1</v>
      </c>
      <c r="P1340">
        <v>0</v>
      </c>
      <c r="Q1340" t="s">
        <v>60</v>
      </c>
      <c r="R1340">
        <v>0</v>
      </c>
      <c r="S1340">
        <v>0</v>
      </c>
      <c r="T1340" t="s">
        <v>72</v>
      </c>
      <c r="U1340" t="s">
        <v>36</v>
      </c>
      <c r="V1340" t="s">
        <v>2193</v>
      </c>
      <c r="W1340" t="s">
        <v>38</v>
      </c>
      <c r="X1340" s="8" t="s">
        <v>38666</v>
      </c>
      <c r="Y1340" s="93"/>
      <c r="Z1340" s="93"/>
      <c r="AA1340" t="s">
        <v>10809</v>
      </c>
      <c r="AB1340" t="s">
        <v>10810</v>
      </c>
    </row>
    <row r="1341" spans="1:28" x14ac:dyDescent="0.3">
      <c r="A1341" s="8" t="b">
        <f t="shared" si="60"/>
        <v>0</v>
      </c>
      <c r="B1341" t="str">
        <f t="shared" si="61"/>
        <v>candle</v>
      </c>
      <c r="C1341" s="10" t="str">
        <f t="shared" si="62"/>
        <v>candle</v>
      </c>
      <c r="D1341">
        <v>5028</v>
      </c>
      <c r="E1341" t="s">
        <v>24</v>
      </c>
      <c r="F1341" t="s">
        <v>1823</v>
      </c>
      <c r="G1341" t="s">
        <v>26</v>
      </c>
      <c r="H1341" t="s">
        <v>1823</v>
      </c>
      <c r="I1341" t="s">
        <v>59</v>
      </c>
      <c r="J1341">
        <v>20</v>
      </c>
      <c r="K1341">
        <v>15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60</v>
      </c>
      <c r="R1341">
        <v>0</v>
      </c>
      <c r="S1341">
        <v>0</v>
      </c>
      <c r="T1341" t="s">
        <v>72</v>
      </c>
      <c r="U1341" t="s">
        <v>36</v>
      </c>
      <c r="V1341" t="s">
        <v>37</v>
      </c>
      <c r="W1341" t="s">
        <v>38</v>
      </c>
      <c r="X1341" s="8"/>
      <c r="Y1341" s="93"/>
      <c r="Z1341" s="93"/>
      <c r="AA1341" t="s">
        <v>1824</v>
      </c>
      <c r="AB1341" t="s">
        <v>1825</v>
      </c>
    </row>
    <row r="1342" spans="1:28" x14ac:dyDescent="0.3">
      <c r="A1342" s="8" t="b">
        <f t="shared" si="60"/>
        <v>0</v>
      </c>
      <c r="B1342" t="str">
        <f t="shared" si="61"/>
        <v>sporehat</v>
      </c>
      <c r="C1342" s="10" t="str">
        <f t="shared" si="62"/>
        <v>spore_hat</v>
      </c>
      <c r="D1342">
        <v>5029</v>
      </c>
      <c r="E1342" t="s">
        <v>24</v>
      </c>
      <c r="F1342" t="s">
        <v>9497</v>
      </c>
      <c r="G1342" t="s">
        <v>26</v>
      </c>
      <c r="H1342" t="s">
        <v>9498</v>
      </c>
      <c r="I1342" t="s">
        <v>59</v>
      </c>
      <c r="J1342">
        <v>20</v>
      </c>
      <c r="K1342">
        <v>90</v>
      </c>
      <c r="L1342">
        <v>0</v>
      </c>
      <c r="M1342">
        <v>0</v>
      </c>
      <c r="N1342">
        <v>0</v>
      </c>
      <c r="O1342">
        <v>3</v>
      </c>
      <c r="P1342">
        <v>0</v>
      </c>
      <c r="Q1342" t="s">
        <v>60</v>
      </c>
      <c r="R1342">
        <v>20</v>
      </c>
      <c r="S1342">
        <v>0</v>
      </c>
      <c r="T1342" t="s">
        <v>72</v>
      </c>
      <c r="U1342" t="s">
        <v>36</v>
      </c>
      <c r="V1342" t="s">
        <v>185</v>
      </c>
      <c r="W1342" t="s">
        <v>38</v>
      </c>
      <c r="X1342" s="8"/>
      <c r="Y1342" s="93"/>
      <c r="Z1342" s="93"/>
      <c r="AA1342" t="s">
        <v>9499</v>
      </c>
      <c r="AB1342" t="s">
        <v>9500</v>
      </c>
    </row>
    <row r="1343" spans="1:28" x14ac:dyDescent="0.3">
      <c r="A1343" s="8" t="b">
        <f t="shared" si="60"/>
        <v>0</v>
      </c>
      <c r="B1343" t="str">
        <f t="shared" si="61"/>
        <v>pandacap</v>
      </c>
      <c r="C1343" s="10" t="str">
        <f t="shared" si="62"/>
        <v>panda_cap</v>
      </c>
      <c r="D1343">
        <v>5030</v>
      </c>
      <c r="E1343" t="s">
        <v>24</v>
      </c>
      <c r="F1343" t="s">
        <v>7411</v>
      </c>
      <c r="G1343" t="s">
        <v>26</v>
      </c>
      <c r="H1343" t="s">
        <v>7412</v>
      </c>
      <c r="I1343" t="s">
        <v>59</v>
      </c>
      <c r="J1343">
        <v>20</v>
      </c>
      <c r="K1343">
        <v>80</v>
      </c>
      <c r="L1343">
        <v>0</v>
      </c>
      <c r="M1343">
        <v>0</v>
      </c>
      <c r="N1343">
        <v>0</v>
      </c>
      <c r="O1343">
        <v>3</v>
      </c>
      <c r="P1343">
        <v>0</v>
      </c>
      <c r="Q1343" t="s">
        <v>60</v>
      </c>
      <c r="R1343">
        <v>40</v>
      </c>
      <c r="S1343">
        <v>0</v>
      </c>
      <c r="T1343" t="s">
        <v>72</v>
      </c>
      <c r="U1343" t="s">
        <v>36</v>
      </c>
      <c r="V1343" t="s">
        <v>185</v>
      </c>
      <c r="W1343" t="s">
        <v>38</v>
      </c>
      <c r="X1343" s="8"/>
      <c r="Y1343" s="93"/>
      <c r="Z1343" s="93"/>
      <c r="AA1343" t="s">
        <v>7413</v>
      </c>
      <c r="AB1343" t="s">
        <v>7414</v>
      </c>
    </row>
    <row r="1344" spans="1:28" x14ac:dyDescent="0.3">
      <c r="A1344" s="8" t="b">
        <f t="shared" si="60"/>
        <v>0</v>
      </c>
      <c r="B1344" t="str">
        <f t="shared" si="61"/>
        <v>smokiehat</v>
      </c>
      <c r="C1344" s="10" t="str">
        <f t="shared" si="62"/>
        <v>smokie_hat</v>
      </c>
      <c r="D1344">
        <v>5033</v>
      </c>
      <c r="E1344" t="s">
        <v>24</v>
      </c>
      <c r="F1344" t="s">
        <v>9251</v>
      </c>
      <c r="G1344" t="s">
        <v>26</v>
      </c>
      <c r="H1344" t="s">
        <v>9252</v>
      </c>
      <c r="I1344" t="s">
        <v>59</v>
      </c>
      <c r="J1344">
        <v>20</v>
      </c>
      <c r="K1344">
        <v>90</v>
      </c>
      <c r="L1344">
        <v>0</v>
      </c>
      <c r="M1344">
        <v>0</v>
      </c>
      <c r="N1344">
        <v>0</v>
      </c>
      <c r="O1344">
        <v>3</v>
      </c>
      <c r="P1344">
        <v>0</v>
      </c>
      <c r="Q1344" t="s">
        <v>60</v>
      </c>
      <c r="R1344">
        <v>50</v>
      </c>
      <c r="S1344">
        <v>0</v>
      </c>
      <c r="T1344" t="s">
        <v>72</v>
      </c>
      <c r="U1344" t="s">
        <v>36</v>
      </c>
      <c r="V1344" t="s">
        <v>185</v>
      </c>
      <c r="W1344" t="s">
        <v>38</v>
      </c>
      <c r="X1344" s="8"/>
      <c r="Y1344" s="93"/>
      <c r="Z1344" s="93"/>
      <c r="AA1344" t="s">
        <v>9253</v>
      </c>
      <c r="AB1344" t="s">
        <v>9254</v>
      </c>
    </row>
    <row r="1345" spans="1:28" x14ac:dyDescent="0.3">
      <c r="A1345" s="8" t="b">
        <f t="shared" si="60"/>
        <v>0</v>
      </c>
      <c r="B1345" t="str">
        <f t="shared" si="61"/>
        <v>lightbulbband</v>
      </c>
      <c r="C1345" s="10" t="str">
        <f t="shared" si="62"/>
        <v>light_bulb_band</v>
      </c>
      <c r="D1345">
        <v>5034</v>
      </c>
      <c r="E1345" t="s">
        <v>24</v>
      </c>
      <c r="F1345" t="s">
        <v>6078</v>
      </c>
      <c r="G1345" t="s">
        <v>26</v>
      </c>
      <c r="H1345" t="s">
        <v>6079</v>
      </c>
      <c r="I1345" t="s">
        <v>59</v>
      </c>
      <c r="J1345">
        <v>20</v>
      </c>
      <c r="K1345">
        <v>50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60</v>
      </c>
      <c r="R1345">
        <v>0</v>
      </c>
      <c r="S1345">
        <v>0</v>
      </c>
      <c r="T1345" t="s">
        <v>72</v>
      </c>
      <c r="U1345" t="s">
        <v>36</v>
      </c>
      <c r="V1345" t="s">
        <v>185</v>
      </c>
      <c r="W1345" t="s">
        <v>38</v>
      </c>
      <c r="X1345" s="8"/>
      <c r="Y1345" s="93"/>
      <c r="Z1345" s="93"/>
      <c r="AA1345" t="s">
        <v>6080</v>
      </c>
      <c r="AB1345" t="s">
        <v>6081</v>
      </c>
    </row>
    <row r="1346" spans="1:28" x14ac:dyDescent="0.3">
      <c r="A1346" s="8" t="b">
        <f t="shared" ref="A1346:A1409" si="63">ISNUMBER(SEARCH("callfunc",X1346))</f>
        <v>0</v>
      </c>
      <c r="B1346" t="str">
        <f t="shared" ref="B1346:B1409" si="64">LOWER(SUBSTITUTE(F1346,"_",""))</f>
        <v>poringhat</v>
      </c>
      <c r="C1346" s="10" t="str">
        <f t="shared" ref="C1346:C1409" si="65">LOWER(F1346)</f>
        <v>poring_hat</v>
      </c>
      <c r="D1346">
        <v>5035</v>
      </c>
      <c r="E1346" t="s">
        <v>24</v>
      </c>
      <c r="F1346" t="s">
        <v>7864</v>
      </c>
      <c r="G1346" t="s">
        <v>26</v>
      </c>
      <c r="H1346" t="s">
        <v>7865</v>
      </c>
      <c r="I1346" t="s">
        <v>59</v>
      </c>
      <c r="J1346" s="6">
        <v>20</v>
      </c>
      <c r="K1346">
        <v>70</v>
      </c>
      <c r="L1346">
        <v>0</v>
      </c>
      <c r="M1346">
        <v>0</v>
      </c>
      <c r="N1346">
        <v>0</v>
      </c>
      <c r="O1346">
        <v>2</v>
      </c>
      <c r="P1346">
        <v>0</v>
      </c>
      <c r="Q1346" t="s">
        <v>60</v>
      </c>
      <c r="R1346">
        <v>38</v>
      </c>
      <c r="S1346">
        <v>0</v>
      </c>
      <c r="T1346" t="s">
        <v>72</v>
      </c>
      <c r="U1346" t="s">
        <v>36</v>
      </c>
      <c r="V1346" t="s">
        <v>185</v>
      </c>
      <c r="W1346" t="s">
        <v>38</v>
      </c>
      <c r="X1346" s="8"/>
      <c r="Y1346" s="93"/>
      <c r="Z1346" s="93"/>
      <c r="AA1346" t="s">
        <v>7866</v>
      </c>
      <c r="AB1346" t="s">
        <v>7867</v>
      </c>
    </row>
    <row r="1347" spans="1:28" x14ac:dyDescent="0.3">
      <c r="A1347" s="8" t="b">
        <f t="shared" si="63"/>
        <v>0</v>
      </c>
      <c r="B1347" t="str">
        <f t="shared" si="64"/>
        <v>fruitshell</v>
      </c>
      <c r="C1347" s="10" t="str">
        <f t="shared" si="65"/>
        <v>fruit_shell</v>
      </c>
      <c r="D1347">
        <v>5037</v>
      </c>
      <c r="E1347" t="s">
        <v>24</v>
      </c>
      <c r="F1347" t="s">
        <v>4289</v>
      </c>
      <c r="G1347" t="s">
        <v>26</v>
      </c>
      <c r="H1347" t="s">
        <v>4290</v>
      </c>
      <c r="I1347" t="s">
        <v>59</v>
      </c>
      <c r="J1347" s="6">
        <v>20</v>
      </c>
      <c r="K1347">
        <v>15</v>
      </c>
      <c r="L1347">
        <v>0</v>
      </c>
      <c r="M1347">
        <v>0</v>
      </c>
      <c r="N1347">
        <v>0</v>
      </c>
      <c r="O1347">
        <v>4</v>
      </c>
      <c r="P1347">
        <v>0</v>
      </c>
      <c r="Q1347" t="s">
        <v>24</v>
      </c>
      <c r="R1347">
        <v>5</v>
      </c>
      <c r="S1347">
        <v>0</v>
      </c>
      <c r="T1347" t="s">
        <v>72</v>
      </c>
      <c r="U1347" t="s">
        <v>36</v>
      </c>
      <c r="V1347" t="s">
        <v>37</v>
      </c>
      <c r="W1347" t="s">
        <v>38</v>
      </c>
      <c r="X1347" s="8"/>
      <c r="Y1347" s="93"/>
      <c r="Z1347" s="93"/>
      <c r="AA1347" t="s">
        <v>4291</v>
      </c>
      <c r="AB1347" t="s">
        <v>4292</v>
      </c>
    </row>
    <row r="1348" spans="1:28" x14ac:dyDescent="0.3">
      <c r="A1348" s="8" t="b">
        <f t="shared" si="63"/>
        <v>0</v>
      </c>
      <c r="B1348" t="str">
        <f t="shared" si="64"/>
        <v>deviruchicap</v>
      </c>
      <c r="C1348" s="10" t="str">
        <f t="shared" si="65"/>
        <v>deviruchi_cap</v>
      </c>
      <c r="D1348">
        <v>5038</v>
      </c>
      <c r="E1348" t="s">
        <v>24</v>
      </c>
      <c r="F1348" t="s">
        <v>2956</v>
      </c>
      <c r="G1348" t="s">
        <v>26</v>
      </c>
      <c r="H1348" t="s">
        <v>2957</v>
      </c>
      <c r="I1348" t="s">
        <v>59</v>
      </c>
      <c r="J1348">
        <v>20</v>
      </c>
      <c r="K1348">
        <v>80</v>
      </c>
      <c r="L1348">
        <v>0</v>
      </c>
      <c r="M1348">
        <v>0</v>
      </c>
      <c r="N1348">
        <v>0</v>
      </c>
      <c r="O1348">
        <v>2</v>
      </c>
      <c r="P1348">
        <v>0</v>
      </c>
      <c r="Q1348" t="s">
        <v>60</v>
      </c>
      <c r="R1348">
        <v>64</v>
      </c>
      <c r="S1348">
        <v>0</v>
      </c>
      <c r="T1348" t="s">
        <v>72</v>
      </c>
      <c r="U1348" t="s">
        <v>36</v>
      </c>
      <c r="V1348" t="s">
        <v>185</v>
      </c>
      <c r="W1348" t="s">
        <v>38</v>
      </c>
      <c r="X1348" s="8" t="s">
        <v>38667</v>
      </c>
      <c r="Y1348" s="93"/>
      <c r="Z1348" s="93"/>
      <c r="AA1348" t="s">
        <v>2958</v>
      </c>
      <c r="AB1348" t="s">
        <v>2959</v>
      </c>
    </row>
    <row r="1349" spans="1:28" x14ac:dyDescent="0.3">
      <c r="A1349" s="8" t="b">
        <f t="shared" si="63"/>
        <v>0</v>
      </c>
      <c r="B1349" t="str">
        <f t="shared" si="64"/>
        <v>mottledeggshell</v>
      </c>
      <c r="C1349" s="10" t="str">
        <f t="shared" si="65"/>
        <v>mottled_egg_shell</v>
      </c>
      <c r="D1349">
        <v>5039</v>
      </c>
      <c r="E1349" t="s">
        <v>24</v>
      </c>
      <c r="F1349" t="s">
        <v>6842</v>
      </c>
      <c r="G1349" t="s">
        <v>26</v>
      </c>
      <c r="H1349" t="s">
        <v>6843</v>
      </c>
      <c r="I1349" t="s">
        <v>59</v>
      </c>
      <c r="J1349">
        <v>20</v>
      </c>
      <c r="K1349">
        <v>40</v>
      </c>
      <c r="L1349">
        <v>0</v>
      </c>
      <c r="M1349">
        <v>0</v>
      </c>
      <c r="N1349">
        <v>0</v>
      </c>
      <c r="O1349">
        <v>4</v>
      </c>
      <c r="P1349">
        <v>0</v>
      </c>
      <c r="Q1349" t="s">
        <v>24</v>
      </c>
      <c r="R1349">
        <v>19</v>
      </c>
      <c r="S1349">
        <v>0</v>
      </c>
      <c r="T1349" t="s">
        <v>72</v>
      </c>
      <c r="U1349" t="s">
        <v>36</v>
      </c>
      <c r="V1349" t="s">
        <v>37</v>
      </c>
      <c r="W1349" t="s">
        <v>38</v>
      </c>
      <c r="X1349" s="8"/>
      <c r="Y1349" s="93"/>
      <c r="Z1349" s="93"/>
      <c r="AA1349" t="s">
        <v>6844</v>
      </c>
      <c r="AB1349" t="s">
        <v>6845</v>
      </c>
    </row>
    <row r="1350" spans="1:28" x14ac:dyDescent="0.3">
      <c r="A1350" s="8" t="b">
        <f t="shared" si="63"/>
        <v>0</v>
      </c>
      <c r="B1350" t="str">
        <f t="shared" si="64"/>
        <v>blush</v>
      </c>
      <c r="C1350" s="10" t="str">
        <f t="shared" si="65"/>
        <v>blush</v>
      </c>
      <c r="D1350">
        <v>5040</v>
      </c>
      <c r="E1350" t="s">
        <v>24</v>
      </c>
      <c r="F1350" t="s">
        <v>1383</v>
      </c>
      <c r="G1350" t="s">
        <v>26</v>
      </c>
      <c r="H1350" t="s">
        <v>1383</v>
      </c>
      <c r="I1350" t="s">
        <v>59</v>
      </c>
      <c r="J1350">
        <v>20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24</v>
      </c>
      <c r="R1350">
        <v>0</v>
      </c>
      <c r="S1350">
        <v>0</v>
      </c>
      <c r="T1350" t="s">
        <v>189</v>
      </c>
      <c r="U1350" t="s">
        <v>36</v>
      </c>
      <c r="V1350" t="s">
        <v>37</v>
      </c>
      <c r="W1350" t="s">
        <v>38</v>
      </c>
      <c r="X1350" s="8"/>
      <c r="Y1350" s="93"/>
      <c r="Z1350" s="93"/>
      <c r="AA1350" t="s">
        <v>1384</v>
      </c>
      <c r="AB1350" t="s">
        <v>1385</v>
      </c>
    </row>
    <row r="1351" spans="1:28" x14ac:dyDescent="0.3">
      <c r="A1351" s="8" t="b">
        <f t="shared" si="63"/>
        <v>0</v>
      </c>
      <c r="B1351" t="str">
        <f t="shared" si="64"/>
        <v>hearthairpin</v>
      </c>
      <c r="C1351" s="10" t="str">
        <f t="shared" si="65"/>
        <v>heart_hair_pin</v>
      </c>
      <c r="D1351">
        <v>5041</v>
      </c>
      <c r="E1351" t="s">
        <v>24</v>
      </c>
      <c r="F1351" t="s">
        <v>5061</v>
      </c>
      <c r="G1351" t="s">
        <v>26</v>
      </c>
      <c r="H1351" t="s">
        <v>5062</v>
      </c>
      <c r="I1351" t="s">
        <v>59</v>
      </c>
      <c r="J1351">
        <v>20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60</v>
      </c>
      <c r="R1351">
        <v>0</v>
      </c>
      <c r="S1351">
        <v>0</v>
      </c>
      <c r="T1351" t="s">
        <v>72</v>
      </c>
      <c r="U1351" t="s">
        <v>36</v>
      </c>
      <c r="V1351" t="s">
        <v>37</v>
      </c>
      <c r="W1351" t="s">
        <v>38</v>
      </c>
      <c r="X1351" s="8"/>
      <c r="Y1351" s="93"/>
      <c r="Z1351" s="93"/>
      <c r="AA1351" t="s">
        <v>5063</v>
      </c>
      <c r="AB1351" t="s">
        <v>5064</v>
      </c>
    </row>
    <row r="1352" spans="1:28" x14ac:dyDescent="0.3">
      <c r="A1352" s="8" t="b">
        <f t="shared" si="63"/>
        <v>0</v>
      </c>
      <c r="B1352" t="str">
        <f t="shared" si="64"/>
        <v>hairprotector</v>
      </c>
      <c r="C1352" s="10" t="str">
        <f t="shared" si="65"/>
        <v>hair_protector</v>
      </c>
      <c r="D1352">
        <v>5042</v>
      </c>
      <c r="E1352" t="s">
        <v>24</v>
      </c>
      <c r="F1352" t="s">
        <v>4925</v>
      </c>
      <c r="G1352" t="s">
        <v>26</v>
      </c>
      <c r="H1352" t="s">
        <v>4926</v>
      </c>
      <c r="I1352" t="s">
        <v>59</v>
      </c>
      <c r="J1352">
        <v>20</v>
      </c>
      <c r="K1352">
        <v>15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60</v>
      </c>
      <c r="R1352">
        <v>14</v>
      </c>
      <c r="S1352">
        <v>0</v>
      </c>
      <c r="T1352" t="s">
        <v>72</v>
      </c>
      <c r="U1352" t="s">
        <v>36</v>
      </c>
      <c r="V1352" t="s">
        <v>185</v>
      </c>
      <c r="W1352" t="s">
        <v>38</v>
      </c>
      <c r="X1352" s="8"/>
      <c r="Y1352" s="93"/>
      <c r="Z1352" s="93"/>
      <c r="AA1352" t="s">
        <v>4927</v>
      </c>
      <c r="AB1352" t="s">
        <v>4928</v>
      </c>
    </row>
    <row r="1353" spans="1:28" x14ac:dyDescent="0.3">
      <c r="A1353" s="8" t="b">
        <f t="shared" si="63"/>
        <v>0</v>
      </c>
      <c r="B1353" t="str">
        <f t="shared" si="64"/>
        <v>magicianhat</v>
      </c>
      <c r="C1353" s="10" t="str">
        <f t="shared" si="65"/>
        <v>magician_hat</v>
      </c>
      <c r="D1353">
        <v>5045</v>
      </c>
      <c r="E1353" t="s">
        <v>24</v>
      </c>
      <c r="F1353" t="s">
        <v>6354</v>
      </c>
      <c r="G1353" t="s">
        <v>26</v>
      </c>
      <c r="H1353" t="s">
        <v>6355</v>
      </c>
      <c r="I1353" t="s">
        <v>59</v>
      </c>
      <c r="J1353" s="93">
        <v>20</v>
      </c>
      <c r="K1353">
        <v>50</v>
      </c>
      <c r="L1353">
        <v>0</v>
      </c>
      <c r="M1353">
        <v>0</v>
      </c>
      <c r="N1353">
        <v>0</v>
      </c>
      <c r="O1353">
        <v>3</v>
      </c>
      <c r="P1353">
        <v>0</v>
      </c>
      <c r="Q1353" t="s">
        <v>60</v>
      </c>
      <c r="R1353">
        <v>50</v>
      </c>
      <c r="S1353">
        <v>0</v>
      </c>
      <c r="T1353" t="s">
        <v>72</v>
      </c>
      <c r="U1353" t="s">
        <v>36</v>
      </c>
      <c r="V1353" t="s">
        <v>37</v>
      </c>
      <c r="W1353" t="s">
        <v>38</v>
      </c>
      <c r="X1353" s="8" t="s">
        <v>38668</v>
      </c>
      <c r="Y1353" s="93"/>
      <c r="Z1353" s="93"/>
      <c r="AA1353" t="s">
        <v>6356</v>
      </c>
      <c r="AB1353" t="s">
        <v>6357</v>
      </c>
    </row>
    <row r="1354" spans="1:28" x14ac:dyDescent="0.3">
      <c r="A1354" s="8" t="b">
        <f t="shared" si="63"/>
        <v>0</v>
      </c>
      <c r="B1354" t="str">
        <f t="shared" si="64"/>
        <v>bongunhat</v>
      </c>
      <c r="C1354" s="10" t="str">
        <f t="shared" si="65"/>
        <v>bongun_hat</v>
      </c>
      <c r="D1354">
        <v>5046</v>
      </c>
      <c r="E1354" t="s">
        <v>24</v>
      </c>
      <c r="F1354" t="s">
        <v>1428</v>
      </c>
      <c r="G1354" t="s">
        <v>26</v>
      </c>
      <c r="H1354" t="s">
        <v>1429</v>
      </c>
      <c r="I1354" t="s">
        <v>59</v>
      </c>
      <c r="J1354" s="6">
        <v>20</v>
      </c>
      <c r="K1354">
        <v>30</v>
      </c>
      <c r="L1354">
        <v>0</v>
      </c>
      <c r="M1354">
        <v>0</v>
      </c>
      <c r="N1354">
        <v>0</v>
      </c>
      <c r="O1354">
        <v>5</v>
      </c>
      <c r="P1354">
        <v>0</v>
      </c>
      <c r="Q1354" t="s">
        <v>24</v>
      </c>
      <c r="R1354">
        <v>0</v>
      </c>
      <c r="S1354">
        <v>0</v>
      </c>
      <c r="T1354" t="s">
        <v>72</v>
      </c>
      <c r="U1354" t="s">
        <v>36</v>
      </c>
      <c r="V1354" t="s">
        <v>37</v>
      </c>
      <c r="W1354" t="s">
        <v>38</v>
      </c>
      <c r="X1354" s="8"/>
      <c r="Y1354" s="93"/>
      <c r="Z1354" s="93"/>
      <c r="AA1354" t="s">
        <v>1430</v>
      </c>
      <c r="AB1354" t="s">
        <v>1431</v>
      </c>
    </row>
    <row r="1355" spans="1:28" x14ac:dyDescent="0.3">
      <c r="A1355" s="8" t="b">
        <f t="shared" si="63"/>
        <v>0</v>
      </c>
      <c r="B1355" t="str">
        <f t="shared" si="64"/>
        <v>fashionsunglass</v>
      </c>
      <c r="C1355" s="10" t="str">
        <f t="shared" si="65"/>
        <v>fashion_sunglass</v>
      </c>
      <c r="D1355">
        <v>5047</v>
      </c>
      <c r="E1355" t="s">
        <v>24</v>
      </c>
      <c r="F1355" t="s">
        <v>3850</v>
      </c>
      <c r="G1355" t="s">
        <v>26</v>
      </c>
      <c r="H1355" t="s">
        <v>3851</v>
      </c>
      <c r="I1355" t="s">
        <v>59</v>
      </c>
      <c r="J1355">
        <v>20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60</v>
      </c>
      <c r="R1355">
        <v>0</v>
      </c>
      <c r="S1355">
        <v>0</v>
      </c>
      <c r="T1355" t="s">
        <v>72</v>
      </c>
      <c r="U1355" t="s">
        <v>36</v>
      </c>
      <c r="V1355" t="s">
        <v>37</v>
      </c>
      <c r="W1355" t="s">
        <v>38</v>
      </c>
      <c r="X1355" s="8"/>
      <c r="Y1355" s="93"/>
      <c r="Z1355" s="93"/>
      <c r="AA1355" t="s">
        <v>3852</v>
      </c>
      <c r="AB1355" t="s">
        <v>3853</v>
      </c>
    </row>
    <row r="1356" spans="1:28" x14ac:dyDescent="0.3">
      <c r="A1356" s="8" t="b">
        <f t="shared" si="63"/>
        <v>0</v>
      </c>
      <c r="B1356" t="str">
        <f t="shared" si="64"/>
        <v>firstmoonhairpin</v>
      </c>
      <c r="C1356" s="10" t="str">
        <f t="shared" si="65"/>
        <v>first_moon_hair_pin</v>
      </c>
      <c r="D1356">
        <v>5048</v>
      </c>
      <c r="E1356" t="s">
        <v>24</v>
      </c>
      <c r="F1356" t="s">
        <v>3989</v>
      </c>
      <c r="G1356" t="s">
        <v>26</v>
      </c>
      <c r="H1356" t="s">
        <v>3990</v>
      </c>
      <c r="I1356" t="s">
        <v>59</v>
      </c>
      <c r="J1356">
        <v>20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60</v>
      </c>
      <c r="R1356">
        <v>0</v>
      </c>
      <c r="S1356">
        <v>0</v>
      </c>
      <c r="T1356" t="s">
        <v>72</v>
      </c>
      <c r="U1356" t="s">
        <v>36</v>
      </c>
      <c r="V1356" t="s">
        <v>37</v>
      </c>
      <c r="W1356" t="s">
        <v>38</v>
      </c>
      <c r="X1356" s="8"/>
      <c r="Y1356" s="93"/>
      <c r="Z1356" s="93"/>
      <c r="AA1356" t="s">
        <v>3991</v>
      </c>
      <c r="AB1356" t="s">
        <v>3992</v>
      </c>
    </row>
    <row r="1357" spans="1:28" x14ac:dyDescent="0.3">
      <c r="A1357" s="8" t="b">
        <f t="shared" si="63"/>
        <v>0</v>
      </c>
      <c r="B1357" t="str">
        <f t="shared" si="64"/>
        <v>mysteryfruitshell</v>
      </c>
      <c r="C1357" s="10" t="str">
        <f t="shared" si="65"/>
        <v>mystery_fruit_shell</v>
      </c>
      <c r="D1357">
        <v>5050</v>
      </c>
      <c r="E1357" t="s">
        <v>24</v>
      </c>
      <c r="F1357" t="s">
        <v>6977</v>
      </c>
      <c r="G1357" t="s">
        <v>26</v>
      </c>
      <c r="H1357" t="s">
        <v>6978</v>
      </c>
      <c r="I1357" t="s">
        <v>59</v>
      </c>
      <c r="J1357">
        <v>20</v>
      </c>
      <c r="K1357">
        <v>30</v>
      </c>
      <c r="L1357">
        <v>0</v>
      </c>
      <c r="M1357">
        <v>0</v>
      </c>
      <c r="N1357">
        <v>0</v>
      </c>
      <c r="O1357">
        <v>5</v>
      </c>
      <c r="P1357">
        <v>0</v>
      </c>
      <c r="Q1357" t="s">
        <v>24</v>
      </c>
      <c r="R1357">
        <v>30</v>
      </c>
      <c r="S1357">
        <v>0</v>
      </c>
      <c r="T1357" t="s">
        <v>72</v>
      </c>
      <c r="U1357" t="s">
        <v>36</v>
      </c>
      <c r="V1357" t="s">
        <v>37</v>
      </c>
      <c r="W1357" t="s">
        <v>38</v>
      </c>
      <c r="X1357" s="8"/>
      <c r="Y1357" s="93"/>
      <c r="Z1357" s="93"/>
      <c r="AA1357" t="s">
        <v>6979</v>
      </c>
      <c r="AB1357" t="s">
        <v>6980</v>
      </c>
    </row>
    <row r="1358" spans="1:28" x14ac:dyDescent="0.3">
      <c r="A1358" s="8" t="b">
        <f t="shared" si="63"/>
        <v>0</v>
      </c>
      <c r="B1358" t="str">
        <f t="shared" si="64"/>
        <v>kittybell</v>
      </c>
      <c r="C1358" s="10" t="str">
        <f t="shared" si="65"/>
        <v>kitty_bell</v>
      </c>
      <c r="D1358">
        <v>5051</v>
      </c>
      <c r="E1358" t="s">
        <v>24</v>
      </c>
      <c r="F1358" t="s">
        <v>5839</v>
      </c>
      <c r="G1358" t="s">
        <v>26</v>
      </c>
      <c r="H1358" t="s">
        <v>5840</v>
      </c>
      <c r="I1358" t="s">
        <v>59</v>
      </c>
      <c r="J1358">
        <v>20</v>
      </c>
      <c r="K1358">
        <v>10</v>
      </c>
      <c r="L1358">
        <v>0</v>
      </c>
      <c r="M1358">
        <v>0</v>
      </c>
      <c r="N1358">
        <v>0</v>
      </c>
      <c r="O1358">
        <v>5</v>
      </c>
      <c r="P1358">
        <v>1</v>
      </c>
      <c r="Q1358" t="s">
        <v>24</v>
      </c>
      <c r="R1358">
        <v>0</v>
      </c>
      <c r="S1358">
        <v>0</v>
      </c>
      <c r="T1358" t="s">
        <v>61</v>
      </c>
      <c r="U1358" t="s">
        <v>36</v>
      </c>
      <c r="V1358" t="s">
        <v>37</v>
      </c>
      <c r="W1358" t="s">
        <v>38</v>
      </c>
      <c r="X1358" s="8"/>
      <c r="Y1358" s="93"/>
      <c r="Z1358" s="93"/>
      <c r="AA1358" t="s">
        <v>5841</v>
      </c>
      <c r="AB1358" t="s">
        <v>5842</v>
      </c>
    </row>
    <row r="1359" spans="1:28" x14ac:dyDescent="0.3">
      <c r="A1359" s="8" t="b">
        <f t="shared" si="63"/>
        <v>0</v>
      </c>
      <c r="B1359" t="str">
        <f t="shared" si="64"/>
        <v>bluehairband</v>
      </c>
      <c r="C1359" s="10" t="str">
        <f t="shared" si="65"/>
        <v>blue_hair_band</v>
      </c>
      <c r="D1359">
        <v>5052</v>
      </c>
      <c r="E1359" t="s">
        <v>24</v>
      </c>
      <c r="F1359" t="s">
        <v>1335</v>
      </c>
      <c r="G1359" t="s">
        <v>26</v>
      </c>
      <c r="H1359" t="s">
        <v>1336</v>
      </c>
      <c r="I1359" t="s">
        <v>59</v>
      </c>
      <c r="J1359" s="6">
        <v>20</v>
      </c>
      <c r="K1359">
        <v>15</v>
      </c>
      <c r="L1359">
        <v>0</v>
      </c>
      <c r="M1359">
        <v>0</v>
      </c>
      <c r="N1359">
        <v>0</v>
      </c>
      <c r="O1359">
        <v>1</v>
      </c>
      <c r="P1359">
        <v>0</v>
      </c>
      <c r="Q1359" t="s">
        <v>60</v>
      </c>
      <c r="R1359">
        <v>0</v>
      </c>
      <c r="S1359">
        <v>0</v>
      </c>
      <c r="T1359" t="s">
        <v>72</v>
      </c>
      <c r="U1359" t="s">
        <v>36</v>
      </c>
      <c r="V1359" t="s">
        <v>37</v>
      </c>
      <c r="W1359" t="s">
        <v>38</v>
      </c>
      <c r="X1359" s="8"/>
      <c r="Y1359" s="93"/>
      <c r="Z1359" s="93"/>
      <c r="AA1359" t="s">
        <v>1337</v>
      </c>
      <c r="AB1359" t="s">
        <v>1338</v>
      </c>
    </row>
    <row r="1360" spans="1:28" x14ac:dyDescent="0.3">
      <c r="A1360" s="8" t="b">
        <f t="shared" si="63"/>
        <v>0</v>
      </c>
      <c r="B1360" t="str">
        <f t="shared" si="64"/>
        <v>assassinmask</v>
      </c>
      <c r="C1360" s="10" t="str">
        <f t="shared" si="65"/>
        <v>assassin_mask</v>
      </c>
      <c r="D1360">
        <v>5054</v>
      </c>
      <c r="E1360" t="s">
        <v>24</v>
      </c>
      <c r="F1360" t="s">
        <v>585</v>
      </c>
      <c r="G1360" t="s">
        <v>26</v>
      </c>
      <c r="H1360" t="s">
        <v>586</v>
      </c>
      <c r="I1360" t="s">
        <v>59</v>
      </c>
      <c r="J1360">
        <v>20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24</v>
      </c>
      <c r="R1360">
        <v>70</v>
      </c>
      <c r="S1360">
        <v>0</v>
      </c>
      <c r="T1360" t="s">
        <v>61</v>
      </c>
      <c r="U1360" t="s">
        <v>36</v>
      </c>
      <c r="V1360" t="s">
        <v>587</v>
      </c>
      <c r="W1360" t="s">
        <v>38</v>
      </c>
      <c r="X1360" s="8"/>
      <c r="Y1360" s="93"/>
      <c r="Z1360" s="93"/>
      <c r="AA1360" t="s">
        <v>588</v>
      </c>
      <c r="AB1360" t="s">
        <v>589</v>
      </c>
    </row>
    <row r="1361" spans="1:28" x14ac:dyDescent="0.3">
      <c r="A1361" s="8" t="b">
        <f t="shared" si="63"/>
        <v>0</v>
      </c>
      <c r="B1361" t="str">
        <f t="shared" si="64"/>
        <v>loveberry</v>
      </c>
      <c r="C1361" s="10" t="str">
        <f t="shared" si="65"/>
        <v>love_berry</v>
      </c>
      <c r="D1361">
        <v>5056</v>
      </c>
      <c r="E1361" t="s">
        <v>24</v>
      </c>
      <c r="F1361" t="s">
        <v>6213</v>
      </c>
      <c r="G1361" t="s">
        <v>26</v>
      </c>
      <c r="H1361" t="s">
        <v>6214</v>
      </c>
      <c r="I1361" t="s">
        <v>59</v>
      </c>
      <c r="J1361" s="6">
        <v>1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24</v>
      </c>
      <c r="R1361">
        <v>0</v>
      </c>
      <c r="S1361">
        <v>0</v>
      </c>
      <c r="T1361" t="s">
        <v>72</v>
      </c>
      <c r="U1361" t="s">
        <v>36</v>
      </c>
      <c r="V1361" t="s">
        <v>37</v>
      </c>
      <c r="W1361" t="s">
        <v>38</v>
      </c>
      <c r="X1361" s="8"/>
      <c r="Y1361" s="93"/>
      <c r="Z1361" s="93"/>
      <c r="AA1361" t="s">
        <v>6215</v>
      </c>
      <c r="AB1361" t="s">
        <v>6216</v>
      </c>
    </row>
    <row r="1362" spans="1:28" x14ac:dyDescent="0.3">
      <c r="A1362" s="8" t="b">
        <f t="shared" si="63"/>
        <v>0</v>
      </c>
      <c r="B1362" t="str">
        <f t="shared" si="64"/>
        <v>droopingkitty</v>
      </c>
      <c r="C1362" s="10" t="str">
        <f t="shared" si="65"/>
        <v>drooping_kitty</v>
      </c>
      <c r="D1362">
        <v>5058</v>
      </c>
      <c r="E1362" t="s">
        <v>24</v>
      </c>
      <c r="F1362" t="s">
        <v>3320</v>
      </c>
      <c r="G1362" t="s">
        <v>26</v>
      </c>
      <c r="H1362" t="s">
        <v>3321</v>
      </c>
      <c r="I1362" t="s">
        <v>59</v>
      </c>
      <c r="J1362" s="1">
        <v>250000</v>
      </c>
      <c r="K1362">
        <v>50</v>
      </c>
      <c r="L1362">
        <v>0</v>
      </c>
      <c r="M1362">
        <v>0</v>
      </c>
      <c r="N1362">
        <v>0</v>
      </c>
      <c r="O1362">
        <v>1</v>
      </c>
      <c r="P1362">
        <v>0</v>
      </c>
      <c r="Q1362" t="s">
        <v>60</v>
      </c>
      <c r="R1362">
        <v>0</v>
      </c>
      <c r="S1362">
        <v>0</v>
      </c>
      <c r="T1362" t="s">
        <v>72</v>
      </c>
      <c r="U1362" t="s">
        <v>36</v>
      </c>
      <c r="V1362" t="s">
        <v>185</v>
      </c>
      <c r="W1362" t="s">
        <v>38</v>
      </c>
      <c r="X1362" s="8" t="s">
        <v>38669</v>
      </c>
      <c r="Y1362" s="93"/>
      <c r="Z1362" s="93"/>
      <c r="AA1362" t="s">
        <v>3322</v>
      </c>
      <c r="AB1362" t="s">
        <v>3323</v>
      </c>
    </row>
    <row r="1363" spans="1:28" x14ac:dyDescent="0.3">
      <c r="A1363" s="8" t="b">
        <f t="shared" si="63"/>
        <v>0</v>
      </c>
      <c r="B1363" t="str">
        <f t="shared" si="64"/>
        <v>brownbearcap</v>
      </c>
      <c r="C1363" s="10" t="str">
        <f t="shared" si="65"/>
        <v>brown_bear_cap</v>
      </c>
      <c r="D1363">
        <v>5059</v>
      </c>
      <c r="E1363" t="s">
        <v>24</v>
      </c>
      <c r="F1363" t="s">
        <v>1659</v>
      </c>
      <c r="G1363" t="s">
        <v>26</v>
      </c>
      <c r="H1363" t="s">
        <v>1660</v>
      </c>
      <c r="I1363" t="s">
        <v>59</v>
      </c>
      <c r="J1363">
        <v>20</v>
      </c>
      <c r="K1363">
        <v>80</v>
      </c>
      <c r="L1363">
        <v>0</v>
      </c>
      <c r="M1363">
        <v>0</v>
      </c>
      <c r="N1363">
        <v>0</v>
      </c>
      <c r="O1363">
        <v>3</v>
      </c>
      <c r="P1363">
        <v>0</v>
      </c>
      <c r="Q1363" t="s">
        <v>60</v>
      </c>
      <c r="R1363">
        <v>50</v>
      </c>
      <c r="S1363">
        <v>0</v>
      </c>
      <c r="T1363" t="s">
        <v>72</v>
      </c>
      <c r="U1363" t="s">
        <v>36</v>
      </c>
      <c r="V1363" t="s">
        <v>37</v>
      </c>
      <c r="W1363" t="s">
        <v>38</v>
      </c>
      <c r="X1363" s="8"/>
      <c r="Y1363" s="93"/>
      <c r="Z1363" s="93"/>
      <c r="AA1363" t="s">
        <v>1661</v>
      </c>
      <c r="AB1363" t="s">
        <v>1662</v>
      </c>
    </row>
    <row r="1364" spans="1:28" x14ac:dyDescent="0.3">
      <c r="A1364" s="8" t="b">
        <f t="shared" si="63"/>
        <v>0</v>
      </c>
      <c r="B1364" t="str">
        <f t="shared" si="64"/>
        <v>flowerhairpin</v>
      </c>
      <c r="C1364" s="10" t="str">
        <f t="shared" si="65"/>
        <v>flower_hairpin</v>
      </c>
      <c r="D1364">
        <v>5061</v>
      </c>
      <c r="E1364" t="s">
        <v>24</v>
      </c>
      <c r="F1364" t="s">
        <v>4125</v>
      </c>
      <c r="G1364" t="s">
        <v>26</v>
      </c>
      <c r="H1364" t="s">
        <v>4126</v>
      </c>
      <c r="I1364" t="s">
        <v>59</v>
      </c>
      <c r="J1364">
        <v>20</v>
      </c>
      <c r="K1364">
        <v>10</v>
      </c>
      <c r="L1364">
        <v>0</v>
      </c>
      <c r="M1364">
        <v>0</v>
      </c>
      <c r="N1364">
        <v>0</v>
      </c>
      <c r="O1364">
        <v>1</v>
      </c>
      <c r="P1364">
        <v>0</v>
      </c>
      <c r="Q1364" t="s">
        <v>60</v>
      </c>
      <c r="R1364">
        <v>0</v>
      </c>
      <c r="S1364">
        <v>0</v>
      </c>
      <c r="T1364" t="s">
        <v>72</v>
      </c>
      <c r="U1364" t="s">
        <v>36</v>
      </c>
      <c r="V1364" t="s">
        <v>37</v>
      </c>
      <c r="W1364" t="s">
        <v>38</v>
      </c>
      <c r="X1364" s="8"/>
      <c r="Y1364" s="93"/>
      <c r="Z1364" s="93"/>
      <c r="AA1364" t="s">
        <v>4127</v>
      </c>
      <c r="AB1364" t="s">
        <v>4128</v>
      </c>
    </row>
    <row r="1365" spans="1:28" x14ac:dyDescent="0.3">
      <c r="A1365" s="8" t="b">
        <f t="shared" si="63"/>
        <v>0</v>
      </c>
      <c r="B1365" t="str">
        <f t="shared" si="64"/>
        <v>plaster</v>
      </c>
      <c r="C1365" s="10" t="str">
        <f t="shared" si="65"/>
        <v>plaster</v>
      </c>
      <c r="D1365">
        <v>5063</v>
      </c>
      <c r="E1365" t="s">
        <v>24</v>
      </c>
      <c r="F1365" t="s">
        <v>7715</v>
      </c>
      <c r="G1365" t="s">
        <v>26</v>
      </c>
      <c r="H1365" t="s">
        <v>7716</v>
      </c>
      <c r="I1365" t="s">
        <v>59</v>
      </c>
      <c r="J1365">
        <v>20</v>
      </c>
      <c r="K1365">
        <v>10</v>
      </c>
      <c r="L1365">
        <v>0</v>
      </c>
      <c r="M1365">
        <v>0</v>
      </c>
      <c r="N1365">
        <v>0</v>
      </c>
      <c r="O1365">
        <v>1</v>
      </c>
      <c r="P1365">
        <v>0</v>
      </c>
      <c r="Q1365" t="s">
        <v>60</v>
      </c>
      <c r="R1365">
        <v>0</v>
      </c>
      <c r="S1365">
        <v>0</v>
      </c>
      <c r="T1365" t="s">
        <v>72</v>
      </c>
      <c r="U1365" t="s">
        <v>36</v>
      </c>
      <c r="V1365" t="s">
        <v>185</v>
      </c>
      <c r="W1365" t="s">
        <v>38</v>
      </c>
      <c r="X1365" s="8"/>
      <c r="Y1365" s="93"/>
      <c r="Z1365" s="93"/>
      <c r="AA1365" t="s">
        <v>7717</v>
      </c>
      <c r="AB1365" t="s">
        <v>7718</v>
      </c>
    </row>
    <row r="1366" spans="1:28" x14ac:dyDescent="0.3">
      <c r="A1366" s="8" t="b">
        <f t="shared" si="63"/>
        <v>0</v>
      </c>
      <c r="B1366" t="str">
        <f t="shared" si="64"/>
        <v>fishonhead</v>
      </c>
      <c r="C1366" s="10" t="str">
        <f t="shared" si="65"/>
        <v>fish_on_head</v>
      </c>
      <c r="D1366">
        <v>5065</v>
      </c>
      <c r="E1366" t="s">
        <v>24</v>
      </c>
      <c r="F1366" t="s">
        <v>4001</v>
      </c>
      <c r="G1366" t="s">
        <v>26</v>
      </c>
      <c r="H1366" t="s">
        <v>4002</v>
      </c>
      <c r="I1366" t="s">
        <v>59</v>
      </c>
      <c r="J1366" s="6">
        <v>20</v>
      </c>
      <c r="K1366">
        <v>50</v>
      </c>
      <c r="L1366">
        <v>0</v>
      </c>
      <c r="M1366">
        <v>0</v>
      </c>
      <c r="N1366">
        <v>0</v>
      </c>
      <c r="O1366">
        <v>2</v>
      </c>
      <c r="P1366">
        <v>0</v>
      </c>
      <c r="Q1366" t="s">
        <v>60</v>
      </c>
      <c r="R1366">
        <v>50</v>
      </c>
      <c r="S1366">
        <v>0</v>
      </c>
      <c r="T1366" t="s">
        <v>72</v>
      </c>
      <c r="U1366" t="s">
        <v>36</v>
      </c>
      <c r="V1366" t="s">
        <v>37</v>
      </c>
      <c r="W1366" t="s">
        <v>38</v>
      </c>
      <c r="X1366" s="8" t="s">
        <v>38670</v>
      </c>
      <c r="Y1366" s="93"/>
      <c r="Z1366" s="93"/>
      <c r="AA1366" t="s">
        <v>4003</v>
      </c>
      <c r="AB1366" t="s">
        <v>4004</v>
      </c>
    </row>
    <row r="1367" spans="1:28" x14ac:dyDescent="0.3">
      <c r="A1367" s="8" t="b">
        <f t="shared" si="63"/>
        <v>0</v>
      </c>
      <c r="B1367" t="str">
        <f t="shared" si="64"/>
        <v>hornofsuccubus</v>
      </c>
      <c r="C1367" s="10" t="str">
        <f t="shared" si="65"/>
        <v>horn_of_succubus</v>
      </c>
      <c r="D1367">
        <v>5066</v>
      </c>
      <c r="E1367" t="s">
        <v>24</v>
      </c>
      <c r="F1367" t="s">
        <v>5289</v>
      </c>
      <c r="G1367" t="s">
        <v>26</v>
      </c>
      <c r="H1367" t="s">
        <v>5290</v>
      </c>
      <c r="I1367" t="s">
        <v>59</v>
      </c>
      <c r="J1367" s="6">
        <v>20</v>
      </c>
      <c r="K1367">
        <v>80</v>
      </c>
      <c r="L1367">
        <v>0</v>
      </c>
      <c r="M1367">
        <v>0</v>
      </c>
      <c r="N1367">
        <v>0</v>
      </c>
      <c r="O1367">
        <v>4</v>
      </c>
      <c r="P1367">
        <v>0</v>
      </c>
      <c r="Q1367" t="s">
        <v>60</v>
      </c>
      <c r="R1367">
        <v>70</v>
      </c>
      <c r="S1367">
        <v>0</v>
      </c>
      <c r="T1367" t="s">
        <v>72</v>
      </c>
      <c r="U1367" t="s">
        <v>36</v>
      </c>
      <c r="V1367" t="s">
        <v>185</v>
      </c>
      <c r="W1367" t="s">
        <v>38</v>
      </c>
      <c r="X1367" s="8" t="s">
        <v>38671</v>
      </c>
      <c r="Y1367" s="93"/>
      <c r="Z1367" s="93"/>
      <c r="AA1367" t="s">
        <v>5291</v>
      </c>
      <c r="AB1367" t="s">
        <v>5292</v>
      </c>
    </row>
    <row r="1368" spans="1:28" x14ac:dyDescent="0.3">
      <c r="A1368" s="8" t="b">
        <f t="shared" si="63"/>
        <v>0</v>
      </c>
      <c r="B1368" t="str">
        <f t="shared" si="64"/>
        <v>sombrero</v>
      </c>
      <c r="C1368" s="10" t="str">
        <f t="shared" si="65"/>
        <v>sombrero</v>
      </c>
      <c r="D1368">
        <v>5067</v>
      </c>
      <c r="E1368" t="s">
        <v>24</v>
      </c>
      <c r="F1368" t="s">
        <v>9350</v>
      </c>
      <c r="G1368" t="s">
        <v>26</v>
      </c>
      <c r="H1368" t="s">
        <v>9350</v>
      </c>
      <c r="I1368" t="s">
        <v>59</v>
      </c>
      <c r="J1368">
        <v>20</v>
      </c>
      <c r="K1368">
        <v>35</v>
      </c>
      <c r="L1368">
        <v>0</v>
      </c>
      <c r="M1368">
        <v>0</v>
      </c>
      <c r="N1368">
        <v>0</v>
      </c>
      <c r="O1368">
        <v>4</v>
      </c>
      <c r="P1368">
        <v>0</v>
      </c>
      <c r="Q1368" t="s">
        <v>60</v>
      </c>
      <c r="R1368">
        <v>0</v>
      </c>
      <c r="S1368">
        <v>0</v>
      </c>
      <c r="T1368" t="s">
        <v>72</v>
      </c>
      <c r="U1368" t="s">
        <v>36</v>
      </c>
      <c r="V1368" t="s">
        <v>185</v>
      </c>
      <c r="W1368" t="s">
        <v>38</v>
      </c>
      <c r="X1368" s="8" t="s">
        <v>38230</v>
      </c>
      <c r="Y1368" s="93"/>
      <c r="Z1368" s="93"/>
      <c r="AA1368" t="s">
        <v>9351</v>
      </c>
      <c r="AB1368" t="s">
        <v>9352</v>
      </c>
    </row>
    <row r="1369" spans="1:28" x14ac:dyDescent="0.3">
      <c r="A1369" s="8" t="b">
        <f t="shared" si="63"/>
        <v>0</v>
      </c>
      <c r="B1369" t="str">
        <f t="shared" si="64"/>
        <v>earofdevil'swing</v>
      </c>
      <c r="C1369" s="10" t="str">
        <f t="shared" si="65"/>
        <v>ear_of_devil's_wing</v>
      </c>
      <c r="D1369">
        <v>5068</v>
      </c>
      <c r="E1369" t="s">
        <v>24</v>
      </c>
      <c r="F1369" t="s">
        <v>3469</v>
      </c>
      <c r="G1369" t="s">
        <v>26</v>
      </c>
      <c r="H1369" t="s">
        <v>3470</v>
      </c>
      <c r="I1369" t="s">
        <v>59</v>
      </c>
      <c r="J1369">
        <v>20</v>
      </c>
      <c r="K1369">
        <v>10</v>
      </c>
      <c r="L1369">
        <v>0</v>
      </c>
      <c r="M1369">
        <v>0</v>
      </c>
      <c r="N1369">
        <v>0</v>
      </c>
      <c r="O1369">
        <v>1</v>
      </c>
      <c r="P1369">
        <v>0</v>
      </c>
      <c r="Q1369" t="s">
        <v>24</v>
      </c>
      <c r="R1369">
        <v>70</v>
      </c>
      <c r="S1369">
        <v>0</v>
      </c>
      <c r="T1369" t="s">
        <v>189</v>
      </c>
      <c r="U1369" t="s">
        <v>36</v>
      </c>
      <c r="V1369" t="s">
        <v>37</v>
      </c>
      <c r="W1369" t="s">
        <v>38</v>
      </c>
      <c r="X1369" s="8" t="s">
        <v>38214</v>
      </c>
      <c r="Y1369" s="93"/>
      <c r="Z1369" s="93"/>
      <c r="AA1369" t="s">
        <v>3471</v>
      </c>
      <c r="AB1369" t="s">
        <v>3472</v>
      </c>
    </row>
    <row r="1370" spans="1:28" x14ac:dyDescent="0.3">
      <c r="A1370" s="8" t="b">
        <f t="shared" si="63"/>
        <v>0</v>
      </c>
      <c r="B1370" t="str">
        <f t="shared" si="64"/>
        <v>headbandofpower</v>
      </c>
      <c r="C1370" s="10" t="str">
        <f t="shared" si="65"/>
        <v>headband_of_power</v>
      </c>
      <c r="D1370">
        <v>5070</v>
      </c>
      <c r="E1370" t="s">
        <v>24</v>
      </c>
      <c r="F1370" t="s">
        <v>5031</v>
      </c>
      <c r="G1370" t="s">
        <v>26</v>
      </c>
      <c r="H1370" t="s">
        <v>5032</v>
      </c>
      <c r="I1370" t="s">
        <v>59</v>
      </c>
      <c r="J1370">
        <v>20</v>
      </c>
      <c r="K1370">
        <v>10</v>
      </c>
      <c r="L1370">
        <v>0</v>
      </c>
      <c r="M1370">
        <v>0</v>
      </c>
      <c r="N1370">
        <v>0</v>
      </c>
      <c r="O1370">
        <v>1</v>
      </c>
      <c r="P1370">
        <v>0</v>
      </c>
      <c r="Q1370" t="s">
        <v>60</v>
      </c>
      <c r="R1370">
        <v>0</v>
      </c>
      <c r="S1370">
        <v>0</v>
      </c>
      <c r="T1370" t="s">
        <v>72</v>
      </c>
      <c r="U1370" t="s">
        <v>36</v>
      </c>
      <c r="V1370" t="s">
        <v>185</v>
      </c>
      <c r="W1370" t="s">
        <v>38</v>
      </c>
      <c r="X1370" s="8" t="s">
        <v>38177</v>
      </c>
      <c r="Y1370" s="93"/>
      <c r="Z1370" s="93"/>
      <c r="AA1370" t="s">
        <v>5033</v>
      </c>
      <c r="AB1370" t="s">
        <v>5034</v>
      </c>
    </row>
    <row r="1371" spans="1:28" x14ac:dyDescent="0.3">
      <c r="A1371" s="8" t="b">
        <f t="shared" si="63"/>
        <v>0</v>
      </c>
      <c r="B1371" t="str">
        <f t="shared" si="64"/>
        <v>inccubushorn</v>
      </c>
      <c r="C1371" s="10" t="str">
        <f t="shared" si="65"/>
        <v>inccubus_horn</v>
      </c>
      <c r="D1371">
        <v>5072</v>
      </c>
      <c r="E1371" t="s">
        <v>24</v>
      </c>
      <c r="F1371" t="s">
        <v>5469</v>
      </c>
      <c r="G1371" t="s">
        <v>26</v>
      </c>
      <c r="H1371" t="s">
        <v>5470</v>
      </c>
      <c r="I1371" t="s">
        <v>59</v>
      </c>
      <c r="J1371">
        <v>20</v>
      </c>
      <c r="K1371">
        <v>80</v>
      </c>
      <c r="L1371">
        <v>0</v>
      </c>
      <c r="M1371">
        <v>0</v>
      </c>
      <c r="N1371">
        <v>0</v>
      </c>
      <c r="O1371">
        <v>4</v>
      </c>
      <c r="P1371">
        <v>0</v>
      </c>
      <c r="Q1371" t="s">
        <v>60</v>
      </c>
      <c r="R1371">
        <v>70</v>
      </c>
      <c r="S1371">
        <v>0</v>
      </c>
      <c r="T1371" t="s">
        <v>72</v>
      </c>
      <c r="U1371" t="s">
        <v>36</v>
      </c>
      <c r="V1371" t="s">
        <v>185</v>
      </c>
      <c r="W1371" t="s">
        <v>38</v>
      </c>
      <c r="X1371" s="8" t="s">
        <v>38672</v>
      </c>
      <c r="Y1371" s="93"/>
      <c r="Z1371" s="93"/>
      <c r="AA1371" t="s">
        <v>5471</v>
      </c>
      <c r="AB1371" t="s">
        <v>5472</v>
      </c>
    </row>
    <row r="1372" spans="1:28" x14ac:dyDescent="0.3">
      <c r="A1372" s="8" t="b">
        <f t="shared" si="63"/>
        <v>0</v>
      </c>
      <c r="B1372" t="str">
        <f t="shared" si="64"/>
        <v>earofangel'swing</v>
      </c>
      <c r="C1372" s="10" t="str">
        <f t="shared" si="65"/>
        <v>ear_of_angel's_wing</v>
      </c>
      <c r="D1372">
        <v>5074</v>
      </c>
      <c r="E1372" t="s">
        <v>24</v>
      </c>
      <c r="F1372" t="s">
        <v>3466</v>
      </c>
      <c r="G1372" t="s">
        <v>26</v>
      </c>
      <c r="H1372" t="s">
        <v>308</v>
      </c>
      <c r="I1372" t="s">
        <v>59</v>
      </c>
      <c r="J1372">
        <v>20</v>
      </c>
      <c r="K1372">
        <v>10</v>
      </c>
      <c r="L1372">
        <v>0</v>
      </c>
      <c r="M1372">
        <v>0</v>
      </c>
      <c r="N1372">
        <v>0</v>
      </c>
      <c r="O1372">
        <v>1</v>
      </c>
      <c r="P1372">
        <v>0</v>
      </c>
      <c r="Q1372" t="s">
        <v>24</v>
      </c>
      <c r="R1372">
        <v>70</v>
      </c>
      <c r="S1372">
        <v>0</v>
      </c>
      <c r="T1372" t="s">
        <v>189</v>
      </c>
      <c r="U1372" t="s">
        <v>36</v>
      </c>
      <c r="V1372" t="s">
        <v>37</v>
      </c>
      <c r="W1372" t="s">
        <v>38</v>
      </c>
      <c r="X1372" s="8" t="s">
        <v>38214</v>
      </c>
      <c r="Y1372" s="93"/>
      <c r="Z1372" s="93"/>
      <c r="AA1372" t="s">
        <v>3467</v>
      </c>
      <c r="AB1372" t="s">
        <v>3468</v>
      </c>
    </row>
    <row r="1373" spans="1:28" x14ac:dyDescent="0.3">
      <c r="A1373" s="8" t="b">
        <f t="shared" si="63"/>
        <v>0</v>
      </c>
      <c r="B1373" t="str">
        <f t="shared" si="64"/>
        <v>furhat</v>
      </c>
      <c r="C1373" s="10" t="str">
        <f t="shared" si="65"/>
        <v>fur_hat</v>
      </c>
      <c r="D1373">
        <v>5076</v>
      </c>
      <c r="E1373" t="s">
        <v>24</v>
      </c>
      <c r="F1373" t="s">
        <v>4308</v>
      </c>
      <c r="G1373" t="s">
        <v>26</v>
      </c>
      <c r="H1373" t="s">
        <v>4309</v>
      </c>
      <c r="I1373" t="s">
        <v>59</v>
      </c>
      <c r="J1373">
        <v>20</v>
      </c>
      <c r="K1373">
        <v>35</v>
      </c>
      <c r="L1373">
        <v>0</v>
      </c>
      <c r="M1373">
        <v>0</v>
      </c>
      <c r="N1373">
        <v>0</v>
      </c>
      <c r="O1373">
        <v>2</v>
      </c>
      <c r="P1373">
        <v>0</v>
      </c>
      <c r="Q1373" t="s">
        <v>60</v>
      </c>
      <c r="R1373">
        <v>0</v>
      </c>
      <c r="S1373">
        <v>0</v>
      </c>
      <c r="T1373" t="s">
        <v>72</v>
      </c>
      <c r="U1373" t="s">
        <v>36</v>
      </c>
      <c r="V1373" t="s">
        <v>37</v>
      </c>
      <c r="W1373" t="s">
        <v>38</v>
      </c>
      <c r="X1373" s="8" t="s">
        <v>38673</v>
      </c>
      <c r="Y1373" s="93"/>
      <c r="Z1373" s="93"/>
      <c r="AA1373" t="s">
        <v>4310</v>
      </c>
      <c r="AB1373" t="s">
        <v>4311</v>
      </c>
    </row>
    <row r="1374" spans="1:28" x14ac:dyDescent="0.3">
      <c r="A1374" s="8" t="b">
        <f t="shared" si="63"/>
        <v>0</v>
      </c>
      <c r="B1374" t="str">
        <f t="shared" si="64"/>
        <v>tuliphairpin</v>
      </c>
      <c r="C1374" s="10" t="str">
        <f t="shared" si="65"/>
        <v>tulip_hairpin</v>
      </c>
      <c r="D1374">
        <v>5077</v>
      </c>
      <c r="E1374" t="s">
        <v>24</v>
      </c>
      <c r="F1374" t="s">
        <v>10198</v>
      </c>
      <c r="G1374" t="s">
        <v>26</v>
      </c>
      <c r="H1374" t="s">
        <v>10199</v>
      </c>
      <c r="I1374" t="s">
        <v>59</v>
      </c>
      <c r="J1374">
        <v>20</v>
      </c>
      <c r="K1374">
        <v>10</v>
      </c>
      <c r="L1374">
        <v>0</v>
      </c>
      <c r="M1374">
        <v>0</v>
      </c>
      <c r="N1374">
        <v>0</v>
      </c>
      <c r="O1374">
        <v>1</v>
      </c>
      <c r="P1374">
        <v>0</v>
      </c>
      <c r="Q1374" t="s">
        <v>60</v>
      </c>
      <c r="R1374">
        <v>0</v>
      </c>
      <c r="S1374">
        <v>0</v>
      </c>
      <c r="T1374" t="s">
        <v>72</v>
      </c>
      <c r="U1374" t="s">
        <v>36</v>
      </c>
      <c r="V1374" t="s">
        <v>37</v>
      </c>
      <c r="W1374" t="s">
        <v>38</v>
      </c>
      <c r="X1374" s="8"/>
      <c r="Y1374" s="93"/>
      <c r="Z1374" s="93"/>
      <c r="AA1374" t="s">
        <v>10200</v>
      </c>
      <c r="AB1374" t="s">
        <v>10201</v>
      </c>
    </row>
    <row r="1375" spans="1:28" x14ac:dyDescent="0.3">
      <c r="A1375" s="8" t="b">
        <f t="shared" si="63"/>
        <v>0</v>
      </c>
      <c r="B1375" t="str">
        <f t="shared" si="64"/>
        <v>crossedhairband</v>
      </c>
      <c r="C1375" s="10" t="str">
        <f t="shared" si="65"/>
        <v>crossed_hair_band</v>
      </c>
      <c r="D1375">
        <v>5079</v>
      </c>
      <c r="E1375" t="s">
        <v>24</v>
      </c>
      <c r="F1375" t="s">
        <v>2587</v>
      </c>
      <c r="G1375" t="s">
        <v>26</v>
      </c>
      <c r="H1375" t="s">
        <v>2588</v>
      </c>
      <c r="I1375" t="s">
        <v>59</v>
      </c>
      <c r="J1375">
        <v>20</v>
      </c>
      <c r="K1375">
        <v>10</v>
      </c>
      <c r="L1375">
        <v>0</v>
      </c>
      <c r="M1375">
        <v>0</v>
      </c>
      <c r="N1375">
        <v>0</v>
      </c>
      <c r="O1375">
        <v>1</v>
      </c>
      <c r="P1375">
        <v>0</v>
      </c>
      <c r="Q1375" t="s">
        <v>60</v>
      </c>
      <c r="R1375">
        <v>0</v>
      </c>
      <c r="S1375">
        <v>0</v>
      </c>
      <c r="T1375" t="s">
        <v>72</v>
      </c>
      <c r="U1375" t="s">
        <v>36</v>
      </c>
      <c r="V1375" t="s">
        <v>37</v>
      </c>
      <c r="W1375" t="s">
        <v>38</v>
      </c>
      <c r="X1375" s="8"/>
      <c r="Y1375" s="93"/>
      <c r="Z1375" s="93"/>
      <c r="AA1375" t="s">
        <v>2589</v>
      </c>
      <c r="AB1375" t="s">
        <v>2590</v>
      </c>
    </row>
    <row r="1376" spans="1:28" x14ac:dyDescent="0.3">
      <c r="A1376" s="8" t="b">
        <f t="shared" si="63"/>
        <v>0</v>
      </c>
      <c r="B1376" t="str">
        <f t="shared" si="64"/>
        <v>headgearofqueen</v>
      </c>
      <c r="C1376" s="10" t="str">
        <f t="shared" si="65"/>
        <v>headgear_of_queen</v>
      </c>
      <c r="D1376">
        <v>5080</v>
      </c>
      <c r="E1376" t="s">
        <v>24</v>
      </c>
      <c r="F1376" t="s">
        <v>5035</v>
      </c>
      <c r="G1376" t="s">
        <v>26</v>
      </c>
      <c r="H1376" t="s">
        <v>5036</v>
      </c>
      <c r="I1376" t="s">
        <v>59</v>
      </c>
      <c r="J1376">
        <v>20</v>
      </c>
      <c r="K1376">
        <v>40</v>
      </c>
      <c r="L1376">
        <v>0</v>
      </c>
      <c r="M1376">
        <v>0</v>
      </c>
      <c r="N1376">
        <v>0</v>
      </c>
      <c r="O1376">
        <v>4</v>
      </c>
      <c r="P1376">
        <v>0</v>
      </c>
      <c r="Q1376" t="s">
        <v>60</v>
      </c>
      <c r="R1376">
        <v>45</v>
      </c>
      <c r="S1376">
        <v>0</v>
      </c>
      <c r="T1376" t="s">
        <v>72</v>
      </c>
      <c r="U1376" t="s">
        <v>36</v>
      </c>
      <c r="V1376" t="s">
        <v>37</v>
      </c>
      <c r="W1376" t="s">
        <v>38</v>
      </c>
      <c r="X1376" s="8"/>
      <c r="Y1376" s="93"/>
      <c r="Z1376" s="93"/>
      <c r="AA1376" t="s">
        <v>5037</v>
      </c>
      <c r="AB1376" t="s">
        <v>5038</v>
      </c>
    </row>
    <row r="1377" spans="1:28" x14ac:dyDescent="0.3">
      <c r="A1377" s="8" t="b">
        <f t="shared" si="63"/>
        <v>0</v>
      </c>
      <c r="B1377" t="str">
        <f t="shared" si="64"/>
        <v>mistresscrown</v>
      </c>
      <c r="C1377" s="10" t="str">
        <f t="shared" si="65"/>
        <v>mistress_crown</v>
      </c>
      <c r="D1377">
        <v>5081</v>
      </c>
      <c r="E1377" t="s">
        <v>24</v>
      </c>
      <c r="F1377" t="s">
        <v>6740</v>
      </c>
      <c r="G1377" t="s">
        <v>26</v>
      </c>
      <c r="H1377" t="s">
        <v>6741</v>
      </c>
      <c r="I1377" t="s">
        <v>59</v>
      </c>
      <c r="J1377">
        <v>20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60</v>
      </c>
      <c r="R1377">
        <v>75</v>
      </c>
      <c r="S1377">
        <v>0</v>
      </c>
      <c r="T1377" t="s">
        <v>72</v>
      </c>
      <c r="U1377" t="s">
        <v>36</v>
      </c>
      <c r="V1377" t="s">
        <v>185</v>
      </c>
      <c r="W1377" t="s">
        <v>38</v>
      </c>
      <c r="X1377" s="8" t="s">
        <v>38674</v>
      </c>
      <c r="Y1377" s="93"/>
      <c r="Z1377" s="93"/>
      <c r="AA1377" t="s">
        <v>6742</v>
      </c>
      <c r="AB1377" t="s">
        <v>6743</v>
      </c>
    </row>
    <row r="1378" spans="1:28" x14ac:dyDescent="0.3">
      <c r="A1378" s="8" t="b">
        <f t="shared" si="63"/>
        <v>0</v>
      </c>
      <c r="B1378" t="str">
        <f t="shared" si="64"/>
        <v>redtailedribbon</v>
      </c>
      <c r="C1378" s="10" t="str">
        <f t="shared" si="65"/>
        <v>red_tailed_ribbon</v>
      </c>
      <c r="D1378">
        <v>5083</v>
      </c>
      <c r="E1378" t="s">
        <v>24</v>
      </c>
      <c r="F1378" t="s">
        <v>8271</v>
      </c>
      <c r="G1378" t="s">
        <v>26</v>
      </c>
      <c r="H1378" t="s">
        <v>3916</v>
      </c>
      <c r="I1378" t="s">
        <v>59</v>
      </c>
      <c r="J1378">
        <v>20</v>
      </c>
      <c r="K1378">
        <v>20</v>
      </c>
      <c r="L1378">
        <v>0</v>
      </c>
      <c r="M1378">
        <v>0</v>
      </c>
      <c r="N1378">
        <v>0</v>
      </c>
      <c r="O1378">
        <v>1</v>
      </c>
      <c r="P1378">
        <v>0</v>
      </c>
      <c r="Q1378" t="s">
        <v>60</v>
      </c>
      <c r="R1378">
        <v>45</v>
      </c>
      <c r="S1378">
        <v>0</v>
      </c>
      <c r="T1378" t="s">
        <v>72</v>
      </c>
      <c r="U1378" t="s">
        <v>36</v>
      </c>
      <c r="V1378" t="s">
        <v>37</v>
      </c>
      <c r="W1378" t="s">
        <v>38</v>
      </c>
      <c r="X1378" s="8" t="s">
        <v>38228</v>
      </c>
      <c r="Y1378" s="93"/>
      <c r="Z1378" s="93"/>
      <c r="AA1378" t="s">
        <v>8272</v>
      </c>
      <c r="AB1378" t="s">
        <v>8273</v>
      </c>
    </row>
    <row r="1379" spans="1:28" x14ac:dyDescent="0.3">
      <c r="A1379" s="8" t="b">
        <f t="shared" si="63"/>
        <v>0</v>
      </c>
      <c r="B1379" t="str">
        <f t="shared" si="64"/>
        <v>pairofredribbon</v>
      </c>
      <c r="C1379" s="10" t="str">
        <f t="shared" si="65"/>
        <v>pair_of_red_ribbon</v>
      </c>
      <c r="D1379">
        <v>5085</v>
      </c>
      <c r="E1379" t="s">
        <v>24</v>
      </c>
      <c r="F1379" t="s">
        <v>7400</v>
      </c>
      <c r="G1379" t="s">
        <v>26</v>
      </c>
      <c r="H1379" t="s">
        <v>7401</v>
      </c>
      <c r="I1379" t="s">
        <v>59</v>
      </c>
      <c r="J1379">
        <v>20</v>
      </c>
      <c r="K1379">
        <v>10</v>
      </c>
      <c r="L1379">
        <v>0</v>
      </c>
      <c r="M1379">
        <v>0</v>
      </c>
      <c r="N1379">
        <v>0</v>
      </c>
      <c r="O1379">
        <v>1</v>
      </c>
      <c r="P1379">
        <v>0</v>
      </c>
      <c r="Q1379" t="s">
        <v>24</v>
      </c>
      <c r="R1379">
        <v>45</v>
      </c>
      <c r="S1379">
        <v>0</v>
      </c>
      <c r="T1379" t="s">
        <v>189</v>
      </c>
      <c r="U1379" t="s">
        <v>36</v>
      </c>
      <c r="V1379" t="s">
        <v>37</v>
      </c>
      <c r="W1379" t="s">
        <v>38</v>
      </c>
      <c r="X1379" s="8"/>
      <c r="Y1379" s="93"/>
      <c r="Z1379" s="93"/>
      <c r="AA1379" t="s">
        <v>7402</v>
      </c>
      <c r="AB1379" t="s">
        <v>7403</v>
      </c>
    </row>
    <row r="1380" spans="1:28" x14ac:dyDescent="0.3">
      <c r="A1380" s="8" t="b">
        <f t="shared" si="63"/>
        <v>0</v>
      </c>
      <c r="B1380" t="str">
        <f t="shared" si="64"/>
        <v>alarmmask</v>
      </c>
      <c r="C1380" s="10" t="str">
        <f t="shared" si="65"/>
        <v>alarm_mask</v>
      </c>
      <c r="D1380">
        <v>5086</v>
      </c>
      <c r="E1380" t="s">
        <v>24</v>
      </c>
      <c r="F1380" t="s">
        <v>182</v>
      </c>
      <c r="G1380" t="s">
        <v>26</v>
      </c>
      <c r="H1380" t="s">
        <v>183</v>
      </c>
      <c r="I1380" t="s">
        <v>59</v>
      </c>
      <c r="J1380">
        <v>20</v>
      </c>
      <c r="K1380">
        <v>10</v>
      </c>
      <c r="L1380">
        <v>0</v>
      </c>
      <c r="M1380">
        <v>0</v>
      </c>
      <c r="N1380">
        <v>0</v>
      </c>
      <c r="O1380">
        <v>2</v>
      </c>
      <c r="P1380">
        <v>0</v>
      </c>
      <c r="Q1380" t="s">
        <v>24</v>
      </c>
      <c r="R1380">
        <v>0</v>
      </c>
      <c r="S1380">
        <v>0</v>
      </c>
      <c r="T1380" t="s">
        <v>184</v>
      </c>
      <c r="U1380" t="s">
        <v>36</v>
      </c>
      <c r="V1380" t="s">
        <v>185</v>
      </c>
      <c r="W1380" t="s">
        <v>38</v>
      </c>
      <c r="X1380" s="8" t="s">
        <v>38675</v>
      </c>
      <c r="Y1380" s="93"/>
      <c r="Z1380" s="93"/>
      <c r="AA1380" t="s">
        <v>186</v>
      </c>
      <c r="AB1380" t="s">
        <v>187</v>
      </c>
    </row>
    <row r="1381" spans="1:28" x14ac:dyDescent="0.3">
      <c r="A1381" s="8" t="b">
        <f t="shared" si="63"/>
        <v>0</v>
      </c>
      <c r="B1381" t="str">
        <f t="shared" si="64"/>
        <v>goblinmask01</v>
      </c>
      <c r="C1381" s="10" t="str">
        <f t="shared" si="65"/>
        <v>goblin_mask_01</v>
      </c>
      <c r="D1381">
        <v>5087</v>
      </c>
      <c r="E1381" t="s">
        <v>24</v>
      </c>
      <c r="F1381" t="s">
        <v>4575</v>
      </c>
      <c r="G1381" t="s">
        <v>26</v>
      </c>
      <c r="H1381" t="s">
        <v>4576</v>
      </c>
      <c r="I1381" t="s">
        <v>59</v>
      </c>
      <c r="J1381" s="6">
        <v>20</v>
      </c>
      <c r="K1381">
        <v>10</v>
      </c>
      <c r="L1381">
        <v>0</v>
      </c>
      <c r="M1381">
        <v>0</v>
      </c>
      <c r="N1381">
        <v>0</v>
      </c>
      <c r="O1381">
        <v>1</v>
      </c>
      <c r="P1381">
        <v>0</v>
      </c>
      <c r="Q1381" t="s">
        <v>24</v>
      </c>
      <c r="R1381">
        <v>0</v>
      </c>
      <c r="S1381">
        <v>0</v>
      </c>
      <c r="T1381" t="s">
        <v>184</v>
      </c>
      <c r="U1381" t="s">
        <v>36</v>
      </c>
      <c r="V1381" t="s">
        <v>37</v>
      </c>
      <c r="W1381" t="s">
        <v>38</v>
      </c>
      <c r="X1381" s="8"/>
      <c r="Y1381" s="93"/>
      <c r="Z1381" s="93"/>
      <c r="AA1381" t="s">
        <v>4577</v>
      </c>
      <c r="AB1381" t="s">
        <v>4578</v>
      </c>
    </row>
    <row r="1382" spans="1:28" x14ac:dyDescent="0.3">
      <c r="A1382" s="8" t="b">
        <f t="shared" si="63"/>
        <v>0</v>
      </c>
      <c r="B1382" t="str">
        <f t="shared" si="64"/>
        <v>goblinmask02</v>
      </c>
      <c r="C1382" s="10" t="str">
        <f t="shared" si="65"/>
        <v>goblin_mask_02</v>
      </c>
      <c r="D1382">
        <v>5088</v>
      </c>
      <c r="E1382" t="s">
        <v>24</v>
      </c>
      <c r="F1382" t="s">
        <v>4579</v>
      </c>
      <c r="G1382" t="s">
        <v>26</v>
      </c>
      <c r="H1382" t="s">
        <v>4580</v>
      </c>
      <c r="I1382" t="s">
        <v>59</v>
      </c>
      <c r="J1382">
        <v>20</v>
      </c>
      <c r="K1382">
        <v>10</v>
      </c>
      <c r="L1382">
        <v>0</v>
      </c>
      <c r="M1382">
        <v>0</v>
      </c>
      <c r="N1382">
        <v>0</v>
      </c>
      <c r="O1382">
        <v>1</v>
      </c>
      <c r="P1382">
        <v>0</v>
      </c>
      <c r="Q1382" t="s">
        <v>24</v>
      </c>
      <c r="R1382">
        <v>0</v>
      </c>
      <c r="S1382">
        <v>0</v>
      </c>
      <c r="T1382" t="s">
        <v>184</v>
      </c>
      <c r="U1382" t="s">
        <v>36</v>
      </c>
      <c r="V1382" t="s">
        <v>37</v>
      </c>
      <c r="W1382" t="s">
        <v>38</v>
      </c>
      <c r="X1382" s="8"/>
      <c r="Y1382" s="93"/>
      <c r="Z1382" s="93"/>
      <c r="AA1382" t="s">
        <v>4581</v>
      </c>
      <c r="AB1382" t="s">
        <v>4582</v>
      </c>
    </row>
    <row r="1383" spans="1:28" x14ac:dyDescent="0.3">
      <c r="A1383" s="8" t="b">
        <f t="shared" si="63"/>
        <v>0</v>
      </c>
      <c r="B1383" t="str">
        <f t="shared" si="64"/>
        <v>goblinmask03</v>
      </c>
      <c r="C1383" s="10" t="str">
        <f t="shared" si="65"/>
        <v>goblin_mask_03</v>
      </c>
      <c r="D1383">
        <v>5089</v>
      </c>
      <c r="E1383" t="s">
        <v>24</v>
      </c>
      <c r="F1383" t="s">
        <v>4583</v>
      </c>
      <c r="G1383" t="s">
        <v>26</v>
      </c>
      <c r="H1383" t="s">
        <v>4584</v>
      </c>
      <c r="I1383" t="s">
        <v>59</v>
      </c>
      <c r="J1383">
        <v>20</v>
      </c>
      <c r="K1383">
        <v>10</v>
      </c>
      <c r="L1383">
        <v>0</v>
      </c>
      <c r="M1383">
        <v>0</v>
      </c>
      <c r="N1383">
        <v>0</v>
      </c>
      <c r="O1383">
        <v>1</v>
      </c>
      <c r="P1383">
        <v>0</v>
      </c>
      <c r="Q1383" t="s">
        <v>24</v>
      </c>
      <c r="R1383">
        <v>0</v>
      </c>
      <c r="S1383">
        <v>0</v>
      </c>
      <c r="T1383" t="s">
        <v>184</v>
      </c>
      <c r="U1383" t="s">
        <v>36</v>
      </c>
      <c r="V1383" t="s">
        <v>37</v>
      </c>
      <c r="W1383" t="s">
        <v>38</v>
      </c>
      <c r="X1383" s="8"/>
      <c r="Y1383" s="93"/>
      <c r="Z1383" s="93"/>
      <c r="AA1383" t="s">
        <v>4585</v>
      </c>
      <c r="AB1383" t="s">
        <v>4586</v>
      </c>
    </row>
    <row r="1384" spans="1:28" x14ac:dyDescent="0.3">
      <c r="A1384" s="8" t="b">
        <f t="shared" si="63"/>
        <v>0</v>
      </c>
      <c r="B1384" t="str">
        <f t="shared" si="64"/>
        <v>biggoldenbell</v>
      </c>
      <c r="C1384" s="10" t="str">
        <f t="shared" si="65"/>
        <v>big_golden_bell</v>
      </c>
      <c r="D1384">
        <v>5091</v>
      </c>
      <c r="E1384" t="s">
        <v>24</v>
      </c>
      <c r="F1384" t="s">
        <v>1090</v>
      </c>
      <c r="G1384" t="s">
        <v>26</v>
      </c>
      <c r="H1384" t="s">
        <v>1091</v>
      </c>
      <c r="I1384" t="s">
        <v>59</v>
      </c>
      <c r="J1384">
        <v>20</v>
      </c>
      <c r="K1384">
        <v>20</v>
      </c>
      <c r="L1384">
        <v>0</v>
      </c>
      <c r="M1384">
        <v>0</v>
      </c>
      <c r="N1384">
        <v>0</v>
      </c>
      <c r="O1384">
        <v>2</v>
      </c>
      <c r="P1384">
        <v>0</v>
      </c>
      <c r="Q1384" t="s">
        <v>60</v>
      </c>
      <c r="R1384">
        <v>35</v>
      </c>
      <c r="S1384">
        <v>0</v>
      </c>
      <c r="T1384" t="s">
        <v>141</v>
      </c>
      <c r="U1384" t="s">
        <v>36</v>
      </c>
      <c r="V1384" t="s">
        <v>185</v>
      </c>
      <c r="W1384" t="s">
        <v>38</v>
      </c>
      <c r="X1384" s="8"/>
      <c r="Y1384" s="93"/>
      <c r="Z1384" s="93"/>
      <c r="AA1384" t="s">
        <v>1092</v>
      </c>
      <c r="AB1384" t="s">
        <v>1093</v>
      </c>
    </row>
    <row r="1385" spans="1:28" x14ac:dyDescent="0.3">
      <c r="A1385" s="8" t="b">
        <f t="shared" si="63"/>
        <v>0</v>
      </c>
      <c r="B1385" t="str">
        <f t="shared" si="64"/>
        <v>bluecoif</v>
      </c>
      <c r="C1385" s="10" t="str">
        <f t="shared" si="65"/>
        <v>blue_coif</v>
      </c>
      <c r="D1385">
        <v>5092</v>
      </c>
      <c r="E1385" t="s">
        <v>24</v>
      </c>
      <c r="F1385" t="s">
        <v>1304</v>
      </c>
      <c r="G1385" t="s">
        <v>26</v>
      </c>
      <c r="H1385" t="s">
        <v>1305</v>
      </c>
      <c r="I1385" t="s">
        <v>59</v>
      </c>
      <c r="J1385" s="1">
        <v>150000</v>
      </c>
      <c r="K1385">
        <v>30</v>
      </c>
      <c r="L1385">
        <v>0</v>
      </c>
      <c r="M1385">
        <v>0</v>
      </c>
      <c r="N1385">
        <v>0</v>
      </c>
      <c r="O1385">
        <v>5</v>
      </c>
      <c r="P1385">
        <v>0</v>
      </c>
      <c r="Q1385" t="s">
        <v>60</v>
      </c>
      <c r="R1385">
        <v>65</v>
      </c>
      <c r="S1385">
        <v>0</v>
      </c>
      <c r="T1385" t="s">
        <v>141</v>
      </c>
      <c r="U1385" t="s">
        <v>36</v>
      </c>
      <c r="V1385" t="s">
        <v>587</v>
      </c>
      <c r="W1385" t="s">
        <v>38</v>
      </c>
      <c r="X1385" s="8"/>
      <c r="Y1385" s="93"/>
      <c r="Z1385" s="93"/>
      <c r="AA1385" t="s">
        <v>1306</v>
      </c>
      <c r="AB1385" t="s">
        <v>1307</v>
      </c>
    </row>
    <row r="1386" spans="1:28" x14ac:dyDescent="0.3">
      <c r="A1386" s="8" t="b">
        <f t="shared" si="63"/>
        <v>0</v>
      </c>
      <c r="B1386" t="str">
        <f t="shared" si="64"/>
        <v>bluecoif</v>
      </c>
      <c r="C1386" s="10" t="str">
        <f t="shared" si="65"/>
        <v>blue_coif_</v>
      </c>
      <c r="D1386">
        <v>5093</v>
      </c>
      <c r="E1386" t="s">
        <v>24</v>
      </c>
      <c r="F1386" t="s">
        <v>1308</v>
      </c>
      <c r="G1386" t="s">
        <v>26</v>
      </c>
      <c r="H1386" t="s">
        <v>1305</v>
      </c>
      <c r="I1386" t="s">
        <v>59</v>
      </c>
      <c r="J1386" s="1">
        <v>150000</v>
      </c>
      <c r="K1386">
        <v>30</v>
      </c>
      <c r="L1386">
        <v>0</v>
      </c>
      <c r="M1386">
        <v>0</v>
      </c>
      <c r="N1386">
        <v>0</v>
      </c>
      <c r="O1386">
        <v>5</v>
      </c>
      <c r="P1386">
        <v>1</v>
      </c>
      <c r="Q1386" t="s">
        <v>60</v>
      </c>
      <c r="R1386">
        <v>65</v>
      </c>
      <c r="S1386">
        <v>0</v>
      </c>
      <c r="T1386" t="s">
        <v>141</v>
      </c>
      <c r="U1386" t="s">
        <v>36</v>
      </c>
      <c r="V1386" t="s">
        <v>587</v>
      </c>
      <c r="W1386" t="s">
        <v>38</v>
      </c>
      <c r="X1386" s="8" t="s">
        <v>38210</v>
      </c>
      <c r="Y1386" s="93"/>
      <c r="Z1386" s="93"/>
      <c r="AA1386" t="s">
        <v>1309</v>
      </c>
      <c r="AB1386" t="s">
        <v>1310</v>
      </c>
    </row>
    <row r="1387" spans="1:28" x14ac:dyDescent="0.3">
      <c r="A1387" s="8" t="b">
        <f t="shared" si="63"/>
        <v>0</v>
      </c>
      <c r="B1387" t="str">
        <f t="shared" si="64"/>
        <v>assassinmask</v>
      </c>
      <c r="C1387" s="10" t="str">
        <f t="shared" si="65"/>
        <v>assassin_mask_</v>
      </c>
      <c r="D1387">
        <v>5096</v>
      </c>
      <c r="E1387" t="s">
        <v>24</v>
      </c>
      <c r="F1387" t="s">
        <v>590</v>
      </c>
      <c r="G1387" t="s">
        <v>26</v>
      </c>
      <c r="H1387" t="s">
        <v>586</v>
      </c>
      <c r="I1387" t="s">
        <v>59</v>
      </c>
      <c r="J1387" s="6">
        <v>20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24</v>
      </c>
      <c r="R1387">
        <v>70</v>
      </c>
      <c r="S1387">
        <v>0</v>
      </c>
      <c r="T1387" t="s">
        <v>61</v>
      </c>
      <c r="U1387" t="s">
        <v>36</v>
      </c>
      <c r="V1387" t="s">
        <v>587</v>
      </c>
      <c r="W1387" t="s">
        <v>38</v>
      </c>
      <c r="X1387" s="8"/>
      <c r="Y1387" s="93"/>
      <c r="Z1387" s="93"/>
      <c r="AA1387" t="s">
        <v>593</v>
      </c>
      <c r="AB1387" t="s">
        <v>594</v>
      </c>
    </row>
    <row r="1388" spans="1:28" x14ac:dyDescent="0.3">
      <c r="A1388" s="8" t="b">
        <f t="shared" si="63"/>
        <v>0</v>
      </c>
      <c r="B1388" t="str">
        <f t="shared" si="64"/>
        <v>conehat</v>
      </c>
      <c r="C1388" s="10" t="str">
        <f t="shared" si="65"/>
        <v>cone_hat_</v>
      </c>
      <c r="D1388">
        <v>5097</v>
      </c>
      <c r="E1388" t="s">
        <v>24</v>
      </c>
      <c r="F1388" t="s">
        <v>2408</v>
      </c>
      <c r="G1388" t="s">
        <v>26</v>
      </c>
      <c r="H1388" t="s">
        <v>2409</v>
      </c>
      <c r="I1388" t="s">
        <v>59</v>
      </c>
      <c r="J1388" s="6">
        <v>0</v>
      </c>
      <c r="K1388">
        <v>40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60</v>
      </c>
      <c r="R1388">
        <v>0</v>
      </c>
      <c r="S1388">
        <v>0</v>
      </c>
      <c r="T1388" t="s">
        <v>72</v>
      </c>
      <c r="U1388" t="s">
        <v>36</v>
      </c>
      <c r="V1388" t="s">
        <v>37</v>
      </c>
      <c r="W1388" t="s">
        <v>38</v>
      </c>
      <c r="X1388" s="8"/>
      <c r="Y1388" s="93"/>
      <c r="Z1388" s="93"/>
      <c r="AA1388" t="s">
        <v>2410</v>
      </c>
      <c r="AB1388" t="s">
        <v>2411</v>
      </c>
    </row>
    <row r="1389" spans="1:28" x14ac:dyDescent="0.3">
      <c r="A1389" s="8" t="b">
        <f t="shared" si="63"/>
        <v>0</v>
      </c>
      <c r="B1389" t="str">
        <f t="shared" si="64"/>
        <v>tigermask</v>
      </c>
      <c r="C1389" s="10" t="str">
        <f t="shared" si="65"/>
        <v>tiger_mask</v>
      </c>
      <c r="D1389">
        <v>5098</v>
      </c>
      <c r="E1389" t="s">
        <v>24</v>
      </c>
      <c r="F1389" t="s">
        <v>10033</v>
      </c>
      <c r="G1389" t="s">
        <v>26</v>
      </c>
      <c r="H1389" t="s">
        <v>10034</v>
      </c>
      <c r="I1389" t="s">
        <v>59</v>
      </c>
      <c r="J1389" s="93">
        <v>20</v>
      </c>
      <c r="K1389">
        <v>40</v>
      </c>
      <c r="L1389">
        <v>0</v>
      </c>
      <c r="M1389">
        <v>0</v>
      </c>
      <c r="N1389">
        <v>0</v>
      </c>
      <c r="O1389">
        <v>2</v>
      </c>
      <c r="P1389">
        <v>0</v>
      </c>
      <c r="Q1389" t="s">
        <v>24</v>
      </c>
      <c r="R1389">
        <v>50</v>
      </c>
      <c r="S1389">
        <v>0</v>
      </c>
      <c r="T1389" t="s">
        <v>141</v>
      </c>
      <c r="U1389" t="s">
        <v>36</v>
      </c>
      <c r="V1389" t="s">
        <v>37</v>
      </c>
      <c r="W1389" t="s">
        <v>38</v>
      </c>
      <c r="X1389" s="8" t="s">
        <v>38676</v>
      </c>
      <c r="Y1389" s="93"/>
      <c r="Z1389" s="93"/>
      <c r="AA1389" t="s">
        <v>10035</v>
      </c>
      <c r="AB1389" t="s">
        <v>10036</v>
      </c>
    </row>
    <row r="1390" spans="1:28" x14ac:dyDescent="0.3">
      <c r="A1390" s="8" t="b">
        <f t="shared" si="63"/>
        <v>0</v>
      </c>
      <c r="B1390" t="str">
        <f t="shared" si="64"/>
        <v>cathat</v>
      </c>
      <c r="C1390" s="10" t="str">
        <f t="shared" si="65"/>
        <v>cat_hat</v>
      </c>
      <c r="D1390">
        <v>5099</v>
      </c>
      <c r="E1390" t="s">
        <v>24</v>
      </c>
      <c r="F1390" t="s">
        <v>2006</v>
      </c>
      <c r="G1390" t="s">
        <v>26</v>
      </c>
      <c r="H1390" t="s">
        <v>2007</v>
      </c>
      <c r="I1390" t="s">
        <v>59</v>
      </c>
      <c r="J1390" s="6">
        <v>20</v>
      </c>
      <c r="K1390">
        <v>30</v>
      </c>
      <c r="L1390">
        <v>0</v>
      </c>
      <c r="M1390">
        <v>0</v>
      </c>
      <c r="N1390">
        <v>0</v>
      </c>
      <c r="O1390">
        <v>1</v>
      </c>
      <c r="P1390">
        <v>0</v>
      </c>
      <c r="Q1390" t="s">
        <v>60</v>
      </c>
      <c r="R1390">
        <v>0</v>
      </c>
      <c r="S1390">
        <v>0</v>
      </c>
      <c r="T1390" t="s">
        <v>72</v>
      </c>
      <c r="U1390" t="s">
        <v>36</v>
      </c>
      <c r="V1390" t="s">
        <v>37</v>
      </c>
      <c r="W1390" t="s">
        <v>38</v>
      </c>
      <c r="X1390" s="8" t="s">
        <v>38677</v>
      </c>
      <c r="Y1390" s="93"/>
      <c r="Z1390" s="93"/>
      <c r="AA1390" t="s">
        <v>2008</v>
      </c>
      <c r="AB1390" t="s">
        <v>2009</v>
      </c>
    </row>
    <row r="1391" spans="1:28" x14ac:dyDescent="0.3">
      <c r="A1391" s="8" t="b">
        <f t="shared" si="63"/>
        <v>0</v>
      </c>
      <c r="B1391" t="str">
        <f t="shared" si="64"/>
        <v>salessignboard</v>
      </c>
      <c r="C1391" s="10" t="str">
        <f t="shared" si="65"/>
        <v>sales_signboard</v>
      </c>
      <c r="D1391">
        <v>5100</v>
      </c>
      <c r="E1391" t="s">
        <v>24</v>
      </c>
      <c r="F1391" t="s">
        <v>8689</v>
      </c>
      <c r="G1391" t="s">
        <v>26</v>
      </c>
      <c r="H1391" t="s">
        <v>8690</v>
      </c>
      <c r="I1391" t="s">
        <v>59</v>
      </c>
      <c r="J1391">
        <v>20</v>
      </c>
      <c r="K1391">
        <v>80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60</v>
      </c>
      <c r="R1391">
        <v>75</v>
      </c>
      <c r="S1391">
        <v>0</v>
      </c>
      <c r="T1391" t="s">
        <v>72</v>
      </c>
      <c r="U1391" t="s">
        <v>36</v>
      </c>
      <c r="V1391" t="s">
        <v>37</v>
      </c>
      <c r="W1391" t="s">
        <v>38</v>
      </c>
      <c r="X1391" s="8" t="s">
        <v>38678</v>
      </c>
      <c r="Y1391" s="93"/>
      <c r="Z1391" s="93"/>
      <c r="AA1391" t="s">
        <v>8691</v>
      </c>
      <c r="AB1391" t="s">
        <v>8692</v>
      </c>
    </row>
    <row r="1392" spans="1:28" x14ac:dyDescent="0.3">
      <c r="A1392" s="8" t="b">
        <f t="shared" si="63"/>
        <v>0</v>
      </c>
      <c r="B1392" t="str">
        <f t="shared" si="64"/>
        <v>roundeyes</v>
      </c>
      <c r="C1392" s="10" t="str">
        <f t="shared" si="65"/>
        <v>round_eyes</v>
      </c>
      <c r="D1392">
        <v>5102</v>
      </c>
      <c r="E1392" t="s">
        <v>24</v>
      </c>
      <c r="F1392" t="s">
        <v>8567</v>
      </c>
      <c r="G1392" t="s">
        <v>26</v>
      </c>
      <c r="H1392" t="s">
        <v>1218</v>
      </c>
      <c r="I1392" t="s">
        <v>59</v>
      </c>
      <c r="J1392">
        <v>20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24</v>
      </c>
      <c r="R1392">
        <v>0</v>
      </c>
      <c r="S1392">
        <v>0</v>
      </c>
      <c r="T1392" t="s">
        <v>189</v>
      </c>
      <c r="U1392" t="s">
        <v>36</v>
      </c>
      <c r="V1392" t="s">
        <v>37</v>
      </c>
      <c r="W1392" t="s">
        <v>38</v>
      </c>
      <c r="X1392" s="8"/>
      <c r="Y1392" s="93"/>
      <c r="Z1392" s="93"/>
      <c r="AA1392" t="s">
        <v>8568</v>
      </c>
      <c r="AB1392" t="s">
        <v>8569</v>
      </c>
    </row>
    <row r="1393" spans="1:28" x14ac:dyDescent="0.3">
      <c r="A1393" s="8" t="b">
        <f t="shared" si="63"/>
        <v>0</v>
      </c>
      <c r="B1393" t="str">
        <f t="shared" si="64"/>
        <v>sunflowerhairpin</v>
      </c>
      <c r="C1393" s="10" t="str">
        <f t="shared" si="65"/>
        <v>sunflower_hairpin</v>
      </c>
      <c r="D1393">
        <v>5103</v>
      </c>
      <c r="E1393" t="s">
        <v>24</v>
      </c>
      <c r="F1393" t="s">
        <v>9773</v>
      </c>
      <c r="G1393" t="s">
        <v>26</v>
      </c>
      <c r="H1393" t="s">
        <v>9774</v>
      </c>
      <c r="I1393" t="s">
        <v>59</v>
      </c>
      <c r="J1393">
        <v>20</v>
      </c>
      <c r="K1393">
        <v>60</v>
      </c>
      <c r="L1393">
        <v>0</v>
      </c>
      <c r="M1393">
        <v>0</v>
      </c>
      <c r="N1393">
        <v>0</v>
      </c>
      <c r="O1393">
        <v>1</v>
      </c>
      <c r="P1393">
        <v>0</v>
      </c>
      <c r="Q1393" t="s">
        <v>24</v>
      </c>
      <c r="R1393">
        <v>30</v>
      </c>
      <c r="S1393">
        <v>0</v>
      </c>
      <c r="T1393" t="s">
        <v>72</v>
      </c>
      <c r="U1393" t="s">
        <v>36</v>
      </c>
      <c r="V1393" t="s">
        <v>185</v>
      </c>
      <c r="W1393" t="s">
        <v>38</v>
      </c>
      <c r="X1393" s="8" t="s">
        <v>38679</v>
      </c>
      <c r="Y1393" s="93"/>
      <c r="Z1393" s="93"/>
      <c r="AA1393" t="s">
        <v>9775</v>
      </c>
      <c r="AB1393" t="s">
        <v>9776</v>
      </c>
    </row>
    <row r="1394" spans="1:28" x14ac:dyDescent="0.3">
      <c r="A1394" s="8" t="b">
        <f t="shared" si="63"/>
        <v>0</v>
      </c>
      <c r="B1394" t="str">
        <f t="shared" si="64"/>
        <v>darkblindfold</v>
      </c>
      <c r="C1394" s="10" t="str">
        <f t="shared" si="65"/>
        <v>dark_blindfold</v>
      </c>
      <c r="D1394">
        <v>5104</v>
      </c>
      <c r="E1394" t="s">
        <v>24</v>
      </c>
      <c r="F1394" t="s">
        <v>2776</v>
      </c>
      <c r="G1394" t="s">
        <v>26</v>
      </c>
      <c r="H1394" t="s">
        <v>2773</v>
      </c>
      <c r="I1394" t="s">
        <v>59</v>
      </c>
      <c r="J1394">
        <v>20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24</v>
      </c>
      <c r="R1394">
        <v>0</v>
      </c>
      <c r="S1394">
        <v>0</v>
      </c>
      <c r="T1394" t="s">
        <v>189</v>
      </c>
      <c r="U1394" t="s">
        <v>36</v>
      </c>
      <c r="V1394" t="s">
        <v>185</v>
      </c>
      <c r="W1394" t="s">
        <v>38</v>
      </c>
      <c r="X1394" s="8" t="s">
        <v>38680</v>
      </c>
      <c r="Y1394" s="93"/>
      <c r="Z1394" s="93"/>
      <c r="AA1394" t="s">
        <v>2777</v>
      </c>
      <c r="AB1394" t="s">
        <v>2778</v>
      </c>
    </row>
    <row r="1395" spans="1:28" x14ac:dyDescent="0.3">
      <c r="A1395" s="8" t="b">
        <f t="shared" si="63"/>
        <v>0</v>
      </c>
      <c r="B1395" t="str">
        <f t="shared" si="64"/>
        <v>hatofcake</v>
      </c>
      <c r="C1395" s="10" t="str">
        <f t="shared" si="65"/>
        <v>hat_of_cake_</v>
      </c>
      <c r="D1395">
        <v>5105</v>
      </c>
      <c r="E1395" t="s">
        <v>24</v>
      </c>
      <c r="F1395" t="s">
        <v>5015</v>
      </c>
      <c r="G1395" t="s">
        <v>26</v>
      </c>
      <c r="H1395" t="s">
        <v>5016</v>
      </c>
      <c r="I1395" t="s">
        <v>59</v>
      </c>
      <c r="J1395">
        <v>20</v>
      </c>
      <c r="K1395">
        <v>100</v>
      </c>
      <c r="L1395">
        <v>0</v>
      </c>
      <c r="M1395">
        <v>0</v>
      </c>
      <c r="N1395">
        <v>0</v>
      </c>
      <c r="O1395">
        <v>1</v>
      </c>
      <c r="P1395">
        <v>0</v>
      </c>
      <c r="Q1395" t="s">
        <v>60</v>
      </c>
      <c r="R1395">
        <v>24</v>
      </c>
      <c r="S1395">
        <v>0</v>
      </c>
      <c r="T1395" t="s">
        <v>72</v>
      </c>
      <c r="U1395" t="s">
        <v>36</v>
      </c>
      <c r="V1395" t="s">
        <v>37</v>
      </c>
      <c r="W1395" t="s">
        <v>38</v>
      </c>
      <c r="X1395" s="8" t="s">
        <v>38681</v>
      </c>
      <c r="Y1395" s="93"/>
      <c r="Z1395" s="93"/>
      <c r="AA1395" t="s">
        <v>5017</v>
      </c>
      <c r="AB1395" t="s">
        <v>5018</v>
      </c>
    </row>
    <row r="1396" spans="1:28" x14ac:dyDescent="0.3">
      <c r="A1396" s="8" t="b">
        <f t="shared" si="63"/>
        <v>0</v>
      </c>
      <c r="B1396" t="str">
        <f t="shared" si="64"/>
        <v>redbonnet</v>
      </c>
      <c r="C1396" s="10" t="str">
        <f t="shared" si="65"/>
        <v>red_bonnet</v>
      </c>
      <c r="D1396">
        <v>5109</v>
      </c>
      <c r="E1396" t="s">
        <v>24</v>
      </c>
      <c r="F1396" t="s">
        <v>8181</v>
      </c>
      <c r="G1396" t="s">
        <v>26</v>
      </c>
      <c r="H1396" t="s">
        <v>8182</v>
      </c>
      <c r="I1396" t="s">
        <v>59</v>
      </c>
      <c r="J1396">
        <v>20</v>
      </c>
      <c r="K1396">
        <v>40</v>
      </c>
      <c r="L1396">
        <v>0</v>
      </c>
      <c r="M1396">
        <v>0</v>
      </c>
      <c r="N1396">
        <v>0</v>
      </c>
      <c r="O1396">
        <v>2</v>
      </c>
      <c r="P1396">
        <v>0</v>
      </c>
      <c r="Q1396" t="s">
        <v>60</v>
      </c>
      <c r="R1396">
        <v>0</v>
      </c>
      <c r="S1396">
        <v>0</v>
      </c>
      <c r="T1396" t="s">
        <v>72</v>
      </c>
      <c r="U1396" t="s">
        <v>36</v>
      </c>
      <c r="V1396" t="s">
        <v>37</v>
      </c>
      <c r="W1396" t="s">
        <v>38</v>
      </c>
      <c r="X1396" s="8"/>
      <c r="Y1396" s="93"/>
      <c r="Z1396" s="93"/>
      <c r="AA1396" t="s">
        <v>8183</v>
      </c>
      <c r="AB1396" t="s">
        <v>8184</v>
      </c>
    </row>
    <row r="1397" spans="1:28" x14ac:dyDescent="0.3">
      <c r="A1397" s="8" t="b">
        <f t="shared" si="63"/>
        <v>0</v>
      </c>
      <c r="B1397" t="str">
        <f t="shared" si="64"/>
        <v>babypacifier</v>
      </c>
      <c r="C1397" s="10" t="str">
        <f t="shared" si="65"/>
        <v>baby_pacifier</v>
      </c>
      <c r="D1397">
        <v>5110</v>
      </c>
      <c r="E1397" t="s">
        <v>24</v>
      </c>
      <c r="F1397" t="s">
        <v>718</v>
      </c>
      <c r="G1397" t="s">
        <v>26</v>
      </c>
      <c r="H1397" t="s">
        <v>719</v>
      </c>
      <c r="I1397" t="s">
        <v>59</v>
      </c>
      <c r="J1397">
        <v>20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24</v>
      </c>
      <c r="R1397">
        <v>0</v>
      </c>
      <c r="S1397">
        <v>0</v>
      </c>
      <c r="T1397" t="s">
        <v>61</v>
      </c>
      <c r="U1397" t="s">
        <v>36</v>
      </c>
      <c r="V1397" t="s">
        <v>37</v>
      </c>
      <c r="W1397" t="s">
        <v>38</v>
      </c>
      <c r="X1397" s="8"/>
      <c r="Y1397" s="93"/>
      <c r="Z1397" s="93"/>
      <c r="AA1397" t="s">
        <v>720</v>
      </c>
      <c r="AB1397" t="s">
        <v>721</v>
      </c>
    </row>
    <row r="1398" spans="1:28" x14ac:dyDescent="0.3">
      <c r="A1398" s="8" t="b">
        <f t="shared" si="63"/>
        <v>0</v>
      </c>
      <c r="B1398" t="str">
        <f t="shared" si="64"/>
        <v>angrymouth</v>
      </c>
      <c r="C1398" s="10" t="str">
        <f t="shared" si="65"/>
        <v>angry_mouth</v>
      </c>
      <c r="D1398">
        <v>5113</v>
      </c>
      <c r="E1398" t="s">
        <v>24</v>
      </c>
      <c r="F1398" t="s">
        <v>367</v>
      </c>
      <c r="G1398" t="s">
        <v>26</v>
      </c>
      <c r="H1398" t="s">
        <v>368</v>
      </c>
      <c r="I1398" t="s">
        <v>59</v>
      </c>
      <c r="J1398">
        <v>20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24</v>
      </c>
      <c r="R1398">
        <v>0</v>
      </c>
      <c r="S1398">
        <v>0</v>
      </c>
      <c r="T1398" t="s">
        <v>61</v>
      </c>
      <c r="U1398" t="s">
        <v>36</v>
      </c>
      <c r="V1398" t="s">
        <v>37</v>
      </c>
      <c r="W1398" t="s">
        <v>38</v>
      </c>
      <c r="X1398" s="8"/>
      <c r="Y1398" s="93"/>
      <c r="Z1398" s="93"/>
      <c r="AA1398" t="s">
        <v>369</v>
      </c>
      <c r="AB1398" t="s">
        <v>370</v>
      </c>
    </row>
    <row r="1399" spans="1:28" x14ac:dyDescent="0.3">
      <c r="A1399" s="8" t="b">
        <f t="shared" si="63"/>
        <v>0</v>
      </c>
      <c r="B1399" t="str">
        <f t="shared" si="64"/>
        <v>fedora</v>
      </c>
      <c r="C1399" s="10" t="str">
        <f t="shared" si="65"/>
        <v>fedora</v>
      </c>
      <c r="D1399">
        <v>5114</v>
      </c>
      <c r="E1399" t="s">
        <v>24</v>
      </c>
      <c r="F1399" t="s">
        <v>3877</v>
      </c>
      <c r="G1399" t="s">
        <v>26</v>
      </c>
      <c r="H1399" t="s">
        <v>3878</v>
      </c>
      <c r="I1399" t="s">
        <v>59</v>
      </c>
      <c r="J1399" s="1">
        <v>6000</v>
      </c>
      <c r="K1399">
        <v>30</v>
      </c>
      <c r="L1399">
        <v>0</v>
      </c>
      <c r="M1399">
        <v>0</v>
      </c>
      <c r="N1399">
        <v>0</v>
      </c>
      <c r="O1399">
        <v>3</v>
      </c>
      <c r="P1399">
        <v>0</v>
      </c>
      <c r="Q1399" t="s">
        <v>60</v>
      </c>
      <c r="R1399">
        <v>0</v>
      </c>
      <c r="S1399">
        <v>0</v>
      </c>
      <c r="T1399" t="s">
        <v>72</v>
      </c>
      <c r="U1399" t="s">
        <v>36</v>
      </c>
      <c r="V1399" t="s">
        <v>37</v>
      </c>
      <c r="W1399" t="s">
        <v>38</v>
      </c>
      <c r="X1399" s="8"/>
      <c r="Y1399" s="93"/>
      <c r="Z1399" s="93"/>
      <c r="AA1399" t="s">
        <v>3879</v>
      </c>
      <c r="AB1399" t="s">
        <v>3880</v>
      </c>
    </row>
    <row r="1400" spans="1:28" x14ac:dyDescent="0.3">
      <c r="A1400" s="8" t="b">
        <f t="shared" si="63"/>
        <v>0</v>
      </c>
      <c r="B1400" t="str">
        <f t="shared" si="64"/>
        <v>winterhat</v>
      </c>
      <c r="C1400" s="10" t="str">
        <f t="shared" si="65"/>
        <v>winter_hat</v>
      </c>
      <c r="D1400">
        <v>5115</v>
      </c>
      <c r="E1400" t="s">
        <v>24</v>
      </c>
      <c r="F1400" t="s">
        <v>10791</v>
      </c>
      <c r="G1400" t="s">
        <v>26</v>
      </c>
      <c r="H1400" t="s">
        <v>10792</v>
      </c>
      <c r="I1400" t="s">
        <v>59</v>
      </c>
      <c r="J1400" s="6">
        <v>20</v>
      </c>
      <c r="K1400">
        <v>50</v>
      </c>
      <c r="L1400">
        <v>0</v>
      </c>
      <c r="M1400">
        <v>0</v>
      </c>
      <c r="N1400">
        <v>0</v>
      </c>
      <c r="O1400">
        <v>3</v>
      </c>
      <c r="P1400">
        <v>0</v>
      </c>
      <c r="Q1400" t="s">
        <v>60</v>
      </c>
      <c r="R1400">
        <v>0</v>
      </c>
      <c r="S1400">
        <v>0</v>
      </c>
      <c r="T1400" t="s">
        <v>72</v>
      </c>
      <c r="U1400" t="s">
        <v>36</v>
      </c>
      <c r="V1400" t="s">
        <v>37</v>
      </c>
      <c r="W1400" t="s">
        <v>38</v>
      </c>
      <c r="X1400" s="8" t="s">
        <v>38682</v>
      </c>
      <c r="Y1400" s="93"/>
      <c r="Z1400" s="93"/>
      <c r="AA1400" t="s">
        <v>10793</v>
      </c>
      <c r="AB1400" t="s">
        <v>10794</v>
      </c>
    </row>
    <row r="1401" spans="1:28" x14ac:dyDescent="0.3">
      <c r="A1401" s="8" t="b">
        <f t="shared" si="63"/>
        <v>0</v>
      </c>
      <c r="B1401" t="str">
        <f t="shared" si="64"/>
        <v>bananahat</v>
      </c>
      <c r="C1401" s="10" t="str">
        <f t="shared" si="65"/>
        <v>banana_hat</v>
      </c>
      <c r="D1401">
        <v>5116</v>
      </c>
      <c r="E1401" t="s">
        <v>24</v>
      </c>
      <c r="F1401" t="s">
        <v>753</v>
      </c>
      <c r="G1401" t="s">
        <v>26</v>
      </c>
      <c r="H1401" t="s">
        <v>754</v>
      </c>
      <c r="I1401" t="s">
        <v>59</v>
      </c>
      <c r="J1401">
        <v>20</v>
      </c>
      <c r="K1401">
        <v>20</v>
      </c>
      <c r="L1401">
        <v>0</v>
      </c>
      <c r="M1401">
        <v>0</v>
      </c>
      <c r="N1401">
        <v>0</v>
      </c>
      <c r="O1401">
        <v>1</v>
      </c>
      <c r="P1401">
        <v>0</v>
      </c>
      <c r="Q1401" t="s">
        <v>60</v>
      </c>
      <c r="R1401">
        <v>0</v>
      </c>
      <c r="S1401">
        <v>0</v>
      </c>
      <c r="T1401" t="s">
        <v>72</v>
      </c>
      <c r="U1401" t="s">
        <v>36</v>
      </c>
      <c r="V1401" t="s">
        <v>37</v>
      </c>
      <c r="W1401" t="s">
        <v>38</v>
      </c>
      <c r="X1401" s="8" t="s">
        <v>38683</v>
      </c>
      <c r="Y1401" s="93"/>
      <c r="Z1401" s="93"/>
      <c r="AA1401" t="s">
        <v>755</v>
      </c>
      <c r="AB1401" t="s">
        <v>756</v>
      </c>
    </row>
    <row r="1402" spans="1:28" x14ac:dyDescent="0.3">
      <c r="A1402" s="8" t="b">
        <f t="shared" si="63"/>
        <v>0</v>
      </c>
      <c r="B1402" t="str">
        <f t="shared" si="64"/>
        <v>misticrose</v>
      </c>
      <c r="C1402" s="10" t="str">
        <f t="shared" si="65"/>
        <v>mistic_rose</v>
      </c>
      <c r="D1402">
        <v>5117</v>
      </c>
      <c r="E1402" t="s">
        <v>24</v>
      </c>
      <c r="F1402" t="s">
        <v>6732</v>
      </c>
      <c r="G1402" t="s">
        <v>26</v>
      </c>
      <c r="H1402" t="s">
        <v>6733</v>
      </c>
      <c r="I1402" t="s">
        <v>59</v>
      </c>
      <c r="J1402">
        <v>20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60</v>
      </c>
      <c r="R1402">
        <v>0</v>
      </c>
      <c r="S1402">
        <v>0</v>
      </c>
      <c r="T1402" t="s">
        <v>72</v>
      </c>
      <c r="U1402" t="s">
        <v>36</v>
      </c>
      <c r="V1402" t="s">
        <v>37</v>
      </c>
      <c r="W1402" t="s">
        <v>38</v>
      </c>
      <c r="X1402" s="8" t="s">
        <v>38684</v>
      </c>
      <c r="Y1402" s="93"/>
      <c r="Z1402" s="93"/>
      <c r="AA1402" t="s">
        <v>6734</v>
      </c>
      <c r="AB1402" t="s">
        <v>6735</v>
      </c>
    </row>
    <row r="1403" spans="1:28" x14ac:dyDescent="0.3">
      <c r="A1403" s="8" t="b">
        <f t="shared" si="63"/>
        <v>0</v>
      </c>
      <c r="B1403" t="str">
        <f t="shared" si="64"/>
        <v>fedora</v>
      </c>
      <c r="C1403" s="10" t="str">
        <f t="shared" si="65"/>
        <v>fedora_</v>
      </c>
      <c r="D1403">
        <v>5120</v>
      </c>
      <c r="E1403" t="s">
        <v>24</v>
      </c>
      <c r="F1403" t="s">
        <v>3881</v>
      </c>
      <c r="G1403" t="s">
        <v>26</v>
      </c>
      <c r="H1403" t="s">
        <v>3878</v>
      </c>
      <c r="I1403" t="s">
        <v>59</v>
      </c>
      <c r="J1403" s="1">
        <v>6000</v>
      </c>
      <c r="K1403">
        <v>30</v>
      </c>
      <c r="L1403">
        <v>0</v>
      </c>
      <c r="M1403">
        <v>0</v>
      </c>
      <c r="N1403">
        <v>0</v>
      </c>
      <c r="O1403">
        <v>3</v>
      </c>
      <c r="P1403">
        <v>1</v>
      </c>
      <c r="Q1403" t="s">
        <v>60</v>
      </c>
      <c r="R1403">
        <v>0</v>
      </c>
      <c r="S1403">
        <v>0</v>
      </c>
      <c r="T1403" t="s">
        <v>72</v>
      </c>
      <c r="U1403" t="s">
        <v>36</v>
      </c>
      <c r="V1403" t="s">
        <v>37</v>
      </c>
      <c r="W1403" t="s">
        <v>38</v>
      </c>
      <c r="X1403" s="8"/>
      <c r="Y1403" s="93"/>
      <c r="Z1403" s="93"/>
      <c r="AA1403" t="s">
        <v>3882</v>
      </c>
      <c r="AB1403" t="s">
        <v>3883</v>
      </c>
    </row>
    <row r="1404" spans="1:28" x14ac:dyDescent="0.3">
      <c r="A1404" s="8" t="b">
        <f t="shared" si="63"/>
        <v>0</v>
      </c>
      <c r="B1404" t="str">
        <f t="shared" si="64"/>
        <v>magnicap</v>
      </c>
      <c r="C1404" s="10" t="str">
        <f t="shared" si="65"/>
        <v>magni_cap</v>
      </c>
      <c r="D1404">
        <v>5122</v>
      </c>
      <c r="E1404" t="s">
        <v>24</v>
      </c>
      <c r="F1404" t="s">
        <v>6370</v>
      </c>
      <c r="G1404" t="s">
        <v>26</v>
      </c>
      <c r="H1404" t="s">
        <v>6371</v>
      </c>
      <c r="I1404" t="s">
        <v>59</v>
      </c>
      <c r="J1404" s="1">
        <v>30000</v>
      </c>
      <c r="K1404">
        <v>100</v>
      </c>
      <c r="L1404">
        <v>0</v>
      </c>
      <c r="M1404">
        <v>0</v>
      </c>
      <c r="N1404">
        <v>0</v>
      </c>
      <c r="O1404">
        <v>5</v>
      </c>
      <c r="P1404">
        <v>0</v>
      </c>
      <c r="Q1404" t="s">
        <v>60</v>
      </c>
      <c r="R1404">
        <v>65</v>
      </c>
      <c r="S1404">
        <v>0</v>
      </c>
      <c r="T1404" t="s">
        <v>72</v>
      </c>
      <c r="U1404" t="s">
        <v>36</v>
      </c>
      <c r="V1404" t="s">
        <v>185</v>
      </c>
      <c r="W1404" t="s">
        <v>38</v>
      </c>
      <c r="X1404" s="8" t="s">
        <v>38177</v>
      </c>
      <c r="Y1404" s="93"/>
      <c r="Z1404" s="93"/>
      <c r="AA1404" t="s">
        <v>6372</v>
      </c>
      <c r="AB1404" t="s">
        <v>6373</v>
      </c>
    </row>
    <row r="1405" spans="1:28" x14ac:dyDescent="0.3">
      <c r="A1405" s="8" t="b">
        <f t="shared" si="63"/>
        <v>0</v>
      </c>
      <c r="B1405" t="str">
        <f t="shared" si="64"/>
        <v>friccacirclet</v>
      </c>
      <c r="C1405" s="10" t="str">
        <f t="shared" si="65"/>
        <v>fricca_circlet</v>
      </c>
      <c r="D1405">
        <v>5124</v>
      </c>
      <c r="E1405" t="s">
        <v>24</v>
      </c>
      <c r="F1405" t="s">
        <v>4234</v>
      </c>
      <c r="G1405" t="s">
        <v>26</v>
      </c>
      <c r="H1405" t="s">
        <v>4235</v>
      </c>
      <c r="I1405" t="s">
        <v>59</v>
      </c>
      <c r="J1405" s="1">
        <v>30000</v>
      </c>
      <c r="K1405">
        <v>30</v>
      </c>
      <c r="L1405">
        <v>0</v>
      </c>
      <c r="M1405">
        <v>0</v>
      </c>
      <c r="N1405">
        <v>0</v>
      </c>
      <c r="O1405">
        <v>3</v>
      </c>
      <c r="P1405">
        <v>0</v>
      </c>
      <c r="Q1405" t="s">
        <v>60</v>
      </c>
      <c r="R1405">
        <v>65</v>
      </c>
      <c r="S1405">
        <v>0</v>
      </c>
      <c r="T1405" t="s">
        <v>72</v>
      </c>
      <c r="U1405" t="s">
        <v>36</v>
      </c>
      <c r="V1405" t="s">
        <v>185</v>
      </c>
      <c r="W1405" t="s">
        <v>38</v>
      </c>
      <c r="X1405" s="8" t="s">
        <v>38685</v>
      </c>
      <c r="Y1405" s="93"/>
      <c r="Z1405" s="93"/>
      <c r="AA1405" t="s">
        <v>4236</v>
      </c>
      <c r="AB1405" t="s">
        <v>4237</v>
      </c>
    </row>
    <row r="1406" spans="1:28" x14ac:dyDescent="0.3">
      <c r="A1406" s="8" t="b">
        <f t="shared" si="63"/>
        <v>0</v>
      </c>
      <c r="B1406" t="str">
        <f t="shared" si="64"/>
        <v>kissofangel</v>
      </c>
      <c r="C1406" s="10" t="str">
        <f t="shared" si="65"/>
        <v>kiss_of_angel</v>
      </c>
      <c r="D1406">
        <v>5125</v>
      </c>
      <c r="E1406" t="s">
        <v>24</v>
      </c>
      <c r="F1406" t="s">
        <v>5835</v>
      </c>
      <c r="G1406" t="s">
        <v>26</v>
      </c>
      <c r="H1406" t="s">
        <v>5836</v>
      </c>
      <c r="I1406" t="s">
        <v>59</v>
      </c>
      <c r="J1406" s="1">
        <v>10000</v>
      </c>
      <c r="K1406">
        <v>30</v>
      </c>
      <c r="L1406">
        <v>0</v>
      </c>
      <c r="M1406">
        <v>0</v>
      </c>
      <c r="N1406">
        <v>0</v>
      </c>
      <c r="O1406">
        <v>3</v>
      </c>
      <c r="P1406">
        <v>1</v>
      </c>
      <c r="Q1406" t="s">
        <v>60</v>
      </c>
      <c r="R1406">
        <v>50</v>
      </c>
      <c r="S1406">
        <v>0</v>
      </c>
      <c r="T1406" t="s">
        <v>72</v>
      </c>
      <c r="U1406" t="s">
        <v>36</v>
      </c>
      <c r="V1406" t="s">
        <v>337</v>
      </c>
      <c r="W1406" t="s">
        <v>38</v>
      </c>
      <c r="X1406" s="8" t="s">
        <v>38686</v>
      </c>
      <c r="Y1406" s="93"/>
      <c r="Z1406" s="93"/>
      <c r="AA1406" t="s">
        <v>5837</v>
      </c>
      <c r="AB1406" t="s">
        <v>5838</v>
      </c>
    </row>
    <row r="1407" spans="1:28" x14ac:dyDescent="0.3">
      <c r="A1407" s="8" t="b">
        <f t="shared" si="63"/>
        <v>0</v>
      </c>
      <c r="B1407" t="str">
        <f t="shared" si="64"/>
        <v>birdnest</v>
      </c>
      <c r="C1407" s="10" t="str">
        <f t="shared" si="65"/>
        <v>bird_nest</v>
      </c>
      <c r="D1407">
        <v>5129</v>
      </c>
      <c r="E1407" t="s">
        <v>24</v>
      </c>
      <c r="F1407" t="s">
        <v>1127</v>
      </c>
      <c r="G1407" t="s">
        <v>26</v>
      </c>
      <c r="H1407" t="s">
        <v>1128</v>
      </c>
      <c r="I1407" t="s">
        <v>59</v>
      </c>
      <c r="J1407">
        <v>20</v>
      </c>
      <c r="K1407">
        <v>40</v>
      </c>
      <c r="L1407">
        <v>0</v>
      </c>
      <c r="M1407">
        <v>0</v>
      </c>
      <c r="N1407">
        <v>0</v>
      </c>
      <c r="O1407">
        <v>1</v>
      </c>
      <c r="P1407">
        <v>0</v>
      </c>
      <c r="Q1407" t="s">
        <v>24</v>
      </c>
      <c r="R1407">
        <v>50</v>
      </c>
      <c r="S1407">
        <v>0</v>
      </c>
      <c r="T1407" t="s">
        <v>72</v>
      </c>
      <c r="U1407" t="s">
        <v>36</v>
      </c>
      <c r="V1407" t="s">
        <v>37</v>
      </c>
      <c r="W1407" t="s">
        <v>38</v>
      </c>
      <c r="X1407" s="8" t="s">
        <v>38687</v>
      </c>
      <c r="Y1407" s="93"/>
      <c r="Z1407" s="93"/>
      <c r="AA1407" t="s">
        <v>1129</v>
      </c>
      <c r="AB1407" t="s">
        <v>1130</v>
      </c>
    </row>
    <row r="1408" spans="1:28" x14ac:dyDescent="0.3">
      <c r="A1408" s="8" t="b">
        <f t="shared" si="63"/>
        <v>0</v>
      </c>
      <c r="B1408" t="str">
        <f t="shared" si="64"/>
        <v>lionmask</v>
      </c>
      <c r="C1408" s="10" t="str">
        <f t="shared" si="65"/>
        <v>lion_mask</v>
      </c>
      <c r="D1408">
        <v>5130</v>
      </c>
      <c r="E1408" t="s">
        <v>24</v>
      </c>
      <c r="F1408" t="s">
        <v>6118</v>
      </c>
      <c r="G1408" t="s">
        <v>26</v>
      </c>
      <c r="H1408" t="s">
        <v>6119</v>
      </c>
      <c r="I1408" t="s">
        <v>59</v>
      </c>
      <c r="J1408">
        <v>20</v>
      </c>
      <c r="K1408">
        <v>70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60</v>
      </c>
      <c r="R1408">
        <v>75</v>
      </c>
      <c r="S1408">
        <v>0</v>
      </c>
      <c r="T1408" t="s">
        <v>141</v>
      </c>
      <c r="U1408" t="s">
        <v>36</v>
      </c>
      <c r="V1408" t="s">
        <v>6120</v>
      </c>
      <c r="W1408" t="s">
        <v>38</v>
      </c>
      <c r="X1408" s="8" t="s">
        <v>38688</v>
      </c>
      <c r="Y1408" s="93"/>
      <c r="Z1408" s="93"/>
      <c r="AA1408" t="s">
        <v>6121</v>
      </c>
      <c r="AB1408" t="s">
        <v>6122</v>
      </c>
    </row>
    <row r="1409" spans="1:28" x14ac:dyDescent="0.3">
      <c r="A1409" s="8" t="b">
        <f t="shared" si="63"/>
        <v>0</v>
      </c>
      <c r="B1409" t="str">
        <f t="shared" si="64"/>
        <v>closehelmet</v>
      </c>
      <c r="C1409" s="10" t="str">
        <f t="shared" si="65"/>
        <v>close_helmet</v>
      </c>
      <c r="D1409">
        <v>5131</v>
      </c>
      <c r="E1409" t="s">
        <v>24</v>
      </c>
      <c r="F1409" t="s">
        <v>2291</v>
      </c>
      <c r="G1409" t="s">
        <v>26</v>
      </c>
      <c r="H1409" t="s">
        <v>2292</v>
      </c>
      <c r="I1409" t="s">
        <v>59</v>
      </c>
      <c r="J1409" s="8">
        <v>20</v>
      </c>
      <c r="K1409">
        <v>120</v>
      </c>
      <c r="L1409">
        <v>0</v>
      </c>
      <c r="M1409">
        <v>0</v>
      </c>
      <c r="N1409">
        <v>0</v>
      </c>
      <c r="O1409">
        <v>8</v>
      </c>
      <c r="P1409">
        <v>0</v>
      </c>
      <c r="Q1409" t="s">
        <v>60</v>
      </c>
      <c r="R1409">
        <v>75</v>
      </c>
      <c r="S1409">
        <v>0</v>
      </c>
      <c r="T1409" t="s">
        <v>101</v>
      </c>
      <c r="U1409" t="s">
        <v>36</v>
      </c>
      <c r="V1409" t="s">
        <v>837</v>
      </c>
      <c r="W1409" t="s">
        <v>38</v>
      </c>
      <c r="X1409" t="s">
        <v>38689</v>
      </c>
      <c r="Y1409" s="93"/>
      <c r="Z1409" s="93"/>
      <c r="AA1409" t="s">
        <v>2293</v>
      </c>
      <c r="AB1409" t="s">
        <v>2294</v>
      </c>
    </row>
    <row r="1410" spans="1:28" x14ac:dyDescent="0.3">
      <c r="A1410" s="8" t="b">
        <f t="shared" ref="A1410:A1473" si="66">ISNUMBER(SEARCH("callfunc",X1410))</f>
        <v>0</v>
      </c>
      <c r="B1410" t="str">
        <f t="shared" ref="B1410:B1473" si="67">LOWER(SUBSTITUTE(F1410,"_",""))</f>
        <v>angelinghat</v>
      </c>
      <c r="C1410" s="10" t="str">
        <f t="shared" ref="C1410:C1473" si="68">LOWER(F1410)</f>
        <v>angeling_hat</v>
      </c>
      <c r="D1410">
        <v>5132</v>
      </c>
      <c r="E1410" t="s">
        <v>24</v>
      </c>
      <c r="F1410" t="s">
        <v>327</v>
      </c>
      <c r="G1410" t="s">
        <v>26</v>
      </c>
      <c r="H1410" t="s">
        <v>328</v>
      </c>
      <c r="I1410" t="s">
        <v>59</v>
      </c>
      <c r="J1410">
        <v>20</v>
      </c>
      <c r="K1410">
        <v>70</v>
      </c>
      <c r="L1410">
        <v>0</v>
      </c>
      <c r="M1410">
        <v>0</v>
      </c>
      <c r="N1410">
        <v>0</v>
      </c>
      <c r="O1410">
        <v>2</v>
      </c>
      <c r="P1410">
        <v>0</v>
      </c>
      <c r="Q1410" t="s">
        <v>24</v>
      </c>
      <c r="R1410">
        <v>0</v>
      </c>
      <c r="S1410">
        <v>0</v>
      </c>
      <c r="T1410" t="s">
        <v>72</v>
      </c>
      <c r="U1410" t="s">
        <v>36</v>
      </c>
      <c r="V1410" t="s">
        <v>37</v>
      </c>
      <c r="W1410" t="s">
        <v>38</v>
      </c>
      <c r="X1410" s="8" t="s">
        <v>38221</v>
      </c>
      <c r="Y1410" s="93"/>
      <c r="Z1410" s="93"/>
      <c r="AA1410" t="s">
        <v>329</v>
      </c>
      <c r="AB1410" t="s">
        <v>330</v>
      </c>
    </row>
    <row r="1411" spans="1:28" x14ac:dyDescent="0.3">
      <c r="A1411" s="8" t="b">
        <f t="shared" si="66"/>
        <v>0</v>
      </c>
      <c r="B1411" t="str">
        <f t="shared" si="67"/>
        <v>sheephat</v>
      </c>
      <c r="C1411" s="10" t="str">
        <f t="shared" si="68"/>
        <v>sheep_hat</v>
      </c>
      <c r="D1411">
        <v>5133</v>
      </c>
      <c r="E1411" t="s">
        <v>24</v>
      </c>
      <c r="F1411" t="s">
        <v>8948</v>
      </c>
      <c r="G1411" t="s">
        <v>26</v>
      </c>
      <c r="H1411" t="s">
        <v>8949</v>
      </c>
      <c r="I1411" t="s">
        <v>59</v>
      </c>
      <c r="J1411">
        <v>20</v>
      </c>
      <c r="K1411">
        <v>15</v>
      </c>
      <c r="L1411">
        <v>0</v>
      </c>
      <c r="M1411">
        <v>0</v>
      </c>
      <c r="N1411">
        <v>0</v>
      </c>
      <c r="O1411">
        <v>1</v>
      </c>
      <c r="P1411">
        <v>0</v>
      </c>
      <c r="Q1411" t="s">
        <v>24</v>
      </c>
      <c r="R1411">
        <v>0</v>
      </c>
      <c r="S1411">
        <v>0</v>
      </c>
      <c r="T1411" t="s">
        <v>72</v>
      </c>
      <c r="U1411" t="s">
        <v>36</v>
      </c>
      <c r="V1411" t="s">
        <v>1136</v>
      </c>
      <c r="W1411" t="s">
        <v>38</v>
      </c>
      <c r="X1411" t="s">
        <v>38690</v>
      </c>
      <c r="Y1411" s="93"/>
      <c r="Z1411" s="93"/>
      <c r="AA1411" t="s">
        <v>8950</v>
      </c>
      <c r="AB1411" t="s">
        <v>8951</v>
      </c>
    </row>
    <row r="1412" spans="1:28" x14ac:dyDescent="0.3">
      <c r="A1412" s="8" t="b">
        <f t="shared" si="66"/>
        <v>0</v>
      </c>
      <c r="B1412" t="str">
        <f t="shared" si="67"/>
        <v>pumpkinhat</v>
      </c>
      <c r="C1412" s="10" t="str">
        <f t="shared" si="68"/>
        <v>pumpkin_hat</v>
      </c>
      <c r="D1412">
        <v>5134</v>
      </c>
      <c r="E1412" t="s">
        <v>24</v>
      </c>
      <c r="F1412" t="s">
        <v>7931</v>
      </c>
      <c r="G1412" t="s">
        <v>26</v>
      </c>
      <c r="H1412" t="s">
        <v>7932</v>
      </c>
      <c r="I1412" t="s">
        <v>59</v>
      </c>
      <c r="J1412" s="93">
        <v>20</v>
      </c>
      <c r="K1412">
        <v>20</v>
      </c>
      <c r="L1412">
        <v>0</v>
      </c>
      <c r="M1412">
        <v>0</v>
      </c>
      <c r="N1412">
        <v>0</v>
      </c>
      <c r="O1412">
        <v>2</v>
      </c>
      <c r="P1412">
        <v>0</v>
      </c>
      <c r="Q1412" t="s">
        <v>60</v>
      </c>
      <c r="R1412">
        <v>0</v>
      </c>
      <c r="S1412">
        <v>0</v>
      </c>
      <c r="T1412" t="s">
        <v>72</v>
      </c>
      <c r="U1412" t="s">
        <v>36</v>
      </c>
      <c r="V1412" t="s">
        <v>37</v>
      </c>
      <c r="W1412" t="s">
        <v>38</v>
      </c>
      <c r="X1412" s="8" t="s">
        <v>38192</v>
      </c>
      <c r="Y1412" s="93"/>
      <c r="Z1412" s="93"/>
      <c r="AA1412" t="s">
        <v>7933</v>
      </c>
      <c r="AB1412" t="s">
        <v>7934</v>
      </c>
    </row>
    <row r="1413" spans="1:28" x14ac:dyDescent="0.3">
      <c r="A1413" s="8" t="b">
        <f t="shared" si="66"/>
        <v>0</v>
      </c>
      <c r="B1413" t="str">
        <f t="shared" si="67"/>
        <v>cyclopsvisor</v>
      </c>
      <c r="C1413" s="10" t="str">
        <f t="shared" si="68"/>
        <v>cyclops_visor</v>
      </c>
      <c r="D1413">
        <v>5135</v>
      </c>
      <c r="E1413" t="s">
        <v>24</v>
      </c>
      <c r="F1413" t="s">
        <v>2736</v>
      </c>
      <c r="G1413" t="s">
        <v>26</v>
      </c>
      <c r="H1413" t="s">
        <v>2733</v>
      </c>
      <c r="I1413" t="s">
        <v>59</v>
      </c>
      <c r="J1413" s="93">
        <v>0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24</v>
      </c>
      <c r="R1413">
        <v>75</v>
      </c>
      <c r="S1413">
        <v>0</v>
      </c>
      <c r="T1413" t="s">
        <v>189</v>
      </c>
      <c r="U1413" t="s">
        <v>36</v>
      </c>
      <c r="V1413" t="s">
        <v>185</v>
      </c>
      <c r="W1413" t="s">
        <v>38</v>
      </c>
      <c r="X1413" t="s">
        <v>38691</v>
      </c>
      <c r="Y1413" s="93"/>
      <c r="Z1413" s="93"/>
      <c r="AA1413" t="s">
        <v>2737</v>
      </c>
      <c r="AB1413" t="s">
        <v>2738</v>
      </c>
    </row>
    <row r="1414" spans="1:28" x14ac:dyDescent="0.3">
      <c r="A1414" s="8" t="b">
        <f t="shared" si="66"/>
        <v>0</v>
      </c>
      <c r="B1414" t="str">
        <f t="shared" si="67"/>
        <v>santa'shat</v>
      </c>
      <c r="C1414" s="10" t="str">
        <f t="shared" si="68"/>
        <v>santa's_hat_</v>
      </c>
      <c r="D1414">
        <v>5136</v>
      </c>
      <c r="E1414" t="s">
        <v>24</v>
      </c>
      <c r="F1414" t="s">
        <v>8725</v>
      </c>
      <c r="G1414" t="s">
        <v>26</v>
      </c>
      <c r="H1414" t="s">
        <v>8726</v>
      </c>
      <c r="I1414" t="s">
        <v>59</v>
      </c>
      <c r="J1414">
        <v>20</v>
      </c>
      <c r="K1414">
        <v>10</v>
      </c>
      <c r="L1414">
        <v>0</v>
      </c>
      <c r="M1414">
        <v>0</v>
      </c>
      <c r="N1414">
        <v>0</v>
      </c>
      <c r="O1414">
        <v>3</v>
      </c>
      <c r="P1414">
        <v>0</v>
      </c>
      <c r="Q1414" t="s">
        <v>60</v>
      </c>
      <c r="R1414">
        <v>0</v>
      </c>
      <c r="S1414">
        <v>0</v>
      </c>
      <c r="T1414" t="s">
        <v>72</v>
      </c>
      <c r="U1414" t="s">
        <v>36</v>
      </c>
      <c r="V1414" t="s">
        <v>37</v>
      </c>
      <c r="W1414" t="s">
        <v>38</v>
      </c>
      <c r="Y1414" s="93"/>
      <c r="Z1414" s="93"/>
      <c r="AA1414" t="s">
        <v>8727</v>
      </c>
      <c r="AB1414" t="s">
        <v>8728</v>
      </c>
    </row>
    <row r="1415" spans="1:28" x14ac:dyDescent="0.3">
      <c r="A1415" s="8" t="b">
        <f t="shared" si="66"/>
        <v>0</v>
      </c>
      <c r="B1415" t="str">
        <f t="shared" si="67"/>
        <v>alicedoll</v>
      </c>
      <c r="C1415" s="10" t="str">
        <f t="shared" si="68"/>
        <v>alice_doll</v>
      </c>
      <c r="D1415">
        <v>5137</v>
      </c>
      <c r="E1415" t="s">
        <v>24</v>
      </c>
      <c r="F1415" t="s">
        <v>209</v>
      </c>
      <c r="G1415" t="s">
        <v>26</v>
      </c>
      <c r="H1415" t="s">
        <v>210</v>
      </c>
      <c r="I1415" t="s">
        <v>59</v>
      </c>
      <c r="J1415">
        <v>20</v>
      </c>
      <c r="K1415">
        <v>50</v>
      </c>
      <c r="L1415">
        <v>0</v>
      </c>
      <c r="M1415">
        <v>0</v>
      </c>
      <c r="N1415">
        <v>0</v>
      </c>
      <c r="O1415">
        <v>0</v>
      </c>
      <c r="P1415">
        <v>1</v>
      </c>
      <c r="Q1415" t="s">
        <v>24</v>
      </c>
      <c r="R1415">
        <v>30</v>
      </c>
      <c r="S1415">
        <v>0</v>
      </c>
      <c r="T1415" t="s">
        <v>72</v>
      </c>
      <c r="U1415" t="s">
        <v>36</v>
      </c>
      <c r="V1415" t="s">
        <v>185</v>
      </c>
      <c r="W1415" t="s">
        <v>38</v>
      </c>
      <c r="X1415" t="s">
        <v>38692</v>
      </c>
      <c r="Y1415" s="93"/>
      <c r="Z1415" s="93"/>
      <c r="AA1415" t="s">
        <v>211</v>
      </c>
      <c r="AB1415" t="s">
        <v>212</v>
      </c>
    </row>
    <row r="1416" spans="1:28" x14ac:dyDescent="0.3">
      <c r="A1416" s="8" t="b">
        <f t="shared" si="66"/>
        <v>0</v>
      </c>
      <c r="B1416" t="str">
        <f t="shared" si="67"/>
        <v>magiceyes</v>
      </c>
      <c r="C1416" s="10" t="str">
        <f t="shared" si="68"/>
        <v>magic_eyes</v>
      </c>
      <c r="D1416">
        <v>5138</v>
      </c>
      <c r="E1416" t="s">
        <v>24</v>
      </c>
      <c r="F1416" t="s">
        <v>6334</v>
      </c>
      <c r="G1416" t="s">
        <v>26</v>
      </c>
      <c r="H1416" t="s">
        <v>6335</v>
      </c>
      <c r="I1416" t="s">
        <v>59</v>
      </c>
      <c r="J1416">
        <v>20</v>
      </c>
      <c r="K1416">
        <v>30</v>
      </c>
      <c r="L1416">
        <v>0</v>
      </c>
      <c r="M1416">
        <v>0</v>
      </c>
      <c r="N1416">
        <v>0</v>
      </c>
      <c r="O1416">
        <v>1</v>
      </c>
      <c r="P1416">
        <v>0</v>
      </c>
      <c r="Q1416" t="s">
        <v>60</v>
      </c>
      <c r="R1416">
        <v>30</v>
      </c>
      <c r="S1416">
        <v>0</v>
      </c>
      <c r="T1416" t="s">
        <v>72</v>
      </c>
      <c r="U1416" t="s">
        <v>36</v>
      </c>
      <c r="V1416" t="s">
        <v>2193</v>
      </c>
      <c r="W1416" t="s">
        <v>38</v>
      </c>
      <c r="X1416" t="s">
        <v>38693</v>
      </c>
      <c r="Y1416" s="93"/>
      <c r="Z1416" s="93"/>
      <c r="AA1416" t="s">
        <v>6336</v>
      </c>
      <c r="AB1416" t="s">
        <v>6337</v>
      </c>
    </row>
    <row r="1417" spans="1:28" x14ac:dyDescent="0.3">
      <c r="A1417" s="8" t="b">
        <f t="shared" si="66"/>
        <v>0</v>
      </c>
      <c r="B1417" t="str">
        <f t="shared" si="67"/>
        <v>hibiscus</v>
      </c>
      <c r="C1417" s="10" t="str">
        <f t="shared" si="68"/>
        <v>hibiscus</v>
      </c>
      <c r="D1417">
        <v>5139</v>
      </c>
      <c r="E1417" t="s">
        <v>24</v>
      </c>
      <c r="F1417" t="s">
        <v>5154</v>
      </c>
      <c r="G1417" t="s">
        <v>26</v>
      </c>
      <c r="H1417" t="s">
        <v>5154</v>
      </c>
      <c r="I1417" t="s">
        <v>59</v>
      </c>
      <c r="J1417">
        <v>20</v>
      </c>
      <c r="K1417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24</v>
      </c>
      <c r="R1417">
        <v>10</v>
      </c>
      <c r="S1417">
        <v>0</v>
      </c>
      <c r="T1417" t="s">
        <v>72</v>
      </c>
      <c r="U1417" t="s">
        <v>36</v>
      </c>
      <c r="V1417" t="s">
        <v>37</v>
      </c>
      <c r="W1417" t="s">
        <v>38</v>
      </c>
      <c r="X1417" t="s">
        <v>38694</v>
      </c>
      <c r="Y1417" s="93"/>
      <c r="Z1417" s="93"/>
      <c r="AA1417" t="s">
        <v>5155</v>
      </c>
      <c r="AB1417" t="s">
        <v>5156</v>
      </c>
    </row>
    <row r="1418" spans="1:28" x14ac:dyDescent="0.3">
      <c r="A1418" s="8" t="b">
        <f t="shared" si="66"/>
        <v>0</v>
      </c>
      <c r="B1418" t="str">
        <f t="shared" si="67"/>
        <v>charmingribbon</v>
      </c>
      <c r="C1418" s="10" t="str">
        <f t="shared" si="68"/>
        <v>charming_ribbon</v>
      </c>
      <c r="D1418">
        <v>5140</v>
      </c>
      <c r="E1418" t="s">
        <v>24</v>
      </c>
      <c r="F1418" t="s">
        <v>2090</v>
      </c>
      <c r="G1418" t="s">
        <v>26</v>
      </c>
      <c r="H1418" t="s">
        <v>2091</v>
      </c>
      <c r="I1418" t="s">
        <v>59</v>
      </c>
      <c r="J1418">
        <v>20</v>
      </c>
      <c r="K1418">
        <v>40</v>
      </c>
      <c r="L1418">
        <v>0</v>
      </c>
      <c r="M1418">
        <v>0</v>
      </c>
      <c r="N1418">
        <v>0</v>
      </c>
      <c r="O1418">
        <v>1</v>
      </c>
      <c r="P1418">
        <v>1</v>
      </c>
      <c r="Q1418" t="s">
        <v>60</v>
      </c>
      <c r="R1418">
        <v>10</v>
      </c>
      <c r="S1418">
        <v>0</v>
      </c>
      <c r="T1418" t="s">
        <v>72</v>
      </c>
      <c r="U1418" t="s">
        <v>36</v>
      </c>
      <c r="V1418" t="s">
        <v>37</v>
      </c>
      <c r="W1418" t="s">
        <v>38</v>
      </c>
      <c r="X1418" s="8" t="s">
        <v>38695</v>
      </c>
      <c r="Y1418" s="93"/>
      <c r="Z1418" s="93"/>
      <c r="AA1418" t="s">
        <v>2092</v>
      </c>
      <c r="AB1418" t="s">
        <v>2093</v>
      </c>
    </row>
    <row r="1419" spans="1:28" x14ac:dyDescent="0.3">
      <c r="A1419" s="8" t="b">
        <f t="shared" si="66"/>
        <v>0</v>
      </c>
      <c r="B1419" t="str">
        <f t="shared" si="67"/>
        <v>marionettedoll</v>
      </c>
      <c r="C1419" s="10" t="str">
        <f t="shared" si="68"/>
        <v>marionette_doll</v>
      </c>
      <c r="D1419">
        <v>5141</v>
      </c>
      <c r="E1419" t="s">
        <v>24</v>
      </c>
      <c r="F1419" t="s">
        <v>6483</v>
      </c>
      <c r="G1419" t="s">
        <v>26</v>
      </c>
      <c r="H1419" t="s">
        <v>6484</v>
      </c>
      <c r="I1419" t="s">
        <v>59</v>
      </c>
      <c r="J1419">
        <v>20</v>
      </c>
      <c r="K1419">
        <v>40</v>
      </c>
      <c r="L1419">
        <v>0</v>
      </c>
      <c r="M1419">
        <v>0</v>
      </c>
      <c r="N1419">
        <v>0</v>
      </c>
      <c r="O1419">
        <v>0</v>
      </c>
      <c r="P1419">
        <v>1</v>
      </c>
      <c r="Q1419" t="s">
        <v>60</v>
      </c>
      <c r="R1419">
        <v>30</v>
      </c>
      <c r="S1419">
        <v>0</v>
      </c>
      <c r="T1419" t="s">
        <v>72</v>
      </c>
      <c r="U1419" t="s">
        <v>36</v>
      </c>
      <c r="V1419" t="s">
        <v>185</v>
      </c>
      <c r="W1419" t="s">
        <v>38</v>
      </c>
      <c r="X1419" s="8" t="s">
        <v>38214</v>
      </c>
      <c r="Y1419" s="93"/>
      <c r="Z1419" s="93"/>
      <c r="AA1419" t="s">
        <v>6485</v>
      </c>
      <c r="AB1419" t="s">
        <v>6486</v>
      </c>
    </row>
    <row r="1420" spans="1:28" x14ac:dyDescent="0.3">
      <c r="A1420" s="8" t="b">
        <f t="shared" si="66"/>
        <v>0</v>
      </c>
      <c r="B1420" t="str">
        <f t="shared" si="67"/>
        <v>crescenthelm</v>
      </c>
      <c r="C1420" s="10" t="str">
        <f t="shared" si="68"/>
        <v>crescent_helm</v>
      </c>
      <c r="D1420">
        <v>5142</v>
      </c>
      <c r="E1420" t="s">
        <v>24</v>
      </c>
      <c r="F1420" t="s">
        <v>2562</v>
      </c>
      <c r="G1420" t="s">
        <v>26</v>
      </c>
      <c r="H1420" t="s">
        <v>2563</v>
      </c>
      <c r="I1420" t="s">
        <v>59</v>
      </c>
      <c r="J1420">
        <v>20</v>
      </c>
      <c r="K1420">
        <v>300</v>
      </c>
      <c r="L1420">
        <v>0</v>
      </c>
      <c r="M1420">
        <v>0</v>
      </c>
      <c r="N1420">
        <v>0</v>
      </c>
      <c r="O1420">
        <v>8</v>
      </c>
      <c r="P1420">
        <v>0</v>
      </c>
      <c r="Q1420" t="s">
        <v>60</v>
      </c>
      <c r="R1420">
        <v>50</v>
      </c>
      <c r="S1420">
        <v>0</v>
      </c>
      <c r="T1420" t="s">
        <v>141</v>
      </c>
      <c r="U1420" t="s">
        <v>36</v>
      </c>
      <c r="V1420" t="s">
        <v>826</v>
      </c>
      <c r="W1420" t="s">
        <v>38</v>
      </c>
      <c r="X1420" s="8" t="s">
        <v>38696</v>
      </c>
      <c r="Y1420" s="93"/>
      <c r="Z1420" s="93"/>
      <c r="AA1420" t="s">
        <v>2564</v>
      </c>
      <c r="AB1420" t="s">
        <v>2565</v>
      </c>
    </row>
    <row r="1421" spans="1:28" x14ac:dyDescent="0.3">
      <c r="A1421" s="8" t="b">
        <f t="shared" si="66"/>
        <v>0</v>
      </c>
      <c r="B1421" t="str">
        <f t="shared" si="67"/>
        <v>kabukimask</v>
      </c>
      <c r="C1421" s="10" t="str">
        <f t="shared" si="68"/>
        <v>kabuki_mask</v>
      </c>
      <c r="D1421">
        <v>5143</v>
      </c>
      <c r="E1421" t="s">
        <v>24</v>
      </c>
      <c r="F1421" t="s">
        <v>5697</v>
      </c>
      <c r="G1421" t="s">
        <v>26</v>
      </c>
      <c r="H1421" t="s">
        <v>5698</v>
      </c>
      <c r="I1421" t="s">
        <v>59</v>
      </c>
      <c r="J1421">
        <v>20</v>
      </c>
      <c r="K1421">
        <v>100</v>
      </c>
      <c r="L1421">
        <v>0</v>
      </c>
      <c r="M1421">
        <v>0</v>
      </c>
      <c r="N1421">
        <v>0</v>
      </c>
      <c r="O1421">
        <v>5</v>
      </c>
      <c r="P1421">
        <v>1</v>
      </c>
      <c r="Q1421" t="s">
        <v>60</v>
      </c>
      <c r="R1421">
        <v>30</v>
      </c>
      <c r="S1421">
        <v>0</v>
      </c>
      <c r="T1421" t="s">
        <v>101</v>
      </c>
      <c r="U1421" t="s">
        <v>36</v>
      </c>
      <c r="V1421" t="s">
        <v>185</v>
      </c>
      <c r="W1421" t="s">
        <v>789</v>
      </c>
      <c r="X1421" t="s">
        <v>38697</v>
      </c>
      <c r="Y1421" s="93"/>
      <c r="Z1421" s="93"/>
      <c r="AA1421" t="s">
        <v>5699</v>
      </c>
      <c r="AB1421" t="s">
        <v>5700</v>
      </c>
    </row>
    <row r="1422" spans="1:28" x14ac:dyDescent="0.3">
      <c r="A1422" s="8" t="b">
        <f t="shared" si="66"/>
        <v>0</v>
      </c>
      <c r="B1422" t="str">
        <f t="shared" si="67"/>
        <v>carnivaljokerjester</v>
      </c>
      <c r="C1422" s="10" t="str">
        <f t="shared" si="68"/>
        <v>carnival_joker_jester</v>
      </c>
      <c r="D1422">
        <v>5145</v>
      </c>
      <c r="E1422" t="s">
        <v>24</v>
      </c>
      <c r="F1422" t="s">
        <v>1893</v>
      </c>
      <c r="G1422" t="s">
        <v>26</v>
      </c>
      <c r="H1422" t="s">
        <v>1894</v>
      </c>
      <c r="I1422" t="s">
        <v>59</v>
      </c>
      <c r="J1422">
        <v>10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60</v>
      </c>
      <c r="R1422">
        <v>0</v>
      </c>
      <c r="S1422">
        <v>0</v>
      </c>
      <c r="T1422" t="s">
        <v>72</v>
      </c>
      <c r="U1422" t="s">
        <v>36</v>
      </c>
      <c r="V1422" t="s">
        <v>37</v>
      </c>
      <c r="W1422" t="s">
        <v>38</v>
      </c>
      <c r="X1422" s="8"/>
      <c r="Y1422" s="93"/>
      <c r="Z1422" s="93"/>
      <c r="AA1422" t="s">
        <v>1895</v>
      </c>
      <c r="AB1422" t="s">
        <v>1896</v>
      </c>
    </row>
    <row r="1423" spans="1:28" x14ac:dyDescent="0.3">
      <c r="A1423" s="8" t="b">
        <f t="shared" si="66"/>
        <v>0</v>
      </c>
      <c r="B1423" t="str">
        <f t="shared" si="67"/>
        <v>baseballcap</v>
      </c>
      <c r="C1423" s="10" t="str">
        <f t="shared" si="68"/>
        <v>baseball_cap</v>
      </c>
      <c r="D1423">
        <v>5147</v>
      </c>
      <c r="E1423" t="s">
        <v>24</v>
      </c>
      <c r="F1423" t="s">
        <v>796</v>
      </c>
      <c r="G1423" t="s">
        <v>26</v>
      </c>
      <c r="H1423" t="s">
        <v>797</v>
      </c>
      <c r="I1423" t="s">
        <v>59</v>
      </c>
      <c r="J1423">
        <v>0</v>
      </c>
      <c r="K1423">
        <v>20</v>
      </c>
      <c r="L1423">
        <v>0</v>
      </c>
      <c r="M1423">
        <v>0</v>
      </c>
      <c r="N1423">
        <v>0</v>
      </c>
      <c r="O1423">
        <v>3</v>
      </c>
      <c r="P1423">
        <v>0</v>
      </c>
      <c r="Q1423" t="s">
        <v>60</v>
      </c>
      <c r="R1423">
        <v>0</v>
      </c>
      <c r="S1423">
        <v>0</v>
      </c>
      <c r="T1423" t="s">
        <v>72</v>
      </c>
      <c r="U1423" t="s">
        <v>36</v>
      </c>
      <c r="V1423" t="s">
        <v>37</v>
      </c>
      <c r="W1423" t="s">
        <v>38</v>
      </c>
      <c r="X1423" s="8"/>
      <c r="Y1423" s="93"/>
      <c r="Z1423" s="93"/>
      <c r="AA1423" t="s">
        <v>798</v>
      </c>
      <c r="AB1423" t="s">
        <v>799</v>
      </c>
    </row>
    <row r="1424" spans="1:28" x14ac:dyDescent="0.3">
      <c r="A1424" s="8" t="b">
        <f t="shared" si="66"/>
        <v>0</v>
      </c>
      <c r="B1424" t="str">
        <f t="shared" si="67"/>
        <v>silvertiara</v>
      </c>
      <c r="C1424" s="10" t="str">
        <f t="shared" si="68"/>
        <v>silver_tiara</v>
      </c>
      <c r="D1424">
        <v>5149</v>
      </c>
      <c r="E1424" t="s">
        <v>24</v>
      </c>
      <c r="F1424" t="s">
        <v>9103</v>
      </c>
      <c r="G1424" t="s">
        <v>26</v>
      </c>
      <c r="H1424" t="s">
        <v>9104</v>
      </c>
      <c r="I1424" t="s">
        <v>59</v>
      </c>
      <c r="J1424">
        <v>0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60</v>
      </c>
      <c r="R1424">
        <v>0</v>
      </c>
      <c r="S1424">
        <v>0</v>
      </c>
      <c r="T1424" t="s">
        <v>72</v>
      </c>
      <c r="U1424" t="s">
        <v>36</v>
      </c>
      <c r="V1424" t="s">
        <v>37</v>
      </c>
      <c r="W1424" t="s">
        <v>38</v>
      </c>
      <c r="X1424" t="s">
        <v>38137</v>
      </c>
      <c r="Y1424" s="93"/>
      <c r="Z1424" s="93"/>
      <c r="AA1424" t="s">
        <v>9105</v>
      </c>
      <c r="AB1424" t="s">
        <v>9106</v>
      </c>
    </row>
    <row r="1425" spans="1:28" x14ac:dyDescent="0.3">
      <c r="A1425" s="8" t="b">
        <f t="shared" si="66"/>
        <v>0</v>
      </c>
      <c r="B1425" t="str">
        <f t="shared" si="67"/>
        <v>jokerjester</v>
      </c>
      <c r="C1425" s="10" t="str">
        <f t="shared" si="68"/>
        <v>joker_jester_</v>
      </c>
      <c r="D1425">
        <v>5150</v>
      </c>
      <c r="E1425" t="s">
        <v>24</v>
      </c>
      <c r="F1425" t="s">
        <v>5671</v>
      </c>
      <c r="G1425" t="s">
        <v>26</v>
      </c>
      <c r="H1425" t="s">
        <v>5668</v>
      </c>
      <c r="I1425" t="s">
        <v>59</v>
      </c>
      <c r="J1425">
        <v>20</v>
      </c>
      <c r="K1425">
        <v>10</v>
      </c>
      <c r="L1425">
        <v>0</v>
      </c>
      <c r="M1425">
        <v>0</v>
      </c>
      <c r="N1425">
        <v>0</v>
      </c>
      <c r="O1425">
        <v>1</v>
      </c>
      <c r="P1425">
        <v>0</v>
      </c>
      <c r="Q1425" t="s">
        <v>24</v>
      </c>
      <c r="R1425">
        <v>0</v>
      </c>
      <c r="S1425">
        <v>0</v>
      </c>
      <c r="T1425" t="s">
        <v>72</v>
      </c>
      <c r="U1425" t="s">
        <v>36</v>
      </c>
      <c r="V1425" t="s">
        <v>37</v>
      </c>
      <c r="W1425" t="s">
        <v>38</v>
      </c>
      <c r="X1425" t="s">
        <v>38698</v>
      </c>
      <c r="Y1425" s="93"/>
      <c r="Z1425" s="93"/>
      <c r="AA1425" t="s">
        <v>5672</v>
      </c>
      <c r="AB1425" t="s">
        <v>5673</v>
      </c>
    </row>
    <row r="1426" spans="1:28" x14ac:dyDescent="0.3">
      <c r="A1426" s="8" t="b">
        <f t="shared" si="66"/>
        <v>0</v>
      </c>
      <c r="B1426" t="str">
        <f t="shared" si="67"/>
        <v>headsetost</v>
      </c>
      <c r="C1426" s="10" t="str">
        <f t="shared" si="68"/>
        <v>headset_ost</v>
      </c>
      <c r="D1426">
        <v>5151</v>
      </c>
      <c r="E1426" t="s">
        <v>24</v>
      </c>
      <c r="F1426" t="s">
        <v>5046</v>
      </c>
      <c r="G1426" t="s">
        <v>26</v>
      </c>
      <c r="H1426" t="s">
        <v>5047</v>
      </c>
      <c r="I1426" t="s">
        <v>59</v>
      </c>
      <c r="J1426" s="93">
        <v>20</v>
      </c>
      <c r="K1426">
        <v>20</v>
      </c>
      <c r="L1426">
        <v>0</v>
      </c>
      <c r="M1426">
        <v>0</v>
      </c>
      <c r="N1426">
        <v>0</v>
      </c>
      <c r="O1426">
        <v>4</v>
      </c>
      <c r="P1426">
        <v>1</v>
      </c>
      <c r="Q1426" t="s">
        <v>60</v>
      </c>
      <c r="R1426">
        <v>0</v>
      </c>
      <c r="S1426">
        <v>0</v>
      </c>
      <c r="T1426" t="s">
        <v>141</v>
      </c>
      <c r="U1426" t="s">
        <v>36</v>
      </c>
      <c r="V1426" t="s">
        <v>37</v>
      </c>
      <c r="W1426" t="s">
        <v>38</v>
      </c>
      <c r="X1426" t="s">
        <v>38699</v>
      </c>
      <c r="Y1426" s="93"/>
      <c r="Z1426" s="93"/>
      <c r="AA1426" t="s">
        <v>5048</v>
      </c>
      <c r="AB1426" t="s">
        <v>5049</v>
      </c>
    </row>
    <row r="1427" spans="1:28" x14ac:dyDescent="0.3">
      <c r="A1427" s="8" t="b">
        <f t="shared" si="66"/>
        <v>0</v>
      </c>
      <c r="B1427" t="str">
        <f t="shared" si="67"/>
        <v>chinesecrown</v>
      </c>
      <c r="C1427" s="10" t="str">
        <f t="shared" si="68"/>
        <v>chinese_crown</v>
      </c>
      <c r="D1427">
        <v>5152</v>
      </c>
      <c r="E1427" t="s">
        <v>24</v>
      </c>
      <c r="F1427" t="s">
        <v>2133</v>
      </c>
      <c r="G1427" t="s">
        <v>26</v>
      </c>
      <c r="H1427" t="s">
        <v>2134</v>
      </c>
      <c r="I1427" t="s">
        <v>59</v>
      </c>
      <c r="J1427">
        <v>20</v>
      </c>
      <c r="K1427">
        <v>200</v>
      </c>
      <c r="L1427">
        <v>0</v>
      </c>
      <c r="M1427">
        <v>0</v>
      </c>
      <c r="N1427">
        <v>0</v>
      </c>
      <c r="O1427">
        <v>2</v>
      </c>
      <c r="P1427">
        <v>0</v>
      </c>
      <c r="Q1427" t="s">
        <v>60</v>
      </c>
      <c r="R1427">
        <v>1</v>
      </c>
      <c r="S1427">
        <v>0</v>
      </c>
      <c r="T1427" t="s">
        <v>141</v>
      </c>
      <c r="U1427" t="s">
        <v>36</v>
      </c>
      <c r="V1427" t="s">
        <v>37</v>
      </c>
      <c r="W1427" t="s">
        <v>38</v>
      </c>
      <c r="X1427" t="s">
        <v>38700</v>
      </c>
      <c r="Y1427" s="93"/>
      <c r="Z1427" s="93"/>
      <c r="AA1427" t="s">
        <v>2135</v>
      </c>
      <c r="AB1427" t="s">
        <v>2136</v>
      </c>
    </row>
    <row r="1428" spans="1:28" x14ac:dyDescent="0.3">
      <c r="A1428" s="8" t="b">
        <f t="shared" si="66"/>
        <v>0</v>
      </c>
      <c r="B1428" t="str">
        <f t="shared" si="67"/>
        <v>sunglassesf</v>
      </c>
      <c r="C1428" s="10" t="str">
        <f t="shared" si="68"/>
        <v>sunglasses_f</v>
      </c>
      <c r="D1428">
        <v>5154</v>
      </c>
      <c r="E1428" t="s">
        <v>24</v>
      </c>
      <c r="F1428" t="s">
        <v>9786</v>
      </c>
      <c r="G1428" t="s">
        <v>26</v>
      </c>
      <c r="H1428" t="s">
        <v>9787</v>
      </c>
      <c r="I1428" t="s">
        <v>59</v>
      </c>
      <c r="J1428">
        <v>20</v>
      </c>
      <c r="K1428">
        <v>10</v>
      </c>
      <c r="L1428">
        <v>0</v>
      </c>
      <c r="M1428">
        <v>0</v>
      </c>
      <c r="N1428">
        <v>0</v>
      </c>
      <c r="O1428">
        <v>3</v>
      </c>
      <c r="P1428">
        <v>0</v>
      </c>
      <c r="Q1428" t="s">
        <v>24</v>
      </c>
      <c r="R1428">
        <v>0</v>
      </c>
      <c r="S1428">
        <v>0</v>
      </c>
      <c r="T1428" t="s">
        <v>189</v>
      </c>
      <c r="U1428" t="s">
        <v>36</v>
      </c>
      <c r="V1428" t="s">
        <v>37</v>
      </c>
      <c r="W1428" t="s">
        <v>38</v>
      </c>
      <c r="Y1428" s="93"/>
      <c r="Z1428" s="93"/>
      <c r="AA1428" t="s">
        <v>9788</v>
      </c>
      <c r="AB1428" t="s">
        <v>9789</v>
      </c>
    </row>
    <row r="1429" spans="1:28" x14ac:dyDescent="0.3">
      <c r="A1429" s="8" t="b">
        <f t="shared" si="66"/>
        <v>0</v>
      </c>
      <c r="B1429" t="str">
        <f t="shared" si="67"/>
        <v>granpabeardf</v>
      </c>
      <c r="C1429" s="10" t="str">
        <f t="shared" si="68"/>
        <v>granpa_beard_f</v>
      </c>
      <c r="D1429">
        <v>5155</v>
      </c>
      <c r="E1429" t="s">
        <v>24</v>
      </c>
      <c r="F1429" t="s">
        <v>4714</v>
      </c>
      <c r="G1429" t="s">
        <v>26</v>
      </c>
      <c r="H1429" t="s">
        <v>4715</v>
      </c>
      <c r="I1429" t="s">
        <v>59</v>
      </c>
      <c r="J1429">
        <v>20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24</v>
      </c>
      <c r="R1429">
        <v>0</v>
      </c>
      <c r="S1429">
        <v>0</v>
      </c>
      <c r="T1429" t="s">
        <v>61</v>
      </c>
      <c r="U1429" t="s">
        <v>36</v>
      </c>
      <c r="V1429" t="s">
        <v>37</v>
      </c>
      <c r="W1429" t="s">
        <v>38</v>
      </c>
      <c r="X1429" t="s">
        <v>38353</v>
      </c>
      <c r="Y1429" s="93"/>
      <c r="Z1429" s="93"/>
      <c r="AA1429" t="s">
        <v>4716</v>
      </c>
      <c r="AB1429" t="s">
        <v>4717</v>
      </c>
    </row>
    <row r="1430" spans="1:28" x14ac:dyDescent="0.3">
      <c r="A1430" s="8" t="b">
        <f t="shared" si="66"/>
        <v>0</v>
      </c>
      <c r="B1430" t="str">
        <f t="shared" si="67"/>
        <v>flumaskf</v>
      </c>
      <c r="C1430" s="10" t="str">
        <f t="shared" si="68"/>
        <v>flu_mask_f</v>
      </c>
      <c r="D1430">
        <v>5156</v>
      </c>
      <c r="E1430" t="s">
        <v>24</v>
      </c>
      <c r="F1430" t="s">
        <v>4143</v>
      </c>
      <c r="G1430" t="s">
        <v>26</v>
      </c>
      <c r="H1430" t="s">
        <v>4144</v>
      </c>
      <c r="I1430" t="s">
        <v>59</v>
      </c>
      <c r="J1430" s="93">
        <v>20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24</v>
      </c>
      <c r="R1430">
        <v>0</v>
      </c>
      <c r="S1430">
        <v>0</v>
      </c>
      <c r="T1430" t="s">
        <v>61</v>
      </c>
      <c r="U1430" t="s">
        <v>36</v>
      </c>
      <c r="V1430" t="s">
        <v>37</v>
      </c>
      <c r="W1430" t="s">
        <v>38</v>
      </c>
      <c r="X1430" t="s">
        <v>38701</v>
      </c>
      <c r="Y1430" s="93"/>
      <c r="Z1430" s="93"/>
      <c r="AA1430" t="s">
        <v>4145</v>
      </c>
      <c r="AB1430" t="s">
        <v>4146</v>
      </c>
    </row>
    <row r="1431" spans="1:28" x14ac:dyDescent="0.3">
      <c r="A1431" s="8" t="b">
        <f t="shared" si="66"/>
        <v>0</v>
      </c>
      <c r="B1431" t="str">
        <f t="shared" si="67"/>
        <v>magesticgoat</v>
      </c>
      <c r="C1431" s="10" t="str">
        <f t="shared" si="68"/>
        <v>magestic_goat_</v>
      </c>
      <c r="D1431">
        <v>5160</v>
      </c>
      <c r="E1431" t="s">
        <v>24</v>
      </c>
      <c r="F1431" t="s">
        <v>6331</v>
      </c>
      <c r="G1431" t="s">
        <v>26</v>
      </c>
      <c r="H1431" t="s">
        <v>6328</v>
      </c>
      <c r="I1431" t="s">
        <v>59</v>
      </c>
      <c r="J1431" s="93">
        <v>20</v>
      </c>
      <c r="K1431">
        <v>80</v>
      </c>
      <c r="L1431">
        <v>0</v>
      </c>
      <c r="M1431">
        <v>0</v>
      </c>
      <c r="N1431">
        <v>0</v>
      </c>
      <c r="O1431">
        <v>5</v>
      </c>
      <c r="P1431">
        <v>1</v>
      </c>
      <c r="Q1431" t="s">
        <v>60</v>
      </c>
      <c r="R1431">
        <v>0</v>
      </c>
      <c r="S1431">
        <v>0</v>
      </c>
      <c r="T1431" t="s">
        <v>72</v>
      </c>
      <c r="U1431" t="s">
        <v>36</v>
      </c>
      <c r="V1431" t="s">
        <v>602</v>
      </c>
      <c r="W1431" t="s">
        <v>38</v>
      </c>
      <c r="X1431" s="8" t="s">
        <v>38214</v>
      </c>
      <c r="Y1431" s="93"/>
      <c r="Z1431" s="93"/>
      <c r="AA1431" t="s">
        <v>6332</v>
      </c>
      <c r="AB1431" t="s">
        <v>6333</v>
      </c>
    </row>
    <row r="1432" spans="1:28" x14ac:dyDescent="0.3">
      <c r="A1432" s="8" t="b">
        <f t="shared" si="66"/>
        <v>0</v>
      </c>
      <c r="B1432" t="str">
        <f t="shared" si="67"/>
        <v>bonehelm</v>
      </c>
      <c r="C1432" s="10" t="str">
        <f t="shared" si="68"/>
        <v>bone_helm_</v>
      </c>
      <c r="D1432">
        <v>5162</v>
      </c>
      <c r="E1432" t="s">
        <v>24</v>
      </c>
      <c r="F1432" t="s">
        <v>1421</v>
      </c>
      <c r="G1432" t="s">
        <v>26</v>
      </c>
      <c r="H1432" t="s">
        <v>1418</v>
      </c>
      <c r="I1432" t="s">
        <v>59</v>
      </c>
      <c r="J1432" s="93">
        <v>20</v>
      </c>
      <c r="K1432">
        <v>80</v>
      </c>
      <c r="L1432">
        <v>0</v>
      </c>
      <c r="M1432">
        <v>0</v>
      </c>
      <c r="N1432">
        <v>0</v>
      </c>
      <c r="O1432">
        <v>7</v>
      </c>
      <c r="P1432">
        <v>1</v>
      </c>
      <c r="Q1432" t="s">
        <v>60</v>
      </c>
      <c r="R1432">
        <v>70</v>
      </c>
      <c r="S1432">
        <v>0</v>
      </c>
      <c r="T1432" t="s">
        <v>72</v>
      </c>
      <c r="U1432" t="s">
        <v>36</v>
      </c>
      <c r="V1432" t="s">
        <v>826</v>
      </c>
      <c r="W1432" t="s">
        <v>38</v>
      </c>
      <c r="X1432" t="s">
        <v>38665</v>
      </c>
      <c r="Y1432" s="93"/>
      <c r="Z1432" s="93"/>
      <c r="AA1432" t="s">
        <v>1422</v>
      </c>
      <c r="AB1432" t="s">
        <v>1423</v>
      </c>
    </row>
    <row r="1433" spans="1:28" x14ac:dyDescent="0.3">
      <c r="A1433" s="8" t="b">
        <f t="shared" si="66"/>
        <v>0</v>
      </c>
      <c r="B1433" t="str">
        <f t="shared" si="67"/>
        <v>corsair</v>
      </c>
      <c r="C1433" s="10" t="str">
        <f t="shared" si="68"/>
        <v>corsair_</v>
      </c>
      <c r="D1433">
        <v>5163</v>
      </c>
      <c r="E1433" t="s">
        <v>24</v>
      </c>
      <c r="F1433" t="s">
        <v>2501</v>
      </c>
      <c r="G1433" t="s">
        <v>26</v>
      </c>
      <c r="H1433" t="s">
        <v>2498</v>
      </c>
      <c r="I1433" t="s">
        <v>59</v>
      </c>
      <c r="J1433" s="93">
        <v>20</v>
      </c>
      <c r="K1433">
        <v>50</v>
      </c>
      <c r="L1433">
        <v>0</v>
      </c>
      <c r="M1433">
        <v>0</v>
      </c>
      <c r="N1433">
        <v>0</v>
      </c>
      <c r="O1433">
        <v>5</v>
      </c>
      <c r="P1433">
        <v>1</v>
      </c>
      <c r="Q1433" t="s">
        <v>60</v>
      </c>
      <c r="R1433">
        <v>0</v>
      </c>
      <c r="S1433">
        <v>0</v>
      </c>
      <c r="T1433" t="s">
        <v>72</v>
      </c>
      <c r="U1433" t="s">
        <v>36</v>
      </c>
      <c r="V1433" t="s">
        <v>185</v>
      </c>
      <c r="W1433" t="s">
        <v>38</v>
      </c>
      <c r="X1433" t="s">
        <v>38270</v>
      </c>
      <c r="Y1433" s="93"/>
      <c r="Z1433" s="93"/>
      <c r="AA1433" t="s">
        <v>2502</v>
      </c>
      <c r="AB1433" t="s">
        <v>2503</v>
      </c>
    </row>
    <row r="1434" spans="1:28" x14ac:dyDescent="0.3">
      <c r="A1434" s="8" t="b">
        <f t="shared" si="66"/>
        <v>0</v>
      </c>
      <c r="B1434" t="str">
        <f t="shared" si="67"/>
        <v>crown</v>
      </c>
      <c r="C1434" s="10" t="str">
        <f t="shared" si="68"/>
        <v>crown_</v>
      </c>
      <c r="D1434">
        <v>5165</v>
      </c>
      <c r="E1434" t="s">
        <v>24</v>
      </c>
      <c r="F1434" t="s">
        <v>2594</v>
      </c>
      <c r="G1434" t="s">
        <v>26</v>
      </c>
      <c r="H1434" t="s">
        <v>2591</v>
      </c>
      <c r="I1434" t="s">
        <v>59</v>
      </c>
      <c r="J1434">
        <v>20</v>
      </c>
      <c r="K1434">
        <v>40</v>
      </c>
      <c r="L1434">
        <v>0</v>
      </c>
      <c r="M1434">
        <v>0</v>
      </c>
      <c r="N1434">
        <v>0</v>
      </c>
      <c r="O1434">
        <v>4</v>
      </c>
      <c r="P1434">
        <v>1</v>
      </c>
      <c r="Q1434" t="s">
        <v>60</v>
      </c>
      <c r="R1434">
        <v>45</v>
      </c>
      <c r="S1434">
        <v>0</v>
      </c>
      <c r="T1434" t="s">
        <v>72</v>
      </c>
      <c r="U1434" t="s">
        <v>36</v>
      </c>
      <c r="V1434" t="s">
        <v>185</v>
      </c>
      <c r="W1434" t="s">
        <v>789</v>
      </c>
      <c r="X1434" t="s">
        <v>38208</v>
      </c>
      <c r="Y1434" s="93"/>
      <c r="Z1434" s="93"/>
      <c r="AA1434" t="s">
        <v>2595</v>
      </c>
      <c r="AB1434" t="s">
        <v>2596</v>
      </c>
    </row>
    <row r="1435" spans="1:28" x14ac:dyDescent="0.3">
      <c r="A1435" s="8" t="b">
        <f t="shared" si="66"/>
        <v>0</v>
      </c>
      <c r="B1435" t="str">
        <f t="shared" si="67"/>
        <v>bongunhat</v>
      </c>
      <c r="C1435" s="10" t="str">
        <f t="shared" si="68"/>
        <v>bongun_hat_</v>
      </c>
      <c r="D1435">
        <v>5168</v>
      </c>
      <c r="E1435" t="s">
        <v>24</v>
      </c>
      <c r="F1435" t="s">
        <v>1432</v>
      </c>
      <c r="G1435" t="s">
        <v>26</v>
      </c>
      <c r="H1435" t="s">
        <v>1429</v>
      </c>
      <c r="I1435" t="s">
        <v>59</v>
      </c>
      <c r="J1435" s="6">
        <v>20</v>
      </c>
      <c r="K1435">
        <v>30</v>
      </c>
      <c r="L1435">
        <v>0</v>
      </c>
      <c r="M1435">
        <v>0</v>
      </c>
      <c r="N1435">
        <v>0</v>
      </c>
      <c r="O1435">
        <v>5</v>
      </c>
      <c r="P1435">
        <v>1</v>
      </c>
      <c r="Q1435" t="s">
        <v>24</v>
      </c>
      <c r="R1435">
        <v>0</v>
      </c>
      <c r="S1435">
        <v>0</v>
      </c>
      <c r="T1435" t="s">
        <v>101</v>
      </c>
      <c r="U1435" t="s">
        <v>36</v>
      </c>
      <c r="V1435" t="s">
        <v>37</v>
      </c>
      <c r="W1435" t="s">
        <v>38</v>
      </c>
      <c r="Y1435" s="93"/>
      <c r="Z1435" s="93"/>
      <c r="AA1435" t="s">
        <v>1433</v>
      </c>
      <c r="AB1435" t="s">
        <v>1434</v>
      </c>
    </row>
    <row r="1436" spans="1:28" x14ac:dyDescent="0.3">
      <c r="A1436" s="8" t="b">
        <f t="shared" si="66"/>
        <v>0</v>
      </c>
      <c r="B1436" t="str">
        <f t="shared" si="67"/>
        <v>featherberet</v>
      </c>
      <c r="C1436" s="10" t="str">
        <f t="shared" si="68"/>
        <v>feather_beret</v>
      </c>
      <c r="D1436">
        <v>5170</v>
      </c>
      <c r="E1436" t="s">
        <v>24</v>
      </c>
      <c r="F1436" t="s">
        <v>3861</v>
      </c>
      <c r="G1436" t="s">
        <v>26</v>
      </c>
      <c r="H1436" t="s">
        <v>3862</v>
      </c>
      <c r="I1436" t="s">
        <v>59</v>
      </c>
      <c r="J1436" s="1">
        <v>30000</v>
      </c>
      <c r="K1436">
        <v>60</v>
      </c>
      <c r="L1436">
        <v>0</v>
      </c>
      <c r="M1436">
        <v>0</v>
      </c>
      <c r="N1436">
        <v>0</v>
      </c>
      <c r="O1436">
        <v>1</v>
      </c>
      <c r="P1436">
        <v>0</v>
      </c>
      <c r="Q1436" t="s">
        <v>60</v>
      </c>
      <c r="R1436">
        <v>0</v>
      </c>
      <c r="S1436">
        <v>0</v>
      </c>
      <c r="T1436" t="s">
        <v>72</v>
      </c>
      <c r="U1436" t="s">
        <v>36</v>
      </c>
      <c r="V1436" t="s">
        <v>37</v>
      </c>
      <c r="W1436" t="s">
        <v>38</v>
      </c>
      <c r="X1436" s="8" t="s">
        <v>38702</v>
      </c>
      <c r="Y1436" s="93"/>
      <c r="Z1436" s="93"/>
      <c r="AA1436" t="s">
        <v>3863</v>
      </c>
      <c r="AB1436" t="s">
        <v>3864</v>
      </c>
    </row>
    <row r="1437" spans="1:28" x14ac:dyDescent="0.3">
      <c r="A1437" s="8" t="b">
        <f t="shared" si="66"/>
        <v>0</v>
      </c>
      <c r="B1437" t="str">
        <f t="shared" si="67"/>
        <v>beret</v>
      </c>
      <c r="C1437" s="10" t="str">
        <f t="shared" si="68"/>
        <v>beret</v>
      </c>
      <c r="D1437">
        <v>5172</v>
      </c>
      <c r="E1437" t="s">
        <v>24</v>
      </c>
      <c r="F1437" t="s">
        <v>903</v>
      </c>
      <c r="G1437" t="s">
        <v>26</v>
      </c>
      <c r="H1437" t="s">
        <v>903</v>
      </c>
      <c r="I1437" t="s">
        <v>59</v>
      </c>
      <c r="J1437" s="1">
        <v>30000</v>
      </c>
      <c r="K1437">
        <v>70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24</v>
      </c>
      <c r="R1437">
        <v>0</v>
      </c>
      <c r="S1437">
        <v>0</v>
      </c>
      <c r="T1437" t="s">
        <v>72</v>
      </c>
      <c r="U1437" t="s">
        <v>36</v>
      </c>
      <c r="V1437" t="s">
        <v>37</v>
      </c>
      <c r="W1437" t="s">
        <v>38</v>
      </c>
      <c r="X1437" t="s">
        <v>38221</v>
      </c>
      <c r="Y1437" s="93"/>
      <c r="Z1437" s="93"/>
      <c r="AA1437" t="s">
        <v>904</v>
      </c>
      <c r="AB1437" t="s">
        <v>905</v>
      </c>
    </row>
    <row r="1438" spans="1:28" x14ac:dyDescent="0.3">
      <c r="A1438" s="8" t="b">
        <f t="shared" si="66"/>
        <v>0</v>
      </c>
      <c r="B1438" t="str">
        <f t="shared" si="67"/>
        <v>ayam</v>
      </c>
      <c r="C1438" s="10" t="str">
        <f t="shared" si="68"/>
        <v>ayam</v>
      </c>
      <c r="D1438">
        <v>5174</v>
      </c>
      <c r="E1438" t="s">
        <v>24</v>
      </c>
      <c r="F1438" t="s">
        <v>661</v>
      </c>
      <c r="G1438" t="s">
        <v>26</v>
      </c>
      <c r="H1438" t="s">
        <v>661</v>
      </c>
      <c r="I1438" t="s">
        <v>59</v>
      </c>
      <c r="J1438" s="1">
        <v>30000</v>
      </c>
      <c r="K1438">
        <v>40</v>
      </c>
      <c r="L1438">
        <v>0</v>
      </c>
      <c r="M1438">
        <v>0</v>
      </c>
      <c r="N1438">
        <v>0</v>
      </c>
      <c r="O1438">
        <v>3</v>
      </c>
      <c r="P1438">
        <v>1</v>
      </c>
      <c r="Q1438" t="s">
        <v>60</v>
      </c>
      <c r="R1438">
        <v>60</v>
      </c>
      <c r="S1438">
        <v>0</v>
      </c>
      <c r="T1438" t="s">
        <v>72</v>
      </c>
      <c r="U1438" t="s">
        <v>36</v>
      </c>
      <c r="V1438" t="s">
        <v>37</v>
      </c>
      <c r="W1438" t="s">
        <v>38</v>
      </c>
      <c r="X1438" t="s">
        <v>39148</v>
      </c>
      <c r="Y1438" s="93"/>
      <c r="Z1438" s="93"/>
      <c r="AA1438" t="s">
        <v>662</v>
      </c>
      <c r="AB1438" t="s">
        <v>663</v>
      </c>
    </row>
    <row r="1439" spans="1:28" x14ac:dyDescent="0.3">
      <c r="A1439" s="8" t="b">
        <f t="shared" si="66"/>
        <v>0</v>
      </c>
      <c r="B1439" t="str">
        <f t="shared" si="67"/>
        <v>censorbar</v>
      </c>
      <c r="C1439" s="10" t="str">
        <f t="shared" si="68"/>
        <v>censor_bar</v>
      </c>
      <c r="D1439">
        <v>5175</v>
      </c>
      <c r="E1439" t="s">
        <v>24</v>
      </c>
      <c r="F1439" t="s">
        <v>2030</v>
      </c>
      <c r="G1439" t="s">
        <v>26</v>
      </c>
      <c r="H1439" t="s">
        <v>2031</v>
      </c>
      <c r="I1439" t="s">
        <v>59</v>
      </c>
      <c r="J1439" s="1">
        <v>30000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24</v>
      </c>
      <c r="R1439">
        <v>0</v>
      </c>
      <c r="S1439">
        <v>0</v>
      </c>
      <c r="T1439" t="s">
        <v>189</v>
      </c>
      <c r="U1439" t="s">
        <v>36</v>
      </c>
      <c r="V1439" t="s">
        <v>37</v>
      </c>
      <c r="W1439" t="s">
        <v>38</v>
      </c>
      <c r="X1439" t="s">
        <v>38703</v>
      </c>
      <c r="Y1439" s="93"/>
      <c r="Z1439" s="93"/>
      <c r="AA1439" t="s">
        <v>2032</v>
      </c>
      <c r="AB1439" t="s">
        <v>2033</v>
      </c>
    </row>
    <row r="1440" spans="1:28" x14ac:dyDescent="0.3">
      <c r="A1440" s="8" t="b">
        <f t="shared" si="66"/>
        <v>0</v>
      </c>
      <c r="B1440" t="str">
        <f t="shared" si="67"/>
        <v>guardianlionmask</v>
      </c>
      <c r="C1440" s="10" t="str">
        <f t="shared" si="68"/>
        <v>guardian_lion_mask</v>
      </c>
      <c r="D1440">
        <v>5177</v>
      </c>
      <c r="E1440" t="s">
        <v>24</v>
      </c>
      <c r="F1440" t="s">
        <v>4851</v>
      </c>
      <c r="G1440" t="s">
        <v>26</v>
      </c>
      <c r="H1440" t="s">
        <v>4852</v>
      </c>
      <c r="I1440" t="s">
        <v>59</v>
      </c>
      <c r="J1440" s="1">
        <v>30000</v>
      </c>
      <c r="K1440">
        <v>50</v>
      </c>
      <c r="L1440">
        <v>0</v>
      </c>
      <c r="M1440">
        <v>0</v>
      </c>
      <c r="N1440">
        <v>0</v>
      </c>
      <c r="O1440">
        <v>5</v>
      </c>
      <c r="P1440">
        <v>1</v>
      </c>
      <c r="Q1440" t="s">
        <v>60</v>
      </c>
      <c r="R1440">
        <v>40</v>
      </c>
      <c r="S1440">
        <v>0</v>
      </c>
      <c r="T1440" t="s">
        <v>141</v>
      </c>
      <c r="U1440" t="s">
        <v>36</v>
      </c>
      <c r="V1440" t="s">
        <v>37</v>
      </c>
      <c r="W1440" t="s">
        <v>38</v>
      </c>
      <c r="X1440" t="s">
        <v>39149</v>
      </c>
      <c r="Y1440" s="93"/>
      <c r="Z1440" s="93"/>
      <c r="AA1440" t="s">
        <v>4853</v>
      </c>
      <c r="AB1440" t="s">
        <v>4854</v>
      </c>
    </row>
    <row r="1441" spans="1:28" x14ac:dyDescent="0.3">
      <c r="A1441" s="8" t="b">
        <f t="shared" si="66"/>
        <v>0</v>
      </c>
      <c r="B1441" t="str">
        <f t="shared" si="67"/>
        <v>goldtiara</v>
      </c>
      <c r="C1441" s="10" t="str">
        <f t="shared" si="68"/>
        <v>gold_tiara</v>
      </c>
      <c r="D1441">
        <v>5179</v>
      </c>
      <c r="E1441" t="s">
        <v>24</v>
      </c>
      <c r="F1441" t="s">
        <v>4637</v>
      </c>
      <c r="G1441" t="s">
        <v>26</v>
      </c>
      <c r="H1441" t="s">
        <v>4638</v>
      </c>
      <c r="I1441" t="s">
        <v>59</v>
      </c>
      <c r="J1441">
        <v>0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60</v>
      </c>
      <c r="R1441">
        <v>0</v>
      </c>
      <c r="S1441">
        <v>0</v>
      </c>
      <c r="T1441" t="s">
        <v>72</v>
      </c>
      <c r="U1441" t="s">
        <v>36</v>
      </c>
      <c r="V1441" t="s">
        <v>37</v>
      </c>
      <c r="W1441" t="s">
        <v>38</v>
      </c>
      <c r="X1441" t="s">
        <v>38137</v>
      </c>
      <c r="Y1441" s="93"/>
      <c r="Z1441" s="93"/>
      <c r="AA1441" t="s">
        <v>4639</v>
      </c>
      <c r="AB1441" t="s">
        <v>4640</v>
      </c>
    </row>
    <row r="1442" spans="1:28" x14ac:dyDescent="0.3">
      <c r="A1442" s="8" t="b">
        <f t="shared" si="66"/>
        <v>0</v>
      </c>
      <c r="B1442" t="str">
        <f t="shared" si="67"/>
        <v>helmofdarkness</v>
      </c>
      <c r="C1442" s="10" t="str">
        <f t="shared" si="68"/>
        <v>helm_of_darkness</v>
      </c>
      <c r="D1442">
        <v>5181</v>
      </c>
      <c r="E1442" t="s">
        <v>24</v>
      </c>
      <c r="F1442" t="s">
        <v>5119</v>
      </c>
      <c r="G1442" t="s">
        <v>26</v>
      </c>
      <c r="H1442" t="s">
        <v>5120</v>
      </c>
      <c r="I1442" t="s">
        <v>59</v>
      </c>
      <c r="J1442" s="6">
        <v>20</v>
      </c>
      <c r="K1442">
        <v>200</v>
      </c>
      <c r="L1442">
        <v>0</v>
      </c>
      <c r="M1442">
        <v>0</v>
      </c>
      <c r="N1442">
        <v>0</v>
      </c>
      <c r="O1442">
        <v>3</v>
      </c>
      <c r="P1442">
        <v>1</v>
      </c>
      <c r="Q1442" t="s">
        <v>60</v>
      </c>
      <c r="R1442">
        <v>50</v>
      </c>
      <c r="S1442">
        <v>0</v>
      </c>
      <c r="T1442" t="s">
        <v>141</v>
      </c>
      <c r="U1442" t="s">
        <v>36</v>
      </c>
      <c r="V1442" t="s">
        <v>672</v>
      </c>
      <c r="W1442" t="s">
        <v>38</v>
      </c>
      <c r="X1442" t="s">
        <v>38177</v>
      </c>
      <c r="Y1442" s="93"/>
      <c r="Z1442" s="93"/>
      <c r="AA1442" t="s">
        <v>5121</v>
      </c>
      <c r="AB1442" t="s">
        <v>5122</v>
      </c>
    </row>
    <row r="1443" spans="1:28" x14ac:dyDescent="0.3">
      <c r="A1443" s="8" t="b">
        <f t="shared" si="66"/>
        <v>0</v>
      </c>
      <c r="B1443" t="str">
        <f t="shared" si="67"/>
        <v>puppyhat</v>
      </c>
      <c r="C1443" s="10" t="str">
        <f t="shared" si="68"/>
        <v>puppy_hat</v>
      </c>
      <c r="D1443">
        <v>5182</v>
      </c>
      <c r="E1443" t="s">
        <v>24</v>
      </c>
      <c r="F1443" t="s">
        <v>7955</v>
      </c>
      <c r="G1443" t="s">
        <v>26</v>
      </c>
      <c r="H1443" t="s">
        <v>7956</v>
      </c>
      <c r="I1443" t="s">
        <v>59</v>
      </c>
      <c r="J1443" s="6">
        <v>20</v>
      </c>
      <c r="K1443">
        <v>50</v>
      </c>
      <c r="L1443">
        <v>0</v>
      </c>
      <c r="M1443">
        <v>0</v>
      </c>
      <c r="N1443">
        <v>0</v>
      </c>
      <c r="O1443">
        <v>2</v>
      </c>
      <c r="P1443">
        <v>0</v>
      </c>
      <c r="Q1443" t="s">
        <v>24</v>
      </c>
      <c r="R1443">
        <v>30</v>
      </c>
      <c r="S1443">
        <v>0</v>
      </c>
      <c r="T1443" t="s">
        <v>72</v>
      </c>
      <c r="U1443" t="s">
        <v>36</v>
      </c>
      <c r="V1443" t="s">
        <v>37</v>
      </c>
      <c r="W1443" t="s">
        <v>38</v>
      </c>
      <c r="X1443" t="s">
        <v>39150</v>
      </c>
      <c r="Y1443" s="93"/>
      <c r="Z1443" s="93"/>
      <c r="AA1443" t="s">
        <v>7957</v>
      </c>
      <c r="AB1443" t="s">
        <v>7958</v>
      </c>
    </row>
    <row r="1444" spans="1:28" x14ac:dyDescent="0.3">
      <c r="A1444" s="8" t="b">
        <f t="shared" si="66"/>
        <v>0</v>
      </c>
      <c r="B1444" t="str">
        <f t="shared" si="67"/>
        <v>birdnesthat</v>
      </c>
      <c r="C1444" s="10" t="str">
        <f t="shared" si="68"/>
        <v>bird_nest_hat</v>
      </c>
      <c r="D1444">
        <v>5183</v>
      </c>
      <c r="E1444" t="s">
        <v>24</v>
      </c>
      <c r="F1444" t="s">
        <v>1131</v>
      </c>
      <c r="G1444" t="s">
        <v>26</v>
      </c>
      <c r="H1444" t="s">
        <v>1132</v>
      </c>
      <c r="I1444" t="s">
        <v>59</v>
      </c>
      <c r="J1444" s="6">
        <v>20</v>
      </c>
      <c r="K1444">
        <v>50</v>
      </c>
      <c r="L1444">
        <v>0</v>
      </c>
      <c r="M1444">
        <v>0</v>
      </c>
      <c r="N1444">
        <v>0</v>
      </c>
      <c r="O1444">
        <v>2</v>
      </c>
      <c r="P1444">
        <v>0</v>
      </c>
      <c r="Q1444" t="s">
        <v>60</v>
      </c>
      <c r="R1444">
        <v>10</v>
      </c>
      <c r="S1444">
        <v>0</v>
      </c>
      <c r="T1444" t="s">
        <v>72</v>
      </c>
      <c r="U1444" t="s">
        <v>36</v>
      </c>
      <c r="V1444" t="s">
        <v>37</v>
      </c>
      <c r="W1444" t="s">
        <v>38</v>
      </c>
      <c r="X1444" t="s">
        <v>38704</v>
      </c>
      <c r="Y1444" s="93"/>
      <c r="Z1444" s="93"/>
      <c r="AA1444" t="s">
        <v>1133</v>
      </c>
      <c r="AB1444" t="s">
        <v>1134</v>
      </c>
    </row>
    <row r="1445" spans="1:28" x14ac:dyDescent="0.3">
      <c r="A1445" s="8" t="b">
        <f t="shared" si="66"/>
        <v>0</v>
      </c>
      <c r="B1445" t="str">
        <f t="shared" si="67"/>
        <v>captainhat</v>
      </c>
      <c r="C1445" s="10" t="str">
        <f t="shared" si="68"/>
        <v>captain_hat</v>
      </c>
      <c r="D1445">
        <v>5184</v>
      </c>
      <c r="E1445" t="s">
        <v>24</v>
      </c>
      <c r="F1445" t="s">
        <v>1857</v>
      </c>
      <c r="G1445" t="s">
        <v>26</v>
      </c>
      <c r="H1445" t="s">
        <v>1858</v>
      </c>
      <c r="I1445" t="s">
        <v>59</v>
      </c>
      <c r="J1445" s="8">
        <v>20</v>
      </c>
      <c r="K1445">
        <v>50</v>
      </c>
      <c r="L1445">
        <v>0</v>
      </c>
      <c r="M1445">
        <v>0</v>
      </c>
      <c r="N1445">
        <v>0</v>
      </c>
      <c r="O1445">
        <v>4</v>
      </c>
      <c r="P1445">
        <v>0</v>
      </c>
      <c r="Q1445" t="s">
        <v>60</v>
      </c>
      <c r="R1445">
        <v>30</v>
      </c>
      <c r="S1445">
        <v>0</v>
      </c>
      <c r="T1445" t="s">
        <v>72</v>
      </c>
      <c r="U1445" t="s">
        <v>36</v>
      </c>
      <c r="V1445" t="s">
        <v>185</v>
      </c>
      <c r="W1445" t="s">
        <v>38</v>
      </c>
      <c r="X1445" s="8" t="s">
        <v>38281</v>
      </c>
      <c r="Y1445" s="93"/>
      <c r="Z1445" s="93"/>
      <c r="AA1445" t="s">
        <v>1859</v>
      </c>
      <c r="AB1445" t="s">
        <v>1860</v>
      </c>
    </row>
    <row r="1446" spans="1:28" x14ac:dyDescent="0.3">
      <c r="A1446" s="8" t="b">
        <f t="shared" si="66"/>
        <v>0</v>
      </c>
      <c r="B1446" t="str">
        <f t="shared" si="67"/>
        <v>geographerband</v>
      </c>
      <c r="C1446" s="10" t="str">
        <f t="shared" si="68"/>
        <v>geographer_band</v>
      </c>
      <c r="D1446">
        <v>5186</v>
      </c>
      <c r="E1446" t="s">
        <v>24</v>
      </c>
      <c r="F1446" t="s">
        <v>4396</v>
      </c>
      <c r="G1446" t="s">
        <v>26</v>
      </c>
      <c r="H1446" t="s">
        <v>4397</v>
      </c>
      <c r="I1446" t="s">
        <v>59</v>
      </c>
      <c r="J1446" s="6">
        <v>20</v>
      </c>
      <c r="K1446">
        <v>50</v>
      </c>
      <c r="L1446">
        <v>0</v>
      </c>
      <c r="M1446">
        <v>0</v>
      </c>
      <c r="N1446">
        <v>0</v>
      </c>
      <c r="O1446">
        <v>1</v>
      </c>
      <c r="P1446">
        <v>0</v>
      </c>
      <c r="Q1446" t="s">
        <v>24</v>
      </c>
      <c r="R1446">
        <v>30</v>
      </c>
      <c r="S1446">
        <v>0</v>
      </c>
      <c r="T1446" t="s">
        <v>72</v>
      </c>
      <c r="U1446" t="s">
        <v>36</v>
      </c>
      <c r="V1446" t="s">
        <v>37</v>
      </c>
      <c r="W1446" t="s">
        <v>38</v>
      </c>
      <c r="X1446" t="s">
        <v>38705</v>
      </c>
      <c r="Y1446" s="93"/>
      <c r="Z1446" s="93"/>
      <c r="AA1446" t="s">
        <v>4398</v>
      </c>
      <c r="AB1446" t="s">
        <v>4399</v>
      </c>
    </row>
    <row r="1447" spans="1:28" x14ac:dyDescent="0.3">
      <c r="A1447" s="8" t="b">
        <f t="shared" si="66"/>
        <v>0</v>
      </c>
      <c r="B1447" t="str">
        <f t="shared" si="67"/>
        <v>twinribbon</v>
      </c>
      <c r="C1447" s="10" t="str">
        <f t="shared" si="68"/>
        <v>twin_ribbon</v>
      </c>
      <c r="D1447">
        <v>5187</v>
      </c>
      <c r="E1447" t="s">
        <v>24</v>
      </c>
      <c r="F1447" t="s">
        <v>10243</v>
      </c>
      <c r="G1447" t="s">
        <v>26</v>
      </c>
      <c r="H1447" t="s">
        <v>10244</v>
      </c>
      <c r="I1447" t="s">
        <v>59</v>
      </c>
      <c r="J1447" s="6">
        <v>20</v>
      </c>
      <c r="K1447">
        <v>20</v>
      </c>
      <c r="L1447">
        <v>0</v>
      </c>
      <c r="M1447">
        <v>0</v>
      </c>
      <c r="N1447">
        <v>0</v>
      </c>
      <c r="O1447">
        <v>0</v>
      </c>
      <c r="P1447">
        <v>1</v>
      </c>
      <c r="Q1447" t="s">
        <v>60</v>
      </c>
      <c r="R1447">
        <v>30</v>
      </c>
      <c r="S1447">
        <v>0</v>
      </c>
      <c r="T1447" t="s">
        <v>72</v>
      </c>
      <c r="U1447" t="s">
        <v>36</v>
      </c>
      <c r="V1447" t="s">
        <v>37</v>
      </c>
      <c r="W1447" t="s">
        <v>38</v>
      </c>
      <c r="X1447" t="s">
        <v>39260</v>
      </c>
      <c r="Y1447" s="93"/>
      <c r="Z1447" s="93"/>
      <c r="AA1447" t="s">
        <v>10245</v>
      </c>
      <c r="AB1447" t="s">
        <v>10246</v>
      </c>
    </row>
    <row r="1448" spans="1:28" x14ac:dyDescent="0.3">
      <c r="A1448" s="8" t="b">
        <f t="shared" si="66"/>
        <v>0</v>
      </c>
      <c r="B1448" t="str">
        <f t="shared" si="67"/>
        <v>minstrelhat</v>
      </c>
      <c r="C1448" s="10" t="str">
        <f t="shared" si="68"/>
        <v>minstrel_hat</v>
      </c>
      <c r="D1448">
        <v>5188</v>
      </c>
      <c r="E1448" t="s">
        <v>24</v>
      </c>
      <c r="F1448" t="s">
        <v>6716</v>
      </c>
      <c r="G1448" t="s">
        <v>26</v>
      </c>
      <c r="H1448" t="s">
        <v>6717</v>
      </c>
      <c r="I1448" t="s">
        <v>59</v>
      </c>
      <c r="J1448" s="6">
        <v>20</v>
      </c>
      <c r="K1448">
        <v>50</v>
      </c>
      <c r="L1448">
        <v>0</v>
      </c>
      <c r="M1448">
        <v>0</v>
      </c>
      <c r="N1448">
        <v>0</v>
      </c>
      <c r="O1448">
        <v>2</v>
      </c>
      <c r="P1448">
        <v>0</v>
      </c>
      <c r="Q1448" t="s">
        <v>60</v>
      </c>
      <c r="R1448">
        <v>50</v>
      </c>
      <c r="S1448">
        <v>0</v>
      </c>
      <c r="T1448" t="s">
        <v>72</v>
      </c>
      <c r="U1448" t="s">
        <v>36</v>
      </c>
      <c r="V1448" t="s">
        <v>37</v>
      </c>
      <c r="W1448" t="s">
        <v>38</v>
      </c>
      <c r="X1448" t="s">
        <v>38706</v>
      </c>
      <c r="Y1448" s="93"/>
      <c r="Z1448" s="93"/>
      <c r="AA1448" t="s">
        <v>6718</v>
      </c>
      <c r="AB1448" t="s">
        <v>6719</v>
      </c>
    </row>
    <row r="1449" spans="1:28" x14ac:dyDescent="0.3">
      <c r="A1449" s="8" t="b">
        <f t="shared" si="66"/>
        <v>0</v>
      </c>
      <c r="B1449" t="str">
        <f t="shared" si="67"/>
        <v>fallenleaves</v>
      </c>
      <c r="C1449" s="10" t="str">
        <f t="shared" si="68"/>
        <v>fallen_leaves</v>
      </c>
      <c r="D1449">
        <v>5189</v>
      </c>
      <c r="E1449" t="s">
        <v>24</v>
      </c>
      <c r="F1449" t="s">
        <v>3811</v>
      </c>
      <c r="G1449" t="s">
        <v>26</v>
      </c>
      <c r="H1449" t="s">
        <v>3812</v>
      </c>
      <c r="I1449" t="s">
        <v>59</v>
      </c>
      <c r="J1449" s="6">
        <v>20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60</v>
      </c>
      <c r="R1449">
        <v>0</v>
      </c>
      <c r="S1449">
        <v>0</v>
      </c>
      <c r="T1449" t="s">
        <v>72</v>
      </c>
      <c r="U1449" t="s">
        <v>36</v>
      </c>
      <c r="V1449" t="s">
        <v>37</v>
      </c>
      <c r="W1449" t="s">
        <v>38</v>
      </c>
      <c r="X1449" s="8" t="s">
        <v>38707</v>
      </c>
      <c r="Y1449" s="93"/>
      <c r="Z1449" s="93"/>
      <c r="AA1449" t="s">
        <v>3813</v>
      </c>
      <c r="AB1449" t="s">
        <v>3814</v>
      </c>
    </row>
    <row r="1450" spans="1:28" x14ac:dyDescent="0.3">
      <c r="A1450" s="8" t="b">
        <f t="shared" si="66"/>
        <v>0</v>
      </c>
      <c r="B1450" t="str">
        <f t="shared" si="67"/>
        <v>ribbonblack</v>
      </c>
      <c r="C1450" s="10" t="str">
        <f t="shared" si="68"/>
        <v>ribbon_black</v>
      </c>
      <c r="D1450">
        <v>5191</v>
      </c>
      <c r="E1450" t="s">
        <v>24</v>
      </c>
      <c r="F1450" t="s">
        <v>8354</v>
      </c>
      <c r="G1450" t="s">
        <v>26</v>
      </c>
      <c r="H1450" t="s">
        <v>8355</v>
      </c>
      <c r="I1450" t="s">
        <v>59</v>
      </c>
      <c r="J1450" s="6">
        <v>800</v>
      </c>
      <c r="K1450">
        <v>10</v>
      </c>
      <c r="L1450">
        <v>0</v>
      </c>
      <c r="M1450">
        <v>0</v>
      </c>
      <c r="N1450">
        <v>0</v>
      </c>
      <c r="O1450">
        <v>1</v>
      </c>
      <c r="P1450">
        <v>1</v>
      </c>
      <c r="Q1450" t="s">
        <v>60</v>
      </c>
      <c r="R1450">
        <v>0</v>
      </c>
      <c r="S1450">
        <v>0</v>
      </c>
      <c r="T1450" t="s">
        <v>72</v>
      </c>
      <c r="U1450" t="s">
        <v>36</v>
      </c>
      <c r="V1450" t="s">
        <v>37</v>
      </c>
      <c r="W1450" t="s">
        <v>73</v>
      </c>
      <c r="X1450" s="8" t="s">
        <v>38708</v>
      </c>
      <c r="Y1450" s="93"/>
      <c r="Z1450" s="93"/>
      <c r="AA1450" t="s">
        <v>8356</v>
      </c>
      <c r="AB1450" t="s">
        <v>8357</v>
      </c>
    </row>
    <row r="1451" spans="1:28" x14ac:dyDescent="0.3">
      <c r="A1451" s="8" t="b">
        <f t="shared" si="66"/>
        <v>0</v>
      </c>
      <c r="B1451" t="str">
        <f t="shared" si="67"/>
        <v>ribbonyellow</v>
      </c>
      <c r="C1451" s="10" t="str">
        <f t="shared" si="68"/>
        <v>ribbon_yellow</v>
      </c>
      <c r="D1451">
        <v>5192</v>
      </c>
      <c r="E1451" t="s">
        <v>24</v>
      </c>
      <c r="F1451" t="s">
        <v>8375</v>
      </c>
      <c r="G1451" t="s">
        <v>26</v>
      </c>
      <c r="H1451" t="s">
        <v>8376</v>
      </c>
      <c r="I1451" t="s">
        <v>59</v>
      </c>
      <c r="J1451">
        <v>800</v>
      </c>
      <c r="K1451">
        <v>10</v>
      </c>
      <c r="L1451">
        <v>0</v>
      </c>
      <c r="M1451">
        <v>0</v>
      </c>
      <c r="N1451">
        <v>0</v>
      </c>
      <c r="O1451">
        <v>1</v>
      </c>
      <c r="P1451">
        <v>1</v>
      </c>
      <c r="Q1451" t="s">
        <v>60</v>
      </c>
      <c r="R1451">
        <v>0</v>
      </c>
      <c r="S1451">
        <v>0</v>
      </c>
      <c r="T1451" t="s">
        <v>72</v>
      </c>
      <c r="U1451" t="s">
        <v>36</v>
      </c>
      <c r="V1451" t="s">
        <v>37</v>
      </c>
      <c r="W1451" t="s">
        <v>73</v>
      </c>
      <c r="X1451" s="8" t="s">
        <v>38201</v>
      </c>
      <c r="Y1451" s="93"/>
      <c r="Z1451" s="93"/>
      <c r="AA1451" t="s">
        <v>8377</v>
      </c>
      <c r="AB1451" t="s">
        <v>8378</v>
      </c>
    </row>
    <row r="1452" spans="1:28" x14ac:dyDescent="0.3">
      <c r="A1452" s="8" t="b">
        <f t="shared" si="66"/>
        <v>0</v>
      </c>
      <c r="B1452" t="str">
        <f t="shared" si="67"/>
        <v>ribbongreen</v>
      </c>
      <c r="C1452" s="10" t="str">
        <f t="shared" si="68"/>
        <v>ribbon_green</v>
      </c>
      <c r="D1452">
        <v>5193</v>
      </c>
      <c r="E1452" t="s">
        <v>24</v>
      </c>
      <c r="F1452" t="s">
        <v>8358</v>
      </c>
      <c r="G1452" t="s">
        <v>26</v>
      </c>
      <c r="H1452" t="s">
        <v>3912</v>
      </c>
      <c r="I1452" t="s">
        <v>59</v>
      </c>
      <c r="J1452" s="6">
        <v>800</v>
      </c>
      <c r="K1452">
        <v>10</v>
      </c>
      <c r="L1452">
        <v>0</v>
      </c>
      <c r="M1452">
        <v>0</v>
      </c>
      <c r="N1452">
        <v>0</v>
      </c>
      <c r="O1452">
        <v>1</v>
      </c>
      <c r="P1452">
        <v>1</v>
      </c>
      <c r="Q1452" t="s">
        <v>60</v>
      </c>
      <c r="R1452">
        <v>0</v>
      </c>
      <c r="S1452">
        <v>0</v>
      </c>
      <c r="T1452" t="s">
        <v>72</v>
      </c>
      <c r="U1452" t="s">
        <v>36</v>
      </c>
      <c r="V1452" t="s">
        <v>37</v>
      </c>
      <c r="W1452" t="s">
        <v>73</v>
      </c>
      <c r="X1452" s="8" t="s">
        <v>38201</v>
      </c>
      <c r="Y1452" s="93"/>
      <c r="Z1452" s="93"/>
      <c r="AA1452" t="s">
        <v>8359</v>
      </c>
      <c r="AB1452" t="s">
        <v>8360</v>
      </c>
    </row>
    <row r="1453" spans="1:28" x14ac:dyDescent="0.3">
      <c r="A1453" s="8" t="b">
        <f t="shared" si="66"/>
        <v>0</v>
      </c>
      <c r="B1453" t="str">
        <f t="shared" si="67"/>
        <v>ribbonpink</v>
      </c>
      <c r="C1453" s="10" t="str">
        <f t="shared" si="68"/>
        <v>ribbon_pink</v>
      </c>
      <c r="D1453">
        <v>5194</v>
      </c>
      <c r="E1453" t="s">
        <v>24</v>
      </c>
      <c r="F1453" t="s">
        <v>8365</v>
      </c>
      <c r="G1453" t="s">
        <v>26</v>
      </c>
      <c r="H1453" t="s">
        <v>8366</v>
      </c>
      <c r="I1453" t="s">
        <v>59</v>
      </c>
      <c r="J1453" s="6">
        <v>800</v>
      </c>
      <c r="K1453">
        <v>10</v>
      </c>
      <c r="L1453">
        <v>0</v>
      </c>
      <c r="M1453">
        <v>0</v>
      </c>
      <c r="N1453">
        <v>0</v>
      </c>
      <c r="O1453">
        <v>1</v>
      </c>
      <c r="P1453">
        <v>1</v>
      </c>
      <c r="Q1453" t="s">
        <v>60</v>
      </c>
      <c r="R1453">
        <v>0</v>
      </c>
      <c r="S1453">
        <v>0</v>
      </c>
      <c r="T1453" t="s">
        <v>72</v>
      </c>
      <c r="U1453" t="s">
        <v>36</v>
      </c>
      <c r="V1453" t="s">
        <v>37</v>
      </c>
      <c r="W1453" t="s">
        <v>73</v>
      </c>
      <c r="X1453" s="8" t="s">
        <v>38201</v>
      </c>
      <c r="Y1453" s="93"/>
      <c r="Z1453" s="93"/>
      <c r="AA1453" t="s">
        <v>8367</v>
      </c>
      <c r="AB1453" t="s">
        <v>8368</v>
      </c>
    </row>
    <row r="1454" spans="1:28" x14ac:dyDescent="0.3">
      <c r="A1454" s="8" t="b">
        <f t="shared" si="66"/>
        <v>0</v>
      </c>
      <c r="B1454" t="str">
        <f t="shared" si="67"/>
        <v>ribbonred</v>
      </c>
      <c r="C1454" s="10" t="str">
        <f t="shared" si="68"/>
        <v>ribbon_red</v>
      </c>
      <c r="D1454">
        <v>5195</v>
      </c>
      <c r="E1454" t="s">
        <v>24</v>
      </c>
      <c r="F1454" t="s">
        <v>8369</v>
      </c>
      <c r="G1454" t="s">
        <v>26</v>
      </c>
      <c r="H1454" t="s">
        <v>3916</v>
      </c>
      <c r="I1454" t="s">
        <v>59</v>
      </c>
      <c r="J1454">
        <v>800</v>
      </c>
      <c r="K1454">
        <v>10</v>
      </c>
      <c r="L1454">
        <v>0</v>
      </c>
      <c r="M1454">
        <v>0</v>
      </c>
      <c r="N1454">
        <v>0</v>
      </c>
      <c r="O1454">
        <v>1</v>
      </c>
      <c r="P1454">
        <v>1</v>
      </c>
      <c r="Q1454" t="s">
        <v>60</v>
      </c>
      <c r="R1454">
        <v>0</v>
      </c>
      <c r="S1454">
        <v>0</v>
      </c>
      <c r="T1454" t="s">
        <v>72</v>
      </c>
      <c r="U1454" t="s">
        <v>36</v>
      </c>
      <c r="V1454" t="s">
        <v>37</v>
      </c>
      <c r="W1454" t="s">
        <v>73</v>
      </c>
      <c r="X1454" s="8" t="s">
        <v>38201</v>
      </c>
      <c r="Y1454" s="93"/>
      <c r="Z1454" s="93"/>
      <c r="AA1454" t="s">
        <v>8370</v>
      </c>
      <c r="AB1454" t="s">
        <v>8371</v>
      </c>
    </row>
    <row r="1455" spans="1:28" x14ac:dyDescent="0.3">
      <c r="A1455" s="8" t="b">
        <f t="shared" si="66"/>
        <v>0</v>
      </c>
      <c r="B1455" t="str">
        <f t="shared" si="67"/>
        <v>ribbonorange</v>
      </c>
      <c r="C1455" s="10" t="str">
        <f t="shared" si="68"/>
        <v>ribbon_orange</v>
      </c>
      <c r="D1455">
        <v>5196</v>
      </c>
      <c r="E1455" t="s">
        <v>24</v>
      </c>
      <c r="F1455" t="s">
        <v>8361</v>
      </c>
      <c r="G1455" t="s">
        <v>26</v>
      </c>
      <c r="H1455" t="s">
        <v>8362</v>
      </c>
      <c r="I1455" t="s">
        <v>59</v>
      </c>
      <c r="J1455">
        <v>800</v>
      </c>
      <c r="K1455">
        <v>10</v>
      </c>
      <c r="L1455">
        <v>0</v>
      </c>
      <c r="M1455">
        <v>0</v>
      </c>
      <c r="N1455">
        <v>0</v>
      </c>
      <c r="O1455">
        <v>1</v>
      </c>
      <c r="P1455">
        <v>1</v>
      </c>
      <c r="Q1455" t="s">
        <v>60</v>
      </c>
      <c r="R1455">
        <v>0</v>
      </c>
      <c r="S1455">
        <v>0</v>
      </c>
      <c r="T1455" t="s">
        <v>72</v>
      </c>
      <c r="U1455" t="s">
        <v>36</v>
      </c>
      <c r="V1455" t="s">
        <v>37</v>
      </c>
      <c r="W1455" t="s">
        <v>73</v>
      </c>
      <c r="X1455" s="8" t="s">
        <v>38201</v>
      </c>
      <c r="Y1455" s="93"/>
      <c r="Z1455" s="93"/>
      <c r="AA1455" t="s">
        <v>8363</v>
      </c>
      <c r="AB1455" t="s">
        <v>8364</v>
      </c>
    </row>
    <row r="1456" spans="1:28" x14ac:dyDescent="0.3">
      <c r="A1456" s="8" t="b">
        <f t="shared" si="66"/>
        <v>0</v>
      </c>
      <c r="B1456" t="str">
        <f t="shared" si="67"/>
        <v>ribbonwhite</v>
      </c>
      <c r="C1456" s="10" t="str">
        <f t="shared" si="68"/>
        <v>ribbon_white</v>
      </c>
      <c r="D1456">
        <v>5197</v>
      </c>
      <c r="E1456" t="s">
        <v>24</v>
      </c>
      <c r="F1456" t="s">
        <v>8372</v>
      </c>
      <c r="G1456" t="s">
        <v>26</v>
      </c>
      <c r="H1456" t="s">
        <v>3920</v>
      </c>
      <c r="I1456" t="s">
        <v>59</v>
      </c>
      <c r="J1456">
        <v>800</v>
      </c>
      <c r="K1456">
        <v>10</v>
      </c>
      <c r="L1456">
        <v>0</v>
      </c>
      <c r="M1456">
        <v>0</v>
      </c>
      <c r="N1456">
        <v>0</v>
      </c>
      <c r="O1456">
        <v>1</v>
      </c>
      <c r="P1456">
        <v>1</v>
      </c>
      <c r="Q1456" t="s">
        <v>60</v>
      </c>
      <c r="R1456">
        <v>0</v>
      </c>
      <c r="S1456">
        <v>0</v>
      </c>
      <c r="T1456" t="s">
        <v>72</v>
      </c>
      <c r="U1456" t="s">
        <v>36</v>
      </c>
      <c r="V1456" t="s">
        <v>37</v>
      </c>
      <c r="W1456" t="s">
        <v>73</v>
      </c>
      <c r="X1456" s="8" t="s">
        <v>38201</v>
      </c>
      <c r="Y1456" s="93"/>
      <c r="Z1456" s="93"/>
      <c r="AA1456" t="s">
        <v>8373</v>
      </c>
      <c r="AB1456" t="s">
        <v>8374</v>
      </c>
    </row>
    <row r="1457" spans="1:28" x14ac:dyDescent="0.3">
      <c r="A1457" s="8" t="b">
        <f t="shared" si="66"/>
        <v>0</v>
      </c>
      <c r="B1457" t="str">
        <f t="shared" si="67"/>
        <v>droopingbunny</v>
      </c>
      <c r="C1457" s="10" t="str">
        <f t="shared" si="68"/>
        <v>drooping_bunny</v>
      </c>
      <c r="D1457">
        <v>5198</v>
      </c>
      <c r="E1457" t="s">
        <v>24</v>
      </c>
      <c r="F1457" t="s">
        <v>3253</v>
      </c>
      <c r="G1457" t="s">
        <v>26</v>
      </c>
      <c r="H1457" t="s">
        <v>3254</v>
      </c>
      <c r="I1457" t="s">
        <v>59</v>
      </c>
      <c r="J1457">
        <v>10</v>
      </c>
      <c r="K1457">
        <v>10</v>
      </c>
      <c r="L1457">
        <v>0</v>
      </c>
      <c r="M1457">
        <v>0</v>
      </c>
      <c r="N1457">
        <v>0</v>
      </c>
      <c r="O1457">
        <v>1</v>
      </c>
      <c r="P1457">
        <v>0</v>
      </c>
      <c r="Q1457" t="s">
        <v>60</v>
      </c>
      <c r="R1457">
        <v>0</v>
      </c>
      <c r="S1457">
        <v>0</v>
      </c>
      <c r="T1457" t="s">
        <v>72</v>
      </c>
      <c r="U1457" t="s">
        <v>36</v>
      </c>
      <c r="V1457" t="s">
        <v>37</v>
      </c>
      <c r="W1457" t="s">
        <v>38</v>
      </c>
      <c r="X1457" t="s">
        <v>38709</v>
      </c>
      <c r="Y1457" s="93"/>
      <c r="Z1457" s="93"/>
      <c r="AA1457" t="s">
        <v>3255</v>
      </c>
      <c r="AB1457" t="s">
        <v>3256</v>
      </c>
    </row>
    <row r="1458" spans="1:28" x14ac:dyDescent="0.3">
      <c r="A1458" s="8" t="b">
        <f t="shared" si="66"/>
        <v>0</v>
      </c>
      <c r="B1458" t="str">
        <f t="shared" si="67"/>
        <v>baseballcapi</v>
      </c>
      <c r="C1458" s="10" t="str">
        <f t="shared" si="68"/>
        <v>baseball_cap_i</v>
      </c>
      <c r="D1458">
        <v>5199</v>
      </c>
      <c r="E1458" t="s">
        <v>24</v>
      </c>
      <c r="F1458" t="s">
        <v>800</v>
      </c>
      <c r="G1458" t="s">
        <v>26</v>
      </c>
      <c r="H1458" t="s">
        <v>797</v>
      </c>
      <c r="I1458" t="s">
        <v>59</v>
      </c>
      <c r="J1458">
        <v>0</v>
      </c>
      <c r="K1458">
        <v>20</v>
      </c>
      <c r="L1458">
        <v>0</v>
      </c>
      <c r="M1458">
        <v>0</v>
      </c>
      <c r="N1458">
        <v>0</v>
      </c>
      <c r="O1458">
        <v>3</v>
      </c>
      <c r="P1458">
        <v>0</v>
      </c>
      <c r="Q1458" t="s">
        <v>60</v>
      </c>
      <c r="R1458">
        <v>0</v>
      </c>
      <c r="S1458">
        <v>0</v>
      </c>
      <c r="T1458" t="s">
        <v>72</v>
      </c>
      <c r="U1458" t="s">
        <v>36</v>
      </c>
      <c r="V1458" t="s">
        <v>37</v>
      </c>
      <c r="W1458" t="s">
        <v>38</v>
      </c>
      <c r="Y1458" s="93"/>
      <c r="Z1458" s="93"/>
      <c r="AA1458" t="s">
        <v>801</v>
      </c>
      <c r="AB1458" t="s">
        <v>802</v>
      </c>
    </row>
    <row r="1459" spans="1:28" x14ac:dyDescent="0.3">
      <c r="A1459" s="8" t="b">
        <f t="shared" si="66"/>
        <v>0</v>
      </c>
      <c r="B1459" t="str">
        <f t="shared" si="67"/>
        <v>coppola</v>
      </c>
      <c r="C1459" s="10" t="str">
        <f t="shared" si="68"/>
        <v>coppola</v>
      </c>
      <c r="D1459">
        <v>5200</v>
      </c>
      <c r="E1459" t="s">
        <v>24</v>
      </c>
      <c r="F1459" t="s">
        <v>2472</v>
      </c>
      <c r="G1459" t="s">
        <v>26</v>
      </c>
      <c r="H1459" t="s">
        <v>2472</v>
      </c>
      <c r="I1459" t="s">
        <v>59</v>
      </c>
      <c r="J1459" s="6">
        <v>10</v>
      </c>
      <c r="K1459">
        <v>30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60</v>
      </c>
      <c r="R1459">
        <v>0</v>
      </c>
      <c r="S1459">
        <v>0</v>
      </c>
      <c r="T1459" t="s">
        <v>72</v>
      </c>
      <c r="U1459" t="s">
        <v>36</v>
      </c>
      <c r="V1459" t="s">
        <v>37</v>
      </c>
      <c r="W1459" t="s">
        <v>38</v>
      </c>
      <c r="Y1459" s="93"/>
      <c r="Z1459" s="93"/>
      <c r="AA1459" t="s">
        <v>2473</v>
      </c>
      <c r="AB1459" t="s">
        <v>2474</v>
      </c>
    </row>
    <row r="1460" spans="1:28" x14ac:dyDescent="0.3">
      <c r="A1460" s="8" t="b">
        <f t="shared" si="66"/>
        <v>0</v>
      </c>
      <c r="B1460" t="str">
        <f t="shared" si="67"/>
        <v>partyhatb</v>
      </c>
      <c r="C1460" s="10" t="str">
        <f t="shared" si="68"/>
        <v>party_hat_b</v>
      </c>
      <c r="D1460">
        <v>5201</v>
      </c>
      <c r="E1460" t="s">
        <v>24</v>
      </c>
      <c r="F1460" t="s">
        <v>7443</v>
      </c>
      <c r="G1460" t="s">
        <v>26</v>
      </c>
      <c r="H1460" t="s">
        <v>7444</v>
      </c>
      <c r="I1460" t="s">
        <v>59</v>
      </c>
      <c r="J1460">
        <v>20</v>
      </c>
      <c r="K1460">
        <v>30</v>
      </c>
      <c r="L1460">
        <v>0</v>
      </c>
      <c r="M1460">
        <v>0</v>
      </c>
      <c r="N1460">
        <v>0</v>
      </c>
      <c r="O1460">
        <v>3</v>
      </c>
      <c r="P1460">
        <v>0</v>
      </c>
      <c r="Q1460" t="s">
        <v>60</v>
      </c>
      <c r="R1460">
        <v>0</v>
      </c>
      <c r="S1460">
        <v>0</v>
      </c>
      <c r="T1460" t="s">
        <v>72</v>
      </c>
      <c r="U1460" t="s">
        <v>36</v>
      </c>
      <c r="V1460" t="s">
        <v>37</v>
      </c>
      <c r="W1460" t="s">
        <v>38</v>
      </c>
      <c r="X1460" s="8"/>
      <c r="Y1460" s="93"/>
      <c r="Z1460" s="93"/>
      <c r="AA1460" t="s">
        <v>7445</v>
      </c>
      <c r="AB1460" t="s">
        <v>7446</v>
      </c>
    </row>
    <row r="1461" spans="1:28" x14ac:dyDescent="0.3">
      <c r="A1461" s="8" t="b">
        <f t="shared" si="66"/>
        <v>0</v>
      </c>
      <c r="B1461" t="str">
        <f t="shared" si="67"/>
        <v>pumpkinhat</v>
      </c>
      <c r="C1461" s="10" t="str">
        <f t="shared" si="68"/>
        <v>pumpkin_hat_</v>
      </c>
      <c r="D1461">
        <v>5202</v>
      </c>
      <c r="E1461" t="s">
        <v>24</v>
      </c>
      <c r="F1461" t="s">
        <v>7935</v>
      </c>
      <c r="G1461" t="s">
        <v>26</v>
      </c>
      <c r="H1461" t="s">
        <v>7936</v>
      </c>
      <c r="I1461" t="s">
        <v>59</v>
      </c>
      <c r="J1461">
        <v>20</v>
      </c>
      <c r="K1461">
        <v>20</v>
      </c>
      <c r="L1461">
        <v>0</v>
      </c>
      <c r="M1461">
        <v>0</v>
      </c>
      <c r="N1461">
        <v>0</v>
      </c>
      <c r="O1461">
        <v>2</v>
      </c>
      <c r="P1461">
        <v>0</v>
      </c>
      <c r="Q1461" t="s">
        <v>60</v>
      </c>
      <c r="R1461">
        <v>0</v>
      </c>
      <c r="S1461">
        <v>0</v>
      </c>
      <c r="T1461" t="s">
        <v>72</v>
      </c>
      <c r="U1461" t="s">
        <v>36</v>
      </c>
      <c r="V1461" t="s">
        <v>37</v>
      </c>
      <c r="W1461" t="s">
        <v>38</v>
      </c>
      <c r="X1461" s="8" t="s">
        <v>38192</v>
      </c>
      <c r="Y1461" s="93"/>
      <c r="Z1461" s="93"/>
      <c r="AA1461" t="s">
        <v>7937</v>
      </c>
      <c r="AB1461" t="s">
        <v>7938</v>
      </c>
    </row>
    <row r="1462" spans="1:28" x14ac:dyDescent="0.3">
      <c r="A1462" s="8" t="b">
        <f t="shared" si="66"/>
        <v>0</v>
      </c>
      <c r="B1462" t="str">
        <f t="shared" si="67"/>
        <v>tonguemask</v>
      </c>
      <c r="C1462" s="10" t="str">
        <f t="shared" si="68"/>
        <v>tongue_mask</v>
      </c>
      <c r="D1462">
        <v>5203</v>
      </c>
      <c r="E1462" t="s">
        <v>24</v>
      </c>
      <c r="F1462" t="s">
        <v>10081</v>
      </c>
      <c r="G1462" t="s">
        <v>26</v>
      </c>
      <c r="H1462" t="s">
        <v>10082</v>
      </c>
      <c r="I1462" t="s">
        <v>59</v>
      </c>
      <c r="J1462" s="6">
        <v>20</v>
      </c>
      <c r="K1462">
        <v>20</v>
      </c>
      <c r="L1462">
        <v>0</v>
      </c>
      <c r="M1462">
        <v>0</v>
      </c>
      <c r="N1462">
        <v>0</v>
      </c>
      <c r="O1462">
        <v>2</v>
      </c>
      <c r="P1462">
        <v>0</v>
      </c>
      <c r="Q1462" t="s">
        <v>24</v>
      </c>
      <c r="R1462">
        <v>0</v>
      </c>
      <c r="S1462">
        <v>0</v>
      </c>
      <c r="T1462" t="s">
        <v>184</v>
      </c>
      <c r="U1462" t="s">
        <v>36</v>
      </c>
      <c r="V1462" t="s">
        <v>37</v>
      </c>
      <c r="W1462" t="s">
        <v>38</v>
      </c>
      <c r="X1462" t="s">
        <v>38710</v>
      </c>
      <c r="Y1462" s="93"/>
      <c r="Z1462" s="93"/>
      <c r="AA1462" t="s">
        <v>10083</v>
      </c>
      <c r="AB1462" t="s">
        <v>10084</v>
      </c>
    </row>
    <row r="1463" spans="1:28" x14ac:dyDescent="0.3">
      <c r="A1463" s="8" t="b">
        <f t="shared" si="66"/>
        <v>0</v>
      </c>
      <c r="B1463" t="str">
        <f t="shared" si="67"/>
        <v>romanticwhiteflower</v>
      </c>
      <c r="C1463" s="10" t="str">
        <f t="shared" si="68"/>
        <v>romantic_white_flower</v>
      </c>
      <c r="D1463">
        <v>5206</v>
      </c>
      <c r="E1463" t="s">
        <v>24</v>
      </c>
      <c r="F1463" t="s">
        <v>8494</v>
      </c>
      <c r="G1463" t="s">
        <v>26</v>
      </c>
      <c r="H1463" t="s">
        <v>8495</v>
      </c>
      <c r="I1463" t="s">
        <v>59</v>
      </c>
      <c r="J1463" s="93">
        <v>20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24</v>
      </c>
      <c r="R1463">
        <v>0</v>
      </c>
      <c r="S1463">
        <v>0</v>
      </c>
      <c r="T1463" t="s">
        <v>61</v>
      </c>
      <c r="U1463" t="s">
        <v>36</v>
      </c>
      <c r="V1463" t="s">
        <v>185</v>
      </c>
      <c r="W1463" t="s">
        <v>38</v>
      </c>
      <c r="X1463" s="8" t="s">
        <v>38218</v>
      </c>
      <c r="Y1463" s="93"/>
      <c r="Z1463" s="93"/>
      <c r="AA1463" t="s">
        <v>8496</v>
      </c>
      <c r="AB1463" t="s">
        <v>8497</v>
      </c>
    </row>
    <row r="1464" spans="1:28" x14ac:dyDescent="0.3">
      <c r="A1464" s="8" t="b">
        <f t="shared" si="66"/>
        <v>0</v>
      </c>
      <c r="B1464" t="str">
        <f t="shared" si="67"/>
        <v>goldspiritchain</v>
      </c>
      <c r="C1464" s="10" t="str">
        <f t="shared" si="68"/>
        <v>gold_spirit_chain</v>
      </c>
      <c r="D1464">
        <v>5207</v>
      </c>
      <c r="E1464" t="s">
        <v>24</v>
      </c>
      <c r="F1464" t="s">
        <v>4633</v>
      </c>
      <c r="G1464" t="s">
        <v>26</v>
      </c>
      <c r="H1464" t="s">
        <v>4634</v>
      </c>
      <c r="I1464" t="s">
        <v>59</v>
      </c>
      <c r="J1464" s="93">
        <v>20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24</v>
      </c>
      <c r="R1464">
        <v>0</v>
      </c>
      <c r="S1464">
        <v>0</v>
      </c>
      <c r="T1464" t="s">
        <v>72</v>
      </c>
      <c r="U1464" t="s">
        <v>36</v>
      </c>
      <c r="V1464" t="s">
        <v>37</v>
      </c>
      <c r="W1464" t="s">
        <v>38</v>
      </c>
      <c r="X1464" t="s">
        <v>38711</v>
      </c>
      <c r="Y1464" s="93"/>
      <c r="Z1464" s="93"/>
      <c r="AA1464" t="s">
        <v>4635</v>
      </c>
      <c r="AB1464" t="s">
        <v>4636</v>
      </c>
    </row>
    <row r="1465" spans="1:28" x14ac:dyDescent="0.3">
      <c r="A1465" s="8" t="b">
        <f t="shared" si="66"/>
        <v>0</v>
      </c>
      <c r="B1465" t="str">
        <f t="shared" si="67"/>
        <v>ridewordhat</v>
      </c>
      <c r="C1465" s="10" t="str">
        <f t="shared" si="68"/>
        <v>rideword_hat</v>
      </c>
      <c r="D1465">
        <v>5208</v>
      </c>
      <c r="E1465" t="s">
        <v>24</v>
      </c>
      <c r="F1465" t="s">
        <v>8410</v>
      </c>
      <c r="G1465" t="s">
        <v>26</v>
      </c>
      <c r="H1465" t="s">
        <v>8411</v>
      </c>
      <c r="I1465" t="s">
        <v>59</v>
      </c>
      <c r="J1465" s="93">
        <v>20</v>
      </c>
      <c r="K1465">
        <v>30</v>
      </c>
      <c r="L1465">
        <v>0</v>
      </c>
      <c r="M1465">
        <v>0</v>
      </c>
      <c r="N1465">
        <v>0</v>
      </c>
      <c r="O1465">
        <v>2</v>
      </c>
      <c r="P1465">
        <v>1</v>
      </c>
      <c r="Q1465" t="s">
        <v>60</v>
      </c>
      <c r="R1465">
        <v>40</v>
      </c>
      <c r="S1465">
        <v>0</v>
      </c>
      <c r="T1465" t="s">
        <v>72</v>
      </c>
      <c r="U1465" t="s">
        <v>36</v>
      </c>
      <c r="V1465" t="s">
        <v>185</v>
      </c>
      <c r="W1465" t="s">
        <v>38</v>
      </c>
      <c r="X1465" t="s">
        <v>38712</v>
      </c>
      <c r="Y1465" s="93"/>
      <c r="Z1465" s="93"/>
      <c r="AA1465" t="s">
        <v>8412</v>
      </c>
      <c r="AB1465" t="s">
        <v>8413</v>
      </c>
    </row>
    <row r="1466" spans="1:28" x14ac:dyDescent="0.3">
      <c r="A1466" s="8" t="b">
        <f t="shared" si="66"/>
        <v>0</v>
      </c>
      <c r="B1466" t="str">
        <f t="shared" si="67"/>
        <v>yellowbaseballcap</v>
      </c>
      <c r="C1466" s="10" t="str">
        <f t="shared" si="68"/>
        <v>yellow_baseball_cap</v>
      </c>
      <c r="D1466">
        <v>5209</v>
      </c>
      <c r="E1466" t="s">
        <v>24</v>
      </c>
      <c r="F1466" t="s">
        <v>10893</v>
      </c>
      <c r="G1466" t="s">
        <v>26</v>
      </c>
      <c r="H1466" t="s">
        <v>10894</v>
      </c>
      <c r="I1466" t="s">
        <v>59</v>
      </c>
      <c r="J1466" s="93">
        <v>20</v>
      </c>
      <c r="K1466">
        <v>30</v>
      </c>
      <c r="L1466">
        <v>0</v>
      </c>
      <c r="M1466">
        <v>0</v>
      </c>
      <c r="N1466">
        <v>0</v>
      </c>
      <c r="O1466">
        <v>2</v>
      </c>
      <c r="P1466">
        <v>0</v>
      </c>
      <c r="Q1466" t="s">
        <v>60</v>
      </c>
      <c r="R1466">
        <v>0</v>
      </c>
      <c r="S1466">
        <v>0</v>
      </c>
      <c r="T1466" t="s">
        <v>72</v>
      </c>
      <c r="U1466" t="s">
        <v>36</v>
      </c>
      <c r="V1466" t="s">
        <v>185</v>
      </c>
      <c r="W1466" t="s">
        <v>38</v>
      </c>
      <c r="Y1466" s="93"/>
      <c r="Z1466" s="93"/>
      <c r="AA1466" t="s">
        <v>10895</v>
      </c>
      <c r="AB1466" t="s">
        <v>10896</v>
      </c>
    </row>
    <row r="1467" spans="1:28" x14ac:dyDescent="0.3">
      <c r="A1467" s="8" t="b">
        <f t="shared" si="66"/>
        <v>0</v>
      </c>
      <c r="B1467" t="str">
        <f t="shared" si="67"/>
        <v>dresshat</v>
      </c>
      <c r="C1467" s="10" t="str">
        <f t="shared" si="68"/>
        <v>dress_hat</v>
      </c>
      <c r="D1467">
        <v>5211</v>
      </c>
      <c r="E1467" t="s">
        <v>24</v>
      </c>
      <c r="F1467" t="s">
        <v>3217</v>
      </c>
      <c r="G1467" t="s">
        <v>26</v>
      </c>
      <c r="H1467" t="s">
        <v>3218</v>
      </c>
      <c r="I1467" t="s">
        <v>59</v>
      </c>
      <c r="J1467" s="93">
        <v>0</v>
      </c>
      <c r="K1467">
        <v>20</v>
      </c>
      <c r="L1467">
        <v>0</v>
      </c>
      <c r="M1467">
        <v>0</v>
      </c>
      <c r="N1467">
        <v>0</v>
      </c>
      <c r="O1467">
        <v>2</v>
      </c>
      <c r="P1467">
        <v>1</v>
      </c>
      <c r="Q1467" t="s">
        <v>60</v>
      </c>
      <c r="R1467">
        <v>20</v>
      </c>
      <c r="S1467">
        <v>0</v>
      </c>
      <c r="T1467" t="s">
        <v>72</v>
      </c>
      <c r="U1467" t="s">
        <v>36</v>
      </c>
      <c r="V1467" t="s">
        <v>37</v>
      </c>
      <c r="W1467" t="s">
        <v>38</v>
      </c>
      <c r="X1467" t="s">
        <v>39341</v>
      </c>
      <c r="Y1467" s="93"/>
      <c r="Z1467" s="93"/>
      <c r="AA1467" t="s">
        <v>3219</v>
      </c>
      <c r="AB1467" t="s">
        <v>3220</v>
      </c>
    </row>
    <row r="1468" spans="1:28" x14ac:dyDescent="0.3">
      <c r="A1468" s="8" t="b">
        <f t="shared" si="66"/>
        <v>0</v>
      </c>
      <c r="B1468" t="str">
        <f t="shared" si="67"/>
        <v>satellitehairband</v>
      </c>
      <c r="C1468" s="10" t="str">
        <f t="shared" si="68"/>
        <v>satellite_hairband</v>
      </c>
      <c r="D1468">
        <v>5212</v>
      </c>
      <c r="E1468" t="s">
        <v>24</v>
      </c>
      <c r="F1468" t="s">
        <v>8753</v>
      </c>
      <c r="G1468" t="s">
        <v>26</v>
      </c>
      <c r="H1468" t="s">
        <v>8754</v>
      </c>
      <c r="I1468" t="s">
        <v>59</v>
      </c>
      <c r="J1468" s="8">
        <v>0</v>
      </c>
      <c r="K1468">
        <v>100</v>
      </c>
      <c r="L1468">
        <v>0</v>
      </c>
      <c r="M1468">
        <v>0</v>
      </c>
      <c r="N1468">
        <v>0</v>
      </c>
      <c r="O1468">
        <v>3</v>
      </c>
      <c r="P1468">
        <v>1</v>
      </c>
      <c r="Q1468" t="s">
        <v>60</v>
      </c>
      <c r="R1468">
        <v>30</v>
      </c>
      <c r="S1468">
        <v>0</v>
      </c>
      <c r="T1468" t="s">
        <v>72</v>
      </c>
      <c r="U1468" t="s">
        <v>36</v>
      </c>
      <c r="V1468" t="s">
        <v>37</v>
      </c>
      <c r="W1468" t="s">
        <v>38</v>
      </c>
      <c r="X1468" t="s">
        <v>38713</v>
      </c>
      <c r="Y1468" s="93"/>
      <c r="Z1468" s="93" t="s">
        <v>39493</v>
      </c>
      <c r="AA1468" t="s">
        <v>8755</v>
      </c>
      <c r="AB1468" t="s">
        <v>8756</v>
      </c>
    </row>
    <row r="1469" spans="1:28" x14ac:dyDescent="0.3">
      <c r="A1469" s="8" t="b">
        <f t="shared" si="66"/>
        <v>0</v>
      </c>
      <c r="B1469" t="str">
        <f t="shared" si="67"/>
        <v>blackbunnyband</v>
      </c>
      <c r="C1469" s="10" t="str">
        <f t="shared" si="68"/>
        <v>black_bunny_band</v>
      </c>
      <c r="D1469">
        <v>5213</v>
      </c>
      <c r="E1469" t="s">
        <v>24</v>
      </c>
      <c r="F1469" t="s">
        <v>1154</v>
      </c>
      <c r="G1469" t="s">
        <v>26</v>
      </c>
      <c r="H1469" t="s">
        <v>1155</v>
      </c>
      <c r="I1469" t="s">
        <v>59</v>
      </c>
      <c r="J1469" s="8">
        <v>0</v>
      </c>
      <c r="K1469">
        <v>20</v>
      </c>
      <c r="L1469">
        <v>0</v>
      </c>
      <c r="M1469">
        <v>0</v>
      </c>
      <c r="N1469">
        <v>0</v>
      </c>
      <c r="O1469">
        <v>2</v>
      </c>
      <c r="P1469">
        <v>0</v>
      </c>
      <c r="Q1469" t="s">
        <v>60</v>
      </c>
      <c r="R1469">
        <v>0</v>
      </c>
      <c r="S1469">
        <v>0</v>
      </c>
      <c r="T1469" t="s">
        <v>72</v>
      </c>
      <c r="U1469" t="s">
        <v>36</v>
      </c>
      <c r="V1469" t="s">
        <v>37</v>
      </c>
      <c r="W1469" t="s">
        <v>38</v>
      </c>
      <c r="X1469" s="8" t="s">
        <v>38714</v>
      </c>
      <c r="Y1469" s="93"/>
      <c r="Z1469" s="93"/>
      <c r="AA1469" t="s">
        <v>1156</v>
      </c>
      <c r="AB1469" t="s">
        <v>1157</v>
      </c>
    </row>
    <row r="1470" spans="1:28" x14ac:dyDescent="0.3">
      <c r="A1470" s="8" t="b">
        <f t="shared" si="66"/>
        <v>0</v>
      </c>
      <c r="B1470" t="str">
        <f t="shared" si="67"/>
        <v>moonlightflowerhat</v>
      </c>
      <c r="C1470" s="10" t="str">
        <f t="shared" si="68"/>
        <v>moonlight_flower_hat</v>
      </c>
      <c r="D1470">
        <v>5214</v>
      </c>
      <c r="E1470" t="s">
        <v>24</v>
      </c>
      <c r="F1470" t="s">
        <v>6798</v>
      </c>
      <c r="G1470" t="s">
        <v>26</v>
      </c>
      <c r="H1470" t="s">
        <v>6799</v>
      </c>
      <c r="I1470" t="s">
        <v>59</v>
      </c>
      <c r="J1470">
        <v>0</v>
      </c>
      <c r="K1470">
        <v>20</v>
      </c>
      <c r="L1470">
        <v>0</v>
      </c>
      <c r="M1470">
        <v>0</v>
      </c>
      <c r="N1470">
        <v>0</v>
      </c>
      <c r="O1470">
        <v>3</v>
      </c>
      <c r="P1470">
        <v>0</v>
      </c>
      <c r="Q1470" t="s">
        <v>60</v>
      </c>
      <c r="R1470">
        <v>0</v>
      </c>
      <c r="S1470">
        <v>0</v>
      </c>
      <c r="T1470" t="s">
        <v>141</v>
      </c>
      <c r="U1470" t="s">
        <v>36</v>
      </c>
      <c r="V1470" t="s">
        <v>37</v>
      </c>
      <c r="W1470" t="s">
        <v>38</v>
      </c>
      <c r="X1470" t="s">
        <v>38715</v>
      </c>
      <c r="Y1470" s="93"/>
      <c r="Z1470" s="93"/>
      <c r="AA1470" t="s">
        <v>6800</v>
      </c>
      <c r="AB1470" t="s">
        <v>6801</v>
      </c>
    </row>
    <row r="1471" spans="1:28" x14ac:dyDescent="0.3">
      <c r="A1471" s="8" t="b">
        <f t="shared" si="66"/>
        <v>0</v>
      </c>
      <c r="B1471" t="str">
        <f t="shared" si="67"/>
        <v>marcherhat</v>
      </c>
      <c r="C1471" s="10" t="str">
        <f t="shared" si="68"/>
        <v>marcher_hat</v>
      </c>
      <c r="D1471">
        <v>5225</v>
      </c>
      <c r="E1471" t="s">
        <v>24</v>
      </c>
      <c r="F1471" t="s">
        <v>6443</v>
      </c>
      <c r="G1471" t="s">
        <v>26</v>
      </c>
      <c r="H1471" t="s">
        <v>6444</v>
      </c>
      <c r="I1471" t="s">
        <v>59</v>
      </c>
      <c r="J1471">
        <v>20</v>
      </c>
      <c r="K1471">
        <v>20</v>
      </c>
      <c r="L1471">
        <v>0</v>
      </c>
      <c r="M1471">
        <v>0</v>
      </c>
      <c r="N1471">
        <v>0</v>
      </c>
      <c r="O1471">
        <v>2</v>
      </c>
      <c r="P1471">
        <v>1</v>
      </c>
      <c r="Q1471" t="s">
        <v>60</v>
      </c>
      <c r="R1471">
        <v>10</v>
      </c>
      <c r="S1471">
        <v>0</v>
      </c>
      <c r="T1471" t="s">
        <v>72</v>
      </c>
      <c r="U1471" t="s">
        <v>36</v>
      </c>
      <c r="V1471" t="s">
        <v>37</v>
      </c>
      <c r="W1471" t="s">
        <v>38</v>
      </c>
      <c r="X1471" t="s">
        <v>38716</v>
      </c>
      <c r="Y1471" s="93"/>
      <c r="Z1471" s="93"/>
      <c r="AA1471" t="s">
        <v>6445</v>
      </c>
      <c r="AB1471" t="s">
        <v>6446</v>
      </c>
    </row>
    <row r="1472" spans="1:28" x14ac:dyDescent="0.3">
      <c r="A1472" s="8" t="b">
        <f t="shared" si="66"/>
        <v>0</v>
      </c>
      <c r="B1472" t="str">
        <f t="shared" si="67"/>
        <v>minipropeller</v>
      </c>
      <c r="C1472" s="10" t="str">
        <f t="shared" si="68"/>
        <v>mini_propeller_</v>
      </c>
      <c r="D1472">
        <v>5226</v>
      </c>
      <c r="E1472" t="s">
        <v>24</v>
      </c>
      <c r="F1472" t="s">
        <v>6700</v>
      </c>
      <c r="G1472" t="s">
        <v>26</v>
      </c>
      <c r="H1472" t="s">
        <v>6701</v>
      </c>
      <c r="I1472" t="s">
        <v>59</v>
      </c>
      <c r="J1472">
        <v>20</v>
      </c>
      <c r="K1472">
        <v>20</v>
      </c>
      <c r="L1472">
        <v>0</v>
      </c>
      <c r="M1472">
        <v>0</v>
      </c>
      <c r="N1472">
        <v>0</v>
      </c>
      <c r="O1472">
        <v>2</v>
      </c>
      <c r="P1472">
        <v>0</v>
      </c>
      <c r="Q1472" t="s">
        <v>60</v>
      </c>
      <c r="R1472">
        <v>0</v>
      </c>
      <c r="S1472">
        <v>0</v>
      </c>
      <c r="T1472" t="s">
        <v>72</v>
      </c>
      <c r="U1472" t="s">
        <v>36</v>
      </c>
      <c r="V1472" t="s">
        <v>37</v>
      </c>
      <c r="W1472" t="s">
        <v>38</v>
      </c>
      <c r="X1472" s="8" t="s">
        <v>38717</v>
      </c>
      <c r="Y1472" s="93"/>
      <c r="Z1472" s="93"/>
      <c r="AA1472" t="s">
        <v>6702</v>
      </c>
      <c r="AB1472" t="s">
        <v>6703</v>
      </c>
    </row>
    <row r="1473" spans="1:28" x14ac:dyDescent="0.3">
      <c r="A1473" s="8" t="b">
        <f t="shared" si="66"/>
        <v>0</v>
      </c>
      <c r="B1473" t="str">
        <f t="shared" si="67"/>
        <v>reddeviruchicap</v>
      </c>
      <c r="C1473" s="10" t="str">
        <f t="shared" si="68"/>
        <v>red_deviruchi_cap</v>
      </c>
      <c r="D1473">
        <v>5227</v>
      </c>
      <c r="E1473" t="s">
        <v>24</v>
      </c>
      <c r="F1473" t="s">
        <v>8193</v>
      </c>
      <c r="G1473" t="s">
        <v>26</v>
      </c>
      <c r="H1473" t="s">
        <v>8194</v>
      </c>
      <c r="I1473" t="s">
        <v>59</v>
      </c>
      <c r="J1473">
        <v>20</v>
      </c>
      <c r="K1473">
        <v>80</v>
      </c>
      <c r="L1473">
        <v>0</v>
      </c>
      <c r="M1473">
        <v>0</v>
      </c>
      <c r="N1473">
        <v>0</v>
      </c>
      <c r="O1473">
        <v>2</v>
      </c>
      <c r="P1473">
        <v>0</v>
      </c>
      <c r="Q1473" t="s">
        <v>60</v>
      </c>
      <c r="R1473">
        <v>64</v>
      </c>
      <c r="S1473">
        <v>0</v>
      </c>
      <c r="T1473" t="s">
        <v>72</v>
      </c>
      <c r="U1473" t="s">
        <v>36</v>
      </c>
      <c r="V1473" t="s">
        <v>185</v>
      </c>
      <c r="W1473" t="s">
        <v>38</v>
      </c>
      <c r="X1473" s="8" t="s">
        <v>38667</v>
      </c>
      <c r="Y1473" s="93"/>
      <c r="Z1473" s="93"/>
      <c r="AA1473" t="s">
        <v>8195</v>
      </c>
      <c r="AB1473" t="s">
        <v>8196</v>
      </c>
    </row>
    <row r="1474" spans="1:28" x14ac:dyDescent="0.3">
      <c r="A1474" s="8" t="b">
        <f t="shared" ref="A1474:A1537" si="69">ISNUMBER(SEARCH("callfunc",X1474))</f>
        <v>0</v>
      </c>
      <c r="B1474" t="str">
        <f t="shared" ref="B1474:B1537" si="70">LOWER(SUBSTITUTE(F1474,"_",""))</f>
        <v>whitedeviruchicap</v>
      </c>
      <c r="C1474" s="10" t="str">
        <f t="shared" ref="C1474:C1537" si="71">LOWER(F1474)</f>
        <v>white_deviruchi_cap</v>
      </c>
      <c r="D1474">
        <v>5228</v>
      </c>
      <c r="E1474" t="s">
        <v>24</v>
      </c>
      <c r="F1474" t="s">
        <v>10637</v>
      </c>
      <c r="G1474" t="s">
        <v>26</v>
      </c>
      <c r="H1474" t="s">
        <v>10638</v>
      </c>
      <c r="I1474" t="s">
        <v>59</v>
      </c>
      <c r="J1474">
        <v>20</v>
      </c>
      <c r="K1474">
        <v>80</v>
      </c>
      <c r="L1474">
        <v>0</v>
      </c>
      <c r="M1474">
        <v>0</v>
      </c>
      <c r="N1474">
        <v>0</v>
      </c>
      <c r="O1474">
        <v>2</v>
      </c>
      <c r="P1474">
        <v>0</v>
      </c>
      <c r="Q1474" t="s">
        <v>60</v>
      </c>
      <c r="R1474">
        <v>64</v>
      </c>
      <c r="S1474">
        <v>0</v>
      </c>
      <c r="T1474" t="s">
        <v>72</v>
      </c>
      <c r="U1474" t="s">
        <v>36</v>
      </c>
      <c r="V1474" t="s">
        <v>185</v>
      </c>
      <c r="W1474" t="s">
        <v>38</v>
      </c>
      <c r="X1474" s="8" t="s">
        <v>38667</v>
      </c>
      <c r="Y1474" s="93"/>
      <c r="Z1474" s="93"/>
      <c r="AA1474" t="s">
        <v>10639</v>
      </c>
      <c r="AB1474" t="s">
        <v>10640</v>
      </c>
    </row>
    <row r="1475" spans="1:28" x14ac:dyDescent="0.3">
      <c r="A1475" s="8" t="b">
        <f t="shared" si="69"/>
        <v>0</v>
      </c>
      <c r="B1475" t="str">
        <f t="shared" si="70"/>
        <v>graydeviruchicap</v>
      </c>
      <c r="C1475" s="10" t="str">
        <f t="shared" si="71"/>
        <v>gray_deviruchi_cap</v>
      </c>
      <c r="D1475">
        <v>5229</v>
      </c>
      <c r="E1475" t="s">
        <v>24</v>
      </c>
      <c r="F1475" t="s">
        <v>4733</v>
      </c>
      <c r="G1475" t="s">
        <v>26</v>
      </c>
      <c r="H1475" t="s">
        <v>4734</v>
      </c>
      <c r="I1475" t="s">
        <v>59</v>
      </c>
      <c r="J1475">
        <v>20</v>
      </c>
      <c r="K1475">
        <v>80</v>
      </c>
      <c r="L1475">
        <v>0</v>
      </c>
      <c r="M1475">
        <v>0</v>
      </c>
      <c r="N1475">
        <v>0</v>
      </c>
      <c r="O1475">
        <v>2</v>
      </c>
      <c r="P1475">
        <v>0</v>
      </c>
      <c r="Q1475" t="s">
        <v>60</v>
      </c>
      <c r="R1475">
        <v>64</v>
      </c>
      <c r="S1475">
        <v>0</v>
      </c>
      <c r="T1475" t="s">
        <v>72</v>
      </c>
      <c r="U1475" t="s">
        <v>36</v>
      </c>
      <c r="V1475" t="s">
        <v>185</v>
      </c>
      <c r="W1475" t="s">
        <v>38</v>
      </c>
      <c r="X1475" t="s">
        <v>38667</v>
      </c>
      <c r="Y1475" s="93"/>
      <c r="Z1475" s="93"/>
      <c r="AA1475" t="s">
        <v>4735</v>
      </c>
      <c r="AB1475" t="s">
        <v>4736</v>
      </c>
    </row>
    <row r="1476" spans="1:28" x14ac:dyDescent="0.3">
      <c r="A1476" s="8" t="b">
        <f t="shared" si="69"/>
        <v>0</v>
      </c>
      <c r="B1476" t="str">
        <f t="shared" si="70"/>
        <v>whitedroopingkitty</v>
      </c>
      <c r="C1476" s="10" t="str">
        <f t="shared" si="71"/>
        <v>white_drooping_kitty</v>
      </c>
      <c r="D1476">
        <v>5230</v>
      </c>
      <c r="E1476" t="s">
        <v>24</v>
      </c>
      <c r="F1476" t="s">
        <v>10641</v>
      </c>
      <c r="G1476" t="s">
        <v>26</v>
      </c>
      <c r="H1476" t="s">
        <v>10642</v>
      </c>
      <c r="I1476" t="s">
        <v>59</v>
      </c>
      <c r="J1476" s="1">
        <v>250000</v>
      </c>
      <c r="K1476">
        <v>50</v>
      </c>
      <c r="L1476">
        <v>0</v>
      </c>
      <c r="M1476">
        <v>0</v>
      </c>
      <c r="N1476">
        <v>0</v>
      </c>
      <c r="O1476">
        <v>1</v>
      </c>
      <c r="P1476">
        <v>0</v>
      </c>
      <c r="Q1476" t="s">
        <v>60</v>
      </c>
      <c r="R1476">
        <v>0</v>
      </c>
      <c r="S1476">
        <v>0</v>
      </c>
      <c r="T1476" t="s">
        <v>72</v>
      </c>
      <c r="U1476" t="s">
        <v>36</v>
      </c>
      <c r="V1476" t="s">
        <v>185</v>
      </c>
      <c r="W1476" t="s">
        <v>38</v>
      </c>
      <c r="X1476" s="8" t="s">
        <v>38718</v>
      </c>
      <c r="Y1476" s="93"/>
      <c r="Z1476" s="93"/>
      <c r="AA1476" t="s">
        <v>10643</v>
      </c>
      <c r="AB1476" t="s">
        <v>10644</v>
      </c>
    </row>
    <row r="1477" spans="1:28" x14ac:dyDescent="0.3">
      <c r="A1477" s="8" t="b">
        <f t="shared" si="69"/>
        <v>0</v>
      </c>
      <c r="B1477" t="str">
        <f t="shared" si="70"/>
        <v>graydroopingkitty</v>
      </c>
      <c r="C1477" s="10" t="str">
        <f t="shared" si="71"/>
        <v>gray_drooping_kitty</v>
      </c>
      <c r="D1477">
        <v>5231</v>
      </c>
      <c r="E1477" t="s">
        <v>24</v>
      </c>
      <c r="F1477" t="s">
        <v>4737</v>
      </c>
      <c r="G1477" t="s">
        <v>26</v>
      </c>
      <c r="H1477" t="s">
        <v>4738</v>
      </c>
      <c r="I1477" t="s">
        <v>59</v>
      </c>
      <c r="J1477" s="1">
        <v>250000</v>
      </c>
      <c r="K1477">
        <v>50</v>
      </c>
      <c r="L1477">
        <v>0</v>
      </c>
      <c r="M1477">
        <v>0</v>
      </c>
      <c r="N1477">
        <v>0</v>
      </c>
      <c r="O1477">
        <v>1</v>
      </c>
      <c r="P1477">
        <v>0</v>
      </c>
      <c r="Q1477" t="s">
        <v>60</v>
      </c>
      <c r="R1477">
        <v>0</v>
      </c>
      <c r="S1477">
        <v>0</v>
      </c>
      <c r="T1477" t="s">
        <v>72</v>
      </c>
      <c r="U1477" t="s">
        <v>36</v>
      </c>
      <c r="V1477" t="s">
        <v>185</v>
      </c>
      <c r="W1477" t="s">
        <v>38</v>
      </c>
      <c r="X1477" s="8" t="s">
        <v>38718</v>
      </c>
      <c r="Y1477" s="93"/>
      <c r="Z1477" s="93"/>
      <c r="AA1477" t="s">
        <v>4739</v>
      </c>
      <c r="AB1477" t="s">
        <v>4740</v>
      </c>
    </row>
    <row r="1478" spans="1:28" x14ac:dyDescent="0.3">
      <c r="A1478" s="8" t="b">
        <f t="shared" si="69"/>
        <v>0</v>
      </c>
      <c r="B1478" t="str">
        <f t="shared" si="70"/>
        <v>pinkdroopingkitty</v>
      </c>
      <c r="C1478" s="10" t="str">
        <f t="shared" si="71"/>
        <v>pink_drooping_kitty</v>
      </c>
      <c r="D1478">
        <v>5232</v>
      </c>
      <c r="E1478" t="s">
        <v>24</v>
      </c>
      <c r="F1478" t="s">
        <v>7649</v>
      </c>
      <c r="G1478" t="s">
        <v>26</v>
      </c>
      <c r="H1478" t="s">
        <v>7650</v>
      </c>
      <c r="I1478" t="s">
        <v>59</v>
      </c>
      <c r="J1478" s="1">
        <v>250000</v>
      </c>
      <c r="K1478">
        <v>50</v>
      </c>
      <c r="L1478">
        <v>0</v>
      </c>
      <c r="M1478">
        <v>0</v>
      </c>
      <c r="N1478">
        <v>0</v>
      </c>
      <c r="O1478">
        <v>1</v>
      </c>
      <c r="P1478">
        <v>0</v>
      </c>
      <c r="Q1478" t="s">
        <v>60</v>
      </c>
      <c r="R1478">
        <v>0</v>
      </c>
      <c r="S1478">
        <v>0</v>
      </c>
      <c r="T1478" t="s">
        <v>72</v>
      </c>
      <c r="U1478" t="s">
        <v>36</v>
      </c>
      <c r="V1478" t="s">
        <v>185</v>
      </c>
      <c r="W1478" t="s">
        <v>38</v>
      </c>
      <c r="X1478" s="8" t="s">
        <v>38718</v>
      </c>
      <c r="Y1478" s="93"/>
      <c r="Z1478" s="93"/>
      <c r="AA1478" t="s">
        <v>7651</v>
      </c>
      <c r="AB1478" t="s">
        <v>7652</v>
      </c>
    </row>
    <row r="1479" spans="1:28" x14ac:dyDescent="0.3">
      <c r="A1479" s="8" t="b">
        <f t="shared" si="69"/>
        <v>0</v>
      </c>
      <c r="B1479" t="str">
        <f t="shared" si="70"/>
        <v>bluedroopingkitty</v>
      </c>
      <c r="C1479" s="10" t="str">
        <f t="shared" si="71"/>
        <v>blue_drooping_kitty</v>
      </c>
      <c r="D1479">
        <v>5233</v>
      </c>
      <c r="E1479" t="s">
        <v>24</v>
      </c>
      <c r="F1479" t="s">
        <v>1311</v>
      </c>
      <c r="G1479" t="s">
        <v>26</v>
      </c>
      <c r="H1479" t="s">
        <v>1312</v>
      </c>
      <c r="I1479" t="s">
        <v>59</v>
      </c>
      <c r="J1479" s="1">
        <v>250000</v>
      </c>
      <c r="K1479">
        <v>50</v>
      </c>
      <c r="L1479">
        <v>0</v>
      </c>
      <c r="M1479">
        <v>0</v>
      </c>
      <c r="N1479">
        <v>0</v>
      </c>
      <c r="O1479">
        <v>1</v>
      </c>
      <c r="P1479">
        <v>0</v>
      </c>
      <c r="Q1479" t="s">
        <v>60</v>
      </c>
      <c r="R1479">
        <v>0</v>
      </c>
      <c r="S1479">
        <v>0</v>
      </c>
      <c r="T1479" t="s">
        <v>72</v>
      </c>
      <c r="U1479" t="s">
        <v>36</v>
      </c>
      <c r="V1479" t="s">
        <v>185</v>
      </c>
      <c r="W1479" t="s">
        <v>38</v>
      </c>
      <c r="X1479" t="s">
        <v>38718</v>
      </c>
      <c r="Y1479" s="93"/>
      <c r="Z1479" s="93"/>
      <c r="AA1479" t="s">
        <v>1313</v>
      </c>
      <c r="AB1479" t="s">
        <v>1314</v>
      </c>
    </row>
    <row r="1480" spans="1:28" x14ac:dyDescent="0.3">
      <c r="A1480" s="8" t="b">
        <f t="shared" si="69"/>
        <v>0</v>
      </c>
      <c r="B1480" t="str">
        <f t="shared" si="70"/>
        <v>yellowdroopingkitty</v>
      </c>
      <c r="C1480" s="10" t="str">
        <f t="shared" si="71"/>
        <v>yellow_drooping_kitty</v>
      </c>
      <c r="D1480">
        <v>5234</v>
      </c>
      <c r="E1480" t="s">
        <v>24</v>
      </c>
      <c r="F1480" t="s">
        <v>10897</v>
      </c>
      <c r="G1480" t="s">
        <v>26</v>
      </c>
      <c r="H1480" t="s">
        <v>10898</v>
      </c>
      <c r="I1480" t="s">
        <v>59</v>
      </c>
      <c r="J1480" s="1">
        <v>250000</v>
      </c>
      <c r="K1480">
        <v>50</v>
      </c>
      <c r="L1480">
        <v>0</v>
      </c>
      <c r="M1480">
        <v>0</v>
      </c>
      <c r="N1480">
        <v>0</v>
      </c>
      <c r="O1480">
        <v>1</v>
      </c>
      <c r="P1480">
        <v>0</v>
      </c>
      <c r="Q1480" t="s">
        <v>60</v>
      </c>
      <c r="R1480">
        <v>0</v>
      </c>
      <c r="S1480">
        <v>0</v>
      </c>
      <c r="T1480" t="s">
        <v>72</v>
      </c>
      <c r="U1480" t="s">
        <v>36</v>
      </c>
      <c r="V1480" t="s">
        <v>185</v>
      </c>
      <c r="W1480" t="s">
        <v>38</v>
      </c>
      <c r="X1480" t="s">
        <v>38718</v>
      </c>
      <c r="Y1480" s="93"/>
      <c r="Z1480" s="93"/>
      <c r="AA1480" t="s">
        <v>10899</v>
      </c>
      <c r="AB1480" t="s">
        <v>10900</v>
      </c>
    </row>
    <row r="1481" spans="1:28" x14ac:dyDescent="0.3">
      <c r="A1481" s="8" t="b">
        <f t="shared" si="69"/>
        <v>0</v>
      </c>
      <c r="B1481" t="str">
        <f t="shared" si="70"/>
        <v>grayfurhat</v>
      </c>
      <c r="C1481" s="10" t="str">
        <f t="shared" si="71"/>
        <v>gray_fur_hat</v>
      </c>
      <c r="D1481">
        <v>5235</v>
      </c>
      <c r="E1481" t="s">
        <v>24</v>
      </c>
      <c r="F1481" t="s">
        <v>4741</v>
      </c>
      <c r="G1481" t="s">
        <v>26</v>
      </c>
      <c r="H1481" t="s">
        <v>4742</v>
      </c>
      <c r="I1481" t="s">
        <v>59</v>
      </c>
      <c r="J1481">
        <v>20</v>
      </c>
      <c r="K1481">
        <v>35</v>
      </c>
      <c r="L1481">
        <v>0</v>
      </c>
      <c r="M1481">
        <v>0</v>
      </c>
      <c r="N1481">
        <v>0</v>
      </c>
      <c r="O1481">
        <v>2</v>
      </c>
      <c r="P1481">
        <v>0</v>
      </c>
      <c r="Q1481" t="s">
        <v>60</v>
      </c>
      <c r="R1481">
        <v>0</v>
      </c>
      <c r="S1481">
        <v>0</v>
      </c>
      <c r="T1481" t="s">
        <v>72</v>
      </c>
      <c r="U1481" t="s">
        <v>36</v>
      </c>
      <c r="V1481" t="s">
        <v>37</v>
      </c>
      <c r="W1481" t="s">
        <v>38</v>
      </c>
      <c r="X1481" t="s">
        <v>38673</v>
      </c>
      <c r="Y1481" s="93"/>
      <c r="Z1481" s="93"/>
      <c r="AA1481" t="s">
        <v>4743</v>
      </c>
      <c r="AB1481" t="s">
        <v>4744</v>
      </c>
    </row>
    <row r="1482" spans="1:28" x14ac:dyDescent="0.3">
      <c r="A1482" s="8" t="b">
        <f t="shared" si="69"/>
        <v>0</v>
      </c>
      <c r="B1482" t="str">
        <f t="shared" si="70"/>
        <v>bluefurhat</v>
      </c>
      <c r="C1482" s="10" t="str">
        <f t="shared" si="71"/>
        <v>blue_fur_hat</v>
      </c>
      <c r="D1482">
        <v>5236</v>
      </c>
      <c r="E1482" t="s">
        <v>24</v>
      </c>
      <c r="F1482" t="s">
        <v>1323</v>
      </c>
      <c r="G1482" t="s">
        <v>26</v>
      </c>
      <c r="H1482" t="s">
        <v>1324</v>
      </c>
      <c r="I1482" t="s">
        <v>59</v>
      </c>
      <c r="J1482" s="8">
        <v>20</v>
      </c>
      <c r="K1482">
        <v>35</v>
      </c>
      <c r="L1482">
        <v>0</v>
      </c>
      <c r="M1482">
        <v>0</v>
      </c>
      <c r="N1482">
        <v>0</v>
      </c>
      <c r="O1482">
        <v>2</v>
      </c>
      <c r="P1482">
        <v>0</v>
      </c>
      <c r="Q1482" t="s">
        <v>60</v>
      </c>
      <c r="R1482">
        <v>0</v>
      </c>
      <c r="S1482">
        <v>0</v>
      </c>
      <c r="T1482" t="s">
        <v>72</v>
      </c>
      <c r="U1482" t="s">
        <v>36</v>
      </c>
      <c r="V1482" t="s">
        <v>37</v>
      </c>
      <c r="W1482" t="s">
        <v>38</v>
      </c>
      <c r="X1482" t="s">
        <v>38673</v>
      </c>
      <c r="Y1482" s="93"/>
      <c r="Z1482" s="93"/>
      <c r="AA1482" t="s">
        <v>1325</v>
      </c>
      <c r="AB1482" t="s">
        <v>1326</v>
      </c>
    </row>
    <row r="1483" spans="1:28" x14ac:dyDescent="0.3">
      <c r="A1483" s="8" t="b">
        <f t="shared" si="69"/>
        <v>0</v>
      </c>
      <c r="B1483" t="str">
        <f t="shared" si="70"/>
        <v>pinkfurhat</v>
      </c>
      <c r="C1483" s="10" t="str">
        <f t="shared" si="71"/>
        <v>pink_fur_hat</v>
      </c>
      <c r="D1483">
        <v>5237</v>
      </c>
      <c r="E1483" t="s">
        <v>24</v>
      </c>
      <c r="F1483" t="s">
        <v>7653</v>
      </c>
      <c r="G1483" t="s">
        <v>26</v>
      </c>
      <c r="H1483" t="s">
        <v>7654</v>
      </c>
      <c r="I1483" t="s">
        <v>59</v>
      </c>
      <c r="J1483">
        <v>20</v>
      </c>
      <c r="K1483">
        <v>35</v>
      </c>
      <c r="L1483">
        <v>0</v>
      </c>
      <c r="M1483">
        <v>0</v>
      </c>
      <c r="N1483">
        <v>0</v>
      </c>
      <c r="O1483">
        <v>2</v>
      </c>
      <c r="P1483">
        <v>0</v>
      </c>
      <c r="Q1483" t="s">
        <v>60</v>
      </c>
      <c r="R1483">
        <v>0</v>
      </c>
      <c r="S1483">
        <v>0</v>
      </c>
      <c r="T1483" t="s">
        <v>72</v>
      </c>
      <c r="U1483" t="s">
        <v>36</v>
      </c>
      <c r="V1483" t="s">
        <v>37</v>
      </c>
      <c r="W1483" t="s">
        <v>38</v>
      </c>
      <c r="X1483" s="8" t="s">
        <v>38673</v>
      </c>
      <c r="Y1483" s="93"/>
      <c r="Z1483" s="93"/>
      <c r="AA1483" t="s">
        <v>7655</v>
      </c>
      <c r="AB1483" t="s">
        <v>7656</v>
      </c>
    </row>
    <row r="1484" spans="1:28" x14ac:dyDescent="0.3">
      <c r="A1484" s="8" t="b">
        <f t="shared" si="69"/>
        <v>0</v>
      </c>
      <c r="B1484" t="str">
        <f t="shared" si="70"/>
        <v>redwizardryhat</v>
      </c>
      <c r="C1484" s="10" t="str">
        <f t="shared" si="71"/>
        <v>red_wizardry_hat</v>
      </c>
      <c r="D1484">
        <v>5238</v>
      </c>
      <c r="E1484" t="s">
        <v>24</v>
      </c>
      <c r="F1484" t="s">
        <v>8278</v>
      </c>
      <c r="G1484" t="s">
        <v>26</v>
      </c>
      <c r="H1484" t="s">
        <v>8279</v>
      </c>
      <c r="I1484" t="s">
        <v>59</v>
      </c>
      <c r="J1484">
        <v>20</v>
      </c>
      <c r="K1484">
        <v>30</v>
      </c>
      <c r="L1484">
        <v>0</v>
      </c>
      <c r="M1484">
        <v>0</v>
      </c>
      <c r="N1484">
        <v>0</v>
      </c>
      <c r="O1484">
        <v>1</v>
      </c>
      <c r="P1484">
        <v>0</v>
      </c>
      <c r="Q1484" t="s">
        <v>60</v>
      </c>
      <c r="R1484">
        <v>0</v>
      </c>
      <c r="S1484">
        <v>0</v>
      </c>
      <c r="T1484" t="s">
        <v>72</v>
      </c>
      <c r="U1484" t="s">
        <v>36</v>
      </c>
      <c r="V1484" t="s">
        <v>185</v>
      </c>
      <c r="W1484" t="s">
        <v>38</v>
      </c>
      <c r="X1484" s="8" t="s">
        <v>38666</v>
      </c>
      <c r="Y1484" s="93"/>
      <c r="Z1484" s="93"/>
      <c r="AA1484" t="s">
        <v>8280</v>
      </c>
      <c r="AB1484" t="s">
        <v>8281</v>
      </c>
    </row>
    <row r="1485" spans="1:28" x14ac:dyDescent="0.3">
      <c r="A1485" s="8" t="b">
        <f t="shared" si="69"/>
        <v>0</v>
      </c>
      <c r="B1485" t="str">
        <f t="shared" si="70"/>
        <v>whitewizardryhat</v>
      </c>
      <c r="C1485" s="10" t="str">
        <f t="shared" si="71"/>
        <v>white_wizardry_hat</v>
      </c>
      <c r="D1485">
        <v>5239</v>
      </c>
      <c r="E1485" t="s">
        <v>24</v>
      </c>
      <c r="F1485" t="s">
        <v>10681</v>
      </c>
      <c r="G1485" t="s">
        <v>26</v>
      </c>
      <c r="H1485" t="s">
        <v>10682</v>
      </c>
      <c r="I1485" t="s">
        <v>59</v>
      </c>
      <c r="J1485">
        <v>20</v>
      </c>
      <c r="K1485">
        <v>30</v>
      </c>
      <c r="L1485">
        <v>0</v>
      </c>
      <c r="M1485">
        <v>0</v>
      </c>
      <c r="N1485">
        <v>0</v>
      </c>
      <c r="O1485">
        <v>1</v>
      </c>
      <c r="P1485">
        <v>0</v>
      </c>
      <c r="Q1485" t="s">
        <v>60</v>
      </c>
      <c r="R1485">
        <v>0</v>
      </c>
      <c r="S1485">
        <v>0</v>
      </c>
      <c r="T1485" t="s">
        <v>72</v>
      </c>
      <c r="U1485" t="s">
        <v>36</v>
      </c>
      <c r="V1485" t="s">
        <v>185</v>
      </c>
      <c r="W1485" t="s">
        <v>38</v>
      </c>
      <c r="X1485" s="8" t="s">
        <v>38666</v>
      </c>
      <c r="Y1485" s="93"/>
      <c r="Z1485" s="93"/>
      <c r="AA1485" t="s">
        <v>10683</v>
      </c>
      <c r="AB1485" t="s">
        <v>10684</v>
      </c>
    </row>
    <row r="1486" spans="1:28" x14ac:dyDescent="0.3">
      <c r="A1486" s="8" t="b">
        <f t="shared" si="69"/>
        <v>0</v>
      </c>
      <c r="B1486" t="str">
        <f t="shared" si="70"/>
        <v>graywizardryhat</v>
      </c>
      <c r="C1486" s="10" t="str">
        <f t="shared" si="71"/>
        <v>gray_wizardry_hat</v>
      </c>
      <c r="D1486">
        <v>5240</v>
      </c>
      <c r="E1486" t="s">
        <v>24</v>
      </c>
      <c r="F1486" t="s">
        <v>4745</v>
      </c>
      <c r="G1486" t="s">
        <v>26</v>
      </c>
      <c r="H1486" t="s">
        <v>4746</v>
      </c>
      <c r="I1486" t="s">
        <v>59</v>
      </c>
      <c r="J1486" s="8">
        <v>20</v>
      </c>
      <c r="K1486">
        <v>30</v>
      </c>
      <c r="L1486">
        <v>0</v>
      </c>
      <c r="M1486">
        <v>0</v>
      </c>
      <c r="N1486">
        <v>0</v>
      </c>
      <c r="O1486">
        <v>1</v>
      </c>
      <c r="P1486">
        <v>0</v>
      </c>
      <c r="Q1486" t="s">
        <v>60</v>
      </c>
      <c r="R1486">
        <v>0</v>
      </c>
      <c r="S1486">
        <v>0</v>
      </c>
      <c r="T1486" t="s">
        <v>72</v>
      </c>
      <c r="U1486" t="s">
        <v>36</v>
      </c>
      <c r="V1486" t="s">
        <v>185</v>
      </c>
      <c r="W1486" t="s">
        <v>38</v>
      </c>
      <c r="X1486" t="s">
        <v>38666</v>
      </c>
      <c r="Y1486" s="93"/>
      <c r="Z1486" s="93"/>
      <c r="AA1486" t="s">
        <v>4747</v>
      </c>
      <c r="AB1486" t="s">
        <v>4748</v>
      </c>
    </row>
    <row r="1487" spans="1:28" x14ac:dyDescent="0.3">
      <c r="A1487" s="8" t="b">
        <f t="shared" si="69"/>
        <v>0</v>
      </c>
      <c r="B1487" t="str">
        <f t="shared" si="70"/>
        <v>bluewizardryhat</v>
      </c>
      <c r="C1487" s="10" t="str">
        <f t="shared" si="71"/>
        <v>blue_wizardry_hat</v>
      </c>
      <c r="D1487">
        <v>5241</v>
      </c>
      <c r="E1487" t="s">
        <v>24</v>
      </c>
      <c r="F1487" t="s">
        <v>1375</v>
      </c>
      <c r="G1487" t="s">
        <v>26</v>
      </c>
      <c r="H1487" t="s">
        <v>1376</v>
      </c>
      <c r="I1487" t="s">
        <v>59</v>
      </c>
      <c r="J1487" s="8">
        <v>20</v>
      </c>
      <c r="K1487">
        <v>30</v>
      </c>
      <c r="L1487">
        <v>0</v>
      </c>
      <c r="M1487">
        <v>0</v>
      </c>
      <c r="N1487">
        <v>0</v>
      </c>
      <c r="O1487">
        <v>1</v>
      </c>
      <c r="P1487">
        <v>0</v>
      </c>
      <c r="Q1487" t="s">
        <v>60</v>
      </c>
      <c r="R1487">
        <v>0</v>
      </c>
      <c r="S1487">
        <v>0</v>
      </c>
      <c r="T1487" t="s">
        <v>72</v>
      </c>
      <c r="U1487" t="s">
        <v>36</v>
      </c>
      <c r="V1487" t="s">
        <v>185</v>
      </c>
      <c r="W1487" t="s">
        <v>38</v>
      </c>
      <c r="X1487" s="8" t="s">
        <v>38666</v>
      </c>
      <c r="Y1487" s="93"/>
      <c r="Z1487" s="93"/>
      <c r="AA1487" t="s">
        <v>1377</v>
      </c>
      <c r="AB1487" t="s">
        <v>1378</v>
      </c>
    </row>
    <row r="1488" spans="1:28" x14ac:dyDescent="0.3">
      <c r="A1488" s="8" t="b">
        <f t="shared" si="69"/>
        <v>0</v>
      </c>
      <c r="B1488" t="str">
        <f t="shared" si="70"/>
        <v>yellowwizardryhat</v>
      </c>
      <c r="C1488" s="10" t="str">
        <f t="shared" si="71"/>
        <v>yellow_wizardry_hat</v>
      </c>
      <c r="D1488">
        <v>5242</v>
      </c>
      <c r="E1488" t="s">
        <v>24</v>
      </c>
      <c r="F1488" t="s">
        <v>10936</v>
      </c>
      <c r="G1488" t="s">
        <v>26</v>
      </c>
      <c r="H1488" t="s">
        <v>10937</v>
      </c>
      <c r="I1488" t="s">
        <v>59</v>
      </c>
      <c r="J1488" s="8">
        <v>20</v>
      </c>
      <c r="K1488">
        <v>30</v>
      </c>
      <c r="L1488">
        <v>0</v>
      </c>
      <c r="M1488">
        <v>0</v>
      </c>
      <c r="N1488">
        <v>0</v>
      </c>
      <c r="O1488">
        <v>1</v>
      </c>
      <c r="P1488">
        <v>0</v>
      </c>
      <c r="Q1488" t="s">
        <v>60</v>
      </c>
      <c r="R1488">
        <v>0</v>
      </c>
      <c r="S1488">
        <v>0</v>
      </c>
      <c r="T1488" t="s">
        <v>72</v>
      </c>
      <c r="U1488" t="s">
        <v>36</v>
      </c>
      <c r="V1488" t="s">
        <v>185</v>
      </c>
      <c r="W1488" t="s">
        <v>38</v>
      </c>
      <c r="X1488" s="8" t="s">
        <v>38666</v>
      </c>
      <c r="Y1488" s="93"/>
      <c r="Z1488" s="93"/>
      <c r="AA1488" t="s">
        <v>10938</v>
      </c>
      <c r="AB1488" t="s">
        <v>10939</v>
      </c>
    </row>
    <row r="1489" spans="1:28" x14ac:dyDescent="0.3">
      <c r="A1489" s="8" t="b">
        <f t="shared" si="69"/>
        <v>0</v>
      </c>
      <c r="B1489" t="str">
        <f t="shared" si="70"/>
        <v>chullos</v>
      </c>
      <c r="C1489" s="10" t="str">
        <f t="shared" si="71"/>
        <v>chullos</v>
      </c>
      <c r="D1489">
        <v>5243</v>
      </c>
      <c r="E1489" t="s">
        <v>24</v>
      </c>
      <c r="F1489" t="s">
        <v>2203</v>
      </c>
      <c r="G1489" t="s">
        <v>26</v>
      </c>
      <c r="H1489" t="s">
        <v>2204</v>
      </c>
      <c r="I1489" t="s">
        <v>59</v>
      </c>
      <c r="J1489" s="8">
        <v>20</v>
      </c>
      <c r="K1489">
        <v>80</v>
      </c>
      <c r="L1489">
        <v>0</v>
      </c>
      <c r="M1489">
        <v>0</v>
      </c>
      <c r="N1489">
        <v>0</v>
      </c>
      <c r="O1489">
        <v>2</v>
      </c>
      <c r="P1489">
        <v>1</v>
      </c>
      <c r="Q1489" t="s">
        <v>60</v>
      </c>
      <c r="R1489">
        <v>0</v>
      </c>
      <c r="S1489">
        <v>0</v>
      </c>
      <c r="T1489" t="s">
        <v>141</v>
      </c>
      <c r="U1489" t="s">
        <v>36</v>
      </c>
      <c r="V1489" t="s">
        <v>37</v>
      </c>
      <c r="W1489" t="s">
        <v>38</v>
      </c>
      <c r="X1489" s="8" t="s">
        <v>38682</v>
      </c>
      <c r="Y1489" s="93"/>
      <c r="Z1489" s="93"/>
      <c r="AA1489" t="s">
        <v>2205</v>
      </c>
      <c r="AB1489" t="s">
        <v>2206</v>
      </c>
    </row>
    <row r="1490" spans="1:28" x14ac:dyDescent="0.3">
      <c r="A1490" s="8" t="b">
        <f t="shared" si="69"/>
        <v>0</v>
      </c>
      <c r="B1490" t="str">
        <f t="shared" si="70"/>
        <v>elvenblindfold</v>
      </c>
      <c r="C1490" s="10" t="str">
        <f t="shared" si="71"/>
        <v>elven_blindfold</v>
      </c>
      <c r="D1490">
        <v>5244</v>
      </c>
      <c r="E1490" t="s">
        <v>24</v>
      </c>
      <c r="F1490" t="s">
        <v>3611</v>
      </c>
      <c r="G1490" t="s">
        <v>26</v>
      </c>
      <c r="H1490" t="s">
        <v>3612</v>
      </c>
      <c r="I1490" t="s">
        <v>59</v>
      </c>
      <c r="J1490">
        <v>20</v>
      </c>
      <c r="K1490">
        <v>20</v>
      </c>
      <c r="L1490">
        <v>0</v>
      </c>
      <c r="M1490">
        <v>0</v>
      </c>
      <c r="N1490">
        <v>0</v>
      </c>
      <c r="O1490">
        <v>1</v>
      </c>
      <c r="P1490">
        <v>0</v>
      </c>
      <c r="Q1490" t="s">
        <v>24</v>
      </c>
      <c r="R1490">
        <v>0</v>
      </c>
      <c r="S1490">
        <v>0</v>
      </c>
      <c r="T1490" t="s">
        <v>189</v>
      </c>
      <c r="U1490" t="s">
        <v>36</v>
      </c>
      <c r="V1490" t="s">
        <v>37</v>
      </c>
      <c r="W1490" t="s">
        <v>38</v>
      </c>
      <c r="X1490" s="8" t="s">
        <v>38224</v>
      </c>
      <c r="Y1490" s="93"/>
      <c r="Z1490" s="93"/>
      <c r="AA1490" t="s">
        <v>3613</v>
      </c>
      <c r="AB1490" t="s">
        <v>3614</v>
      </c>
    </row>
    <row r="1491" spans="1:28" x14ac:dyDescent="0.3">
      <c r="A1491" s="8" t="b">
        <f t="shared" si="69"/>
        <v>0</v>
      </c>
      <c r="B1491" t="str">
        <f t="shared" si="70"/>
        <v>elvensunglasses</v>
      </c>
      <c r="C1491" s="10" t="str">
        <f t="shared" si="71"/>
        <v>elven_sunglasses</v>
      </c>
      <c r="D1491">
        <v>5245</v>
      </c>
      <c r="E1491" t="s">
        <v>24</v>
      </c>
      <c r="F1491" t="s">
        <v>3622</v>
      </c>
      <c r="G1491" t="s">
        <v>26</v>
      </c>
      <c r="H1491" t="s">
        <v>3623</v>
      </c>
      <c r="I1491" t="s">
        <v>59</v>
      </c>
      <c r="J1491">
        <v>20</v>
      </c>
      <c r="K1491">
        <v>20</v>
      </c>
      <c r="L1491">
        <v>0</v>
      </c>
      <c r="M1491">
        <v>0</v>
      </c>
      <c r="N1491">
        <v>0</v>
      </c>
      <c r="O1491">
        <v>1</v>
      </c>
      <c r="P1491">
        <v>0</v>
      </c>
      <c r="Q1491" t="s">
        <v>24</v>
      </c>
      <c r="R1491">
        <v>0</v>
      </c>
      <c r="S1491">
        <v>0</v>
      </c>
      <c r="T1491" t="s">
        <v>189</v>
      </c>
      <c r="U1491" t="s">
        <v>36</v>
      </c>
      <c r="V1491" t="s">
        <v>37</v>
      </c>
      <c r="W1491" t="s">
        <v>38</v>
      </c>
      <c r="X1491" s="8" t="s">
        <v>38199</v>
      </c>
      <c r="Y1491" s="93"/>
      <c r="Z1491" s="93"/>
      <c r="AA1491" t="s">
        <v>3624</v>
      </c>
      <c r="AB1491" t="s">
        <v>3625</v>
      </c>
    </row>
    <row r="1492" spans="1:28" x14ac:dyDescent="0.3">
      <c r="A1492" s="8" t="b">
        <f t="shared" si="69"/>
        <v>0</v>
      </c>
      <c r="B1492" t="str">
        <f t="shared" si="70"/>
        <v>angelichelm</v>
      </c>
      <c r="C1492" s="10" t="str">
        <f t="shared" si="71"/>
        <v>angelic_helm</v>
      </c>
      <c r="D1492">
        <v>5246</v>
      </c>
      <c r="E1492" t="s">
        <v>24</v>
      </c>
      <c r="F1492" t="s">
        <v>319</v>
      </c>
      <c r="G1492" t="s">
        <v>26</v>
      </c>
      <c r="H1492" t="s">
        <v>320</v>
      </c>
      <c r="I1492" t="s">
        <v>59</v>
      </c>
      <c r="J1492">
        <v>20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0</v>
      </c>
      <c r="Q1492" t="s">
        <v>24</v>
      </c>
      <c r="R1492">
        <v>0</v>
      </c>
      <c r="S1492">
        <v>0</v>
      </c>
      <c r="T1492" t="s">
        <v>72</v>
      </c>
      <c r="U1492" t="s">
        <v>36</v>
      </c>
      <c r="V1492" t="s">
        <v>37</v>
      </c>
      <c r="W1492" t="s">
        <v>38</v>
      </c>
      <c r="X1492" s="8" t="s">
        <v>38719</v>
      </c>
      <c r="Y1492" s="93"/>
      <c r="Z1492" s="93"/>
      <c r="AA1492" t="s">
        <v>321</v>
      </c>
      <c r="AB1492" t="s">
        <v>322</v>
      </c>
    </row>
    <row r="1493" spans="1:28" x14ac:dyDescent="0.3">
      <c r="A1493" s="8" t="b">
        <f t="shared" si="69"/>
        <v>0</v>
      </c>
      <c r="B1493" t="str">
        <f t="shared" si="70"/>
        <v>satanichelm</v>
      </c>
      <c r="C1493" s="10" t="str">
        <f t="shared" si="71"/>
        <v>satanic_helm</v>
      </c>
      <c r="D1493">
        <v>5247</v>
      </c>
      <c r="E1493" t="s">
        <v>24</v>
      </c>
      <c r="F1493" t="s">
        <v>8745</v>
      </c>
      <c r="G1493" t="s">
        <v>26</v>
      </c>
      <c r="H1493" t="s">
        <v>8746</v>
      </c>
      <c r="I1493" t="s">
        <v>59</v>
      </c>
      <c r="J1493">
        <v>20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0</v>
      </c>
      <c r="Q1493" t="s">
        <v>24</v>
      </c>
      <c r="R1493">
        <v>0</v>
      </c>
      <c r="S1493">
        <v>0</v>
      </c>
      <c r="T1493" t="s">
        <v>72</v>
      </c>
      <c r="U1493" t="s">
        <v>36</v>
      </c>
      <c r="V1493" t="s">
        <v>37</v>
      </c>
      <c r="W1493" t="s">
        <v>38</v>
      </c>
      <c r="X1493" s="8" t="s">
        <v>38719</v>
      </c>
      <c r="Y1493" s="93"/>
      <c r="Z1493" s="93"/>
      <c r="AA1493" t="s">
        <v>8747</v>
      </c>
      <c r="AB1493" t="s">
        <v>8748</v>
      </c>
    </row>
    <row r="1494" spans="1:28" x14ac:dyDescent="0.3">
      <c r="A1494" s="8" t="b">
        <f t="shared" si="69"/>
        <v>0</v>
      </c>
      <c r="B1494" t="str">
        <f t="shared" si="70"/>
        <v>roundears</v>
      </c>
      <c r="C1494" s="10" t="str">
        <f t="shared" si="71"/>
        <v>round_ears</v>
      </c>
      <c r="D1494">
        <v>5251</v>
      </c>
      <c r="E1494" t="s">
        <v>24</v>
      </c>
      <c r="F1494" t="s">
        <v>8563</v>
      </c>
      <c r="G1494" t="s">
        <v>26</v>
      </c>
      <c r="H1494" t="s">
        <v>8564</v>
      </c>
      <c r="I1494" t="s">
        <v>59</v>
      </c>
      <c r="J1494">
        <v>20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24</v>
      </c>
      <c r="R1494">
        <v>0</v>
      </c>
      <c r="S1494">
        <v>0</v>
      </c>
      <c r="T1494" t="s">
        <v>189</v>
      </c>
      <c r="U1494" t="s">
        <v>36</v>
      </c>
      <c r="V1494" t="s">
        <v>37</v>
      </c>
      <c r="W1494" t="s">
        <v>38</v>
      </c>
      <c r="X1494" s="8"/>
      <c r="Y1494" s="93"/>
      <c r="Z1494" s="93"/>
      <c r="AA1494" t="s">
        <v>8565</v>
      </c>
      <c r="AB1494" t="s">
        <v>8566</v>
      </c>
    </row>
    <row r="1495" spans="1:28" x14ac:dyDescent="0.3">
      <c r="A1495" s="8" t="b">
        <f t="shared" si="69"/>
        <v>0</v>
      </c>
      <c r="B1495" t="str">
        <f t="shared" si="70"/>
        <v>droopingninetail</v>
      </c>
      <c r="C1495" s="10" t="str">
        <f t="shared" si="71"/>
        <v>drooping_nine_tail</v>
      </c>
      <c r="D1495">
        <v>5252</v>
      </c>
      <c r="E1495" t="s">
        <v>24</v>
      </c>
      <c r="F1495" t="s">
        <v>3348</v>
      </c>
      <c r="G1495" t="s">
        <v>26</v>
      </c>
      <c r="H1495" t="s">
        <v>3349</v>
      </c>
      <c r="I1495" t="s">
        <v>59</v>
      </c>
      <c r="J1495">
        <v>20</v>
      </c>
      <c r="K1495">
        <v>30</v>
      </c>
      <c r="L1495">
        <v>0</v>
      </c>
      <c r="M1495">
        <v>0</v>
      </c>
      <c r="N1495">
        <v>0</v>
      </c>
      <c r="O1495">
        <v>1</v>
      </c>
      <c r="P1495">
        <v>0</v>
      </c>
      <c r="Q1495" t="s">
        <v>60</v>
      </c>
      <c r="R1495">
        <v>20</v>
      </c>
      <c r="S1495">
        <v>0</v>
      </c>
      <c r="T1495" t="s">
        <v>72</v>
      </c>
      <c r="U1495" t="s">
        <v>36</v>
      </c>
      <c r="V1495" t="s">
        <v>37</v>
      </c>
      <c r="W1495" t="s">
        <v>38</v>
      </c>
      <c r="X1495" s="8" t="s">
        <v>38720</v>
      </c>
      <c r="Y1495" s="93"/>
      <c r="Z1495" s="93"/>
      <c r="AA1495" t="s">
        <v>3350</v>
      </c>
      <c r="AB1495" t="s">
        <v>3351</v>
      </c>
    </row>
    <row r="1496" spans="1:28" x14ac:dyDescent="0.3">
      <c r="A1496" s="8" t="b">
        <f t="shared" si="69"/>
        <v>0</v>
      </c>
      <c r="B1496" t="str">
        <f t="shared" si="70"/>
        <v>lifdollhat</v>
      </c>
      <c r="C1496" s="10" t="str">
        <f t="shared" si="71"/>
        <v>lif_doll_hat</v>
      </c>
      <c r="D1496">
        <v>5253</v>
      </c>
      <c r="E1496" t="s">
        <v>24</v>
      </c>
      <c r="F1496" t="s">
        <v>6066</v>
      </c>
      <c r="G1496" t="s">
        <v>26</v>
      </c>
      <c r="H1496" t="s">
        <v>6067</v>
      </c>
      <c r="I1496" t="s">
        <v>59</v>
      </c>
      <c r="J1496">
        <v>20</v>
      </c>
      <c r="K1496">
        <v>20</v>
      </c>
      <c r="L1496">
        <v>0</v>
      </c>
      <c r="M1496">
        <v>0</v>
      </c>
      <c r="N1496">
        <v>0</v>
      </c>
      <c r="O1496">
        <v>1</v>
      </c>
      <c r="P1496">
        <v>1</v>
      </c>
      <c r="Q1496" t="s">
        <v>60</v>
      </c>
      <c r="R1496">
        <v>20</v>
      </c>
      <c r="S1496">
        <v>0</v>
      </c>
      <c r="T1496" t="s">
        <v>72</v>
      </c>
      <c r="U1496" t="s">
        <v>36</v>
      </c>
      <c r="V1496" t="s">
        <v>37</v>
      </c>
      <c r="W1496" t="s">
        <v>38</v>
      </c>
      <c r="X1496" s="8" t="s">
        <v>38721</v>
      </c>
      <c r="Y1496" s="93"/>
      <c r="Z1496" s="93"/>
      <c r="AA1496" t="s">
        <v>6068</v>
      </c>
      <c r="AB1496" t="s">
        <v>6069</v>
      </c>
    </row>
    <row r="1497" spans="1:28" x14ac:dyDescent="0.3">
      <c r="A1497" s="8" t="b">
        <f t="shared" si="69"/>
        <v>0</v>
      </c>
      <c r="B1497" t="str">
        <f t="shared" si="70"/>
        <v>devilinghat</v>
      </c>
      <c r="C1497" s="10" t="str">
        <f t="shared" si="71"/>
        <v>deviling_hat</v>
      </c>
      <c r="D1497">
        <v>5254</v>
      </c>
      <c r="E1497" t="s">
        <v>24</v>
      </c>
      <c r="F1497" t="s">
        <v>2944</v>
      </c>
      <c r="G1497" t="s">
        <v>26</v>
      </c>
      <c r="H1497" t="s">
        <v>2945</v>
      </c>
      <c r="I1497" t="s">
        <v>59</v>
      </c>
      <c r="J1497">
        <v>20</v>
      </c>
      <c r="K1497">
        <v>35</v>
      </c>
      <c r="L1497">
        <v>0</v>
      </c>
      <c r="M1497">
        <v>0</v>
      </c>
      <c r="N1497">
        <v>0</v>
      </c>
      <c r="O1497">
        <v>1</v>
      </c>
      <c r="P1497">
        <v>0</v>
      </c>
      <c r="Q1497" t="s">
        <v>60</v>
      </c>
      <c r="R1497">
        <v>20</v>
      </c>
      <c r="S1497">
        <v>0</v>
      </c>
      <c r="T1497" t="s">
        <v>72</v>
      </c>
      <c r="U1497" t="s">
        <v>36</v>
      </c>
      <c r="V1497" t="s">
        <v>37</v>
      </c>
      <c r="W1497" t="s">
        <v>38</v>
      </c>
      <c r="X1497" t="s">
        <v>39151</v>
      </c>
      <c r="Y1497" s="93"/>
      <c r="Z1497" s="93"/>
      <c r="AA1497" t="s">
        <v>2946</v>
      </c>
      <c r="AB1497" t="s">
        <v>2947</v>
      </c>
    </row>
    <row r="1498" spans="1:28" x14ac:dyDescent="0.3">
      <c r="A1498" s="8" t="b">
        <f t="shared" si="69"/>
        <v>0</v>
      </c>
      <c r="B1498" t="str">
        <f t="shared" si="70"/>
        <v>tripleporinghat</v>
      </c>
      <c r="C1498" s="10" t="str">
        <f t="shared" si="71"/>
        <v>triple_poring_hat</v>
      </c>
      <c r="D1498">
        <v>5255</v>
      </c>
      <c r="E1498" t="s">
        <v>24</v>
      </c>
      <c r="F1498" t="s">
        <v>10174</v>
      </c>
      <c r="G1498" t="s">
        <v>26</v>
      </c>
      <c r="H1498" t="s">
        <v>10175</v>
      </c>
      <c r="I1498" t="s">
        <v>59</v>
      </c>
      <c r="J1498">
        <v>20</v>
      </c>
      <c r="K1498">
        <v>60</v>
      </c>
      <c r="L1498">
        <v>0</v>
      </c>
      <c r="M1498">
        <v>0</v>
      </c>
      <c r="N1498">
        <v>0</v>
      </c>
      <c r="O1498">
        <v>3</v>
      </c>
      <c r="P1498">
        <v>0</v>
      </c>
      <c r="Q1498" t="s">
        <v>24</v>
      </c>
      <c r="R1498">
        <v>20</v>
      </c>
      <c r="S1498">
        <v>0</v>
      </c>
      <c r="T1498" t="s">
        <v>72</v>
      </c>
      <c r="U1498" t="s">
        <v>36</v>
      </c>
      <c r="V1498" t="s">
        <v>37</v>
      </c>
      <c r="W1498" t="s">
        <v>38</v>
      </c>
      <c r="X1498" s="8" t="s">
        <v>38722</v>
      </c>
      <c r="Y1498" s="93"/>
      <c r="Z1498" s="93"/>
      <c r="AA1498" t="s">
        <v>10176</v>
      </c>
      <c r="AB1498" t="s">
        <v>10177</v>
      </c>
    </row>
    <row r="1499" spans="1:28" x14ac:dyDescent="0.3">
      <c r="A1499" s="8" t="b">
        <f t="shared" si="69"/>
        <v>0</v>
      </c>
      <c r="B1499" t="str">
        <f t="shared" si="70"/>
        <v>valkyriefeatherband</v>
      </c>
      <c r="C1499" s="10" t="str">
        <f t="shared" si="71"/>
        <v>valkyrie_feather_band</v>
      </c>
      <c r="D1499">
        <v>5256</v>
      </c>
      <c r="E1499" t="s">
        <v>24</v>
      </c>
      <c r="F1499" t="s">
        <v>10313</v>
      </c>
      <c r="G1499" t="s">
        <v>26</v>
      </c>
      <c r="H1499" t="s">
        <v>10314</v>
      </c>
      <c r="I1499" t="s">
        <v>59</v>
      </c>
      <c r="J1499">
        <v>20</v>
      </c>
      <c r="K1499">
        <v>10</v>
      </c>
      <c r="L1499">
        <v>0</v>
      </c>
      <c r="M1499">
        <v>0</v>
      </c>
      <c r="N1499">
        <v>0</v>
      </c>
      <c r="O1499">
        <v>1</v>
      </c>
      <c r="P1499">
        <v>1</v>
      </c>
      <c r="Q1499" t="s">
        <v>60</v>
      </c>
      <c r="R1499">
        <v>20</v>
      </c>
      <c r="S1499">
        <v>0</v>
      </c>
      <c r="T1499" t="s">
        <v>72</v>
      </c>
      <c r="U1499" t="s">
        <v>36</v>
      </c>
      <c r="V1499" t="s">
        <v>37</v>
      </c>
      <c r="W1499" t="s">
        <v>38</v>
      </c>
      <c r="X1499" s="8" t="s">
        <v>38723</v>
      </c>
      <c r="Y1499" s="93"/>
      <c r="Z1499" s="93"/>
      <c r="AA1499" t="s">
        <v>10315</v>
      </c>
      <c r="AB1499" t="s">
        <v>10316</v>
      </c>
    </row>
    <row r="1500" spans="1:28" x14ac:dyDescent="0.3">
      <c r="A1500" s="8" t="b">
        <f t="shared" si="69"/>
        <v>0</v>
      </c>
      <c r="B1500" t="str">
        <f t="shared" si="70"/>
        <v>soullesswing</v>
      </c>
      <c r="C1500" s="10" t="str">
        <f t="shared" si="71"/>
        <v>soulless_wing</v>
      </c>
      <c r="D1500">
        <v>5257</v>
      </c>
      <c r="E1500" t="s">
        <v>24</v>
      </c>
      <c r="F1500" t="s">
        <v>9368</v>
      </c>
      <c r="G1500" t="s">
        <v>26</v>
      </c>
      <c r="H1500" t="s">
        <v>9369</v>
      </c>
      <c r="I1500" t="s">
        <v>59</v>
      </c>
      <c r="J1500">
        <v>20</v>
      </c>
      <c r="K1500">
        <v>30</v>
      </c>
      <c r="L1500">
        <v>0</v>
      </c>
      <c r="M1500">
        <v>0</v>
      </c>
      <c r="N1500">
        <v>0</v>
      </c>
      <c r="O1500">
        <v>2</v>
      </c>
      <c r="P1500">
        <v>0</v>
      </c>
      <c r="Q1500" t="s">
        <v>60</v>
      </c>
      <c r="R1500">
        <v>20</v>
      </c>
      <c r="S1500">
        <v>0</v>
      </c>
      <c r="T1500" t="s">
        <v>72</v>
      </c>
      <c r="U1500" t="s">
        <v>36</v>
      </c>
      <c r="V1500" t="s">
        <v>37</v>
      </c>
      <c r="W1500" t="s">
        <v>38</v>
      </c>
      <c r="X1500" s="8" t="s">
        <v>38724</v>
      </c>
      <c r="Y1500" s="93"/>
      <c r="Z1500" s="93"/>
      <c r="AA1500" t="s">
        <v>9370</v>
      </c>
      <c r="AB1500" t="s">
        <v>9371</v>
      </c>
    </row>
    <row r="1501" spans="1:28" x14ac:dyDescent="0.3">
      <c r="A1501" s="8" t="b">
        <f t="shared" si="69"/>
        <v>0</v>
      </c>
      <c r="B1501" t="str">
        <f t="shared" si="70"/>
        <v>afrowig</v>
      </c>
      <c r="C1501" s="10" t="str">
        <f t="shared" si="71"/>
        <v>afro_wig</v>
      </c>
      <c r="D1501">
        <v>5258</v>
      </c>
      <c r="E1501" t="s">
        <v>24</v>
      </c>
      <c r="F1501" t="s">
        <v>139</v>
      </c>
      <c r="G1501" t="s">
        <v>26</v>
      </c>
      <c r="H1501" t="s">
        <v>140</v>
      </c>
      <c r="I1501" t="s">
        <v>59</v>
      </c>
      <c r="J1501" s="6">
        <v>20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</v>
      </c>
      <c r="Q1501" t="s">
        <v>60</v>
      </c>
      <c r="R1501">
        <v>10</v>
      </c>
      <c r="S1501">
        <v>0</v>
      </c>
      <c r="T1501" t="s">
        <v>141</v>
      </c>
      <c r="U1501" t="s">
        <v>36</v>
      </c>
      <c r="V1501" t="s">
        <v>37</v>
      </c>
      <c r="W1501" t="s">
        <v>38</v>
      </c>
      <c r="X1501" s="8" t="s">
        <v>38725</v>
      </c>
      <c r="Y1501" s="93"/>
      <c r="Z1501" s="93"/>
      <c r="AA1501" t="s">
        <v>142</v>
      </c>
      <c r="AB1501" t="s">
        <v>143</v>
      </c>
    </row>
    <row r="1502" spans="1:28" x14ac:dyDescent="0.3">
      <c r="A1502" s="8" t="b">
        <f t="shared" si="69"/>
        <v>0</v>
      </c>
      <c r="B1502" t="str">
        <f t="shared" si="70"/>
        <v>elephanthat</v>
      </c>
      <c r="C1502" s="10" t="str">
        <f t="shared" si="71"/>
        <v>elephant_hat_</v>
      </c>
      <c r="D1502">
        <v>5259</v>
      </c>
      <c r="E1502" t="s">
        <v>24</v>
      </c>
      <c r="F1502" t="s">
        <v>3588</v>
      </c>
      <c r="G1502" t="s">
        <v>26</v>
      </c>
      <c r="H1502" t="s">
        <v>3589</v>
      </c>
      <c r="I1502" t="s">
        <v>59</v>
      </c>
      <c r="J1502">
        <v>20</v>
      </c>
      <c r="K1502">
        <v>50</v>
      </c>
      <c r="L1502">
        <v>0</v>
      </c>
      <c r="M1502">
        <v>0</v>
      </c>
      <c r="N1502">
        <v>0</v>
      </c>
      <c r="O1502">
        <v>3</v>
      </c>
      <c r="P1502">
        <v>0</v>
      </c>
      <c r="Q1502" t="s">
        <v>60</v>
      </c>
      <c r="R1502">
        <v>0</v>
      </c>
      <c r="S1502">
        <v>0</v>
      </c>
      <c r="T1502" t="s">
        <v>72</v>
      </c>
      <c r="U1502" t="s">
        <v>36</v>
      </c>
      <c r="V1502" t="s">
        <v>37</v>
      </c>
      <c r="W1502" t="s">
        <v>38</v>
      </c>
      <c r="X1502" s="8" t="s">
        <v>38726</v>
      </c>
      <c r="Y1502" s="93"/>
      <c r="Z1502" s="93"/>
      <c r="AA1502" t="s">
        <v>3590</v>
      </c>
      <c r="AB1502" t="s">
        <v>3591</v>
      </c>
    </row>
    <row r="1503" spans="1:28" x14ac:dyDescent="0.3">
      <c r="A1503" s="8" t="b">
        <f t="shared" si="69"/>
        <v>0</v>
      </c>
      <c r="B1503" t="str">
        <f t="shared" si="70"/>
        <v>cookiehat</v>
      </c>
      <c r="C1503" s="10" t="str">
        <f t="shared" si="71"/>
        <v>cookie_hat</v>
      </c>
      <c r="D1503">
        <v>5260</v>
      </c>
      <c r="E1503" t="s">
        <v>24</v>
      </c>
      <c r="F1503" t="s">
        <v>2444</v>
      </c>
      <c r="G1503" t="s">
        <v>26</v>
      </c>
      <c r="H1503" t="s">
        <v>2445</v>
      </c>
      <c r="I1503" t="s">
        <v>59</v>
      </c>
      <c r="J1503" s="93">
        <v>20</v>
      </c>
      <c r="K1503">
        <v>50</v>
      </c>
      <c r="L1503">
        <v>0</v>
      </c>
      <c r="M1503">
        <v>0</v>
      </c>
      <c r="N1503">
        <v>0</v>
      </c>
      <c r="O1503">
        <v>2</v>
      </c>
      <c r="P1503">
        <v>0</v>
      </c>
      <c r="Q1503" t="s">
        <v>60</v>
      </c>
      <c r="R1503">
        <v>0</v>
      </c>
      <c r="S1503">
        <v>0</v>
      </c>
      <c r="T1503" t="s">
        <v>72</v>
      </c>
      <c r="U1503" t="s">
        <v>36</v>
      </c>
      <c r="V1503" t="s">
        <v>37</v>
      </c>
      <c r="W1503" t="s">
        <v>38</v>
      </c>
      <c r="X1503" s="8" t="s">
        <v>38727</v>
      </c>
      <c r="Y1503" s="93"/>
      <c r="Z1503" s="93"/>
      <c r="AA1503" t="s">
        <v>2446</v>
      </c>
      <c r="AB1503" t="s">
        <v>2447</v>
      </c>
    </row>
    <row r="1504" spans="1:28" x14ac:dyDescent="0.3">
      <c r="A1504" s="8" t="b">
        <f t="shared" si="69"/>
        <v>0</v>
      </c>
      <c r="B1504" t="str">
        <f t="shared" si="70"/>
        <v>atiatihanhat</v>
      </c>
      <c r="C1504" s="10" t="str">
        <f t="shared" si="71"/>
        <v>ati_atihan_hat</v>
      </c>
      <c r="D1504">
        <v>5263</v>
      </c>
      <c r="E1504" t="s">
        <v>24</v>
      </c>
      <c r="F1504" t="s">
        <v>625</v>
      </c>
      <c r="G1504" t="s">
        <v>26</v>
      </c>
      <c r="H1504" t="s">
        <v>626</v>
      </c>
      <c r="I1504" t="s">
        <v>59</v>
      </c>
      <c r="J1504" s="93">
        <v>20</v>
      </c>
      <c r="K1504">
        <v>10</v>
      </c>
      <c r="L1504">
        <v>0</v>
      </c>
      <c r="M1504">
        <v>0</v>
      </c>
      <c r="N1504">
        <v>0</v>
      </c>
      <c r="O1504">
        <v>1</v>
      </c>
      <c r="P1504">
        <v>0</v>
      </c>
      <c r="Q1504" t="s">
        <v>60</v>
      </c>
      <c r="R1504">
        <v>20</v>
      </c>
      <c r="S1504">
        <v>0</v>
      </c>
      <c r="T1504" t="s">
        <v>101</v>
      </c>
      <c r="U1504" t="s">
        <v>36</v>
      </c>
      <c r="V1504" t="s">
        <v>185</v>
      </c>
      <c r="W1504" t="s">
        <v>38</v>
      </c>
      <c r="X1504" s="8" t="s">
        <v>39261</v>
      </c>
      <c r="Y1504" s="93"/>
      <c r="Z1504" s="93"/>
      <c r="AA1504" t="s">
        <v>627</v>
      </c>
      <c r="AB1504" t="s">
        <v>628</v>
      </c>
    </row>
    <row r="1505" spans="1:28" x14ac:dyDescent="0.3">
      <c r="A1505" s="8" t="b">
        <f t="shared" si="69"/>
        <v>0</v>
      </c>
      <c r="B1505" t="str">
        <f t="shared" si="70"/>
        <v>aussieflaghat</v>
      </c>
      <c r="C1505" s="10" t="str">
        <f t="shared" si="71"/>
        <v>aussie_flag_hat</v>
      </c>
      <c r="D1505">
        <v>5264</v>
      </c>
      <c r="E1505" t="s">
        <v>24</v>
      </c>
      <c r="F1505" t="s">
        <v>644</v>
      </c>
      <c r="G1505" t="s">
        <v>26</v>
      </c>
      <c r="H1505" t="s">
        <v>645</v>
      </c>
      <c r="I1505" t="s">
        <v>59</v>
      </c>
      <c r="J1505" s="93">
        <v>20</v>
      </c>
      <c r="K1505">
        <v>50</v>
      </c>
      <c r="L1505">
        <v>0</v>
      </c>
      <c r="M1505">
        <v>0</v>
      </c>
      <c r="N1505">
        <v>0</v>
      </c>
      <c r="O1505">
        <v>4</v>
      </c>
      <c r="P1505">
        <v>0</v>
      </c>
      <c r="Q1505" t="s">
        <v>60</v>
      </c>
      <c r="R1505">
        <v>0</v>
      </c>
      <c r="S1505">
        <v>0</v>
      </c>
      <c r="T1505" t="s">
        <v>72</v>
      </c>
      <c r="U1505" t="s">
        <v>36</v>
      </c>
      <c r="V1505" t="s">
        <v>37</v>
      </c>
      <c r="W1505" t="s">
        <v>38</v>
      </c>
      <c r="Y1505" s="93"/>
      <c r="Z1505" s="93"/>
      <c r="AA1505" t="s">
        <v>646</v>
      </c>
      <c r="AB1505" t="s">
        <v>647</v>
      </c>
    </row>
    <row r="1506" spans="1:28" x14ac:dyDescent="0.3">
      <c r="A1506" s="8" t="b">
        <f t="shared" si="69"/>
        <v>0</v>
      </c>
      <c r="B1506" t="str">
        <f t="shared" si="70"/>
        <v>fallenleaves</v>
      </c>
      <c r="C1506" s="10" t="str">
        <f t="shared" si="71"/>
        <v>fallen_leaves_</v>
      </c>
      <c r="D1506">
        <v>5270</v>
      </c>
      <c r="E1506" t="s">
        <v>24</v>
      </c>
      <c r="F1506" t="s">
        <v>3815</v>
      </c>
      <c r="G1506" t="s">
        <v>26</v>
      </c>
      <c r="H1506" t="s">
        <v>3812</v>
      </c>
      <c r="I1506" t="s">
        <v>59</v>
      </c>
      <c r="J1506" s="93">
        <v>20</v>
      </c>
      <c r="K1506">
        <v>10</v>
      </c>
      <c r="L1506">
        <v>0</v>
      </c>
      <c r="M1506">
        <v>0</v>
      </c>
      <c r="N1506">
        <v>0</v>
      </c>
      <c r="O1506">
        <v>1</v>
      </c>
      <c r="P1506">
        <v>1</v>
      </c>
      <c r="Q1506" t="s">
        <v>60</v>
      </c>
      <c r="R1506">
        <v>0</v>
      </c>
      <c r="S1506">
        <v>0</v>
      </c>
      <c r="T1506" t="s">
        <v>72</v>
      </c>
      <c r="U1506" t="s">
        <v>36</v>
      </c>
      <c r="V1506" t="s">
        <v>37</v>
      </c>
      <c r="W1506" t="s">
        <v>38</v>
      </c>
      <c r="X1506" t="s">
        <v>38728</v>
      </c>
      <c r="Y1506" s="93"/>
      <c r="Z1506" s="93"/>
      <c r="AA1506" t="s">
        <v>3816</v>
      </c>
      <c r="AB1506" t="s">
        <v>3817</v>
      </c>
    </row>
    <row r="1507" spans="1:28" x14ac:dyDescent="0.3">
      <c r="A1507" s="8" t="b">
        <f t="shared" si="69"/>
        <v>0</v>
      </c>
      <c r="B1507" t="str">
        <f t="shared" si="70"/>
        <v>chinesecrown</v>
      </c>
      <c r="C1507" s="10" t="str">
        <f t="shared" si="71"/>
        <v>chinese_crown_</v>
      </c>
      <c r="D1507">
        <v>5271</v>
      </c>
      <c r="E1507" t="s">
        <v>24</v>
      </c>
      <c r="F1507" t="s">
        <v>2137</v>
      </c>
      <c r="G1507" t="s">
        <v>26</v>
      </c>
      <c r="H1507" t="s">
        <v>2138</v>
      </c>
      <c r="I1507" t="s">
        <v>59</v>
      </c>
      <c r="J1507" s="93">
        <v>20</v>
      </c>
      <c r="K1507">
        <v>50</v>
      </c>
      <c r="L1507">
        <v>0</v>
      </c>
      <c r="M1507">
        <v>0</v>
      </c>
      <c r="N1507">
        <v>0</v>
      </c>
      <c r="O1507">
        <v>4</v>
      </c>
      <c r="P1507">
        <v>1</v>
      </c>
      <c r="Q1507" t="s">
        <v>60</v>
      </c>
      <c r="R1507">
        <v>0</v>
      </c>
      <c r="S1507">
        <v>0</v>
      </c>
      <c r="T1507" t="s">
        <v>141</v>
      </c>
      <c r="U1507" t="s">
        <v>36</v>
      </c>
      <c r="V1507" t="s">
        <v>37</v>
      </c>
      <c r="W1507" t="s">
        <v>38</v>
      </c>
      <c r="X1507" s="8" t="s">
        <v>38729</v>
      </c>
      <c r="Y1507" s="93"/>
      <c r="Z1507" s="93"/>
      <c r="AA1507" t="s">
        <v>2139</v>
      </c>
      <c r="AB1507" t="s">
        <v>2140</v>
      </c>
    </row>
    <row r="1508" spans="1:28" x14ac:dyDescent="0.3">
      <c r="A1508" s="8" t="b">
        <f t="shared" si="69"/>
        <v>0</v>
      </c>
      <c r="B1508" t="str">
        <f t="shared" si="70"/>
        <v>tonguemask</v>
      </c>
      <c r="C1508" s="10" t="str">
        <f t="shared" si="71"/>
        <v>tongue_mask_</v>
      </c>
      <c r="D1508">
        <v>5272</v>
      </c>
      <c r="E1508" t="s">
        <v>24</v>
      </c>
      <c r="F1508" t="s">
        <v>10085</v>
      </c>
      <c r="G1508" t="s">
        <v>26</v>
      </c>
      <c r="H1508" t="s">
        <v>10082</v>
      </c>
      <c r="I1508" t="s">
        <v>59</v>
      </c>
      <c r="J1508" s="6">
        <v>20</v>
      </c>
      <c r="K1508">
        <v>10</v>
      </c>
      <c r="L1508">
        <v>0</v>
      </c>
      <c r="M1508">
        <v>0</v>
      </c>
      <c r="N1508">
        <v>0</v>
      </c>
      <c r="O1508">
        <v>2</v>
      </c>
      <c r="P1508">
        <v>0</v>
      </c>
      <c r="Q1508" t="s">
        <v>24</v>
      </c>
      <c r="R1508">
        <v>0</v>
      </c>
      <c r="S1508">
        <v>0</v>
      </c>
      <c r="T1508" t="s">
        <v>184</v>
      </c>
      <c r="U1508" t="s">
        <v>36</v>
      </c>
      <c r="V1508" t="s">
        <v>37</v>
      </c>
      <c r="W1508" t="s">
        <v>38</v>
      </c>
      <c r="X1508" s="8" t="s">
        <v>38730</v>
      </c>
      <c r="Y1508" s="93"/>
      <c r="Z1508" s="93"/>
      <c r="AA1508" t="s">
        <v>10086</v>
      </c>
      <c r="AB1508" t="s">
        <v>10087</v>
      </c>
    </row>
    <row r="1509" spans="1:28" x14ac:dyDescent="0.3">
      <c r="A1509" s="8" t="b">
        <f t="shared" si="69"/>
        <v>0</v>
      </c>
      <c r="B1509" t="str">
        <f t="shared" si="70"/>
        <v>happywig</v>
      </c>
      <c r="C1509" s="10" t="str">
        <f t="shared" si="71"/>
        <v>happy_wig</v>
      </c>
      <c r="D1509">
        <v>5273</v>
      </c>
      <c r="E1509" t="s">
        <v>24</v>
      </c>
      <c r="F1509" t="s">
        <v>4977</v>
      </c>
      <c r="G1509" t="s">
        <v>26</v>
      </c>
      <c r="H1509" t="s">
        <v>4978</v>
      </c>
      <c r="I1509" t="s">
        <v>59</v>
      </c>
      <c r="J1509">
        <v>20</v>
      </c>
      <c r="K1509">
        <v>10</v>
      </c>
      <c r="L1509">
        <v>0</v>
      </c>
      <c r="M1509">
        <v>0</v>
      </c>
      <c r="N1509">
        <v>0</v>
      </c>
      <c r="O1509">
        <v>1</v>
      </c>
      <c r="P1509">
        <v>0</v>
      </c>
      <c r="Q1509" t="s">
        <v>60</v>
      </c>
      <c r="R1509">
        <v>0</v>
      </c>
      <c r="S1509">
        <v>0</v>
      </c>
      <c r="T1509" t="s">
        <v>141</v>
      </c>
      <c r="U1509" t="s">
        <v>36</v>
      </c>
      <c r="V1509" t="s">
        <v>37</v>
      </c>
      <c r="W1509" t="s">
        <v>38</v>
      </c>
      <c r="X1509" s="8" t="s">
        <v>38731</v>
      </c>
      <c r="Y1509" s="93"/>
      <c r="Z1509" s="93" t="s">
        <v>39486</v>
      </c>
      <c r="AA1509" t="s">
        <v>4979</v>
      </c>
      <c r="AB1509" t="s">
        <v>4980</v>
      </c>
    </row>
    <row r="1510" spans="1:28" x14ac:dyDescent="0.3">
      <c r="A1510" s="8" t="b">
        <f t="shared" si="69"/>
        <v>0</v>
      </c>
      <c r="B1510" t="str">
        <f t="shared" si="70"/>
        <v>shinywig</v>
      </c>
      <c r="C1510" s="10" t="str">
        <f t="shared" si="71"/>
        <v>shiny_wig</v>
      </c>
      <c r="D1510">
        <v>5274</v>
      </c>
      <c r="E1510" t="s">
        <v>24</v>
      </c>
      <c r="F1510" t="s">
        <v>8998</v>
      </c>
      <c r="G1510" t="s">
        <v>26</v>
      </c>
      <c r="H1510" t="s">
        <v>8999</v>
      </c>
      <c r="I1510" t="s">
        <v>59</v>
      </c>
      <c r="J1510">
        <v>20</v>
      </c>
      <c r="K1510">
        <v>10</v>
      </c>
      <c r="L1510">
        <v>0</v>
      </c>
      <c r="M1510">
        <v>0</v>
      </c>
      <c r="N1510">
        <v>0</v>
      </c>
      <c r="O1510">
        <v>1</v>
      </c>
      <c r="P1510">
        <v>0</v>
      </c>
      <c r="Q1510" t="s">
        <v>60</v>
      </c>
      <c r="R1510">
        <v>0</v>
      </c>
      <c r="S1510">
        <v>0</v>
      </c>
      <c r="T1510" t="s">
        <v>141</v>
      </c>
      <c r="U1510" t="s">
        <v>36</v>
      </c>
      <c r="V1510" t="s">
        <v>37</v>
      </c>
      <c r="W1510" t="s">
        <v>38</v>
      </c>
      <c r="X1510" s="8" t="s">
        <v>38731</v>
      </c>
      <c r="Y1510" s="93"/>
      <c r="Z1510" s="93" t="s">
        <v>39486</v>
      </c>
      <c r="AA1510" t="s">
        <v>9000</v>
      </c>
      <c r="AB1510" t="s">
        <v>9001</v>
      </c>
    </row>
    <row r="1511" spans="1:28" x14ac:dyDescent="0.3">
      <c r="A1511" s="8" t="b">
        <f t="shared" si="69"/>
        <v>0</v>
      </c>
      <c r="B1511" t="str">
        <f t="shared" si="70"/>
        <v>marvelouswig</v>
      </c>
      <c r="C1511" s="10" t="str">
        <f t="shared" si="71"/>
        <v>marvelous_wig</v>
      </c>
      <c r="D1511">
        <v>5275</v>
      </c>
      <c r="E1511" t="s">
        <v>24</v>
      </c>
      <c r="F1511" t="s">
        <v>6495</v>
      </c>
      <c r="G1511" t="s">
        <v>26</v>
      </c>
      <c r="H1511" t="s">
        <v>6496</v>
      </c>
      <c r="I1511" t="s">
        <v>59</v>
      </c>
      <c r="J1511">
        <v>20</v>
      </c>
      <c r="K1511">
        <v>10</v>
      </c>
      <c r="L1511">
        <v>0</v>
      </c>
      <c r="M1511">
        <v>0</v>
      </c>
      <c r="N1511">
        <v>0</v>
      </c>
      <c r="O1511">
        <v>1</v>
      </c>
      <c r="P1511">
        <v>0</v>
      </c>
      <c r="Q1511" t="s">
        <v>60</v>
      </c>
      <c r="R1511">
        <v>0</v>
      </c>
      <c r="S1511">
        <v>0</v>
      </c>
      <c r="T1511" t="s">
        <v>141</v>
      </c>
      <c r="U1511" t="s">
        <v>36</v>
      </c>
      <c r="V1511" t="s">
        <v>37</v>
      </c>
      <c r="W1511" t="s">
        <v>38</v>
      </c>
      <c r="X1511" t="s">
        <v>38731</v>
      </c>
      <c r="Y1511" s="93"/>
      <c r="Z1511" s="93" t="s">
        <v>39486</v>
      </c>
      <c r="AA1511" t="s">
        <v>6497</v>
      </c>
      <c r="AB1511" t="s">
        <v>6498</v>
      </c>
    </row>
    <row r="1512" spans="1:28" x14ac:dyDescent="0.3">
      <c r="A1512" s="8" t="b">
        <f t="shared" si="69"/>
        <v>0</v>
      </c>
      <c r="B1512" t="str">
        <f t="shared" si="70"/>
        <v>fantasticwig</v>
      </c>
      <c r="C1512" s="10" t="str">
        <f t="shared" si="71"/>
        <v>fantastic_wig</v>
      </c>
      <c r="D1512">
        <v>5276</v>
      </c>
      <c r="E1512" t="s">
        <v>24</v>
      </c>
      <c r="F1512" t="s">
        <v>3842</v>
      </c>
      <c r="G1512" t="s">
        <v>26</v>
      </c>
      <c r="H1512" t="s">
        <v>3843</v>
      </c>
      <c r="I1512" t="s">
        <v>59</v>
      </c>
      <c r="J1512">
        <v>20</v>
      </c>
      <c r="K1512">
        <v>10</v>
      </c>
      <c r="L1512">
        <v>0</v>
      </c>
      <c r="M1512">
        <v>0</v>
      </c>
      <c r="N1512">
        <v>0</v>
      </c>
      <c r="O1512">
        <v>1</v>
      </c>
      <c r="P1512">
        <v>0</v>
      </c>
      <c r="Q1512" t="s">
        <v>60</v>
      </c>
      <c r="R1512">
        <v>0</v>
      </c>
      <c r="S1512">
        <v>0</v>
      </c>
      <c r="T1512" t="s">
        <v>141</v>
      </c>
      <c r="U1512" t="s">
        <v>36</v>
      </c>
      <c r="V1512" t="s">
        <v>37</v>
      </c>
      <c r="W1512" t="s">
        <v>38</v>
      </c>
      <c r="X1512" s="8" t="s">
        <v>38731</v>
      </c>
      <c r="Y1512" s="93"/>
      <c r="Z1512" s="93" t="s">
        <v>39486</v>
      </c>
      <c r="AA1512" t="s">
        <v>3844</v>
      </c>
      <c r="AB1512" t="s">
        <v>3845</v>
      </c>
    </row>
    <row r="1513" spans="1:28" x14ac:dyDescent="0.3">
      <c r="A1513" s="8" t="b">
        <f t="shared" si="69"/>
        <v>0</v>
      </c>
      <c r="B1513" t="str">
        <f t="shared" si="70"/>
        <v>yellowbandana</v>
      </c>
      <c r="C1513" s="10" t="str">
        <f t="shared" si="71"/>
        <v>yellow_bandana</v>
      </c>
      <c r="D1513">
        <v>5277</v>
      </c>
      <c r="E1513" t="s">
        <v>24</v>
      </c>
      <c r="F1513" t="s">
        <v>10889</v>
      </c>
      <c r="G1513" t="s">
        <v>26</v>
      </c>
      <c r="H1513" t="s">
        <v>10890</v>
      </c>
      <c r="I1513" t="s">
        <v>59</v>
      </c>
      <c r="J1513">
        <v>20</v>
      </c>
      <c r="K1513">
        <v>10</v>
      </c>
      <c r="L1513">
        <v>0</v>
      </c>
      <c r="M1513">
        <v>0</v>
      </c>
      <c r="N1513">
        <v>0</v>
      </c>
      <c r="O1513">
        <v>1</v>
      </c>
      <c r="P1513">
        <v>0</v>
      </c>
      <c r="Q1513" t="s">
        <v>60</v>
      </c>
      <c r="R1513">
        <v>20</v>
      </c>
      <c r="S1513">
        <v>0</v>
      </c>
      <c r="T1513" t="s">
        <v>72</v>
      </c>
      <c r="U1513" t="s">
        <v>36</v>
      </c>
      <c r="V1513" t="s">
        <v>185</v>
      </c>
      <c r="W1513" t="s">
        <v>38</v>
      </c>
      <c r="X1513" s="8" t="s">
        <v>38732</v>
      </c>
      <c r="Y1513" s="93"/>
      <c r="Z1513" s="93"/>
      <c r="AA1513" t="s">
        <v>10891</v>
      </c>
      <c r="AB1513" t="s">
        <v>10892</v>
      </c>
    </row>
    <row r="1514" spans="1:28" x14ac:dyDescent="0.3">
      <c r="A1514" s="8" t="b">
        <f t="shared" si="69"/>
        <v>0</v>
      </c>
      <c r="B1514" t="str">
        <f t="shared" si="70"/>
        <v>yellowribbon</v>
      </c>
      <c r="C1514" s="10" t="str">
        <f t="shared" si="71"/>
        <v>yellow_ribbon</v>
      </c>
      <c r="D1514">
        <v>5278</v>
      </c>
      <c r="E1514" t="s">
        <v>24</v>
      </c>
      <c r="F1514" t="s">
        <v>10925</v>
      </c>
      <c r="G1514" t="s">
        <v>26</v>
      </c>
      <c r="H1514" t="s">
        <v>8376</v>
      </c>
      <c r="I1514" t="s">
        <v>59</v>
      </c>
      <c r="J1514">
        <v>20</v>
      </c>
      <c r="K1514">
        <v>10</v>
      </c>
      <c r="L1514">
        <v>0</v>
      </c>
      <c r="M1514">
        <v>0</v>
      </c>
      <c r="N1514">
        <v>0</v>
      </c>
      <c r="O1514">
        <v>1</v>
      </c>
      <c r="P1514">
        <v>0</v>
      </c>
      <c r="Q1514" t="s">
        <v>60</v>
      </c>
      <c r="R1514">
        <v>20</v>
      </c>
      <c r="S1514">
        <v>0</v>
      </c>
      <c r="T1514" t="s">
        <v>72</v>
      </c>
      <c r="U1514" t="s">
        <v>36</v>
      </c>
      <c r="V1514" t="s">
        <v>37</v>
      </c>
      <c r="W1514" t="s">
        <v>38</v>
      </c>
      <c r="X1514" s="8" t="s">
        <v>38732</v>
      </c>
      <c r="Y1514" s="93"/>
      <c r="Z1514" s="93"/>
      <c r="AA1514" t="s">
        <v>10926</v>
      </c>
      <c r="AB1514" t="s">
        <v>10927</v>
      </c>
    </row>
    <row r="1515" spans="1:28" x14ac:dyDescent="0.3">
      <c r="A1515" s="8" t="b">
        <f t="shared" si="69"/>
        <v>0</v>
      </c>
      <c r="B1515" t="str">
        <f t="shared" si="70"/>
        <v>eurobaseballcap</v>
      </c>
      <c r="C1515" s="10" t="str">
        <f t="shared" si="71"/>
        <v>euro_baseball_cap</v>
      </c>
      <c r="D1515">
        <v>5282</v>
      </c>
      <c r="E1515" t="s">
        <v>24</v>
      </c>
      <c r="F1515" t="s">
        <v>3693</v>
      </c>
      <c r="G1515" t="s">
        <v>26</v>
      </c>
      <c r="H1515" t="s">
        <v>3694</v>
      </c>
      <c r="I1515" t="s">
        <v>59</v>
      </c>
      <c r="J1515">
        <v>0</v>
      </c>
      <c r="K1515">
        <v>20</v>
      </c>
      <c r="L1515">
        <v>0</v>
      </c>
      <c r="M1515">
        <v>0</v>
      </c>
      <c r="N1515">
        <v>0</v>
      </c>
      <c r="O1515">
        <v>3</v>
      </c>
      <c r="P1515">
        <v>1</v>
      </c>
      <c r="Q1515" t="s">
        <v>60</v>
      </c>
      <c r="R1515">
        <v>0</v>
      </c>
      <c r="S1515">
        <v>0</v>
      </c>
      <c r="T1515" t="s">
        <v>72</v>
      </c>
      <c r="U1515" t="s">
        <v>36</v>
      </c>
      <c r="V1515" t="s">
        <v>37</v>
      </c>
      <c r="W1515" t="s">
        <v>38</v>
      </c>
      <c r="X1515" s="8"/>
      <c r="Y1515" s="93"/>
      <c r="Z1515" s="93"/>
      <c r="AA1515" t="s">
        <v>3695</v>
      </c>
      <c r="AB1515" t="s">
        <v>3696</v>
      </c>
    </row>
    <row r="1516" spans="1:28" x14ac:dyDescent="0.3">
      <c r="A1516" s="8" t="b">
        <f t="shared" si="69"/>
        <v>0</v>
      </c>
      <c r="B1516" t="str">
        <f t="shared" si="70"/>
        <v>chickhat</v>
      </c>
      <c r="C1516" s="10" t="str">
        <f t="shared" si="71"/>
        <v>chick_hat</v>
      </c>
      <c r="D1516">
        <v>5283</v>
      </c>
      <c r="E1516" t="s">
        <v>24</v>
      </c>
      <c r="F1516" t="s">
        <v>2113</v>
      </c>
      <c r="G1516" t="s">
        <v>26</v>
      </c>
      <c r="H1516" t="s">
        <v>2114</v>
      </c>
      <c r="I1516" t="s">
        <v>59</v>
      </c>
      <c r="J1516">
        <v>20</v>
      </c>
      <c r="K1516">
        <v>10</v>
      </c>
      <c r="L1516">
        <v>0</v>
      </c>
      <c r="M1516">
        <v>0</v>
      </c>
      <c r="N1516">
        <v>0</v>
      </c>
      <c r="O1516">
        <v>1</v>
      </c>
      <c r="P1516">
        <v>0</v>
      </c>
      <c r="Q1516" t="s">
        <v>24</v>
      </c>
      <c r="R1516">
        <v>10</v>
      </c>
      <c r="S1516">
        <v>0</v>
      </c>
      <c r="T1516" t="s">
        <v>72</v>
      </c>
      <c r="U1516" t="s">
        <v>36</v>
      </c>
      <c r="V1516" t="s">
        <v>37</v>
      </c>
      <c r="W1516" t="s">
        <v>38</v>
      </c>
      <c r="X1516" s="8" t="s">
        <v>38733</v>
      </c>
      <c r="Y1516" s="93"/>
      <c r="Z1516" s="93"/>
      <c r="AA1516" t="s">
        <v>2115</v>
      </c>
      <c r="AB1516" t="s">
        <v>2116</v>
      </c>
    </row>
    <row r="1517" spans="1:28" x14ac:dyDescent="0.3">
      <c r="A1517" s="8" t="b">
        <f t="shared" si="69"/>
        <v>0</v>
      </c>
      <c r="B1517" t="str">
        <f t="shared" si="70"/>
        <v>waterlilycrown</v>
      </c>
      <c r="C1517" s="10" t="str">
        <f t="shared" si="71"/>
        <v>water_lily_crown</v>
      </c>
      <c r="D1517">
        <v>5284</v>
      </c>
      <c r="E1517" t="s">
        <v>24</v>
      </c>
      <c r="F1517" t="s">
        <v>10509</v>
      </c>
      <c r="G1517" t="s">
        <v>26</v>
      </c>
      <c r="H1517" t="s">
        <v>10510</v>
      </c>
      <c r="I1517" t="s">
        <v>59</v>
      </c>
      <c r="J1517" s="6">
        <v>20</v>
      </c>
      <c r="K1517">
        <v>20</v>
      </c>
      <c r="L1517">
        <v>0</v>
      </c>
      <c r="M1517">
        <v>0</v>
      </c>
      <c r="N1517">
        <v>0</v>
      </c>
      <c r="O1517">
        <v>0</v>
      </c>
      <c r="P1517">
        <v>1</v>
      </c>
      <c r="Q1517" t="s">
        <v>24</v>
      </c>
      <c r="R1517">
        <v>20</v>
      </c>
      <c r="S1517">
        <v>0</v>
      </c>
      <c r="T1517" t="s">
        <v>72</v>
      </c>
      <c r="U1517" t="s">
        <v>36</v>
      </c>
      <c r="V1517" t="s">
        <v>37</v>
      </c>
      <c r="W1517" t="s">
        <v>38</v>
      </c>
      <c r="X1517" s="8" t="s">
        <v>38734</v>
      </c>
      <c r="Y1517" s="93"/>
      <c r="Z1517" s="93"/>
      <c r="AA1517" t="s">
        <v>10511</v>
      </c>
      <c r="AB1517" t="s">
        <v>10512</v>
      </c>
    </row>
    <row r="1518" spans="1:28" x14ac:dyDescent="0.3">
      <c r="A1518" s="8" t="b">
        <f t="shared" si="69"/>
        <v>0</v>
      </c>
      <c r="B1518" t="str">
        <f t="shared" si="70"/>
        <v>vanehairpin</v>
      </c>
      <c r="C1518" s="10" t="str">
        <f t="shared" si="71"/>
        <v>vane_hairpin</v>
      </c>
      <c r="D1518">
        <v>5285</v>
      </c>
      <c r="E1518" t="s">
        <v>24</v>
      </c>
      <c r="F1518" t="s">
        <v>10337</v>
      </c>
      <c r="G1518" t="s">
        <v>26</v>
      </c>
      <c r="H1518" t="s">
        <v>10338</v>
      </c>
      <c r="I1518" t="s">
        <v>59</v>
      </c>
      <c r="J1518">
        <v>20</v>
      </c>
      <c r="K1518">
        <v>30</v>
      </c>
      <c r="L1518">
        <v>0</v>
      </c>
      <c r="M1518">
        <v>0</v>
      </c>
      <c r="N1518">
        <v>0</v>
      </c>
      <c r="O1518">
        <v>3</v>
      </c>
      <c r="P1518">
        <v>1</v>
      </c>
      <c r="Q1518" t="s">
        <v>24</v>
      </c>
      <c r="R1518">
        <v>30</v>
      </c>
      <c r="S1518">
        <v>0</v>
      </c>
      <c r="T1518" t="s">
        <v>72</v>
      </c>
      <c r="U1518" t="s">
        <v>36</v>
      </c>
      <c r="V1518" t="s">
        <v>37</v>
      </c>
      <c r="W1518" t="s">
        <v>38</v>
      </c>
      <c r="X1518" t="s">
        <v>38266</v>
      </c>
      <c r="Y1518" s="93"/>
      <c r="Z1518" s="93"/>
      <c r="AA1518" t="s">
        <v>10339</v>
      </c>
      <c r="AB1518" t="s">
        <v>10340</v>
      </c>
    </row>
    <row r="1519" spans="1:28" x14ac:dyDescent="0.3">
      <c r="A1519" s="8" t="b">
        <f t="shared" si="69"/>
        <v>0</v>
      </c>
      <c r="B1519" t="str">
        <f t="shared" si="70"/>
        <v>vacationhat</v>
      </c>
      <c r="C1519" s="10" t="str">
        <f t="shared" si="71"/>
        <v>vacation_hat</v>
      </c>
      <c r="D1519">
        <v>5287</v>
      </c>
      <c r="E1519" t="s">
        <v>24</v>
      </c>
      <c r="F1519" t="s">
        <v>10289</v>
      </c>
      <c r="G1519" t="s">
        <v>26</v>
      </c>
      <c r="H1519" t="s">
        <v>10290</v>
      </c>
      <c r="I1519" t="s">
        <v>59</v>
      </c>
      <c r="J1519" s="8">
        <v>20</v>
      </c>
      <c r="K1519">
        <v>20</v>
      </c>
      <c r="L1519">
        <v>0</v>
      </c>
      <c r="M1519">
        <v>0</v>
      </c>
      <c r="N1519">
        <v>0</v>
      </c>
      <c r="O1519">
        <v>1</v>
      </c>
      <c r="P1519">
        <v>1</v>
      </c>
      <c r="Q1519" t="s">
        <v>24</v>
      </c>
      <c r="R1519">
        <v>30</v>
      </c>
      <c r="S1519">
        <v>0</v>
      </c>
      <c r="T1519" t="s">
        <v>72</v>
      </c>
      <c r="U1519" t="s">
        <v>36</v>
      </c>
      <c r="V1519" t="s">
        <v>37</v>
      </c>
      <c r="W1519" t="s">
        <v>38</v>
      </c>
      <c r="X1519" s="8" t="s">
        <v>38270</v>
      </c>
      <c r="Y1519" s="93"/>
      <c r="Z1519" s="93"/>
      <c r="AA1519" t="s">
        <v>10291</v>
      </c>
      <c r="AB1519" t="s">
        <v>10292</v>
      </c>
    </row>
    <row r="1520" spans="1:28" x14ac:dyDescent="0.3">
      <c r="A1520" s="8" t="b">
        <f t="shared" si="69"/>
        <v>0</v>
      </c>
      <c r="B1520" t="str">
        <f t="shared" si="70"/>
        <v>redglasses</v>
      </c>
      <c r="C1520" s="10" t="str">
        <f t="shared" si="71"/>
        <v>red_glasses</v>
      </c>
      <c r="D1520">
        <v>5288</v>
      </c>
      <c r="E1520" t="s">
        <v>24</v>
      </c>
      <c r="F1520" t="s">
        <v>8220</v>
      </c>
      <c r="G1520" t="s">
        <v>26</v>
      </c>
      <c r="H1520" t="s">
        <v>8221</v>
      </c>
      <c r="I1520" t="s">
        <v>59</v>
      </c>
      <c r="J1520" s="8">
        <v>20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 t="s">
        <v>24</v>
      </c>
      <c r="R1520">
        <v>0</v>
      </c>
      <c r="S1520">
        <v>0</v>
      </c>
      <c r="T1520" t="s">
        <v>189</v>
      </c>
      <c r="U1520" t="s">
        <v>36</v>
      </c>
      <c r="V1520" t="s">
        <v>37</v>
      </c>
      <c r="W1520" t="s">
        <v>38</v>
      </c>
      <c r="X1520" s="8" t="s">
        <v>38208</v>
      </c>
      <c r="Y1520" s="93"/>
      <c r="Z1520" s="93"/>
      <c r="AA1520" t="s">
        <v>8222</v>
      </c>
      <c r="AB1520" t="s">
        <v>8223</v>
      </c>
    </row>
    <row r="1521" spans="1:28" x14ac:dyDescent="0.3">
      <c r="A1521" s="8" t="b">
        <f t="shared" si="69"/>
        <v>0</v>
      </c>
      <c r="B1521" t="str">
        <f t="shared" si="70"/>
        <v>vanilmirthhat</v>
      </c>
      <c r="C1521" s="10" t="str">
        <f t="shared" si="71"/>
        <v>vanilmirth_hat</v>
      </c>
      <c r="D1521">
        <v>5289</v>
      </c>
      <c r="E1521" t="s">
        <v>24</v>
      </c>
      <c r="F1521" t="s">
        <v>10341</v>
      </c>
      <c r="G1521" t="s">
        <v>26</v>
      </c>
      <c r="H1521" t="s">
        <v>10342</v>
      </c>
      <c r="I1521" t="s">
        <v>59</v>
      </c>
      <c r="J1521" s="8">
        <v>20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24</v>
      </c>
      <c r="R1521">
        <v>30</v>
      </c>
      <c r="S1521">
        <v>0</v>
      </c>
      <c r="T1521" t="s">
        <v>72</v>
      </c>
      <c r="U1521" t="s">
        <v>36</v>
      </c>
      <c r="V1521" t="s">
        <v>37</v>
      </c>
      <c r="W1521" t="s">
        <v>38</v>
      </c>
      <c r="X1521" s="8" t="s">
        <v>39262</v>
      </c>
      <c r="Y1521" s="93"/>
      <c r="Z1521" s="93"/>
      <c r="AA1521" t="s">
        <v>10343</v>
      </c>
      <c r="AB1521" t="s">
        <v>10344</v>
      </c>
    </row>
    <row r="1522" spans="1:28" x14ac:dyDescent="0.3">
      <c r="A1522" s="8" t="b">
        <f t="shared" si="69"/>
        <v>0</v>
      </c>
      <c r="B1522" t="str">
        <f t="shared" si="70"/>
        <v>droopingbunny</v>
      </c>
      <c r="C1522" s="10" t="str">
        <f t="shared" si="71"/>
        <v>drooping_bunny_</v>
      </c>
      <c r="D1522">
        <v>5290</v>
      </c>
      <c r="E1522" t="s">
        <v>24</v>
      </c>
      <c r="F1522" t="s">
        <v>3257</v>
      </c>
      <c r="G1522" t="s">
        <v>26</v>
      </c>
      <c r="H1522" t="s">
        <v>3254</v>
      </c>
      <c r="I1522" t="s">
        <v>59</v>
      </c>
      <c r="J1522" s="8">
        <v>20</v>
      </c>
      <c r="K1522">
        <v>10</v>
      </c>
      <c r="L1522">
        <v>0</v>
      </c>
      <c r="M1522">
        <v>0</v>
      </c>
      <c r="N1522">
        <v>0</v>
      </c>
      <c r="O1522">
        <v>1</v>
      </c>
      <c r="P1522">
        <v>0</v>
      </c>
      <c r="Q1522" t="s">
        <v>60</v>
      </c>
      <c r="R1522">
        <v>0</v>
      </c>
      <c r="S1522">
        <v>0</v>
      </c>
      <c r="T1522" t="s">
        <v>72</v>
      </c>
      <c r="U1522" t="s">
        <v>36</v>
      </c>
      <c r="V1522" t="s">
        <v>37</v>
      </c>
      <c r="W1522" t="s">
        <v>38</v>
      </c>
      <c r="X1522" s="8" t="s">
        <v>38709</v>
      </c>
      <c r="Y1522" s="93"/>
      <c r="Z1522" s="93"/>
      <c r="AA1522" t="s">
        <v>3258</v>
      </c>
      <c r="AB1522" t="s">
        <v>3259</v>
      </c>
    </row>
    <row r="1523" spans="1:28" x14ac:dyDescent="0.3">
      <c r="A1523" s="8" t="b">
        <f t="shared" si="69"/>
        <v>0</v>
      </c>
      <c r="B1523" t="str">
        <f t="shared" si="70"/>
        <v>kettlehat</v>
      </c>
      <c r="C1523" s="10" t="str">
        <f t="shared" si="71"/>
        <v>kettle_hat</v>
      </c>
      <c r="D1523">
        <v>5291</v>
      </c>
      <c r="E1523" t="s">
        <v>24</v>
      </c>
      <c r="F1523" t="s">
        <v>5792</v>
      </c>
      <c r="G1523" t="s">
        <v>26</v>
      </c>
      <c r="H1523" t="s">
        <v>5793</v>
      </c>
      <c r="I1523" t="s">
        <v>59</v>
      </c>
      <c r="J1523" s="8">
        <v>20</v>
      </c>
      <c r="K1523">
        <v>60</v>
      </c>
      <c r="L1523">
        <v>0</v>
      </c>
      <c r="M1523">
        <v>0</v>
      </c>
      <c r="N1523">
        <v>0</v>
      </c>
      <c r="O1523">
        <v>4</v>
      </c>
      <c r="P1523">
        <v>0</v>
      </c>
      <c r="Q1523" t="s">
        <v>60</v>
      </c>
      <c r="R1523">
        <v>30</v>
      </c>
      <c r="S1523">
        <v>0</v>
      </c>
      <c r="T1523" t="s">
        <v>72</v>
      </c>
      <c r="U1523" t="s">
        <v>36</v>
      </c>
      <c r="V1523" t="s">
        <v>37</v>
      </c>
      <c r="W1523" t="s">
        <v>38</v>
      </c>
      <c r="X1523" s="8" t="s">
        <v>38735</v>
      </c>
      <c r="Y1523" s="93"/>
      <c r="Z1523" s="93"/>
      <c r="AA1523" t="s">
        <v>5794</v>
      </c>
      <c r="AB1523" t="s">
        <v>5795</v>
      </c>
    </row>
    <row r="1524" spans="1:28" x14ac:dyDescent="0.3">
      <c r="A1524" s="8" t="b">
        <f t="shared" si="69"/>
        <v>0</v>
      </c>
      <c r="B1524" t="str">
        <f t="shared" si="70"/>
        <v>dragonskull</v>
      </c>
      <c r="C1524" s="10" t="str">
        <f t="shared" si="71"/>
        <v>dragon_skull</v>
      </c>
      <c r="D1524">
        <v>5292</v>
      </c>
      <c r="E1524" t="s">
        <v>24</v>
      </c>
      <c r="F1524" t="s">
        <v>3146</v>
      </c>
      <c r="G1524" t="s">
        <v>26</v>
      </c>
      <c r="H1524" t="s">
        <v>3147</v>
      </c>
      <c r="I1524" t="s">
        <v>59</v>
      </c>
      <c r="J1524">
        <v>20</v>
      </c>
      <c r="K1524">
        <v>80</v>
      </c>
      <c r="L1524">
        <v>0</v>
      </c>
      <c r="M1524">
        <v>0</v>
      </c>
      <c r="N1524">
        <v>0</v>
      </c>
      <c r="O1524">
        <v>5</v>
      </c>
      <c r="P1524">
        <v>0</v>
      </c>
      <c r="Q1524" t="s">
        <v>60</v>
      </c>
      <c r="R1524">
        <v>50</v>
      </c>
      <c r="S1524">
        <v>0</v>
      </c>
      <c r="T1524" t="s">
        <v>72</v>
      </c>
      <c r="U1524" t="s">
        <v>36</v>
      </c>
      <c r="V1524" t="s">
        <v>37</v>
      </c>
      <c r="W1524" t="s">
        <v>38</v>
      </c>
      <c r="X1524" s="8" t="s">
        <v>38736</v>
      </c>
      <c r="Y1524" s="93"/>
      <c r="Z1524" s="93"/>
      <c r="AA1524" t="s">
        <v>3148</v>
      </c>
      <c r="AB1524" t="s">
        <v>3149</v>
      </c>
    </row>
    <row r="1525" spans="1:28" x14ac:dyDescent="0.3">
      <c r="A1525" s="8" t="b">
        <f t="shared" si="69"/>
        <v>0</v>
      </c>
      <c r="B1525" t="str">
        <f t="shared" si="70"/>
        <v>ramenhat</v>
      </c>
      <c r="C1525" s="10" t="str">
        <f t="shared" si="71"/>
        <v>ramen_hat</v>
      </c>
      <c r="D1525">
        <v>5293</v>
      </c>
      <c r="E1525" t="s">
        <v>24</v>
      </c>
      <c r="F1525" t="s">
        <v>8141</v>
      </c>
      <c r="G1525" t="s">
        <v>26</v>
      </c>
      <c r="H1525" t="s">
        <v>8142</v>
      </c>
      <c r="I1525" t="s">
        <v>59</v>
      </c>
      <c r="J1525">
        <v>20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 t="s">
        <v>60</v>
      </c>
      <c r="R1525">
        <v>0</v>
      </c>
      <c r="S1525">
        <v>0</v>
      </c>
      <c r="T1525" t="s">
        <v>72</v>
      </c>
      <c r="U1525" t="s">
        <v>36</v>
      </c>
      <c r="V1525" t="s">
        <v>37</v>
      </c>
      <c r="W1525" t="s">
        <v>38</v>
      </c>
      <c r="X1525" s="8" t="s">
        <v>38737</v>
      </c>
      <c r="Y1525" s="93"/>
      <c r="Z1525" s="93"/>
      <c r="AA1525" t="s">
        <v>8143</v>
      </c>
      <c r="AB1525" t="s">
        <v>8144</v>
      </c>
    </row>
    <row r="1526" spans="1:28" x14ac:dyDescent="0.3">
      <c r="A1526" s="8" t="b">
        <f t="shared" si="69"/>
        <v>0</v>
      </c>
      <c r="B1526" t="str">
        <f t="shared" si="70"/>
        <v>whispermask</v>
      </c>
      <c r="C1526" s="10" t="str">
        <f t="shared" si="71"/>
        <v>whisper_mask</v>
      </c>
      <c r="D1526">
        <v>5294</v>
      </c>
      <c r="E1526" t="s">
        <v>24</v>
      </c>
      <c r="F1526" t="s">
        <v>10613</v>
      </c>
      <c r="G1526" t="s">
        <v>26</v>
      </c>
      <c r="H1526" t="s">
        <v>10614</v>
      </c>
      <c r="I1526" t="s">
        <v>59</v>
      </c>
      <c r="J1526">
        <v>20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24</v>
      </c>
      <c r="R1526">
        <v>0</v>
      </c>
      <c r="S1526">
        <v>0</v>
      </c>
      <c r="T1526" t="s">
        <v>101</v>
      </c>
      <c r="U1526" t="s">
        <v>36</v>
      </c>
      <c r="V1526" t="s">
        <v>37</v>
      </c>
      <c r="W1526" t="s">
        <v>38</v>
      </c>
      <c r="X1526" s="8" t="s">
        <v>38738</v>
      </c>
      <c r="Y1526" s="93"/>
      <c r="Z1526" s="93"/>
      <c r="AA1526" t="s">
        <v>10615</v>
      </c>
      <c r="AB1526" t="s">
        <v>10616</v>
      </c>
    </row>
    <row r="1527" spans="1:28" x14ac:dyDescent="0.3">
      <c r="A1527" s="8" t="b">
        <f t="shared" si="69"/>
        <v>0</v>
      </c>
      <c r="B1527" t="str">
        <f t="shared" si="70"/>
        <v>marvelouswig</v>
      </c>
      <c r="C1527" s="10" t="str">
        <f t="shared" si="71"/>
        <v>marvelous_wig_</v>
      </c>
      <c r="D1527">
        <v>5298</v>
      </c>
      <c r="E1527" t="s">
        <v>24</v>
      </c>
      <c r="F1527" t="s">
        <v>6499</v>
      </c>
      <c r="G1527" t="s">
        <v>26</v>
      </c>
      <c r="H1527" t="s">
        <v>140</v>
      </c>
      <c r="I1527" t="s">
        <v>59</v>
      </c>
      <c r="J1527">
        <v>20</v>
      </c>
      <c r="K1527">
        <v>10</v>
      </c>
      <c r="L1527">
        <v>0</v>
      </c>
      <c r="M1527">
        <v>0</v>
      </c>
      <c r="N1527">
        <v>0</v>
      </c>
      <c r="O1527">
        <v>1</v>
      </c>
      <c r="P1527">
        <v>1</v>
      </c>
      <c r="Q1527" t="s">
        <v>24</v>
      </c>
      <c r="R1527">
        <v>0</v>
      </c>
      <c r="S1527">
        <v>0</v>
      </c>
      <c r="T1527" t="s">
        <v>141</v>
      </c>
      <c r="U1527" t="s">
        <v>36</v>
      </c>
      <c r="V1527" t="s">
        <v>37</v>
      </c>
      <c r="W1527" t="s">
        <v>38</v>
      </c>
      <c r="X1527" s="8" t="s">
        <v>38739</v>
      </c>
      <c r="Y1527" s="93"/>
      <c r="Z1527" s="93"/>
      <c r="AA1527" t="s">
        <v>6500</v>
      </c>
      <c r="AB1527" t="s">
        <v>6501</v>
      </c>
    </row>
    <row r="1528" spans="1:28" x14ac:dyDescent="0.3">
      <c r="A1528" s="8" t="b">
        <f t="shared" si="69"/>
        <v>0</v>
      </c>
      <c r="B1528" t="str">
        <f t="shared" si="70"/>
        <v>atiatihanhat</v>
      </c>
      <c r="C1528" s="10" t="str">
        <f t="shared" si="71"/>
        <v>ati_atihan_hat_</v>
      </c>
      <c r="D1528">
        <v>5299</v>
      </c>
      <c r="E1528" t="s">
        <v>24</v>
      </c>
      <c r="F1528" t="s">
        <v>629</v>
      </c>
      <c r="G1528" t="s">
        <v>26</v>
      </c>
      <c r="H1528" t="s">
        <v>626</v>
      </c>
      <c r="I1528" t="s">
        <v>59</v>
      </c>
      <c r="J1528" s="6">
        <v>20</v>
      </c>
      <c r="K1528">
        <v>10</v>
      </c>
      <c r="L1528">
        <v>0</v>
      </c>
      <c r="M1528">
        <v>0</v>
      </c>
      <c r="N1528">
        <v>0</v>
      </c>
      <c r="O1528">
        <v>1</v>
      </c>
      <c r="P1528">
        <v>1</v>
      </c>
      <c r="Q1528" t="s">
        <v>24</v>
      </c>
      <c r="R1528">
        <v>0</v>
      </c>
      <c r="S1528">
        <v>0</v>
      </c>
      <c r="T1528" t="s">
        <v>101</v>
      </c>
      <c r="U1528" t="s">
        <v>36</v>
      </c>
      <c r="V1528" t="s">
        <v>37</v>
      </c>
      <c r="W1528" t="s">
        <v>38</v>
      </c>
      <c r="X1528" s="8" t="s">
        <v>38740</v>
      </c>
      <c r="Y1528" s="93"/>
      <c r="Z1528" s="93"/>
      <c r="AA1528" t="s">
        <v>630</v>
      </c>
      <c r="AB1528" t="s">
        <v>631</v>
      </c>
    </row>
    <row r="1529" spans="1:28" x14ac:dyDescent="0.3">
      <c r="A1529" s="8" t="b">
        <f t="shared" si="69"/>
        <v>0</v>
      </c>
      <c r="B1529" t="str">
        <f t="shared" si="70"/>
        <v>bullockhelm</v>
      </c>
      <c r="C1529" s="10" t="str">
        <f t="shared" si="71"/>
        <v>bullock_helm</v>
      </c>
      <c r="D1529">
        <v>5300</v>
      </c>
      <c r="E1529" t="s">
        <v>24</v>
      </c>
      <c r="F1529" t="s">
        <v>1724</v>
      </c>
      <c r="G1529" t="s">
        <v>26</v>
      </c>
      <c r="H1529" t="s">
        <v>1725</v>
      </c>
      <c r="I1529" t="s">
        <v>59</v>
      </c>
      <c r="J1529">
        <v>20</v>
      </c>
      <c r="K1529">
        <v>80</v>
      </c>
      <c r="L1529">
        <v>0</v>
      </c>
      <c r="M1529">
        <v>0</v>
      </c>
      <c r="N1529">
        <v>0</v>
      </c>
      <c r="O1529">
        <v>2</v>
      </c>
      <c r="P1529">
        <v>0</v>
      </c>
      <c r="Q1529" t="s">
        <v>60</v>
      </c>
      <c r="R1529">
        <v>45</v>
      </c>
      <c r="S1529">
        <v>0</v>
      </c>
      <c r="T1529" t="s">
        <v>72</v>
      </c>
      <c r="U1529" t="s">
        <v>36</v>
      </c>
      <c r="V1529" t="s">
        <v>37</v>
      </c>
      <c r="W1529" t="s">
        <v>38</v>
      </c>
      <c r="X1529" s="8" t="s">
        <v>38741</v>
      </c>
      <c r="Y1529" s="93"/>
      <c r="Z1529" s="93"/>
      <c r="AA1529" t="s">
        <v>1726</v>
      </c>
      <c r="AB1529" t="s">
        <v>1727</v>
      </c>
    </row>
    <row r="1530" spans="1:28" x14ac:dyDescent="0.3">
      <c r="A1530" s="8" t="b">
        <f t="shared" si="69"/>
        <v>0</v>
      </c>
      <c r="B1530" t="str">
        <f t="shared" si="70"/>
        <v>russianribbon</v>
      </c>
      <c r="C1530" s="10" t="str">
        <f t="shared" si="71"/>
        <v>russian_ribbon</v>
      </c>
      <c r="D1530">
        <v>5301</v>
      </c>
      <c r="E1530" t="s">
        <v>24</v>
      </c>
      <c r="F1530" t="s">
        <v>8623</v>
      </c>
      <c r="G1530" t="s">
        <v>26</v>
      </c>
      <c r="H1530" t="s">
        <v>8624</v>
      </c>
      <c r="I1530" t="s">
        <v>59</v>
      </c>
      <c r="J1530">
        <v>20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60</v>
      </c>
      <c r="R1530">
        <v>0</v>
      </c>
      <c r="S1530">
        <v>0</v>
      </c>
      <c r="T1530" t="s">
        <v>72</v>
      </c>
      <c r="U1530" t="s">
        <v>36</v>
      </c>
      <c r="V1530" t="s">
        <v>37</v>
      </c>
      <c r="W1530" t="s">
        <v>38</v>
      </c>
      <c r="X1530" s="8"/>
      <c r="Y1530" s="93"/>
      <c r="Z1530" s="93"/>
      <c r="AA1530" t="s">
        <v>8625</v>
      </c>
      <c r="AB1530" t="s">
        <v>8626</v>
      </c>
    </row>
    <row r="1531" spans="1:28" x14ac:dyDescent="0.3">
      <c r="A1531" s="8" t="b">
        <f t="shared" si="69"/>
        <v>0</v>
      </c>
      <c r="B1531" t="str">
        <f t="shared" si="70"/>
        <v>lotusflowerhat</v>
      </c>
      <c r="C1531" s="10" t="str">
        <f t="shared" si="71"/>
        <v>lotus_flower_hat</v>
      </c>
      <c r="D1531">
        <v>5302</v>
      </c>
      <c r="E1531" t="s">
        <v>24</v>
      </c>
      <c r="F1531" t="s">
        <v>6205</v>
      </c>
      <c r="G1531" t="s">
        <v>26</v>
      </c>
      <c r="H1531" t="s">
        <v>6206</v>
      </c>
      <c r="I1531" t="s">
        <v>59</v>
      </c>
      <c r="J1531">
        <v>0</v>
      </c>
      <c r="K1531">
        <v>10</v>
      </c>
      <c r="L1531">
        <v>0</v>
      </c>
      <c r="M1531">
        <v>0</v>
      </c>
      <c r="N1531">
        <v>0</v>
      </c>
      <c r="O1531">
        <v>1</v>
      </c>
      <c r="P1531">
        <v>0</v>
      </c>
      <c r="Q1531" t="s">
        <v>24</v>
      </c>
      <c r="R1531">
        <v>30</v>
      </c>
      <c r="S1531">
        <v>0</v>
      </c>
      <c r="T1531" t="s">
        <v>72</v>
      </c>
      <c r="U1531" t="s">
        <v>36</v>
      </c>
      <c r="V1531" t="s">
        <v>37</v>
      </c>
      <c r="W1531" t="s">
        <v>38</v>
      </c>
      <c r="X1531" s="8"/>
      <c r="Y1531" s="93"/>
      <c r="Z1531" s="93"/>
      <c r="AA1531" t="s">
        <v>6207</v>
      </c>
      <c r="AB1531" t="s">
        <v>6208</v>
      </c>
    </row>
    <row r="1532" spans="1:28" x14ac:dyDescent="0.3">
      <c r="A1532" s="8" t="b">
        <f t="shared" si="69"/>
        <v>0</v>
      </c>
      <c r="B1532" t="str">
        <f t="shared" si="70"/>
        <v>flowercoronet</v>
      </c>
      <c r="C1532" s="10" t="str">
        <f t="shared" si="71"/>
        <v>flower_coronet</v>
      </c>
      <c r="D1532">
        <v>5303</v>
      </c>
      <c r="E1532" t="s">
        <v>24</v>
      </c>
      <c r="F1532" t="s">
        <v>4117</v>
      </c>
      <c r="G1532" t="s">
        <v>26</v>
      </c>
      <c r="H1532" t="s">
        <v>4118</v>
      </c>
      <c r="I1532" t="s">
        <v>59</v>
      </c>
      <c r="J1532">
        <v>20</v>
      </c>
      <c r="K1532">
        <v>30</v>
      </c>
      <c r="L1532">
        <v>0</v>
      </c>
      <c r="M1532">
        <v>0</v>
      </c>
      <c r="N1532">
        <v>0</v>
      </c>
      <c r="O1532">
        <v>1</v>
      </c>
      <c r="P1532">
        <v>0</v>
      </c>
      <c r="Q1532" t="s">
        <v>60</v>
      </c>
      <c r="R1532">
        <v>0</v>
      </c>
      <c r="S1532">
        <v>0</v>
      </c>
      <c r="T1532" t="s">
        <v>72</v>
      </c>
      <c r="U1532" t="s">
        <v>36</v>
      </c>
      <c r="V1532" t="s">
        <v>37</v>
      </c>
      <c r="W1532" t="s">
        <v>38</v>
      </c>
      <c r="X1532" s="8" t="s">
        <v>38742</v>
      </c>
      <c r="Y1532" s="93"/>
      <c r="Z1532" s="93"/>
      <c r="AA1532" t="s">
        <v>4119</v>
      </c>
      <c r="AB1532" t="s">
        <v>4120</v>
      </c>
    </row>
    <row r="1533" spans="1:28" x14ac:dyDescent="0.3">
      <c r="A1533" s="8" t="b">
        <f t="shared" si="69"/>
        <v>0</v>
      </c>
      <c r="B1533" t="str">
        <f t="shared" si="70"/>
        <v>capofblindness</v>
      </c>
      <c r="C1533" s="10" t="str">
        <f t="shared" si="71"/>
        <v>cap_of_blindness</v>
      </c>
      <c r="D1533">
        <v>5304</v>
      </c>
      <c r="E1533" t="s">
        <v>24</v>
      </c>
      <c r="F1533" t="s">
        <v>1853</v>
      </c>
      <c r="G1533" t="s">
        <v>26</v>
      </c>
      <c r="H1533" t="s">
        <v>1854</v>
      </c>
      <c r="I1533" t="s">
        <v>59</v>
      </c>
      <c r="J1533">
        <v>20</v>
      </c>
      <c r="K1533">
        <v>80</v>
      </c>
      <c r="L1533">
        <v>0</v>
      </c>
      <c r="M1533">
        <v>0</v>
      </c>
      <c r="N1533">
        <v>0</v>
      </c>
      <c r="O1533">
        <v>4</v>
      </c>
      <c r="P1533">
        <v>1</v>
      </c>
      <c r="Q1533" t="s">
        <v>60</v>
      </c>
      <c r="R1533">
        <v>50</v>
      </c>
      <c r="S1533">
        <v>0</v>
      </c>
      <c r="T1533" t="s">
        <v>141</v>
      </c>
      <c r="U1533" t="s">
        <v>36</v>
      </c>
      <c r="V1533" t="s">
        <v>37</v>
      </c>
      <c r="W1533" t="s">
        <v>38</v>
      </c>
      <c r="X1533" s="8" t="s">
        <v>38743</v>
      </c>
      <c r="Y1533" s="93"/>
      <c r="Z1533" s="93"/>
      <c r="AA1533" t="s">
        <v>1855</v>
      </c>
      <c r="AB1533" t="s">
        <v>1856</v>
      </c>
    </row>
    <row r="1534" spans="1:28" x14ac:dyDescent="0.3">
      <c r="A1534" s="8" t="b">
        <f t="shared" si="69"/>
        <v>0</v>
      </c>
      <c r="B1534" t="str">
        <f t="shared" si="70"/>
        <v>piratedagger</v>
      </c>
      <c r="C1534" s="10" t="str">
        <f t="shared" si="71"/>
        <v>pirate_dagger</v>
      </c>
      <c r="D1534">
        <v>5305</v>
      </c>
      <c r="E1534" t="s">
        <v>24</v>
      </c>
      <c r="F1534" t="s">
        <v>7669</v>
      </c>
      <c r="G1534" t="s">
        <v>26</v>
      </c>
      <c r="H1534" t="s">
        <v>7670</v>
      </c>
      <c r="I1534" t="s">
        <v>59</v>
      </c>
      <c r="J1534">
        <v>20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24</v>
      </c>
      <c r="R1534">
        <v>0</v>
      </c>
      <c r="S1534">
        <v>0</v>
      </c>
      <c r="T1534" t="s">
        <v>61</v>
      </c>
      <c r="U1534" t="s">
        <v>36</v>
      </c>
      <c r="V1534" t="s">
        <v>37</v>
      </c>
      <c r="W1534" t="s">
        <v>38</v>
      </c>
      <c r="X1534" s="8" t="s">
        <v>38744</v>
      </c>
      <c r="Y1534" s="93"/>
      <c r="Z1534" s="93"/>
      <c r="AA1534" t="s">
        <v>7671</v>
      </c>
      <c r="AB1534" t="s">
        <v>7672</v>
      </c>
    </row>
    <row r="1535" spans="1:28" x14ac:dyDescent="0.3">
      <c r="A1535" s="8" t="b">
        <f t="shared" si="69"/>
        <v>0</v>
      </c>
      <c r="B1535" t="str">
        <f t="shared" si="70"/>
        <v>freyjacrown</v>
      </c>
      <c r="C1535" s="10" t="str">
        <f t="shared" si="71"/>
        <v>freyja_crown</v>
      </c>
      <c r="D1535">
        <v>5306</v>
      </c>
      <c r="E1535" t="s">
        <v>24</v>
      </c>
      <c r="F1535" t="s">
        <v>4226</v>
      </c>
      <c r="G1535" t="s">
        <v>26</v>
      </c>
      <c r="H1535" t="s">
        <v>4227</v>
      </c>
      <c r="I1535" t="s">
        <v>59</v>
      </c>
      <c r="J1535">
        <v>0</v>
      </c>
      <c r="K1535">
        <v>50</v>
      </c>
      <c r="L1535">
        <v>0</v>
      </c>
      <c r="M1535">
        <v>0</v>
      </c>
      <c r="N1535">
        <v>0</v>
      </c>
      <c r="O1535">
        <v>3</v>
      </c>
      <c r="P1535">
        <v>0</v>
      </c>
      <c r="Q1535" t="s">
        <v>60</v>
      </c>
      <c r="R1535">
        <v>0</v>
      </c>
      <c r="S1535">
        <v>0</v>
      </c>
      <c r="T1535" t="s">
        <v>72</v>
      </c>
      <c r="U1535" t="s">
        <v>36</v>
      </c>
      <c r="V1535" t="s">
        <v>185</v>
      </c>
      <c r="W1535" t="s">
        <v>38</v>
      </c>
      <c r="X1535" s="8" t="s">
        <v>39108</v>
      </c>
      <c r="Y1535" s="93"/>
      <c r="Z1535" s="93"/>
      <c r="AA1535" t="s">
        <v>4228</v>
      </c>
      <c r="AB1535" t="s">
        <v>4229</v>
      </c>
    </row>
    <row r="1536" spans="1:28" x14ac:dyDescent="0.3">
      <c r="A1536" s="8" t="b">
        <f t="shared" si="69"/>
        <v>0</v>
      </c>
      <c r="B1536" t="str">
        <f t="shared" si="70"/>
        <v>carmenmiranda'shat</v>
      </c>
      <c r="C1536" s="10" t="str">
        <f t="shared" si="71"/>
        <v>carmen_miranda's_hat</v>
      </c>
      <c r="D1536">
        <v>5307</v>
      </c>
      <c r="E1536" t="s">
        <v>24</v>
      </c>
      <c r="F1536" t="s">
        <v>1881</v>
      </c>
      <c r="G1536" t="s">
        <v>26</v>
      </c>
      <c r="H1536" t="s">
        <v>1882</v>
      </c>
      <c r="I1536" t="s">
        <v>59</v>
      </c>
      <c r="J1536">
        <v>20</v>
      </c>
      <c r="K1536">
        <v>40</v>
      </c>
      <c r="L1536">
        <v>0</v>
      </c>
      <c r="M1536">
        <v>0</v>
      </c>
      <c r="N1536">
        <v>0</v>
      </c>
      <c r="O1536">
        <v>3</v>
      </c>
      <c r="P1536">
        <v>0</v>
      </c>
      <c r="Q1536" t="s">
        <v>60</v>
      </c>
      <c r="R1536">
        <v>0</v>
      </c>
      <c r="S1536">
        <v>0</v>
      </c>
      <c r="T1536" t="s">
        <v>72</v>
      </c>
      <c r="U1536" t="s">
        <v>36</v>
      </c>
      <c r="V1536" t="s">
        <v>37</v>
      </c>
      <c r="W1536" t="s">
        <v>73</v>
      </c>
      <c r="X1536" s="8" t="s">
        <v>38745</v>
      </c>
      <c r="Y1536" s="93"/>
      <c r="Z1536" s="93"/>
      <c r="AA1536" t="s">
        <v>1883</v>
      </c>
      <c r="AB1536" t="s">
        <v>1884</v>
      </c>
    </row>
    <row r="1537" spans="1:28" x14ac:dyDescent="0.3">
      <c r="A1537" s="8" t="b">
        <f t="shared" si="69"/>
        <v>0</v>
      </c>
      <c r="B1537" t="str">
        <f t="shared" si="70"/>
        <v>brazilianflaghat</v>
      </c>
      <c r="C1537" s="10" t="str">
        <f t="shared" si="71"/>
        <v>brazilian_flag_hat</v>
      </c>
      <c r="D1537">
        <v>5308</v>
      </c>
      <c r="E1537" t="s">
        <v>24</v>
      </c>
      <c r="F1537" t="s">
        <v>1564</v>
      </c>
      <c r="G1537" t="s">
        <v>26</v>
      </c>
      <c r="H1537" t="s">
        <v>1565</v>
      </c>
      <c r="I1537" t="s">
        <v>59</v>
      </c>
      <c r="J1537">
        <v>20</v>
      </c>
      <c r="K1537">
        <v>30</v>
      </c>
      <c r="L1537">
        <v>0</v>
      </c>
      <c r="M1537">
        <v>0</v>
      </c>
      <c r="N1537">
        <v>0</v>
      </c>
      <c r="O1537">
        <v>3</v>
      </c>
      <c r="P1537">
        <v>1</v>
      </c>
      <c r="Q1537" t="s">
        <v>60</v>
      </c>
      <c r="R1537">
        <v>0</v>
      </c>
      <c r="S1537">
        <v>0</v>
      </c>
      <c r="T1537" t="s">
        <v>72</v>
      </c>
      <c r="U1537" t="s">
        <v>36</v>
      </c>
      <c r="V1537" t="s">
        <v>37</v>
      </c>
      <c r="W1537" t="s">
        <v>73</v>
      </c>
      <c r="X1537" s="8" t="s">
        <v>38746</v>
      </c>
      <c r="Y1537" s="93"/>
      <c r="Z1537" s="93"/>
      <c r="AA1537" t="s">
        <v>1566</v>
      </c>
      <c r="AB1537" t="s">
        <v>1567</v>
      </c>
    </row>
    <row r="1538" spans="1:28" x14ac:dyDescent="0.3">
      <c r="A1538" s="8" t="b">
        <f t="shared" ref="A1538:A1601" si="72">ISNUMBER(SEARCH("callfunc",X1538))</f>
        <v>0</v>
      </c>
      <c r="B1538" t="str">
        <f t="shared" ref="B1538:B1601" si="73">LOWER(SUBSTITUTE(F1538,"_",""))</f>
        <v>largehibiscus</v>
      </c>
      <c r="C1538" s="10" t="str">
        <f t="shared" ref="C1538:C1601" si="74">LOWER(F1538)</f>
        <v>large_hibiscus</v>
      </c>
      <c r="D1538">
        <v>5311</v>
      </c>
      <c r="E1538" t="s">
        <v>24</v>
      </c>
      <c r="F1538" t="s">
        <v>5966</v>
      </c>
      <c r="G1538" t="s">
        <v>26</v>
      </c>
      <c r="H1538" t="s">
        <v>5967</v>
      </c>
      <c r="I1538" t="s">
        <v>59</v>
      </c>
      <c r="J1538">
        <v>20</v>
      </c>
      <c r="K1538">
        <v>10</v>
      </c>
      <c r="L1538">
        <v>0</v>
      </c>
      <c r="M1538">
        <v>0</v>
      </c>
      <c r="N1538">
        <v>0</v>
      </c>
      <c r="O1538">
        <v>1</v>
      </c>
      <c r="P1538">
        <v>1</v>
      </c>
      <c r="Q1538" t="s">
        <v>24</v>
      </c>
      <c r="R1538">
        <v>0</v>
      </c>
      <c r="S1538">
        <v>0</v>
      </c>
      <c r="T1538" t="s">
        <v>72</v>
      </c>
      <c r="U1538" t="s">
        <v>36</v>
      </c>
      <c r="V1538" t="s">
        <v>37</v>
      </c>
      <c r="W1538" t="s">
        <v>38</v>
      </c>
      <c r="X1538" s="8" t="s">
        <v>38232</v>
      </c>
      <c r="Y1538" s="93"/>
      <c r="Z1538" s="93"/>
      <c r="AA1538" t="s">
        <v>5968</v>
      </c>
      <c r="AB1538" t="s">
        <v>5969</v>
      </c>
    </row>
    <row r="1539" spans="1:28" x14ac:dyDescent="0.3">
      <c r="A1539" s="8" t="b">
        <f t="shared" si="72"/>
        <v>0</v>
      </c>
      <c r="B1539" t="str">
        <f t="shared" si="73"/>
        <v>ayothayahat</v>
      </c>
      <c r="C1539" s="10" t="str">
        <f t="shared" si="74"/>
        <v>ayothaya_hat</v>
      </c>
      <c r="D1539">
        <v>5312</v>
      </c>
      <c r="E1539" t="s">
        <v>24</v>
      </c>
      <c r="F1539" t="s">
        <v>667</v>
      </c>
      <c r="G1539" t="s">
        <v>26</v>
      </c>
      <c r="H1539" t="s">
        <v>671</v>
      </c>
      <c r="I1539" t="s">
        <v>59</v>
      </c>
      <c r="J1539">
        <v>20</v>
      </c>
      <c r="K1539">
        <v>10</v>
      </c>
      <c r="L1539">
        <v>0</v>
      </c>
      <c r="M1539">
        <v>0</v>
      </c>
      <c r="N1539">
        <v>0</v>
      </c>
      <c r="O1539">
        <v>5</v>
      </c>
      <c r="P1539">
        <v>1</v>
      </c>
      <c r="Q1539" t="s">
        <v>60</v>
      </c>
      <c r="R1539">
        <v>0</v>
      </c>
      <c r="S1539">
        <v>0</v>
      </c>
      <c r="T1539" t="s">
        <v>72</v>
      </c>
      <c r="U1539" t="s">
        <v>36</v>
      </c>
      <c r="V1539" t="s">
        <v>672</v>
      </c>
      <c r="W1539" t="s">
        <v>38</v>
      </c>
      <c r="X1539" s="8" t="s">
        <v>38747</v>
      </c>
      <c r="Y1539" s="93"/>
      <c r="Z1539" s="93"/>
      <c r="AA1539" t="s">
        <v>673</v>
      </c>
      <c r="AB1539" t="s">
        <v>674</v>
      </c>
    </row>
    <row r="1540" spans="1:28" x14ac:dyDescent="0.3">
      <c r="A1540" s="8" t="b">
        <f t="shared" si="72"/>
        <v>0</v>
      </c>
      <c r="B1540" t="str">
        <f t="shared" si="73"/>
        <v>diadem</v>
      </c>
      <c r="C1540" s="10" t="str">
        <f t="shared" si="74"/>
        <v>diadem</v>
      </c>
      <c r="D1540">
        <v>5313</v>
      </c>
      <c r="E1540" t="s">
        <v>24</v>
      </c>
      <c r="F1540" t="s">
        <v>3009</v>
      </c>
      <c r="G1540" t="s">
        <v>26</v>
      </c>
      <c r="H1540" t="s">
        <v>3009</v>
      </c>
      <c r="I1540" t="s">
        <v>59</v>
      </c>
      <c r="J1540">
        <v>20</v>
      </c>
      <c r="K1540">
        <v>10</v>
      </c>
      <c r="L1540">
        <v>0</v>
      </c>
      <c r="M1540">
        <v>0</v>
      </c>
      <c r="N1540">
        <v>0</v>
      </c>
      <c r="O1540">
        <v>3</v>
      </c>
      <c r="P1540">
        <v>1</v>
      </c>
      <c r="Q1540" t="s">
        <v>60</v>
      </c>
      <c r="R1540">
        <v>0</v>
      </c>
      <c r="S1540">
        <v>0</v>
      </c>
      <c r="T1540" t="s">
        <v>141</v>
      </c>
      <c r="U1540" t="s">
        <v>36</v>
      </c>
      <c r="V1540" t="s">
        <v>37</v>
      </c>
      <c r="W1540" t="s">
        <v>38</v>
      </c>
      <c r="X1540" s="8" t="s">
        <v>38748</v>
      </c>
      <c r="Y1540" s="93"/>
      <c r="Z1540" s="93"/>
      <c r="AA1540" t="s">
        <v>3010</v>
      </c>
      <c r="AB1540" t="s">
        <v>3011</v>
      </c>
    </row>
    <row r="1541" spans="1:28" x14ac:dyDescent="0.3">
      <c r="A1541" s="8" t="b">
        <f t="shared" si="72"/>
        <v>0</v>
      </c>
      <c r="B1541" t="str">
        <f t="shared" si="73"/>
        <v>hockeymask</v>
      </c>
      <c r="C1541" s="10" t="str">
        <f t="shared" si="74"/>
        <v>hockey_mask</v>
      </c>
      <c r="D1541">
        <v>5314</v>
      </c>
      <c r="E1541" t="s">
        <v>24</v>
      </c>
      <c r="F1541" t="s">
        <v>5188</v>
      </c>
      <c r="G1541" t="s">
        <v>26</v>
      </c>
      <c r="H1541" t="s">
        <v>5189</v>
      </c>
      <c r="I1541" t="s">
        <v>59</v>
      </c>
      <c r="J1541" s="6">
        <v>20</v>
      </c>
      <c r="K1541">
        <v>10</v>
      </c>
      <c r="L1541">
        <v>0</v>
      </c>
      <c r="M1541">
        <v>0</v>
      </c>
      <c r="N1541">
        <v>0</v>
      </c>
      <c r="O1541">
        <v>1</v>
      </c>
      <c r="P1541">
        <v>0</v>
      </c>
      <c r="Q1541" t="s">
        <v>24</v>
      </c>
      <c r="R1541">
        <v>50</v>
      </c>
      <c r="S1541">
        <v>0</v>
      </c>
      <c r="T1541" t="s">
        <v>184</v>
      </c>
      <c r="U1541" t="s">
        <v>36</v>
      </c>
      <c r="V1541" t="s">
        <v>37</v>
      </c>
      <c r="W1541" t="s">
        <v>38</v>
      </c>
      <c r="X1541" t="s">
        <v>38749</v>
      </c>
      <c r="Y1541" s="93"/>
      <c r="Z1541" s="93"/>
      <c r="AA1541" t="s">
        <v>5190</v>
      </c>
      <c r="AB1541" t="s">
        <v>5191</v>
      </c>
    </row>
    <row r="1542" spans="1:28" x14ac:dyDescent="0.3">
      <c r="A1542" s="8" t="b">
        <f t="shared" si="72"/>
        <v>0</v>
      </c>
      <c r="B1542" t="str">
        <f t="shared" si="73"/>
        <v>umbrellahat</v>
      </c>
      <c r="C1542" s="10" t="str">
        <f t="shared" si="74"/>
        <v>umbrella_hat</v>
      </c>
      <c r="D1542">
        <v>5316</v>
      </c>
      <c r="E1542" t="s">
        <v>24</v>
      </c>
      <c r="F1542" t="s">
        <v>10263</v>
      </c>
      <c r="G1542" t="s">
        <v>26</v>
      </c>
      <c r="H1542" t="s">
        <v>10264</v>
      </c>
      <c r="I1542" t="s">
        <v>59</v>
      </c>
      <c r="J1542">
        <v>20</v>
      </c>
      <c r="K1542">
        <v>10</v>
      </c>
      <c r="L1542">
        <v>0</v>
      </c>
      <c r="M1542">
        <v>0</v>
      </c>
      <c r="N1542">
        <v>0</v>
      </c>
      <c r="O1542">
        <v>2</v>
      </c>
      <c r="P1542">
        <v>0</v>
      </c>
      <c r="Q1542" t="s">
        <v>60</v>
      </c>
      <c r="R1542">
        <v>50</v>
      </c>
      <c r="S1542">
        <v>0</v>
      </c>
      <c r="T1542" t="s">
        <v>72</v>
      </c>
      <c r="U1542" t="s">
        <v>36</v>
      </c>
      <c r="V1542" t="s">
        <v>37</v>
      </c>
      <c r="W1542" t="s">
        <v>38</v>
      </c>
      <c r="X1542" t="s">
        <v>38750</v>
      </c>
      <c r="Y1542" s="93"/>
      <c r="Z1542" s="93"/>
      <c r="AA1542" t="s">
        <v>10265</v>
      </c>
      <c r="AB1542" t="s">
        <v>10266</v>
      </c>
    </row>
    <row r="1543" spans="1:28" x14ac:dyDescent="0.3">
      <c r="A1543" s="8" t="b">
        <f t="shared" si="72"/>
        <v>0</v>
      </c>
      <c r="B1543" t="str">
        <f t="shared" si="73"/>
        <v>fishermanhat</v>
      </c>
      <c r="C1543" s="10" t="str">
        <f t="shared" si="74"/>
        <v>fisherman_hat</v>
      </c>
      <c r="D1543">
        <v>5317</v>
      </c>
      <c r="E1543" t="s">
        <v>24</v>
      </c>
      <c r="F1543" t="s">
        <v>4020</v>
      </c>
      <c r="G1543" t="s">
        <v>26</v>
      </c>
      <c r="H1543" t="s">
        <v>4021</v>
      </c>
      <c r="I1543" t="s">
        <v>59</v>
      </c>
      <c r="J1543">
        <v>20</v>
      </c>
      <c r="K1543">
        <v>10</v>
      </c>
      <c r="L1543">
        <v>0</v>
      </c>
      <c r="M1543">
        <v>0</v>
      </c>
      <c r="N1543">
        <v>0</v>
      </c>
      <c r="O1543">
        <v>2</v>
      </c>
      <c r="P1543">
        <v>0</v>
      </c>
      <c r="Q1543" t="s">
        <v>60</v>
      </c>
      <c r="R1543">
        <v>50</v>
      </c>
      <c r="S1543">
        <v>0</v>
      </c>
      <c r="T1543" t="s">
        <v>72</v>
      </c>
      <c r="U1543" t="s">
        <v>36</v>
      </c>
      <c r="V1543" t="s">
        <v>37</v>
      </c>
      <c r="W1543" t="s">
        <v>38</v>
      </c>
      <c r="X1543" t="s">
        <v>38751</v>
      </c>
      <c r="Y1543" s="93"/>
      <c r="Z1543" s="93"/>
      <c r="AA1543" t="s">
        <v>4022</v>
      </c>
      <c r="AB1543" t="s">
        <v>4023</v>
      </c>
    </row>
    <row r="1544" spans="1:28" x14ac:dyDescent="0.3">
      <c r="A1544" s="8" t="b">
        <f t="shared" si="72"/>
        <v>0</v>
      </c>
      <c r="B1544" t="str">
        <f t="shared" si="73"/>
        <v>hellomotherhat</v>
      </c>
      <c r="C1544" s="10" t="str">
        <f t="shared" si="74"/>
        <v>hellomother_hat</v>
      </c>
      <c r="D1544">
        <v>5319</v>
      </c>
      <c r="E1544" t="s">
        <v>24</v>
      </c>
      <c r="F1544" t="s">
        <v>5107</v>
      </c>
      <c r="G1544" t="s">
        <v>26</v>
      </c>
      <c r="H1544" t="s">
        <v>5108</v>
      </c>
      <c r="I1544" t="s">
        <v>59</v>
      </c>
      <c r="J1544">
        <v>20</v>
      </c>
      <c r="K1544">
        <v>20</v>
      </c>
      <c r="L1544">
        <v>0</v>
      </c>
      <c r="M1544">
        <v>0</v>
      </c>
      <c r="N1544">
        <v>0</v>
      </c>
      <c r="O1544">
        <v>2</v>
      </c>
      <c r="P1544">
        <v>0</v>
      </c>
      <c r="Q1544" t="s">
        <v>60</v>
      </c>
      <c r="R1544">
        <v>10</v>
      </c>
      <c r="S1544">
        <v>0</v>
      </c>
      <c r="T1544" t="s">
        <v>72</v>
      </c>
      <c r="U1544" t="s">
        <v>36</v>
      </c>
      <c r="V1544" t="s">
        <v>185</v>
      </c>
      <c r="W1544" t="s">
        <v>38</v>
      </c>
      <c r="X1544" s="8" t="s">
        <v>38752</v>
      </c>
      <c r="Y1544" s="93"/>
      <c r="Z1544" s="93"/>
      <c r="AA1544" t="s">
        <v>5109</v>
      </c>
      <c r="AB1544" t="s">
        <v>5110</v>
      </c>
    </row>
    <row r="1545" spans="1:28" x14ac:dyDescent="0.3">
      <c r="A1545" s="8" t="b">
        <f t="shared" si="72"/>
        <v>0</v>
      </c>
      <c r="B1545" t="str">
        <f t="shared" si="73"/>
        <v>championwreath</v>
      </c>
      <c r="C1545" s="10" t="str">
        <f t="shared" si="74"/>
        <v>champion_wreath</v>
      </c>
      <c r="D1545">
        <v>5320</v>
      </c>
      <c r="E1545" t="s">
        <v>24</v>
      </c>
      <c r="F1545" t="s">
        <v>2078</v>
      </c>
      <c r="G1545" t="s">
        <v>26</v>
      </c>
      <c r="H1545" t="s">
        <v>2079</v>
      </c>
      <c r="I1545" t="s">
        <v>59</v>
      </c>
      <c r="J1545">
        <v>20</v>
      </c>
      <c r="K1545">
        <v>50</v>
      </c>
      <c r="L1545">
        <v>0</v>
      </c>
      <c r="M1545">
        <v>0</v>
      </c>
      <c r="N1545">
        <v>0</v>
      </c>
      <c r="O1545">
        <v>4</v>
      </c>
      <c r="P1545">
        <v>0</v>
      </c>
      <c r="Q1545" t="s">
        <v>60</v>
      </c>
      <c r="R1545">
        <v>0</v>
      </c>
      <c r="S1545">
        <v>0</v>
      </c>
      <c r="T1545" t="s">
        <v>72</v>
      </c>
      <c r="U1545" t="s">
        <v>36</v>
      </c>
      <c r="V1545" t="s">
        <v>37</v>
      </c>
      <c r="W1545" t="s">
        <v>38</v>
      </c>
      <c r="X1545" s="8" t="s">
        <v>38753</v>
      </c>
      <c r="Y1545" s="93"/>
      <c r="Z1545" s="93"/>
      <c r="AA1545" t="s">
        <v>2080</v>
      </c>
      <c r="AB1545" t="s">
        <v>2081</v>
      </c>
    </row>
    <row r="1546" spans="1:28" x14ac:dyDescent="0.3">
      <c r="A1546" s="8" t="b">
        <f t="shared" si="72"/>
        <v>0</v>
      </c>
      <c r="B1546" t="str">
        <f t="shared" si="73"/>
        <v>indonesianbandana</v>
      </c>
      <c r="C1546" s="10" t="str">
        <f t="shared" si="74"/>
        <v>indonesian_bandana</v>
      </c>
      <c r="D1546">
        <v>5321</v>
      </c>
      <c r="E1546" t="s">
        <v>24</v>
      </c>
      <c r="F1546" t="s">
        <v>5501</v>
      </c>
      <c r="G1546" t="s">
        <v>26</v>
      </c>
      <c r="H1546" t="s">
        <v>5502</v>
      </c>
      <c r="I1546" t="s">
        <v>59</v>
      </c>
      <c r="J1546">
        <v>20</v>
      </c>
      <c r="K1546">
        <v>50</v>
      </c>
      <c r="L1546">
        <v>0</v>
      </c>
      <c r="M1546">
        <v>0</v>
      </c>
      <c r="N1546">
        <v>0</v>
      </c>
      <c r="O1546">
        <v>4</v>
      </c>
      <c r="P1546">
        <v>0</v>
      </c>
      <c r="Q1546" t="s">
        <v>60</v>
      </c>
      <c r="R1546">
        <v>0</v>
      </c>
      <c r="S1546">
        <v>0</v>
      </c>
      <c r="T1546" t="s">
        <v>72</v>
      </c>
      <c r="U1546" t="s">
        <v>36</v>
      </c>
      <c r="V1546" t="s">
        <v>37</v>
      </c>
      <c r="W1546" t="s">
        <v>38</v>
      </c>
      <c r="X1546" s="8" t="s">
        <v>38754</v>
      </c>
      <c r="Y1546" s="93"/>
      <c r="Z1546" s="93"/>
      <c r="AA1546" t="s">
        <v>5503</v>
      </c>
      <c r="AB1546" t="s">
        <v>5504</v>
      </c>
    </row>
    <row r="1547" spans="1:28" x14ac:dyDescent="0.3">
      <c r="A1547" s="8" t="b">
        <f t="shared" si="72"/>
        <v>0</v>
      </c>
      <c r="B1547" t="str">
        <f t="shared" si="73"/>
        <v>scarf</v>
      </c>
      <c r="C1547" s="10" t="str">
        <f t="shared" si="74"/>
        <v>scarf</v>
      </c>
      <c r="D1547">
        <v>5322</v>
      </c>
      <c r="E1547" t="s">
        <v>24</v>
      </c>
      <c r="F1547" t="s">
        <v>8793</v>
      </c>
      <c r="G1547" t="s">
        <v>26</v>
      </c>
      <c r="H1547" t="s">
        <v>8794</v>
      </c>
      <c r="I1547" t="s">
        <v>59</v>
      </c>
      <c r="J1547">
        <v>20</v>
      </c>
      <c r="K1547">
        <v>10</v>
      </c>
      <c r="L1547">
        <v>0</v>
      </c>
      <c r="M1547">
        <v>0</v>
      </c>
      <c r="N1547">
        <v>0</v>
      </c>
      <c r="O1547">
        <v>2</v>
      </c>
      <c r="P1547">
        <v>0</v>
      </c>
      <c r="Q1547" t="s">
        <v>24</v>
      </c>
      <c r="R1547">
        <v>24</v>
      </c>
      <c r="S1547">
        <v>0</v>
      </c>
      <c r="T1547" t="s">
        <v>72</v>
      </c>
      <c r="U1547" t="s">
        <v>36</v>
      </c>
      <c r="V1547" t="s">
        <v>37</v>
      </c>
      <c r="W1547" t="s">
        <v>38</v>
      </c>
      <c r="X1547" s="8" t="s">
        <v>38755</v>
      </c>
      <c r="Y1547" s="93"/>
      <c r="Z1547" s="93"/>
      <c r="AA1547" t="s">
        <v>8795</v>
      </c>
      <c r="AB1547" t="s">
        <v>8796</v>
      </c>
    </row>
    <row r="1548" spans="1:28" x14ac:dyDescent="0.3">
      <c r="A1548" s="8" t="b">
        <f t="shared" si="72"/>
        <v>0</v>
      </c>
      <c r="B1548" t="str">
        <f t="shared" si="73"/>
        <v>littleangeldoll</v>
      </c>
      <c r="C1548" s="10" t="str">
        <f t="shared" si="74"/>
        <v>little_angel_doll</v>
      </c>
      <c r="D1548">
        <v>5324</v>
      </c>
      <c r="E1548" t="s">
        <v>24</v>
      </c>
      <c r="F1548" t="s">
        <v>6131</v>
      </c>
      <c r="G1548" t="s">
        <v>26</v>
      </c>
      <c r="H1548" t="s">
        <v>6132</v>
      </c>
      <c r="I1548" t="s">
        <v>59</v>
      </c>
      <c r="J1548">
        <v>20</v>
      </c>
      <c r="K1548">
        <v>30</v>
      </c>
      <c r="L1548">
        <v>0</v>
      </c>
      <c r="M1548">
        <v>0</v>
      </c>
      <c r="N1548">
        <v>0</v>
      </c>
      <c r="O1548">
        <v>2</v>
      </c>
      <c r="P1548">
        <v>0</v>
      </c>
      <c r="Q1548" t="s">
        <v>24</v>
      </c>
      <c r="R1548">
        <v>10</v>
      </c>
      <c r="S1548">
        <v>0</v>
      </c>
      <c r="T1548" t="s">
        <v>72</v>
      </c>
      <c r="U1548" t="s">
        <v>36</v>
      </c>
      <c r="V1548" t="s">
        <v>37</v>
      </c>
      <c r="W1548" t="s">
        <v>38</v>
      </c>
      <c r="X1548" s="8" t="s">
        <v>38756</v>
      </c>
      <c r="Y1548" s="93"/>
      <c r="Z1548" s="93"/>
      <c r="AA1548" t="s">
        <v>6133</v>
      </c>
      <c r="AB1548" t="s">
        <v>6134</v>
      </c>
    </row>
    <row r="1549" spans="1:28" x14ac:dyDescent="0.3">
      <c r="A1549" s="8" t="b">
        <f t="shared" si="72"/>
        <v>0</v>
      </c>
      <c r="B1549" t="str">
        <f t="shared" si="73"/>
        <v>roboeye</v>
      </c>
      <c r="C1549" s="10" t="str">
        <f t="shared" si="74"/>
        <v>robo_eye</v>
      </c>
      <c r="D1549">
        <v>5325</v>
      </c>
      <c r="E1549" t="s">
        <v>24</v>
      </c>
      <c r="F1549" t="s">
        <v>8452</v>
      </c>
      <c r="G1549" t="s">
        <v>26</v>
      </c>
      <c r="H1549" t="s">
        <v>8453</v>
      </c>
      <c r="I1549" t="s">
        <v>59</v>
      </c>
      <c r="J1549">
        <v>20</v>
      </c>
      <c r="K1549">
        <v>20</v>
      </c>
      <c r="L1549">
        <v>0</v>
      </c>
      <c r="M1549">
        <v>0</v>
      </c>
      <c r="N1549">
        <v>0</v>
      </c>
      <c r="O1549">
        <v>2</v>
      </c>
      <c r="P1549">
        <v>0</v>
      </c>
      <c r="Q1549" t="s">
        <v>24</v>
      </c>
      <c r="R1549">
        <v>10</v>
      </c>
      <c r="S1549">
        <v>0</v>
      </c>
      <c r="T1549" t="s">
        <v>189</v>
      </c>
      <c r="U1549" t="s">
        <v>36</v>
      </c>
      <c r="V1549" t="s">
        <v>37</v>
      </c>
      <c r="W1549" t="s">
        <v>38</v>
      </c>
      <c r="X1549" t="s">
        <v>38757</v>
      </c>
      <c r="Y1549" s="93"/>
      <c r="Z1549" s="93"/>
      <c r="AA1549" t="s">
        <v>8454</v>
      </c>
      <c r="AB1549" t="s">
        <v>8455</v>
      </c>
    </row>
    <row r="1550" spans="1:28" x14ac:dyDescent="0.3">
      <c r="A1550" s="8" t="b">
        <f t="shared" si="72"/>
        <v>0</v>
      </c>
      <c r="B1550" t="str">
        <f t="shared" si="73"/>
        <v>lokimask</v>
      </c>
      <c r="C1550" s="10" t="str">
        <f t="shared" si="74"/>
        <v>loki_mask</v>
      </c>
      <c r="D1550">
        <v>5332</v>
      </c>
      <c r="E1550" t="s">
        <v>24</v>
      </c>
      <c r="F1550" t="s">
        <v>6158</v>
      </c>
      <c r="G1550" t="s">
        <v>26</v>
      </c>
      <c r="H1550" t="s">
        <v>6159</v>
      </c>
      <c r="I1550" t="s">
        <v>59</v>
      </c>
      <c r="J1550">
        <v>0</v>
      </c>
      <c r="K1550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24</v>
      </c>
      <c r="R1550">
        <v>1</v>
      </c>
      <c r="S1550">
        <v>0</v>
      </c>
      <c r="T1550" t="s">
        <v>184</v>
      </c>
      <c r="U1550" t="s">
        <v>36</v>
      </c>
      <c r="V1550" t="s">
        <v>37</v>
      </c>
      <c r="W1550" t="s">
        <v>38</v>
      </c>
      <c r="X1550" s="8" t="s">
        <v>38758</v>
      </c>
      <c r="Y1550" s="93"/>
      <c r="Z1550" s="93"/>
      <c r="AA1550" t="s">
        <v>6160</v>
      </c>
      <c r="AB1550" t="s">
        <v>6161</v>
      </c>
    </row>
    <row r="1551" spans="1:28" x14ac:dyDescent="0.3">
      <c r="A1551" s="8" t="b">
        <f t="shared" si="72"/>
        <v>0</v>
      </c>
      <c r="B1551" t="str">
        <f t="shared" si="73"/>
        <v>radioantenna</v>
      </c>
      <c r="C1551" s="10" t="str">
        <f t="shared" si="74"/>
        <v>radio_antenna</v>
      </c>
      <c r="D1551">
        <v>5333</v>
      </c>
      <c r="E1551" t="s">
        <v>24</v>
      </c>
      <c r="F1551" t="s">
        <v>8101</v>
      </c>
      <c r="G1551" t="s">
        <v>26</v>
      </c>
      <c r="H1551" t="s">
        <v>8102</v>
      </c>
      <c r="I1551" t="s">
        <v>59</v>
      </c>
      <c r="J1551">
        <v>0</v>
      </c>
      <c r="K1551">
        <v>150</v>
      </c>
      <c r="L1551">
        <v>0</v>
      </c>
      <c r="M1551">
        <v>0</v>
      </c>
      <c r="N1551">
        <v>0</v>
      </c>
      <c r="O1551">
        <v>2</v>
      </c>
      <c r="P1551">
        <v>0</v>
      </c>
      <c r="Q1551" t="s">
        <v>24</v>
      </c>
      <c r="R1551">
        <v>50</v>
      </c>
      <c r="S1551">
        <v>0</v>
      </c>
      <c r="T1551" t="s">
        <v>72</v>
      </c>
      <c r="U1551" t="s">
        <v>36</v>
      </c>
      <c r="V1551" t="s">
        <v>37</v>
      </c>
      <c r="W1551" t="s">
        <v>38</v>
      </c>
      <c r="X1551" s="8" t="s">
        <v>39263</v>
      </c>
      <c r="Y1551" s="93"/>
      <c r="Z1551" s="93"/>
      <c r="AA1551" t="s">
        <v>8103</v>
      </c>
      <c r="AB1551" t="s">
        <v>8104</v>
      </c>
    </row>
    <row r="1552" spans="1:28" x14ac:dyDescent="0.3">
      <c r="A1552" s="8" t="b">
        <f t="shared" si="72"/>
        <v>0</v>
      </c>
      <c r="B1552" t="str">
        <f t="shared" si="73"/>
        <v>jumpingporing</v>
      </c>
      <c r="C1552" s="10" t="str">
        <f t="shared" si="74"/>
        <v>jumping_poring</v>
      </c>
      <c r="D1552">
        <v>5335</v>
      </c>
      <c r="E1552" t="s">
        <v>24</v>
      </c>
      <c r="F1552" t="s">
        <v>5685</v>
      </c>
      <c r="G1552" t="s">
        <v>26</v>
      </c>
      <c r="H1552" t="s">
        <v>5686</v>
      </c>
      <c r="I1552" t="s">
        <v>59</v>
      </c>
      <c r="J1552">
        <v>0</v>
      </c>
      <c r="K1552">
        <v>30</v>
      </c>
      <c r="L1552">
        <v>0</v>
      </c>
      <c r="M1552">
        <v>0</v>
      </c>
      <c r="N1552">
        <v>0</v>
      </c>
      <c r="O1552">
        <v>2</v>
      </c>
      <c r="P1552">
        <v>0</v>
      </c>
      <c r="Q1552" t="s">
        <v>60</v>
      </c>
      <c r="R1552">
        <v>10</v>
      </c>
      <c r="S1552">
        <v>0</v>
      </c>
      <c r="T1552" t="s">
        <v>72</v>
      </c>
      <c r="U1552" t="s">
        <v>36</v>
      </c>
      <c r="V1552" t="s">
        <v>37</v>
      </c>
      <c r="W1552" t="s">
        <v>38</v>
      </c>
      <c r="X1552" s="8" t="s">
        <v>38759</v>
      </c>
      <c r="Y1552" s="93"/>
      <c r="Z1552" s="93"/>
      <c r="AA1552" t="s">
        <v>5687</v>
      </c>
      <c r="AB1552" t="s">
        <v>5688</v>
      </c>
    </row>
    <row r="1553" spans="1:28" x14ac:dyDescent="0.3">
      <c r="A1553" s="8" t="b">
        <f t="shared" si="72"/>
        <v>0</v>
      </c>
      <c r="B1553" t="str">
        <f t="shared" si="73"/>
        <v>guildsmanrecruiter</v>
      </c>
      <c r="C1553" s="10" t="str">
        <f t="shared" si="74"/>
        <v>guildsman_recruiter</v>
      </c>
      <c r="D1553">
        <v>5336</v>
      </c>
      <c r="E1553" t="s">
        <v>24</v>
      </c>
      <c r="F1553" t="s">
        <v>4859</v>
      </c>
      <c r="G1553" t="s">
        <v>26</v>
      </c>
      <c r="H1553" t="s">
        <v>4860</v>
      </c>
      <c r="I1553" t="s">
        <v>59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0</v>
      </c>
      <c r="Q1553" t="s">
        <v>60</v>
      </c>
      <c r="R1553">
        <v>10</v>
      </c>
      <c r="S1553">
        <v>0</v>
      </c>
      <c r="T1553" t="s">
        <v>72</v>
      </c>
      <c r="U1553" t="s">
        <v>36</v>
      </c>
      <c r="V1553" t="s">
        <v>37</v>
      </c>
      <c r="W1553" t="s">
        <v>38</v>
      </c>
      <c r="X1553" s="8"/>
      <c r="Y1553" s="93"/>
      <c r="Z1553" s="93"/>
      <c r="AA1553" t="s">
        <v>4861</v>
      </c>
      <c r="AB1553" t="s">
        <v>4862</v>
      </c>
    </row>
    <row r="1554" spans="1:28" x14ac:dyDescent="0.3">
      <c r="A1554" s="8" t="b">
        <f t="shared" si="72"/>
        <v>0</v>
      </c>
      <c r="B1554" t="str">
        <f t="shared" si="73"/>
        <v>bfrecruiterhat</v>
      </c>
      <c r="C1554" s="10" t="str">
        <f t="shared" si="74"/>
        <v>bf_recruiter_hat</v>
      </c>
      <c r="D1554">
        <v>5338</v>
      </c>
      <c r="E1554" t="s">
        <v>24</v>
      </c>
      <c r="F1554" t="s">
        <v>1010</v>
      </c>
      <c r="G1554" t="s">
        <v>26</v>
      </c>
      <c r="H1554" t="s">
        <v>1011</v>
      </c>
      <c r="I1554" t="s">
        <v>59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0</v>
      </c>
      <c r="Q1554" t="s">
        <v>60</v>
      </c>
      <c r="R1554">
        <v>10</v>
      </c>
      <c r="S1554">
        <v>0</v>
      </c>
      <c r="T1554" t="s">
        <v>72</v>
      </c>
      <c r="U1554" t="s">
        <v>36</v>
      </c>
      <c r="V1554" t="s">
        <v>37</v>
      </c>
      <c r="W1554" t="s">
        <v>38</v>
      </c>
      <c r="X1554" s="8"/>
      <c r="Y1554" s="93"/>
      <c r="Z1554" s="93"/>
      <c r="AA1554" t="s">
        <v>1012</v>
      </c>
      <c r="AB1554" t="s">
        <v>1013</v>
      </c>
    </row>
    <row r="1555" spans="1:28" x14ac:dyDescent="0.3">
      <c r="A1555" s="8" t="b">
        <f t="shared" si="72"/>
        <v>0</v>
      </c>
      <c r="B1555" t="str">
        <f t="shared" si="73"/>
        <v>friendrecruiterhat</v>
      </c>
      <c r="C1555" s="10" t="str">
        <f t="shared" si="74"/>
        <v>friend_recruiter_hat</v>
      </c>
      <c r="D1555">
        <v>5339</v>
      </c>
      <c r="E1555" t="s">
        <v>24</v>
      </c>
      <c r="F1555" t="s">
        <v>4246</v>
      </c>
      <c r="G1555" t="s">
        <v>26</v>
      </c>
      <c r="H1555" t="s">
        <v>4247</v>
      </c>
      <c r="I1555" t="s">
        <v>59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0</v>
      </c>
      <c r="Q1555" t="s">
        <v>60</v>
      </c>
      <c r="R1555">
        <v>10</v>
      </c>
      <c r="S1555">
        <v>0</v>
      </c>
      <c r="T1555" t="s">
        <v>72</v>
      </c>
      <c r="U1555" t="s">
        <v>36</v>
      </c>
      <c r="V1555" t="s">
        <v>37</v>
      </c>
      <c r="W1555" t="s">
        <v>38</v>
      </c>
      <c r="X1555" s="8"/>
      <c r="Y1555" s="93"/>
      <c r="Z1555" s="93"/>
      <c r="AA1555" t="s">
        <v>4248</v>
      </c>
      <c r="AB1555" t="s">
        <v>4249</v>
      </c>
    </row>
    <row r="1556" spans="1:28" x14ac:dyDescent="0.3">
      <c r="A1556" s="8" t="b">
        <f t="shared" si="72"/>
        <v>0</v>
      </c>
      <c r="B1556" t="str">
        <f t="shared" si="73"/>
        <v>deprotaidollhat</v>
      </c>
      <c r="C1556" s="10" t="str">
        <f t="shared" si="74"/>
        <v>deprotai_doll_hat</v>
      </c>
      <c r="D1556">
        <v>5340</v>
      </c>
      <c r="E1556" t="s">
        <v>24</v>
      </c>
      <c r="F1556" t="s">
        <v>2906</v>
      </c>
      <c r="G1556" t="s">
        <v>26</v>
      </c>
      <c r="H1556" t="s">
        <v>2907</v>
      </c>
      <c r="I1556" t="s">
        <v>59</v>
      </c>
      <c r="J1556">
        <v>0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1</v>
      </c>
      <c r="Q1556" t="s">
        <v>24</v>
      </c>
      <c r="R1556">
        <v>60</v>
      </c>
      <c r="S1556">
        <v>0</v>
      </c>
      <c r="T1556" t="s">
        <v>72</v>
      </c>
      <c r="U1556" t="s">
        <v>36</v>
      </c>
      <c r="V1556" t="s">
        <v>37</v>
      </c>
      <c r="W1556" t="s">
        <v>38</v>
      </c>
      <c r="X1556" s="8" t="s">
        <v>38760</v>
      </c>
      <c r="Y1556" s="93"/>
      <c r="Z1556" s="93"/>
      <c r="AA1556" t="s">
        <v>2908</v>
      </c>
      <c r="AB1556" t="s">
        <v>2909</v>
      </c>
    </row>
    <row r="1557" spans="1:28" x14ac:dyDescent="0.3">
      <c r="A1557" s="8" t="b">
        <f t="shared" si="72"/>
        <v>0</v>
      </c>
      <c r="B1557" t="str">
        <f t="shared" si="73"/>
        <v>clarisdollhat</v>
      </c>
      <c r="C1557" s="10" t="str">
        <f t="shared" si="74"/>
        <v>claris_doll_hat</v>
      </c>
      <c r="D1557">
        <v>5341</v>
      </c>
      <c r="E1557" t="s">
        <v>24</v>
      </c>
      <c r="F1557" t="s">
        <v>2241</v>
      </c>
      <c r="G1557" t="s">
        <v>26</v>
      </c>
      <c r="H1557" t="s">
        <v>2242</v>
      </c>
      <c r="I1557" t="s">
        <v>59</v>
      </c>
      <c r="J1557">
        <v>0</v>
      </c>
      <c r="K1557">
        <v>50</v>
      </c>
      <c r="L1557">
        <v>0</v>
      </c>
      <c r="M1557">
        <v>0</v>
      </c>
      <c r="N1557">
        <v>0</v>
      </c>
      <c r="O1557">
        <v>0</v>
      </c>
      <c r="P1557">
        <v>1</v>
      </c>
      <c r="Q1557" t="s">
        <v>24</v>
      </c>
      <c r="R1557">
        <v>60</v>
      </c>
      <c r="S1557">
        <v>0</v>
      </c>
      <c r="T1557" t="s">
        <v>72</v>
      </c>
      <c r="U1557" t="s">
        <v>36</v>
      </c>
      <c r="V1557" t="s">
        <v>37</v>
      </c>
      <c r="W1557" t="s">
        <v>38</v>
      </c>
      <c r="X1557" s="8" t="s">
        <v>38761</v>
      </c>
      <c r="Y1557" s="93"/>
      <c r="Z1557" s="93"/>
      <c r="AA1557" t="s">
        <v>2243</v>
      </c>
      <c r="AB1557" t="s">
        <v>2244</v>
      </c>
    </row>
    <row r="1558" spans="1:28" x14ac:dyDescent="0.3">
      <c r="A1558" s="8" t="b">
        <f t="shared" si="72"/>
        <v>0</v>
      </c>
      <c r="B1558" t="str">
        <f t="shared" si="73"/>
        <v>sorindollhat</v>
      </c>
      <c r="C1558" s="10" t="str">
        <f t="shared" si="74"/>
        <v>sorin_doll_hat</v>
      </c>
      <c r="D1558">
        <v>5342</v>
      </c>
      <c r="E1558" t="s">
        <v>24</v>
      </c>
      <c r="F1558" t="s">
        <v>9353</v>
      </c>
      <c r="G1558" t="s">
        <v>26</v>
      </c>
      <c r="H1558" t="s">
        <v>9354</v>
      </c>
      <c r="I1558" t="s">
        <v>59</v>
      </c>
      <c r="J1558">
        <v>0</v>
      </c>
      <c r="K1558">
        <v>50</v>
      </c>
      <c r="L1558">
        <v>0</v>
      </c>
      <c r="M1558">
        <v>0</v>
      </c>
      <c r="N1558">
        <v>0</v>
      </c>
      <c r="O1558">
        <v>0</v>
      </c>
      <c r="P1558">
        <v>1</v>
      </c>
      <c r="Q1558" t="s">
        <v>24</v>
      </c>
      <c r="R1558">
        <v>60</v>
      </c>
      <c r="S1558">
        <v>0</v>
      </c>
      <c r="T1558" t="s">
        <v>72</v>
      </c>
      <c r="U1558" t="s">
        <v>36</v>
      </c>
      <c r="V1558" t="s">
        <v>37</v>
      </c>
      <c r="W1558" t="s">
        <v>38</v>
      </c>
      <c r="X1558" s="8" t="s">
        <v>39264</v>
      </c>
      <c r="Y1558" s="93"/>
      <c r="Z1558" s="93"/>
      <c r="AA1558" t="s">
        <v>9355</v>
      </c>
      <c r="AB1558" t="s">
        <v>9356</v>
      </c>
    </row>
    <row r="1559" spans="1:28" x14ac:dyDescent="0.3">
      <c r="A1559" s="8" t="b">
        <f t="shared" si="72"/>
        <v>0</v>
      </c>
      <c r="B1559" t="str">
        <f t="shared" si="73"/>
        <v>tayelindollhat</v>
      </c>
      <c r="C1559" s="10" t="str">
        <f t="shared" si="74"/>
        <v>tayelin_doll_hat</v>
      </c>
      <c r="D1559">
        <v>5343</v>
      </c>
      <c r="E1559" t="s">
        <v>24</v>
      </c>
      <c r="F1559" t="s">
        <v>9912</v>
      </c>
      <c r="G1559" t="s">
        <v>26</v>
      </c>
      <c r="H1559" t="s">
        <v>9913</v>
      </c>
      <c r="I1559" t="s">
        <v>59</v>
      </c>
      <c r="J1559" s="8">
        <v>0</v>
      </c>
      <c r="K1559">
        <v>50</v>
      </c>
      <c r="L1559">
        <v>0</v>
      </c>
      <c r="M1559">
        <v>0</v>
      </c>
      <c r="N1559">
        <v>0</v>
      </c>
      <c r="O1559">
        <v>0</v>
      </c>
      <c r="P1559">
        <v>1</v>
      </c>
      <c r="Q1559" t="s">
        <v>24</v>
      </c>
      <c r="R1559">
        <v>60</v>
      </c>
      <c r="S1559">
        <v>0</v>
      </c>
      <c r="T1559" t="s">
        <v>72</v>
      </c>
      <c r="U1559" t="s">
        <v>36</v>
      </c>
      <c r="V1559" t="s">
        <v>37</v>
      </c>
      <c r="W1559" t="s">
        <v>38</v>
      </c>
      <c r="X1559" s="8" t="s">
        <v>38762</v>
      </c>
      <c r="Y1559" s="93"/>
      <c r="Z1559" s="93"/>
      <c r="AA1559" t="s">
        <v>9914</v>
      </c>
      <c r="AB1559" t="s">
        <v>9915</v>
      </c>
    </row>
    <row r="1560" spans="1:28" x14ac:dyDescent="0.3">
      <c r="A1560" s="8" t="b">
        <f t="shared" si="72"/>
        <v>0</v>
      </c>
      <c r="B1560" t="str">
        <f t="shared" si="73"/>
        <v>binitdollhat</v>
      </c>
      <c r="C1560" s="10" t="str">
        <f t="shared" si="74"/>
        <v>binit_doll_hat</v>
      </c>
      <c r="D1560">
        <v>5344</v>
      </c>
      <c r="E1560" t="s">
        <v>24</v>
      </c>
      <c r="F1560" t="s">
        <v>1109</v>
      </c>
      <c r="G1560" t="s">
        <v>26</v>
      </c>
      <c r="H1560" t="s">
        <v>1110</v>
      </c>
      <c r="I1560" t="s">
        <v>59</v>
      </c>
      <c r="J1560" s="8">
        <v>0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1</v>
      </c>
      <c r="Q1560" t="s">
        <v>24</v>
      </c>
      <c r="R1560">
        <v>60</v>
      </c>
      <c r="S1560">
        <v>0</v>
      </c>
      <c r="T1560" t="s">
        <v>72</v>
      </c>
      <c r="U1560" t="s">
        <v>36</v>
      </c>
      <c r="V1560" t="s">
        <v>37</v>
      </c>
      <c r="W1560" t="s">
        <v>38</v>
      </c>
      <c r="X1560" s="8" t="s">
        <v>39265</v>
      </c>
      <c r="Y1560" s="93"/>
      <c r="Z1560" s="93"/>
      <c r="AA1560" t="s">
        <v>1111</v>
      </c>
      <c r="AB1560" t="s">
        <v>1112</v>
      </c>
    </row>
    <row r="1561" spans="1:28" x14ac:dyDescent="0.3">
      <c r="A1561" s="8" t="b">
        <f t="shared" si="72"/>
        <v>0</v>
      </c>
      <c r="B1561" t="str">
        <f t="shared" si="73"/>
        <v>debrildollhat</v>
      </c>
      <c r="C1561" s="10" t="str">
        <f t="shared" si="74"/>
        <v>debril_doll_hat</v>
      </c>
      <c r="D1561">
        <v>5345</v>
      </c>
      <c r="E1561" t="s">
        <v>24</v>
      </c>
      <c r="F1561" t="s">
        <v>2874</v>
      </c>
      <c r="G1561" t="s">
        <v>26</v>
      </c>
      <c r="H1561" t="s">
        <v>2875</v>
      </c>
      <c r="I1561" t="s">
        <v>59</v>
      </c>
      <c r="J1561" s="8">
        <v>0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1</v>
      </c>
      <c r="Q1561" t="s">
        <v>24</v>
      </c>
      <c r="R1561">
        <v>60</v>
      </c>
      <c r="S1561">
        <v>0</v>
      </c>
      <c r="T1561" t="s">
        <v>72</v>
      </c>
      <c r="U1561" t="s">
        <v>36</v>
      </c>
      <c r="V1561" t="s">
        <v>37</v>
      </c>
      <c r="W1561" t="s">
        <v>38</v>
      </c>
      <c r="X1561" s="8" t="s">
        <v>38763</v>
      </c>
      <c r="Y1561" s="93"/>
      <c r="Z1561" s="93"/>
      <c r="AA1561" t="s">
        <v>2876</v>
      </c>
      <c r="AB1561" t="s">
        <v>2877</v>
      </c>
    </row>
    <row r="1562" spans="1:28" x14ac:dyDescent="0.3">
      <c r="A1562" s="8" t="b">
        <f t="shared" si="72"/>
        <v>0</v>
      </c>
      <c r="B1562" t="str">
        <f t="shared" si="73"/>
        <v>gfrecruiterhat</v>
      </c>
      <c r="C1562" s="10" t="str">
        <f t="shared" si="74"/>
        <v>gf_recruiter_hat</v>
      </c>
      <c r="D1562">
        <v>5346</v>
      </c>
      <c r="E1562" t="s">
        <v>24</v>
      </c>
      <c r="F1562" t="s">
        <v>4408</v>
      </c>
      <c r="G1562" t="s">
        <v>26</v>
      </c>
      <c r="H1562" t="s">
        <v>4409</v>
      </c>
      <c r="I1562" t="s">
        <v>59</v>
      </c>
      <c r="J1562" s="8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 t="s">
        <v>60</v>
      </c>
      <c r="R1562">
        <v>10</v>
      </c>
      <c r="S1562">
        <v>0</v>
      </c>
      <c r="T1562" t="s">
        <v>72</v>
      </c>
      <c r="U1562" t="s">
        <v>36</v>
      </c>
      <c r="V1562" t="s">
        <v>37</v>
      </c>
      <c r="W1562" t="s">
        <v>38</v>
      </c>
      <c r="X1562" s="8"/>
      <c r="Y1562" s="93"/>
      <c r="Z1562" s="93"/>
      <c r="AA1562" t="s">
        <v>4410</v>
      </c>
      <c r="AB1562" t="s">
        <v>4411</v>
      </c>
    </row>
    <row r="1563" spans="1:28" x14ac:dyDescent="0.3">
      <c r="A1563" s="8" t="b">
        <f t="shared" si="72"/>
        <v>0</v>
      </c>
      <c r="B1563" t="str">
        <f t="shared" si="73"/>
        <v>bigsis'ribbon</v>
      </c>
      <c r="C1563" s="10" t="str">
        <f t="shared" si="74"/>
        <v>big_sis'_ribbon_</v>
      </c>
      <c r="D1563">
        <v>5348</v>
      </c>
      <c r="E1563" t="s">
        <v>24</v>
      </c>
      <c r="F1563" t="s">
        <v>1098</v>
      </c>
      <c r="G1563" t="s">
        <v>26</v>
      </c>
      <c r="H1563" t="s">
        <v>1095</v>
      </c>
      <c r="I1563" t="s">
        <v>59</v>
      </c>
      <c r="J1563" s="1">
        <v>15000</v>
      </c>
      <c r="K1563">
        <v>20</v>
      </c>
      <c r="L1563">
        <v>0</v>
      </c>
      <c r="M1563">
        <v>0</v>
      </c>
      <c r="N1563">
        <v>0</v>
      </c>
      <c r="O1563">
        <v>2</v>
      </c>
      <c r="P1563">
        <v>1</v>
      </c>
      <c r="Q1563" t="s">
        <v>60</v>
      </c>
      <c r="R1563">
        <v>0</v>
      </c>
      <c r="S1563">
        <v>0</v>
      </c>
      <c r="T1563" t="s">
        <v>72</v>
      </c>
      <c r="U1563" t="s">
        <v>36</v>
      </c>
      <c r="V1563" t="s">
        <v>185</v>
      </c>
      <c r="W1563" t="s">
        <v>38</v>
      </c>
      <c r="X1563" s="8" t="s">
        <v>38201</v>
      </c>
      <c r="Y1563" s="93"/>
      <c r="Z1563" s="93"/>
      <c r="AA1563" t="s">
        <v>1099</v>
      </c>
      <c r="AB1563" t="s">
        <v>1100</v>
      </c>
    </row>
    <row r="1564" spans="1:28" x14ac:dyDescent="0.3">
      <c r="A1564" s="8" t="b">
        <f t="shared" si="72"/>
        <v>0</v>
      </c>
      <c r="B1564" t="str">
        <f t="shared" si="73"/>
        <v>boy'scap</v>
      </c>
      <c r="C1564" s="10" t="str">
        <f t="shared" si="74"/>
        <v>boy's_cap_</v>
      </c>
      <c r="D1564">
        <v>5349</v>
      </c>
      <c r="E1564" t="s">
        <v>24</v>
      </c>
      <c r="F1564" t="s">
        <v>1531</v>
      </c>
      <c r="G1564" t="s">
        <v>26</v>
      </c>
      <c r="H1564" t="s">
        <v>1528</v>
      </c>
      <c r="I1564" t="s">
        <v>59</v>
      </c>
      <c r="J1564">
        <v>20</v>
      </c>
      <c r="K1564">
        <v>10</v>
      </c>
      <c r="L1564">
        <v>0</v>
      </c>
      <c r="M1564">
        <v>0</v>
      </c>
      <c r="N1564">
        <v>0</v>
      </c>
      <c r="O1564">
        <v>2</v>
      </c>
      <c r="P1564">
        <v>1</v>
      </c>
      <c r="Q1564" t="s">
        <v>60</v>
      </c>
      <c r="R1564">
        <v>0</v>
      </c>
      <c r="S1564">
        <v>0</v>
      </c>
      <c r="T1564" t="s">
        <v>72</v>
      </c>
      <c r="U1564" t="s">
        <v>36</v>
      </c>
      <c r="V1564" t="s">
        <v>185</v>
      </c>
      <c r="W1564" t="s">
        <v>38</v>
      </c>
      <c r="X1564" s="8"/>
      <c r="Y1564" s="93"/>
      <c r="Z1564" s="93"/>
      <c r="AA1564" t="s">
        <v>1532</v>
      </c>
      <c r="AB1564" t="s">
        <v>1533</v>
      </c>
    </row>
    <row r="1565" spans="1:28" x14ac:dyDescent="0.3">
      <c r="A1565" s="8" t="b">
        <f t="shared" si="72"/>
        <v>0</v>
      </c>
      <c r="B1565" t="str">
        <f t="shared" si="73"/>
        <v>poporingcap</v>
      </c>
      <c r="C1565" s="10" t="str">
        <f t="shared" si="74"/>
        <v>poporing_cap</v>
      </c>
      <c r="D1565">
        <v>5352</v>
      </c>
      <c r="E1565" t="s">
        <v>24</v>
      </c>
      <c r="F1565" t="s">
        <v>7819</v>
      </c>
      <c r="G1565" t="s">
        <v>26</v>
      </c>
      <c r="H1565" t="s">
        <v>7820</v>
      </c>
      <c r="I1565" t="s">
        <v>59</v>
      </c>
      <c r="J1565">
        <v>20</v>
      </c>
      <c r="K1565">
        <v>70</v>
      </c>
      <c r="L1565">
        <v>0</v>
      </c>
      <c r="M1565">
        <v>0</v>
      </c>
      <c r="N1565">
        <v>0</v>
      </c>
      <c r="O1565">
        <v>2</v>
      </c>
      <c r="P1565">
        <v>0</v>
      </c>
      <c r="Q1565" t="s">
        <v>60</v>
      </c>
      <c r="R1565">
        <v>38</v>
      </c>
      <c r="S1565">
        <v>0</v>
      </c>
      <c r="T1565" t="s">
        <v>72</v>
      </c>
      <c r="U1565" t="s">
        <v>36</v>
      </c>
      <c r="V1565" t="s">
        <v>185</v>
      </c>
      <c r="W1565" t="s">
        <v>38</v>
      </c>
      <c r="X1565" s="8"/>
      <c r="Y1565" s="93"/>
      <c r="Z1565" s="93"/>
      <c r="AA1565" t="s">
        <v>7821</v>
      </c>
      <c r="AB1565" t="s">
        <v>7822</v>
      </c>
    </row>
    <row r="1566" spans="1:28" x14ac:dyDescent="0.3">
      <c r="A1566" s="8" t="b">
        <f t="shared" si="72"/>
        <v>0</v>
      </c>
      <c r="B1566" t="str">
        <f t="shared" si="73"/>
        <v>muslimhatm</v>
      </c>
      <c r="C1566" s="10" t="str">
        <f t="shared" si="74"/>
        <v>muslim_hat_m</v>
      </c>
      <c r="D1566">
        <v>5354</v>
      </c>
      <c r="E1566" t="s">
        <v>24</v>
      </c>
      <c r="F1566" t="s">
        <v>6944</v>
      </c>
      <c r="G1566" t="s">
        <v>26</v>
      </c>
      <c r="H1566" t="s">
        <v>6945</v>
      </c>
      <c r="I1566" t="s">
        <v>59</v>
      </c>
      <c r="J1566">
        <v>20</v>
      </c>
      <c r="K1566">
        <v>10</v>
      </c>
      <c r="L1566">
        <v>0</v>
      </c>
      <c r="M1566">
        <v>0</v>
      </c>
      <c r="N1566">
        <v>0</v>
      </c>
      <c r="O1566">
        <v>2</v>
      </c>
      <c r="P1566">
        <v>0</v>
      </c>
      <c r="Q1566" t="s">
        <v>60</v>
      </c>
      <c r="R1566">
        <v>0</v>
      </c>
      <c r="S1566">
        <v>0</v>
      </c>
      <c r="T1566" t="s">
        <v>72</v>
      </c>
      <c r="U1566" t="s">
        <v>36</v>
      </c>
      <c r="V1566" t="s">
        <v>37</v>
      </c>
      <c r="W1566" t="s">
        <v>38</v>
      </c>
      <c r="X1566" s="8" t="s">
        <v>38764</v>
      </c>
      <c r="Y1566" s="93"/>
      <c r="Z1566" s="93"/>
      <c r="AA1566" t="s">
        <v>6946</v>
      </c>
      <c r="AB1566" t="s">
        <v>6947</v>
      </c>
    </row>
    <row r="1567" spans="1:28" x14ac:dyDescent="0.3">
      <c r="A1567" s="8" t="b">
        <f t="shared" si="72"/>
        <v>0</v>
      </c>
      <c r="B1567" t="str">
        <f t="shared" si="73"/>
        <v>muslimhatf</v>
      </c>
      <c r="C1567" s="10" t="str">
        <f t="shared" si="74"/>
        <v>muslim_hat_f</v>
      </c>
      <c r="D1567">
        <v>5355</v>
      </c>
      <c r="E1567" t="s">
        <v>24</v>
      </c>
      <c r="F1567" t="s">
        <v>6940</v>
      </c>
      <c r="G1567" t="s">
        <v>26</v>
      </c>
      <c r="H1567" t="s">
        <v>6941</v>
      </c>
      <c r="I1567" t="s">
        <v>59</v>
      </c>
      <c r="J1567">
        <v>20</v>
      </c>
      <c r="K1567">
        <v>10</v>
      </c>
      <c r="L1567">
        <v>0</v>
      </c>
      <c r="M1567">
        <v>0</v>
      </c>
      <c r="N1567">
        <v>0</v>
      </c>
      <c r="O1567">
        <v>2</v>
      </c>
      <c r="P1567">
        <v>0</v>
      </c>
      <c r="Q1567" t="s">
        <v>60</v>
      </c>
      <c r="R1567">
        <v>0</v>
      </c>
      <c r="S1567">
        <v>0</v>
      </c>
      <c r="T1567" t="s">
        <v>72</v>
      </c>
      <c r="U1567" t="s">
        <v>36</v>
      </c>
      <c r="V1567" t="s">
        <v>37</v>
      </c>
      <c r="W1567" t="s">
        <v>38</v>
      </c>
      <c r="X1567" s="8" t="s">
        <v>38764</v>
      </c>
      <c r="Y1567" s="93"/>
      <c r="Z1567" s="93"/>
      <c r="AA1567" t="s">
        <v>6942</v>
      </c>
      <c r="AB1567" t="s">
        <v>6943</v>
      </c>
    </row>
    <row r="1568" spans="1:28" x14ac:dyDescent="0.3">
      <c r="A1568" s="8" t="b">
        <f t="shared" si="72"/>
        <v>0</v>
      </c>
      <c r="B1568" t="str">
        <f t="shared" si="73"/>
        <v>wingsofvictory</v>
      </c>
      <c r="C1568" s="10" t="str">
        <f t="shared" si="74"/>
        <v>wings_of_victory</v>
      </c>
      <c r="D1568">
        <v>5357</v>
      </c>
      <c r="E1568" t="s">
        <v>24</v>
      </c>
      <c r="F1568" t="s">
        <v>10784</v>
      </c>
      <c r="G1568" t="s">
        <v>26</v>
      </c>
      <c r="H1568" t="s">
        <v>10408</v>
      </c>
      <c r="I1568" t="s">
        <v>59</v>
      </c>
      <c r="J1568">
        <v>20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0</v>
      </c>
      <c r="Q1568" t="s">
        <v>60</v>
      </c>
      <c r="R1568">
        <v>0</v>
      </c>
      <c r="S1568">
        <v>0</v>
      </c>
      <c r="T1568" t="s">
        <v>141</v>
      </c>
      <c r="U1568" t="s">
        <v>36</v>
      </c>
      <c r="V1568" t="s">
        <v>37</v>
      </c>
      <c r="W1568" t="s">
        <v>38</v>
      </c>
      <c r="X1568" s="8" t="s">
        <v>38765</v>
      </c>
      <c r="Y1568" s="93"/>
      <c r="Z1568" s="93"/>
      <c r="AA1568" t="s">
        <v>10785</v>
      </c>
      <c r="AB1568" t="s">
        <v>10786</v>
      </c>
    </row>
    <row r="1569" spans="1:28" x14ac:dyDescent="0.3">
      <c r="A1569" s="8" t="b">
        <f t="shared" si="72"/>
        <v>0</v>
      </c>
      <c r="B1569" t="str">
        <f t="shared" si="73"/>
        <v>whikebainears</v>
      </c>
      <c r="C1569" s="10" t="str">
        <f t="shared" si="74"/>
        <v>whikebain_ears</v>
      </c>
      <c r="D1569">
        <v>5360</v>
      </c>
      <c r="E1569" t="s">
        <v>24</v>
      </c>
      <c r="F1569" t="s">
        <v>10589</v>
      </c>
      <c r="G1569" t="s">
        <v>26</v>
      </c>
      <c r="H1569" t="s">
        <v>10590</v>
      </c>
      <c r="I1569" t="s">
        <v>59</v>
      </c>
      <c r="J1569">
        <v>20</v>
      </c>
      <c r="K1569">
        <v>20</v>
      </c>
      <c r="L1569">
        <v>0</v>
      </c>
      <c r="M1569">
        <v>0</v>
      </c>
      <c r="N1569">
        <v>0</v>
      </c>
      <c r="O1569">
        <v>2</v>
      </c>
      <c r="P1569">
        <v>0</v>
      </c>
      <c r="Q1569" t="s">
        <v>60</v>
      </c>
      <c r="R1569">
        <v>45</v>
      </c>
      <c r="S1569">
        <v>0</v>
      </c>
      <c r="T1569" t="s">
        <v>72</v>
      </c>
      <c r="U1569" t="s">
        <v>36</v>
      </c>
      <c r="V1569" t="s">
        <v>37</v>
      </c>
      <c r="W1569" t="s">
        <v>38</v>
      </c>
      <c r="X1569" s="8" t="s">
        <v>39266</v>
      </c>
      <c r="Y1569" s="93"/>
      <c r="Z1569" s="93"/>
      <c r="AA1569" t="s">
        <v>10591</v>
      </c>
      <c r="AB1569" t="s">
        <v>10592</v>
      </c>
    </row>
    <row r="1570" spans="1:28" x14ac:dyDescent="0.3">
      <c r="A1570" s="8" t="b">
        <f t="shared" si="72"/>
        <v>0</v>
      </c>
      <c r="B1570" t="str">
        <f t="shared" si="73"/>
        <v>gangscarf</v>
      </c>
      <c r="C1570" s="10" t="str">
        <f t="shared" si="74"/>
        <v>gang_scarf</v>
      </c>
      <c r="D1570">
        <v>5361</v>
      </c>
      <c r="E1570" t="s">
        <v>24</v>
      </c>
      <c r="F1570" t="s">
        <v>4332</v>
      </c>
      <c r="G1570" t="s">
        <v>26</v>
      </c>
      <c r="H1570" t="s">
        <v>4333</v>
      </c>
      <c r="I1570" t="s">
        <v>59</v>
      </c>
      <c r="J1570" s="6">
        <v>20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24</v>
      </c>
      <c r="R1570">
        <v>0</v>
      </c>
      <c r="S1570">
        <v>0</v>
      </c>
      <c r="T1570" t="s">
        <v>61</v>
      </c>
      <c r="U1570" t="s">
        <v>36</v>
      </c>
      <c r="V1570" t="s">
        <v>37</v>
      </c>
      <c r="W1570" t="s">
        <v>38</v>
      </c>
      <c r="X1570" s="8" t="s">
        <v>39152</v>
      </c>
      <c r="Y1570" s="93"/>
      <c r="Z1570" s="93"/>
      <c r="AA1570" t="s">
        <v>4334</v>
      </c>
      <c r="AB1570" t="s">
        <v>4335</v>
      </c>
    </row>
    <row r="1571" spans="1:28" x14ac:dyDescent="0.3">
      <c r="A1571" s="8" t="b">
        <f t="shared" si="72"/>
        <v>0</v>
      </c>
      <c r="B1571" t="str">
        <f t="shared" si="73"/>
        <v>ninjascroll</v>
      </c>
      <c r="C1571" s="10" t="str">
        <f t="shared" si="74"/>
        <v>ninja_scroll</v>
      </c>
      <c r="D1571">
        <v>5362</v>
      </c>
      <c r="E1571" t="s">
        <v>24</v>
      </c>
      <c r="F1571" t="s">
        <v>7091</v>
      </c>
      <c r="G1571" t="s">
        <v>26</v>
      </c>
      <c r="H1571" t="s">
        <v>7092</v>
      </c>
      <c r="I1571" t="s">
        <v>59</v>
      </c>
      <c r="J1571">
        <v>20</v>
      </c>
      <c r="K1571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24</v>
      </c>
      <c r="R1571">
        <v>0</v>
      </c>
      <c r="S1571">
        <v>0</v>
      </c>
      <c r="T1571" t="s">
        <v>61</v>
      </c>
      <c r="U1571" t="s">
        <v>36</v>
      </c>
      <c r="V1571" t="s">
        <v>37</v>
      </c>
      <c r="W1571" t="s">
        <v>38</v>
      </c>
      <c r="X1571" s="8" t="s">
        <v>38701</v>
      </c>
      <c r="Y1571" s="93"/>
      <c r="Z1571" s="93"/>
      <c r="AA1571" t="s">
        <v>7093</v>
      </c>
      <c r="AB1571" t="s">
        <v>7094</v>
      </c>
    </row>
    <row r="1572" spans="1:28" x14ac:dyDescent="0.3">
      <c r="A1572" s="8" t="b">
        <f t="shared" si="72"/>
        <v>0</v>
      </c>
      <c r="B1572" t="str">
        <f t="shared" si="73"/>
        <v>helmofabyss</v>
      </c>
      <c r="C1572" s="10" t="str">
        <f t="shared" si="74"/>
        <v>helm_of_abyss</v>
      </c>
      <c r="D1572">
        <v>5363</v>
      </c>
      <c r="E1572" t="s">
        <v>24</v>
      </c>
      <c r="F1572" t="s">
        <v>5115</v>
      </c>
      <c r="G1572" t="s">
        <v>26</v>
      </c>
      <c r="H1572" t="s">
        <v>5116</v>
      </c>
      <c r="I1572" t="s">
        <v>59</v>
      </c>
      <c r="J1572">
        <v>20</v>
      </c>
      <c r="K1572">
        <v>100</v>
      </c>
      <c r="L1572">
        <v>0</v>
      </c>
      <c r="M1572">
        <v>0</v>
      </c>
      <c r="N1572">
        <v>0</v>
      </c>
      <c r="O1572">
        <v>2</v>
      </c>
      <c r="P1572">
        <v>1</v>
      </c>
      <c r="Q1572" t="s">
        <v>60</v>
      </c>
      <c r="R1572">
        <v>70</v>
      </c>
      <c r="S1572">
        <v>0</v>
      </c>
      <c r="T1572" t="s">
        <v>72</v>
      </c>
      <c r="U1572" t="s">
        <v>36</v>
      </c>
      <c r="V1572" t="s">
        <v>37</v>
      </c>
      <c r="W1572" t="s">
        <v>38</v>
      </c>
      <c r="X1572" s="8" t="s">
        <v>38766</v>
      </c>
      <c r="Y1572" s="93"/>
      <c r="Z1572" s="93"/>
      <c r="AA1572" t="s">
        <v>5117</v>
      </c>
      <c r="AB1572" t="s">
        <v>5118</v>
      </c>
    </row>
    <row r="1573" spans="1:28" x14ac:dyDescent="0.3">
      <c r="A1573" s="8" t="b">
        <f t="shared" si="72"/>
        <v>0</v>
      </c>
      <c r="B1573" t="str">
        <f t="shared" si="73"/>
        <v>darksnakelordhat</v>
      </c>
      <c r="C1573" s="10" t="str">
        <f t="shared" si="74"/>
        <v>dark_snake_lord_hat</v>
      </c>
      <c r="D1573">
        <v>5364</v>
      </c>
      <c r="E1573" t="s">
        <v>24</v>
      </c>
      <c r="F1573" t="s">
        <v>2829</v>
      </c>
      <c r="G1573" t="s">
        <v>26</v>
      </c>
      <c r="H1573" t="s">
        <v>2830</v>
      </c>
      <c r="I1573" t="s">
        <v>59</v>
      </c>
      <c r="J1573">
        <v>20</v>
      </c>
      <c r="K1573">
        <v>50</v>
      </c>
      <c r="L1573">
        <v>0</v>
      </c>
      <c r="M1573">
        <v>0</v>
      </c>
      <c r="N1573">
        <v>0</v>
      </c>
      <c r="O1573">
        <v>2</v>
      </c>
      <c r="P1573">
        <v>1</v>
      </c>
      <c r="Q1573" t="s">
        <v>60</v>
      </c>
      <c r="R1573">
        <v>60</v>
      </c>
      <c r="S1573">
        <v>0</v>
      </c>
      <c r="T1573" t="s">
        <v>72</v>
      </c>
      <c r="U1573" t="s">
        <v>36</v>
      </c>
      <c r="V1573" t="s">
        <v>37</v>
      </c>
      <c r="W1573" t="s">
        <v>38</v>
      </c>
      <c r="X1573" s="8" t="s">
        <v>38767</v>
      </c>
      <c r="Y1573" s="93"/>
      <c r="Z1573" s="93"/>
      <c r="AA1573" t="s">
        <v>2831</v>
      </c>
      <c r="AB1573" t="s">
        <v>2832</v>
      </c>
    </row>
    <row r="1574" spans="1:28" x14ac:dyDescent="0.3">
      <c r="A1574" s="8" t="b">
        <f t="shared" si="72"/>
        <v>0</v>
      </c>
      <c r="B1574" t="str">
        <f t="shared" si="73"/>
        <v>friedegg</v>
      </c>
      <c r="C1574" s="10" t="str">
        <f t="shared" si="74"/>
        <v>fried_egg</v>
      </c>
      <c r="D1574">
        <v>5365</v>
      </c>
      <c r="E1574" t="s">
        <v>24</v>
      </c>
      <c r="F1574" t="s">
        <v>4242</v>
      </c>
      <c r="G1574" t="s">
        <v>26</v>
      </c>
      <c r="H1574" t="s">
        <v>4243</v>
      </c>
      <c r="I1574" t="s">
        <v>59</v>
      </c>
      <c r="J1574">
        <v>20</v>
      </c>
      <c r="K1574">
        <v>100</v>
      </c>
      <c r="L1574">
        <v>0</v>
      </c>
      <c r="M1574">
        <v>0</v>
      </c>
      <c r="N1574">
        <v>0</v>
      </c>
      <c r="O1574">
        <v>3</v>
      </c>
      <c r="P1574">
        <v>1</v>
      </c>
      <c r="Q1574" t="s">
        <v>24</v>
      </c>
      <c r="R1574">
        <v>0</v>
      </c>
      <c r="S1574">
        <v>0</v>
      </c>
      <c r="T1574" t="s">
        <v>72</v>
      </c>
      <c r="U1574" t="s">
        <v>36</v>
      </c>
      <c r="V1574" t="s">
        <v>37</v>
      </c>
      <c r="W1574" t="s">
        <v>38</v>
      </c>
      <c r="X1574" s="8" t="s">
        <v>38768</v>
      </c>
      <c r="Y1574" s="93"/>
      <c r="Z1574" s="93"/>
      <c r="AA1574" t="s">
        <v>4244</v>
      </c>
      <c r="AB1574" t="s">
        <v>4245</v>
      </c>
    </row>
    <row r="1575" spans="1:28" x14ac:dyDescent="0.3">
      <c r="A1575" s="8" t="b">
        <f t="shared" si="72"/>
        <v>0</v>
      </c>
      <c r="B1575" t="str">
        <f t="shared" si="73"/>
        <v>hat0fking</v>
      </c>
      <c r="C1575" s="10" t="str">
        <f t="shared" si="74"/>
        <v>hat_0f_king</v>
      </c>
      <c r="D1575">
        <v>5366</v>
      </c>
      <c r="E1575" t="s">
        <v>24</v>
      </c>
      <c r="F1575" t="s">
        <v>5007</v>
      </c>
      <c r="G1575" t="s">
        <v>26</v>
      </c>
      <c r="H1575" t="s">
        <v>5008</v>
      </c>
      <c r="I1575" t="s">
        <v>59</v>
      </c>
      <c r="J1575" s="6">
        <v>20</v>
      </c>
      <c r="K1575">
        <v>20</v>
      </c>
      <c r="L1575">
        <v>0</v>
      </c>
      <c r="M1575">
        <v>0</v>
      </c>
      <c r="N1575">
        <v>0</v>
      </c>
      <c r="O1575">
        <v>3</v>
      </c>
      <c r="P1575">
        <v>0</v>
      </c>
      <c r="Q1575" t="s">
        <v>60</v>
      </c>
      <c r="R1575">
        <v>0</v>
      </c>
      <c r="S1575">
        <v>0</v>
      </c>
      <c r="T1575" t="s">
        <v>72</v>
      </c>
      <c r="U1575" t="s">
        <v>36</v>
      </c>
      <c r="V1575" t="s">
        <v>37</v>
      </c>
      <c r="W1575" t="s">
        <v>38</v>
      </c>
      <c r="X1575" s="8" t="s">
        <v>38177</v>
      </c>
      <c r="Y1575" s="93"/>
      <c r="Z1575" s="93"/>
      <c r="AA1575" t="s">
        <v>5009</v>
      </c>
      <c r="AB1575" t="s">
        <v>5010</v>
      </c>
    </row>
    <row r="1576" spans="1:28" x14ac:dyDescent="0.3">
      <c r="A1576" s="8" t="b">
        <f t="shared" si="72"/>
        <v>0</v>
      </c>
      <c r="B1576" t="str">
        <f t="shared" si="73"/>
        <v>orchidhairband</v>
      </c>
      <c r="C1576" s="10" t="str">
        <f t="shared" si="74"/>
        <v>orchid_hairband</v>
      </c>
      <c r="D1576">
        <v>5370</v>
      </c>
      <c r="E1576" t="s">
        <v>24</v>
      </c>
      <c r="F1576" t="s">
        <v>7306</v>
      </c>
      <c r="G1576" t="s">
        <v>26</v>
      </c>
      <c r="H1576" t="s">
        <v>7307</v>
      </c>
      <c r="I1576" t="s">
        <v>59</v>
      </c>
      <c r="J1576">
        <v>20</v>
      </c>
      <c r="K1576">
        <v>20</v>
      </c>
      <c r="L1576">
        <v>0</v>
      </c>
      <c r="M1576">
        <v>0</v>
      </c>
      <c r="N1576">
        <v>0</v>
      </c>
      <c r="O1576">
        <v>1</v>
      </c>
      <c r="P1576">
        <v>0</v>
      </c>
      <c r="Q1576" t="s">
        <v>60</v>
      </c>
      <c r="R1576">
        <v>0</v>
      </c>
      <c r="S1576">
        <v>0</v>
      </c>
      <c r="T1576" t="s">
        <v>72</v>
      </c>
      <c r="U1576" t="s">
        <v>36</v>
      </c>
      <c r="V1576" t="s">
        <v>37</v>
      </c>
      <c r="W1576" t="s">
        <v>38</v>
      </c>
      <c r="X1576" s="8" t="s">
        <v>38208</v>
      </c>
      <c r="Y1576" s="93"/>
      <c r="Z1576" s="93"/>
      <c r="AA1576" t="s">
        <v>7308</v>
      </c>
      <c r="AB1576" t="s">
        <v>7309</v>
      </c>
    </row>
    <row r="1577" spans="1:28" x14ac:dyDescent="0.3">
      <c r="A1577" s="8" t="b">
        <f t="shared" si="72"/>
        <v>0</v>
      </c>
      <c r="B1577" t="str">
        <f t="shared" si="73"/>
        <v>droopingwhitekitty</v>
      </c>
      <c r="C1577" s="10" t="str">
        <f t="shared" si="74"/>
        <v>drooping_white_kitty</v>
      </c>
      <c r="D1577">
        <v>5372</v>
      </c>
      <c r="E1577" t="s">
        <v>24</v>
      </c>
      <c r="F1577" t="s">
        <v>3400</v>
      </c>
      <c r="G1577" t="s">
        <v>26</v>
      </c>
      <c r="H1577" t="s">
        <v>3401</v>
      </c>
      <c r="I1577" t="s">
        <v>59</v>
      </c>
      <c r="J1577">
        <v>20</v>
      </c>
      <c r="K1577">
        <v>50</v>
      </c>
      <c r="L1577">
        <v>0</v>
      </c>
      <c r="M1577">
        <v>0</v>
      </c>
      <c r="N1577">
        <v>0</v>
      </c>
      <c r="O1577">
        <v>1</v>
      </c>
      <c r="P1577">
        <v>0</v>
      </c>
      <c r="Q1577" t="s">
        <v>60</v>
      </c>
      <c r="R1577">
        <v>0</v>
      </c>
      <c r="S1577">
        <v>0</v>
      </c>
      <c r="T1577" t="s">
        <v>72</v>
      </c>
      <c r="U1577" t="s">
        <v>36</v>
      </c>
      <c r="V1577" t="s">
        <v>37</v>
      </c>
      <c r="W1577" t="s">
        <v>38</v>
      </c>
      <c r="X1577" t="s">
        <v>38770</v>
      </c>
      <c r="Y1577" s="93"/>
      <c r="Z1577" s="93"/>
      <c r="AA1577" t="s">
        <v>3402</v>
      </c>
      <c r="AB1577" t="s">
        <v>3403</v>
      </c>
    </row>
    <row r="1578" spans="1:28" x14ac:dyDescent="0.3">
      <c r="A1578" s="8" t="b">
        <f t="shared" si="72"/>
        <v>0</v>
      </c>
      <c r="B1578" t="str">
        <f t="shared" si="73"/>
        <v>darknesshelm</v>
      </c>
      <c r="C1578" s="10" t="str">
        <f t="shared" si="74"/>
        <v>darkness_helm</v>
      </c>
      <c r="D1578">
        <v>5373</v>
      </c>
      <c r="E1578" t="s">
        <v>24</v>
      </c>
      <c r="F1578" t="s">
        <v>2841</v>
      </c>
      <c r="G1578" t="s">
        <v>26</v>
      </c>
      <c r="H1578" t="s">
        <v>2842</v>
      </c>
      <c r="I1578" t="s">
        <v>59</v>
      </c>
      <c r="J1578" s="6">
        <v>20</v>
      </c>
      <c r="K1578">
        <v>30</v>
      </c>
      <c r="L1578">
        <v>0</v>
      </c>
      <c r="M1578">
        <v>0</v>
      </c>
      <c r="N1578">
        <v>0</v>
      </c>
      <c r="O1578">
        <v>2</v>
      </c>
      <c r="P1578">
        <v>1</v>
      </c>
      <c r="Q1578" t="s">
        <v>60</v>
      </c>
      <c r="R1578">
        <v>0</v>
      </c>
      <c r="S1578">
        <v>0</v>
      </c>
      <c r="T1578" t="s">
        <v>141</v>
      </c>
      <c r="U1578" t="s">
        <v>36</v>
      </c>
      <c r="V1578" t="s">
        <v>37</v>
      </c>
      <c r="W1578" t="s">
        <v>38</v>
      </c>
      <c r="X1578" s="8" t="s">
        <v>38771</v>
      </c>
      <c r="Y1578" s="93"/>
      <c r="Z1578" s="93"/>
      <c r="AA1578" t="s">
        <v>2843</v>
      </c>
      <c r="AB1578" t="s">
        <v>2844</v>
      </c>
    </row>
    <row r="1579" spans="1:28" x14ac:dyDescent="0.3">
      <c r="A1579" s="8" t="b">
        <f t="shared" si="72"/>
        <v>0</v>
      </c>
      <c r="B1579" t="str">
        <f t="shared" si="73"/>
        <v>lmagesticgoat</v>
      </c>
      <c r="C1579" s="10" t="str">
        <f t="shared" si="74"/>
        <v>l_magestic_goat</v>
      </c>
      <c r="D1579">
        <v>5374</v>
      </c>
      <c r="E1579" t="s">
        <v>24</v>
      </c>
      <c r="F1579" t="s">
        <v>5920</v>
      </c>
      <c r="G1579" t="s">
        <v>26</v>
      </c>
      <c r="H1579" t="s">
        <v>5921</v>
      </c>
      <c r="I1579" t="s">
        <v>59</v>
      </c>
      <c r="J1579" s="6">
        <v>20</v>
      </c>
      <c r="K1579">
        <v>80</v>
      </c>
      <c r="L1579">
        <v>0</v>
      </c>
      <c r="M1579">
        <v>0</v>
      </c>
      <c r="N1579">
        <v>0</v>
      </c>
      <c r="O1579">
        <v>5</v>
      </c>
      <c r="P1579">
        <v>0</v>
      </c>
      <c r="Q1579" t="s">
        <v>60</v>
      </c>
      <c r="R1579">
        <v>0</v>
      </c>
      <c r="S1579">
        <v>0</v>
      </c>
      <c r="T1579" t="s">
        <v>72</v>
      </c>
      <c r="U1579" t="s">
        <v>36</v>
      </c>
      <c r="V1579" t="s">
        <v>37</v>
      </c>
      <c r="W1579" t="s">
        <v>38</v>
      </c>
      <c r="X1579" s="8" t="s">
        <v>38772</v>
      </c>
      <c r="Y1579" s="93"/>
      <c r="Z1579" s="93"/>
      <c r="AA1579" t="s">
        <v>5922</v>
      </c>
      <c r="AB1579" t="s">
        <v>5923</v>
      </c>
    </row>
    <row r="1580" spans="1:28" x14ac:dyDescent="0.3">
      <c r="A1580" s="8" t="b">
        <f t="shared" si="72"/>
        <v>0</v>
      </c>
      <c r="B1580" t="str">
        <f t="shared" si="73"/>
        <v>antiquepipe</v>
      </c>
      <c r="C1580" s="10" t="str">
        <f t="shared" si="74"/>
        <v>antique_pipe</v>
      </c>
      <c r="D1580">
        <v>5377</v>
      </c>
      <c r="E1580" t="s">
        <v>24</v>
      </c>
      <c r="F1580" t="s">
        <v>402</v>
      </c>
      <c r="G1580" t="s">
        <v>26</v>
      </c>
      <c r="H1580" t="s">
        <v>403</v>
      </c>
      <c r="I1580" t="s">
        <v>59</v>
      </c>
      <c r="J1580" s="6">
        <v>20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24</v>
      </c>
      <c r="R1580">
        <v>0</v>
      </c>
      <c r="S1580">
        <v>0</v>
      </c>
      <c r="T1580" t="s">
        <v>61</v>
      </c>
      <c r="U1580" t="s">
        <v>36</v>
      </c>
      <c r="V1580" t="s">
        <v>37</v>
      </c>
      <c r="W1580" t="s">
        <v>38</v>
      </c>
      <c r="X1580" s="8" t="s">
        <v>38773</v>
      </c>
      <c r="Y1580" s="93"/>
      <c r="Z1580" s="93"/>
      <c r="AA1580" t="s">
        <v>404</v>
      </c>
      <c r="AB1580" t="s">
        <v>405</v>
      </c>
    </row>
    <row r="1581" spans="1:28" x14ac:dyDescent="0.3">
      <c r="A1581" s="8" t="b">
        <f t="shared" si="72"/>
        <v>0</v>
      </c>
      <c r="B1581" t="str">
        <f t="shared" si="73"/>
        <v>rabbitearhat</v>
      </c>
      <c r="C1581" s="10" t="str">
        <f t="shared" si="74"/>
        <v>rabbit_ear_hat</v>
      </c>
      <c r="D1581">
        <v>5378</v>
      </c>
      <c r="E1581" t="s">
        <v>24</v>
      </c>
      <c r="F1581" t="s">
        <v>8081</v>
      </c>
      <c r="G1581" t="s">
        <v>26</v>
      </c>
      <c r="H1581" t="s">
        <v>8082</v>
      </c>
      <c r="I1581" t="s">
        <v>59</v>
      </c>
      <c r="J1581">
        <v>20</v>
      </c>
      <c r="K1581">
        <v>30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60</v>
      </c>
      <c r="R1581">
        <v>0</v>
      </c>
      <c r="S1581">
        <v>0</v>
      </c>
      <c r="T1581" t="s">
        <v>72</v>
      </c>
      <c r="U1581" t="s">
        <v>36</v>
      </c>
      <c r="V1581" t="s">
        <v>37</v>
      </c>
      <c r="W1581" t="s">
        <v>38</v>
      </c>
      <c r="X1581" s="8" t="s">
        <v>38774</v>
      </c>
      <c r="Y1581" s="93"/>
      <c r="Z1581" s="93"/>
      <c r="AA1581" t="s">
        <v>8083</v>
      </c>
      <c r="AB1581" t="s">
        <v>8084</v>
      </c>
    </row>
    <row r="1582" spans="1:28" x14ac:dyDescent="0.3">
      <c r="A1582" s="8" t="b">
        <f t="shared" si="72"/>
        <v>0</v>
      </c>
      <c r="B1582" t="str">
        <f t="shared" si="73"/>
        <v>balloonhat</v>
      </c>
      <c r="C1582" s="10" t="str">
        <f t="shared" si="74"/>
        <v>balloon_hat</v>
      </c>
      <c r="D1582">
        <v>5379</v>
      </c>
      <c r="E1582" t="s">
        <v>24</v>
      </c>
      <c r="F1582" t="s">
        <v>738</v>
      </c>
      <c r="G1582" t="s">
        <v>26</v>
      </c>
      <c r="H1582" t="s">
        <v>739</v>
      </c>
      <c r="I1582" t="s">
        <v>59</v>
      </c>
      <c r="J1582">
        <v>20</v>
      </c>
      <c r="K1582">
        <v>80</v>
      </c>
      <c r="L1582">
        <v>0</v>
      </c>
      <c r="M1582">
        <v>0</v>
      </c>
      <c r="N1582">
        <v>0</v>
      </c>
      <c r="O1582">
        <v>3</v>
      </c>
      <c r="P1582">
        <v>1</v>
      </c>
      <c r="Q1582" t="s">
        <v>60</v>
      </c>
      <c r="R1582">
        <v>0</v>
      </c>
      <c r="S1582">
        <v>0</v>
      </c>
      <c r="T1582" t="s">
        <v>72</v>
      </c>
      <c r="U1582" t="s">
        <v>36</v>
      </c>
      <c r="V1582" t="s">
        <v>37</v>
      </c>
      <c r="W1582" t="s">
        <v>38</v>
      </c>
      <c r="X1582" s="8" t="s">
        <v>38775</v>
      </c>
      <c r="Y1582" s="93"/>
      <c r="Z1582" s="93"/>
      <c r="AA1582" t="s">
        <v>740</v>
      </c>
      <c r="AB1582" t="s">
        <v>741</v>
      </c>
    </row>
    <row r="1583" spans="1:28" x14ac:dyDescent="0.3">
      <c r="A1583" s="8" t="b">
        <f t="shared" si="72"/>
        <v>0</v>
      </c>
      <c r="B1583" t="str">
        <f t="shared" si="73"/>
        <v>fishheadhat</v>
      </c>
      <c r="C1583" s="10" t="str">
        <f t="shared" si="74"/>
        <v>fish_head_hat</v>
      </c>
      <c r="D1583">
        <v>5380</v>
      </c>
      <c r="E1583" t="s">
        <v>24</v>
      </c>
      <c r="F1583" t="s">
        <v>3997</v>
      </c>
      <c r="G1583" t="s">
        <v>26</v>
      </c>
      <c r="H1583" t="s">
        <v>3998</v>
      </c>
      <c r="I1583" t="s">
        <v>59</v>
      </c>
      <c r="J1583">
        <v>20</v>
      </c>
      <c r="K1583">
        <v>40</v>
      </c>
      <c r="L1583">
        <v>0</v>
      </c>
      <c r="M1583">
        <v>0</v>
      </c>
      <c r="N1583">
        <v>0</v>
      </c>
      <c r="O1583">
        <v>1</v>
      </c>
      <c r="P1583">
        <v>0</v>
      </c>
      <c r="Q1583" t="s">
        <v>60</v>
      </c>
      <c r="R1583">
        <v>0</v>
      </c>
      <c r="S1583">
        <v>0</v>
      </c>
      <c r="T1583" t="s">
        <v>72</v>
      </c>
      <c r="U1583" t="s">
        <v>36</v>
      </c>
      <c r="V1583" t="s">
        <v>37</v>
      </c>
      <c r="W1583" t="s">
        <v>38</v>
      </c>
      <c r="X1583" s="8" t="s">
        <v>38776</v>
      </c>
      <c r="Y1583" s="93"/>
      <c r="Z1583" s="93"/>
      <c r="AA1583" t="s">
        <v>3999</v>
      </c>
      <c r="AB1583" t="s">
        <v>4000</v>
      </c>
    </row>
    <row r="1584" spans="1:28" x14ac:dyDescent="0.3">
      <c r="A1584" s="8" t="b">
        <f t="shared" si="72"/>
        <v>0</v>
      </c>
      <c r="B1584" t="str">
        <f t="shared" si="73"/>
        <v>santaporinghat</v>
      </c>
      <c r="C1584" s="10" t="str">
        <f t="shared" si="74"/>
        <v>santa_poring_hat</v>
      </c>
      <c r="D1584">
        <v>5381</v>
      </c>
      <c r="E1584" t="s">
        <v>24</v>
      </c>
      <c r="F1584" t="s">
        <v>8717</v>
      </c>
      <c r="G1584" t="s">
        <v>26</v>
      </c>
      <c r="H1584" t="s">
        <v>8718</v>
      </c>
      <c r="I1584" t="s">
        <v>59</v>
      </c>
      <c r="J1584">
        <v>20</v>
      </c>
      <c r="K1584">
        <v>10</v>
      </c>
      <c r="L1584">
        <v>0</v>
      </c>
      <c r="M1584">
        <v>0</v>
      </c>
      <c r="N1584">
        <v>0</v>
      </c>
      <c r="O1584">
        <v>2</v>
      </c>
      <c r="P1584">
        <v>1</v>
      </c>
      <c r="Q1584" t="s">
        <v>24</v>
      </c>
      <c r="R1584">
        <v>0</v>
      </c>
      <c r="S1584">
        <v>0</v>
      </c>
      <c r="T1584" t="s">
        <v>72</v>
      </c>
      <c r="U1584" t="s">
        <v>36</v>
      </c>
      <c r="V1584" t="s">
        <v>37</v>
      </c>
      <c r="W1584" t="s">
        <v>38</v>
      </c>
      <c r="X1584" s="8" t="s">
        <v>38777</v>
      </c>
      <c r="Y1584" s="93"/>
      <c r="Z1584" s="93"/>
      <c r="AA1584" t="s">
        <v>8719</v>
      </c>
      <c r="AB1584" t="s">
        <v>8720</v>
      </c>
    </row>
    <row r="1585" spans="1:28" x14ac:dyDescent="0.3">
      <c r="A1585" s="8" t="b">
        <f t="shared" si="72"/>
        <v>0</v>
      </c>
      <c r="B1585" t="str">
        <f t="shared" si="73"/>
        <v>huntingcap</v>
      </c>
      <c r="C1585" s="10" t="str">
        <f t="shared" si="74"/>
        <v>hunting_cap</v>
      </c>
      <c r="D1585">
        <v>5383</v>
      </c>
      <c r="E1585" t="s">
        <v>24</v>
      </c>
      <c r="F1585" t="s">
        <v>5328</v>
      </c>
      <c r="G1585" t="s">
        <v>26</v>
      </c>
      <c r="H1585" t="s">
        <v>5329</v>
      </c>
      <c r="I1585" t="s">
        <v>59</v>
      </c>
      <c r="J1585">
        <v>20</v>
      </c>
      <c r="K1585">
        <v>25</v>
      </c>
      <c r="L1585">
        <v>0</v>
      </c>
      <c r="M1585">
        <v>0</v>
      </c>
      <c r="N1585">
        <v>0</v>
      </c>
      <c r="O1585">
        <v>3</v>
      </c>
      <c r="P1585">
        <v>1</v>
      </c>
      <c r="Q1585" t="s">
        <v>60</v>
      </c>
      <c r="R1585">
        <v>50</v>
      </c>
      <c r="S1585">
        <v>0</v>
      </c>
      <c r="T1585" t="s">
        <v>72</v>
      </c>
      <c r="U1585" t="s">
        <v>36</v>
      </c>
      <c r="V1585" t="s">
        <v>185</v>
      </c>
      <c r="W1585" t="s">
        <v>38</v>
      </c>
      <c r="X1585" s="8" t="s">
        <v>38778</v>
      </c>
      <c r="Y1585" s="93"/>
      <c r="Z1585" s="93"/>
      <c r="AA1585" t="s">
        <v>5330</v>
      </c>
      <c r="AB1585" t="s">
        <v>5331</v>
      </c>
    </row>
    <row r="1586" spans="1:28" x14ac:dyDescent="0.3">
      <c r="A1586" s="8" t="b">
        <f t="shared" si="72"/>
        <v>0</v>
      </c>
      <c r="B1586" t="str">
        <f t="shared" si="73"/>
        <v>yoyohat</v>
      </c>
      <c r="C1586" s="10" t="str">
        <f t="shared" si="74"/>
        <v>yoyo_hat</v>
      </c>
      <c r="D1586">
        <v>5385</v>
      </c>
      <c r="E1586" t="s">
        <v>24</v>
      </c>
      <c r="F1586" t="s">
        <v>10964</v>
      </c>
      <c r="G1586" t="s">
        <v>26</v>
      </c>
      <c r="H1586" t="s">
        <v>10965</v>
      </c>
      <c r="I1586" t="s">
        <v>59</v>
      </c>
      <c r="J1586">
        <v>20</v>
      </c>
      <c r="K1586">
        <v>30</v>
      </c>
      <c r="L1586">
        <v>0</v>
      </c>
      <c r="M1586">
        <v>0</v>
      </c>
      <c r="N1586">
        <v>0</v>
      </c>
      <c r="O1586">
        <v>1</v>
      </c>
      <c r="P1586">
        <v>0</v>
      </c>
      <c r="Q1586" t="s">
        <v>60</v>
      </c>
      <c r="R1586">
        <v>20</v>
      </c>
      <c r="S1586">
        <v>0</v>
      </c>
      <c r="T1586" t="s">
        <v>72</v>
      </c>
      <c r="U1586" t="s">
        <v>36</v>
      </c>
      <c r="V1586" t="s">
        <v>37</v>
      </c>
      <c r="W1586" t="s">
        <v>38</v>
      </c>
      <c r="X1586" s="8" t="s">
        <v>38354</v>
      </c>
      <c r="Y1586" s="93"/>
      <c r="Z1586" s="93" t="s">
        <v>39486</v>
      </c>
      <c r="AA1586" t="s">
        <v>10966</v>
      </c>
      <c r="AB1586" t="s">
        <v>10967</v>
      </c>
    </row>
    <row r="1587" spans="1:28" x14ac:dyDescent="0.3">
      <c r="A1587" s="8" t="b">
        <f t="shared" si="72"/>
        <v>0</v>
      </c>
      <c r="B1587" t="str">
        <f t="shared" si="73"/>
        <v>nekomimikafra</v>
      </c>
      <c r="C1587" s="10" t="str">
        <f t="shared" si="74"/>
        <v>neko_mimi_kafra</v>
      </c>
      <c r="D1587">
        <v>5387</v>
      </c>
      <c r="E1587" t="s">
        <v>24</v>
      </c>
      <c r="F1587" t="s">
        <v>7047</v>
      </c>
      <c r="G1587" t="s">
        <v>26</v>
      </c>
      <c r="H1587" t="s">
        <v>7048</v>
      </c>
      <c r="I1587" t="s">
        <v>59</v>
      </c>
      <c r="J1587" s="6">
        <v>20</v>
      </c>
      <c r="K1587">
        <v>20</v>
      </c>
      <c r="L1587">
        <v>0</v>
      </c>
      <c r="M1587">
        <v>0</v>
      </c>
      <c r="N1587">
        <v>0</v>
      </c>
      <c r="O1587">
        <v>1</v>
      </c>
      <c r="P1587">
        <v>1</v>
      </c>
      <c r="Q1587" t="s">
        <v>60</v>
      </c>
      <c r="R1587">
        <v>30</v>
      </c>
      <c r="S1587">
        <v>0</v>
      </c>
      <c r="T1587" t="s">
        <v>72</v>
      </c>
      <c r="U1587" t="s">
        <v>36</v>
      </c>
      <c r="V1587" t="s">
        <v>37</v>
      </c>
      <c r="W1587" t="s">
        <v>38</v>
      </c>
      <c r="X1587" s="8" t="s">
        <v>38189</v>
      </c>
      <c r="Y1587" s="93"/>
      <c r="Z1587" s="93"/>
      <c r="AA1587" t="s">
        <v>7049</v>
      </c>
      <c r="AB1587" t="s">
        <v>7050</v>
      </c>
    </row>
    <row r="1588" spans="1:28" x14ac:dyDescent="0.3">
      <c r="A1588" s="8" t="b">
        <f t="shared" si="72"/>
        <v>0</v>
      </c>
      <c r="B1588" t="str">
        <f t="shared" si="73"/>
        <v>snakehead</v>
      </c>
      <c r="C1588" s="10" t="str">
        <f t="shared" si="74"/>
        <v>snake_head</v>
      </c>
      <c r="D1588">
        <v>5388</v>
      </c>
      <c r="E1588" t="s">
        <v>24</v>
      </c>
      <c r="F1588" t="s">
        <v>9271</v>
      </c>
      <c r="G1588" t="s">
        <v>26</v>
      </c>
      <c r="H1588" t="s">
        <v>9272</v>
      </c>
      <c r="I1588" t="s">
        <v>59</v>
      </c>
      <c r="J1588" s="6">
        <v>20</v>
      </c>
      <c r="K1588">
        <v>20</v>
      </c>
      <c r="L1588">
        <v>0</v>
      </c>
      <c r="M1588">
        <v>0</v>
      </c>
      <c r="N1588">
        <v>0</v>
      </c>
      <c r="O1588">
        <v>1</v>
      </c>
      <c r="P1588">
        <v>1</v>
      </c>
      <c r="Q1588" t="s">
        <v>60</v>
      </c>
      <c r="R1588">
        <v>30</v>
      </c>
      <c r="S1588">
        <v>0</v>
      </c>
      <c r="T1588" t="s">
        <v>72</v>
      </c>
      <c r="U1588" t="s">
        <v>36</v>
      </c>
      <c r="V1588" t="s">
        <v>185</v>
      </c>
      <c r="W1588" t="s">
        <v>38</v>
      </c>
      <c r="X1588" t="s">
        <v>38780</v>
      </c>
      <c r="Y1588" s="93"/>
      <c r="Z1588" s="93"/>
      <c r="AA1588" t="s">
        <v>9273</v>
      </c>
      <c r="AB1588" t="s">
        <v>9274</v>
      </c>
    </row>
    <row r="1589" spans="1:28" x14ac:dyDescent="0.3">
      <c r="A1589" s="8" t="b">
        <f t="shared" si="72"/>
        <v>0</v>
      </c>
      <c r="B1589" t="str">
        <f t="shared" si="73"/>
        <v>angelspirit</v>
      </c>
      <c r="C1589" s="10" t="str">
        <f t="shared" si="74"/>
        <v>angel_spirit</v>
      </c>
      <c r="D1589">
        <v>5389</v>
      </c>
      <c r="E1589" t="s">
        <v>24</v>
      </c>
      <c r="F1589" t="s">
        <v>303</v>
      </c>
      <c r="G1589" t="s">
        <v>26</v>
      </c>
      <c r="H1589" t="s">
        <v>304</v>
      </c>
      <c r="I1589" t="s">
        <v>59</v>
      </c>
      <c r="J1589" s="6">
        <v>20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1</v>
      </c>
      <c r="Q1589" t="s">
        <v>24</v>
      </c>
      <c r="R1589">
        <v>30</v>
      </c>
      <c r="S1589">
        <v>0</v>
      </c>
      <c r="T1589" t="s">
        <v>189</v>
      </c>
      <c r="U1589" t="s">
        <v>36</v>
      </c>
      <c r="V1589" t="s">
        <v>37</v>
      </c>
      <c r="W1589" t="s">
        <v>38</v>
      </c>
      <c r="X1589" s="8" t="s">
        <v>38781</v>
      </c>
      <c r="Y1589" s="93"/>
      <c r="Z1589" s="93"/>
      <c r="AA1589" t="s">
        <v>305</v>
      </c>
      <c r="AB1589" t="s">
        <v>306</v>
      </c>
    </row>
    <row r="1590" spans="1:28" x14ac:dyDescent="0.3">
      <c r="A1590" s="8" t="b">
        <f t="shared" si="72"/>
        <v>0</v>
      </c>
      <c r="B1590" t="str">
        <f t="shared" si="73"/>
        <v>santahat2</v>
      </c>
      <c r="C1590" s="10" t="str">
        <f t="shared" si="74"/>
        <v>santa_hat_2</v>
      </c>
      <c r="D1590">
        <v>5390</v>
      </c>
      <c r="E1590" t="s">
        <v>24</v>
      </c>
      <c r="F1590" t="s">
        <v>8713</v>
      </c>
      <c r="G1590" t="s">
        <v>26</v>
      </c>
      <c r="H1590" t="s">
        <v>8714</v>
      </c>
      <c r="I1590" t="s">
        <v>59</v>
      </c>
      <c r="J1590" s="93">
        <v>20</v>
      </c>
      <c r="K1590">
        <v>10</v>
      </c>
      <c r="L1590">
        <v>0</v>
      </c>
      <c r="M1590">
        <v>0</v>
      </c>
      <c r="N1590">
        <v>0</v>
      </c>
      <c r="O1590">
        <v>2</v>
      </c>
      <c r="P1590">
        <v>0</v>
      </c>
      <c r="Q1590" t="s">
        <v>60</v>
      </c>
      <c r="R1590">
        <v>0</v>
      </c>
      <c r="S1590">
        <v>0</v>
      </c>
      <c r="T1590" t="s">
        <v>72</v>
      </c>
      <c r="U1590" t="s">
        <v>36</v>
      </c>
      <c r="V1590" t="s">
        <v>185</v>
      </c>
      <c r="W1590" t="s">
        <v>38</v>
      </c>
      <c r="X1590" s="8" t="s">
        <v>38782</v>
      </c>
      <c r="Y1590" s="93"/>
      <c r="Z1590" s="93"/>
      <c r="AA1590" t="s">
        <v>8715</v>
      </c>
      <c r="AB1590" t="s">
        <v>8716</v>
      </c>
    </row>
    <row r="1591" spans="1:28" x14ac:dyDescent="0.3">
      <c r="A1591" s="8" t="b">
        <f t="shared" si="72"/>
        <v>0</v>
      </c>
      <c r="B1591" t="str">
        <f t="shared" si="73"/>
        <v>valentinehat</v>
      </c>
      <c r="C1591" s="10" t="str">
        <f t="shared" si="74"/>
        <v>valentine_hat</v>
      </c>
      <c r="D1591">
        <v>5393</v>
      </c>
      <c r="E1591" t="s">
        <v>24</v>
      </c>
      <c r="F1591" t="s">
        <v>10301</v>
      </c>
      <c r="G1591" t="s">
        <v>26</v>
      </c>
      <c r="H1591" t="s">
        <v>10302</v>
      </c>
      <c r="I1591" t="s">
        <v>59</v>
      </c>
      <c r="J1591">
        <v>20</v>
      </c>
      <c r="K1591">
        <v>20</v>
      </c>
      <c r="L1591">
        <v>0</v>
      </c>
      <c r="M1591">
        <v>0</v>
      </c>
      <c r="N1591">
        <v>0</v>
      </c>
      <c r="O1591">
        <v>2</v>
      </c>
      <c r="P1591">
        <v>0</v>
      </c>
      <c r="Q1591" t="s">
        <v>24</v>
      </c>
      <c r="R1591">
        <v>0</v>
      </c>
      <c r="S1591">
        <v>0</v>
      </c>
      <c r="T1591" t="s">
        <v>72</v>
      </c>
      <c r="U1591" t="s">
        <v>36</v>
      </c>
      <c r="V1591" t="s">
        <v>185</v>
      </c>
      <c r="W1591" t="s">
        <v>38</v>
      </c>
      <c r="X1591" s="8" t="s">
        <v>38783</v>
      </c>
      <c r="Y1591" s="93"/>
      <c r="Z1591" s="93"/>
      <c r="AA1591" t="s">
        <v>10303</v>
      </c>
      <c r="AB1591" t="s">
        <v>10304</v>
      </c>
    </row>
    <row r="1592" spans="1:28" x14ac:dyDescent="0.3">
      <c r="A1592" s="8" t="b">
        <f t="shared" si="72"/>
        <v>0</v>
      </c>
      <c r="B1592" t="str">
        <f t="shared" si="73"/>
        <v>tirayabonnet</v>
      </c>
      <c r="C1592" s="10" t="str">
        <f t="shared" si="74"/>
        <v>tiraya_bonnet</v>
      </c>
      <c r="D1592">
        <v>5395</v>
      </c>
      <c r="E1592" t="s">
        <v>24</v>
      </c>
      <c r="F1592" t="s">
        <v>10061</v>
      </c>
      <c r="G1592" t="s">
        <v>26</v>
      </c>
      <c r="H1592" t="s">
        <v>10062</v>
      </c>
      <c r="I1592" t="s">
        <v>59</v>
      </c>
      <c r="J1592">
        <v>20</v>
      </c>
      <c r="K1592">
        <v>50</v>
      </c>
      <c r="L1592">
        <v>0</v>
      </c>
      <c r="M1592">
        <v>0</v>
      </c>
      <c r="N1592">
        <v>0</v>
      </c>
      <c r="O1592">
        <v>2</v>
      </c>
      <c r="P1592">
        <v>0</v>
      </c>
      <c r="Q1592" t="s">
        <v>60</v>
      </c>
      <c r="R1592">
        <v>0</v>
      </c>
      <c r="S1592">
        <v>0</v>
      </c>
      <c r="T1592" t="s">
        <v>72</v>
      </c>
      <c r="U1592" t="s">
        <v>36</v>
      </c>
      <c r="V1592" t="s">
        <v>37</v>
      </c>
      <c r="W1592" t="s">
        <v>38</v>
      </c>
      <c r="X1592" s="8" t="s">
        <v>38784</v>
      </c>
      <c r="Y1592" s="93"/>
      <c r="Z1592" s="93"/>
      <c r="AA1592" t="s">
        <v>10063</v>
      </c>
      <c r="AB1592" t="s">
        <v>10064</v>
      </c>
    </row>
    <row r="1593" spans="1:28" x14ac:dyDescent="0.3">
      <c r="A1593" s="8" t="b">
        <f t="shared" si="72"/>
        <v>0</v>
      </c>
      <c r="B1593" t="str">
        <f t="shared" si="73"/>
        <v>jaspercrest</v>
      </c>
      <c r="C1593" s="10" t="str">
        <f t="shared" si="74"/>
        <v>jasper_crest</v>
      </c>
      <c r="D1593">
        <v>5396</v>
      </c>
      <c r="E1593" t="s">
        <v>24</v>
      </c>
      <c r="F1593" t="s">
        <v>5640</v>
      </c>
      <c r="G1593" t="s">
        <v>26</v>
      </c>
      <c r="H1593" t="s">
        <v>5641</v>
      </c>
      <c r="I1593" t="s">
        <v>59</v>
      </c>
      <c r="J1593">
        <v>20</v>
      </c>
      <c r="K1593">
        <v>70</v>
      </c>
      <c r="L1593">
        <v>0</v>
      </c>
      <c r="M1593">
        <v>0</v>
      </c>
      <c r="N1593">
        <v>0</v>
      </c>
      <c r="O1593">
        <v>2</v>
      </c>
      <c r="P1593">
        <v>1</v>
      </c>
      <c r="Q1593" t="s">
        <v>60</v>
      </c>
      <c r="R1593">
        <v>0</v>
      </c>
      <c r="S1593">
        <v>0</v>
      </c>
      <c r="T1593" t="s">
        <v>72</v>
      </c>
      <c r="U1593" t="s">
        <v>36</v>
      </c>
      <c r="V1593" t="s">
        <v>37</v>
      </c>
      <c r="W1593" t="s">
        <v>38</v>
      </c>
      <c r="X1593" s="8" t="s">
        <v>38785</v>
      </c>
      <c r="Y1593" s="93"/>
      <c r="Z1593" s="93"/>
      <c r="AA1593" t="s">
        <v>5642</v>
      </c>
      <c r="AB1593" t="s">
        <v>5643</v>
      </c>
    </row>
    <row r="1594" spans="1:28" x14ac:dyDescent="0.3">
      <c r="A1594" s="8" t="b">
        <f t="shared" si="72"/>
        <v>0</v>
      </c>
      <c r="B1594" t="str">
        <f t="shared" si="73"/>
        <v>scubamask</v>
      </c>
      <c r="C1594" s="10" t="str">
        <f t="shared" si="74"/>
        <v>scuba_mask</v>
      </c>
      <c r="D1594">
        <v>5397</v>
      </c>
      <c r="E1594" t="s">
        <v>24</v>
      </c>
      <c r="F1594" t="s">
        <v>8835</v>
      </c>
      <c r="G1594" t="s">
        <v>26</v>
      </c>
      <c r="H1594" t="s">
        <v>8836</v>
      </c>
      <c r="I1594" t="s">
        <v>59</v>
      </c>
      <c r="J1594">
        <v>20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24</v>
      </c>
      <c r="R1594">
        <v>0</v>
      </c>
      <c r="S1594">
        <v>0</v>
      </c>
      <c r="T1594" t="s">
        <v>189</v>
      </c>
      <c r="U1594" t="s">
        <v>36</v>
      </c>
      <c r="V1594" t="s">
        <v>37</v>
      </c>
      <c r="W1594" t="s">
        <v>38</v>
      </c>
      <c r="X1594" s="8" t="s">
        <v>38786</v>
      </c>
      <c r="Y1594" s="93"/>
      <c r="Z1594" s="93"/>
      <c r="AA1594" t="s">
        <v>8837</v>
      </c>
      <c r="AB1594" t="s">
        <v>8838</v>
      </c>
    </row>
    <row r="1595" spans="1:28" x14ac:dyDescent="0.3">
      <c r="A1595" s="8" t="b">
        <f t="shared" si="72"/>
        <v>0</v>
      </c>
      <c r="B1595" t="str">
        <f t="shared" si="73"/>
        <v>bonehead</v>
      </c>
      <c r="C1595" s="10" t="str">
        <f t="shared" si="74"/>
        <v>bone_head</v>
      </c>
      <c r="D1595">
        <v>5398</v>
      </c>
      <c r="E1595" t="s">
        <v>24</v>
      </c>
      <c r="F1595" t="s">
        <v>1413</v>
      </c>
      <c r="G1595" t="s">
        <v>26</v>
      </c>
      <c r="H1595" t="s">
        <v>1414</v>
      </c>
      <c r="I1595" t="s">
        <v>59</v>
      </c>
      <c r="J1595">
        <v>20</v>
      </c>
      <c r="K1595">
        <v>120</v>
      </c>
      <c r="L1595">
        <v>0</v>
      </c>
      <c r="M1595">
        <v>0</v>
      </c>
      <c r="N1595">
        <v>0</v>
      </c>
      <c r="O1595">
        <v>5</v>
      </c>
      <c r="P1595">
        <v>1</v>
      </c>
      <c r="Q1595" t="s">
        <v>60</v>
      </c>
      <c r="R1595">
        <v>85</v>
      </c>
      <c r="S1595">
        <v>0</v>
      </c>
      <c r="T1595" t="s">
        <v>72</v>
      </c>
      <c r="U1595" t="s">
        <v>36</v>
      </c>
      <c r="V1595" t="s">
        <v>37</v>
      </c>
      <c r="W1595" t="s">
        <v>38</v>
      </c>
      <c r="X1595" s="8" t="s">
        <v>38787</v>
      </c>
      <c r="Y1595" s="93"/>
      <c r="Z1595" s="93"/>
      <c r="AA1595" t="s">
        <v>1415</v>
      </c>
      <c r="AB1595" t="s">
        <v>1416</v>
      </c>
    </row>
    <row r="1596" spans="1:28" x14ac:dyDescent="0.3">
      <c r="A1596" s="8" t="b">
        <f t="shared" si="72"/>
        <v>0</v>
      </c>
      <c r="B1596" t="str">
        <f t="shared" si="73"/>
        <v>mandragoracap</v>
      </c>
      <c r="C1596" s="10" t="str">
        <f t="shared" si="74"/>
        <v>mandragora_cap</v>
      </c>
      <c r="D1596">
        <v>5399</v>
      </c>
      <c r="E1596" t="s">
        <v>24</v>
      </c>
      <c r="F1596" t="s">
        <v>6412</v>
      </c>
      <c r="G1596" t="s">
        <v>26</v>
      </c>
      <c r="H1596" t="s">
        <v>6413</v>
      </c>
      <c r="I1596" t="s">
        <v>59</v>
      </c>
      <c r="J1596">
        <v>20</v>
      </c>
      <c r="K1596">
        <v>30</v>
      </c>
      <c r="L1596">
        <v>0</v>
      </c>
      <c r="M1596">
        <v>0</v>
      </c>
      <c r="N1596">
        <v>0</v>
      </c>
      <c r="O1596">
        <v>1</v>
      </c>
      <c r="P1596">
        <v>1</v>
      </c>
      <c r="Q1596" t="s">
        <v>24</v>
      </c>
      <c r="R1596">
        <v>85</v>
      </c>
      <c r="S1596">
        <v>0</v>
      </c>
      <c r="T1596" t="s">
        <v>72</v>
      </c>
      <c r="U1596" t="s">
        <v>787</v>
      </c>
      <c r="V1596" t="s">
        <v>37</v>
      </c>
      <c r="W1596" t="s">
        <v>38</v>
      </c>
      <c r="X1596" s="8" t="s">
        <v>38788</v>
      </c>
      <c r="Y1596" s="93"/>
      <c r="Z1596" s="93"/>
      <c r="AA1596" t="s">
        <v>6414</v>
      </c>
      <c r="AB1596" t="s">
        <v>6415</v>
      </c>
    </row>
    <row r="1597" spans="1:28" x14ac:dyDescent="0.3">
      <c r="A1597" s="8" t="b">
        <f t="shared" si="72"/>
        <v>0</v>
      </c>
      <c r="B1597" t="str">
        <f t="shared" si="73"/>
        <v>foxhat</v>
      </c>
      <c r="C1597" s="10" t="str">
        <f t="shared" si="74"/>
        <v>fox_hat</v>
      </c>
      <c r="D1597">
        <v>5400</v>
      </c>
      <c r="E1597" t="s">
        <v>24</v>
      </c>
      <c r="F1597" t="s">
        <v>4186</v>
      </c>
      <c r="G1597" t="s">
        <v>26</v>
      </c>
      <c r="H1597" t="s">
        <v>4187</v>
      </c>
      <c r="I1597" t="s">
        <v>59</v>
      </c>
      <c r="J1597">
        <v>20</v>
      </c>
      <c r="K1597">
        <v>20</v>
      </c>
      <c r="L1597">
        <v>0</v>
      </c>
      <c r="M1597">
        <v>0</v>
      </c>
      <c r="N1597">
        <v>0</v>
      </c>
      <c r="O1597">
        <v>1</v>
      </c>
      <c r="P1597">
        <v>0</v>
      </c>
      <c r="Q1597" t="s">
        <v>60</v>
      </c>
      <c r="R1597">
        <v>0</v>
      </c>
      <c r="S1597">
        <v>0</v>
      </c>
      <c r="T1597" t="s">
        <v>101</v>
      </c>
      <c r="U1597" t="s">
        <v>36</v>
      </c>
      <c r="V1597" t="s">
        <v>37</v>
      </c>
      <c r="W1597" t="s">
        <v>73</v>
      </c>
      <c r="X1597" s="8" t="s">
        <v>38673</v>
      </c>
      <c r="Y1597" s="93"/>
      <c r="Z1597" s="93"/>
      <c r="AA1597" t="s">
        <v>4188</v>
      </c>
      <c r="AB1597" t="s">
        <v>4189</v>
      </c>
    </row>
    <row r="1598" spans="1:28" x14ac:dyDescent="0.3">
      <c r="A1598" s="8" t="b">
        <f t="shared" si="72"/>
        <v>0</v>
      </c>
      <c r="B1598" t="str">
        <f t="shared" si="73"/>
        <v>blackglasses</v>
      </c>
      <c r="C1598" s="10" t="str">
        <f t="shared" si="74"/>
        <v>black_glasses</v>
      </c>
      <c r="D1598">
        <v>5401</v>
      </c>
      <c r="E1598" t="s">
        <v>24</v>
      </c>
      <c r="F1598" t="s">
        <v>1174</v>
      </c>
      <c r="G1598" t="s">
        <v>26</v>
      </c>
      <c r="H1598" t="s">
        <v>1175</v>
      </c>
      <c r="I1598" t="s">
        <v>59</v>
      </c>
      <c r="J1598">
        <v>20</v>
      </c>
      <c r="K1598">
        <v>20</v>
      </c>
      <c r="L1598">
        <v>0</v>
      </c>
      <c r="M1598">
        <v>0</v>
      </c>
      <c r="N1598">
        <v>0</v>
      </c>
      <c r="O1598">
        <v>1</v>
      </c>
      <c r="P1598">
        <v>1</v>
      </c>
      <c r="Q1598" t="s">
        <v>24</v>
      </c>
      <c r="R1598">
        <v>70</v>
      </c>
      <c r="S1598">
        <v>0</v>
      </c>
      <c r="T1598" t="s">
        <v>189</v>
      </c>
      <c r="U1598" t="s">
        <v>36</v>
      </c>
      <c r="V1598" t="s">
        <v>37</v>
      </c>
      <c r="W1598" t="s">
        <v>38</v>
      </c>
      <c r="X1598" t="s">
        <v>38789</v>
      </c>
      <c r="Y1598" s="93"/>
      <c r="Z1598" s="93"/>
      <c r="AA1598" t="s">
        <v>1176</v>
      </c>
      <c r="AB1598" t="s">
        <v>1177</v>
      </c>
    </row>
    <row r="1599" spans="1:28" x14ac:dyDescent="0.3">
      <c r="A1599" s="8" t="b">
        <f t="shared" si="72"/>
        <v>0</v>
      </c>
      <c r="B1599" t="str">
        <f t="shared" si="73"/>
        <v>blueribbon</v>
      </c>
      <c r="C1599" s="10" t="str">
        <f t="shared" si="74"/>
        <v>blue_ribbon</v>
      </c>
      <c r="D1599">
        <v>5404</v>
      </c>
      <c r="E1599" t="s">
        <v>24</v>
      </c>
      <c r="F1599" t="s">
        <v>1367</v>
      </c>
      <c r="G1599" t="s">
        <v>26</v>
      </c>
      <c r="H1599" t="s">
        <v>1368</v>
      </c>
      <c r="I1599" t="s">
        <v>59</v>
      </c>
      <c r="J1599">
        <v>20</v>
      </c>
      <c r="K1599">
        <v>10</v>
      </c>
      <c r="L1599">
        <v>0</v>
      </c>
      <c r="M1599">
        <v>0</v>
      </c>
      <c r="N1599">
        <v>0</v>
      </c>
      <c r="O1599">
        <v>1</v>
      </c>
      <c r="P1599">
        <v>1</v>
      </c>
      <c r="Q1599" t="s">
        <v>60</v>
      </c>
      <c r="R1599">
        <v>45</v>
      </c>
      <c r="S1599">
        <v>0</v>
      </c>
      <c r="T1599" t="s">
        <v>72</v>
      </c>
      <c r="U1599" t="s">
        <v>36</v>
      </c>
      <c r="V1599" t="s">
        <v>37</v>
      </c>
      <c r="W1599" t="s">
        <v>38</v>
      </c>
      <c r="X1599" s="8" t="s">
        <v>38790</v>
      </c>
      <c r="Y1599" s="93"/>
      <c r="Z1599" s="93"/>
      <c r="AA1599" t="s">
        <v>1369</v>
      </c>
      <c r="AB1599" t="s">
        <v>1370</v>
      </c>
    </row>
    <row r="1600" spans="1:28" x14ac:dyDescent="0.3">
      <c r="A1600" s="8" t="b">
        <f t="shared" si="72"/>
        <v>0</v>
      </c>
      <c r="B1600" t="str">
        <f t="shared" si="73"/>
        <v>filirhat</v>
      </c>
      <c r="C1600" s="10" t="str">
        <f t="shared" si="74"/>
        <v>filir_hat</v>
      </c>
      <c r="D1600">
        <v>5405</v>
      </c>
      <c r="E1600" t="s">
        <v>24</v>
      </c>
      <c r="F1600" t="s">
        <v>3900</v>
      </c>
      <c r="G1600" t="s">
        <v>26</v>
      </c>
      <c r="H1600" t="s">
        <v>3901</v>
      </c>
      <c r="I1600" t="s">
        <v>59</v>
      </c>
      <c r="J1600">
        <v>20</v>
      </c>
      <c r="K1600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24</v>
      </c>
      <c r="R1600">
        <v>80</v>
      </c>
      <c r="S1600">
        <v>0</v>
      </c>
      <c r="T1600" t="s">
        <v>72</v>
      </c>
      <c r="U1600" t="s">
        <v>36</v>
      </c>
      <c r="V1600" t="s">
        <v>37</v>
      </c>
      <c r="W1600" t="s">
        <v>38</v>
      </c>
      <c r="X1600" s="8" t="s">
        <v>38791</v>
      </c>
      <c r="Y1600" s="93"/>
      <c r="Z1600" s="93"/>
      <c r="AA1600" t="s">
        <v>3902</v>
      </c>
      <c r="AB1600" t="s">
        <v>3903</v>
      </c>
    </row>
    <row r="1601" spans="1:28" x14ac:dyDescent="0.3">
      <c r="A1601" s="8" t="b">
        <f t="shared" si="72"/>
        <v>0</v>
      </c>
      <c r="B1601" t="str">
        <f t="shared" si="73"/>
        <v>academyfreshmanhat</v>
      </c>
      <c r="C1601" s="10" t="str">
        <f t="shared" si="74"/>
        <v>academy_freshman_hat</v>
      </c>
      <c r="D1601">
        <v>5406</v>
      </c>
      <c r="E1601" t="s">
        <v>24</v>
      </c>
      <c r="F1601" t="s">
        <v>70</v>
      </c>
      <c r="G1601" t="s">
        <v>26</v>
      </c>
      <c r="H1601" t="s">
        <v>71</v>
      </c>
      <c r="I1601" t="s">
        <v>59</v>
      </c>
      <c r="J1601">
        <v>20</v>
      </c>
      <c r="K1601">
        <v>20</v>
      </c>
      <c r="L1601">
        <v>0</v>
      </c>
      <c r="M1601">
        <v>0</v>
      </c>
      <c r="N1601">
        <v>0</v>
      </c>
      <c r="O1601">
        <v>1</v>
      </c>
      <c r="P1601">
        <v>0</v>
      </c>
      <c r="Q1601" t="s">
        <v>24</v>
      </c>
      <c r="R1601">
        <v>0</v>
      </c>
      <c r="S1601">
        <v>0</v>
      </c>
      <c r="T1601" t="s">
        <v>72</v>
      </c>
      <c r="U1601" t="s">
        <v>36</v>
      </c>
      <c r="V1601" t="s">
        <v>37</v>
      </c>
      <c r="W1601" t="s">
        <v>73</v>
      </c>
      <c r="X1601" s="8" t="s">
        <v>38792</v>
      </c>
      <c r="Y1601" s="93"/>
      <c r="Z1601" s="93"/>
      <c r="AA1601" t="s">
        <v>74</v>
      </c>
      <c r="AB1601" t="s">
        <v>75</v>
      </c>
    </row>
    <row r="1602" spans="1:28" x14ac:dyDescent="0.3">
      <c r="A1602" s="8" t="b">
        <f t="shared" ref="A1602:A1665" si="75">ISNUMBER(SEARCH("callfunc",X1602))</f>
        <v>0</v>
      </c>
      <c r="B1602" t="str">
        <f t="shared" ref="B1602:B1665" si="76">LOWER(SUBSTITUTE(F1602,"_",""))</f>
        <v>academygraduatingcap</v>
      </c>
      <c r="C1602" s="10" t="str">
        <f t="shared" ref="C1602:C1665" si="77">LOWER(F1602)</f>
        <v>academy_graduating_cap</v>
      </c>
      <c r="D1602">
        <v>5407</v>
      </c>
      <c r="E1602" t="s">
        <v>24</v>
      </c>
      <c r="F1602" t="s">
        <v>76</v>
      </c>
      <c r="G1602" t="s">
        <v>26</v>
      </c>
      <c r="H1602" t="s">
        <v>77</v>
      </c>
      <c r="I1602" t="s">
        <v>59</v>
      </c>
      <c r="J1602">
        <v>20</v>
      </c>
      <c r="K1602">
        <v>20</v>
      </c>
      <c r="L1602">
        <v>0</v>
      </c>
      <c r="M1602">
        <v>0</v>
      </c>
      <c r="N1602">
        <v>0</v>
      </c>
      <c r="O1602">
        <v>1</v>
      </c>
      <c r="P1602">
        <v>1</v>
      </c>
      <c r="Q1602" t="s">
        <v>24</v>
      </c>
      <c r="R1602">
        <v>0</v>
      </c>
      <c r="S1602">
        <v>0</v>
      </c>
      <c r="T1602" t="s">
        <v>72</v>
      </c>
      <c r="U1602" t="s">
        <v>36</v>
      </c>
      <c r="V1602" t="s">
        <v>37</v>
      </c>
      <c r="W1602" t="s">
        <v>73</v>
      </c>
      <c r="X1602" s="8" t="s">
        <v>38793</v>
      </c>
      <c r="Y1602" s="93"/>
      <c r="Z1602" s="93"/>
      <c r="AA1602" t="s">
        <v>78</v>
      </c>
      <c r="AB1602" t="s">
        <v>79</v>
      </c>
    </row>
    <row r="1603" spans="1:28" x14ac:dyDescent="0.3">
      <c r="A1603" s="6" t="b">
        <f t="shared" si="75"/>
        <v>0</v>
      </c>
      <c r="B1603" t="str">
        <f t="shared" si="76"/>
        <v>newcowboyhat</v>
      </c>
      <c r="C1603" s="10" t="str">
        <f t="shared" si="77"/>
        <v>new_cowboy_hat</v>
      </c>
      <c r="D1603">
        <v>5409</v>
      </c>
      <c r="E1603" t="s">
        <v>24</v>
      </c>
      <c r="F1603" t="s">
        <v>7055</v>
      </c>
      <c r="G1603" t="s">
        <v>26</v>
      </c>
      <c r="H1603" t="s">
        <v>7056</v>
      </c>
      <c r="I1603" t="s">
        <v>59</v>
      </c>
      <c r="J1603">
        <v>20</v>
      </c>
      <c r="K1603">
        <v>50</v>
      </c>
      <c r="L1603">
        <v>0</v>
      </c>
      <c r="M1603">
        <v>0</v>
      </c>
      <c r="N1603">
        <v>0</v>
      </c>
      <c r="O1603">
        <v>4</v>
      </c>
      <c r="P1603">
        <v>1</v>
      </c>
      <c r="Q1603" t="s">
        <v>60</v>
      </c>
      <c r="R1603">
        <v>0</v>
      </c>
      <c r="S1603">
        <v>0</v>
      </c>
      <c r="T1603" t="s">
        <v>72</v>
      </c>
      <c r="U1603" t="s">
        <v>36</v>
      </c>
      <c r="V1603" t="s">
        <v>37</v>
      </c>
      <c r="W1603" t="s">
        <v>38</v>
      </c>
      <c r="X1603" t="s">
        <v>38794</v>
      </c>
      <c r="AA1603" t="s">
        <v>7057</v>
      </c>
      <c r="AB1603" t="s">
        <v>7058</v>
      </c>
    </row>
    <row r="1604" spans="1:28" x14ac:dyDescent="0.3">
      <c r="A1604" s="8" t="b">
        <f t="shared" si="75"/>
        <v>0</v>
      </c>
      <c r="B1604" t="str">
        <f t="shared" si="76"/>
        <v>breadbag2</v>
      </c>
      <c r="C1604" s="10" t="str">
        <f t="shared" si="77"/>
        <v>bread_bag2</v>
      </c>
      <c r="D1604">
        <v>5410</v>
      </c>
      <c r="E1604" t="s">
        <v>24</v>
      </c>
      <c r="F1604" t="s">
        <v>1571</v>
      </c>
      <c r="G1604" t="s">
        <v>26</v>
      </c>
      <c r="H1604" t="s">
        <v>1572</v>
      </c>
      <c r="I1604" t="s">
        <v>59</v>
      </c>
      <c r="J1604" s="6">
        <v>20</v>
      </c>
      <c r="K1604">
        <v>20</v>
      </c>
      <c r="L1604">
        <v>0</v>
      </c>
      <c r="M1604">
        <v>0</v>
      </c>
      <c r="N1604">
        <v>0</v>
      </c>
      <c r="O1604">
        <v>6</v>
      </c>
      <c r="P1604">
        <v>0</v>
      </c>
      <c r="Q1604" t="s">
        <v>60</v>
      </c>
      <c r="R1604">
        <v>0</v>
      </c>
      <c r="S1604">
        <v>0</v>
      </c>
      <c r="T1604" t="s">
        <v>101</v>
      </c>
      <c r="U1604" t="s">
        <v>36</v>
      </c>
      <c r="V1604" t="s">
        <v>37</v>
      </c>
      <c r="W1604" t="s">
        <v>38</v>
      </c>
      <c r="X1604" s="8" t="s">
        <v>38795</v>
      </c>
      <c r="Y1604" s="93"/>
      <c r="Z1604" s="93"/>
      <c r="AA1604" t="s">
        <v>1573</v>
      </c>
      <c r="AB1604" t="s">
        <v>1574</v>
      </c>
    </row>
    <row r="1605" spans="1:28" x14ac:dyDescent="0.3">
      <c r="A1605" s="8" t="b">
        <f t="shared" si="75"/>
        <v>0</v>
      </c>
      <c r="B1605" t="str">
        <f t="shared" si="76"/>
        <v>campfirehat</v>
      </c>
      <c r="C1605" s="10" t="str">
        <f t="shared" si="77"/>
        <v>campfire_hat</v>
      </c>
      <c r="D1605">
        <v>5414</v>
      </c>
      <c r="E1605" t="s">
        <v>24</v>
      </c>
      <c r="F1605" t="s">
        <v>1811</v>
      </c>
      <c r="G1605" t="s">
        <v>26</v>
      </c>
      <c r="H1605" t="s">
        <v>1812</v>
      </c>
      <c r="I1605" t="s">
        <v>59</v>
      </c>
      <c r="J1605" s="6">
        <v>20</v>
      </c>
      <c r="K1605">
        <v>30</v>
      </c>
      <c r="L1605">
        <v>0</v>
      </c>
      <c r="M1605">
        <v>0</v>
      </c>
      <c r="N1605">
        <v>0</v>
      </c>
      <c r="O1605">
        <v>2</v>
      </c>
      <c r="P1605">
        <v>0</v>
      </c>
      <c r="Q1605" t="s">
        <v>60</v>
      </c>
      <c r="R1605">
        <v>0</v>
      </c>
      <c r="S1605">
        <v>0</v>
      </c>
      <c r="T1605" t="s">
        <v>72</v>
      </c>
      <c r="U1605" t="s">
        <v>36</v>
      </c>
      <c r="V1605" t="s">
        <v>37</v>
      </c>
      <c r="W1605" t="s">
        <v>38</v>
      </c>
      <c r="X1605" s="8" t="s">
        <v>38796</v>
      </c>
      <c r="Y1605" s="93"/>
      <c r="Z1605" s="93"/>
      <c r="AA1605" t="s">
        <v>1813</v>
      </c>
      <c r="AB1605" t="s">
        <v>1814</v>
      </c>
    </row>
    <row r="1606" spans="1:28" x14ac:dyDescent="0.3">
      <c r="A1606" s="8" t="b">
        <f t="shared" si="75"/>
        <v>0</v>
      </c>
      <c r="B1606" t="str">
        <f t="shared" si="76"/>
        <v>beercap</v>
      </c>
      <c r="C1606" s="10" t="str">
        <f t="shared" si="77"/>
        <v>beer_cap</v>
      </c>
      <c r="D1606">
        <v>5416</v>
      </c>
      <c r="E1606" t="s">
        <v>24</v>
      </c>
      <c r="F1606" t="s">
        <v>883</v>
      </c>
      <c r="G1606" t="s">
        <v>26</v>
      </c>
      <c r="H1606" t="s">
        <v>884</v>
      </c>
      <c r="I1606" t="s">
        <v>59</v>
      </c>
      <c r="J1606">
        <v>20</v>
      </c>
      <c r="K1606">
        <v>60</v>
      </c>
      <c r="L1606">
        <v>0</v>
      </c>
      <c r="M1606">
        <v>0</v>
      </c>
      <c r="N1606">
        <v>0</v>
      </c>
      <c r="O1606">
        <v>2</v>
      </c>
      <c r="P1606">
        <v>0</v>
      </c>
      <c r="Q1606" t="s">
        <v>60</v>
      </c>
      <c r="R1606">
        <v>18</v>
      </c>
      <c r="S1606">
        <v>0</v>
      </c>
      <c r="T1606" t="s">
        <v>72</v>
      </c>
      <c r="U1606" t="s">
        <v>36</v>
      </c>
      <c r="V1606" t="s">
        <v>185</v>
      </c>
      <c r="W1606" t="s">
        <v>38</v>
      </c>
      <c r="X1606" s="8" t="s">
        <v>38797</v>
      </c>
      <c r="Y1606" s="93"/>
      <c r="Z1606" s="93"/>
      <c r="AA1606" t="s">
        <v>885</v>
      </c>
      <c r="AB1606" t="s">
        <v>886</v>
      </c>
    </row>
    <row r="1607" spans="1:28" x14ac:dyDescent="0.3">
      <c r="A1607" s="8" t="b">
        <f t="shared" si="75"/>
        <v>0</v>
      </c>
      <c r="B1607" t="str">
        <f t="shared" si="76"/>
        <v>crownparrot</v>
      </c>
      <c r="C1607" s="10" t="str">
        <f t="shared" si="77"/>
        <v>crown_parrot</v>
      </c>
      <c r="D1607">
        <v>5417</v>
      </c>
      <c r="E1607" t="s">
        <v>24</v>
      </c>
      <c r="F1607" t="s">
        <v>2605</v>
      </c>
      <c r="G1607" t="s">
        <v>26</v>
      </c>
      <c r="H1607" t="s">
        <v>2606</v>
      </c>
      <c r="I1607" t="s">
        <v>59</v>
      </c>
      <c r="J1607">
        <v>20</v>
      </c>
      <c r="K1607">
        <v>20</v>
      </c>
      <c r="L1607">
        <v>0</v>
      </c>
      <c r="M1607">
        <v>0</v>
      </c>
      <c r="N1607">
        <v>0</v>
      </c>
      <c r="O1607">
        <v>1</v>
      </c>
      <c r="P1607">
        <v>1</v>
      </c>
      <c r="Q1607" t="s">
        <v>24</v>
      </c>
      <c r="R1607">
        <v>0</v>
      </c>
      <c r="S1607">
        <v>0</v>
      </c>
      <c r="T1607" t="s">
        <v>72</v>
      </c>
      <c r="U1607" t="s">
        <v>36</v>
      </c>
      <c r="V1607" t="s">
        <v>37</v>
      </c>
      <c r="W1607" t="s">
        <v>38</v>
      </c>
      <c r="X1607" s="8" t="s">
        <v>38798</v>
      </c>
      <c r="Y1607" s="93"/>
      <c r="Z1607" s="93"/>
      <c r="AA1607" t="s">
        <v>2607</v>
      </c>
      <c r="AB1607" t="s">
        <v>2608</v>
      </c>
    </row>
    <row r="1608" spans="1:28" x14ac:dyDescent="0.3">
      <c r="A1608" s="8" t="b">
        <f t="shared" si="75"/>
        <v>0</v>
      </c>
      <c r="B1608" t="str">
        <f t="shared" si="76"/>
        <v>soldierhat</v>
      </c>
      <c r="C1608" s="10" t="str">
        <f t="shared" si="77"/>
        <v>soldier_hat</v>
      </c>
      <c r="D1608">
        <v>5418</v>
      </c>
      <c r="E1608" t="s">
        <v>24</v>
      </c>
      <c r="F1608" t="s">
        <v>9330</v>
      </c>
      <c r="G1608" t="s">
        <v>26</v>
      </c>
      <c r="H1608" t="s">
        <v>9331</v>
      </c>
      <c r="I1608" t="s">
        <v>59</v>
      </c>
      <c r="J1608">
        <v>20</v>
      </c>
      <c r="K1608">
        <v>40</v>
      </c>
      <c r="L1608">
        <v>0</v>
      </c>
      <c r="M1608">
        <v>0</v>
      </c>
      <c r="N1608">
        <v>0</v>
      </c>
      <c r="O1608">
        <v>4</v>
      </c>
      <c r="P1608">
        <v>1</v>
      </c>
      <c r="Q1608" t="s">
        <v>60</v>
      </c>
      <c r="R1608">
        <v>0</v>
      </c>
      <c r="S1608">
        <v>0</v>
      </c>
      <c r="T1608" t="s">
        <v>72</v>
      </c>
      <c r="U1608" t="s">
        <v>36</v>
      </c>
      <c r="V1608" t="s">
        <v>37</v>
      </c>
      <c r="W1608" t="s">
        <v>38</v>
      </c>
      <c r="X1608" s="8" t="s">
        <v>38799</v>
      </c>
      <c r="Y1608" s="93"/>
      <c r="Z1608" s="93"/>
      <c r="AA1608" t="s">
        <v>9332</v>
      </c>
      <c r="AB1608" t="s">
        <v>9333</v>
      </c>
    </row>
    <row r="1609" spans="1:28" x14ac:dyDescent="0.3">
      <c r="A1609" s="8" t="b">
        <f t="shared" si="75"/>
        <v>0</v>
      </c>
      <c r="B1609" t="str">
        <f t="shared" si="76"/>
        <v>ifrit'sear</v>
      </c>
      <c r="C1609" s="10" t="str">
        <f t="shared" si="77"/>
        <v>ifrit's_ear</v>
      </c>
      <c r="D1609">
        <v>5421</v>
      </c>
      <c r="E1609" t="s">
        <v>24</v>
      </c>
      <c r="F1609" t="s">
        <v>5419</v>
      </c>
      <c r="G1609" t="s">
        <v>26</v>
      </c>
      <c r="H1609" t="s">
        <v>5420</v>
      </c>
      <c r="I1609" t="s">
        <v>59</v>
      </c>
      <c r="J1609" s="6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24</v>
      </c>
      <c r="R1609">
        <v>70</v>
      </c>
      <c r="S1609">
        <v>0</v>
      </c>
      <c r="T1609" t="s">
        <v>189</v>
      </c>
      <c r="U1609" t="s">
        <v>36</v>
      </c>
      <c r="V1609" t="s">
        <v>185</v>
      </c>
      <c r="W1609" t="s">
        <v>38</v>
      </c>
      <c r="X1609" s="8" t="s">
        <v>39267</v>
      </c>
      <c r="Y1609" s="93"/>
      <c r="Z1609" s="93"/>
      <c r="AA1609" t="s">
        <v>5421</v>
      </c>
      <c r="AB1609" t="s">
        <v>5422</v>
      </c>
    </row>
    <row r="1610" spans="1:28" x14ac:dyDescent="0.3">
      <c r="A1610" s="8" t="b">
        <f t="shared" si="75"/>
        <v>0</v>
      </c>
      <c r="B1610" t="str">
        <f t="shared" si="76"/>
        <v>linguisticbookcap</v>
      </c>
      <c r="C1610" s="10" t="str">
        <f t="shared" si="77"/>
        <v>linguistic_book_cap</v>
      </c>
      <c r="D1610">
        <v>5422</v>
      </c>
      <c r="E1610" t="s">
        <v>24</v>
      </c>
      <c r="F1610" t="s">
        <v>6110</v>
      </c>
      <c r="G1610" t="s">
        <v>26</v>
      </c>
      <c r="H1610" t="s">
        <v>6111</v>
      </c>
      <c r="I1610" t="s">
        <v>59</v>
      </c>
      <c r="J1610" s="6">
        <v>0</v>
      </c>
      <c r="K1610">
        <v>7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24</v>
      </c>
      <c r="R1610">
        <v>0</v>
      </c>
      <c r="S1610">
        <v>0</v>
      </c>
      <c r="T1610" t="s">
        <v>72</v>
      </c>
      <c r="U1610" t="s">
        <v>36</v>
      </c>
      <c r="V1610" t="s">
        <v>37</v>
      </c>
      <c r="W1610" t="s">
        <v>38</v>
      </c>
      <c r="X1610" s="8" t="s">
        <v>38789</v>
      </c>
      <c r="Y1610" s="93"/>
      <c r="Z1610" s="93"/>
      <c r="AA1610" t="s">
        <v>6112</v>
      </c>
      <c r="AB1610" t="s">
        <v>6113</v>
      </c>
    </row>
    <row r="1611" spans="1:28" x14ac:dyDescent="0.3">
      <c r="A1611" s="8" t="b">
        <f t="shared" si="75"/>
        <v>0</v>
      </c>
      <c r="B1611" t="str">
        <f t="shared" si="76"/>
        <v>fantaorangecan</v>
      </c>
      <c r="C1611" s="10" t="str">
        <f t="shared" si="77"/>
        <v>fanta_orange_can</v>
      </c>
      <c r="D1611">
        <v>5424</v>
      </c>
      <c r="E1611" t="s">
        <v>24</v>
      </c>
      <c r="F1611" t="s">
        <v>3834</v>
      </c>
      <c r="G1611" t="s">
        <v>26</v>
      </c>
      <c r="H1611" t="s">
        <v>3835</v>
      </c>
      <c r="I1611" t="s">
        <v>59</v>
      </c>
      <c r="J1611">
        <v>0</v>
      </c>
      <c r="K1611">
        <v>10</v>
      </c>
      <c r="L1611">
        <v>0</v>
      </c>
      <c r="M1611">
        <v>0</v>
      </c>
      <c r="N1611">
        <v>0</v>
      </c>
      <c r="O1611">
        <v>2</v>
      </c>
      <c r="P1611">
        <v>1</v>
      </c>
      <c r="Q1611" t="s">
        <v>60</v>
      </c>
      <c r="R1611">
        <v>0</v>
      </c>
      <c r="S1611">
        <v>0</v>
      </c>
      <c r="T1611" t="s">
        <v>72</v>
      </c>
      <c r="U1611" t="s">
        <v>36</v>
      </c>
      <c r="V1611" t="s">
        <v>37</v>
      </c>
      <c r="W1611" t="s">
        <v>38</v>
      </c>
      <c r="X1611" s="8"/>
      <c r="Y1611" s="93"/>
      <c r="Z1611" s="93"/>
      <c r="AA1611" t="s">
        <v>3836</v>
      </c>
      <c r="AB1611" t="s">
        <v>3837</v>
      </c>
    </row>
    <row r="1612" spans="1:28" x14ac:dyDescent="0.3">
      <c r="A1612" s="8" t="b">
        <f t="shared" si="75"/>
        <v>0</v>
      </c>
      <c r="B1612" t="str">
        <f t="shared" si="76"/>
        <v>fantagrapecan</v>
      </c>
      <c r="C1612" s="10" t="str">
        <f t="shared" si="77"/>
        <v>fanta_grape_can</v>
      </c>
      <c r="D1612">
        <v>5425</v>
      </c>
      <c r="E1612" t="s">
        <v>24</v>
      </c>
      <c r="F1612" t="s">
        <v>3830</v>
      </c>
      <c r="G1612" t="s">
        <v>26</v>
      </c>
      <c r="H1612" t="s">
        <v>3831</v>
      </c>
      <c r="I1612" t="s">
        <v>59</v>
      </c>
      <c r="J1612">
        <v>0</v>
      </c>
      <c r="K1612">
        <v>10</v>
      </c>
      <c r="L1612">
        <v>0</v>
      </c>
      <c r="M1612">
        <v>0</v>
      </c>
      <c r="N1612">
        <v>0</v>
      </c>
      <c r="O1612">
        <v>2</v>
      </c>
      <c r="P1612">
        <v>1</v>
      </c>
      <c r="Q1612" t="s">
        <v>60</v>
      </c>
      <c r="R1612">
        <v>0</v>
      </c>
      <c r="S1612">
        <v>0</v>
      </c>
      <c r="T1612" t="s">
        <v>72</v>
      </c>
      <c r="U1612" t="s">
        <v>36</v>
      </c>
      <c r="V1612" t="s">
        <v>37</v>
      </c>
      <c r="W1612" t="s">
        <v>38</v>
      </c>
      <c r="X1612" s="8"/>
      <c r="Y1612" s="93"/>
      <c r="Z1612" s="93"/>
      <c r="AA1612" t="s">
        <v>3832</v>
      </c>
      <c r="AB1612" t="s">
        <v>3833</v>
      </c>
    </row>
    <row r="1613" spans="1:28" x14ac:dyDescent="0.3">
      <c r="A1613" s="8" t="b">
        <f t="shared" si="75"/>
        <v>0</v>
      </c>
      <c r="B1613" t="str">
        <f t="shared" si="76"/>
        <v>karadameguriteahat</v>
      </c>
      <c r="C1613" s="10" t="str">
        <f t="shared" si="77"/>
        <v>karada_meguri_tea_hat</v>
      </c>
      <c r="D1613">
        <v>5426</v>
      </c>
      <c r="E1613" t="s">
        <v>24</v>
      </c>
      <c r="F1613" t="s">
        <v>5724</v>
      </c>
      <c r="G1613" t="s">
        <v>26</v>
      </c>
      <c r="H1613" t="s">
        <v>5725</v>
      </c>
      <c r="I1613" t="s">
        <v>59</v>
      </c>
      <c r="J1613" s="6">
        <v>0</v>
      </c>
      <c r="K1613">
        <v>10</v>
      </c>
      <c r="L1613">
        <v>0</v>
      </c>
      <c r="M1613">
        <v>0</v>
      </c>
      <c r="N1613">
        <v>0</v>
      </c>
      <c r="O1613">
        <v>2</v>
      </c>
      <c r="P1613">
        <v>1</v>
      </c>
      <c r="Q1613" t="s">
        <v>60</v>
      </c>
      <c r="R1613">
        <v>0</v>
      </c>
      <c r="S1613">
        <v>0</v>
      </c>
      <c r="T1613" t="s">
        <v>72</v>
      </c>
      <c r="U1613" t="s">
        <v>36</v>
      </c>
      <c r="V1613" t="s">
        <v>37</v>
      </c>
      <c r="W1613" t="s">
        <v>38</v>
      </c>
      <c r="X1613" t="s">
        <v>38673</v>
      </c>
      <c r="Y1613" s="93"/>
      <c r="Z1613" s="93"/>
      <c r="AA1613" t="s">
        <v>5726</v>
      </c>
      <c r="AB1613" t="s">
        <v>5727</v>
      </c>
    </row>
    <row r="1614" spans="1:28" x14ac:dyDescent="0.3">
      <c r="A1614" s="8" t="b">
        <f t="shared" si="75"/>
        <v>0</v>
      </c>
      <c r="B1614" t="str">
        <f t="shared" si="76"/>
        <v>royalmilkteahat</v>
      </c>
      <c r="C1614" s="10" t="str">
        <f t="shared" si="77"/>
        <v>royal_milk_tea_hat</v>
      </c>
      <c r="D1614">
        <v>5427</v>
      </c>
      <c r="E1614" t="s">
        <v>24</v>
      </c>
      <c r="F1614" t="s">
        <v>8582</v>
      </c>
      <c r="G1614" t="s">
        <v>26</v>
      </c>
      <c r="H1614" t="s">
        <v>8583</v>
      </c>
      <c r="I1614" t="s">
        <v>59</v>
      </c>
      <c r="J1614">
        <v>0</v>
      </c>
      <c r="K1614">
        <v>10</v>
      </c>
      <c r="L1614">
        <v>0</v>
      </c>
      <c r="M1614">
        <v>0</v>
      </c>
      <c r="N1614">
        <v>0</v>
      </c>
      <c r="O1614">
        <v>2</v>
      </c>
      <c r="P1614">
        <v>1</v>
      </c>
      <c r="Q1614" t="s">
        <v>60</v>
      </c>
      <c r="R1614">
        <v>0</v>
      </c>
      <c r="S1614">
        <v>0</v>
      </c>
      <c r="T1614" t="s">
        <v>72</v>
      </c>
      <c r="U1614" t="s">
        <v>36</v>
      </c>
      <c r="V1614" t="s">
        <v>37</v>
      </c>
      <c r="W1614" t="s">
        <v>38</v>
      </c>
      <c r="X1614" t="s">
        <v>38230</v>
      </c>
      <c r="Y1614" s="93"/>
      <c r="Z1614" s="93"/>
      <c r="AA1614" t="s">
        <v>8584</v>
      </c>
      <c r="AB1614" t="s">
        <v>8585</v>
      </c>
    </row>
    <row r="1615" spans="1:28" x14ac:dyDescent="0.3">
      <c r="A1615" s="6" t="b">
        <f t="shared" si="75"/>
        <v>0</v>
      </c>
      <c r="B1615" t="str">
        <f t="shared" si="76"/>
        <v>bogycap</v>
      </c>
      <c r="C1615" s="10" t="str">
        <f t="shared" si="77"/>
        <v>bogy_cap</v>
      </c>
      <c r="D1615">
        <v>5429</v>
      </c>
      <c r="E1615" t="s">
        <v>24</v>
      </c>
      <c r="F1615" t="s">
        <v>1393</v>
      </c>
      <c r="G1615" t="s">
        <v>26</v>
      </c>
      <c r="H1615" t="s">
        <v>1394</v>
      </c>
      <c r="I1615" t="s">
        <v>59</v>
      </c>
      <c r="J1615">
        <v>0</v>
      </c>
      <c r="K1615">
        <v>10</v>
      </c>
      <c r="L1615">
        <v>0</v>
      </c>
      <c r="M1615">
        <v>0</v>
      </c>
      <c r="N1615">
        <v>0</v>
      </c>
      <c r="O1615">
        <v>2</v>
      </c>
      <c r="P1615">
        <v>1</v>
      </c>
      <c r="Q1615" t="s">
        <v>60</v>
      </c>
      <c r="R1615">
        <v>0</v>
      </c>
      <c r="S1615">
        <v>0</v>
      </c>
      <c r="T1615" t="s">
        <v>72</v>
      </c>
      <c r="U1615" t="s">
        <v>36</v>
      </c>
      <c r="V1615" t="s">
        <v>37</v>
      </c>
      <c r="W1615" t="s">
        <v>38</v>
      </c>
      <c r="AA1615" t="s">
        <v>1395</v>
      </c>
      <c r="AB1615" t="s">
        <v>1396</v>
      </c>
    </row>
    <row r="1616" spans="1:28" x14ac:dyDescent="0.3">
      <c r="A1616" s="8" t="b">
        <f t="shared" si="75"/>
        <v>0</v>
      </c>
      <c r="B1616" t="str">
        <f t="shared" si="76"/>
        <v>sacredtorchcoronet</v>
      </c>
      <c r="C1616" s="10" t="str">
        <f t="shared" si="77"/>
        <v>sacred_torch_coronet</v>
      </c>
      <c r="D1616">
        <v>5430</v>
      </c>
      <c r="E1616" t="s">
        <v>24</v>
      </c>
      <c r="F1616" t="s">
        <v>8654</v>
      </c>
      <c r="G1616" t="s">
        <v>26</v>
      </c>
      <c r="H1616" t="s">
        <v>8655</v>
      </c>
      <c r="I1616" t="s">
        <v>59</v>
      </c>
      <c r="J1616">
        <v>0</v>
      </c>
      <c r="K1616">
        <v>25</v>
      </c>
      <c r="L1616">
        <v>0</v>
      </c>
      <c r="M1616">
        <v>0</v>
      </c>
      <c r="N1616">
        <v>0</v>
      </c>
      <c r="O1616">
        <v>3</v>
      </c>
      <c r="P1616">
        <v>0</v>
      </c>
      <c r="Q1616" t="s">
        <v>24</v>
      </c>
      <c r="R1616">
        <v>0</v>
      </c>
      <c r="S1616">
        <v>0</v>
      </c>
      <c r="T1616" t="s">
        <v>72</v>
      </c>
      <c r="U1616" t="s">
        <v>36</v>
      </c>
      <c r="V1616" t="s">
        <v>37</v>
      </c>
      <c r="W1616" t="s">
        <v>38</v>
      </c>
      <c r="X1616" s="8" t="s">
        <v>38800</v>
      </c>
      <c r="Y1616" s="93"/>
      <c r="Z1616" s="93"/>
      <c r="AA1616" t="s">
        <v>8656</v>
      </c>
      <c r="AB1616" t="s">
        <v>8657</v>
      </c>
    </row>
    <row r="1617" spans="1:28" x14ac:dyDescent="0.3">
      <c r="A1617" s="8" t="b">
        <f t="shared" si="75"/>
        <v>0</v>
      </c>
      <c r="B1617" t="str">
        <f t="shared" si="76"/>
        <v>chickenhat</v>
      </c>
      <c r="C1617" s="10" t="str">
        <f t="shared" si="77"/>
        <v>chicken_hat</v>
      </c>
      <c r="D1617">
        <v>5431</v>
      </c>
      <c r="E1617" t="s">
        <v>24</v>
      </c>
      <c r="F1617" t="s">
        <v>2121</v>
      </c>
      <c r="G1617" t="s">
        <v>26</v>
      </c>
      <c r="H1617" t="s">
        <v>2122</v>
      </c>
      <c r="I1617" t="s">
        <v>59</v>
      </c>
      <c r="J1617">
        <v>0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24</v>
      </c>
      <c r="R1617">
        <v>30</v>
      </c>
      <c r="S1617">
        <v>0</v>
      </c>
      <c r="T1617" t="s">
        <v>72</v>
      </c>
      <c r="U1617" t="s">
        <v>36</v>
      </c>
      <c r="V1617" t="s">
        <v>37</v>
      </c>
      <c r="W1617" t="s">
        <v>38</v>
      </c>
      <c r="X1617" s="8" t="s">
        <v>38801</v>
      </c>
      <c r="Y1617" s="93"/>
      <c r="Z1617" s="93"/>
      <c r="AA1617" t="s">
        <v>2123</v>
      </c>
      <c r="AB1617" t="s">
        <v>2124</v>
      </c>
    </row>
    <row r="1618" spans="1:28" x14ac:dyDescent="0.3">
      <c r="A1618" s="8" t="b">
        <f t="shared" si="75"/>
        <v>0</v>
      </c>
      <c r="B1618" t="str">
        <f t="shared" si="76"/>
        <v>brazilbaseballcap</v>
      </c>
      <c r="C1618" s="10" t="str">
        <f t="shared" si="77"/>
        <v>brazil_baseball_cap</v>
      </c>
      <c r="D1618">
        <v>5432</v>
      </c>
      <c r="E1618" t="s">
        <v>24</v>
      </c>
      <c r="F1618" t="s">
        <v>1556</v>
      </c>
      <c r="G1618" t="s">
        <v>26</v>
      </c>
      <c r="H1618" t="s">
        <v>1557</v>
      </c>
      <c r="I1618" t="s">
        <v>59</v>
      </c>
      <c r="J1618" s="6">
        <v>0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24</v>
      </c>
      <c r="R1618">
        <v>0</v>
      </c>
      <c r="S1618">
        <v>0</v>
      </c>
      <c r="T1618" t="s">
        <v>72</v>
      </c>
      <c r="U1618" t="s">
        <v>36</v>
      </c>
      <c r="V1618" t="s">
        <v>37</v>
      </c>
      <c r="W1618" t="s">
        <v>38</v>
      </c>
      <c r="X1618" s="8" t="s">
        <v>38802</v>
      </c>
      <c r="Y1618" s="93"/>
      <c r="Z1618" s="93"/>
      <c r="AA1618" t="s">
        <v>1558</v>
      </c>
      <c r="AB1618" t="s">
        <v>1559</v>
      </c>
    </row>
    <row r="1619" spans="1:28" x14ac:dyDescent="0.3">
      <c r="A1619" s="8" t="b">
        <f t="shared" si="75"/>
        <v>0</v>
      </c>
      <c r="B1619" t="str">
        <f t="shared" si="76"/>
        <v>goldenwreath</v>
      </c>
      <c r="C1619" s="10" t="str">
        <f t="shared" si="77"/>
        <v>golden_wreath</v>
      </c>
      <c r="D1619">
        <v>5433</v>
      </c>
      <c r="E1619" t="s">
        <v>24</v>
      </c>
      <c r="F1619" t="s">
        <v>4685</v>
      </c>
      <c r="G1619" t="s">
        <v>26</v>
      </c>
      <c r="H1619" t="s">
        <v>4686</v>
      </c>
      <c r="I1619" t="s">
        <v>59</v>
      </c>
      <c r="J1619" s="6">
        <v>0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24</v>
      </c>
      <c r="R1619">
        <v>0</v>
      </c>
      <c r="S1619">
        <v>0</v>
      </c>
      <c r="T1619" t="s">
        <v>72</v>
      </c>
      <c r="U1619" t="s">
        <v>36</v>
      </c>
      <c r="V1619" t="s">
        <v>37</v>
      </c>
      <c r="W1619" t="s">
        <v>38</v>
      </c>
      <c r="X1619" s="8"/>
      <c r="Y1619" s="93"/>
      <c r="Z1619" s="93"/>
      <c r="AA1619" t="s">
        <v>4687</v>
      </c>
      <c r="AB1619" t="s">
        <v>4688</v>
      </c>
    </row>
    <row r="1620" spans="1:28" x14ac:dyDescent="0.3">
      <c r="A1620" s="8" t="b">
        <f t="shared" si="75"/>
        <v>0</v>
      </c>
      <c r="B1620" t="str">
        <f t="shared" si="76"/>
        <v>cokehat</v>
      </c>
      <c r="C1620" s="10" t="str">
        <f t="shared" si="77"/>
        <v>coke_hat</v>
      </c>
      <c r="D1620">
        <v>5434</v>
      </c>
      <c r="E1620" t="s">
        <v>24</v>
      </c>
      <c r="F1620" t="s">
        <v>2344</v>
      </c>
      <c r="G1620" t="s">
        <v>26</v>
      </c>
      <c r="H1620" t="s">
        <v>2345</v>
      </c>
      <c r="I1620" t="s">
        <v>59</v>
      </c>
      <c r="J1620">
        <v>0</v>
      </c>
      <c r="K1620">
        <v>10</v>
      </c>
      <c r="L1620">
        <v>0</v>
      </c>
      <c r="M1620">
        <v>0</v>
      </c>
      <c r="N1620">
        <v>0</v>
      </c>
      <c r="O1620">
        <v>2</v>
      </c>
      <c r="P1620">
        <v>1</v>
      </c>
      <c r="Q1620" t="s">
        <v>60</v>
      </c>
      <c r="R1620">
        <v>0</v>
      </c>
      <c r="S1620">
        <v>0</v>
      </c>
      <c r="T1620" t="s">
        <v>72</v>
      </c>
      <c r="U1620" t="s">
        <v>36</v>
      </c>
      <c r="V1620" t="s">
        <v>37</v>
      </c>
      <c r="W1620" t="s">
        <v>38</v>
      </c>
      <c r="X1620" s="8"/>
      <c r="Y1620" s="93"/>
      <c r="Z1620" s="93"/>
      <c r="AA1620" t="s">
        <v>2346</v>
      </c>
      <c r="AB1620" t="s">
        <v>2347</v>
      </c>
    </row>
    <row r="1621" spans="1:28" x14ac:dyDescent="0.3">
      <c r="A1621" s="8" t="b">
        <f t="shared" si="75"/>
        <v>0</v>
      </c>
      <c r="B1621" t="str">
        <f t="shared" si="76"/>
        <v>bride'scorolla</v>
      </c>
      <c r="C1621" s="10" t="str">
        <f t="shared" si="77"/>
        <v>bride's_corolla</v>
      </c>
      <c r="D1621">
        <v>5436</v>
      </c>
      <c r="E1621" t="s">
        <v>24</v>
      </c>
      <c r="F1621" t="s">
        <v>1587</v>
      </c>
      <c r="G1621" t="s">
        <v>26</v>
      </c>
      <c r="H1621" t="s">
        <v>1588</v>
      </c>
      <c r="I1621" t="s">
        <v>59</v>
      </c>
      <c r="J1621" s="6">
        <v>0</v>
      </c>
      <c r="K1621">
        <v>20</v>
      </c>
      <c r="L1621">
        <v>0</v>
      </c>
      <c r="M1621">
        <v>0</v>
      </c>
      <c r="N1621">
        <v>0</v>
      </c>
      <c r="O1621">
        <v>1</v>
      </c>
      <c r="P1621">
        <v>0</v>
      </c>
      <c r="Q1621" t="s">
        <v>60</v>
      </c>
      <c r="R1621">
        <v>0</v>
      </c>
      <c r="S1621">
        <v>0</v>
      </c>
      <c r="T1621" t="s">
        <v>72</v>
      </c>
      <c r="U1621" t="s">
        <v>36</v>
      </c>
      <c r="V1621" t="s">
        <v>37</v>
      </c>
      <c r="W1621" t="s">
        <v>38</v>
      </c>
      <c r="X1621" s="8" t="s">
        <v>38803</v>
      </c>
      <c r="Y1621" s="93"/>
      <c r="Z1621" s="93"/>
      <c r="AA1621" t="s">
        <v>1589</v>
      </c>
      <c r="AB1621" t="s">
        <v>1590</v>
      </c>
    </row>
    <row r="1622" spans="1:28" x14ac:dyDescent="0.3">
      <c r="A1622" s="8" t="b">
        <f t="shared" si="75"/>
        <v>0</v>
      </c>
      <c r="B1622" t="str">
        <f t="shared" si="76"/>
        <v>filletgreen</v>
      </c>
      <c r="C1622" s="10" t="str">
        <f t="shared" si="77"/>
        <v>fillet_green</v>
      </c>
      <c r="D1622">
        <v>5438</v>
      </c>
      <c r="E1622" t="s">
        <v>24</v>
      </c>
      <c r="F1622" t="s">
        <v>3911</v>
      </c>
      <c r="G1622" t="s">
        <v>26</v>
      </c>
      <c r="H1622" t="s">
        <v>3912</v>
      </c>
      <c r="I1622" t="s">
        <v>59</v>
      </c>
      <c r="J1622">
        <v>0</v>
      </c>
      <c r="K1622">
        <v>10</v>
      </c>
      <c r="L1622">
        <v>0</v>
      </c>
      <c r="M1622">
        <v>0</v>
      </c>
      <c r="N1622">
        <v>0</v>
      </c>
      <c r="O1622">
        <v>1</v>
      </c>
      <c r="P1622">
        <v>0</v>
      </c>
      <c r="Q1622" t="s">
        <v>24</v>
      </c>
      <c r="R1622">
        <v>0</v>
      </c>
      <c r="S1622">
        <v>0</v>
      </c>
      <c r="T1622" t="s">
        <v>72</v>
      </c>
      <c r="U1622" t="s">
        <v>36</v>
      </c>
      <c r="V1622" t="s">
        <v>185</v>
      </c>
      <c r="W1622" t="s">
        <v>38</v>
      </c>
      <c r="X1622" s="8" t="s">
        <v>38209</v>
      </c>
      <c r="Y1622" s="93"/>
      <c r="Z1622" s="93"/>
      <c r="AA1622" t="s">
        <v>3913</v>
      </c>
      <c r="AB1622" t="s">
        <v>3914</v>
      </c>
    </row>
    <row r="1623" spans="1:28" x14ac:dyDescent="0.3">
      <c r="A1623" s="8" t="b">
        <f t="shared" si="75"/>
        <v>0</v>
      </c>
      <c r="B1623" t="str">
        <f t="shared" si="76"/>
        <v>filletred</v>
      </c>
      <c r="C1623" s="10" t="str">
        <f t="shared" si="77"/>
        <v>fillet_red</v>
      </c>
      <c r="D1623">
        <v>5439</v>
      </c>
      <c r="E1623" t="s">
        <v>24</v>
      </c>
      <c r="F1623" t="s">
        <v>3915</v>
      </c>
      <c r="G1623" t="s">
        <v>26</v>
      </c>
      <c r="H1623" t="s">
        <v>3916</v>
      </c>
      <c r="I1623" t="s">
        <v>59</v>
      </c>
      <c r="J1623">
        <v>0</v>
      </c>
      <c r="K1623">
        <v>10</v>
      </c>
      <c r="L1623">
        <v>0</v>
      </c>
      <c r="M1623">
        <v>0</v>
      </c>
      <c r="N1623">
        <v>0</v>
      </c>
      <c r="O1623">
        <v>1</v>
      </c>
      <c r="P1623">
        <v>0</v>
      </c>
      <c r="Q1623" t="s">
        <v>24</v>
      </c>
      <c r="R1623">
        <v>0</v>
      </c>
      <c r="S1623">
        <v>0</v>
      </c>
      <c r="T1623" t="s">
        <v>72</v>
      </c>
      <c r="U1623" t="s">
        <v>36</v>
      </c>
      <c r="V1623" t="s">
        <v>185</v>
      </c>
      <c r="W1623" t="s">
        <v>38</v>
      </c>
      <c r="X1623" s="8" t="s">
        <v>38209</v>
      </c>
      <c r="Y1623" s="93"/>
      <c r="Z1623" s="93"/>
      <c r="AA1623" t="s">
        <v>3917</v>
      </c>
      <c r="AB1623" t="s">
        <v>3918</v>
      </c>
    </row>
    <row r="1624" spans="1:28" x14ac:dyDescent="0.3">
      <c r="A1624" s="8" t="b">
        <f t="shared" si="75"/>
        <v>0</v>
      </c>
      <c r="B1624" t="str">
        <f t="shared" si="76"/>
        <v>filletblue</v>
      </c>
      <c r="C1624" s="10" t="str">
        <f t="shared" si="77"/>
        <v>fillet_blue</v>
      </c>
      <c r="D1624">
        <v>5440</v>
      </c>
      <c r="E1624" t="s">
        <v>24</v>
      </c>
      <c r="F1624" t="s">
        <v>3908</v>
      </c>
      <c r="G1624" t="s">
        <v>26</v>
      </c>
      <c r="H1624" t="s">
        <v>1368</v>
      </c>
      <c r="I1624" t="s">
        <v>59</v>
      </c>
      <c r="J1624">
        <v>0</v>
      </c>
      <c r="K1624">
        <v>10</v>
      </c>
      <c r="L1624">
        <v>0</v>
      </c>
      <c r="M1624">
        <v>0</v>
      </c>
      <c r="N1624">
        <v>0</v>
      </c>
      <c r="O1624">
        <v>1</v>
      </c>
      <c r="P1624">
        <v>0</v>
      </c>
      <c r="Q1624" t="s">
        <v>24</v>
      </c>
      <c r="R1624">
        <v>0</v>
      </c>
      <c r="S1624">
        <v>0</v>
      </c>
      <c r="T1624" t="s">
        <v>72</v>
      </c>
      <c r="U1624" t="s">
        <v>36</v>
      </c>
      <c r="V1624" t="s">
        <v>185</v>
      </c>
      <c r="W1624" t="s">
        <v>38</v>
      </c>
      <c r="X1624" s="8" t="s">
        <v>38209</v>
      </c>
      <c r="Y1624" s="93"/>
      <c r="Z1624" s="93"/>
      <c r="AA1624" t="s">
        <v>3909</v>
      </c>
      <c r="AB1624" t="s">
        <v>3910</v>
      </c>
    </row>
    <row r="1625" spans="1:28" x14ac:dyDescent="0.3">
      <c r="A1625" s="8" t="b">
        <f t="shared" si="75"/>
        <v>0</v>
      </c>
      <c r="B1625" t="str">
        <f t="shared" si="76"/>
        <v>filletwhite</v>
      </c>
      <c r="C1625" s="10" t="str">
        <f t="shared" si="77"/>
        <v>fillet_white</v>
      </c>
      <c r="D1625">
        <v>5441</v>
      </c>
      <c r="E1625" t="s">
        <v>24</v>
      </c>
      <c r="F1625" t="s">
        <v>3919</v>
      </c>
      <c r="G1625" t="s">
        <v>26</v>
      </c>
      <c r="H1625" t="s">
        <v>3920</v>
      </c>
      <c r="I1625" t="s">
        <v>59</v>
      </c>
      <c r="J1625">
        <v>0</v>
      </c>
      <c r="K1625">
        <v>10</v>
      </c>
      <c r="L1625">
        <v>0</v>
      </c>
      <c r="M1625">
        <v>0</v>
      </c>
      <c r="N1625">
        <v>0</v>
      </c>
      <c r="O1625">
        <v>1</v>
      </c>
      <c r="P1625">
        <v>0</v>
      </c>
      <c r="Q1625" t="s">
        <v>24</v>
      </c>
      <c r="R1625">
        <v>0</v>
      </c>
      <c r="S1625">
        <v>0</v>
      </c>
      <c r="T1625" t="s">
        <v>72</v>
      </c>
      <c r="U1625" t="s">
        <v>36</v>
      </c>
      <c r="V1625" t="s">
        <v>185</v>
      </c>
      <c r="W1625" t="s">
        <v>38</v>
      </c>
      <c r="X1625" s="8" t="s">
        <v>38209</v>
      </c>
      <c r="Y1625" s="93"/>
      <c r="Z1625" s="93"/>
      <c r="AA1625" t="s">
        <v>3921</v>
      </c>
      <c r="AB1625" t="s">
        <v>3922</v>
      </c>
    </row>
    <row r="1626" spans="1:28" x14ac:dyDescent="0.3">
      <c r="A1626" s="8" t="b">
        <f t="shared" si="75"/>
        <v>0</v>
      </c>
      <c r="B1626" t="str">
        <f t="shared" si="76"/>
        <v>statusofbabyangel</v>
      </c>
      <c r="C1626" s="10" t="str">
        <f t="shared" si="77"/>
        <v>status_of_baby_angel</v>
      </c>
      <c r="D1626">
        <v>5443</v>
      </c>
      <c r="E1626" t="s">
        <v>24</v>
      </c>
      <c r="F1626" t="s">
        <v>9585</v>
      </c>
      <c r="G1626" t="s">
        <v>26</v>
      </c>
      <c r="H1626" t="s">
        <v>9586</v>
      </c>
      <c r="I1626" t="s">
        <v>59</v>
      </c>
      <c r="J1626">
        <v>0</v>
      </c>
      <c r="K1626">
        <v>60</v>
      </c>
      <c r="L1626">
        <v>0</v>
      </c>
      <c r="M1626">
        <v>0</v>
      </c>
      <c r="N1626">
        <v>0</v>
      </c>
      <c r="O1626">
        <v>3</v>
      </c>
      <c r="P1626">
        <v>1</v>
      </c>
      <c r="Q1626" t="s">
        <v>60</v>
      </c>
      <c r="R1626">
        <v>0</v>
      </c>
      <c r="S1626">
        <v>0</v>
      </c>
      <c r="T1626" t="s">
        <v>72</v>
      </c>
      <c r="U1626" t="s">
        <v>36</v>
      </c>
      <c r="V1626" t="s">
        <v>37</v>
      </c>
      <c r="W1626" t="s">
        <v>38</v>
      </c>
      <c r="X1626" s="8" t="s">
        <v>38804</v>
      </c>
      <c r="Y1626" s="93"/>
      <c r="Z1626" s="93"/>
      <c r="AA1626" t="s">
        <v>9587</v>
      </c>
      <c r="AB1626" t="s">
        <v>9588</v>
      </c>
    </row>
    <row r="1627" spans="1:28" x14ac:dyDescent="0.3">
      <c r="A1627" s="8" t="b">
        <f t="shared" si="75"/>
        <v>0</v>
      </c>
      <c r="B1627" t="str">
        <f t="shared" si="76"/>
        <v>hairbrush</v>
      </c>
      <c r="C1627" s="10" t="str">
        <f t="shared" si="77"/>
        <v>hair_brush</v>
      </c>
      <c r="D1627">
        <v>5444</v>
      </c>
      <c r="E1627" t="s">
        <v>24</v>
      </c>
      <c r="F1627" t="s">
        <v>4921</v>
      </c>
      <c r="G1627" t="s">
        <v>26</v>
      </c>
      <c r="H1627" t="s">
        <v>4922</v>
      </c>
      <c r="I1627" t="s">
        <v>59</v>
      </c>
      <c r="J1627">
        <v>0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60</v>
      </c>
      <c r="R1627">
        <v>0</v>
      </c>
      <c r="S1627">
        <v>0</v>
      </c>
      <c r="T1627" t="s">
        <v>72</v>
      </c>
      <c r="U1627" t="s">
        <v>36</v>
      </c>
      <c r="V1627" t="s">
        <v>37</v>
      </c>
      <c r="W1627" t="s">
        <v>38</v>
      </c>
      <c r="X1627" s="8" t="s">
        <v>38805</v>
      </c>
      <c r="Y1627" s="93"/>
      <c r="Z1627" s="93"/>
      <c r="AA1627" t="s">
        <v>4923</v>
      </c>
      <c r="AB1627" t="s">
        <v>4924</v>
      </c>
    </row>
    <row r="1628" spans="1:28" x14ac:dyDescent="0.3">
      <c r="A1628" s="8" t="b">
        <f t="shared" si="75"/>
        <v>0</v>
      </c>
      <c r="B1628" t="str">
        <f t="shared" si="76"/>
        <v>candycaneinthemouth</v>
      </c>
      <c r="C1628" s="10" t="str">
        <f t="shared" si="77"/>
        <v>candy_cane_in_the_mouth</v>
      </c>
      <c r="D1628">
        <v>5445</v>
      </c>
      <c r="E1628" t="s">
        <v>24</v>
      </c>
      <c r="F1628" t="s">
        <v>1829</v>
      </c>
      <c r="G1628" t="s">
        <v>26</v>
      </c>
      <c r="H1628" t="s">
        <v>1830</v>
      </c>
      <c r="I1628" t="s">
        <v>59</v>
      </c>
      <c r="J1628">
        <v>0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60</v>
      </c>
      <c r="R1628">
        <v>0</v>
      </c>
      <c r="S1628">
        <v>0</v>
      </c>
      <c r="T1628" t="s">
        <v>61</v>
      </c>
      <c r="U1628" t="s">
        <v>36</v>
      </c>
      <c r="V1628" t="s">
        <v>37</v>
      </c>
      <c r="W1628" t="s">
        <v>38</v>
      </c>
      <c r="X1628" s="8" t="s">
        <v>38806</v>
      </c>
      <c r="Y1628" s="93"/>
      <c r="Z1628" s="93"/>
      <c r="AA1628" t="s">
        <v>1831</v>
      </c>
      <c r="AB1628" t="s">
        <v>1832</v>
      </c>
    </row>
    <row r="1629" spans="1:28" x14ac:dyDescent="0.3">
      <c r="A1629" s="8" t="b">
        <f t="shared" si="75"/>
        <v>0</v>
      </c>
      <c r="B1629" t="str">
        <f t="shared" si="76"/>
        <v>catfoothairpin</v>
      </c>
      <c r="C1629" s="10" t="str">
        <f t="shared" si="77"/>
        <v>cat_foot_hairpin</v>
      </c>
      <c r="D1629">
        <v>5446</v>
      </c>
      <c r="E1629" t="s">
        <v>24</v>
      </c>
      <c r="F1629" t="s">
        <v>1998</v>
      </c>
      <c r="G1629" t="s">
        <v>26</v>
      </c>
      <c r="H1629" t="s">
        <v>1999</v>
      </c>
      <c r="I1629" t="s">
        <v>59</v>
      </c>
      <c r="J1629">
        <v>0</v>
      </c>
      <c r="K1629">
        <v>20</v>
      </c>
      <c r="L1629">
        <v>0</v>
      </c>
      <c r="M1629">
        <v>0</v>
      </c>
      <c r="N1629">
        <v>0</v>
      </c>
      <c r="O1629">
        <v>0</v>
      </c>
      <c r="P1629">
        <v>1</v>
      </c>
      <c r="Q1629" t="s">
        <v>60</v>
      </c>
      <c r="R1629">
        <v>0</v>
      </c>
      <c r="S1629">
        <v>0</v>
      </c>
      <c r="T1629" t="s">
        <v>72</v>
      </c>
      <c r="U1629" t="s">
        <v>36</v>
      </c>
      <c r="V1629" t="s">
        <v>37</v>
      </c>
      <c r="W1629" t="s">
        <v>38</v>
      </c>
      <c r="X1629" s="8" t="s">
        <v>38807</v>
      </c>
      <c r="Y1629" s="93"/>
      <c r="Z1629" s="93"/>
      <c r="AA1629" t="s">
        <v>2000</v>
      </c>
      <c r="AB1629" t="s">
        <v>2001</v>
      </c>
    </row>
    <row r="1630" spans="1:28" x14ac:dyDescent="0.3">
      <c r="A1630" s="8" t="b">
        <f t="shared" si="75"/>
        <v>0</v>
      </c>
      <c r="B1630" t="str">
        <f t="shared" si="76"/>
        <v>frogcap</v>
      </c>
      <c r="C1630" s="10" t="str">
        <f t="shared" si="77"/>
        <v>frog_cap</v>
      </c>
      <c r="D1630">
        <v>5447</v>
      </c>
      <c r="E1630" t="s">
        <v>24</v>
      </c>
      <c r="F1630" t="s">
        <v>4258</v>
      </c>
      <c r="G1630" t="s">
        <v>26</v>
      </c>
      <c r="H1630" t="s">
        <v>4259</v>
      </c>
      <c r="I1630" t="s">
        <v>59</v>
      </c>
      <c r="J1630">
        <v>0</v>
      </c>
      <c r="K1630">
        <v>50</v>
      </c>
      <c r="L1630">
        <v>0</v>
      </c>
      <c r="M1630">
        <v>0</v>
      </c>
      <c r="N1630">
        <v>0</v>
      </c>
      <c r="O1630">
        <v>3</v>
      </c>
      <c r="P1630">
        <v>0</v>
      </c>
      <c r="Q1630" t="s">
        <v>60</v>
      </c>
      <c r="R1630">
        <v>70</v>
      </c>
      <c r="S1630">
        <v>0</v>
      </c>
      <c r="T1630" t="s">
        <v>72</v>
      </c>
      <c r="U1630" t="s">
        <v>36</v>
      </c>
      <c r="V1630" t="s">
        <v>37</v>
      </c>
      <c r="W1630" t="s">
        <v>38</v>
      </c>
      <c r="X1630" s="8" t="s">
        <v>38808</v>
      </c>
      <c r="Y1630" s="93"/>
      <c r="Z1630" s="93"/>
      <c r="AA1630" t="s">
        <v>4260</v>
      </c>
      <c r="AB1630" t="s">
        <v>4261</v>
      </c>
    </row>
    <row r="1631" spans="1:28" x14ac:dyDescent="0.3">
      <c r="A1631" s="8" t="b">
        <f t="shared" si="75"/>
        <v>0</v>
      </c>
      <c r="B1631" t="str">
        <f t="shared" si="76"/>
        <v>suncap</v>
      </c>
      <c r="C1631" s="10" t="str">
        <f t="shared" si="77"/>
        <v>sun_cap</v>
      </c>
      <c r="D1631">
        <v>5450</v>
      </c>
      <c r="E1631" t="s">
        <v>24</v>
      </c>
      <c r="F1631" t="s">
        <v>9766</v>
      </c>
      <c r="G1631" t="s">
        <v>26</v>
      </c>
      <c r="H1631" t="s">
        <v>9767</v>
      </c>
      <c r="I1631" t="s">
        <v>59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60</v>
      </c>
      <c r="R1631">
        <v>20</v>
      </c>
      <c r="S1631">
        <v>0</v>
      </c>
      <c r="T1631" t="s">
        <v>72</v>
      </c>
      <c r="U1631" t="s">
        <v>36</v>
      </c>
      <c r="V1631" t="s">
        <v>185</v>
      </c>
      <c r="W1631" t="s">
        <v>38</v>
      </c>
      <c r="X1631" s="8"/>
      <c r="Y1631" s="93"/>
      <c r="Z1631" s="93"/>
      <c r="AA1631" t="s">
        <v>9768</v>
      </c>
      <c r="AB1631" t="s">
        <v>9769</v>
      </c>
    </row>
    <row r="1632" spans="1:28" x14ac:dyDescent="0.3">
      <c r="A1632" s="8" t="b">
        <f t="shared" si="75"/>
        <v>0</v>
      </c>
      <c r="B1632" t="str">
        <f t="shared" si="76"/>
        <v>dragonhelmgold</v>
      </c>
      <c r="C1632" s="10" t="str">
        <f t="shared" si="77"/>
        <v>dragonhelm_gold</v>
      </c>
      <c r="D1632">
        <v>5451</v>
      </c>
      <c r="E1632" t="s">
        <v>24</v>
      </c>
      <c r="F1632" t="s">
        <v>3193</v>
      </c>
      <c r="G1632" t="s">
        <v>26</v>
      </c>
      <c r="H1632" t="s">
        <v>3194</v>
      </c>
      <c r="I1632" t="s">
        <v>59</v>
      </c>
      <c r="J1632">
        <v>0</v>
      </c>
      <c r="K1632">
        <v>250</v>
      </c>
      <c r="L1632">
        <v>0</v>
      </c>
      <c r="M1632">
        <v>0</v>
      </c>
      <c r="N1632">
        <v>0</v>
      </c>
      <c r="O1632">
        <v>7</v>
      </c>
      <c r="P1632">
        <v>1</v>
      </c>
      <c r="Q1632" t="s">
        <v>24</v>
      </c>
      <c r="R1632">
        <v>0</v>
      </c>
      <c r="S1632">
        <v>0</v>
      </c>
      <c r="T1632" t="s">
        <v>72</v>
      </c>
      <c r="U1632" t="s">
        <v>36</v>
      </c>
      <c r="V1632" t="s">
        <v>37</v>
      </c>
      <c r="W1632" t="s">
        <v>38</v>
      </c>
      <c r="X1632" s="8" t="s">
        <v>38809</v>
      </c>
      <c r="Y1632" s="93"/>
      <c r="Z1632" s="93"/>
      <c r="AA1632" t="s">
        <v>3195</v>
      </c>
      <c r="AB1632" t="s">
        <v>3196</v>
      </c>
    </row>
    <row r="1633" spans="1:28" x14ac:dyDescent="0.3">
      <c r="A1633" s="8" t="b">
        <f t="shared" si="75"/>
        <v>0</v>
      </c>
      <c r="B1633" t="str">
        <f t="shared" si="76"/>
        <v>springrabbithat</v>
      </c>
      <c r="C1633" s="10" t="str">
        <f t="shared" si="77"/>
        <v>spring_rabbit_hat</v>
      </c>
      <c r="D1633">
        <v>5457</v>
      </c>
      <c r="E1633" t="s">
        <v>24</v>
      </c>
      <c r="F1633" t="s">
        <v>9509</v>
      </c>
      <c r="G1633" t="s">
        <v>26</v>
      </c>
      <c r="H1633" t="s">
        <v>9510</v>
      </c>
      <c r="I1633" t="s">
        <v>59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2</v>
      </c>
      <c r="P1633">
        <v>1</v>
      </c>
      <c r="Q1633" t="s">
        <v>60</v>
      </c>
      <c r="R1633">
        <v>0</v>
      </c>
      <c r="S1633">
        <v>0</v>
      </c>
      <c r="T1633" t="s">
        <v>72</v>
      </c>
      <c r="U1633" t="s">
        <v>36</v>
      </c>
      <c r="V1633" t="s">
        <v>185</v>
      </c>
      <c r="W1633" t="s">
        <v>38</v>
      </c>
      <c r="X1633" s="8" t="s">
        <v>39269</v>
      </c>
      <c r="Y1633" s="93"/>
      <c r="Z1633" s="93"/>
      <c r="AA1633" t="s">
        <v>9511</v>
      </c>
      <c r="AB1633" t="s">
        <v>9512</v>
      </c>
    </row>
    <row r="1634" spans="1:28" x14ac:dyDescent="0.3">
      <c r="A1634" s="8" t="b">
        <f t="shared" si="75"/>
        <v>0</v>
      </c>
      <c r="B1634" t="str">
        <f t="shared" si="76"/>
        <v>pinwheelcap</v>
      </c>
      <c r="C1634" s="10" t="str">
        <f t="shared" si="77"/>
        <v>pinwheel_cap</v>
      </c>
      <c r="D1634">
        <v>5458</v>
      </c>
      <c r="E1634" t="s">
        <v>24</v>
      </c>
      <c r="F1634" t="s">
        <v>7661</v>
      </c>
      <c r="G1634" t="s">
        <v>26</v>
      </c>
      <c r="H1634" t="s">
        <v>7662</v>
      </c>
      <c r="I1634" t="s">
        <v>59</v>
      </c>
      <c r="J1634">
        <v>0</v>
      </c>
      <c r="K1634">
        <v>20</v>
      </c>
      <c r="L1634">
        <v>0</v>
      </c>
      <c r="M1634">
        <v>0</v>
      </c>
      <c r="N1634">
        <v>0</v>
      </c>
      <c r="O1634">
        <v>2</v>
      </c>
      <c r="P1634">
        <v>0</v>
      </c>
      <c r="Q1634" t="s">
        <v>60</v>
      </c>
      <c r="R1634">
        <v>0</v>
      </c>
      <c r="S1634">
        <v>0</v>
      </c>
      <c r="T1634" t="s">
        <v>72</v>
      </c>
      <c r="U1634" t="s">
        <v>36</v>
      </c>
      <c r="V1634" t="s">
        <v>37</v>
      </c>
      <c r="W1634" t="s">
        <v>38</v>
      </c>
      <c r="X1634" s="8" t="s">
        <v>38810</v>
      </c>
      <c r="Y1634" s="93"/>
      <c r="Z1634" s="93"/>
      <c r="AA1634" t="s">
        <v>7663</v>
      </c>
      <c r="AB1634" t="s">
        <v>7664</v>
      </c>
    </row>
    <row r="1635" spans="1:28" x14ac:dyDescent="0.3">
      <c r="A1635" s="8" t="b">
        <f t="shared" si="75"/>
        <v>0</v>
      </c>
      <c r="B1635" t="str">
        <f t="shared" si="76"/>
        <v>zahadollhat</v>
      </c>
      <c r="C1635" s="10" t="str">
        <f t="shared" si="77"/>
        <v>zaha_doll_hat</v>
      </c>
      <c r="D1635">
        <v>5464</v>
      </c>
      <c r="E1635" t="s">
        <v>24</v>
      </c>
      <c r="F1635" t="s">
        <v>10972</v>
      </c>
      <c r="G1635" t="s">
        <v>26</v>
      </c>
      <c r="H1635" t="s">
        <v>10973</v>
      </c>
      <c r="I1635" t="s">
        <v>59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 t="s">
        <v>24</v>
      </c>
      <c r="R1635">
        <v>0</v>
      </c>
      <c r="S1635">
        <v>0</v>
      </c>
      <c r="T1635" t="s">
        <v>72</v>
      </c>
      <c r="U1635" t="s">
        <v>36</v>
      </c>
      <c r="V1635" t="s">
        <v>37</v>
      </c>
      <c r="W1635" t="s">
        <v>38</v>
      </c>
      <c r="X1635" s="8" t="s">
        <v>38811</v>
      </c>
      <c r="Y1635" s="93"/>
      <c r="Z1635" s="93"/>
      <c r="AA1635" t="s">
        <v>10974</v>
      </c>
      <c r="AB1635" t="s">
        <v>10975</v>
      </c>
    </row>
    <row r="1636" spans="1:28" x14ac:dyDescent="0.3">
      <c r="A1636" s="8" t="b">
        <f t="shared" si="75"/>
        <v>0</v>
      </c>
      <c r="B1636" t="str">
        <f t="shared" si="76"/>
        <v>celestialhat</v>
      </c>
      <c r="C1636" s="10" t="str">
        <f t="shared" si="77"/>
        <v>celestial_hat</v>
      </c>
      <c r="D1636">
        <v>5465</v>
      </c>
      <c r="E1636" t="s">
        <v>24</v>
      </c>
      <c r="F1636" t="s">
        <v>2026</v>
      </c>
      <c r="G1636" t="s">
        <v>26</v>
      </c>
      <c r="H1636" t="s">
        <v>2027</v>
      </c>
      <c r="I1636" t="s">
        <v>59</v>
      </c>
      <c r="J1636">
        <v>0</v>
      </c>
      <c r="K1636">
        <v>50</v>
      </c>
      <c r="L1636">
        <v>0</v>
      </c>
      <c r="M1636">
        <v>0</v>
      </c>
      <c r="N1636">
        <v>0</v>
      </c>
      <c r="O1636">
        <v>3</v>
      </c>
      <c r="P1636">
        <v>1</v>
      </c>
      <c r="Q1636" t="s">
        <v>60</v>
      </c>
      <c r="R1636">
        <v>40</v>
      </c>
      <c r="S1636">
        <v>0</v>
      </c>
      <c r="T1636" t="s">
        <v>72</v>
      </c>
      <c r="U1636" t="s">
        <v>36</v>
      </c>
      <c r="V1636" t="s">
        <v>37</v>
      </c>
      <c r="W1636" t="s">
        <v>38</v>
      </c>
      <c r="X1636" t="s">
        <v>38812</v>
      </c>
      <c r="Y1636" s="93"/>
      <c r="Z1636" s="93"/>
      <c r="AA1636" t="s">
        <v>2028</v>
      </c>
      <c r="AB1636" t="s">
        <v>2029</v>
      </c>
    </row>
    <row r="1637" spans="1:28" x14ac:dyDescent="0.3">
      <c r="A1637" s="8" t="b">
        <f t="shared" si="75"/>
        <v>0</v>
      </c>
      <c r="B1637" t="str">
        <f t="shared" si="76"/>
        <v>windmilestone</v>
      </c>
      <c r="C1637" s="10" t="str">
        <f t="shared" si="77"/>
        <v>wind_milestone</v>
      </c>
      <c r="D1637">
        <v>5466</v>
      </c>
      <c r="E1637" t="s">
        <v>24</v>
      </c>
      <c r="F1637" t="s">
        <v>10740</v>
      </c>
      <c r="G1637" t="s">
        <v>26</v>
      </c>
      <c r="H1637" t="s">
        <v>10741</v>
      </c>
      <c r="I1637" t="s">
        <v>59</v>
      </c>
      <c r="J1637">
        <v>0</v>
      </c>
      <c r="K1637">
        <v>10</v>
      </c>
      <c r="L1637">
        <v>0</v>
      </c>
      <c r="M1637">
        <v>0</v>
      </c>
      <c r="N1637">
        <v>0</v>
      </c>
      <c r="O1637">
        <v>2</v>
      </c>
      <c r="P1637">
        <v>0</v>
      </c>
      <c r="Q1637" t="s">
        <v>60</v>
      </c>
      <c r="R1637">
        <v>30</v>
      </c>
      <c r="S1637">
        <v>0</v>
      </c>
      <c r="T1637" t="s">
        <v>72</v>
      </c>
      <c r="U1637" t="s">
        <v>36</v>
      </c>
      <c r="V1637" t="s">
        <v>37</v>
      </c>
      <c r="W1637" t="s">
        <v>38</v>
      </c>
      <c r="X1637" t="s">
        <v>38813</v>
      </c>
      <c r="Y1637" s="93"/>
      <c r="Z1637" s="93"/>
      <c r="AA1637" t="s">
        <v>10742</v>
      </c>
      <c r="AB1637" t="s">
        <v>10743</v>
      </c>
    </row>
    <row r="1638" spans="1:28" x14ac:dyDescent="0.3">
      <c r="A1638" s="8" t="b">
        <f t="shared" si="75"/>
        <v>0</v>
      </c>
      <c r="B1638" t="str">
        <f t="shared" si="76"/>
        <v>helmofdragoon</v>
      </c>
      <c r="C1638" s="10" t="str">
        <f t="shared" si="77"/>
        <v>helm_of_dragoon</v>
      </c>
      <c r="D1638">
        <v>5467</v>
      </c>
      <c r="E1638" t="s">
        <v>24</v>
      </c>
      <c r="F1638" t="s">
        <v>5123</v>
      </c>
      <c r="G1638" t="s">
        <v>26</v>
      </c>
      <c r="H1638" t="s">
        <v>5124</v>
      </c>
      <c r="I1638" t="s">
        <v>59</v>
      </c>
      <c r="J1638">
        <v>0</v>
      </c>
      <c r="K1638">
        <v>20</v>
      </c>
      <c r="L1638">
        <v>0</v>
      </c>
      <c r="M1638">
        <v>0</v>
      </c>
      <c r="N1638">
        <v>0</v>
      </c>
      <c r="O1638">
        <v>5</v>
      </c>
      <c r="P1638">
        <v>0</v>
      </c>
      <c r="Q1638" t="s">
        <v>60</v>
      </c>
      <c r="R1638">
        <v>50</v>
      </c>
      <c r="S1638">
        <v>0</v>
      </c>
      <c r="T1638" t="s">
        <v>72</v>
      </c>
      <c r="U1638" t="s">
        <v>36</v>
      </c>
      <c r="V1638" t="s">
        <v>37</v>
      </c>
      <c r="W1638" t="s">
        <v>38</v>
      </c>
      <c r="X1638" t="s">
        <v>39270</v>
      </c>
      <c r="Y1638" s="93"/>
      <c r="Z1638" s="93"/>
      <c r="AA1638" t="s">
        <v>5125</v>
      </c>
      <c r="AB1638" t="s">
        <v>5126</v>
      </c>
    </row>
    <row r="1639" spans="1:28" x14ac:dyDescent="0.3">
      <c r="A1639" s="8" t="b">
        <f t="shared" si="75"/>
        <v>0</v>
      </c>
      <c r="B1639" t="str">
        <f t="shared" si="76"/>
        <v>paradecap</v>
      </c>
      <c r="C1639" s="10" t="str">
        <f t="shared" si="77"/>
        <v>parade_cap</v>
      </c>
      <c r="D1639">
        <v>5468</v>
      </c>
      <c r="E1639" t="s">
        <v>24</v>
      </c>
      <c r="F1639" t="s">
        <v>7431</v>
      </c>
      <c r="G1639" t="s">
        <v>26</v>
      </c>
      <c r="H1639" t="s">
        <v>7432</v>
      </c>
      <c r="I1639" t="s">
        <v>59</v>
      </c>
      <c r="J1639">
        <v>0</v>
      </c>
      <c r="K1639">
        <v>80</v>
      </c>
      <c r="L1639">
        <v>0</v>
      </c>
      <c r="M1639">
        <v>0</v>
      </c>
      <c r="N1639">
        <v>0</v>
      </c>
      <c r="O1639">
        <v>3</v>
      </c>
      <c r="P1639">
        <v>1</v>
      </c>
      <c r="Q1639" t="s">
        <v>60</v>
      </c>
      <c r="R1639">
        <v>1</v>
      </c>
      <c r="S1639">
        <v>0</v>
      </c>
      <c r="T1639" t="s">
        <v>72</v>
      </c>
      <c r="U1639" t="s">
        <v>36</v>
      </c>
      <c r="V1639" t="s">
        <v>37</v>
      </c>
      <c r="W1639" t="s">
        <v>38</v>
      </c>
      <c r="X1639" s="8" t="s">
        <v>38814</v>
      </c>
      <c r="Y1639" s="93"/>
      <c r="Z1639" s="93"/>
      <c r="AA1639" t="s">
        <v>7433</v>
      </c>
      <c r="AB1639" t="s">
        <v>7434</v>
      </c>
    </row>
    <row r="1640" spans="1:28" x14ac:dyDescent="0.3">
      <c r="A1640" s="8" t="b">
        <f t="shared" si="75"/>
        <v>0</v>
      </c>
      <c r="B1640" t="str">
        <f t="shared" si="76"/>
        <v>noblehat</v>
      </c>
      <c r="C1640" s="10" t="str">
        <f t="shared" si="77"/>
        <v>noble_hat</v>
      </c>
      <c r="D1640">
        <v>5469</v>
      </c>
      <c r="E1640" t="s">
        <v>24</v>
      </c>
      <c r="F1640" t="s">
        <v>7106</v>
      </c>
      <c r="G1640" t="s">
        <v>26</v>
      </c>
      <c r="H1640" t="s">
        <v>7107</v>
      </c>
      <c r="I1640" t="s">
        <v>59</v>
      </c>
      <c r="J1640">
        <v>0</v>
      </c>
      <c r="K1640">
        <v>30</v>
      </c>
      <c r="L1640">
        <v>0</v>
      </c>
      <c r="M1640">
        <v>0</v>
      </c>
      <c r="N1640">
        <v>0</v>
      </c>
      <c r="O1640">
        <v>2</v>
      </c>
      <c r="P1640">
        <v>0</v>
      </c>
      <c r="Q1640" t="s">
        <v>60</v>
      </c>
      <c r="R1640">
        <v>30</v>
      </c>
      <c r="S1640">
        <v>0</v>
      </c>
      <c r="T1640" t="s">
        <v>72</v>
      </c>
      <c r="U1640" t="s">
        <v>36</v>
      </c>
      <c r="V1640" t="s">
        <v>37</v>
      </c>
      <c r="W1640" t="s">
        <v>38</v>
      </c>
      <c r="X1640" s="8" t="s">
        <v>38815</v>
      </c>
      <c r="Y1640" s="93"/>
      <c r="Z1640" s="93"/>
      <c r="AA1640" t="s">
        <v>7108</v>
      </c>
      <c r="AB1640" t="s">
        <v>7109</v>
      </c>
    </row>
    <row r="1641" spans="1:28" x14ac:dyDescent="0.3">
      <c r="A1641" s="8" t="b">
        <f t="shared" si="75"/>
        <v>0</v>
      </c>
      <c r="B1641" t="str">
        <f t="shared" si="76"/>
        <v>eyesofdarkness</v>
      </c>
      <c r="C1641" s="10" t="str">
        <f t="shared" si="77"/>
        <v>eyes_of_darkness</v>
      </c>
      <c r="D1641">
        <v>5470</v>
      </c>
      <c r="E1641" t="s">
        <v>24</v>
      </c>
      <c r="F1641" t="s">
        <v>3770</v>
      </c>
      <c r="G1641" t="s">
        <v>26</v>
      </c>
      <c r="H1641" t="s">
        <v>3771</v>
      </c>
      <c r="I1641" t="s">
        <v>59</v>
      </c>
      <c r="J1641">
        <v>0</v>
      </c>
      <c r="K1641">
        <v>10</v>
      </c>
      <c r="L1641">
        <v>0</v>
      </c>
      <c r="M1641">
        <v>0</v>
      </c>
      <c r="N1641">
        <v>0</v>
      </c>
      <c r="O1641">
        <v>1</v>
      </c>
      <c r="P1641">
        <v>0</v>
      </c>
      <c r="Q1641" t="s">
        <v>60</v>
      </c>
      <c r="R1641">
        <v>50</v>
      </c>
      <c r="S1641">
        <v>0</v>
      </c>
      <c r="T1641" t="s">
        <v>189</v>
      </c>
      <c r="U1641" t="s">
        <v>36</v>
      </c>
      <c r="V1641" t="s">
        <v>37</v>
      </c>
      <c r="W1641" t="s">
        <v>38</v>
      </c>
      <c r="X1641" s="8" t="s">
        <v>38816</v>
      </c>
      <c r="Y1641" s="93"/>
      <c r="Z1641" s="93"/>
      <c r="AA1641" t="s">
        <v>3772</v>
      </c>
      <c r="AB1641" t="s">
        <v>3773</v>
      </c>
    </row>
    <row r="1642" spans="1:28" x14ac:dyDescent="0.3">
      <c r="A1642" s="8" t="b">
        <f t="shared" si="75"/>
        <v>0</v>
      </c>
      <c r="B1642" t="str">
        <f t="shared" si="76"/>
        <v>hairbandofreginleif</v>
      </c>
      <c r="C1642" s="10" t="str">
        <f t="shared" si="77"/>
        <v>hairband_of_reginleif</v>
      </c>
      <c r="D1642">
        <v>5471</v>
      </c>
      <c r="E1642" t="s">
        <v>24</v>
      </c>
      <c r="F1642" t="s">
        <v>4933</v>
      </c>
      <c r="G1642" t="s">
        <v>26</v>
      </c>
      <c r="H1642" t="s">
        <v>4934</v>
      </c>
      <c r="I1642" t="s">
        <v>59</v>
      </c>
      <c r="J1642">
        <v>0</v>
      </c>
      <c r="K1642">
        <v>80</v>
      </c>
      <c r="L1642">
        <v>0</v>
      </c>
      <c r="M1642">
        <v>0</v>
      </c>
      <c r="N1642">
        <v>0</v>
      </c>
      <c r="O1642">
        <v>1</v>
      </c>
      <c r="P1642">
        <v>1</v>
      </c>
      <c r="Q1642" t="s">
        <v>60</v>
      </c>
      <c r="R1642">
        <v>50</v>
      </c>
      <c r="S1642">
        <v>0</v>
      </c>
      <c r="T1642" t="s">
        <v>72</v>
      </c>
      <c r="U1642" t="s">
        <v>36</v>
      </c>
      <c r="V1642" t="s">
        <v>37</v>
      </c>
      <c r="W1642" t="s">
        <v>38</v>
      </c>
      <c r="X1642" s="8" t="s">
        <v>38817</v>
      </c>
      <c r="Y1642" s="93"/>
      <c r="Z1642" s="93"/>
      <c r="AA1642" t="s">
        <v>4935</v>
      </c>
      <c r="AB1642" t="s">
        <v>4936</v>
      </c>
    </row>
    <row r="1643" spans="1:28" x14ac:dyDescent="0.3">
      <c r="A1643" s="8" t="b">
        <f t="shared" si="75"/>
        <v>0</v>
      </c>
      <c r="B1643" t="str">
        <f t="shared" si="76"/>
        <v>redwhitehat</v>
      </c>
      <c r="C1643" s="10" t="str">
        <f t="shared" si="77"/>
        <v>red_white_hat</v>
      </c>
      <c r="D1643">
        <v>5472</v>
      </c>
      <c r="E1643" t="s">
        <v>24</v>
      </c>
      <c r="F1643" t="s">
        <v>8274</v>
      </c>
      <c r="G1643" t="s">
        <v>26</v>
      </c>
      <c r="H1643" t="s">
        <v>8275</v>
      </c>
      <c r="I1643" t="s">
        <v>59</v>
      </c>
      <c r="J1643">
        <v>0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60</v>
      </c>
      <c r="R1643">
        <v>0</v>
      </c>
      <c r="S1643">
        <v>0</v>
      </c>
      <c r="T1643" t="s">
        <v>72</v>
      </c>
      <c r="U1643" t="s">
        <v>36</v>
      </c>
      <c r="V1643" t="s">
        <v>37</v>
      </c>
      <c r="W1643" t="s">
        <v>38</v>
      </c>
      <c r="X1643" s="8" t="s">
        <v>38818</v>
      </c>
      <c r="Y1643" s="93"/>
      <c r="Z1643" s="93"/>
      <c r="AA1643" t="s">
        <v>8276</v>
      </c>
      <c r="AB1643" t="s">
        <v>8277</v>
      </c>
    </row>
    <row r="1644" spans="1:28" x14ac:dyDescent="0.3">
      <c r="A1644" s="8" t="b">
        <f t="shared" si="75"/>
        <v>0</v>
      </c>
      <c r="B1644" t="str">
        <f t="shared" si="76"/>
        <v>forcepshairpin</v>
      </c>
      <c r="C1644" s="10" t="str">
        <f t="shared" si="77"/>
        <v>forceps_hairpin</v>
      </c>
      <c r="D1644">
        <v>5473</v>
      </c>
      <c r="E1644" t="s">
        <v>24</v>
      </c>
      <c r="F1644" t="s">
        <v>4170</v>
      </c>
      <c r="G1644" t="s">
        <v>26</v>
      </c>
      <c r="H1644" t="s">
        <v>4171</v>
      </c>
      <c r="I1644" t="s">
        <v>59</v>
      </c>
      <c r="J1644">
        <v>0</v>
      </c>
      <c r="K1644">
        <v>50</v>
      </c>
      <c r="L1644">
        <v>0</v>
      </c>
      <c r="M1644">
        <v>0</v>
      </c>
      <c r="N1644">
        <v>0</v>
      </c>
      <c r="O1644">
        <v>4</v>
      </c>
      <c r="P1644">
        <v>0</v>
      </c>
      <c r="Q1644" t="s">
        <v>60</v>
      </c>
      <c r="R1644">
        <v>30</v>
      </c>
      <c r="S1644">
        <v>0</v>
      </c>
      <c r="T1644" t="s">
        <v>72</v>
      </c>
      <c r="U1644" t="s">
        <v>36</v>
      </c>
      <c r="V1644" t="s">
        <v>37</v>
      </c>
      <c r="W1644" t="s">
        <v>38</v>
      </c>
      <c r="X1644" s="8" t="s">
        <v>38819</v>
      </c>
      <c r="Y1644" s="93"/>
      <c r="Z1644" s="93"/>
      <c r="AA1644" t="s">
        <v>4172</v>
      </c>
      <c r="AB1644" t="s">
        <v>4173</v>
      </c>
    </row>
    <row r="1645" spans="1:28" x14ac:dyDescent="0.3">
      <c r="A1645" s="8" t="b">
        <f t="shared" si="75"/>
        <v>0</v>
      </c>
      <c r="B1645" t="str">
        <f t="shared" si="76"/>
        <v>noticeboard</v>
      </c>
      <c r="C1645" s="10" t="str">
        <f t="shared" si="77"/>
        <v>notice_board</v>
      </c>
      <c r="D1645">
        <v>5474</v>
      </c>
      <c r="E1645" t="s">
        <v>24</v>
      </c>
      <c r="F1645" t="s">
        <v>7118</v>
      </c>
      <c r="G1645" t="s">
        <v>26</v>
      </c>
      <c r="H1645" t="s">
        <v>7119</v>
      </c>
      <c r="I1645" t="s">
        <v>59</v>
      </c>
      <c r="J1645">
        <v>0</v>
      </c>
      <c r="K1645">
        <v>70</v>
      </c>
      <c r="L1645">
        <v>0</v>
      </c>
      <c r="M1645">
        <v>0</v>
      </c>
      <c r="N1645">
        <v>0</v>
      </c>
      <c r="O1645">
        <v>2</v>
      </c>
      <c r="P1645">
        <v>0</v>
      </c>
      <c r="Q1645" t="s">
        <v>60</v>
      </c>
      <c r="R1645">
        <v>10</v>
      </c>
      <c r="S1645">
        <v>0</v>
      </c>
      <c r="T1645" t="s">
        <v>72</v>
      </c>
      <c r="U1645" t="s">
        <v>36</v>
      </c>
      <c r="V1645" t="s">
        <v>37</v>
      </c>
      <c r="W1645" t="s">
        <v>38</v>
      </c>
      <c r="Y1645" s="93"/>
      <c r="Z1645" s="93"/>
      <c r="AA1645" t="s">
        <v>7120</v>
      </c>
      <c r="AB1645" t="s">
        <v>7121</v>
      </c>
    </row>
    <row r="1646" spans="1:28" x14ac:dyDescent="0.3">
      <c r="A1646" s="8" t="b">
        <f t="shared" si="75"/>
        <v>0</v>
      </c>
      <c r="B1646" t="str">
        <f t="shared" si="76"/>
        <v>cubemask</v>
      </c>
      <c r="C1646" s="10" t="str">
        <f t="shared" si="77"/>
        <v>cube_mask</v>
      </c>
      <c r="D1646">
        <v>5475</v>
      </c>
      <c r="E1646" t="s">
        <v>24</v>
      </c>
      <c r="F1646" t="s">
        <v>2668</v>
      </c>
      <c r="G1646" t="s">
        <v>26</v>
      </c>
      <c r="H1646" t="s">
        <v>2669</v>
      </c>
      <c r="I1646" t="s">
        <v>59</v>
      </c>
      <c r="J1646" s="8">
        <v>0</v>
      </c>
      <c r="K1646">
        <v>10</v>
      </c>
      <c r="L1646">
        <v>0</v>
      </c>
      <c r="M1646">
        <v>0</v>
      </c>
      <c r="N1646">
        <v>0</v>
      </c>
      <c r="O1646">
        <v>1</v>
      </c>
      <c r="P1646">
        <v>0</v>
      </c>
      <c r="Q1646" t="s">
        <v>60</v>
      </c>
      <c r="R1646">
        <v>0</v>
      </c>
      <c r="S1646">
        <v>0</v>
      </c>
      <c r="T1646" t="s">
        <v>184</v>
      </c>
      <c r="U1646" t="s">
        <v>36</v>
      </c>
      <c r="V1646" t="s">
        <v>37</v>
      </c>
      <c r="W1646" t="s">
        <v>38</v>
      </c>
      <c r="X1646" s="8"/>
      <c r="Y1646" s="93"/>
      <c r="Z1646" s="93"/>
      <c r="AA1646" t="s">
        <v>2670</v>
      </c>
      <c r="AB1646" t="s">
        <v>2671</v>
      </c>
    </row>
    <row r="1647" spans="1:28" x14ac:dyDescent="0.3">
      <c r="A1647" s="8" t="b">
        <f t="shared" si="75"/>
        <v>0</v>
      </c>
      <c r="B1647" t="str">
        <f t="shared" si="76"/>
        <v>hairbandofgrandpeco</v>
      </c>
      <c r="C1647" s="10" t="str">
        <f t="shared" si="77"/>
        <v>hairband_of_grandpeco</v>
      </c>
      <c r="D1647">
        <v>5476</v>
      </c>
      <c r="E1647" t="s">
        <v>24</v>
      </c>
      <c r="F1647" t="s">
        <v>4929</v>
      </c>
      <c r="G1647" t="s">
        <v>26</v>
      </c>
      <c r="H1647" t="s">
        <v>4930</v>
      </c>
      <c r="I1647" t="s">
        <v>59</v>
      </c>
      <c r="J1647">
        <v>0</v>
      </c>
      <c r="K1647">
        <v>80</v>
      </c>
      <c r="L1647">
        <v>0</v>
      </c>
      <c r="M1647">
        <v>0</v>
      </c>
      <c r="N1647">
        <v>0</v>
      </c>
      <c r="O1647">
        <v>2</v>
      </c>
      <c r="P1647">
        <v>0</v>
      </c>
      <c r="Q1647" t="s">
        <v>60</v>
      </c>
      <c r="R1647">
        <v>30</v>
      </c>
      <c r="S1647">
        <v>0</v>
      </c>
      <c r="T1647" t="s">
        <v>141</v>
      </c>
      <c r="U1647" t="s">
        <v>36</v>
      </c>
      <c r="V1647" t="s">
        <v>37</v>
      </c>
      <c r="W1647" t="s">
        <v>38</v>
      </c>
      <c r="X1647" t="s">
        <v>38820</v>
      </c>
      <c r="Y1647" s="93"/>
      <c r="Z1647" s="93"/>
      <c r="AA1647" t="s">
        <v>4931</v>
      </c>
      <c r="AB1647" t="s">
        <v>4932</v>
      </c>
    </row>
    <row r="1648" spans="1:28" x14ac:dyDescent="0.3">
      <c r="A1648" s="8" t="b">
        <f t="shared" si="75"/>
        <v>0</v>
      </c>
      <c r="B1648" t="str">
        <f t="shared" si="76"/>
        <v>broflag</v>
      </c>
      <c r="C1648" s="10" t="str">
        <f t="shared" si="77"/>
        <v>bro_flag</v>
      </c>
      <c r="D1648">
        <v>5477</v>
      </c>
      <c r="E1648" t="s">
        <v>24</v>
      </c>
      <c r="F1648" t="s">
        <v>1605</v>
      </c>
      <c r="G1648" t="s">
        <v>26</v>
      </c>
      <c r="H1648" t="s">
        <v>1606</v>
      </c>
      <c r="I1648" t="s">
        <v>59</v>
      </c>
      <c r="J1648">
        <v>0</v>
      </c>
      <c r="K1648">
        <v>10</v>
      </c>
      <c r="L1648">
        <v>0</v>
      </c>
      <c r="M1648">
        <v>0</v>
      </c>
      <c r="N1648">
        <v>0</v>
      </c>
      <c r="O1648">
        <v>1</v>
      </c>
      <c r="P1648">
        <v>1</v>
      </c>
      <c r="Q1648" t="s">
        <v>60</v>
      </c>
      <c r="R1648">
        <v>30</v>
      </c>
      <c r="S1648">
        <v>0</v>
      </c>
      <c r="T1648" t="s">
        <v>72</v>
      </c>
      <c r="U1648" t="s">
        <v>36</v>
      </c>
      <c r="V1648" t="s">
        <v>37</v>
      </c>
      <c r="W1648" t="s">
        <v>38</v>
      </c>
      <c r="X1648" t="s">
        <v>38821</v>
      </c>
      <c r="Y1648" s="93"/>
      <c r="Z1648" s="93"/>
      <c r="AA1648" t="s">
        <v>1607</v>
      </c>
      <c r="AB1648" t="s">
        <v>1608</v>
      </c>
    </row>
    <row r="1649" spans="1:28" x14ac:dyDescent="0.3">
      <c r="A1649" s="8" t="b">
        <f t="shared" si="75"/>
        <v>0</v>
      </c>
      <c r="B1649" t="str">
        <f t="shared" si="76"/>
        <v>classichat</v>
      </c>
      <c r="C1649" s="10" t="str">
        <f t="shared" si="77"/>
        <v>classic_hat</v>
      </c>
      <c r="D1649">
        <v>5478</v>
      </c>
      <c r="E1649" t="s">
        <v>24</v>
      </c>
      <c r="F1649" t="s">
        <v>2245</v>
      </c>
      <c r="G1649" t="s">
        <v>26</v>
      </c>
      <c r="H1649" t="s">
        <v>2246</v>
      </c>
      <c r="I1649" t="s">
        <v>59</v>
      </c>
      <c r="J1649">
        <v>0</v>
      </c>
      <c r="K1649">
        <v>50</v>
      </c>
      <c r="L1649">
        <v>0</v>
      </c>
      <c r="M1649">
        <v>0</v>
      </c>
      <c r="N1649">
        <v>0</v>
      </c>
      <c r="O1649">
        <v>3</v>
      </c>
      <c r="P1649">
        <v>1</v>
      </c>
      <c r="Q1649" t="s">
        <v>60</v>
      </c>
      <c r="R1649">
        <v>0</v>
      </c>
      <c r="S1649">
        <v>0</v>
      </c>
      <c r="T1649" t="s">
        <v>72</v>
      </c>
      <c r="U1649" t="s">
        <v>36</v>
      </c>
      <c r="V1649" t="s">
        <v>37</v>
      </c>
      <c r="W1649" t="s">
        <v>38</v>
      </c>
      <c r="X1649" s="8" t="s">
        <v>38822</v>
      </c>
      <c r="Y1649" s="93"/>
      <c r="Z1649" s="93"/>
      <c r="AA1649" t="s">
        <v>2247</v>
      </c>
      <c r="AB1649" t="s">
        <v>2248</v>
      </c>
    </row>
    <row r="1650" spans="1:28" x14ac:dyDescent="0.3">
      <c r="A1650" s="8" t="b">
        <f t="shared" si="75"/>
        <v>0</v>
      </c>
      <c r="B1650" t="str">
        <f t="shared" si="76"/>
        <v>shaman'shairornament</v>
      </c>
      <c r="C1650" s="10" t="str">
        <f t="shared" si="77"/>
        <v>shaman's_hair_ornament</v>
      </c>
      <c r="D1650">
        <v>5479</v>
      </c>
      <c r="E1650" t="s">
        <v>24</v>
      </c>
      <c r="F1650" t="s">
        <v>8907</v>
      </c>
      <c r="G1650" t="s">
        <v>26</v>
      </c>
      <c r="H1650" t="s">
        <v>8908</v>
      </c>
      <c r="I1650" t="s">
        <v>59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2</v>
      </c>
      <c r="P1650">
        <v>0</v>
      </c>
      <c r="Q1650" t="s">
        <v>60</v>
      </c>
      <c r="R1650">
        <v>1</v>
      </c>
      <c r="S1650">
        <v>0</v>
      </c>
      <c r="T1650" t="s">
        <v>72</v>
      </c>
      <c r="U1650" t="s">
        <v>36</v>
      </c>
      <c r="V1650" t="s">
        <v>37</v>
      </c>
      <c r="W1650" t="s">
        <v>38</v>
      </c>
      <c r="X1650" s="8" t="s">
        <v>39271</v>
      </c>
      <c r="Y1650" s="93"/>
      <c r="Z1650" s="93"/>
      <c r="AA1650" t="s">
        <v>8909</v>
      </c>
      <c r="AB1650" t="s">
        <v>8910</v>
      </c>
    </row>
    <row r="1651" spans="1:28" x14ac:dyDescent="0.3">
      <c r="A1651" s="8" t="b">
        <f t="shared" si="75"/>
        <v>0</v>
      </c>
      <c r="B1651" t="str">
        <f t="shared" si="76"/>
        <v>hermosecap</v>
      </c>
      <c r="C1651" s="10" t="str">
        <f t="shared" si="77"/>
        <v>hermose_cap</v>
      </c>
      <c r="D1651">
        <v>5481</v>
      </c>
      <c r="E1651" t="s">
        <v>24</v>
      </c>
      <c r="F1651" t="s">
        <v>5150</v>
      </c>
      <c r="G1651" t="s">
        <v>26</v>
      </c>
      <c r="H1651" t="s">
        <v>5151</v>
      </c>
      <c r="I1651" t="s">
        <v>59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2</v>
      </c>
      <c r="P1651">
        <v>0</v>
      </c>
      <c r="Q1651" t="s">
        <v>60</v>
      </c>
      <c r="R1651">
        <v>1</v>
      </c>
      <c r="S1651">
        <v>0</v>
      </c>
      <c r="T1651" t="s">
        <v>72</v>
      </c>
      <c r="U1651" t="s">
        <v>36</v>
      </c>
      <c r="V1651" t="s">
        <v>37</v>
      </c>
      <c r="W1651" t="s">
        <v>38</v>
      </c>
      <c r="X1651" s="8" t="s">
        <v>38823</v>
      </c>
      <c r="Y1651" s="93"/>
      <c r="Z1651" s="93"/>
      <c r="AA1651" t="s">
        <v>5152</v>
      </c>
      <c r="AB1651" t="s">
        <v>5153</v>
      </c>
    </row>
    <row r="1652" spans="1:28" x14ac:dyDescent="0.3">
      <c r="A1652" s="8" t="b">
        <f t="shared" si="75"/>
        <v>0</v>
      </c>
      <c r="B1652" t="str">
        <f t="shared" si="76"/>
        <v>darkknightmask</v>
      </c>
      <c r="C1652" s="10" t="str">
        <f t="shared" si="77"/>
        <v>dark_knight_mask</v>
      </c>
      <c r="D1652">
        <v>5482</v>
      </c>
      <c r="E1652" t="s">
        <v>24</v>
      </c>
      <c r="F1652" t="s">
        <v>2802</v>
      </c>
      <c r="G1652" t="s">
        <v>26</v>
      </c>
      <c r="H1652" t="s">
        <v>2803</v>
      </c>
      <c r="I1652" t="s">
        <v>59</v>
      </c>
      <c r="J1652">
        <v>0</v>
      </c>
      <c r="K1652">
        <v>300</v>
      </c>
      <c r="L1652">
        <v>0</v>
      </c>
      <c r="M1652">
        <v>0</v>
      </c>
      <c r="N1652">
        <v>0</v>
      </c>
      <c r="O1652">
        <v>5</v>
      </c>
      <c r="P1652">
        <v>0</v>
      </c>
      <c r="Q1652" t="s">
        <v>60</v>
      </c>
      <c r="R1652">
        <v>1</v>
      </c>
      <c r="S1652">
        <v>0</v>
      </c>
      <c r="T1652" t="s">
        <v>61</v>
      </c>
      <c r="U1652" t="s">
        <v>36</v>
      </c>
      <c r="V1652" t="s">
        <v>37</v>
      </c>
      <c r="W1652" t="s">
        <v>38</v>
      </c>
      <c r="X1652" s="8" t="s">
        <v>38824</v>
      </c>
      <c r="Y1652" s="93"/>
      <c r="Z1652" s="93"/>
      <c r="AA1652" t="s">
        <v>2804</v>
      </c>
      <c r="AB1652" t="s">
        <v>2805</v>
      </c>
    </row>
    <row r="1653" spans="1:28" x14ac:dyDescent="0.3">
      <c r="A1653" s="8" t="b">
        <f t="shared" si="75"/>
        <v>0</v>
      </c>
      <c r="B1653" t="str">
        <f t="shared" si="76"/>
        <v>janniversaryhat</v>
      </c>
      <c r="C1653" s="10" t="str">
        <f t="shared" si="77"/>
        <v>j_anniversary_hat</v>
      </c>
      <c r="D1653">
        <v>5486</v>
      </c>
      <c r="E1653" t="s">
        <v>24</v>
      </c>
      <c r="F1653" t="s">
        <v>5608</v>
      </c>
      <c r="G1653" t="s">
        <v>26</v>
      </c>
      <c r="H1653" t="s">
        <v>5609</v>
      </c>
      <c r="I1653" t="s">
        <v>59</v>
      </c>
      <c r="J1653">
        <v>0</v>
      </c>
      <c r="K1653">
        <v>30</v>
      </c>
      <c r="L1653">
        <v>0</v>
      </c>
      <c r="M1653">
        <v>0</v>
      </c>
      <c r="N1653">
        <v>0</v>
      </c>
      <c r="O1653">
        <v>3</v>
      </c>
      <c r="P1653">
        <v>0</v>
      </c>
      <c r="Q1653" t="s">
        <v>60</v>
      </c>
      <c r="R1653">
        <v>0</v>
      </c>
      <c r="S1653">
        <v>0</v>
      </c>
      <c r="T1653" t="s">
        <v>72</v>
      </c>
      <c r="U1653" t="s">
        <v>36</v>
      </c>
      <c r="V1653" t="s">
        <v>37</v>
      </c>
      <c r="W1653" t="s">
        <v>38</v>
      </c>
      <c r="X1653" s="8" t="s">
        <v>38825</v>
      </c>
      <c r="Y1653" s="93"/>
      <c r="Z1653" s="93"/>
      <c r="AA1653" t="s">
        <v>5610</v>
      </c>
      <c r="AB1653" t="s">
        <v>5611</v>
      </c>
    </row>
    <row r="1654" spans="1:28" x14ac:dyDescent="0.3">
      <c r="A1654" s="8" t="b">
        <f t="shared" si="75"/>
        <v>0</v>
      </c>
      <c r="B1654" t="str">
        <f t="shared" si="76"/>
        <v>lovedaddy</v>
      </c>
      <c r="C1654" s="10" t="str">
        <f t="shared" si="77"/>
        <v>love_daddy</v>
      </c>
      <c r="D1654">
        <v>5489</v>
      </c>
      <c r="E1654" t="s">
        <v>24</v>
      </c>
      <c r="F1654" t="s">
        <v>6221</v>
      </c>
      <c r="G1654" t="s">
        <v>26</v>
      </c>
      <c r="H1654" t="s">
        <v>6222</v>
      </c>
      <c r="I1654" t="s">
        <v>59</v>
      </c>
      <c r="J1654">
        <v>0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60</v>
      </c>
      <c r="R1654">
        <v>0</v>
      </c>
      <c r="S1654">
        <v>0</v>
      </c>
      <c r="T1654" t="s">
        <v>72</v>
      </c>
      <c r="U1654" t="s">
        <v>36</v>
      </c>
      <c r="V1654" t="s">
        <v>37</v>
      </c>
      <c r="W1654" t="s">
        <v>38</v>
      </c>
      <c r="X1654" s="8" t="s">
        <v>38160</v>
      </c>
      <c r="Y1654" s="93"/>
      <c r="Z1654" s="93"/>
      <c r="AA1654" t="s">
        <v>6223</v>
      </c>
      <c r="AB1654" t="s">
        <v>6224</v>
      </c>
    </row>
    <row r="1655" spans="1:28" x14ac:dyDescent="0.3">
      <c r="A1655" s="6" t="b">
        <f t="shared" si="75"/>
        <v>0</v>
      </c>
      <c r="B1655" t="str">
        <f t="shared" si="76"/>
        <v>anubishelm</v>
      </c>
      <c r="C1655" s="10" t="str">
        <f t="shared" si="77"/>
        <v>anubis_helm</v>
      </c>
      <c r="D1655">
        <v>5490</v>
      </c>
      <c r="E1655" t="s">
        <v>24</v>
      </c>
      <c r="F1655" t="s">
        <v>418</v>
      </c>
      <c r="G1655" t="s">
        <v>26</v>
      </c>
      <c r="H1655" t="s">
        <v>419</v>
      </c>
      <c r="I1655" t="s">
        <v>59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0</v>
      </c>
      <c r="Q1655" t="s">
        <v>60</v>
      </c>
      <c r="R1655">
        <v>70</v>
      </c>
      <c r="S1655">
        <v>0</v>
      </c>
      <c r="T1655" t="s">
        <v>72</v>
      </c>
      <c r="U1655" t="s">
        <v>36</v>
      </c>
      <c r="V1655" t="s">
        <v>37</v>
      </c>
      <c r="W1655" t="s">
        <v>38</v>
      </c>
      <c r="AA1655" t="s">
        <v>420</v>
      </c>
      <c r="AB1655" t="s">
        <v>421</v>
      </c>
    </row>
    <row r="1656" spans="1:28" x14ac:dyDescent="0.3">
      <c r="A1656" s="8" t="b">
        <f t="shared" si="75"/>
        <v>0</v>
      </c>
      <c r="B1656" t="str">
        <f t="shared" si="76"/>
        <v>hatofoutlaw</v>
      </c>
      <c r="C1656" s="10" t="str">
        <f t="shared" si="77"/>
        <v>hat_of_outlaw</v>
      </c>
      <c r="D1656">
        <v>5491</v>
      </c>
      <c r="E1656" t="s">
        <v>24</v>
      </c>
      <c r="F1656" t="s">
        <v>5023</v>
      </c>
      <c r="G1656" t="s">
        <v>26</v>
      </c>
      <c r="H1656" t="s">
        <v>5024</v>
      </c>
      <c r="I1656" t="s">
        <v>59</v>
      </c>
      <c r="J1656">
        <v>0</v>
      </c>
      <c r="K1656">
        <v>80</v>
      </c>
      <c r="L1656">
        <v>0</v>
      </c>
      <c r="M1656">
        <v>0</v>
      </c>
      <c r="N1656">
        <v>0</v>
      </c>
      <c r="O1656">
        <v>3</v>
      </c>
      <c r="P1656">
        <v>1</v>
      </c>
      <c r="Q1656" t="s">
        <v>60</v>
      </c>
      <c r="R1656">
        <v>0</v>
      </c>
      <c r="S1656">
        <v>0</v>
      </c>
      <c r="T1656" t="s">
        <v>72</v>
      </c>
      <c r="U1656" t="s">
        <v>36</v>
      </c>
      <c r="V1656" t="s">
        <v>37</v>
      </c>
      <c r="W1656" t="s">
        <v>38</v>
      </c>
      <c r="X1656" s="8"/>
      <c r="Y1656" s="93"/>
      <c r="Z1656" s="93"/>
      <c r="AA1656" t="s">
        <v>5025</v>
      </c>
      <c r="AB1656" t="s">
        <v>5026</v>
      </c>
    </row>
    <row r="1657" spans="1:28" x14ac:dyDescent="0.3">
      <c r="A1657" s="8" t="b">
        <f t="shared" si="75"/>
        <v>0</v>
      </c>
      <c r="B1657" t="str">
        <f t="shared" si="76"/>
        <v>boy'scapi</v>
      </c>
      <c r="C1657" s="10" t="str">
        <f t="shared" si="77"/>
        <v>boy's_cap_i</v>
      </c>
      <c r="D1657">
        <v>5492</v>
      </c>
      <c r="E1657" t="s">
        <v>24</v>
      </c>
      <c r="F1657" t="s">
        <v>1534</v>
      </c>
      <c r="G1657" t="s">
        <v>26</v>
      </c>
      <c r="H1657" t="s">
        <v>1535</v>
      </c>
      <c r="I1657" t="s">
        <v>59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0</v>
      </c>
      <c r="Q1657" t="s">
        <v>60</v>
      </c>
      <c r="R1657">
        <v>0</v>
      </c>
      <c r="S1657">
        <v>0</v>
      </c>
      <c r="T1657" t="s">
        <v>72</v>
      </c>
      <c r="U1657" t="s">
        <v>36</v>
      </c>
      <c r="V1657" t="s">
        <v>185</v>
      </c>
      <c r="W1657" t="s">
        <v>38</v>
      </c>
      <c r="X1657" s="8" t="s">
        <v>38749</v>
      </c>
      <c r="Y1657" s="93"/>
      <c r="Z1657" s="93"/>
      <c r="AA1657" t="s">
        <v>1536</v>
      </c>
      <c r="AB1657" t="s">
        <v>1537</v>
      </c>
    </row>
    <row r="1658" spans="1:28" x14ac:dyDescent="0.3">
      <c r="A1658" s="8" t="b">
        <f t="shared" si="75"/>
        <v>0</v>
      </c>
      <c r="B1658" t="str">
        <f t="shared" si="76"/>
        <v>powerofthor</v>
      </c>
      <c r="C1658" s="10" t="str">
        <f t="shared" si="77"/>
        <v>power_of_thor</v>
      </c>
      <c r="D1658">
        <v>5495</v>
      </c>
      <c r="E1658" t="s">
        <v>24</v>
      </c>
      <c r="F1658" t="s">
        <v>7888</v>
      </c>
      <c r="G1658" t="s">
        <v>26</v>
      </c>
      <c r="H1658" t="s">
        <v>7889</v>
      </c>
      <c r="I1658" t="s">
        <v>59</v>
      </c>
      <c r="J1658">
        <v>0</v>
      </c>
      <c r="K1658">
        <v>50</v>
      </c>
      <c r="L1658">
        <v>0</v>
      </c>
      <c r="M1658">
        <v>0</v>
      </c>
      <c r="N1658">
        <v>0</v>
      </c>
      <c r="O1658">
        <v>6</v>
      </c>
      <c r="P1658">
        <v>0</v>
      </c>
      <c r="Q1658" t="s">
        <v>24</v>
      </c>
      <c r="R1658">
        <v>75</v>
      </c>
      <c r="S1658">
        <v>0</v>
      </c>
      <c r="T1658" t="s">
        <v>72</v>
      </c>
      <c r="U1658" t="s">
        <v>36</v>
      </c>
      <c r="V1658" t="s">
        <v>37</v>
      </c>
      <c r="W1658" t="s">
        <v>38</v>
      </c>
      <c r="X1658" s="8" t="s">
        <v>38826</v>
      </c>
      <c r="Y1658" s="93"/>
      <c r="Z1658" s="93"/>
      <c r="AA1658" t="s">
        <v>7890</v>
      </c>
      <c r="AB1658" t="s">
        <v>7891</v>
      </c>
    </row>
    <row r="1659" spans="1:28" x14ac:dyDescent="0.3">
      <c r="A1659" s="8" t="b">
        <f t="shared" si="75"/>
        <v>0</v>
      </c>
      <c r="B1659" t="str">
        <f t="shared" si="76"/>
        <v>dicehat</v>
      </c>
      <c r="C1659" s="10" t="str">
        <f t="shared" si="77"/>
        <v>dice_hat</v>
      </c>
      <c r="D1659">
        <v>5496</v>
      </c>
      <c r="E1659" t="s">
        <v>24</v>
      </c>
      <c r="F1659" t="s">
        <v>3016</v>
      </c>
      <c r="G1659" t="s">
        <v>26</v>
      </c>
      <c r="H1659" t="s">
        <v>3017</v>
      </c>
      <c r="I1659" t="s">
        <v>59</v>
      </c>
      <c r="J1659">
        <v>0</v>
      </c>
      <c r="K1659">
        <v>50</v>
      </c>
      <c r="L1659">
        <v>0</v>
      </c>
      <c r="M1659">
        <v>0</v>
      </c>
      <c r="N1659">
        <v>0</v>
      </c>
      <c r="O1659">
        <v>3</v>
      </c>
      <c r="P1659">
        <v>0</v>
      </c>
      <c r="Q1659" t="s">
        <v>24</v>
      </c>
      <c r="R1659">
        <v>50</v>
      </c>
      <c r="S1659">
        <v>0</v>
      </c>
      <c r="T1659" t="s">
        <v>72</v>
      </c>
      <c r="U1659" t="s">
        <v>36</v>
      </c>
      <c r="V1659" t="s">
        <v>37</v>
      </c>
      <c r="W1659" t="s">
        <v>38</v>
      </c>
      <c r="X1659" s="8" t="s">
        <v>38238</v>
      </c>
      <c r="Y1659" s="93"/>
      <c r="Z1659" s="93"/>
      <c r="AA1659" t="s">
        <v>3018</v>
      </c>
      <c r="AB1659" t="s">
        <v>3019</v>
      </c>
    </row>
    <row r="1660" spans="1:28" x14ac:dyDescent="0.3">
      <c r="A1660" s="8" t="b">
        <f t="shared" si="75"/>
        <v>0</v>
      </c>
      <c r="B1660" t="str">
        <f t="shared" si="76"/>
        <v>kingtigerdollhat</v>
      </c>
      <c r="C1660" s="10" t="str">
        <f t="shared" si="77"/>
        <v>king_tiger_doll_hat</v>
      </c>
      <c r="D1660">
        <v>5497</v>
      </c>
      <c r="E1660" t="s">
        <v>24</v>
      </c>
      <c r="F1660" t="s">
        <v>5831</v>
      </c>
      <c r="G1660" t="s">
        <v>26</v>
      </c>
      <c r="H1660" t="s">
        <v>5832</v>
      </c>
      <c r="I1660" t="s">
        <v>59</v>
      </c>
      <c r="J1660">
        <v>0</v>
      </c>
      <c r="K1660">
        <v>40</v>
      </c>
      <c r="L1660">
        <v>0</v>
      </c>
      <c r="M1660">
        <v>0</v>
      </c>
      <c r="N1660">
        <v>0</v>
      </c>
      <c r="O1660">
        <v>3</v>
      </c>
      <c r="P1660">
        <v>0</v>
      </c>
      <c r="Q1660" t="s">
        <v>24</v>
      </c>
      <c r="R1660">
        <v>30</v>
      </c>
      <c r="S1660">
        <v>0</v>
      </c>
      <c r="T1660" t="s">
        <v>72</v>
      </c>
      <c r="U1660" t="s">
        <v>36</v>
      </c>
      <c r="V1660" t="s">
        <v>37</v>
      </c>
      <c r="W1660" t="s">
        <v>38</v>
      </c>
      <c r="X1660" s="8" t="s">
        <v>38177</v>
      </c>
      <c r="Y1660" s="93"/>
      <c r="Z1660" s="93"/>
      <c r="AA1660" t="s">
        <v>5833</v>
      </c>
      <c r="AB1660" t="s">
        <v>5834</v>
      </c>
    </row>
    <row r="1661" spans="1:28" x14ac:dyDescent="0.3">
      <c r="A1661" s="8" t="b">
        <f t="shared" si="75"/>
        <v>0</v>
      </c>
      <c r="B1661" t="str">
        <f t="shared" si="76"/>
        <v>wonderingwolfkinghel</v>
      </c>
      <c r="C1661" s="10" t="str">
        <f t="shared" si="77"/>
        <v>wondering_wolf_king_hel</v>
      </c>
      <c r="D1661">
        <v>5498</v>
      </c>
      <c r="E1661" t="s">
        <v>24</v>
      </c>
      <c r="F1661" t="s">
        <v>10819</v>
      </c>
      <c r="G1661" t="s">
        <v>26</v>
      </c>
      <c r="H1661" t="s">
        <v>10820</v>
      </c>
      <c r="I1661" t="s">
        <v>59</v>
      </c>
      <c r="J1661">
        <v>0</v>
      </c>
      <c r="K1661">
        <v>60</v>
      </c>
      <c r="L1661">
        <v>0</v>
      </c>
      <c r="M1661">
        <v>0</v>
      </c>
      <c r="N1661">
        <v>0</v>
      </c>
      <c r="O1661">
        <v>5</v>
      </c>
      <c r="P1661">
        <v>0</v>
      </c>
      <c r="Q1661" t="s">
        <v>24</v>
      </c>
      <c r="R1661">
        <v>50</v>
      </c>
      <c r="S1661">
        <v>0</v>
      </c>
      <c r="T1661" t="s">
        <v>72</v>
      </c>
      <c r="U1661" t="s">
        <v>36</v>
      </c>
      <c r="V1661" t="s">
        <v>185</v>
      </c>
      <c r="W1661" t="s">
        <v>38</v>
      </c>
      <c r="X1661" s="8" t="s">
        <v>38827</v>
      </c>
      <c r="Y1661" s="93"/>
      <c r="Z1661" s="93"/>
      <c r="AA1661" t="s">
        <v>10821</v>
      </c>
      <c r="AB1661" t="s">
        <v>10822</v>
      </c>
    </row>
    <row r="1662" spans="1:28" x14ac:dyDescent="0.3">
      <c r="A1662" s="8" t="b">
        <f t="shared" si="75"/>
        <v>0</v>
      </c>
      <c r="B1662" t="str">
        <f t="shared" si="76"/>
        <v>icecreamhat</v>
      </c>
      <c r="C1662" s="10" t="str">
        <f t="shared" si="77"/>
        <v>icecream_hat</v>
      </c>
      <c r="D1662">
        <v>5500</v>
      </c>
      <c r="E1662" t="s">
        <v>24</v>
      </c>
      <c r="F1662" t="s">
        <v>5408</v>
      </c>
      <c r="G1662" t="s">
        <v>26</v>
      </c>
      <c r="H1662" t="s">
        <v>5381</v>
      </c>
      <c r="I1662" t="s">
        <v>59</v>
      </c>
      <c r="J1662">
        <v>0</v>
      </c>
      <c r="K1662">
        <v>30</v>
      </c>
      <c r="L1662">
        <v>0</v>
      </c>
      <c r="M1662">
        <v>0</v>
      </c>
      <c r="N1662">
        <v>0</v>
      </c>
      <c r="O1662">
        <v>3</v>
      </c>
      <c r="P1662">
        <v>0</v>
      </c>
      <c r="Q1662" t="s">
        <v>24</v>
      </c>
      <c r="R1662">
        <v>30</v>
      </c>
      <c r="S1662">
        <v>0</v>
      </c>
      <c r="T1662" t="s">
        <v>72</v>
      </c>
      <c r="U1662" t="s">
        <v>36</v>
      </c>
      <c r="V1662" t="s">
        <v>37</v>
      </c>
      <c r="W1662" t="s">
        <v>38</v>
      </c>
      <c r="X1662" s="8" t="s">
        <v>38828</v>
      </c>
      <c r="Y1662" s="93"/>
      <c r="Z1662" s="93"/>
      <c r="AA1662" t="s">
        <v>5409</v>
      </c>
      <c r="AB1662" t="s">
        <v>5410</v>
      </c>
    </row>
    <row r="1663" spans="1:28" x14ac:dyDescent="0.3">
      <c r="A1663" s="8" t="b">
        <f t="shared" si="75"/>
        <v>0</v>
      </c>
      <c r="B1663" t="str">
        <f t="shared" si="76"/>
        <v>pirate'spride</v>
      </c>
      <c r="C1663" s="10" t="str">
        <f t="shared" si="77"/>
        <v>pirate's_pride</v>
      </c>
      <c r="D1663">
        <v>5501</v>
      </c>
      <c r="E1663" t="s">
        <v>24</v>
      </c>
      <c r="F1663" t="s">
        <v>7677</v>
      </c>
      <c r="G1663" t="s">
        <v>26</v>
      </c>
      <c r="H1663" t="s">
        <v>7678</v>
      </c>
      <c r="I1663" t="s">
        <v>59</v>
      </c>
      <c r="J1663">
        <v>0</v>
      </c>
      <c r="K1663">
        <v>10</v>
      </c>
      <c r="L1663">
        <v>0</v>
      </c>
      <c r="M1663">
        <v>0</v>
      </c>
      <c r="N1663">
        <v>0</v>
      </c>
      <c r="O1663">
        <v>3</v>
      </c>
      <c r="P1663">
        <v>1</v>
      </c>
      <c r="Q1663" t="s">
        <v>24</v>
      </c>
      <c r="R1663">
        <v>10</v>
      </c>
      <c r="S1663">
        <v>0</v>
      </c>
      <c r="T1663" t="s">
        <v>72</v>
      </c>
      <c r="U1663" t="s">
        <v>36</v>
      </c>
      <c r="V1663" t="s">
        <v>37</v>
      </c>
      <c r="W1663" t="s">
        <v>38</v>
      </c>
      <c r="X1663" s="8"/>
      <c r="Y1663" s="93"/>
      <c r="Z1663" s="93"/>
      <c r="AA1663" t="s">
        <v>7679</v>
      </c>
      <c r="AB1663" t="s">
        <v>7680</v>
      </c>
    </row>
    <row r="1664" spans="1:28" x14ac:dyDescent="0.3">
      <c r="A1664" s="8" t="b">
        <f t="shared" si="75"/>
        <v>0</v>
      </c>
      <c r="B1664" t="str">
        <f t="shared" si="76"/>
        <v>necromencer'shood</v>
      </c>
      <c r="C1664" s="10" t="str">
        <f t="shared" si="77"/>
        <v>necromencer's_hood</v>
      </c>
      <c r="D1664">
        <v>5502</v>
      </c>
      <c r="E1664" t="s">
        <v>24</v>
      </c>
      <c r="F1664" t="s">
        <v>7035</v>
      </c>
      <c r="G1664" t="s">
        <v>26</v>
      </c>
      <c r="H1664" t="s">
        <v>7036</v>
      </c>
      <c r="I1664" t="s">
        <v>59</v>
      </c>
      <c r="J1664">
        <v>0</v>
      </c>
      <c r="K1664">
        <v>10</v>
      </c>
      <c r="L1664">
        <v>0</v>
      </c>
      <c r="M1664">
        <v>0</v>
      </c>
      <c r="N1664">
        <v>0</v>
      </c>
      <c r="O1664">
        <v>2</v>
      </c>
      <c r="P1664">
        <v>1</v>
      </c>
      <c r="Q1664" t="s">
        <v>60</v>
      </c>
      <c r="R1664">
        <v>10</v>
      </c>
      <c r="S1664">
        <v>0</v>
      </c>
      <c r="T1664" t="s">
        <v>141</v>
      </c>
      <c r="U1664" t="s">
        <v>36</v>
      </c>
      <c r="V1664" t="s">
        <v>37</v>
      </c>
      <c r="W1664" t="s">
        <v>38</v>
      </c>
      <c r="X1664" s="8" t="s">
        <v>38829</v>
      </c>
      <c r="Y1664" s="93"/>
      <c r="Z1664" s="93"/>
      <c r="AA1664" t="s">
        <v>7037</v>
      </c>
      <c r="AB1664" t="s">
        <v>7038</v>
      </c>
    </row>
    <row r="1665" spans="1:28" x14ac:dyDescent="0.3">
      <c r="A1665" s="8" t="b">
        <f t="shared" si="75"/>
        <v>0</v>
      </c>
      <c r="B1665" t="str">
        <f t="shared" si="76"/>
        <v>rabbitmagichat</v>
      </c>
      <c r="C1665" s="10" t="str">
        <f t="shared" si="77"/>
        <v>rabbit_magic_hat</v>
      </c>
      <c r="D1665">
        <v>5503</v>
      </c>
      <c r="E1665" t="s">
        <v>24</v>
      </c>
      <c r="F1665" t="s">
        <v>8089</v>
      </c>
      <c r="G1665" t="s">
        <v>26</v>
      </c>
      <c r="H1665" t="s">
        <v>8090</v>
      </c>
      <c r="I1665" t="s">
        <v>59</v>
      </c>
      <c r="J1665">
        <v>0</v>
      </c>
      <c r="K1665">
        <v>80</v>
      </c>
      <c r="L1665">
        <v>0</v>
      </c>
      <c r="M1665">
        <v>0</v>
      </c>
      <c r="N1665">
        <v>0</v>
      </c>
      <c r="O1665">
        <v>2</v>
      </c>
      <c r="P1665">
        <v>0</v>
      </c>
      <c r="Q1665" t="s">
        <v>24</v>
      </c>
      <c r="R1665">
        <v>45</v>
      </c>
      <c r="S1665">
        <v>0</v>
      </c>
      <c r="T1665" t="s">
        <v>72</v>
      </c>
      <c r="U1665" t="s">
        <v>36</v>
      </c>
      <c r="V1665" t="s">
        <v>37</v>
      </c>
      <c r="W1665" t="s">
        <v>38</v>
      </c>
      <c r="X1665" s="8" t="s">
        <v>38830</v>
      </c>
      <c r="Y1665" s="93"/>
      <c r="Z1665" s="93"/>
      <c r="AA1665" t="s">
        <v>8091</v>
      </c>
      <c r="AB1665" t="s">
        <v>8092</v>
      </c>
    </row>
    <row r="1666" spans="1:28" x14ac:dyDescent="0.3">
      <c r="A1666" s="8" t="b">
        <f t="shared" ref="A1666:A1729" si="78">ISNUMBER(SEARCH("callfunc",X1666))</f>
        <v>0</v>
      </c>
      <c r="B1666" t="str">
        <f t="shared" ref="B1666:B1729" si="79">LOWER(SUBSTITUTE(F1666,"_",""))</f>
        <v>asarafairyhat</v>
      </c>
      <c r="C1666" s="10" t="str">
        <f t="shared" ref="C1666:C1729" si="80">LOWER(F1666)</f>
        <v>asara_fairy_hat</v>
      </c>
      <c r="D1666">
        <v>5505</v>
      </c>
      <c r="E1666" t="s">
        <v>24</v>
      </c>
      <c r="F1666" t="s">
        <v>568</v>
      </c>
      <c r="G1666" t="s">
        <v>26</v>
      </c>
      <c r="H1666" t="s">
        <v>569</v>
      </c>
      <c r="I1666" t="s">
        <v>59</v>
      </c>
      <c r="J1666">
        <v>0</v>
      </c>
      <c r="K1666">
        <v>50</v>
      </c>
      <c r="L1666">
        <v>0</v>
      </c>
      <c r="M1666">
        <v>0</v>
      </c>
      <c r="N1666">
        <v>0</v>
      </c>
      <c r="O1666">
        <v>2</v>
      </c>
      <c r="P1666">
        <v>0</v>
      </c>
      <c r="Q1666" t="s">
        <v>24</v>
      </c>
      <c r="R1666">
        <v>50</v>
      </c>
      <c r="S1666">
        <v>0</v>
      </c>
      <c r="T1666" t="s">
        <v>141</v>
      </c>
      <c r="U1666" t="s">
        <v>36</v>
      </c>
      <c r="V1666" t="s">
        <v>37</v>
      </c>
      <c r="W1666" t="s">
        <v>38</v>
      </c>
      <c r="X1666" s="8" t="s">
        <v>38111</v>
      </c>
      <c r="Y1666" s="93"/>
      <c r="Z1666" s="93"/>
      <c r="AA1666" t="s">
        <v>570</v>
      </c>
      <c r="AB1666" t="s">
        <v>571</v>
      </c>
    </row>
    <row r="1667" spans="1:28" x14ac:dyDescent="0.3">
      <c r="A1667" s="8" t="b">
        <f t="shared" si="78"/>
        <v>0</v>
      </c>
      <c r="B1667" t="str">
        <f t="shared" si="79"/>
        <v>bluepajamashat</v>
      </c>
      <c r="C1667" s="10" t="str">
        <f t="shared" si="80"/>
        <v>blue_pajamas_hat</v>
      </c>
      <c r="D1667">
        <v>5506</v>
      </c>
      <c r="E1667" t="s">
        <v>24</v>
      </c>
      <c r="F1667" t="s">
        <v>1351</v>
      </c>
      <c r="G1667" t="s">
        <v>26</v>
      </c>
      <c r="H1667" t="s">
        <v>1352</v>
      </c>
      <c r="I1667" t="s">
        <v>59</v>
      </c>
      <c r="J1667">
        <v>0</v>
      </c>
      <c r="K1667">
        <v>10</v>
      </c>
      <c r="L1667">
        <v>0</v>
      </c>
      <c r="M1667">
        <v>0</v>
      </c>
      <c r="N1667">
        <v>0</v>
      </c>
      <c r="O1667">
        <v>2</v>
      </c>
      <c r="P1667">
        <v>0</v>
      </c>
      <c r="Q1667" t="s">
        <v>60</v>
      </c>
      <c r="R1667">
        <v>0</v>
      </c>
      <c r="S1667">
        <v>0</v>
      </c>
      <c r="T1667" t="s">
        <v>72</v>
      </c>
      <c r="U1667" t="s">
        <v>36</v>
      </c>
      <c r="V1667" t="s">
        <v>37</v>
      </c>
      <c r="W1667" t="s">
        <v>38</v>
      </c>
      <c r="X1667" s="8" t="s">
        <v>38831</v>
      </c>
      <c r="Y1667" s="93"/>
      <c r="Z1667" s="93"/>
      <c r="AA1667" t="s">
        <v>1353</v>
      </c>
      <c r="AB1667" t="s">
        <v>1354</v>
      </c>
    </row>
    <row r="1668" spans="1:28" x14ac:dyDescent="0.3">
      <c r="A1668" s="8" t="b">
        <f t="shared" si="78"/>
        <v>0</v>
      </c>
      <c r="B1668" t="str">
        <f t="shared" si="79"/>
        <v>pinkpajamashat</v>
      </c>
      <c r="C1668" s="10" t="str">
        <f t="shared" si="80"/>
        <v>pink_pajamas_hat</v>
      </c>
      <c r="D1668">
        <v>5507</v>
      </c>
      <c r="E1668" t="s">
        <v>24</v>
      </c>
      <c r="F1668" t="s">
        <v>7657</v>
      </c>
      <c r="G1668" t="s">
        <v>26</v>
      </c>
      <c r="H1668" t="s">
        <v>7658</v>
      </c>
      <c r="I1668" t="s">
        <v>59</v>
      </c>
      <c r="J1668" s="6">
        <v>0</v>
      </c>
      <c r="K1668">
        <v>10</v>
      </c>
      <c r="L1668">
        <v>0</v>
      </c>
      <c r="M1668">
        <v>0</v>
      </c>
      <c r="N1668">
        <v>0</v>
      </c>
      <c r="O1668">
        <v>2</v>
      </c>
      <c r="P1668">
        <v>0</v>
      </c>
      <c r="Q1668" t="s">
        <v>60</v>
      </c>
      <c r="R1668">
        <v>0</v>
      </c>
      <c r="S1668">
        <v>0</v>
      </c>
      <c r="T1668" t="s">
        <v>72</v>
      </c>
      <c r="U1668" t="s">
        <v>36</v>
      </c>
      <c r="V1668" t="s">
        <v>37</v>
      </c>
      <c r="W1668" t="s">
        <v>38</v>
      </c>
      <c r="X1668" s="8" t="s">
        <v>38831</v>
      </c>
      <c r="Y1668" s="93"/>
      <c r="Z1668" s="93"/>
      <c r="AA1668" t="s">
        <v>7659</v>
      </c>
      <c r="AB1668" t="s">
        <v>7660</v>
      </c>
    </row>
    <row r="1669" spans="1:28" x14ac:dyDescent="0.3">
      <c r="A1669" s="8" t="b">
        <f t="shared" si="78"/>
        <v>0</v>
      </c>
      <c r="B1669" t="str">
        <f t="shared" si="79"/>
        <v>sharkhat</v>
      </c>
      <c r="C1669" s="10" t="str">
        <f t="shared" si="80"/>
        <v>shark_hat</v>
      </c>
      <c r="D1669">
        <v>5508</v>
      </c>
      <c r="E1669" t="s">
        <v>24</v>
      </c>
      <c r="F1669" t="s">
        <v>8915</v>
      </c>
      <c r="G1669" t="s">
        <v>26</v>
      </c>
      <c r="H1669" t="s">
        <v>8916</v>
      </c>
      <c r="I1669" t="s">
        <v>59</v>
      </c>
      <c r="J1669">
        <v>0</v>
      </c>
      <c r="K1669">
        <v>50</v>
      </c>
      <c r="L1669">
        <v>0</v>
      </c>
      <c r="M1669">
        <v>0</v>
      </c>
      <c r="N1669">
        <v>0</v>
      </c>
      <c r="O1669">
        <v>3</v>
      </c>
      <c r="P1669">
        <v>0</v>
      </c>
      <c r="Q1669" t="s">
        <v>60</v>
      </c>
      <c r="R1669">
        <v>0</v>
      </c>
      <c r="S1669">
        <v>0</v>
      </c>
      <c r="T1669" t="s">
        <v>72</v>
      </c>
      <c r="U1669" t="s">
        <v>36</v>
      </c>
      <c r="V1669" t="s">
        <v>37</v>
      </c>
      <c r="W1669" t="s">
        <v>38</v>
      </c>
      <c r="X1669" s="8" t="s">
        <v>38832</v>
      </c>
      <c r="Y1669" s="93"/>
      <c r="Z1669" s="93"/>
      <c r="AA1669" t="s">
        <v>8917</v>
      </c>
      <c r="AB1669" t="s">
        <v>8918</v>
      </c>
    </row>
    <row r="1670" spans="1:28" x14ac:dyDescent="0.3">
      <c r="A1670" s="8" t="b">
        <f t="shared" si="78"/>
        <v>0</v>
      </c>
      <c r="B1670" t="str">
        <f t="shared" si="79"/>
        <v>stinghat</v>
      </c>
      <c r="C1670" s="10" t="str">
        <f t="shared" si="80"/>
        <v>sting_hat</v>
      </c>
      <c r="D1670">
        <v>5509</v>
      </c>
      <c r="E1670" t="s">
        <v>24</v>
      </c>
      <c r="F1670" t="s">
        <v>9649</v>
      </c>
      <c r="G1670" t="s">
        <v>26</v>
      </c>
      <c r="H1670" t="s">
        <v>9650</v>
      </c>
      <c r="I1670" t="s">
        <v>59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5</v>
      </c>
      <c r="P1670">
        <v>0</v>
      </c>
      <c r="Q1670" t="s">
        <v>24</v>
      </c>
      <c r="R1670">
        <v>0</v>
      </c>
      <c r="S1670">
        <v>0</v>
      </c>
      <c r="T1670" t="s">
        <v>72</v>
      </c>
      <c r="U1670" t="s">
        <v>36</v>
      </c>
      <c r="V1670" t="s">
        <v>37</v>
      </c>
      <c r="W1670" t="s">
        <v>38</v>
      </c>
      <c r="X1670" s="8" t="s">
        <v>39272</v>
      </c>
      <c r="Y1670" s="93"/>
      <c r="Z1670" s="93"/>
      <c r="AA1670" t="s">
        <v>9651</v>
      </c>
      <c r="AB1670" t="s">
        <v>9652</v>
      </c>
    </row>
    <row r="1671" spans="1:28" x14ac:dyDescent="0.3">
      <c r="A1671" s="8" t="b">
        <f t="shared" si="78"/>
        <v>0</v>
      </c>
      <c r="B1671" t="str">
        <f t="shared" si="79"/>
        <v>showercap</v>
      </c>
      <c r="C1671" s="10" t="str">
        <f t="shared" si="80"/>
        <v>shower_cap</v>
      </c>
      <c r="D1671">
        <v>5510</v>
      </c>
      <c r="E1671" t="s">
        <v>24</v>
      </c>
      <c r="F1671" t="s">
        <v>9017</v>
      </c>
      <c r="G1671" t="s">
        <v>26</v>
      </c>
      <c r="H1671" t="s">
        <v>9018</v>
      </c>
      <c r="I1671" t="s">
        <v>59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0</v>
      </c>
      <c r="Q1671" t="s">
        <v>60</v>
      </c>
      <c r="R1671">
        <v>0</v>
      </c>
      <c r="S1671">
        <v>0</v>
      </c>
      <c r="T1671" t="s">
        <v>72</v>
      </c>
      <c r="U1671" t="s">
        <v>36</v>
      </c>
      <c r="V1671" t="s">
        <v>37</v>
      </c>
      <c r="W1671" t="s">
        <v>38</v>
      </c>
      <c r="X1671" s="8" t="s">
        <v>38833</v>
      </c>
      <c r="Y1671" s="93"/>
      <c r="Z1671" s="93"/>
      <c r="AA1671" t="s">
        <v>9019</v>
      </c>
      <c r="AB1671" t="s">
        <v>9020</v>
      </c>
    </row>
    <row r="1672" spans="1:28" x14ac:dyDescent="0.3">
      <c r="A1672" s="8" t="b">
        <f t="shared" si="78"/>
        <v>0</v>
      </c>
      <c r="B1672" t="str">
        <f t="shared" si="79"/>
        <v>samambaia</v>
      </c>
      <c r="C1672" s="10" t="str">
        <f t="shared" si="80"/>
        <v>samambaia</v>
      </c>
      <c r="D1672">
        <v>5511</v>
      </c>
      <c r="E1672" t="s">
        <v>24</v>
      </c>
      <c r="F1672" t="s">
        <v>8697</v>
      </c>
      <c r="G1672" t="s">
        <v>26</v>
      </c>
      <c r="H1672" t="s">
        <v>8698</v>
      </c>
      <c r="I1672" t="s">
        <v>59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5</v>
      </c>
      <c r="P1672">
        <v>1</v>
      </c>
      <c r="Q1672" t="s">
        <v>60</v>
      </c>
      <c r="R1672">
        <v>30</v>
      </c>
      <c r="S1672">
        <v>0</v>
      </c>
      <c r="T1672" t="s">
        <v>141</v>
      </c>
      <c r="U1672" t="s">
        <v>36</v>
      </c>
      <c r="V1672" t="s">
        <v>37</v>
      </c>
      <c r="W1672" t="s">
        <v>38</v>
      </c>
      <c r="X1672" s="8" t="s">
        <v>38834</v>
      </c>
      <c r="Y1672" s="93"/>
      <c r="Z1672" s="93"/>
      <c r="AA1672" t="s">
        <v>8699</v>
      </c>
      <c r="AB1672" t="s">
        <v>8700</v>
      </c>
    </row>
    <row r="1673" spans="1:28" x14ac:dyDescent="0.3">
      <c r="A1673" s="8" t="b">
        <f t="shared" si="78"/>
        <v>0</v>
      </c>
      <c r="B1673" t="str">
        <f t="shared" si="79"/>
        <v>aquariusdiadem</v>
      </c>
      <c r="C1673" s="10" t="str">
        <f t="shared" si="80"/>
        <v>aquarius_diadem</v>
      </c>
      <c r="D1673">
        <v>5512</v>
      </c>
      <c r="E1673" t="s">
        <v>24</v>
      </c>
      <c r="F1673" t="s">
        <v>479</v>
      </c>
      <c r="G1673" t="s">
        <v>26</v>
      </c>
      <c r="H1673" t="s">
        <v>480</v>
      </c>
      <c r="I1673" t="s">
        <v>59</v>
      </c>
      <c r="J1673">
        <v>0</v>
      </c>
      <c r="K1673">
        <v>30</v>
      </c>
      <c r="L1673">
        <v>0</v>
      </c>
      <c r="M1673">
        <v>0</v>
      </c>
      <c r="N1673">
        <v>0</v>
      </c>
      <c r="O1673">
        <v>3</v>
      </c>
      <c r="P1673">
        <v>0</v>
      </c>
      <c r="Q1673" t="s">
        <v>24</v>
      </c>
      <c r="R1673">
        <v>70</v>
      </c>
      <c r="S1673">
        <v>0</v>
      </c>
      <c r="T1673" t="s">
        <v>72</v>
      </c>
      <c r="U1673" t="s">
        <v>36</v>
      </c>
      <c r="V1673" t="s">
        <v>37</v>
      </c>
      <c r="W1673" t="s">
        <v>38</v>
      </c>
      <c r="X1673" s="8" t="s">
        <v>38835</v>
      </c>
      <c r="Y1673" s="93"/>
      <c r="Z1673" s="93"/>
      <c r="AA1673" t="s">
        <v>481</v>
      </c>
      <c r="AB1673" t="s">
        <v>482</v>
      </c>
    </row>
    <row r="1674" spans="1:28" x14ac:dyDescent="0.3">
      <c r="A1674" s="8" t="b">
        <f t="shared" si="78"/>
        <v>0</v>
      </c>
      <c r="B1674" t="str">
        <f t="shared" si="79"/>
        <v>aquariuscrown</v>
      </c>
      <c r="C1674" s="10" t="str">
        <f t="shared" si="80"/>
        <v>aquarius_crown</v>
      </c>
      <c r="D1674">
        <v>5513</v>
      </c>
      <c r="E1674" t="s">
        <v>24</v>
      </c>
      <c r="F1674" t="s">
        <v>475</v>
      </c>
      <c r="G1674" t="s">
        <v>26</v>
      </c>
      <c r="H1674" t="s">
        <v>476</v>
      </c>
      <c r="I1674" t="s">
        <v>59</v>
      </c>
      <c r="J1674">
        <v>0</v>
      </c>
      <c r="K1674">
        <v>30</v>
      </c>
      <c r="L1674">
        <v>0</v>
      </c>
      <c r="M1674">
        <v>0</v>
      </c>
      <c r="N1674">
        <v>0</v>
      </c>
      <c r="O1674">
        <v>3</v>
      </c>
      <c r="P1674">
        <v>0</v>
      </c>
      <c r="Q1674" t="s">
        <v>24</v>
      </c>
      <c r="R1674">
        <v>70</v>
      </c>
      <c r="S1674">
        <v>0</v>
      </c>
      <c r="T1674" t="s">
        <v>72</v>
      </c>
      <c r="U1674" t="s">
        <v>36</v>
      </c>
      <c r="V1674" t="s">
        <v>37</v>
      </c>
      <c r="W1674" t="s">
        <v>38</v>
      </c>
      <c r="X1674" s="8" t="s">
        <v>38835</v>
      </c>
      <c r="Y1674" s="93"/>
      <c r="Z1674" s="93"/>
      <c r="AA1674" t="s">
        <v>477</v>
      </c>
      <c r="AB1674" t="s">
        <v>478</v>
      </c>
    </row>
    <row r="1675" spans="1:28" x14ac:dyDescent="0.3">
      <c r="A1675" s="8" t="b">
        <f t="shared" si="78"/>
        <v>0</v>
      </c>
      <c r="B1675" t="str">
        <f t="shared" si="79"/>
        <v>peacockfeather</v>
      </c>
      <c r="C1675" s="10" t="str">
        <f t="shared" si="80"/>
        <v>peacock_feather</v>
      </c>
      <c r="D1675">
        <v>5519</v>
      </c>
      <c r="E1675" t="s">
        <v>24</v>
      </c>
      <c r="F1675" t="s">
        <v>7458</v>
      </c>
      <c r="G1675" t="s">
        <v>26</v>
      </c>
      <c r="H1675" t="s">
        <v>7459</v>
      </c>
      <c r="I1675" t="s">
        <v>59</v>
      </c>
      <c r="J1675">
        <v>0</v>
      </c>
      <c r="K1675">
        <v>80</v>
      </c>
      <c r="L1675">
        <v>0</v>
      </c>
      <c r="M1675">
        <v>0</v>
      </c>
      <c r="N1675">
        <v>0</v>
      </c>
      <c r="O1675">
        <v>2</v>
      </c>
      <c r="P1675">
        <v>1</v>
      </c>
      <c r="Q1675" t="s">
        <v>24</v>
      </c>
      <c r="R1675">
        <v>1</v>
      </c>
      <c r="S1675">
        <v>0</v>
      </c>
      <c r="T1675" t="s">
        <v>72</v>
      </c>
      <c r="U1675" t="s">
        <v>36</v>
      </c>
      <c r="V1675" t="s">
        <v>37</v>
      </c>
      <c r="W1675" t="s">
        <v>38</v>
      </c>
      <c r="X1675" s="8" t="s">
        <v>38137</v>
      </c>
      <c r="Y1675" s="93"/>
      <c r="Z1675" s="93"/>
      <c r="AA1675" t="s">
        <v>7460</v>
      </c>
      <c r="AB1675" t="s">
        <v>7461</v>
      </c>
    </row>
    <row r="1676" spans="1:28" x14ac:dyDescent="0.3">
      <c r="A1676" s="8" t="b">
        <f t="shared" si="78"/>
        <v>0</v>
      </c>
      <c r="B1676" t="str">
        <f t="shared" si="79"/>
        <v>rabbitearplug</v>
      </c>
      <c r="C1676" s="10" t="str">
        <f t="shared" si="80"/>
        <v>rabbit_earplug</v>
      </c>
      <c r="D1676">
        <v>5520</v>
      </c>
      <c r="E1676" t="s">
        <v>24</v>
      </c>
      <c r="F1676" t="s">
        <v>8085</v>
      </c>
      <c r="G1676" t="s">
        <v>26</v>
      </c>
      <c r="H1676" t="s">
        <v>8086</v>
      </c>
      <c r="I1676" t="s">
        <v>59</v>
      </c>
      <c r="J1676">
        <v>0</v>
      </c>
      <c r="K1676">
        <v>40</v>
      </c>
      <c r="L1676">
        <v>0</v>
      </c>
      <c r="M1676">
        <v>0</v>
      </c>
      <c r="N1676">
        <v>0</v>
      </c>
      <c r="O1676">
        <v>0</v>
      </c>
      <c r="P1676">
        <v>1</v>
      </c>
      <c r="Q1676" t="s">
        <v>60</v>
      </c>
      <c r="R1676">
        <v>1</v>
      </c>
      <c r="S1676">
        <v>0</v>
      </c>
      <c r="T1676" t="s">
        <v>141</v>
      </c>
      <c r="U1676" t="s">
        <v>36</v>
      </c>
      <c r="V1676" t="s">
        <v>37</v>
      </c>
      <c r="W1676" t="s">
        <v>38</v>
      </c>
      <c r="X1676" s="8" t="s">
        <v>38836</v>
      </c>
      <c r="Y1676" s="93"/>
      <c r="Z1676" s="93"/>
      <c r="AA1676" t="s">
        <v>8087</v>
      </c>
      <c r="AB1676" t="s">
        <v>8088</v>
      </c>
    </row>
    <row r="1677" spans="1:28" x14ac:dyDescent="0.3">
      <c r="A1677" s="8" t="b">
        <f t="shared" si="78"/>
        <v>0</v>
      </c>
      <c r="B1677" t="str">
        <f t="shared" si="79"/>
        <v>fantazerolemonhat</v>
      </c>
      <c r="C1677" s="10" t="str">
        <f t="shared" si="80"/>
        <v>fanta_zero_lemon_hat</v>
      </c>
      <c r="D1677">
        <v>5522</v>
      </c>
      <c r="E1677" t="s">
        <v>24</v>
      </c>
      <c r="F1677" t="s">
        <v>3838</v>
      </c>
      <c r="G1677" t="s">
        <v>26</v>
      </c>
      <c r="H1677" t="s">
        <v>3839</v>
      </c>
      <c r="I1677" t="s">
        <v>59</v>
      </c>
      <c r="J1677">
        <v>0</v>
      </c>
      <c r="K1677">
        <v>10</v>
      </c>
      <c r="L1677">
        <v>0</v>
      </c>
      <c r="M1677">
        <v>0</v>
      </c>
      <c r="N1677">
        <v>0</v>
      </c>
      <c r="O1677">
        <v>2</v>
      </c>
      <c r="P1677">
        <v>1</v>
      </c>
      <c r="Q1677" t="s">
        <v>60</v>
      </c>
      <c r="R1677">
        <v>0</v>
      </c>
      <c r="S1677">
        <v>0</v>
      </c>
      <c r="T1677" t="s">
        <v>72</v>
      </c>
      <c r="U1677" t="s">
        <v>36</v>
      </c>
      <c r="V1677" t="s">
        <v>37</v>
      </c>
      <c r="W1677" t="s">
        <v>38</v>
      </c>
      <c r="X1677" s="8"/>
      <c r="Y1677" s="93"/>
      <c r="Z1677" s="93"/>
      <c r="AA1677" t="s">
        <v>3840</v>
      </c>
      <c r="AB1677" t="s">
        <v>3841</v>
      </c>
    </row>
    <row r="1678" spans="1:28" x14ac:dyDescent="0.3">
      <c r="A1678" s="8" t="b">
        <f t="shared" si="78"/>
        <v>0</v>
      </c>
      <c r="B1678" t="str">
        <f t="shared" si="79"/>
        <v>sakuramisthat</v>
      </c>
      <c r="C1678" s="10" t="str">
        <f t="shared" si="80"/>
        <v>sakura_mist_hat</v>
      </c>
      <c r="D1678">
        <v>5523</v>
      </c>
      <c r="E1678" t="s">
        <v>24</v>
      </c>
      <c r="F1678" t="s">
        <v>8681</v>
      </c>
      <c r="G1678" t="s">
        <v>26</v>
      </c>
      <c r="H1678" t="s">
        <v>8682</v>
      </c>
      <c r="I1678" t="s">
        <v>59</v>
      </c>
      <c r="J1678">
        <v>0</v>
      </c>
      <c r="K1678">
        <v>10</v>
      </c>
      <c r="L1678">
        <v>0</v>
      </c>
      <c r="M1678">
        <v>0</v>
      </c>
      <c r="N1678">
        <v>0</v>
      </c>
      <c r="O1678">
        <v>2</v>
      </c>
      <c r="P1678">
        <v>1</v>
      </c>
      <c r="Q1678" t="s">
        <v>60</v>
      </c>
      <c r="R1678">
        <v>0</v>
      </c>
      <c r="S1678">
        <v>0</v>
      </c>
      <c r="T1678" t="s">
        <v>72</v>
      </c>
      <c r="U1678" t="s">
        <v>36</v>
      </c>
      <c r="V1678" t="s">
        <v>37</v>
      </c>
      <c r="W1678" t="s">
        <v>38</v>
      </c>
      <c r="X1678" s="8" t="s">
        <v>38101</v>
      </c>
      <c r="Y1678" s="93"/>
      <c r="Z1678" s="93"/>
      <c r="AA1678" t="s">
        <v>8683</v>
      </c>
      <c r="AB1678" t="s">
        <v>8684</v>
      </c>
    </row>
    <row r="1679" spans="1:28" x14ac:dyDescent="0.3">
      <c r="A1679" s="8" t="b">
        <f t="shared" si="78"/>
        <v>0</v>
      </c>
      <c r="B1679" t="str">
        <f t="shared" si="79"/>
        <v>sakuramilkteahat</v>
      </c>
      <c r="C1679" s="10" t="str">
        <f t="shared" si="80"/>
        <v>sakura_milk_tea_hat</v>
      </c>
      <c r="D1679">
        <v>5524</v>
      </c>
      <c r="E1679" t="s">
        <v>24</v>
      </c>
      <c r="F1679" t="s">
        <v>8677</v>
      </c>
      <c r="G1679" t="s">
        <v>26</v>
      </c>
      <c r="H1679" t="s">
        <v>8678</v>
      </c>
      <c r="I1679" t="s">
        <v>59</v>
      </c>
      <c r="J1679">
        <v>0</v>
      </c>
      <c r="K1679">
        <v>10</v>
      </c>
      <c r="L1679">
        <v>0</v>
      </c>
      <c r="M1679">
        <v>0</v>
      </c>
      <c r="N1679">
        <v>0</v>
      </c>
      <c r="O1679">
        <v>2</v>
      </c>
      <c r="P1679">
        <v>1</v>
      </c>
      <c r="Q1679" t="s">
        <v>60</v>
      </c>
      <c r="R1679">
        <v>0</v>
      </c>
      <c r="S1679">
        <v>0</v>
      </c>
      <c r="T1679" t="s">
        <v>72</v>
      </c>
      <c r="U1679" t="s">
        <v>36</v>
      </c>
      <c r="V1679" t="s">
        <v>37</v>
      </c>
      <c r="W1679" t="s">
        <v>38</v>
      </c>
      <c r="X1679" s="8" t="s">
        <v>38270</v>
      </c>
      <c r="Y1679" s="93"/>
      <c r="Z1679" s="93"/>
      <c r="AA1679" t="s">
        <v>8679</v>
      </c>
      <c r="AB1679" t="s">
        <v>8680</v>
      </c>
    </row>
    <row r="1680" spans="1:28" x14ac:dyDescent="0.3">
      <c r="A1680" s="8" t="b">
        <f t="shared" si="78"/>
        <v>0</v>
      </c>
      <c r="B1680" t="str">
        <f t="shared" si="79"/>
        <v>ladytaneedoll</v>
      </c>
      <c r="C1680" s="10" t="str">
        <f t="shared" si="80"/>
        <v>lady_tanee_doll</v>
      </c>
      <c r="D1680">
        <v>5526</v>
      </c>
      <c r="E1680" t="s">
        <v>24</v>
      </c>
      <c r="F1680" t="s">
        <v>5937</v>
      </c>
      <c r="G1680" t="s">
        <v>26</v>
      </c>
      <c r="H1680" t="s">
        <v>5938</v>
      </c>
      <c r="I1680" t="s">
        <v>59</v>
      </c>
      <c r="J1680" s="6">
        <v>0</v>
      </c>
      <c r="K1680">
        <v>30</v>
      </c>
      <c r="L1680">
        <v>0</v>
      </c>
      <c r="M1680">
        <v>0</v>
      </c>
      <c r="N1680">
        <v>0</v>
      </c>
      <c r="O1680">
        <v>2</v>
      </c>
      <c r="P1680">
        <v>0</v>
      </c>
      <c r="Q1680" t="s">
        <v>60</v>
      </c>
      <c r="R1680">
        <v>60</v>
      </c>
      <c r="S1680">
        <v>0</v>
      </c>
      <c r="T1680" t="s">
        <v>72</v>
      </c>
      <c r="U1680" t="s">
        <v>36</v>
      </c>
      <c r="V1680" t="s">
        <v>37</v>
      </c>
      <c r="W1680" t="s">
        <v>38</v>
      </c>
      <c r="X1680" s="8" t="s">
        <v>38837</v>
      </c>
      <c r="Y1680" s="93"/>
      <c r="Z1680" s="93"/>
      <c r="AA1680" t="s">
        <v>5939</v>
      </c>
      <c r="AB1680" t="s">
        <v>5940</v>
      </c>
    </row>
    <row r="1681" spans="1:28" x14ac:dyDescent="0.3">
      <c r="A1681" s="8" t="b">
        <f t="shared" si="78"/>
        <v>0</v>
      </c>
      <c r="B1681" t="str">
        <f t="shared" si="79"/>
        <v>lunatichat</v>
      </c>
      <c r="C1681" s="10" t="str">
        <f t="shared" si="80"/>
        <v>lunatic_hat</v>
      </c>
      <c r="D1681">
        <v>5527</v>
      </c>
      <c r="E1681" t="s">
        <v>24</v>
      </c>
      <c r="F1681" t="s">
        <v>6285</v>
      </c>
      <c r="G1681" t="s">
        <v>26</v>
      </c>
      <c r="H1681" t="s">
        <v>6286</v>
      </c>
      <c r="I1681" t="s">
        <v>59</v>
      </c>
      <c r="J1681">
        <v>0</v>
      </c>
      <c r="K1681">
        <v>30</v>
      </c>
      <c r="L1681">
        <v>0</v>
      </c>
      <c r="M1681">
        <v>0</v>
      </c>
      <c r="N1681">
        <v>0</v>
      </c>
      <c r="O1681">
        <v>2</v>
      </c>
      <c r="P1681">
        <v>0</v>
      </c>
      <c r="Q1681" t="s">
        <v>60</v>
      </c>
      <c r="R1681">
        <v>0</v>
      </c>
      <c r="S1681">
        <v>0</v>
      </c>
      <c r="T1681" t="s">
        <v>72</v>
      </c>
      <c r="U1681" t="s">
        <v>36</v>
      </c>
      <c r="V1681" t="s">
        <v>37</v>
      </c>
      <c r="W1681" t="s">
        <v>38</v>
      </c>
      <c r="X1681" s="8" t="s">
        <v>38838</v>
      </c>
      <c r="Y1681" s="93"/>
      <c r="Z1681" s="93"/>
      <c r="AA1681" t="s">
        <v>6287</v>
      </c>
      <c r="AB1681" t="s">
        <v>6288</v>
      </c>
    </row>
    <row r="1682" spans="1:28" x14ac:dyDescent="0.3">
      <c r="A1682" s="8" t="b">
        <f t="shared" si="78"/>
        <v>0</v>
      </c>
      <c r="B1682" t="str">
        <f t="shared" si="79"/>
        <v>kingfroghat</v>
      </c>
      <c r="C1682" s="10" t="str">
        <f t="shared" si="80"/>
        <v>king_frog_hat</v>
      </c>
      <c r="D1682">
        <v>5528</v>
      </c>
      <c r="E1682" t="s">
        <v>24</v>
      </c>
      <c r="F1682" t="s">
        <v>5827</v>
      </c>
      <c r="G1682" t="s">
        <v>26</v>
      </c>
      <c r="H1682" t="s">
        <v>5828</v>
      </c>
      <c r="I1682" t="s">
        <v>59</v>
      </c>
      <c r="J1682" s="6">
        <v>0</v>
      </c>
      <c r="K1682">
        <v>50</v>
      </c>
      <c r="L1682">
        <v>0</v>
      </c>
      <c r="M1682">
        <v>0</v>
      </c>
      <c r="N1682">
        <v>0</v>
      </c>
      <c r="O1682">
        <v>2</v>
      </c>
      <c r="P1682">
        <v>1</v>
      </c>
      <c r="Q1682" t="s">
        <v>60</v>
      </c>
      <c r="R1682">
        <v>30</v>
      </c>
      <c r="S1682">
        <v>0</v>
      </c>
      <c r="T1682" t="s">
        <v>72</v>
      </c>
      <c r="U1682" t="s">
        <v>36</v>
      </c>
      <c r="V1682" t="s">
        <v>185</v>
      </c>
      <c r="W1682" t="s">
        <v>38</v>
      </c>
      <c r="X1682" s="8" t="s">
        <v>38230</v>
      </c>
      <c r="Y1682" s="93"/>
      <c r="Z1682" s="93"/>
      <c r="AA1682" t="s">
        <v>5829</v>
      </c>
      <c r="AB1682" t="s">
        <v>5830</v>
      </c>
    </row>
    <row r="1683" spans="1:28" x14ac:dyDescent="0.3">
      <c r="A1683" s="8" t="b">
        <f t="shared" si="78"/>
        <v>0</v>
      </c>
      <c r="B1683" t="str">
        <f t="shared" si="79"/>
        <v>ravencap</v>
      </c>
      <c r="C1683" s="10" t="str">
        <f t="shared" si="80"/>
        <v>raven_cap</v>
      </c>
      <c r="D1683">
        <v>5530</v>
      </c>
      <c r="E1683" t="s">
        <v>24</v>
      </c>
      <c r="F1683" t="s">
        <v>8157</v>
      </c>
      <c r="G1683" t="s">
        <v>26</v>
      </c>
      <c r="H1683" t="s">
        <v>8158</v>
      </c>
      <c r="I1683" t="s">
        <v>59</v>
      </c>
      <c r="J1683">
        <v>0</v>
      </c>
      <c r="K1683">
        <v>50</v>
      </c>
      <c r="L1683">
        <v>0</v>
      </c>
      <c r="M1683">
        <v>0</v>
      </c>
      <c r="N1683">
        <v>0</v>
      </c>
      <c r="O1683">
        <v>2</v>
      </c>
      <c r="P1683">
        <v>1</v>
      </c>
      <c r="Q1683" t="s">
        <v>60</v>
      </c>
      <c r="R1683">
        <v>30</v>
      </c>
      <c r="S1683">
        <v>0</v>
      </c>
      <c r="T1683" t="s">
        <v>72</v>
      </c>
      <c r="U1683" t="s">
        <v>36</v>
      </c>
      <c r="V1683" t="s">
        <v>37</v>
      </c>
      <c r="W1683" t="s">
        <v>38</v>
      </c>
      <c r="X1683" s="8"/>
      <c r="Y1683" s="93"/>
      <c r="Z1683" s="93"/>
      <c r="AA1683" t="s">
        <v>8159</v>
      </c>
      <c r="AB1683" t="s">
        <v>8160</v>
      </c>
    </row>
    <row r="1684" spans="1:28" x14ac:dyDescent="0.3">
      <c r="A1684" s="8" t="b">
        <f t="shared" si="78"/>
        <v>0</v>
      </c>
      <c r="B1684" t="str">
        <f t="shared" si="79"/>
        <v>bdragonhat</v>
      </c>
      <c r="C1684" s="10" t="str">
        <f t="shared" si="80"/>
        <v>b_dragon_hat</v>
      </c>
      <c r="D1684">
        <v>5531</v>
      </c>
      <c r="E1684" t="s">
        <v>24</v>
      </c>
      <c r="F1684" t="s">
        <v>679</v>
      </c>
      <c r="G1684" t="s">
        <v>26</v>
      </c>
      <c r="H1684" t="s">
        <v>680</v>
      </c>
      <c r="I1684" t="s">
        <v>59</v>
      </c>
      <c r="J1684">
        <v>0</v>
      </c>
      <c r="K1684">
        <v>10</v>
      </c>
      <c r="L1684">
        <v>0</v>
      </c>
      <c r="M1684">
        <v>0</v>
      </c>
      <c r="N1684">
        <v>0</v>
      </c>
      <c r="O1684">
        <v>3</v>
      </c>
      <c r="P1684">
        <v>1</v>
      </c>
      <c r="Q1684" t="s">
        <v>60</v>
      </c>
      <c r="R1684">
        <v>0</v>
      </c>
      <c r="S1684">
        <v>0</v>
      </c>
      <c r="T1684" t="s">
        <v>72</v>
      </c>
      <c r="U1684" t="s">
        <v>36</v>
      </c>
      <c r="V1684" t="s">
        <v>37</v>
      </c>
      <c r="W1684" t="s">
        <v>38</v>
      </c>
      <c r="X1684" s="8"/>
      <c r="Y1684" s="93"/>
      <c r="Z1684" s="93"/>
      <c r="AA1684" t="s">
        <v>681</v>
      </c>
      <c r="AB1684" t="s">
        <v>682</v>
      </c>
    </row>
    <row r="1685" spans="1:28" x14ac:dyDescent="0.3">
      <c r="A1685" s="8" t="b">
        <f t="shared" si="78"/>
        <v>0</v>
      </c>
      <c r="B1685" t="str">
        <f t="shared" si="79"/>
        <v>sidecap</v>
      </c>
      <c r="C1685" s="10" t="str">
        <f t="shared" si="80"/>
        <v>side_cap</v>
      </c>
      <c r="D1685">
        <v>5535</v>
      </c>
      <c r="E1685" t="s">
        <v>24</v>
      </c>
      <c r="F1685" t="s">
        <v>9028</v>
      </c>
      <c r="G1685" t="s">
        <v>26</v>
      </c>
      <c r="H1685" t="s">
        <v>9029</v>
      </c>
      <c r="I1685" t="s">
        <v>59</v>
      </c>
      <c r="J1685">
        <v>20</v>
      </c>
      <c r="K1685">
        <v>50</v>
      </c>
      <c r="L1685">
        <v>0</v>
      </c>
      <c r="M1685">
        <v>0</v>
      </c>
      <c r="N1685">
        <v>0</v>
      </c>
      <c r="O1685">
        <v>3</v>
      </c>
      <c r="P1685">
        <v>0</v>
      </c>
      <c r="Q1685" t="s">
        <v>60</v>
      </c>
      <c r="R1685">
        <v>0</v>
      </c>
      <c r="S1685">
        <v>0</v>
      </c>
      <c r="T1685" t="s">
        <v>72</v>
      </c>
      <c r="U1685" t="s">
        <v>36</v>
      </c>
      <c r="V1685" t="s">
        <v>37</v>
      </c>
      <c r="W1685" t="s">
        <v>38</v>
      </c>
      <c r="X1685" s="8" t="s">
        <v>38839</v>
      </c>
      <c r="Y1685" s="93"/>
      <c r="Z1685" s="93"/>
      <c r="AA1685" t="s">
        <v>9030</v>
      </c>
      <c r="AB1685" t="s">
        <v>9031</v>
      </c>
    </row>
    <row r="1686" spans="1:28" x14ac:dyDescent="0.3">
      <c r="A1686" s="8" t="b">
        <f t="shared" si="78"/>
        <v>0</v>
      </c>
      <c r="B1686" t="str">
        <f t="shared" si="79"/>
        <v>sparecard</v>
      </c>
      <c r="C1686" s="10" t="str">
        <f t="shared" si="80"/>
        <v>spare_card</v>
      </c>
      <c r="D1686">
        <v>5536</v>
      </c>
      <c r="E1686" t="s">
        <v>24</v>
      </c>
      <c r="F1686" t="s">
        <v>9387</v>
      </c>
      <c r="G1686" t="s">
        <v>26</v>
      </c>
      <c r="H1686" t="s">
        <v>9388</v>
      </c>
      <c r="I1686" t="s">
        <v>59</v>
      </c>
      <c r="J1686" s="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 t="s">
        <v>24</v>
      </c>
      <c r="R1686">
        <v>10</v>
      </c>
      <c r="S1686">
        <v>0</v>
      </c>
      <c r="T1686" t="s">
        <v>61</v>
      </c>
      <c r="U1686" t="s">
        <v>36</v>
      </c>
      <c r="V1686" t="s">
        <v>37</v>
      </c>
      <c r="W1686" t="s">
        <v>38</v>
      </c>
      <c r="X1686" s="8"/>
      <c r="Y1686" s="93"/>
      <c r="Z1686" s="93"/>
      <c r="AA1686" t="s">
        <v>9389</v>
      </c>
      <c r="AB1686" t="s">
        <v>9390</v>
      </c>
    </row>
    <row r="1687" spans="1:28" x14ac:dyDescent="0.3">
      <c r="A1687" s="8" t="b">
        <f t="shared" si="78"/>
        <v>0</v>
      </c>
      <c r="B1687" t="str">
        <f t="shared" si="79"/>
        <v>kwatihat</v>
      </c>
      <c r="C1687" s="10" t="str">
        <f t="shared" si="80"/>
        <v>kwati_hat</v>
      </c>
      <c r="D1687">
        <v>5537</v>
      </c>
      <c r="E1687" t="s">
        <v>24</v>
      </c>
      <c r="F1687" t="s">
        <v>5916</v>
      </c>
      <c r="G1687" t="s">
        <v>26</v>
      </c>
      <c r="H1687" t="s">
        <v>5917</v>
      </c>
      <c r="I1687" t="s">
        <v>59</v>
      </c>
      <c r="J1687">
        <v>20</v>
      </c>
      <c r="K1687">
        <v>70</v>
      </c>
      <c r="L1687">
        <v>0</v>
      </c>
      <c r="M1687">
        <v>0</v>
      </c>
      <c r="N1687">
        <v>0</v>
      </c>
      <c r="O1687">
        <v>1</v>
      </c>
      <c r="P1687">
        <v>1</v>
      </c>
      <c r="Q1687" t="s">
        <v>24</v>
      </c>
      <c r="R1687">
        <v>45</v>
      </c>
      <c r="S1687">
        <v>0</v>
      </c>
      <c r="T1687" t="s">
        <v>72</v>
      </c>
      <c r="U1687" t="s">
        <v>36</v>
      </c>
      <c r="V1687" t="s">
        <v>37</v>
      </c>
      <c r="W1687" t="s">
        <v>38</v>
      </c>
      <c r="X1687" s="8" t="s">
        <v>38316</v>
      </c>
      <c r="Y1687" s="93"/>
      <c r="Z1687" s="93"/>
      <c r="AA1687" t="s">
        <v>5918</v>
      </c>
      <c r="AB1687" t="s">
        <v>5919</v>
      </c>
    </row>
    <row r="1688" spans="1:28" x14ac:dyDescent="0.3">
      <c r="A1688" s="8" t="b">
        <f t="shared" si="78"/>
        <v>0</v>
      </c>
      <c r="B1688" t="str">
        <f t="shared" si="79"/>
        <v>tucanohat</v>
      </c>
      <c r="C1688" s="10" t="str">
        <f t="shared" si="80"/>
        <v>tucano_hat</v>
      </c>
      <c r="D1688">
        <v>5538</v>
      </c>
      <c r="E1688" t="s">
        <v>24</v>
      </c>
      <c r="F1688" t="s">
        <v>10194</v>
      </c>
      <c r="G1688" t="s">
        <v>26</v>
      </c>
      <c r="H1688" t="s">
        <v>10195</v>
      </c>
      <c r="I1688" t="s">
        <v>59</v>
      </c>
      <c r="J1688">
        <v>20</v>
      </c>
      <c r="K1688">
        <v>60</v>
      </c>
      <c r="L1688">
        <v>0</v>
      </c>
      <c r="M1688">
        <v>0</v>
      </c>
      <c r="N1688">
        <v>0</v>
      </c>
      <c r="O1688">
        <v>2</v>
      </c>
      <c r="P1688">
        <v>1</v>
      </c>
      <c r="Q1688" t="s">
        <v>24</v>
      </c>
      <c r="R1688">
        <v>45</v>
      </c>
      <c r="S1688">
        <v>0</v>
      </c>
      <c r="T1688" t="s">
        <v>72</v>
      </c>
      <c r="U1688" t="s">
        <v>36</v>
      </c>
      <c r="V1688" t="s">
        <v>37</v>
      </c>
      <c r="W1688" t="s">
        <v>38</v>
      </c>
      <c r="X1688" s="8" t="s">
        <v>38220</v>
      </c>
      <c r="Y1688" s="93"/>
      <c r="Z1688" s="93"/>
      <c r="AA1688" t="s">
        <v>10196</v>
      </c>
      <c r="AB1688" t="s">
        <v>10197</v>
      </c>
    </row>
    <row r="1689" spans="1:28" x14ac:dyDescent="0.3">
      <c r="A1689" s="8" t="b">
        <f t="shared" si="78"/>
        <v>0</v>
      </c>
      <c r="B1689" t="str">
        <f t="shared" si="79"/>
        <v>jaguarhat</v>
      </c>
      <c r="C1689" s="10" t="str">
        <f t="shared" si="80"/>
        <v>jaguar_hat</v>
      </c>
      <c r="D1689">
        <v>5539</v>
      </c>
      <c r="E1689" t="s">
        <v>24</v>
      </c>
      <c r="F1689" t="s">
        <v>5616</v>
      </c>
      <c r="G1689" t="s">
        <v>26</v>
      </c>
      <c r="H1689" t="s">
        <v>5617</v>
      </c>
      <c r="I1689" t="s">
        <v>59</v>
      </c>
      <c r="J1689">
        <v>20</v>
      </c>
      <c r="K1689">
        <v>40</v>
      </c>
      <c r="L1689">
        <v>0</v>
      </c>
      <c r="M1689">
        <v>0</v>
      </c>
      <c r="N1689">
        <v>0</v>
      </c>
      <c r="O1689">
        <v>4</v>
      </c>
      <c r="P1689">
        <v>1</v>
      </c>
      <c r="Q1689" t="s">
        <v>60</v>
      </c>
      <c r="R1689">
        <v>25</v>
      </c>
      <c r="S1689">
        <v>0</v>
      </c>
      <c r="T1689" t="s">
        <v>101</v>
      </c>
      <c r="U1689" t="s">
        <v>36</v>
      </c>
      <c r="V1689" t="s">
        <v>37</v>
      </c>
      <c r="W1689" t="s">
        <v>38</v>
      </c>
      <c r="X1689" s="8" t="s">
        <v>38840</v>
      </c>
      <c r="Y1689" s="93"/>
      <c r="Z1689" s="93"/>
      <c r="AA1689" t="s">
        <v>5618</v>
      </c>
      <c r="AB1689" t="s">
        <v>5619</v>
      </c>
    </row>
    <row r="1690" spans="1:28" x14ac:dyDescent="0.3">
      <c r="A1690" s="8" t="b">
        <f t="shared" si="78"/>
        <v>0</v>
      </c>
      <c r="B1690" t="str">
        <f t="shared" si="79"/>
        <v>ariesdiadem</v>
      </c>
      <c r="C1690" s="10" t="str">
        <f t="shared" si="80"/>
        <v>aries_diadem</v>
      </c>
      <c r="D1690">
        <v>5545</v>
      </c>
      <c r="E1690" t="s">
        <v>24</v>
      </c>
      <c r="F1690" t="s">
        <v>531</v>
      </c>
      <c r="G1690" t="s">
        <v>26</v>
      </c>
      <c r="H1690" t="s">
        <v>532</v>
      </c>
      <c r="I1690" t="s">
        <v>59</v>
      </c>
      <c r="J1690">
        <v>20</v>
      </c>
      <c r="K1690">
        <v>40</v>
      </c>
      <c r="L1690">
        <v>0</v>
      </c>
      <c r="M1690">
        <v>0</v>
      </c>
      <c r="N1690">
        <v>0</v>
      </c>
      <c r="O1690">
        <v>3</v>
      </c>
      <c r="P1690">
        <v>0</v>
      </c>
      <c r="Q1690" t="s">
        <v>60</v>
      </c>
      <c r="R1690">
        <v>70</v>
      </c>
      <c r="S1690">
        <v>0</v>
      </c>
      <c r="T1690" t="s">
        <v>72</v>
      </c>
      <c r="U1690" t="s">
        <v>36</v>
      </c>
      <c r="V1690" t="s">
        <v>37</v>
      </c>
      <c r="W1690" t="s">
        <v>38</v>
      </c>
      <c r="X1690" s="8" t="s">
        <v>38841</v>
      </c>
      <c r="Y1690" s="93"/>
      <c r="Z1690" s="93"/>
      <c r="AA1690" t="s">
        <v>533</v>
      </c>
      <c r="AB1690" t="s">
        <v>534</v>
      </c>
    </row>
    <row r="1691" spans="1:28" x14ac:dyDescent="0.3">
      <c r="A1691" s="8" t="b">
        <f t="shared" si="78"/>
        <v>0</v>
      </c>
      <c r="B1691" t="str">
        <f t="shared" si="79"/>
        <v>ariescrown</v>
      </c>
      <c r="C1691" s="10" t="str">
        <f t="shared" si="80"/>
        <v>aries_crown</v>
      </c>
      <c r="D1691">
        <v>5546</v>
      </c>
      <c r="E1691" t="s">
        <v>24</v>
      </c>
      <c r="F1691" t="s">
        <v>527</v>
      </c>
      <c r="G1691" t="s">
        <v>26</v>
      </c>
      <c r="H1691" t="s">
        <v>528</v>
      </c>
      <c r="I1691" t="s">
        <v>59</v>
      </c>
      <c r="J1691">
        <v>20</v>
      </c>
      <c r="K1691">
        <v>10</v>
      </c>
      <c r="L1691">
        <v>0</v>
      </c>
      <c r="M1691">
        <v>0</v>
      </c>
      <c r="N1691">
        <v>0</v>
      </c>
      <c r="O1691">
        <v>3</v>
      </c>
      <c r="P1691">
        <v>0</v>
      </c>
      <c r="Q1691" t="s">
        <v>60</v>
      </c>
      <c r="R1691">
        <v>70</v>
      </c>
      <c r="S1691">
        <v>0</v>
      </c>
      <c r="T1691" t="s">
        <v>72</v>
      </c>
      <c r="U1691" t="s">
        <v>36</v>
      </c>
      <c r="V1691" t="s">
        <v>37</v>
      </c>
      <c r="W1691" t="s">
        <v>38</v>
      </c>
      <c r="X1691" s="8" t="s">
        <v>38841</v>
      </c>
      <c r="Y1691" s="93"/>
      <c r="Z1691" s="93"/>
      <c r="AA1691" t="s">
        <v>529</v>
      </c>
      <c r="AB1691" t="s">
        <v>530</v>
      </c>
    </row>
    <row r="1692" spans="1:28" x14ac:dyDescent="0.3">
      <c r="A1692" s="8" t="b">
        <f t="shared" si="78"/>
        <v>0</v>
      </c>
      <c r="B1692" t="str">
        <f t="shared" si="79"/>
        <v>rjckatyushaflower</v>
      </c>
      <c r="C1692" s="10" t="str">
        <f t="shared" si="80"/>
        <v>rjc_katyusha_flower</v>
      </c>
      <c r="D1692">
        <v>5547</v>
      </c>
      <c r="E1692" t="s">
        <v>24</v>
      </c>
      <c r="F1692" t="s">
        <v>8448</v>
      </c>
      <c r="G1692" t="s">
        <v>26</v>
      </c>
      <c r="H1692" t="s">
        <v>8449</v>
      </c>
      <c r="I1692" t="s">
        <v>59</v>
      </c>
      <c r="J1692">
        <v>20</v>
      </c>
      <c r="K1692">
        <v>20</v>
      </c>
      <c r="L1692">
        <v>0</v>
      </c>
      <c r="M1692">
        <v>0</v>
      </c>
      <c r="N1692">
        <v>0</v>
      </c>
      <c r="O1692">
        <v>1</v>
      </c>
      <c r="P1692">
        <v>1</v>
      </c>
      <c r="Q1692" t="s">
        <v>60</v>
      </c>
      <c r="R1692">
        <v>0</v>
      </c>
      <c r="S1692">
        <v>0</v>
      </c>
      <c r="T1692" t="s">
        <v>72</v>
      </c>
      <c r="U1692" t="s">
        <v>36</v>
      </c>
      <c r="V1692" t="s">
        <v>37</v>
      </c>
      <c r="W1692" t="s">
        <v>38</v>
      </c>
      <c r="X1692" s="8" t="s">
        <v>39273</v>
      </c>
      <c r="Y1692" s="93"/>
      <c r="Z1692" s="93"/>
      <c r="AA1692" t="s">
        <v>8450</v>
      </c>
      <c r="AB1692" t="s">
        <v>8451</v>
      </c>
    </row>
    <row r="1693" spans="1:28" x14ac:dyDescent="0.3">
      <c r="A1693" s="8" t="b">
        <f t="shared" si="78"/>
        <v>0</v>
      </c>
      <c r="B1693" t="str">
        <f t="shared" si="79"/>
        <v>roseofcrimson</v>
      </c>
      <c r="C1693" s="10" t="str">
        <f t="shared" si="80"/>
        <v>rose_of_crimson</v>
      </c>
      <c r="D1693">
        <v>5548</v>
      </c>
      <c r="E1693" t="s">
        <v>24</v>
      </c>
      <c r="F1693" t="s">
        <v>8516</v>
      </c>
      <c r="G1693" t="s">
        <v>26</v>
      </c>
      <c r="H1693" t="s">
        <v>8517</v>
      </c>
      <c r="I1693" t="s">
        <v>59</v>
      </c>
      <c r="J1693">
        <v>20</v>
      </c>
      <c r="K1693">
        <v>10</v>
      </c>
      <c r="L1693">
        <v>0</v>
      </c>
      <c r="M1693">
        <v>0</v>
      </c>
      <c r="N1693">
        <v>0</v>
      </c>
      <c r="O1693">
        <v>1</v>
      </c>
      <c r="P1693">
        <v>0</v>
      </c>
      <c r="Q1693" t="s">
        <v>60</v>
      </c>
      <c r="R1693">
        <v>50</v>
      </c>
      <c r="S1693">
        <v>0</v>
      </c>
      <c r="T1693" t="s">
        <v>61</v>
      </c>
      <c r="U1693" t="s">
        <v>36</v>
      </c>
      <c r="V1693" t="s">
        <v>37</v>
      </c>
      <c r="W1693" t="s">
        <v>38</v>
      </c>
      <c r="X1693" s="8" t="s">
        <v>38673</v>
      </c>
      <c r="Y1693" s="93"/>
      <c r="Z1693" s="93"/>
      <c r="AA1693" t="s">
        <v>8518</v>
      </c>
      <c r="AB1693" t="s">
        <v>8519</v>
      </c>
    </row>
    <row r="1694" spans="1:28" x14ac:dyDescent="0.3">
      <c r="A1694" s="8" t="b">
        <f t="shared" si="78"/>
        <v>0</v>
      </c>
      <c r="B1694" t="str">
        <f t="shared" si="79"/>
        <v>taurusdiadem</v>
      </c>
      <c r="C1694" s="10" t="str">
        <f t="shared" si="80"/>
        <v>taurus_diadem</v>
      </c>
      <c r="D1694">
        <v>5549</v>
      </c>
      <c r="E1694" t="s">
        <v>24</v>
      </c>
      <c r="F1694" t="s">
        <v>9908</v>
      </c>
      <c r="G1694" t="s">
        <v>26</v>
      </c>
      <c r="H1694" t="s">
        <v>9909</v>
      </c>
      <c r="I1694" t="s">
        <v>59</v>
      </c>
      <c r="J1694">
        <v>20</v>
      </c>
      <c r="K1694">
        <v>30</v>
      </c>
      <c r="L1694">
        <v>0</v>
      </c>
      <c r="M1694">
        <v>0</v>
      </c>
      <c r="N1694">
        <v>0</v>
      </c>
      <c r="O1694">
        <v>3</v>
      </c>
      <c r="P1694">
        <v>0</v>
      </c>
      <c r="Q1694" t="s">
        <v>60</v>
      </c>
      <c r="R1694">
        <v>70</v>
      </c>
      <c r="S1694">
        <v>0</v>
      </c>
      <c r="T1694" t="s">
        <v>72</v>
      </c>
      <c r="U1694" t="s">
        <v>36</v>
      </c>
      <c r="V1694" t="s">
        <v>37</v>
      </c>
      <c r="W1694" t="s">
        <v>38</v>
      </c>
      <c r="X1694" s="8" t="s">
        <v>38842</v>
      </c>
      <c r="Y1694" s="93"/>
      <c r="Z1694" s="93"/>
      <c r="AA1694" t="s">
        <v>9910</v>
      </c>
      <c r="AB1694" t="s">
        <v>9911</v>
      </c>
    </row>
    <row r="1695" spans="1:28" x14ac:dyDescent="0.3">
      <c r="A1695" s="8" t="b">
        <f t="shared" si="78"/>
        <v>0</v>
      </c>
      <c r="B1695" t="str">
        <f t="shared" si="79"/>
        <v>octopushat</v>
      </c>
      <c r="C1695" s="10" t="str">
        <f t="shared" si="80"/>
        <v>octopus_hat</v>
      </c>
      <c r="D1695">
        <v>5554</v>
      </c>
      <c r="E1695" t="s">
        <v>24</v>
      </c>
      <c r="F1695" t="s">
        <v>7166</v>
      </c>
      <c r="G1695" t="s">
        <v>26</v>
      </c>
      <c r="H1695" t="s">
        <v>7167</v>
      </c>
      <c r="I1695" t="s">
        <v>59</v>
      </c>
      <c r="J1695">
        <v>20</v>
      </c>
      <c r="K1695">
        <v>20</v>
      </c>
      <c r="L1695">
        <v>0</v>
      </c>
      <c r="M1695">
        <v>0</v>
      </c>
      <c r="N1695">
        <v>0</v>
      </c>
      <c r="O1695">
        <v>3</v>
      </c>
      <c r="P1695">
        <v>0</v>
      </c>
      <c r="Q1695" t="s">
        <v>60</v>
      </c>
      <c r="R1695">
        <v>20</v>
      </c>
      <c r="S1695">
        <v>0</v>
      </c>
      <c r="T1695" t="s">
        <v>72</v>
      </c>
      <c r="U1695" t="s">
        <v>36</v>
      </c>
      <c r="V1695" t="s">
        <v>37</v>
      </c>
      <c r="W1695" t="s">
        <v>38</v>
      </c>
      <c r="X1695" s="8" t="s">
        <v>38843</v>
      </c>
      <c r="Y1695" s="93"/>
      <c r="Z1695" s="93"/>
      <c r="AA1695" t="s">
        <v>7168</v>
      </c>
      <c r="AB1695" t="s">
        <v>7169</v>
      </c>
    </row>
    <row r="1696" spans="1:28" x14ac:dyDescent="0.3">
      <c r="A1696" s="8" t="b">
        <f t="shared" si="78"/>
        <v>0</v>
      </c>
      <c r="B1696" t="str">
        <f t="shared" si="79"/>
        <v>leafcathat</v>
      </c>
      <c r="C1696" s="10" t="str">
        <f t="shared" si="80"/>
        <v>leaf_cat_hat</v>
      </c>
      <c r="D1696">
        <v>5555</v>
      </c>
      <c r="E1696" t="s">
        <v>24</v>
      </c>
      <c r="F1696" t="s">
        <v>5982</v>
      </c>
      <c r="G1696" t="s">
        <v>26</v>
      </c>
      <c r="H1696" t="s">
        <v>5983</v>
      </c>
      <c r="I1696" t="s">
        <v>59</v>
      </c>
      <c r="J1696" s="6">
        <v>20</v>
      </c>
      <c r="K1696">
        <v>10</v>
      </c>
      <c r="L1696">
        <v>0</v>
      </c>
      <c r="M1696">
        <v>0</v>
      </c>
      <c r="N1696">
        <v>0</v>
      </c>
      <c r="O1696">
        <v>3</v>
      </c>
      <c r="P1696">
        <v>0</v>
      </c>
      <c r="Q1696" t="s">
        <v>60</v>
      </c>
      <c r="R1696">
        <v>0</v>
      </c>
      <c r="S1696">
        <v>0</v>
      </c>
      <c r="T1696" t="s">
        <v>72</v>
      </c>
      <c r="U1696" t="s">
        <v>36</v>
      </c>
      <c r="V1696" t="s">
        <v>37</v>
      </c>
      <c r="W1696" t="s">
        <v>38</v>
      </c>
      <c r="X1696" t="s">
        <v>38844</v>
      </c>
      <c r="Y1696" s="93"/>
      <c r="Z1696" s="93"/>
      <c r="AA1696" t="s">
        <v>5984</v>
      </c>
      <c r="AB1696" t="s">
        <v>5985</v>
      </c>
    </row>
    <row r="1697" spans="1:28" x14ac:dyDescent="0.3">
      <c r="A1697" s="8" t="b">
        <f t="shared" si="78"/>
        <v>0</v>
      </c>
      <c r="B1697" t="str">
        <f t="shared" si="79"/>
        <v>sealhat</v>
      </c>
      <c r="C1697" s="10" t="str">
        <f t="shared" si="80"/>
        <v>seal_hat</v>
      </c>
      <c r="D1697">
        <v>5556</v>
      </c>
      <c r="E1697" t="s">
        <v>24</v>
      </c>
      <c r="F1697" t="s">
        <v>8847</v>
      </c>
      <c r="G1697" t="s">
        <v>26</v>
      </c>
      <c r="H1697" t="s">
        <v>8848</v>
      </c>
      <c r="I1697" t="s">
        <v>59</v>
      </c>
      <c r="J1697" s="6">
        <v>20</v>
      </c>
      <c r="K1697">
        <v>50</v>
      </c>
      <c r="L1697">
        <v>0</v>
      </c>
      <c r="M1697">
        <v>0</v>
      </c>
      <c r="N1697">
        <v>0</v>
      </c>
      <c r="O1697">
        <v>3</v>
      </c>
      <c r="P1697">
        <v>0</v>
      </c>
      <c r="Q1697" t="s">
        <v>60</v>
      </c>
      <c r="R1697">
        <v>55</v>
      </c>
      <c r="S1697">
        <v>0</v>
      </c>
      <c r="T1697" t="s">
        <v>101</v>
      </c>
      <c r="U1697" t="s">
        <v>36</v>
      </c>
      <c r="V1697" t="s">
        <v>37</v>
      </c>
      <c r="W1697" t="s">
        <v>38</v>
      </c>
      <c r="X1697" t="s">
        <v>38845</v>
      </c>
      <c r="Y1697" s="93"/>
      <c r="Z1697" s="93"/>
      <c r="AA1697" t="s">
        <v>8849</v>
      </c>
      <c r="AB1697" t="s">
        <v>8850</v>
      </c>
    </row>
    <row r="1698" spans="1:28" x14ac:dyDescent="0.3">
      <c r="A1698" s="8" t="b">
        <f t="shared" si="78"/>
        <v>0</v>
      </c>
      <c r="B1698" t="str">
        <f t="shared" si="79"/>
        <v>wildrosehat</v>
      </c>
      <c r="C1698" s="10" t="str">
        <f t="shared" si="80"/>
        <v>wild_rose_hat</v>
      </c>
      <c r="D1698">
        <v>5557</v>
      </c>
      <c r="E1698" t="s">
        <v>24</v>
      </c>
      <c r="F1698" t="s">
        <v>10712</v>
      </c>
      <c r="G1698" t="s">
        <v>26</v>
      </c>
      <c r="H1698" t="s">
        <v>10713</v>
      </c>
      <c r="I1698" t="s">
        <v>59</v>
      </c>
      <c r="J1698">
        <v>20</v>
      </c>
      <c r="K1698">
        <v>50</v>
      </c>
      <c r="L1698">
        <v>0</v>
      </c>
      <c r="M1698">
        <v>0</v>
      </c>
      <c r="N1698">
        <v>0</v>
      </c>
      <c r="O1698">
        <v>3</v>
      </c>
      <c r="P1698">
        <v>1</v>
      </c>
      <c r="Q1698" t="s">
        <v>60</v>
      </c>
      <c r="R1698">
        <v>20</v>
      </c>
      <c r="S1698">
        <v>0</v>
      </c>
      <c r="T1698" t="s">
        <v>72</v>
      </c>
      <c r="U1698" t="s">
        <v>36</v>
      </c>
      <c r="V1698" t="s">
        <v>185</v>
      </c>
      <c r="W1698" t="s">
        <v>38</v>
      </c>
      <c r="X1698" s="8" t="s">
        <v>38316</v>
      </c>
      <c r="Y1698" s="93"/>
      <c r="Z1698" s="93"/>
      <c r="AA1698" t="s">
        <v>10714</v>
      </c>
      <c r="AB1698" t="s">
        <v>10715</v>
      </c>
    </row>
    <row r="1699" spans="1:28" x14ac:dyDescent="0.3">
      <c r="A1699" s="8" t="b">
        <f t="shared" si="78"/>
        <v>0</v>
      </c>
      <c r="B1699" t="str">
        <f t="shared" si="79"/>
        <v>luxuryhat</v>
      </c>
      <c r="C1699" s="10" t="str">
        <f t="shared" si="80"/>
        <v>luxury_hat</v>
      </c>
      <c r="D1699">
        <v>5558</v>
      </c>
      <c r="E1699" t="s">
        <v>24</v>
      </c>
      <c r="F1699" t="s">
        <v>6297</v>
      </c>
      <c r="G1699" t="s">
        <v>26</v>
      </c>
      <c r="H1699" t="s">
        <v>6298</v>
      </c>
      <c r="I1699" t="s">
        <v>59</v>
      </c>
      <c r="J1699">
        <v>20</v>
      </c>
      <c r="K1699">
        <v>10</v>
      </c>
      <c r="L1699">
        <v>0</v>
      </c>
      <c r="M1699">
        <v>0</v>
      </c>
      <c r="N1699">
        <v>0</v>
      </c>
      <c r="O1699">
        <v>3</v>
      </c>
      <c r="P1699">
        <v>1</v>
      </c>
      <c r="Q1699" t="s">
        <v>60</v>
      </c>
      <c r="R1699">
        <v>30</v>
      </c>
      <c r="S1699">
        <v>0</v>
      </c>
      <c r="T1699" t="s">
        <v>72</v>
      </c>
      <c r="U1699" t="s">
        <v>36</v>
      </c>
      <c r="V1699" t="s">
        <v>37</v>
      </c>
      <c r="W1699" t="s">
        <v>38</v>
      </c>
      <c r="X1699" s="8" t="s">
        <v>38846</v>
      </c>
      <c r="Y1699" s="93"/>
      <c r="Z1699" s="93"/>
      <c r="AA1699" t="s">
        <v>6299</v>
      </c>
      <c r="AB1699" t="s">
        <v>6300</v>
      </c>
    </row>
    <row r="1700" spans="1:28" x14ac:dyDescent="0.3">
      <c r="A1700" s="8" t="b">
        <f t="shared" si="78"/>
        <v>0</v>
      </c>
      <c r="B1700" t="str">
        <f t="shared" si="79"/>
        <v>hornhelm</v>
      </c>
      <c r="C1700" s="10" t="str">
        <f t="shared" si="80"/>
        <v>horn_helm</v>
      </c>
      <c r="D1700">
        <v>5560</v>
      </c>
      <c r="E1700" t="s">
        <v>24</v>
      </c>
      <c r="F1700" t="s">
        <v>5285</v>
      </c>
      <c r="G1700" t="s">
        <v>26</v>
      </c>
      <c r="H1700" t="s">
        <v>5286</v>
      </c>
      <c r="I1700" t="s">
        <v>59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3</v>
      </c>
      <c r="P1700">
        <v>0</v>
      </c>
      <c r="Q1700" t="s">
        <v>60</v>
      </c>
      <c r="R1700">
        <v>75</v>
      </c>
      <c r="S1700">
        <v>0</v>
      </c>
      <c r="T1700" t="s">
        <v>72</v>
      </c>
      <c r="U1700" t="s">
        <v>36</v>
      </c>
      <c r="V1700" t="s">
        <v>37</v>
      </c>
      <c r="W1700" t="s">
        <v>38</v>
      </c>
      <c r="X1700" t="s">
        <v>38741</v>
      </c>
      <c r="Y1700" s="93"/>
      <c r="Z1700" s="93"/>
      <c r="AA1700" t="s">
        <v>5287</v>
      </c>
      <c r="AB1700" t="s">
        <v>5288</v>
      </c>
    </row>
    <row r="1701" spans="1:28" x14ac:dyDescent="0.3">
      <c r="A1701" s="8" t="b">
        <f t="shared" si="78"/>
        <v>0</v>
      </c>
      <c r="B1701" t="str">
        <f t="shared" si="79"/>
        <v>luxuriousweddingveil</v>
      </c>
      <c r="C1701" s="10" t="str">
        <f t="shared" si="80"/>
        <v>luxurious_wedding_veil</v>
      </c>
      <c r="D1701">
        <v>5562</v>
      </c>
      <c r="E1701" t="s">
        <v>24</v>
      </c>
      <c r="F1701" t="s">
        <v>6293</v>
      </c>
      <c r="G1701" t="s">
        <v>26</v>
      </c>
      <c r="H1701" t="s">
        <v>6294</v>
      </c>
      <c r="I1701" t="s">
        <v>59</v>
      </c>
      <c r="J1701" s="6">
        <v>20</v>
      </c>
      <c r="K1701">
        <v>50</v>
      </c>
      <c r="L1701">
        <v>0</v>
      </c>
      <c r="M1701">
        <v>0</v>
      </c>
      <c r="N1701">
        <v>0</v>
      </c>
      <c r="O1701">
        <v>1</v>
      </c>
      <c r="P1701">
        <v>0</v>
      </c>
      <c r="Q1701" t="s">
        <v>60</v>
      </c>
      <c r="R1701">
        <v>45</v>
      </c>
      <c r="S1701">
        <v>0</v>
      </c>
      <c r="T1701" t="s">
        <v>141</v>
      </c>
      <c r="U1701" t="s">
        <v>36</v>
      </c>
      <c r="V1701" t="s">
        <v>37</v>
      </c>
      <c r="W1701" t="s">
        <v>38</v>
      </c>
      <c r="X1701" s="8" t="s">
        <v>38847</v>
      </c>
      <c r="Y1701" s="93"/>
      <c r="Z1701" s="93"/>
      <c r="AA1701" t="s">
        <v>6295</v>
      </c>
      <c r="AB1701" t="s">
        <v>6296</v>
      </c>
    </row>
    <row r="1702" spans="1:28" x14ac:dyDescent="0.3">
      <c r="A1702" s="8" t="b">
        <f t="shared" si="78"/>
        <v>0</v>
      </c>
      <c r="B1702" t="str">
        <f t="shared" si="79"/>
        <v>dolorhat</v>
      </c>
      <c r="C1702" s="10" t="str">
        <f t="shared" si="80"/>
        <v>dolor_hat</v>
      </c>
      <c r="D1702">
        <v>5563</v>
      </c>
      <c r="E1702" t="s">
        <v>24</v>
      </c>
      <c r="F1702" t="s">
        <v>3067</v>
      </c>
      <c r="G1702" t="s">
        <v>26</v>
      </c>
      <c r="H1702" t="s">
        <v>3068</v>
      </c>
      <c r="I1702" t="s">
        <v>59</v>
      </c>
      <c r="J1702">
        <v>20</v>
      </c>
      <c r="K1702">
        <v>10</v>
      </c>
      <c r="L1702">
        <v>0</v>
      </c>
      <c r="M1702">
        <v>0</v>
      </c>
      <c r="N1702">
        <v>0</v>
      </c>
      <c r="O1702">
        <v>1</v>
      </c>
      <c r="P1702">
        <v>0</v>
      </c>
      <c r="Q1702" t="s">
        <v>60</v>
      </c>
      <c r="R1702">
        <v>0</v>
      </c>
      <c r="S1702">
        <v>0</v>
      </c>
      <c r="T1702" t="s">
        <v>72</v>
      </c>
      <c r="U1702" t="s">
        <v>36</v>
      </c>
      <c r="V1702" t="s">
        <v>37</v>
      </c>
      <c r="W1702" t="s">
        <v>38</v>
      </c>
      <c r="X1702" s="8"/>
      <c r="Y1702" s="93"/>
      <c r="Z1702" s="93"/>
      <c r="AA1702" t="s">
        <v>3069</v>
      </c>
      <c r="AB1702" t="s">
        <v>3070</v>
      </c>
    </row>
    <row r="1703" spans="1:28" x14ac:dyDescent="0.3">
      <c r="A1703" s="8" t="b">
        <f t="shared" si="78"/>
        <v>0</v>
      </c>
      <c r="B1703" t="str">
        <f t="shared" si="79"/>
        <v>crownofdeceit</v>
      </c>
      <c r="C1703" s="10" t="str">
        <f t="shared" si="80"/>
        <v>crown_of_deceit</v>
      </c>
      <c r="D1703">
        <v>5564</v>
      </c>
      <c r="E1703" t="s">
        <v>24</v>
      </c>
      <c r="F1703" t="s">
        <v>2601</v>
      </c>
      <c r="G1703" t="s">
        <v>26</v>
      </c>
      <c r="H1703" t="s">
        <v>2602</v>
      </c>
      <c r="I1703" t="s">
        <v>59</v>
      </c>
      <c r="J1703">
        <v>20</v>
      </c>
      <c r="K1703">
        <v>30</v>
      </c>
      <c r="L1703">
        <v>0</v>
      </c>
      <c r="M1703">
        <v>0</v>
      </c>
      <c r="N1703">
        <v>0</v>
      </c>
      <c r="O1703">
        <v>3</v>
      </c>
      <c r="P1703">
        <v>1</v>
      </c>
      <c r="Q1703" t="s">
        <v>60</v>
      </c>
      <c r="R1703">
        <v>85</v>
      </c>
      <c r="S1703">
        <v>0</v>
      </c>
      <c r="T1703" t="s">
        <v>141</v>
      </c>
      <c r="U1703" t="s">
        <v>36</v>
      </c>
      <c r="V1703" t="s">
        <v>37</v>
      </c>
      <c r="W1703" t="s">
        <v>38</v>
      </c>
      <c r="X1703" s="8" t="s">
        <v>38848</v>
      </c>
      <c r="Y1703" s="93"/>
      <c r="Z1703" s="93"/>
      <c r="AA1703" t="s">
        <v>2603</v>
      </c>
      <c r="AB1703" t="s">
        <v>2604</v>
      </c>
    </row>
    <row r="1704" spans="1:28" x14ac:dyDescent="0.3">
      <c r="A1704" s="8" t="b">
        <f t="shared" si="78"/>
        <v>0</v>
      </c>
      <c r="B1704" t="str">
        <f t="shared" si="79"/>
        <v>dragonarhatmask</v>
      </c>
      <c r="C1704" s="10" t="str">
        <f t="shared" si="80"/>
        <v>dragon_arhat_mask</v>
      </c>
      <c r="D1704">
        <v>5565</v>
      </c>
      <c r="E1704" t="s">
        <v>24</v>
      </c>
      <c r="F1704" t="s">
        <v>3098</v>
      </c>
      <c r="G1704" t="s">
        <v>26</v>
      </c>
      <c r="H1704" t="s">
        <v>3099</v>
      </c>
      <c r="I1704" t="s">
        <v>59</v>
      </c>
      <c r="J1704">
        <v>20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0</v>
      </c>
      <c r="Q1704" t="s">
        <v>60</v>
      </c>
      <c r="R1704">
        <v>0</v>
      </c>
      <c r="S1704">
        <v>0</v>
      </c>
      <c r="T1704" t="s">
        <v>101</v>
      </c>
      <c r="U1704" t="s">
        <v>36</v>
      </c>
      <c r="V1704" t="s">
        <v>37</v>
      </c>
      <c r="W1704" t="s">
        <v>38</v>
      </c>
      <c r="X1704" t="s">
        <v>38849</v>
      </c>
      <c r="Y1704" s="93"/>
      <c r="Z1704" s="93"/>
      <c r="AA1704" t="s">
        <v>3100</v>
      </c>
      <c r="AB1704" t="s">
        <v>3101</v>
      </c>
    </row>
    <row r="1705" spans="1:28" x14ac:dyDescent="0.3">
      <c r="A1705" s="8" t="b">
        <f t="shared" si="78"/>
        <v>0</v>
      </c>
      <c r="B1705" t="str">
        <f t="shared" si="79"/>
        <v>brightfury</v>
      </c>
      <c r="C1705" s="10" t="str">
        <f t="shared" si="80"/>
        <v>bright_fury</v>
      </c>
      <c r="D1705">
        <v>5567</v>
      </c>
      <c r="E1705" t="s">
        <v>24</v>
      </c>
      <c r="F1705" t="s">
        <v>1594</v>
      </c>
      <c r="G1705" t="s">
        <v>26</v>
      </c>
      <c r="H1705" t="s">
        <v>1595</v>
      </c>
      <c r="I1705" t="s">
        <v>59</v>
      </c>
      <c r="J1705">
        <v>20</v>
      </c>
      <c r="K1705">
        <v>10</v>
      </c>
      <c r="L1705">
        <v>0</v>
      </c>
      <c r="M1705">
        <v>0</v>
      </c>
      <c r="N1705">
        <v>0</v>
      </c>
      <c r="O1705">
        <v>1</v>
      </c>
      <c r="P1705">
        <v>1</v>
      </c>
      <c r="Q1705" t="s">
        <v>60</v>
      </c>
      <c r="R1705">
        <v>0</v>
      </c>
      <c r="S1705">
        <v>0</v>
      </c>
      <c r="T1705" t="s">
        <v>72</v>
      </c>
      <c r="U1705" t="s">
        <v>36</v>
      </c>
      <c r="V1705" t="s">
        <v>37</v>
      </c>
      <c r="W1705" t="s">
        <v>38</v>
      </c>
      <c r="X1705" t="s">
        <v>38850</v>
      </c>
      <c r="Y1705" s="93"/>
      <c r="Z1705" s="93"/>
      <c r="AA1705" t="s">
        <v>1596</v>
      </c>
      <c r="AB1705" t="s">
        <v>1597</v>
      </c>
    </row>
    <row r="1706" spans="1:28" x14ac:dyDescent="0.3">
      <c r="A1706" s="8" t="b">
        <f t="shared" si="78"/>
        <v>0</v>
      </c>
      <c r="B1706" t="str">
        <f t="shared" si="79"/>
        <v>rabbitbonnet</v>
      </c>
      <c r="C1706" s="10" t="str">
        <f t="shared" si="80"/>
        <v>rabbit_bonnet</v>
      </c>
      <c r="D1706">
        <v>5568</v>
      </c>
      <c r="E1706" t="s">
        <v>24</v>
      </c>
      <c r="F1706" t="s">
        <v>8077</v>
      </c>
      <c r="G1706" t="s">
        <v>26</v>
      </c>
      <c r="H1706" t="s">
        <v>8078</v>
      </c>
      <c r="I1706" t="s">
        <v>59</v>
      </c>
      <c r="J1706">
        <v>20</v>
      </c>
      <c r="K1706">
        <v>10</v>
      </c>
      <c r="L1706">
        <v>0</v>
      </c>
      <c r="M1706">
        <v>0</v>
      </c>
      <c r="N1706">
        <v>0</v>
      </c>
      <c r="O1706">
        <v>1</v>
      </c>
      <c r="P1706">
        <v>0</v>
      </c>
      <c r="Q1706" t="s">
        <v>60</v>
      </c>
      <c r="R1706">
        <v>0</v>
      </c>
      <c r="S1706">
        <v>0</v>
      </c>
      <c r="T1706" t="s">
        <v>72</v>
      </c>
      <c r="U1706" t="s">
        <v>36</v>
      </c>
      <c r="V1706" t="s">
        <v>37</v>
      </c>
      <c r="W1706" t="s">
        <v>38</v>
      </c>
      <c r="X1706" s="8"/>
      <c r="Y1706" s="93"/>
      <c r="Z1706" s="93"/>
      <c r="AA1706" t="s">
        <v>8079</v>
      </c>
      <c r="AB1706" t="s">
        <v>8080</v>
      </c>
    </row>
    <row r="1707" spans="1:28" x14ac:dyDescent="0.3">
      <c r="A1707" s="8" t="b">
        <f t="shared" si="78"/>
        <v>0</v>
      </c>
      <c r="B1707" t="str">
        <f t="shared" si="79"/>
        <v>savagebabehat</v>
      </c>
      <c r="C1707" s="10" t="str">
        <f t="shared" si="80"/>
        <v>savage_babe_hat</v>
      </c>
      <c r="D1707">
        <v>5572</v>
      </c>
      <c r="E1707" t="s">
        <v>24</v>
      </c>
      <c r="F1707" t="s">
        <v>8765</v>
      </c>
      <c r="G1707" t="s">
        <v>26</v>
      </c>
      <c r="H1707" t="s">
        <v>8766</v>
      </c>
      <c r="I1707" t="s">
        <v>59</v>
      </c>
      <c r="J1707">
        <v>0</v>
      </c>
      <c r="K1707">
        <v>10</v>
      </c>
      <c r="L1707">
        <v>0</v>
      </c>
      <c r="M1707">
        <v>0</v>
      </c>
      <c r="N1707">
        <v>0</v>
      </c>
      <c r="O1707">
        <v>1</v>
      </c>
      <c r="P1707">
        <v>0</v>
      </c>
      <c r="Q1707" t="s">
        <v>60</v>
      </c>
      <c r="R1707">
        <v>0</v>
      </c>
      <c r="S1707">
        <v>0</v>
      </c>
      <c r="T1707" t="s">
        <v>72</v>
      </c>
      <c r="U1707" t="s">
        <v>36</v>
      </c>
      <c r="V1707" t="s">
        <v>37</v>
      </c>
      <c r="W1707" t="s">
        <v>38</v>
      </c>
      <c r="X1707" s="8" t="s">
        <v>38270</v>
      </c>
      <c r="Y1707" s="93"/>
      <c r="Z1707" s="93"/>
      <c r="AA1707" t="s">
        <v>8767</v>
      </c>
      <c r="AB1707" t="s">
        <v>8768</v>
      </c>
    </row>
    <row r="1708" spans="1:28" x14ac:dyDescent="0.3">
      <c r="A1708" s="8" t="b">
        <f t="shared" si="78"/>
        <v>0</v>
      </c>
      <c r="B1708" t="str">
        <f t="shared" si="79"/>
        <v>dokebihorn</v>
      </c>
      <c r="C1708" s="10" t="str">
        <f t="shared" si="80"/>
        <v>dokebi_horn</v>
      </c>
      <c r="D1708">
        <v>5573</v>
      </c>
      <c r="E1708" t="s">
        <v>24</v>
      </c>
      <c r="F1708" t="s">
        <v>3060</v>
      </c>
      <c r="G1708" t="s">
        <v>26</v>
      </c>
      <c r="H1708" t="s">
        <v>3061</v>
      </c>
      <c r="I1708" t="s">
        <v>59</v>
      </c>
      <c r="J1708">
        <v>0</v>
      </c>
      <c r="K1708">
        <v>10</v>
      </c>
      <c r="L1708">
        <v>0</v>
      </c>
      <c r="M1708">
        <v>0</v>
      </c>
      <c r="N1708">
        <v>0</v>
      </c>
      <c r="O1708">
        <v>3</v>
      </c>
      <c r="P1708">
        <v>1</v>
      </c>
      <c r="Q1708" t="s">
        <v>60</v>
      </c>
      <c r="R1708">
        <v>0</v>
      </c>
      <c r="S1708">
        <v>0</v>
      </c>
      <c r="T1708" t="s">
        <v>72</v>
      </c>
      <c r="U1708" t="s">
        <v>36</v>
      </c>
      <c r="V1708" t="s">
        <v>37</v>
      </c>
      <c r="W1708" t="s">
        <v>38</v>
      </c>
      <c r="X1708" s="8" t="s">
        <v>38851</v>
      </c>
      <c r="Y1708" s="93"/>
      <c r="Z1708" s="93"/>
      <c r="AA1708" t="s">
        <v>3062</v>
      </c>
      <c r="AB1708" t="s">
        <v>3063</v>
      </c>
    </row>
    <row r="1709" spans="1:28" x14ac:dyDescent="0.3">
      <c r="A1709" s="8" t="b">
        <f t="shared" si="78"/>
        <v>0</v>
      </c>
      <c r="B1709" t="str">
        <f t="shared" si="79"/>
        <v>well-chewedpencil</v>
      </c>
      <c r="C1709" s="10" t="str">
        <f t="shared" si="80"/>
        <v>well-chewed_pencil</v>
      </c>
      <c r="D1709">
        <v>5574</v>
      </c>
      <c r="E1709" t="s">
        <v>24</v>
      </c>
      <c r="F1709" t="s">
        <v>10569</v>
      </c>
      <c r="G1709" t="s">
        <v>26</v>
      </c>
      <c r="H1709" t="s">
        <v>10570</v>
      </c>
      <c r="I1709" t="s">
        <v>59</v>
      </c>
      <c r="J1709">
        <v>0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60</v>
      </c>
      <c r="R1709">
        <v>10</v>
      </c>
      <c r="S1709">
        <v>0</v>
      </c>
      <c r="T1709" t="s">
        <v>61</v>
      </c>
      <c r="U1709" t="s">
        <v>36</v>
      </c>
      <c r="V1709" t="s">
        <v>37</v>
      </c>
      <c r="W1709" t="s">
        <v>38</v>
      </c>
      <c r="X1709" s="8" t="s">
        <v>38852</v>
      </c>
      <c r="Y1709" s="93"/>
      <c r="Z1709" s="93"/>
      <c r="AA1709" t="s">
        <v>10571</v>
      </c>
      <c r="AB1709" t="s">
        <v>10572</v>
      </c>
    </row>
    <row r="1710" spans="1:28" x14ac:dyDescent="0.3">
      <c r="A1710" s="8" t="b">
        <f t="shared" si="78"/>
        <v>0</v>
      </c>
      <c r="B1710" t="str">
        <f t="shared" si="79"/>
        <v>oingirihat</v>
      </c>
      <c r="C1710" s="10" t="str">
        <f t="shared" si="80"/>
        <v>oingiri_hat</v>
      </c>
      <c r="D1710">
        <v>5575</v>
      </c>
      <c r="E1710" t="s">
        <v>24</v>
      </c>
      <c r="F1710" t="s">
        <v>7182</v>
      </c>
      <c r="G1710" t="s">
        <v>26</v>
      </c>
      <c r="H1710" t="s">
        <v>7183</v>
      </c>
      <c r="I1710" t="s">
        <v>59</v>
      </c>
      <c r="J1710" s="6">
        <v>20</v>
      </c>
      <c r="K1710">
        <v>10</v>
      </c>
      <c r="L1710">
        <v>0</v>
      </c>
      <c r="M1710">
        <v>0</v>
      </c>
      <c r="N1710">
        <v>0</v>
      </c>
      <c r="O1710">
        <v>1</v>
      </c>
      <c r="P1710">
        <v>0</v>
      </c>
      <c r="Q1710" t="s">
        <v>60</v>
      </c>
      <c r="R1710">
        <v>0</v>
      </c>
      <c r="S1710">
        <v>0</v>
      </c>
      <c r="T1710" t="s">
        <v>72</v>
      </c>
      <c r="U1710" t="s">
        <v>36</v>
      </c>
      <c r="V1710" t="s">
        <v>37</v>
      </c>
      <c r="W1710" t="s">
        <v>38</v>
      </c>
      <c r="X1710" s="8"/>
      <c r="Y1710" s="93"/>
      <c r="Z1710" s="93"/>
      <c r="AA1710" t="s">
        <v>7184</v>
      </c>
      <c r="AB1710" t="s">
        <v>7185</v>
      </c>
    </row>
    <row r="1711" spans="1:28" x14ac:dyDescent="0.3">
      <c r="A1711" s="8" t="b">
        <f t="shared" si="78"/>
        <v>0</v>
      </c>
      <c r="B1711" t="str">
        <f t="shared" si="79"/>
        <v>darkknightmask</v>
      </c>
      <c r="C1711" s="10" t="str">
        <f t="shared" si="80"/>
        <v>dark_knight_mask_</v>
      </c>
      <c r="D1711">
        <v>5577</v>
      </c>
      <c r="E1711" t="s">
        <v>24</v>
      </c>
      <c r="F1711" t="s">
        <v>2806</v>
      </c>
      <c r="G1711" t="s">
        <v>26</v>
      </c>
      <c r="H1711" t="s">
        <v>2803</v>
      </c>
      <c r="I1711" t="s">
        <v>59</v>
      </c>
      <c r="J1711">
        <v>0</v>
      </c>
      <c r="K1711">
        <v>300</v>
      </c>
      <c r="L1711">
        <v>0</v>
      </c>
      <c r="M1711">
        <v>0</v>
      </c>
      <c r="N1711">
        <v>0</v>
      </c>
      <c r="O1711">
        <v>5</v>
      </c>
      <c r="P1711">
        <v>0</v>
      </c>
      <c r="Q1711" t="s">
        <v>60</v>
      </c>
      <c r="R1711">
        <v>80</v>
      </c>
      <c r="S1711">
        <v>0</v>
      </c>
      <c r="T1711" t="s">
        <v>101</v>
      </c>
      <c r="U1711" t="s">
        <v>36</v>
      </c>
      <c r="V1711" t="s">
        <v>37</v>
      </c>
      <c r="W1711" t="s">
        <v>38</v>
      </c>
      <c r="X1711" s="8" t="s">
        <v>38853</v>
      </c>
      <c r="Y1711" s="93"/>
      <c r="Z1711" s="93"/>
      <c r="AA1711" t="s">
        <v>2807</v>
      </c>
      <c r="AB1711" t="s">
        <v>2808</v>
      </c>
    </row>
    <row r="1712" spans="1:28" x14ac:dyDescent="0.3">
      <c r="A1712" s="8" t="b">
        <f t="shared" si="78"/>
        <v>0</v>
      </c>
      <c r="B1712" t="str">
        <f t="shared" si="79"/>
        <v>satgat</v>
      </c>
      <c r="C1712" s="10" t="str">
        <f t="shared" si="80"/>
        <v>satgat</v>
      </c>
      <c r="D1712">
        <v>5579</v>
      </c>
      <c r="E1712" t="s">
        <v>24</v>
      </c>
      <c r="F1712" t="s">
        <v>8757</v>
      </c>
      <c r="G1712" t="s">
        <v>26</v>
      </c>
      <c r="H1712" t="s">
        <v>8758</v>
      </c>
      <c r="I1712" t="s">
        <v>59</v>
      </c>
      <c r="J1712" s="6">
        <v>20</v>
      </c>
      <c r="K1712">
        <v>30</v>
      </c>
      <c r="L1712">
        <v>0</v>
      </c>
      <c r="M1712">
        <v>0</v>
      </c>
      <c r="N1712">
        <v>0</v>
      </c>
      <c r="O1712">
        <v>2</v>
      </c>
      <c r="P1712">
        <v>0</v>
      </c>
      <c r="Q1712" t="s">
        <v>60</v>
      </c>
      <c r="R1712">
        <v>70</v>
      </c>
      <c r="S1712">
        <v>0</v>
      </c>
      <c r="T1712" t="s">
        <v>141</v>
      </c>
      <c r="U1712" t="s">
        <v>36</v>
      </c>
      <c r="V1712" t="s">
        <v>37</v>
      </c>
      <c r="W1712" t="s">
        <v>38</v>
      </c>
      <c r="X1712" s="8" t="s">
        <v>38266</v>
      </c>
      <c r="Y1712" s="93"/>
      <c r="Z1712" s="93"/>
      <c r="AA1712" t="s">
        <v>8759</v>
      </c>
      <c r="AB1712" t="s">
        <v>8760</v>
      </c>
    </row>
    <row r="1713" spans="1:28" x14ac:dyDescent="0.3">
      <c r="A1713" s="8" t="b">
        <f t="shared" si="78"/>
        <v>0</v>
      </c>
      <c r="B1713" t="str">
        <f t="shared" si="79"/>
        <v>indonesiaberet</v>
      </c>
      <c r="C1713" s="10" t="str">
        <f t="shared" si="80"/>
        <v>indonesia_beret</v>
      </c>
      <c r="D1713">
        <v>5580</v>
      </c>
      <c r="E1713" t="s">
        <v>24</v>
      </c>
      <c r="F1713" t="s">
        <v>5497</v>
      </c>
      <c r="G1713" t="s">
        <v>26</v>
      </c>
      <c r="H1713" t="s">
        <v>5498</v>
      </c>
      <c r="I1713" t="s">
        <v>59</v>
      </c>
      <c r="J1713">
        <v>0</v>
      </c>
      <c r="K1713">
        <v>10</v>
      </c>
      <c r="L1713">
        <v>0</v>
      </c>
      <c r="M1713">
        <v>0</v>
      </c>
      <c r="N1713">
        <v>0</v>
      </c>
      <c r="O1713">
        <v>3</v>
      </c>
      <c r="P1713">
        <v>0</v>
      </c>
      <c r="Q1713" t="s">
        <v>60</v>
      </c>
      <c r="R1713">
        <v>0</v>
      </c>
      <c r="S1713">
        <v>0</v>
      </c>
      <c r="T1713" t="s">
        <v>72</v>
      </c>
      <c r="U1713" t="s">
        <v>36</v>
      </c>
      <c r="V1713" t="s">
        <v>37</v>
      </c>
      <c r="W1713" t="s">
        <v>38</v>
      </c>
      <c r="X1713" s="8" t="s">
        <v>38854</v>
      </c>
      <c r="Y1713" s="93"/>
      <c r="Z1713" s="93"/>
      <c r="AA1713" t="s">
        <v>5499</v>
      </c>
      <c r="AB1713" t="s">
        <v>5500</v>
      </c>
    </row>
    <row r="1714" spans="1:28" x14ac:dyDescent="0.3">
      <c r="A1714" s="8" t="b">
        <f t="shared" si="78"/>
        <v>0</v>
      </c>
      <c r="B1714" t="str">
        <f t="shared" si="79"/>
        <v>cancerdiadem</v>
      </c>
      <c r="C1714" s="10" t="str">
        <f t="shared" si="80"/>
        <v>cancer_diadem</v>
      </c>
      <c r="D1714">
        <v>5581</v>
      </c>
      <c r="E1714" t="s">
        <v>24</v>
      </c>
      <c r="F1714" t="s">
        <v>1819</v>
      </c>
      <c r="G1714" t="s">
        <v>26</v>
      </c>
      <c r="H1714" t="s">
        <v>1820</v>
      </c>
      <c r="I1714" t="s">
        <v>59</v>
      </c>
      <c r="J1714">
        <v>20</v>
      </c>
      <c r="K1714">
        <v>30</v>
      </c>
      <c r="L1714">
        <v>0</v>
      </c>
      <c r="M1714">
        <v>0</v>
      </c>
      <c r="N1714">
        <v>0</v>
      </c>
      <c r="O1714">
        <v>3</v>
      </c>
      <c r="P1714">
        <v>0</v>
      </c>
      <c r="Q1714" t="s">
        <v>60</v>
      </c>
      <c r="R1714">
        <v>70</v>
      </c>
      <c r="S1714">
        <v>0</v>
      </c>
      <c r="T1714" t="s">
        <v>72</v>
      </c>
      <c r="U1714" t="s">
        <v>36</v>
      </c>
      <c r="V1714" t="s">
        <v>37</v>
      </c>
      <c r="W1714" t="s">
        <v>38</v>
      </c>
      <c r="X1714" s="8" t="s">
        <v>38855</v>
      </c>
      <c r="Y1714" s="93"/>
      <c r="Z1714" s="93"/>
      <c r="AA1714" t="s">
        <v>1821</v>
      </c>
      <c r="AB1714" t="s">
        <v>1822</v>
      </c>
    </row>
    <row r="1715" spans="1:28" x14ac:dyDescent="0.3">
      <c r="A1715" s="8" t="b">
        <f t="shared" si="78"/>
        <v>0</v>
      </c>
      <c r="B1715" t="str">
        <f t="shared" si="79"/>
        <v>cancercrown</v>
      </c>
      <c r="C1715" s="10" t="str">
        <f t="shared" si="80"/>
        <v>cancer_crown</v>
      </c>
      <c r="D1715">
        <v>5582</v>
      </c>
      <c r="E1715" t="s">
        <v>24</v>
      </c>
      <c r="F1715" t="s">
        <v>1815</v>
      </c>
      <c r="G1715" t="s">
        <v>26</v>
      </c>
      <c r="H1715" t="s">
        <v>1816</v>
      </c>
      <c r="I1715" t="s">
        <v>59</v>
      </c>
      <c r="J1715">
        <v>20</v>
      </c>
      <c r="K1715">
        <v>30</v>
      </c>
      <c r="L1715">
        <v>0</v>
      </c>
      <c r="M1715">
        <v>0</v>
      </c>
      <c r="N1715">
        <v>0</v>
      </c>
      <c r="O1715">
        <v>3</v>
      </c>
      <c r="P1715">
        <v>0</v>
      </c>
      <c r="Q1715" t="s">
        <v>60</v>
      </c>
      <c r="R1715">
        <v>70</v>
      </c>
      <c r="S1715">
        <v>0</v>
      </c>
      <c r="T1715" t="s">
        <v>72</v>
      </c>
      <c r="U1715" t="s">
        <v>36</v>
      </c>
      <c r="V1715" t="s">
        <v>37</v>
      </c>
      <c r="W1715" t="s">
        <v>38</v>
      </c>
      <c r="X1715" s="8" t="s">
        <v>38856</v>
      </c>
      <c r="Y1715" s="93"/>
      <c r="Z1715" s="93"/>
      <c r="AA1715" t="s">
        <v>1817</v>
      </c>
      <c r="AB1715" t="s">
        <v>1818</v>
      </c>
    </row>
    <row r="1716" spans="1:28" x14ac:dyDescent="0.3">
      <c r="A1716" s="8" t="b">
        <f t="shared" si="78"/>
        <v>0</v>
      </c>
      <c r="B1716" t="str">
        <f t="shared" si="79"/>
        <v>majesticevilhorn</v>
      </c>
      <c r="C1716" s="10" t="str">
        <f t="shared" si="80"/>
        <v>majestic_evil_horn</v>
      </c>
      <c r="D1716">
        <v>5584</v>
      </c>
      <c r="E1716" t="s">
        <v>24</v>
      </c>
      <c r="F1716" t="s">
        <v>6393</v>
      </c>
      <c r="G1716" t="s">
        <v>26</v>
      </c>
      <c r="H1716" t="s">
        <v>6394</v>
      </c>
      <c r="I1716" t="s">
        <v>59</v>
      </c>
      <c r="J1716">
        <v>20</v>
      </c>
      <c r="K1716">
        <v>10</v>
      </c>
      <c r="L1716">
        <v>0</v>
      </c>
      <c r="M1716">
        <v>0</v>
      </c>
      <c r="N1716">
        <v>0</v>
      </c>
      <c r="O1716">
        <v>1</v>
      </c>
      <c r="P1716">
        <v>0</v>
      </c>
      <c r="Q1716" t="s">
        <v>60</v>
      </c>
      <c r="R1716">
        <v>0</v>
      </c>
      <c r="S1716">
        <v>0</v>
      </c>
      <c r="T1716" t="s">
        <v>72</v>
      </c>
      <c r="U1716" t="s">
        <v>36</v>
      </c>
      <c r="V1716" t="s">
        <v>37</v>
      </c>
      <c r="W1716" t="s">
        <v>38</v>
      </c>
      <c r="X1716" s="8" t="s">
        <v>38857</v>
      </c>
      <c r="Y1716" s="93"/>
      <c r="Z1716" s="93"/>
      <c r="AA1716" t="s">
        <v>6395</v>
      </c>
      <c r="AB1716" t="s">
        <v>6396</v>
      </c>
    </row>
    <row r="1717" spans="1:28" x14ac:dyDescent="0.3">
      <c r="A1717" s="8" t="b">
        <f t="shared" si="78"/>
        <v>0</v>
      </c>
      <c r="B1717" t="str">
        <f t="shared" si="79"/>
        <v>desertprince</v>
      </c>
      <c r="C1717" s="10" t="str">
        <f t="shared" si="80"/>
        <v>desert_prince</v>
      </c>
      <c r="D1717">
        <v>5591</v>
      </c>
      <c r="E1717" t="s">
        <v>24</v>
      </c>
      <c r="F1717" t="s">
        <v>2910</v>
      </c>
      <c r="G1717" t="s">
        <v>26</v>
      </c>
      <c r="H1717" t="s">
        <v>2911</v>
      </c>
      <c r="I1717" t="s">
        <v>59</v>
      </c>
      <c r="J1717" s="6">
        <v>20</v>
      </c>
      <c r="K1717">
        <v>10</v>
      </c>
      <c r="L1717">
        <v>0</v>
      </c>
      <c r="M1717">
        <v>0</v>
      </c>
      <c r="N1717">
        <v>0</v>
      </c>
      <c r="O1717">
        <v>1</v>
      </c>
      <c r="P1717">
        <v>1</v>
      </c>
      <c r="Q1717" t="s">
        <v>60</v>
      </c>
      <c r="R1717">
        <v>0</v>
      </c>
      <c r="S1717">
        <v>0</v>
      </c>
      <c r="T1717" t="s">
        <v>72</v>
      </c>
      <c r="U1717" t="s">
        <v>36</v>
      </c>
      <c r="V1717" t="s">
        <v>37</v>
      </c>
      <c r="W1717" t="s">
        <v>38</v>
      </c>
      <c r="Y1717" s="93"/>
      <c r="Z1717" s="93"/>
      <c r="AA1717" t="s">
        <v>2912</v>
      </c>
      <c r="AB1717" t="s">
        <v>2913</v>
      </c>
    </row>
    <row r="1718" spans="1:28" x14ac:dyDescent="0.3">
      <c r="A1718" s="8" t="b">
        <f t="shared" si="78"/>
        <v>0</v>
      </c>
      <c r="B1718" t="str">
        <f t="shared" si="79"/>
        <v>sigrun'swings</v>
      </c>
      <c r="C1718" s="10" t="str">
        <f t="shared" si="80"/>
        <v>sigrun's_wings</v>
      </c>
      <c r="D1718">
        <v>5592</v>
      </c>
      <c r="E1718" t="s">
        <v>24</v>
      </c>
      <c r="F1718" t="s">
        <v>9040</v>
      </c>
      <c r="G1718" t="s">
        <v>26</v>
      </c>
      <c r="H1718" t="s">
        <v>9037</v>
      </c>
      <c r="I1718" t="s">
        <v>59</v>
      </c>
      <c r="J1718" s="6">
        <v>20</v>
      </c>
      <c r="K1718">
        <v>10</v>
      </c>
      <c r="L1718">
        <v>0</v>
      </c>
      <c r="M1718">
        <v>0</v>
      </c>
      <c r="N1718">
        <v>0</v>
      </c>
      <c r="O1718">
        <v>2</v>
      </c>
      <c r="P1718">
        <v>0</v>
      </c>
      <c r="Q1718" t="s">
        <v>60</v>
      </c>
      <c r="R1718">
        <v>80</v>
      </c>
      <c r="S1718">
        <v>0</v>
      </c>
      <c r="T1718" t="s">
        <v>189</v>
      </c>
      <c r="U1718" t="s">
        <v>36</v>
      </c>
      <c r="V1718" t="s">
        <v>37</v>
      </c>
      <c r="W1718" t="s">
        <v>38</v>
      </c>
      <c r="X1718" s="8" t="s">
        <v>39342</v>
      </c>
      <c r="Y1718" s="93"/>
      <c r="Z1718" s="93"/>
      <c r="AA1718" t="s">
        <v>9041</v>
      </c>
      <c r="AB1718" t="s">
        <v>9042</v>
      </c>
    </row>
    <row r="1719" spans="1:28" x14ac:dyDescent="0.3">
      <c r="A1719" s="8" t="b">
        <f t="shared" si="78"/>
        <v>0</v>
      </c>
      <c r="B1719" t="str">
        <f t="shared" si="79"/>
        <v>donutinmouth</v>
      </c>
      <c r="C1719" s="10" t="str">
        <f t="shared" si="80"/>
        <v>donut_in_mouth</v>
      </c>
      <c r="D1719">
        <v>5594</v>
      </c>
      <c r="E1719" t="s">
        <v>24</v>
      </c>
      <c r="F1719" t="s">
        <v>3075</v>
      </c>
      <c r="G1719" t="s">
        <v>26</v>
      </c>
      <c r="H1719" t="s">
        <v>3076</v>
      </c>
      <c r="I1719" t="s">
        <v>59</v>
      </c>
      <c r="J1719">
        <v>20</v>
      </c>
      <c r="K1719">
        <v>10</v>
      </c>
      <c r="L1719">
        <v>0</v>
      </c>
      <c r="M1719">
        <v>0</v>
      </c>
      <c r="N1719">
        <v>0</v>
      </c>
      <c r="O1719">
        <v>1</v>
      </c>
      <c r="P1719">
        <v>0</v>
      </c>
      <c r="Q1719" t="s">
        <v>60</v>
      </c>
      <c r="R1719">
        <v>0</v>
      </c>
      <c r="S1719">
        <v>0</v>
      </c>
      <c r="T1719" t="s">
        <v>61</v>
      </c>
      <c r="U1719" t="s">
        <v>36</v>
      </c>
      <c r="V1719" t="s">
        <v>37</v>
      </c>
      <c r="W1719" t="s">
        <v>38</v>
      </c>
      <c r="X1719" s="8" t="s">
        <v>38741</v>
      </c>
      <c r="Y1719" s="93"/>
      <c r="Z1719" s="93"/>
      <c r="AA1719" t="s">
        <v>3077</v>
      </c>
      <c r="AB1719" t="s">
        <v>3078</v>
      </c>
    </row>
    <row r="1720" spans="1:28" x14ac:dyDescent="0.3">
      <c r="A1720" s="8" t="b">
        <f t="shared" si="78"/>
        <v>0</v>
      </c>
      <c r="B1720" t="str">
        <f t="shared" si="79"/>
        <v>4leafcloverinmouthr</v>
      </c>
      <c r="C1720" s="10" t="str">
        <f t="shared" si="80"/>
        <v>4_leaf_clover_in_mouth_r</v>
      </c>
      <c r="D1720">
        <v>5596</v>
      </c>
      <c r="E1720" t="s">
        <v>24</v>
      </c>
      <c r="F1720" t="s">
        <v>57</v>
      </c>
      <c r="G1720" t="s">
        <v>26</v>
      </c>
      <c r="H1720" t="s">
        <v>58</v>
      </c>
      <c r="I1720" t="s">
        <v>59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60</v>
      </c>
      <c r="R1720">
        <v>1</v>
      </c>
      <c r="S1720">
        <v>0</v>
      </c>
      <c r="T1720" t="s">
        <v>61</v>
      </c>
      <c r="U1720" t="s">
        <v>36</v>
      </c>
      <c r="V1720" t="s">
        <v>37</v>
      </c>
      <c r="W1720" t="s">
        <v>38</v>
      </c>
      <c r="X1720" s="8" t="s">
        <v>38858</v>
      </c>
      <c r="Y1720" s="93"/>
      <c r="Z1720" s="93"/>
      <c r="AA1720" t="s">
        <v>62</v>
      </c>
      <c r="AB1720" t="s">
        <v>63</v>
      </c>
    </row>
    <row r="1721" spans="1:28" x14ac:dyDescent="0.3">
      <c r="A1721" s="8" t="b">
        <f t="shared" si="78"/>
        <v>0</v>
      </c>
      <c r="B1721" t="str">
        <f t="shared" si="79"/>
        <v>chewingbubblegumr</v>
      </c>
      <c r="C1721" s="10" t="str">
        <f t="shared" si="80"/>
        <v>chewing_bubblegum_r</v>
      </c>
      <c r="D1721">
        <v>5597</v>
      </c>
      <c r="E1721" t="s">
        <v>24</v>
      </c>
      <c r="F1721" t="s">
        <v>2109</v>
      </c>
      <c r="G1721" t="s">
        <v>26</v>
      </c>
      <c r="H1721" t="s">
        <v>2110</v>
      </c>
      <c r="I1721" t="s">
        <v>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60</v>
      </c>
      <c r="R1721">
        <v>1</v>
      </c>
      <c r="S1721">
        <v>0</v>
      </c>
      <c r="T1721" t="s">
        <v>61</v>
      </c>
      <c r="U1721" t="s">
        <v>36</v>
      </c>
      <c r="V1721" t="s">
        <v>37</v>
      </c>
      <c r="W1721" t="s">
        <v>38</v>
      </c>
      <c r="X1721" s="8" t="s">
        <v>38858</v>
      </c>
      <c r="Y1721" s="93"/>
      <c r="Z1721" s="93"/>
      <c r="AA1721" t="s">
        <v>2111</v>
      </c>
      <c r="AB1721" t="s">
        <v>2112</v>
      </c>
    </row>
    <row r="1722" spans="1:28" x14ac:dyDescent="0.3">
      <c r="A1722" s="8" t="b">
        <f t="shared" si="78"/>
        <v>0</v>
      </c>
      <c r="B1722" t="str">
        <f t="shared" si="79"/>
        <v>braziltwinribbon</v>
      </c>
      <c r="C1722" s="10" t="str">
        <f t="shared" si="80"/>
        <v>brazil_twin_ribbon</v>
      </c>
      <c r="D1722">
        <v>5600</v>
      </c>
      <c r="E1722" t="s">
        <v>24</v>
      </c>
      <c r="F1722" t="s">
        <v>1560</v>
      </c>
      <c r="G1722" t="s">
        <v>26</v>
      </c>
      <c r="H1722" t="s">
        <v>1561</v>
      </c>
      <c r="I1722" t="s">
        <v>59</v>
      </c>
      <c r="J1722">
        <v>20</v>
      </c>
      <c r="K1722">
        <v>80</v>
      </c>
      <c r="L1722">
        <v>0</v>
      </c>
      <c r="M1722">
        <v>0</v>
      </c>
      <c r="N1722">
        <v>0</v>
      </c>
      <c r="O1722">
        <v>1</v>
      </c>
      <c r="P1722">
        <v>0</v>
      </c>
      <c r="Q1722" t="s">
        <v>60</v>
      </c>
      <c r="R1722">
        <v>0</v>
      </c>
      <c r="S1722">
        <v>0</v>
      </c>
      <c r="T1722" t="s">
        <v>72</v>
      </c>
      <c r="U1722" t="s">
        <v>36</v>
      </c>
      <c r="V1722" t="s">
        <v>37</v>
      </c>
      <c r="W1722" t="s">
        <v>38</v>
      </c>
      <c r="X1722" s="8"/>
      <c r="Y1722" s="93"/>
      <c r="Z1722" s="93"/>
      <c r="AA1722" t="s">
        <v>1562</v>
      </c>
      <c r="AB1722" t="s">
        <v>1563</v>
      </c>
    </row>
    <row r="1723" spans="1:28" x14ac:dyDescent="0.3">
      <c r="A1723" s="8" t="b">
        <f t="shared" si="78"/>
        <v>0</v>
      </c>
      <c r="B1723" t="str">
        <f t="shared" si="79"/>
        <v>bananaberet</v>
      </c>
      <c r="C1723" s="10" t="str">
        <f t="shared" si="80"/>
        <v>banana_beret</v>
      </c>
      <c r="D1723">
        <v>5601</v>
      </c>
      <c r="E1723" t="s">
        <v>24</v>
      </c>
      <c r="F1723" t="s">
        <v>749</v>
      </c>
      <c r="G1723" t="s">
        <v>26</v>
      </c>
      <c r="H1723" t="s">
        <v>750</v>
      </c>
      <c r="I1723" t="s">
        <v>59</v>
      </c>
      <c r="J1723">
        <v>20</v>
      </c>
      <c r="K1723">
        <v>80</v>
      </c>
      <c r="L1723">
        <v>0</v>
      </c>
      <c r="M1723">
        <v>0</v>
      </c>
      <c r="N1723">
        <v>0</v>
      </c>
      <c r="O1723">
        <v>1</v>
      </c>
      <c r="P1723">
        <v>0</v>
      </c>
      <c r="Q1723" t="s">
        <v>60</v>
      </c>
      <c r="R1723">
        <v>0</v>
      </c>
      <c r="S1723">
        <v>0</v>
      </c>
      <c r="T1723" t="s">
        <v>72</v>
      </c>
      <c r="U1723" t="s">
        <v>36</v>
      </c>
      <c r="V1723" t="s">
        <v>37</v>
      </c>
      <c r="W1723" t="s">
        <v>38</v>
      </c>
      <c r="X1723" s="8"/>
      <c r="Y1723" s="93"/>
      <c r="Z1723" s="93"/>
      <c r="AA1723" t="s">
        <v>751</v>
      </c>
      <c r="AB1723" t="s">
        <v>752</v>
      </c>
    </row>
    <row r="1724" spans="1:28" x14ac:dyDescent="0.3">
      <c r="A1724" s="8" t="b">
        <f t="shared" si="78"/>
        <v>0</v>
      </c>
      <c r="B1724" t="str">
        <f t="shared" si="79"/>
        <v>darknesshelmj</v>
      </c>
      <c r="C1724" s="10" t="str">
        <f t="shared" si="80"/>
        <v>darkness_helm_j</v>
      </c>
      <c r="D1724">
        <v>5653</v>
      </c>
      <c r="E1724" t="s">
        <v>24</v>
      </c>
      <c r="F1724" t="s">
        <v>2845</v>
      </c>
      <c r="G1724" t="s">
        <v>26</v>
      </c>
      <c r="H1724" t="s">
        <v>2846</v>
      </c>
      <c r="I1724" t="s">
        <v>59</v>
      </c>
      <c r="J1724">
        <v>0</v>
      </c>
      <c r="K1724">
        <v>50</v>
      </c>
      <c r="L1724">
        <v>0</v>
      </c>
      <c r="M1724">
        <v>0</v>
      </c>
      <c r="N1724">
        <v>0</v>
      </c>
      <c r="O1724">
        <v>3</v>
      </c>
      <c r="P1724">
        <v>1</v>
      </c>
      <c r="Q1724" t="s">
        <v>60</v>
      </c>
      <c r="R1724">
        <v>70</v>
      </c>
      <c r="S1724">
        <v>0</v>
      </c>
      <c r="T1724" t="s">
        <v>72</v>
      </c>
      <c r="U1724" t="s">
        <v>36</v>
      </c>
      <c r="V1724" t="s">
        <v>37</v>
      </c>
      <c r="W1724" t="s">
        <v>38</v>
      </c>
      <c r="X1724" s="8" t="s">
        <v>39274</v>
      </c>
      <c r="Y1724" s="93"/>
      <c r="Z1724" s="93"/>
      <c r="AA1724" t="s">
        <v>2847</v>
      </c>
      <c r="AB1724" t="s">
        <v>2848</v>
      </c>
    </row>
    <row r="1725" spans="1:28" x14ac:dyDescent="0.3">
      <c r="A1725" s="8" t="b">
        <f t="shared" si="78"/>
        <v>0</v>
      </c>
      <c r="B1725" t="str">
        <f t="shared" si="79"/>
        <v>captain'spipe</v>
      </c>
      <c r="C1725" s="10" t="str">
        <f t="shared" si="80"/>
        <v>captain's_pipe</v>
      </c>
      <c r="D1725">
        <v>5657</v>
      </c>
      <c r="E1725" t="s">
        <v>24</v>
      </c>
      <c r="F1725" t="s">
        <v>1861</v>
      </c>
      <c r="G1725" t="s">
        <v>26</v>
      </c>
      <c r="H1725" t="s">
        <v>1862</v>
      </c>
      <c r="I1725" t="s">
        <v>59</v>
      </c>
      <c r="J1725">
        <v>0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60</v>
      </c>
      <c r="R1725">
        <v>30</v>
      </c>
      <c r="S1725">
        <v>0</v>
      </c>
      <c r="T1725" t="s">
        <v>61</v>
      </c>
      <c r="U1725" t="s">
        <v>36</v>
      </c>
      <c r="V1725" t="s">
        <v>37</v>
      </c>
      <c r="W1725" t="s">
        <v>38</v>
      </c>
      <c r="X1725" s="8" t="s">
        <v>38859</v>
      </c>
      <c r="Y1725" s="93"/>
      <c r="Z1725" s="93"/>
      <c r="AA1725" t="s">
        <v>1863</v>
      </c>
      <c r="AB1725" t="s">
        <v>1864</v>
      </c>
    </row>
    <row r="1726" spans="1:28" x14ac:dyDescent="0.3">
      <c r="A1726" s="8" t="b">
        <f t="shared" si="78"/>
        <v>0</v>
      </c>
      <c r="B1726" t="str">
        <f t="shared" si="79"/>
        <v>crowncap</v>
      </c>
      <c r="C1726" s="10" t="str">
        <f t="shared" si="80"/>
        <v>crown_cap</v>
      </c>
      <c r="D1726">
        <v>5666</v>
      </c>
      <c r="E1726" t="s">
        <v>24</v>
      </c>
      <c r="F1726" t="s">
        <v>2597</v>
      </c>
      <c r="G1726" t="s">
        <v>26</v>
      </c>
      <c r="H1726" t="s">
        <v>2598</v>
      </c>
      <c r="I1726" t="s">
        <v>59</v>
      </c>
      <c r="J1726">
        <v>20</v>
      </c>
      <c r="K1726">
        <v>10</v>
      </c>
      <c r="L1726">
        <v>0</v>
      </c>
      <c r="M1726">
        <v>0</v>
      </c>
      <c r="N1726">
        <v>0</v>
      </c>
      <c r="O1726">
        <v>1</v>
      </c>
      <c r="P1726">
        <v>1</v>
      </c>
      <c r="Q1726" t="s">
        <v>60</v>
      </c>
      <c r="R1726">
        <v>0</v>
      </c>
      <c r="S1726">
        <v>0</v>
      </c>
      <c r="T1726" t="s">
        <v>72</v>
      </c>
      <c r="U1726" t="s">
        <v>36</v>
      </c>
      <c r="V1726" t="s">
        <v>37</v>
      </c>
      <c r="W1726" t="s">
        <v>38</v>
      </c>
      <c r="X1726" s="8"/>
      <c r="Y1726" s="93"/>
      <c r="Z1726" s="93"/>
      <c r="AA1726" t="s">
        <v>2599</v>
      </c>
      <c r="AB1726" t="s">
        <v>2600</v>
      </c>
    </row>
    <row r="1727" spans="1:28" x14ac:dyDescent="0.3">
      <c r="A1727" s="8" t="b">
        <f t="shared" si="78"/>
        <v>0</v>
      </c>
      <c r="B1727" t="str">
        <f t="shared" si="79"/>
        <v>skeletonhood</v>
      </c>
      <c r="C1727" s="10" t="str">
        <f t="shared" si="80"/>
        <v>skeleton_hood</v>
      </c>
      <c r="D1727">
        <v>5667</v>
      </c>
      <c r="E1727" t="s">
        <v>24</v>
      </c>
      <c r="F1727" t="s">
        <v>9147</v>
      </c>
      <c r="G1727" t="s">
        <v>26</v>
      </c>
      <c r="H1727" t="s">
        <v>9147</v>
      </c>
      <c r="I1727" t="s">
        <v>59</v>
      </c>
      <c r="J1727">
        <v>20</v>
      </c>
      <c r="K1727">
        <v>10</v>
      </c>
      <c r="L1727">
        <v>0</v>
      </c>
      <c r="M1727">
        <v>0</v>
      </c>
      <c r="N1727">
        <v>0</v>
      </c>
      <c r="O1727">
        <v>1</v>
      </c>
      <c r="P1727">
        <v>0</v>
      </c>
      <c r="Q1727" t="s">
        <v>60</v>
      </c>
      <c r="R1727">
        <v>0</v>
      </c>
      <c r="S1727">
        <v>0</v>
      </c>
      <c r="T1727" t="s">
        <v>72</v>
      </c>
      <c r="U1727" t="s">
        <v>36</v>
      </c>
      <c r="V1727" t="s">
        <v>37</v>
      </c>
      <c r="W1727" t="s">
        <v>38</v>
      </c>
      <c r="X1727" s="8"/>
      <c r="Y1727" s="93"/>
      <c r="Z1727" s="93"/>
      <c r="AA1727" t="s">
        <v>9148</v>
      </c>
      <c r="AB1727" t="s">
        <v>9149</v>
      </c>
    </row>
    <row r="1728" spans="1:28" x14ac:dyDescent="0.3">
      <c r="A1728" s="8" t="b">
        <f t="shared" si="78"/>
        <v>0</v>
      </c>
      <c r="B1728" t="str">
        <f t="shared" si="79"/>
        <v>trianglerunecap</v>
      </c>
      <c r="C1728" s="10" t="str">
        <f t="shared" si="80"/>
        <v>triangle_rune_cap</v>
      </c>
      <c r="D1728">
        <v>5682</v>
      </c>
      <c r="E1728" t="s">
        <v>24</v>
      </c>
      <c r="F1728" t="s">
        <v>10160</v>
      </c>
      <c r="G1728" t="s">
        <v>26</v>
      </c>
      <c r="H1728" t="s">
        <v>10161</v>
      </c>
      <c r="I1728" t="s">
        <v>59</v>
      </c>
      <c r="J1728">
        <v>20</v>
      </c>
      <c r="K1728">
        <v>10</v>
      </c>
      <c r="L1728">
        <v>0</v>
      </c>
      <c r="M1728">
        <v>0</v>
      </c>
      <c r="N1728">
        <v>0</v>
      </c>
      <c r="O1728">
        <v>1</v>
      </c>
      <c r="P1728">
        <v>1</v>
      </c>
      <c r="Q1728" t="s">
        <v>60</v>
      </c>
      <c r="R1728">
        <v>0</v>
      </c>
      <c r="S1728">
        <v>0</v>
      </c>
      <c r="T1728" t="s">
        <v>72</v>
      </c>
      <c r="U1728" t="s">
        <v>36</v>
      </c>
      <c r="V1728" t="s">
        <v>37</v>
      </c>
      <c r="W1728" t="s">
        <v>38</v>
      </c>
      <c r="X1728" s="8"/>
      <c r="Y1728" s="93"/>
      <c r="Z1728" s="93"/>
      <c r="AA1728" t="s">
        <v>10162</v>
      </c>
      <c r="AB1728" t="s">
        <v>10163</v>
      </c>
    </row>
    <row r="1729" spans="1:28" x14ac:dyDescent="0.3">
      <c r="A1729" s="8" t="b">
        <f t="shared" si="78"/>
        <v>0</v>
      </c>
      <c r="B1729" t="str">
        <f t="shared" si="79"/>
        <v>anglehelmlight</v>
      </c>
      <c r="C1729" s="10" t="str">
        <f t="shared" si="80"/>
        <v>angle_helm_light</v>
      </c>
      <c r="D1729">
        <v>5687</v>
      </c>
      <c r="E1729" t="s">
        <v>24</v>
      </c>
      <c r="F1729" t="s">
        <v>356</v>
      </c>
      <c r="G1729" t="s">
        <v>26</v>
      </c>
      <c r="H1729" t="s">
        <v>356</v>
      </c>
      <c r="I1729" t="s">
        <v>59</v>
      </c>
      <c r="J1729">
        <v>20</v>
      </c>
      <c r="K1729">
        <v>10</v>
      </c>
      <c r="L1729">
        <v>0</v>
      </c>
      <c r="M1729">
        <v>0</v>
      </c>
      <c r="N1729">
        <v>0</v>
      </c>
      <c r="O1729">
        <v>1</v>
      </c>
      <c r="P1729">
        <v>0</v>
      </c>
      <c r="Q1729" t="s">
        <v>60</v>
      </c>
      <c r="R1729">
        <v>0</v>
      </c>
      <c r="S1729">
        <v>0</v>
      </c>
      <c r="T1729" t="s">
        <v>72</v>
      </c>
      <c r="U1729" t="s">
        <v>36</v>
      </c>
      <c r="V1729" t="s">
        <v>37</v>
      </c>
      <c r="W1729" t="s">
        <v>38</v>
      </c>
      <c r="X1729" s="8"/>
      <c r="Y1729" s="93"/>
      <c r="Z1729" s="93"/>
      <c r="AA1729" t="s">
        <v>357</v>
      </c>
      <c r="AB1729" t="s">
        <v>358</v>
      </c>
    </row>
    <row r="1730" spans="1:28" x14ac:dyDescent="0.3">
      <c r="A1730" s="8" t="b">
        <f t="shared" ref="A1730:A1793" si="81">ISNUMBER(SEARCH("callfunc",X1730))</f>
        <v>0</v>
      </c>
      <c r="B1730" t="str">
        <f t="shared" ref="B1730:B1793" si="82">LOWER(SUBSTITUTE(F1730,"_",""))</f>
        <v>rudolphsantahat</v>
      </c>
      <c r="C1730" s="10" t="str">
        <f t="shared" ref="C1730:C1793" si="83">LOWER(F1730)</f>
        <v>rudolph_santa_hat</v>
      </c>
      <c r="D1730">
        <v>5742</v>
      </c>
      <c r="E1730" t="s">
        <v>24</v>
      </c>
      <c r="F1730" t="s">
        <v>8590</v>
      </c>
      <c r="G1730" t="s">
        <v>26</v>
      </c>
      <c r="H1730" t="s">
        <v>8591</v>
      </c>
      <c r="I1730" t="s">
        <v>59</v>
      </c>
      <c r="J1730">
        <v>20</v>
      </c>
      <c r="K1730">
        <v>10</v>
      </c>
      <c r="L1730">
        <v>0</v>
      </c>
      <c r="M1730">
        <v>0</v>
      </c>
      <c r="N1730">
        <v>0</v>
      </c>
      <c r="O1730">
        <v>1</v>
      </c>
      <c r="P1730">
        <v>0</v>
      </c>
      <c r="Q1730" t="s">
        <v>60</v>
      </c>
      <c r="R1730">
        <v>0</v>
      </c>
      <c r="S1730">
        <v>0</v>
      </c>
      <c r="T1730" t="s">
        <v>72</v>
      </c>
      <c r="U1730" t="s">
        <v>36</v>
      </c>
      <c r="V1730" t="s">
        <v>37</v>
      </c>
      <c r="W1730" t="s">
        <v>38</v>
      </c>
      <c r="X1730" s="8"/>
      <c r="Y1730" s="93"/>
      <c r="Z1730" s="93"/>
      <c r="AA1730" t="s">
        <v>8592</v>
      </c>
      <c r="AB1730" t="s">
        <v>8593</v>
      </c>
    </row>
    <row r="1731" spans="1:28" x14ac:dyDescent="0.3">
      <c r="A1731" s="8" t="b">
        <f t="shared" si="81"/>
        <v>0</v>
      </c>
      <c r="B1731" t="str">
        <f t="shared" si="82"/>
        <v>runecirclet</v>
      </c>
      <c r="C1731" s="10" t="str">
        <f t="shared" si="83"/>
        <v>rune_circlet</v>
      </c>
      <c r="D1731">
        <v>5746</v>
      </c>
      <c r="E1731" t="s">
        <v>24</v>
      </c>
      <c r="F1731" t="s">
        <v>8594</v>
      </c>
      <c r="G1731" t="s">
        <v>26</v>
      </c>
      <c r="H1731" t="s">
        <v>8595</v>
      </c>
      <c r="I1731" t="s">
        <v>59</v>
      </c>
      <c r="J1731">
        <v>20</v>
      </c>
      <c r="K1731">
        <v>10</v>
      </c>
      <c r="L1731">
        <v>0</v>
      </c>
      <c r="M1731">
        <v>0</v>
      </c>
      <c r="N1731">
        <v>0</v>
      </c>
      <c r="O1731">
        <v>1</v>
      </c>
      <c r="P1731">
        <v>1</v>
      </c>
      <c r="Q1731" t="s">
        <v>60</v>
      </c>
      <c r="R1731">
        <v>0</v>
      </c>
      <c r="S1731">
        <v>0</v>
      </c>
      <c r="T1731" t="s">
        <v>72</v>
      </c>
      <c r="U1731" t="s">
        <v>36</v>
      </c>
      <c r="V1731" t="s">
        <v>37</v>
      </c>
      <c r="W1731" t="s">
        <v>38</v>
      </c>
      <c r="Y1731" s="93"/>
      <c r="Z1731" s="93"/>
      <c r="AA1731" t="s">
        <v>8596</v>
      </c>
      <c r="AB1731" t="s">
        <v>8597</v>
      </c>
    </row>
    <row r="1732" spans="1:28" x14ac:dyDescent="0.3">
      <c r="A1732" s="8" t="b">
        <f t="shared" si="81"/>
        <v>0</v>
      </c>
      <c r="B1732" t="str">
        <f t="shared" si="82"/>
        <v>mitra</v>
      </c>
      <c r="C1732" s="10" t="str">
        <f t="shared" si="83"/>
        <v>mitra</v>
      </c>
      <c r="D1732">
        <v>5747</v>
      </c>
      <c r="E1732" t="s">
        <v>24</v>
      </c>
      <c r="F1732" t="s">
        <v>6752</v>
      </c>
      <c r="G1732" t="s">
        <v>26</v>
      </c>
      <c r="H1732" t="s">
        <v>6752</v>
      </c>
      <c r="I1732" t="s">
        <v>59</v>
      </c>
      <c r="J1732">
        <v>20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</v>
      </c>
      <c r="Q1732" t="s">
        <v>60</v>
      </c>
      <c r="R1732">
        <v>100</v>
      </c>
      <c r="S1732">
        <v>0</v>
      </c>
      <c r="T1732" t="s">
        <v>141</v>
      </c>
      <c r="U1732" t="s">
        <v>36</v>
      </c>
      <c r="V1732" t="s">
        <v>37</v>
      </c>
      <c r="W1732" t="s">
        <v>38</v>
      </c>
      <c r="X1732" t="s">
        <v>38860</v>
      </c>
      <c r="Y1732" s="93"/>
      <c r="Z1732" s="93"/>
      <c r="AA1732" t="s">
        <v>6753</v>
      </c>
      <c r="AB1732" t="s">
        <v>6754</v>
      </c>
    </row>
    <row r="1733" spans="1:28" x14ac:dyDescent="0.3">
      <c r="A1733" s="8" t="b">
        <f t="shared" si="81"/>
        <v>0</v>
      </c>
      <c r="B1733" t="str">
        <f t="shared" si="82"/>
        <v>snipergoggles</v>
      </c>
      <c r="C1733" s="10" t="str">
        <f t="shared" si="83"/>
        <v>sniper_goggles</v>
      </c>
      <c r="D1733">
        <v>5748</v>
      </c>
      <c r="E1733" t="s">
        <v>24</v>
      </c>
      <c r="F1733" t="s">
        <v>9275</v>
      </c>
      <c r="G1733" t="s">
        <v>26</v>
      </c>
      <c r="H1733" t="s">
        <v>9276</v>
      </c>
      <c r="I1733" t="s">
        <v>59</v>
      </c>
      <c r="J1733" s="6">
        <v>20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</v>
      </c>
      <c r="Q1733" t="s">
        <v>60</v>
      </c>
      <c r="R1733">
        <v>100</v>
      </c>
      <c r="S1733">
        <v>0</v>
      </c>
      <c r="T1733" t="s">
        <v>72</v>
      </c>
      <c r="U1733" t="s">
        <v>36</v>
      </c>
      <c r="V1733" t="s">
        <v>37</v>
      </c>
      <c r="W1733" t="s">
        <v>38</v>
      </c>
      <c r="X1733" s="8" t="s">
        <v>39153</v>
      </c>
      <c r="Y1733" s="93"/>
      <c r="Z1733" s="93"/>
      <c r="AA1733" t="s">
        <v>9277</v>
      </c>
      <c r="AB1733" t="s">
        <v>9278</v>
      </c>
    </row>
    <row r="1734" spans="1:28" x14ac:dyDescent="0.3">
      <c r="A1734" s="8" t="b">
        <f t="shared" si="81"/>
        <v>0</v>
      </c>
      <c r="B1734" t="str">
        <f t="shared" si="82"/>
        <v>driverbandm</v>
      </c>
      <c r="C1734" s="10" t="str">
        <f t="shared" si="83"/>
        <v>driver_band_m</v>
      </c>
      <c r="D1734">
        <v>5749</v>
      </c>
      <c r="E1734" t="s">
        <v>24</v>
      </c>
      <c r="F1734" t="s">
        <v>3233</v>
      </c>
      <c r="G1734" t="s">
        <v>26</v>
      </c>
      <c r="H1734" t="s">
        <v>3234</v>
      </c>
      <c r="I1734" t="s">
        <v>59</v>
      </c>
      <c r="J1734">
        <v>20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</v>
      </c>
      <c r="Q1734" t="s">
        <v>60</v>
      </c>
      <c r="R1734">
        <v>100</v>
      </c>
      <c r="S1734">
        <v>0</v>
      </c>
      <c r="T1734" t="s">
        <v>72</v>
      </c>
      <c r="U1734" t="s">
        <v>36</v>
      </c>
      <c r="V1734" t="s">
        <v>37</v>
      </c>
      <c r="W1734" t="s">
        <v>789</v>
      </c>
      <c r="X1734" s="8" t="s">
        <v>39343</v>
      </c>
      <c r="Y1734" s="93"/>
      <c r="Z1734" s="93"/>
      <c r="AA1734" t="s">
        <v>3235</v>
      </c>
      <c r="AB1734" t="s">
        <v>3236</v>
      </c>
    </row>
    <row r="1735" spans="1:28" x14ac:dyDescent="0.3">
      <c r="A1735" s="8" t="b">
        <f t="shared" si="81"/>
        <v>0</v>
      </c>
      <c r="B1735" t="str">
        <f t="shared" si="82"/>
        <v>shadowcrown</v>
      </c>
      <c r="C1735" s="10" t="str">
        <f t="shared" si="83"/>
        <v>shadow_crown</v>
      </c>
      <c r="D1735">
        <v>5750</v>
      </c>
      <c r="E1735" t="s">
        <v>24</v>
      </c>
      <c r="F1735" t="s">
        <v>8899</v>
      </c>
      <c r="G1735" t="s">
        <v>26</v>
      </c>
      <c r="H1735" t="s">
        <v>8900</v>
      </c>
      <c r="I1735" t="s">
        <v>59</v>
      </c>
      <c r="J1735">
        <v>20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</v>
      </c>
      <c r="Q1735" t="s">
        <v>60</v>
      </c>
      <c r="R1735">
        <v>100</v>
      </c>
      <c r="S1735">
        <v>0</v>
      </c>
      <c r="T1735" t="s">
        <v>72</v>
      </c>
      <c r="U1735" t="s">
        <v>36</v>
      </c>
      <c r="V1735" t="s">
        <v>37</v>
      </c>
      <c r="W1735" t="s">
        <v>38</v>
      </c>
      <c r="X1735" s="8" t="s">
        <v>39344</v>
      </c>
      <c r="Y1735" s="93"/>
      <c r="Z1735" s="93"/>
      <c r="AA1735" t="s">
        <v>8901</v>
      </c>
      <c r="AB1735" t="s">
        <v>8902</v>
      </c>
    </row>
    <row r="1736" spans="1:28" x14ac:dyDescent="0.3">
      <c r="A1736" s="8" t="b">
        <f t="shared" si="81"/>
        <v>0</v>
      </c>
      <c r="B1736" t="str">
        <f t="shared" si="82"/>
        <v>minstrelsonghat</v>
      </c>
      <c r="C1736" s="10" t="str">
        <f t="shared" si="83"/>
        <v>minstrel_song_hat</v>
      </c>
      <c r="D1736">
        <v>5751</v>
      </c>
      <c r="E1736" t="s">
        <v>24</v>
      </c>
      <c r="F1736" t="s">
        <v>6720</v>
      </c>
      <c r="G1736" t="s">
        <v>26</v>
      </c>
      <c r="H1736" t="s">
        <v>6721</v>
      </c>
      <c r="I1736" t="s">
        <v>59</v>
      </c>
      <c r="J1736">
        <v>20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</v>
      </c>
      <c r="Q1736" t="s">
        <v>60</v>
      </c>
      <c r="R1736">
        <v>100</v>
      </c>
      <c r="S1736">
        <v>0</v>
      </c>
      <c r="T1736" t="s">
        <v>72</v>
      </c>
      <c r="U1736" t="s">
        <v>36</v>
      </c>
      <c r="V1736" t="s">
        <v>37</v>
      </c>
      <c r="W1736" t="s">
        <v>38</v>
      </c>
      <c r="X1736" s="8" t="s">
        <v>38861</v>
      </c>
      <c r="Y1736" s="93"/>
      <c r="Z1736" s="93"/>
      <c r="AA1736" t="s">
        <v>6722</v>
      </c>
      <c r="AB1736" t="s">
        <v>6723</v>
      </c>
    </row>
    <row r="1737" spans="1:28" x14ac:dyDescent="0.3">
      <c r="A1737" s="8" t="b">
        <f t="shared" si="81"/>
        <v>0</v>
      </c>
      <c r="B1737" t="str">
        <f t="shared" si="82"/>
        <v>midaswhispers</v>
      </c>
      <c r="C1737" s="10" t="str">
        <f t="shared" si="83"/>
        <v>midas_whispers</v>
      </c>
      <c r="D1737">
        <v>5752</v>
      </c>
      <c r="E1737" t="s">
        <v>24</v>
      </c>
      <c r="F1737" t="s">
        <v>6650</v>
      </c>
      <c r="G1737" t="s">
        <v>26</v>
      </c>
      <c r="H1737" t="s">
        <v>6651</v>
      </c>
      <c r="I1737" t="s">
        <v>59</v>
      </c>
      <c r="J1737">
        <v>20</v>
      </c>
      <c r="K1737">
        <v>10</v>
      </c>
      <c r="L1737">
        <v>0</v>
      </c>
      <c r="M1737">
        <v>0</v>
      </c>
      <c r="N1737">
        <v>0</v>
      </c>
      <c r="O1737">
        <v>12</v>
      </c>
      <c r="P1737">
        <v>1</v>
      </c>
      <c r="Q1737" t="s">
        <v>60</v>
      </c>
      <c r="R1737">
        <v>100</v>
      </c>
      <c r="S1737">
        <v>0</v>
      </c>
      <c r="T1737" t="s">
        <v>72</v>
      </c>
      <c r="U1737" t="s">
        <v>36</v>
      </c>
      <c r="V1737" t="s">
        <v>37</v>
      </c>
      <c r="W1737" t="s">
        <v>38</v>
      </c>
      <c r="X1737" s="8" t="s">
        <v>39154</v>
      </c>
      <c r="Y1737" s="93"/>
      <c r="Z1737" s="93"/>
      <c r="AA1737" t="s">
        <v>6652</v>
      </c>
      <c r="AB1737" t="s">
        <v>6653</v>
      </c>
    </row>
    <row r="1738" spans="1:28" x14ac:dyDescent="0.3">
      <c r="A1738" s="8" t="b">
        <f t="shared" si="81"/>
        <v>0</v>
      </c>
      <c r="B1738" t="str">
        <f t="shared" si="82"/>
        <v>magicstonehat</v>
      </c>
      <c r="C1738" s="10" t="str">
        <f t="shared" si="83"/>
        <v>magic_stone_hat</v>
      </c>
      <c r="D1738">
        <v>5753</v>
      </c>
      <c r="E1738" t="s">
        <v>24</v>
      </c>
      <c r="F1738" t="s">
        <v>6346</v>
      </c>
      <c r="G1738" t="s">
        <v>26</v>
      </c>
      <c r="H1738" t="s">
        <v>6347</v>
      </c>
      <c r="I1738" t="s">
        <v>59</v>
      </c>
      <c r="J1738" s="6">
        <v>20</v>
      </c>
      <c r="K1738">
        <v>10</v>
      </c>
      <c r="L1738">
        <v>0</v>
      </c>
      <c r="M1738">
        <v>0</v>
      </c>
      <c r="N1738">
        <v>0</v>
      </c>
      <c r="O1738">
        <v>12</v>
      </c>
      <c r="P1738">
        <v>1</v>
      </c>
      <c r="Q1738" t="s">
        <v>60</v>
      </c>
      <c r="R1738">
        <v>100</v>
      </c>
      <c r="S1738">
        <v>0</v>
      </c>
      <c r="T1738" t="s">
        <v>72</v>
      </c>
      <c r="U1738" t="s">
        <v>36</v>
      </c>
      <c r="V1738" t="s">
        <v>37</v>
      </c>
      <c r="W1738" t="s">
        <v>38</v>
      </c>
      <c r="X1738" s="8" t="s">
        <v>39155</v>
      </c>
      <c r="Y1738" s="93"/>
      <c r="Z1738" s="93"/>
      <c r="AA1738" t="s">
        <v>6348</v>
      </c>
      <c r="AB1738" t="s">
        <v>6349</v>
      </c>
    </row>
    <row r="1739" spans="1:28" x14ac:dyDescent="0.3">
      <c r="A1739" s="8" t="b">
        <f t="shared" si="81"/>
        <v>0</v>
      </c>
      <c r="B1739" t="str">
        <f t="shared" si="82"/>
        <v>burningspirit</v>
      </c>
      <c r="C1739" s="10" t="str">
        <f t="shared" si="83"/>
        <v>burning_spirit</v>
      </c>
      <c r="D1739">
        <v>5754</v>
      </c>
      <c r="E1739" t="s">
        <v>24</v>
      </c>
      <c r="F1739" t="s">
        <v>1764</v>
      </c>
      <c r="G1739" t="s">
        <v>26</v>
      </c>
      <c r="H1739" t="s">
        <v>1765</v>
      </c>
      <c r="I1739" t="s">
        <v>59</v>
      </c>
      <c r="J1739">
        <v>20</v>
      </c>
      <c r="K1739">
        <v>10</v>
      </c>
      <c r="L1739">
        <v>0</v>
      </c>
      <c r="M1739">
        <v>0</v>
      </c>
      <c r="N1739">
        <v>0</v>
      </c>
      <c r="O1739">
        <v>12</v>
      </c>
      <c r="P1739">
        <v>1</v>
      </c>
      <c r="Q1739" t="s">
        <v>60</v>
      </c>
      <c r="R1739">
        <v>100</v>
      </c>
      <c r="S1739">
        <v>0</v>
      </c>
      <c r="T1739" t="s">
        <v>72</v>
      </c>
      <c r="U1739" t="s">
        <v>36</v>
      </c>
      <c r="V1739" t="s">
        <v>37</v>
      </c>
      <c r="W1739" t="s">
        <v>38</v>
      </c>
      <c r="X1739" s="8" t="s">
        <v>39156</v>
      </c>
      <c r="Y1739" s="93"/>
      <c r="Z1739" s="93"/>
      <c r="AA1739" t="s">
        <v>1766</v>
      </c>
      <c r="AB1739" t="s">
        <v>1767</v>
      </c>
    </row>
    <row r="1740" spans="1:28" x14ac:dyDescent="0.3">
      <c r="A1740" s="8" t="b">
        <f t="shared" si="81"/>
        <v>0</v>
      </c>
      <c r="B1740" t="str">
        <f t="shared" si="82"/>
        <v>silentenforcer</v>
      </c>
      <c r="C1740" s="10" t="str">
        <f t="shared" si="83"/>
        <v>silent_enforcer</v>
      </c>
      <c r="D1740">
        <v>5755</v>
      </c>
      <c r="E1740" t="s">
        <v>24</v>
      </c>
      <c r="F1740" t="s">
        <v>9047</v>
      </c>
      <c r="G1740" t="s">
        <v>26</v>
      </c>
      <c r="H1740" t="s">
        <v>9048</v>
      </c>
      <c r="I1740" t="s">
        <v>59</v>
      </c>
      <c r="J1740">
        <v>20</v>
      </c>
      <c r="K1740">
        <v>10</v>
      </c>
      <c r="L1740">
        <v>0</v>
      </c>
      <c r="M1740">
        <v>0</v>
      </c>
      <c r="N1740">
        <v>0</v>
      </c>
      <c r="O1740">
        <v>6</v>
      </c>
      <c r="P1740">
        <v>0</v>
      </c>
      <c r="Q1740" t="s">
        <v>60</v>
      </c>
      <c r="R1740">
        <v>100</v>
      </c>
      <c r="S1740">
        <v>0</v>
      </c>
      <c r="T1740" t="s">
        <v>184</v>
      </c>
      <c r="U1740" t="s">
        <v>36</v>
      </c>
      <c r="V1740" t="s">
        <v>37</v>
      </c>
      <c r="W1740" t="s">
        <v>38</v>
      </c>
      <c r="X1740" s="8" t="s">
        <v>39157</v>
      </c>
      <c r="Y1740" s="93"/>
      <c r="Z1740" s="93"/>
      <c r="AA1740" t="s">
        <v>9049</v>
      </c>
      <c r="AB1740" t="s">
        <v>9050</v>
      </c>
    </row>
    <row r="1741" spans="1:28" x14ac:dyDescent="0.3">
      <c r="A1741" s="8" t="b">
        <f t="shared" si="81"/>
        <v>0</v>
      </c>
      <c r="B1741" t="str">
        <f t="shared" si="82"/>
        <v>whispersofwind</v>
      </c>
      <c r="C1741" s="10" t="str">
        <f t="shared" si="83"/>
        <v>whispers_of_wind</v>
      </c>
      <c r="D1741">
        <v>5756</v>
      </c>
      <c r="E1741" t="s">
        <v>24</v>
      </c>
      <c r="F1741" t="s">
        <v>10621</v>
      </c>
      <c r="G1741" t="s">
        <v>26</v>
      </c>
      <c r="H1741" t="s">
        <v>10622</v>
      </c>
      <c r="I1741" t="s">
        <v>59</v>
      </c>
      <c r="J1741">
        <v>20</v>
      </c>
      <c r="K1741">
        <v>10</v>
      </c>
      <c r="L1741">
        <v>0</v>
      </c>
      <c r="M1741">
        <v>0</v>
      </c>
      <c r="N1741">
        <v>0</v>
      </c>
      <c r="O1741">
        <v>12</v>
      </c>
      <c r="P1741">
        <v>1</v>
      </c>
      <c r="Q1741" t="s">
        <v>60</v>
      </c>
      <c r="R1741">
        <v>100</v>
      </c>
      <c r="S1741">
        <v>0</v>
      </c>
      <c r="T1741" t="s">
        <v>72</v>
      </c>
      <c r="U1741" t="s">
        <v>36</v>
      </c>
      <c r="V1741" t="s">
        <v>37</v>
      </c>
      <c r="W1741" t="s">
        <v>38</v>
      </c>
      <c r="X1741" t="s">
        <v>39158</v>
      </c>
      <c r="Y1741" s="93"/>
      <c r="Z1741" s="93"/>
      <c r="AA1741" t="s">
        <v>10623</v>
      </c>
      <c r="AB1741" t="s">
        <v>10624</v>
      </c>
    </row>
    <row r="1742" spans="1:28" x14ac:dyDescent="0.3">
      <c r="A1742" s="8" t="b">
        <f t="shared" si="81"/>
        <v>0</v>
      </c>
      <c r="B1742" t="str">
        <f t="shared" si="82"/>
        <v>reissueschmitzhelm</v>
      </c>
      <c r="C1742" s="10" t="str">
        <f t="shared" si="83"/>
        <v>reissue_schmitz_helm</v>
      </c>
      <c r="D1742">
        <v>5757</v>
      </c>
      <c r="E1742" t="s">
        <v>24</v>
      </c>
      <c r="F1742" t="s">
        <v>8289</v>
      </c>
      <c r="G1742" t="s">
        <v>26</v>
      </c>
      <c r="H1742" t="s">
        <v>8290</v>
      </c>
      <c r="I1742" t="s">
        <v>59</v>
      </c>
      <c r="J1742">
        <v>20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</v>
      </c>
      <c r="Q1742" t="s">
        <v>60</v>
      </c>
      <c r="R1742">
        <v>100</v>
      </c>
      <c r="S1742">
        <v>0</v>
      </c>
      <c r="T1742" t="s">
        <v>141</v>
      </c>
      <c r="U1742" t="s">
        <v>36</v>
      </c>
      <c r="V1742" t="s">
        <v>37</v>
      </c>
      <c r="W1742" t="s">
        <v>38</v>
      </c>
      <c r="X1742" t="s">
        <v>39159</v>
      </c>
      <c r="Y1742" s="93"/>
      <c r="Z1742" s="93"/>
      <c r="AA1742" t="s">
        <v>8291</v>
      </c>
      <c r="AB1742" t="s">
        <v>8292</v>
      </c>
    </row>
    <row r="1743" spans="1:28" x14ac:dyDescent="0.3">
      <c r="A1743" s="8" t="b">
        <f t="shared" si="81"/>
        <v>0</v>
      </c>
      <c r="B1743" t="str">
        <f t="shared" si="82"/>
        <v>restingswan</v>
      </c>
      <c r="C1743" s="10" t="str">
        <f t="shared" si="83"/>
        <v>resting_swan</v>
      </c>
      <c r="D1743">
        <v>5758</v>
      </c>
      <c r="E1743" t="s">
        <v>24</v>
      </c>
      <c r="F1743" t="s">
        <v>8340</v>
      </c>
      <c r="G1743" t="s">
        <v>26</v>
      </c>
      <c r="H1743" t="s">
        <v>8341</v>
      </c>
      <c r="I1743" t="s">
        <v>59</v>
      </c>
      <c r="J1743" s="6">
        <v>20</v>
      </c>
      <c r="K1743">
        <v>10</v>
      </c>
      <c r="L1743">
        <v>0</v>
      </c>
      <c r="M1743">
        <v>0</v>
      </c>
      <c r="N1743">
        <v>0</v>
      </c>
      <c r="O1743">
        <v>12</v>
      </c>
      <c r="P1743">
        <v>1</v>
      </c>
      <c r="Q1743" t="s">
        <v>60</v>
      </c>
      <c r="R1743">
        <v>100</v>
      </c>
      <c r="S1743">
        <v>0</v>
      </c>
      <c r="T1743" t="s">
        <v>72</v>
      </c>
      <c r="U1743" t="s">
        <v>36</v>
      </c>
      <c r="V1743" t="s">
        <v>37</v>
      </c>
      <c r="W1743" t="s">
        <v>38</v>
      </c>
      <c r="X1743" s="8" t="s">
        <v>38862</v>
      </c>
      <c r="Y1743" s="93"/>
      <c r="Z1743" s="93"/>
      <c r="AA1743" t="s">
        <v>8342</v>
      </c>
      <c r="AB1743" t="s">
        <v>8343</v>
      </c>
    </row>
    <row r="1744" spans="1:28" x14ac:dyDescent="0.3">
      <c r="A1744" s="8" t="b">
        <f t="shared" si="81"/>
        <v>0</v>
      </c>
      <c r="B1744" t="str">
        <f t="shared" si="82"/>
        <v>blushofgroom</v>
      </c>
      <c r="C1744" s="10" t="str">
        <f t="shared" si="83"/>
        <v>blush_of_groom</v>
      </c>
      <c r="D1744">
        <v>5800</v>
      </c>
      <c r="E1744" t="s">
        <v>24</v>
      </c>
      <c r="F1744" t="s">
        <v>1389</v>
      </c>
      <c r="G1744" t="s">
        <v>26</v>
      </c>
      <c r="H1744" t="s">
        <v>1390</v>
      </c>
      <c r="I1744" t="s">
        <v>59</v>
      </c>
      <c r="J1744">
        <v>20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24</v>
      </c>
      <c r="R1744">
        <v>0</v>
      </c>
      <c r="S1744">
        <v>0</v>
      </c>
      <c r="T1744" t="s">
        <v>189</v>
      </c>
      <c r="U1744" t="s">
        <v>36</v>
      </c>
      <c r="V1744" t="s">
        <v>37</v>
      </c>
      <c r="W1744" t="s">
        <v>38</v>
      </c>
      <c r="X1744" s="8" t="s">
        <v>38863</v>
      </c>
      <c r="Y1744" s="93"/>
      <c r="Z1744" s="93"/>
      <c r="AA1744" t="s">
        <v>1391</v>
      </c>
      <c r="AB1744" t="s">
        <v>1392</v>
      </c>
    </row>
    <row r="1745" spans="1:28" x14ac:dyDescent="0.3">
      <c r="A1745" s="8" t="b">
        <f t="shared" si="81"/>
        <v>0</v>
      </c>
      <c r="B1745" t="str">
        <f t="shared" si="82"/>
        <v>diabolushelmet</v>
      </c>
      <c r="C1745" s="10" t="str">
        <f t="shared" si="83"/>
        <v>diabolus_helmet</v>
      </c>
      <c r="D1745">
        <v>5808</v>
      </c>
      <c r="E1745" t="s">
        <v>24</v>
      </c>
      <c r="F1745" t="s">
        <v>2996</v>
      </c>
      <c r="G1745" t="s">
        <v>26</v>
      </c>
      <c r="H1745" t="s">
        <v>2997</v>
      </c>
      <c r="I1745" t="s">
        <v>59</v>
      </c>
      <c r="J1745">
        <v>20</v>
      </c>
      <c r="K1745">
        <v>25</v>
      </c>
      <c r="L1745">
        <v>0</v>
      </c>
      <c r="M1745">
        <v>0</v>
      </c>
      <c r="N1745">
        <v>0</v>
      </c>
      <c r="O1745">
        <v>5</v>
      </c>
      <c r="P1745">
        <v>1</v>
      </c>
      <c r="Q1745" t="s">
        <v>60</v>
      </c>
      <c r="R1745">
        <v>0</v>
      </c>
      <c r="S1745">
        <v>0</v>
      </c>
      <c r="T1745" t="s">
        <v>101</v>
      </c>
      <c r="U1745" t="s">
        <v>787</v>
      </c>
      <c r="V1745" t="s">
        <v>2998</v>
      </c>
      <c r="W1745" t="s">
        <v>38</v>
      </c>
      <c r="X1745" s="8" t="s">
        <v>39276</v>
      </c>
      <c r="Y1745" s="93"/>
      <c r="Z1745" s="93"/>
      <c r="AA1745" t="s">
        <v>2999</v>
      </c>
      <c r="AB1745" t="s">
        <v>3000</v>
      </c>
    </row>
    <row r="1746" spans="1:28" x14ac:dyDescent="0.3">
      <c r="A1746" s="8" t="b">
        <f t="shared" si="81"/>
        <v>0</v>
      </c>
      <c r="B1746" t="str">
        <f t="shared" si="82"/>
        <v>cowboyhatj</v>
      </c>
      <c r="C1746" s="10" t="str">
        <f t="shared" si="83"/>
        <v>cowboy_hat_j</v>
      </c>
      <c r="D1746">
        <v>5816</v>
      </c>
      <c r="E1746" t="s">
        <v>24</v>
      </c>
      <c r="F1746" t="s">
        <v>2522</v>
      </c>
      <c r="G1746" t="s">
        <v>26</v>
      </c>
      <c r="H1746" t="s">
        <v>2523</v>
      </c>
      <c r="I1746" t="s">
        <v>59</v>
      </c>
      <c r="J1746">
        <v>0</v>
      </c>
      <c r="K1746">
        <v>50</v>
      </c>
      <c r="L1746">
        <v>0</v>
      </c>
      <c r="M1746">
        <v>0</v>
      </c>
      <c r="N1746">
        <v>0</v>
      </c>
      <c r="O1746">
        <v>0</v>
      </c>
      <c r="P1746">
        <v>1</v>
      </c>
      <c r="Q1746" t="s">
        <v>60</v>
      </c>
      <c r="R1746">
        <v>0</v>
      </c>
      <c r="S1746">
        <v>0</v>
      </c>
      <c r="T1746" t="s">
        <v>72</v>
      </c>
      <c r="U1746" t="s">
        <v>36</v>
      </c>
      <c r="V1746" t="s">
        <v>37</v>
      </c>
      <c r="W1746" t="s">
        <v>38</v>
      </c>
      <c r="X1746" s="8" t="s">
        <v>38864</v>
      </c>
      <c r="Y1746" s="93"/>
      <c r="Z1746" s="93"/>
      <c r="AA1746" t="s">
        <v>2524</v>
      </c>
      <c r="AB1746" t="s">
        <v>2525</v>
      </c>
    </row>
    <row r="1747" spans="1:28" x14ac:dyDescent="0.3">
      <c r="A1747" s="8" t="b">
        <f t="shared" si="81"/>
        <v>0</v>
      </c>
      <c r="B1747" t="str">
        <f t="shared" si="82"/>
        <v>carnivalhat</v>
      </c>
      <c r="C1747" s="10" t="str">
        <f t="shared" si="83"/>
        <v>carnival_hat</v>
      </c>
      <c r="D1747">
        <v>5818</v>
      </c>
      <c r="E1747" t="s">
        <v>24</v>
      </c>
      <c r="F1747" t="s">
        <v>1889</v>
      </c>
      <c r="G1747" t="s">
        <v>26</v>
      </c>
      <c r="H1747" t="s">
        <v>1890</v>
      </c>
      <c r="I1747" t="s">
        <v>59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0</v>
      </c>
      <c r="Q1747" t="s">
        <v>24</v>
      </c>
      <c r="R1747">
        <v>0</v>
      </c>
      <c r="S1747">
        <v>0</v>
      </c>
      <c r="T1747" t="s">
        <v>72</v>
      </c>
      <c r="U1747" t="s">
        <v>36</v>
      </c>
      <c r="V1747" t="s">
        <v>37</v>
      </c>
      <c r="W1747" t="s">
        <v>38</v>
      </c>
      <c r="X1747" s="8" t="s">
        <v>38865</v>
      </c>
      <c r="Y1747" s="93"/>
      <c r="Z1747" s="93"/>
      <c r="AA1747" t="s">
        <v>1891</v>
      </c>
      <c r="AB1747" t="s">
        <v>1892</v>
      </c>
    </row>
    <row r="1748" spans="1:28" x14ac:dyDescent="0.3">
      <c r="A1748" s="8" t="b">
        <f t="shared" si="81"/>
        <v>0</v>
      </c>
      <c r="B1748" t="str">
        <f t="shared" si="82"/>
        <v>carnivalcirclet</v>
      </c>
      <c r="C1748" s="10" t="str">
        <f t="shared" si="83"/>
        <v>carnival_circlet</v>
      </c>
      <c r="D1748">
        <v>5819</v>
      </c>
      <c r="E1748" t="s">
        <v>24</v>
      </c>
      <c r="F1748" t="s">
        <v>1885</v>
      </c>
      <c r="G1748" t="s">
        <v>26</v>
      </c>
      <c r="H1748" t="s">
        <v>1886</v>
      </c>
      <c r="I1748" t="s">
        <v>59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</v>
      </c>
      <c r="P1748">
        <v>0</v>
      </c>
      <c r="Q1748" t="s">
        <v>24</v>
      </c>
      <c r="R1748">
        <v>0</v>
      </c>
      <c r="S1748">
        <v>0</v>
      </c>
      <c r="T1748" t="s">
        <v>72</v>
      </c>
      <c r="U1748" t="s">
        <v>36</v>
      </c>
      <c r="V1748" t="s">
        <v>37</v>
      </c>
      <c r="W1748" t="s">
        <v>38</v>
      </c>
      <c r="X1748" s="8" t="s">
        <v>38865</v>
      </c>
      <c r="Y1748" s="93"/>
      <c r="Z1748" s="93"/>
      <c r="AA1748" t="s">
        <v>1887</v>
      </c>
      <c r="AB1748" t="s">
        <v>1888</v>
      </c>
    </row>
    <row r="1749" spans="1:28" x14ac:dyDescent="0.3">
      <c r="A1749" s="8" t="b">
        <f t="shared" si="81"/>
        <v>0</v>
      </c>
      <c r="B1749" t="str">
        <f t="shared" si="82"/>
        <v>blackelvenears</v>
      </c>
      <c r="C1749" s="10" t="str">
        <f t="shared" si="83"/>
        <v>black_elven_ears</v>
      </c>
      <c r="D1749">
        <v>5820</v>
      </c>
      <c r="E1749" t="s">
        <v>24</v>
      </c>
      <c r="F1749" t="s">
        <v>1170</v>
      </c>
      <c r="G1749" t="s">
        <v>26</v>
      </c>
      <c r="H1749" t="s">
        <v>1171</v>
      </c>
      <c r="I1749" t="s">
        <v>59</v>
      </c>
      <c r="J1749">
        <v>0</v>
      </c>
      <c r="K1749">
        <v>10</v>
      </c>
      <c r="L1749">
        <v>0</v>
      </c>
      <c r="M1749">
        <v>0</v>
      </c>
      <c r="N1749">
        <v>0</v>
      </c>
      <c r="O1749">
        <v>1</v>
      </c>
      <c r="P1749">
        <v>0</v>
      </c>
      <c r="Q1749" t="s">
        <v>24</v>
      </c>
      <c r="R1749">
        <v>0</v>
      </c>
      <c r="S1749">
        <v>0</v>
      </c>
      <c r="T1749" t="s">
        <v>189</v>
      </c>
      <c r="U1749" t="s">
        <v>36</v>
      </c>
      <c r="V1749" t="s">
        <v>37</v>
      </c>
      <c r="W1749" t="s">
        <v>38</v>
      </c>
      <c r="Y1749" s="93"/>
      <c r="Z1749" s="93"/>
      <c r="AA1749" t="s">
        <v>1172</v>
      </c>
      <c r="AB1749" t="s">
        <v>1173</v>
      </c>
    </row>
    <row r="1750" spans="1:28" x14ac:dyDescent="0.3">
      <c r="A1750" s="8" t="b">
        <f t="shared" si="81"/>
        <v>0</v>
      </c>
      <c r="B1750" t="str">
        <f t="shared" si="82"/>
        <v>lovechickhat</v>
      </c>
      <c r="C1750" s="10" t="str">
        <f t="shared" si="83"/>
        <v>love_chick_hat</v>
      </c>
      <c r="D1750">
        <v>5822</v>
      </c>
      <c r="E1750" t="s">
        <v>24</v>
      </c>
      <c r="F1750" t="s">
        <v>6217</v>
      </c>
      <c r="G1750" t="s">
        <v>26</v>
      </c>
      <c r="H1750" t="s">
        <v>6218</v>
      </c>
      <c r="I1750" t="s">
        <v>59</v>
      </c>
      <c r="J1750">
        <v>0</v>
      </c>
      <c r="K1750">
        <v>10</v>
      </c>
      <c r="L1750">
        <v>0</v>
      </c>
      <c r="M1750">
        <v>0</v>
      </c>
      <c r="N1750">
        <v>0</v>
      </c>
      <c r="O1750">
        <v>2</v>
      </c>
      <c r="P1750">
        <v>0</v>
      </c>
      <c r="Q1750" t="s">
        <v>60</v>
      </c>
      <c r="R1750">
        <v>0</v>
      </c>
      <c r="S1750">
        <v>0</v>
      </c>
      <c r="T1750" t="s">
        <v>72</v>
      </c>
      <c r="U1750" t="s">
        <v>36</v>
      </c>
      <c r="V1750" t="s">
        <v>37</v>
      </c>
      <c r="W1750" t="s">
        <v>38</v>
      </c>
      <c r="X1750" s="8" t="s">
        <v>38866</v>
      </c>
      <c r="Y1750" s="93"/>
      <c r="Z1750" s="93"/>
      <c r="AA1750" t="s">
        <v>6219</v>
      </c>
      <c r="AB1750" t="s">
        <v>6220</v>
      </c>
    </row>
    <row r="1751" spans="1:28" x14ac:dyDescent="0.3">
      <c r="A1751" s="8" t="b">
        <f t="shared" si="81"/>
        <v>0</v>
      </c>
      <c r="B1751" t="str">
        <f t="shared" si="82"/>
        <v>fur</v>
      </c>
      <c r="C1751" s="10" t="str">
        <f t="shared" si="83"/>
        <v>fur</v>
      </c>
      <c r="D1751">
        <v>6020</v>
      </c>
      <c r="E1751" t="s">
        <v>24</v>
      </c>
      <c r="F1751" t="s">
        <v>4305</v>
      </c>
      <c r="G1751" t="s">
        <v>26</v>
      </c>
      <c r="H1751" t="s">
        <v>4305</v>
      </c>
      <c r="I1751" t="s">
        <v>28</v>
      </c>
      <c r="J1751">
        <v>704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24</v>
      </c>
      <c r="R1751">
        <v>0</v>
      </c>
      <c r="S1751">
        <v>0</v>
      </c>
      <c r="T1751" t="s">
        <v>29</v>
      </c>
      <c r="U1751" t="s">
        <v>29</v>
      </c>
      <c r="V1751" t="s">
        <v>29</v>
      </c>
      <c r="W1751" t="s">
        <v>30</v>
      </c>
      <c r="X1751" s="8"/>
      <c r="Y1751" s="93"/>
      <c r="Z1751" s="93"/>
      <c r="AA1751" t="s">
        <v>4306</v>
      </c>
      <c r="AB1751" t="s">
        <v>4307</v>
      </c>
    </row>
    <row r="1752" spans="1:28" x14ac:dyDescent="0.3">
      <c r="A1752" s="8" t="b">
        <f t="shared" si="81"/>
        <v>0</v>
      </c>
      <c r="B1752" t="str">
        <f t="shared" si="82"/>
        <v>mystichorn</v>
      </c>
      <c r="C1752" s="10" t="str">
        <f t="shared" si="83"/>
        <v>mystic_horn</v>
      </c>
      <c r="D1752">
        <v>6023</v>
      </c>
      <c r="E1752" t="s">
        <v>24</v>
      </c>
      <c r="F1752" t="s">
        <v>6997</v>
      </c>
      <c r="G1752" t="s">
        <v>26</v>
      </c>
      <c r="H1752" t="s">
        <v>6998</v>
      </c>
      <c r="I1752" t="s">
        <v>28</v>
      </c>
      <c r="J1752" s="1">
        <v>1000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24</v>
      </c>
      <c r="R1752">
        <v>0</v>
      </c>
      <c r="S1752">
        <v>0</v>
      </c>
      <c r="T1752" t="s">
        <v>29</v>
      </c>
      <c r="U1752" t="s">
        <v>29</v>
      </c>
      <c r="V1752" t="s">
        <v>29</v>
      </c>
      <c r="W1752" t="s">
        <v>30</v>
      </c>
      <c r="X1752" s="8"/>
      <c r="Y1752" s="93"/>
      <c r="Z1752" s="93"/>
      <c r="AA1752" t="s">
        <v>6999</v>
      </c>
      <c r="AB1752" t="s">
        <v>7000</v>
      </c>
    </row>
    <row r="1753" spans="1:28" x14ac:dyDescent="0.3">
      <c r="A1753" s="8" t="b">
        <f t="shared" si="81"/>
        <v>0</v>
      </c>
      <c r="B1753" t="str">
        <f t="shared" si="82"/>
        <v>strongbine</v>
      </c>
      <c r="C1753" s="10" t="str">
        <f t="shared" si="83"/>
        <v>strong_bine</v>
      </c>
      <c r="D1753">
        <v>6041</v>
      </c>
      <c r="E1753" t="s">
        <v>24</v>
      </c>
      <c r="F1753" t="s">
        <v>9710</v>
      </c>
      <c r="G1753" t="s">
        <v>26</v>
      </c>
      <c r="H1753" t="s">
        <v>9711</v>
      </c>
      <c r="I1753" t="s">
        <v>28</v>
      </c>
      <c r="J1753">
        <v>20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24</v>
      </c>
      <c r="R1753">
        <v>0</v>
      </c>
      <c r="S1753">
        <v>0</v>
      </c>
      <c r="T1753" t="s">
        <v>29</v>
      </c>
      <c r="U1753" t="s">
        <v>29</v>
      </c>
      <c r="V1753" t="s">
        <v>29</v>
      </c>
      <c r="W1753" t="s">
        <v>30</v>
      </c>
      <c r="X1753" s="8"/>
      <c r="Y1753" s="93"/>
      <c r="Z1753" s="93"/>
      <c r="AA1753" t="s">
        <v>9712</v>
      </c>
      <c r="AB1753" t="s">
        <v>9713</v>
      </c>
    </row>
    <row r="1754" spans="1:28" x14ac:dyDescent="0.3">
      <c r="A1754" s="8" t="b">
        <f t="shared" si="81"/>
        <v>0</v>
      </c>
      <c r="B1754" t="str">
        <f t="shared" si="82"/>
        <v>dragon'smane</v>
      </c>
      <c r="C1754" s="10" t="str">
        <f t="shared" si="83"/>
        <v>dragon's_mane</v>
      </c>
      <c r="D1754">
        <v>6073</v>
      </c>
      <c r="E1754" t="s">
        <v>24</v>
      </c>
      <c r="F1754" t="s">
        <v>3197</v>
      </c>
      <c r="G1754" t="s">
        <v>26</v>
      </c>
      <c r="H1754" t="s">
        <v>3198</v>
      </c>
      <c r="I1754" t="s">
        <v>28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24</v>
      </c>
      <c r="R1754">
        <v>0</v>
      </c>
      <c r="S1754">
        <v>0</v>
      </c>
      <c r="T1754" t="s">
        <v>29</v>
      </c>
      <c r="U1754" t="s">
        <v>29</v>
      </c>
      <c r="V1754" t="s">
        <v>29</v>
      </c>
      <c r="W1754" t="s">
        <v>30</v>
      </c>
      <c r="X1754" s="8"/>
      <c r="Y1754" s="93"/>
      <c r="Z1754" s="93"/>
      <c r="AA1754" t="s">
        <v>3199</v>
      </c>
      <c r="AB1754" t="s">
        <v>3200</v>
      </c>
    </row>
    <row r="1755" spans="1:28" x14ac:dyDescent="0.3">
      <c r="A1755" s="8" t="b">
        <f t="shared" si="81"/>
        <v>0</v>
      </c>
      <c r="B1755" t="str">
        <f t="shared" si="82"/>
        <v>crystalizedteardrop</v>
      </c>
      <c r="C1755" s="10" t="str">
        <f t="shared" si="83"/>
        <v>crystalized_teardrop</v>
      </c>
      <c r="D1755">
        <v>6075</v>
      </c>
      <c r="E1755" t="s">
        <v>24</v>
      </c>
      <c r="F1755" t="s">
        <v>2660</v>
      </c>
      <c r="G1755" t="s">
        <v>26</v>
      </c>
      <c r="H1755" t="s">
        <v>2661</v>
      </c>
      <c r="I1755" t="s">
        <v>28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24</v>
      </c>
      <c r="R1755">
        <v>0</v>
      </c>
      <c r="S1755">
        <v>0</v>
      </c>
      <c r="T1755" t="s">
        <v>29</v>
      </c>
      <c r="U1755" t="s">
        <v>29</v>
      </c>
      <c r="V1755" t="s">
        <v>29</v>
      </c>
      <c r="W1755" t="s">
        <v>30</v>
      </c>
      <c r="X1755" s="8"/>
      <c r="Y1755" s="93"/>
      <c r="Z1755" s="93"/>
      <c r="AA1755" t="s">
        <v>2662</v>
      </c>
      <c r="AB1755" t="s">
        <v>2663</v>
      </c>
    </row>
    <row r="1756" spans="1:28" x14ac:dyDescent="0.3">
      <c r="A1756" s="8" t="b">
        <f t="shared" si="81"/>
        <v>0</v>
      </c>
      <c r="B1756" t="str">
        <f t="shared" si="82"/>
        <v>stonefragments</v>
      </c>
      <c r="C1756" s="10" t="str">
        <f t="shared" si="83"/>
        <v>stone_fragments</v>
      </c>
      <c r="D1756">
        <v>6078</v>
      </c>
      <c r="E1756" t="s">
        <v>24</v>
      </c>
      <c r="F1756" t="s">
        <v>9668</v>
      </c>
      <c r="G1756" t="s">
        <v>26</v>
      </c>
      <c r="H1756" t="s">
        <v>9669</v>
      </c>
      <c r="I1756" t="s">
        <v>28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24</v>
      </c>
      <c r="R1756">
        <v>0</v>
      </c>
      <c r="S1756">
        <v>0</v>
      </c>
      <c r="T1756" t="s">
        <v>29</v>
      </c>
      <c r="U1756" t="s">
        <v>29</v>
      </c>
      <c r="V1756" t="s">
        <v>29</v>
      </c>
      <c r="W1756" t="s">
        <v>30</v>
      </c>
      <c r="X1756" s="8"/>
      <c r="Y1756" s="93"/>
      <c r="Z1756" s="93"/>
      <c r="AA1756" t="s">
        <v>9670</v>
      </c>
      <c r="AB1756" t="s">
        <v>9671</v>
      </c>
    </row>
    <row r="1757" spans="1:28" x14ac:dyDescent="0.3">
      <c r="A1757" s="8" t="b">
        <f t="shared" si="81"/>
        <v>0</v>
      </c>
      <c r="B1757" t="str">
        <f t="shared" si="82"/>
        <v>witheredflower</v>
      </c>
      <c r="C1757" s="10" t="str">
        <f t="shared" si="83"/>
        <v>withered_flower</v>
      </c>
      <c r="D1757">
        <v>6086</v>
      </c>
      <c r="E1757" t="s">
        <v>24</v>
      </c>
      <c r="F1757" t="s">
        <v>10799</v>
      </c>
      <c r="G1757" t="s">
        <v>26</v>
      </c>
      <c r="H1757" t="s">
        <v>10800</v>
      </c>
      <c r="I1757" t="s">
        <v>28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24</v>
      </c>
      <c r="R1757">
        <v>0</v>
      </c>
      <c r="S1757">
        <v>0</v>
      </c>
      <c r="T1757" t="s">
        <v>29</v>
      </c>
      <c r="U1757" t="s">
        <v>29</v>
      </c>
      <c r="V1757" t="s">
        <v>29</v>
      </c>
      <c r="W1757" t="s">
        <v>30</v>
      </c>
      <c r="X1757" s="8"/>
      <c r="Y1757" s="93"/>
      <c r="Z1757" s="93"/>
      <c r="AA1757" t="s">
        <v>10801</v>
      </c>
      <c r="AB1757" t="s">
        <v>10802</v>
      </c>
    </row>
    <row r="1758" spans="1:28" x14ac:dyDescent="0.3">
      <c r="A1758" s="8" t="b">
        <f t="shared" si="81"/>
        <v>0</v>
      </c>
      <c r="B1758" t="str">
        <f t="shared" si="82"/>
        <v>crystalofsoul01</v>
      </c>
      <c r="C1758" s="10" t="str">
        <f t="shared" si="83"/>
        <v>crystal_of_soul_01</v>
      </c>
      <c r="D1758">
        <v>6087</v>
      </c>
      <c r="E1758" t="s">
        <v>24</v>
      </c>
      <c r="F1758" t="s">
        <v>2653</v>
      </c>
      <c r="G1758" t="s">
        <v>26</v>
      </c>
      <c r="H1758" t="s">
        <v>2654</v>
      </c>
      <c r="I1758" t="s">
        <v>28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24</v>
      </c>
      <c r="R1758">
        <v>0</v>
      </c>
      <c r="S1758">
        <v>0</v>
      </c>
      <c r="T1758" t="s">
        <v>29</v>
      </c>
      <c r="U1758" t="s">
        <v>29</v>
      </c>
      <c r="V1758" t="s">
        <v>29</v>
      </c>
      <c r="W1758" t="s">
        <v>30</v>
      </c>
      <c r="X1758" s="8"/>
      <c r="Y1758" s="93"/>
      <c r="Z1758" s="93"/>
      <c r="AA1758" t="s">
        <v>2655</v>
      </c>
      <c r="AB1758" t="s">
        <v>2656</v>
      </c>
    </row>
    <row r="1759" spans="1:28" x14ac:dyDescent="0.3">
      <c r="A1759" s="8" t="b">
        <f t="shared" si="81"/>
        <v>0</v>
      </c>
      <c r="B1759" t="str">
        <f t="shared" si="82"/>
        <v>crystalofsoul02</v>
      </c>
      <c r="C1759" s="10" t="str">
        <f t="shared" si="83"/>
        <v>crystal_of_soul_02</v>
      </c>
      <c r="D1759">
        <v>6088</v>
      </c>
      <c r="E1759" t="s">
        <v>24</v>
      </c>
      <c r="F1759" t="s">
        <v>2657</v>
      </c>
      <c r="G1759" t="s">
        <v>26</v>
      </c>
      <c r="H1759" t="s">
        <v>2654</v>
      </c>
      <c r="I1759" t="s">
        <v>28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24</v>
      </c>
      <c r="R1759">
        <v>0</v>
      </c>
      <c r="S1759">
        <v>0</v>
      </c>
      <c r="T1759" t="s">
        <v>29</v>
      </c>
      <c r="U1759" t="s">
        <v>29</v>
      </c>
      <c r="V1759" t="s">
        <v>29</v>
      </c>
      <c r="W1759" t="s">
        <v>30</v>
      </c>
      <c r="X1759" s="8"/>
      <c r="Y1759" s="93"/>
      <c r="Z1759" s="93"/>
      <c r="AA1759" t="s">
        <v>2658</v>
      </c>
      <c r="AB1759" t="s">
        <v>2659</v>
      </c>
    </row>
    <row r="1760" spans="1:28" x14ac:dyDescent="0.3">
      <c r="A1760" s="6" t="b">
        <f t="shared" si="81"/>
        <v>0</v>
      </c>
      <c r="B1760" t="str">
        <f t="shared" si="82"/>
        <v>pieceofdarkness</v>
      </c>
      <c r="C1760" s="10" t="str">
        <f t="shared" si="83"/>
        <v>piece_of_darkness</v>
      </c>
      <c r="D1760">
        <v>6089</v>
      </c>
      <c r="E1760" t="s">
        <v>24</v>
      </c>
      <c r="F1760" t="s">
        <v>7605</v>
      </c>
      <c r="G1760" t="s">
        <v>26</v>
      </c>
      <c r="H1760" t="s">
        <v>7606</v>
      </c>
      <c r="I1760" t="s">
        <v>28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24</v>
      </c>
      <c r="R1760">
        <v>0</v>
      </c>
      <c r="S1760">
        <v>0</v>
      </c>
      <c r="T1760" t="s">
        <v>29</v>
      </c>
      <c r="U1760" t="s">
        <v>29</v>
      </c>
      <c r="V1760" t="s">
        <v>29</v>
      </c>
      <c r="W1760" t="s">
        <v>30</v>
      </c>
      <c r="AA1760" t="s">
        <v>7607</v>
      </c>
      <c r="AB1760" t="s">
        <v>7608</v>
      </c>
    </row>
    <row r="1761" spans="1:28" x14ac:dyDescent="0.3">
      <c r="A1761" s="8" t="b">
        <f t="shared" si="81"/>
        <v>0</v>
      </c>
      <c r="B1761" t="str">
        <f t="shared" si="82"/>
        <v>purifiedbradium</v>
      </c>
      <c r="C1761" s="10" t="str">
        <f t="shared" si="83"/>
        <v>purified_bradium</v>
      </c>
      <c r="D1761">
        <v>6090</v>
      </c>
      <c r="E1761" t="s">
        <v>24</v>
      </c>
      <c r="F1761" t="s">
        <v>7963</v>
      </c>
      <c r="G1761" t="s">
        <v>26</v>
      </c>
      <c r="H1761" t="s">
        <v>7964</v>
      </c>
      <c r="I1761" t="s">
        <v>28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24</v>
      </c>
      <c r="R1761">
        <v>0</v>
      </c>
      <c r="S1761">
        <v>0</v>
      </c>
      <c r="T1761" t="s">
        <v>29</v>
      </c>
      <c r="U1761" t="s">
        <v>29</v>
      </c>
      <c r="V1761" t="s">
        <v>29</v>
      </c>
      <c r="W1761" t="s">
        <v>30</v>
      </c>
      <c r="X1761" s="8"/>
      <c r="Y1761" s="93"/>
      <c r="Z1761" s="93"/>
      <c r="AA1761" t="s">
        <v>7965</v>
      </c>
      <c r="AB1761" t="s">
        <v>7966</v>
      </c>
    </row>
    <row r="1762" spans="1:28" x14ac:dyDescent="0.3">
      <c r="A1762" s="8" t="b">
        <f t="shared" si="81"/>
        <v>0</v>
      </c>
      <c r="B1762" t="str">
        <f t="shared" si="82"/>
        <v>traditionalcookie</v>
      </c>
      <c r="C1762" s="10" t="str">
        <f t="shared" si="83"/>
        <v>traditional_cookie</v>
      </c>
      <c r="D1762">
        <v>6094</v>
      </c>
      <c r="E1762" t="s">
        <v>24</v>
      </c>
      <c r="F1762" t="s">
        <v>10116</v>
      </c>
      <c r="G1762" t="s">
        <v>26</v>
      </c>
      <c r="H1762" t="s">
        <v>10117</v>
      </c>
      <c r="I1762" t="s">
        <v>28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24</v>
      </c>
      <c r="R1762">
        <v>0</v>
      </c>
      <c r="S1762">
        <v>0</v>
      </c>
      <c r="T1762" t="s">
        <v>29</v>
      </c>
      <c r="U1762" t="s">
        <v>29</v>
      </c>
      <c r="V1762" t="s">
        <v>29</v>
      </c>
      <c r="W1762" t="s">
        <v>30</v>
      </c>
      <c r="X1762" s="8"/>
      <c r="Y1762" s="93"/>
      <c r="Z1762" s="93"/>
      <c r="AA1762" t="s">
        <v>10118</v>
      </c>
      <c r="AB1762" t="s">
        <v>10119</v>
      </c>
    </row>
    <row r="1763" spans="1:28" x14ac:dyDescent="0.3">
      <c r="A1763" s="8" t="b">
        <f t="shared" si="81"/>
        <v>0</v>
      </c>
      <c r="B1763" t="str">
        <f t="shared" si="82"/>
        <v>flavoredalcohol</v>
      </c>
      <c r="C1763" s="10" t="str">
        <f t="shared" si="83"/>
        <v>flavored_alcohol</v>
      </c>
      <c r="D1763">
        <v>6095</v>
      </c>
      <c r="E1763" t="s">
        <v>24</v>
      </c>
      <c r="F1763" t="s">
        <v>4090</v>
      </c>
      <c r="G1763" t="s">
        <v>26</v>
      </c>
      <c r="H1763" t="s">
        <v>4091</v>
      </c>
      <c r="I1763" t="s">
        <v>28</v>
      </c>
      <c r="J1763" s="6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24</v>
      </c>
      <c r="R1763">
        <v>0</v>
      </c>
      <c r="S1763">
        <v>0</v>
      </c>
      <c r="T1763" t="s">
        <v>29</v>
      </c>
      <c r="U1763" t="s">
        <v>29</v>
      </c>
      <c r="V1763" t="s">
        <v>29</v>
      </c>
      <c r="W1763" t="s">
        <v>30</v>
      </c>
      <c r="Y1763" s="93"/>
      <c r="Z1763" s="93"/>
      <c r="AA1763" t="s">
        <v>4092</v>
      </c>
      <c r="AB1763" t="s">
        <v>4093</v>
      </c>
    </row>
    <row r="1764" spans="1:28" x14ac:dyDescent="0.3">
      <c r="A1764" s="8" t="b">
        <f t="shared" si="81"/>
        <v>0</v>
      </c>
      <c r="B1764" t="str">
        <f t="shared" si="82"/>
        <v>fishwithblueback</v>
      </c>
      <c r="C1764" s="10" t="str">
        <f t="shared" si="83"/>
        <v>fish_with_blue_back</v>
      </c>
      <c r="D1764">
        <v>6096</v>
      </c>
      <c r="E1764" t="s">
        <v>24</v>
      </c>
      <c r="F1764" t="s">
        <v>4013</v>
      </c>
      <c r="G1764" t="s">
        <v>26</v>
      </c>
      <c r="H1764" t="s">
        <v>4002</v>
      </c>
      <c r="I1764" t="s">
        <v>28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24</v>
      </c>
      <c r="R1764">
        <v>0</v>
      </c>
      <c r="S1764">
        <v>0</v>
      </c>
      <c r="T1764" t="s">
        <v>29</v>
      </c>
      <c r="U1764" t="s">
        <v>29</v>
      </c>
      <c r="V1764" t="s">
        <v>29</v>
      </c>
      <c r="W1764" t="s">
        <v>30</v>
      </c>
      <c r="X1764" s="8"/>
      <c r="Y1764" s="93"/>
      <c r="Z1764" s="93"/>
      <c r="AA1764" t="s">
        <v>4014</v>
      </c>
      <c r="AB1764" t="s">
        <v>4015</v>
      </c>
    </row>
    <row r="1765" spans="1:28" x14ac:dyDescent="0.3">
      <c r="A1765" s="8" t="b">
        <f t="shared" si="81"/>
        <v>0</v>
      </c>
      <c r="B1765" t="str">
        <f t="shared" si="82"/>
        <v>pumpkinpie</v>
      </c>
      <c r="C1765" s="10" t="str">
        <f t="shared" si="83"/>
        <v>pumpkin_pie_</v>
      </c>
      <c r="D1765">
        <v>6097</v>
      </c>
      <c r="E1765" t="s">
        <v>24</v>
      </c>
      <c r="F1765" t="s">
        <v>7943</v>
      </c>
      <c r="G1765" t="s">
        <v>26</v>
      </c>
      <c r="H1765" t="s">
        <v>7944</v>
      </c>
      <c r="I1765" t="s">
        <v>28</v>
      </c>
      <c r="J1765" s="6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24</v>
      </c>
      <c r="R1765">
        <v>0</v>
      </c>
      <c r="S1765">
        <v>0</v>
      </c>
      <c r="T1765" t="s">
        <v>29</v>
      </c>
      <c r="U1765" t="s">
        <v>29</v>
      </c>
      <c r="V1765" t="s">
        <v>29</v>
      </c>
      <c r="W1765" t="s">
        <v>30</v>
      </c>
      <c r="X1765" s="8"/>
      <c r="Y1765" s="93"/>
      <c r="Z1765" s="93"/>
      <c r="AA1765" t="s">
        <v>7945</v>
      </c>
      <c r="AB1765" t="s">
        <v>7946</v>
      </c>
    </row>
    <row r="1766" spans="1:28" x14ac:dyDescent="0.3">
      <c r="A1766" s="8" t="b">
        <f t="shared" si="81"/>
        <v>0</v>
      </c>
      <c r="B1766" t="str">
        <f t="shared" si="82"/>
        <v>smallsnowflower</v>
      </c>
      <c r="C1766" s="10" t="str">
        <f t="shared" si="83"/>
        <v>small_snow_flower</v>
      </c>
      <c r="D1766">
        <v>6098</v>
      </c>
      <c r="E1766" t="s">
        <v>24</v>
      </c>
      <c r="F1766" t="s">
        <v>9236</v>
      </c>
      <c r="G1766" t="s">
        <v>26</v>
      </c>
      <c r="H1766" t="s">
        <v>9237</v>
      </c>
      <c r="I1766" t="s">
        <v>28</v>
      </c>
      <c r="J1766" s="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24</v>
      </c>
      <c r="R1766">
        <v>0</v>
      </c>
      <c r="S1766">
        <v>0</v>
      </c>
      <c r="T1766" t="s">
        <v>29</v>
      </c>
      <c r="U1766" t="s">
        <v>29</v>
      </c>
      <c r="V1766" t="s">
        <v>29</v>
      </c>
      <c r="W1766" t="s">
        <v>30</v>
      </c>
      <c r="X1766" s="8"/>
      <c r="Y1766" s="93"/>
      <c r="Z1766" s="93"/>
      <c r="AA1766" t="s">
        <v>9238</v>
      </c>
      <c r="AB1766" t="s">
        <v>9239</v>
      </c>
    </row>
    <row r="1767" spans="1:28" x14ac:dyDescent="0.3">
      <c r="A1767" s="8" t="b">
        <f t="shared" si="81"/>
        <v>0</v>
      </c>
      <c r="B1767" t="str">
        <f t="shared" si="82"/>
        <v>grilledricecake</v>
      </c>
      <c r="C1767" s="10" t="str">
        <f t="shared" si="83"/>
        <v>grilled_rice_cake</v>
      </c>
      <c r="D1767">
        <v>6099</v>
      </c>
      <c r="E1767" t="s">
        <v>24</v>
      </c>
      <c r="F1767" t="s">
        <v>4826</v>
      </c>
      <c r="G1767" t="s">
        <v>26</v>
      </c>
      <c r="H1767" t="s">
        <v>4827</v>
      </c>
      <c r="I1767" t="s">
        <v>28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24</v>
      </c>
      <c r="R1767">
        <v>0</v>
      </c>
      <c r="S1767">
        <v>0</v>
      </c>
      <c r="T1767" t="s">
        <v>29</v>
      </c>
      <c r="U1767" t="s">
        <v>29</v>
      </c>
      <c r="V1767" t="s">
        <v>29</v>
      </c>
      <c r="W1767" t="s">
        <v>30</v>
      </c>
      <c r="X1767" s="8"/>
      <c r="Y1767" s="93"/>
      <c r="Z1767" s="93"/>
      <c r="AA1767" t="s">
        <v>4828</v>
      </c>
      <c r="AB1767" t="s">
        <v>4829</v>
      </c>
    </row>
    <row r="1768" spans="1:28" x14ac:dyDescent="0.3">
      <c r="A1768" s="8" t="b">
        <f t="shared" si="81"/>
        <v>0</v>
      </c>
      <c r="B1768" t="str">
        <f t="shared" si="82"/>
        <v>dampdarkness</v>
      </c>
      <c r="C1768" s="10" t="str">
        <f t="shared" si="83"/>
        <v>damp_darkness</v>
      </c>
      <c r="D1768">
        <v>6100</v>
      </c>
      <c r="E1768" t="s">
        <v>24</v>
      </c>
      <c r="F1768" t="s">
        <v>2756</v>
      </c>
      <c r="G1768" t="s">
        <v>26</v>
      </c>
      <c r="H1768" t="s">
        <v>2757</v>
      </c>
      <c r="I1768" t="s">
        <v>28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24</v>
      </c>
      <c r="R1768">
        <v>0</v>
      </c>
      <c r="S1768">
        <v>0</v>
      </c>
      <c r="T1768" t="s">
        <v>29</v>
      </c>
      <c r="U1768" t="s">
        <v>29</v>
      </c>
      <c r="V1768" t="s">
        <v>29</v>
      </c>
      <c r="W1768" t="s">
        <v>30</v>
      </c>
      <c r="X1768" s="8"/>
      <c r="Y1768" s="93"/>
      <c r="Z1768" s="93"/>
      <c r="AA1768" t="s">
        <v>2758</v>
      </c>
      <c r="AB1768" t="s">
        <v>2759</v>
      </c>
    </row>
    <row r="1769" spans="1:28" x14ac:dyDescent="0.3">
      <c r="A1769" s="8" t="b">
        <f t="shared" si="81"/>
        <v>0</v>
      </c>
      <c r="B1769" t="str">
        <f t="shared" si="82"/>
        <v>bigcell</v>
      </c>
      <c r="C1769" s="10" t="str">
        <f t="shared" si="83"/>
        <v>big_cell</v>
      </c>
      <c r="D1769">
        <v>6104</v>
      </c>
      <c r="E1769" t="s">
        <v>24</v>
      </c>
      <c r="F1769" t="s">
        <v>1086</v>
      </c>
      <c r="G1769" t="s">
        <v>26</v>
      </c>
      <c r="H1769" t="s">
        <v>1087</v>
      </c>
      <c r="I1769" t="s">
        <v>28</v>
      </c>
      <c r="J1769" s="1">
        <v>1000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24</v>
      </c>
      <c r="R1769">
        <v>0</v>
      </c>
      <c r="S1769">
        <v>0</v>
      </c>
      <c r="T1769" t="s">
        <v>29</v>
      </c>
      <c r="U1769" t="s">
        <v>29</v>
      </c>
      <c r="V1769" t="s">
        <v>29</v>
      </c>
      <c r="W1769" t="s">
        <v>30</v>
      </c>
      <c r="Y1769" s="93"/>
      <c r="Z1769" s="93"/>
      <c r="AA1769" t="s">
        <v>1088</v>
      </c>
      <c r="AB1769" t="s">
        <v>1089</v>
      </c>
    </row>
    <row r="1770" spans="1:28" x14ac:dyDescent="0.3">
      <c r="A1770" s="8" t="b">
        <f t="shared" si="81"/>
        <v>0</v>
      </c>
      <c r="B1770" t="str">
        <f t="shared" si="82"/>
        <v>morningdew</v>
      </c>
      <c r="C1770" s="10" t="str">
        <f t="shared" si="83"/>
        <v>morning_dew</v>
      </c>
      <c r="D1770">
        <v>6105</v>
      </c>
      <c r="E1770" t="s">
        <v>24</v>
      </c>
      <c r="F1770" t="s">
        <v>6806</v>
      </c>
      <c r="G1770" t="s">
        <v>26</v>
      </c>
      <c r="H1770" t="s">
        <v>6807</v>
      </c>
      <c r="I1770" t="s">
        <v>28</v>
      </c>
      <c r="J1770" s="1">
        <v>1000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24</v>
      </c>
      <c r="R1770">
        <v>0</v>
      </c>
      <c r="S1770">
        <v>0</v>
      </c>
      <c r="T1770" t="s">
        <v>29</v>
      </c>
      <c r="U1770" t="s">
        <v>29</v>
      </c>
      <c r="V1770" t="s">
        <v>29</v>
      </c>
      <c r="W1770" t="s">
        <v>30</v>
      </c>
      <c r="Y1770" s="93"/>
      <c r="Z1770" s="93"/>
      <c r="AA1770" t="s">
        <v>6808</v>
      </c>
      <c r="AB1770" t="s">
        <v>6809</v>
      </c>
    </row>
    <row r="1771" spans="1:28" x14ac:dyDescent="0.3">
      <c r="A1771" s="8" t="b">
        <f t="shared" si="81"/>
        <v>0</v>
      </c>
      <c r="B1771" t="str">
        <f t="shared" si="82"/>
        <v>wellripenedberry</v>
      </c>
      <c r="C1771" s="10" t="str">
        <f t="shared" si="83"/>
        <v>well_ripened_berry</v>
      </c>
      <c r="D1771">
        <v>6106</v>
      </c>
      <c r="E1771" t="s">
        <v>24</v>
      </c>
      <c r="F1771" t="s">
        <v>10565</v>
      </c>
      <c r="G1771" t="s">
        <v>26</v>
      </c>
      <c r="H1771" t="s">
        <v>10566</v>
      </c>
      <c r="I1771" t="s">
        <v>28</v>
      </c>
      <c r="J1771" s="1">
        <v>1000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24</v>
      </c>
      <c r="R1771">
        <v>0</v>
      </c>
      <c r="S1771">
        <v>0</v>
      </c>
      <c r="T1771" t="s">
        <v>29</v>
      </c>
      <c r="U1771" t="s">
        <v>29</v>
      </c>
      <c r="V1771" t="s">
        <v>29</v>
      </c>
      <c r="W1771" t="s">
        <v>30</v>
      </c>
      <c r="X1771" s="8"/>
      <c r="Y1771" s="93"/>
      <c r="Z1771" s="93"/>
      <c r="AA1771" t="s">
        <v>10567</v>
      </c>
      <c r="AB1771" t="s">
        <v>10568</v>
      </c>
    </row>
    <row r="1772" spans="1:28" x14ac:dyDescent="0.3">
      <c r="A1772" s="8" t="b">
        <f t="shared" si="81"/>
        <v>0</v>
      </c>
      <c r="B1772" t="str">
        <f t="shared" si="82"/>
        <v>sunsetontherock</v>
      </c>
      <c r="C1772" s="10" t="str">
        <f t="shared" si="83"/>
        <v>sunset_on_the_rock</v>
      </c>
      <c r="D1772">
        <v>6107</v>
      </c>
      <c r="E1772" t="s">
        <v>24</v>
      </c>
      <c r="F1772" t="s">
        <v>9790</v>
      </c>
      <c r="G1772" t="s">
        <v>26</v>
      </c>
      <c r="H1772" t="s">
        <v>9791</v>
      </c>
      <c r="I1772" t="s">
        <v>28</v>
      </c>
      <c r="J1772" s="1">
        <v>1000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24</v>
      </c>
      <c r="R1772">
        <v>0</v>
      </c>
      <c r="S1772">
        <v>0</v>
      </c>
      <c r="T1772" t="s">
        <v>29</v>
      </c>
      <c r="U1772" t="s">
        <v>29</v>
      </c>
      <c r="V1772" t="s">
        <v>29</v>
      </c>
      <c r="W1772" t="s">
        <v>30</v>
      </c>
      <c r="Y1772" s="93"/>
      <c r="Z1772" s="93"/>
      <c r="AA1772" t="s">
        <v>9792</v>
      </c>
      <c r="AB1772" t="s">
        <v>9793</v>
      </c>
    </row>
    <row r="1773" spans="1:28" x14ac:dyDescent="0.3">
      <c r="A1773" s="8" t="b">
        <f t="shared" si="81"/>
        <v>0</v>
      </c>
      <c r="B1773" t="str">
        <f t="shared" si="82"/>
        <v>applepudding</v>
      </c>
      <c r="C1773" s="10" t="str">
        <f t="shared" si="83"/>
        <v>apple_pudding</v>
      </c>
      <c r="D1773">
        <v>6108</v>
      </c>
      <c r="E1773" t="s">
        <v>24</v>
      </c>
      <c r="F1773" t="s">
        <v>455</v>
      </c>
      <c r="G1773" t="s">
        <v>26</v>
      </c>
      <c r="H1773" t="s">
        <v>456</v>
      </c>
      <c r="I1773" t="s">
        <v>28</v>
      </c>
      <c r="J1773" s="1">
        <v>1000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24</v>
      </c>
      <c r="R1773">
        <v>0</v>
      </c>
      <c r="S1773">
        <v>0</v>
      </c>
      <c r="T1773" t="s">
        <v>29</v>
      </c>
      <c r="U1773" t="s">
        <v>29</v>
      </c>
      <c r="V1773" t="s">
        <v>29</v>
      </c>
      <c r="W1773" t="s">
        <v>30</v>
      </c>
      <c r="X1773" s="8"/>
      <c r="Y1773" s="93"/>
      <c r="Z1773" s="93"/>
      <c r="AA1773" t="s">
        <v>457</v>
      </c>
      <c r="AB1773" t="s">
        <v>458</v>
      </c>
    </row>
    <row r="1774" spans="1:28" x14ac:dyDescent="0.3">
      <c r="A1774" s="8" t="b">
        <f t="shared" si="81"/>
        <v>0</v>
      </c>
      <c r="B1774" t="str">
        <f t="shared" si="82"/>
        <v>plantneutrient</v>
      </c>
      <c r="C1774" s="10" t="str">
        <f t="shared" si="83"/>
        <v>plant_neutrient</v>
      </c>
      <c r="D1774">
        <v>6109</v>
      </c>
      <c r="E1774" t="s">
        <v>24</v>
      </c>
      <c r="F1774" t="s">
        <v>7707</v>
      </c>
      <c r="G1774" t="s">
        <v>26</v>
      </c>
      <c r="H1774" t="s">
        <v>7708</v>
      </c>
      <c r="I1774" t="s">
        <v>28</v>
      </c>
      <c r="J1774" s="1">
        <v>1000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24</v>
      </c>
      <c r="R1774">
        <v>0</v>
      </c>
      <c r="S1774">
        <v>0</v>
      </c>
      <c r="T1774" t="s">
        <v>29</v>
      </c>
      <c r="U1774" t="s">
        <v>29</v>
      </c>
      <c r="V1774" t="s">
        <v>29</v>
      </c>
      <c r="W1774" t="s">
        <v>30</v>
      </c>
      <c r="X1774" s="8"/>
      <c r="Y1774" s="93"/>
      <c r="Z1774" s="93"/>
      <c r="AA1774" t="s">
        <v>7709</v>
      </c>
      <c r="AB1774" t="s">
        <v>7710</v>
      </c>
    </row>
    <row r="1775" spans="1:28" x14ac:dyDescent="0.3">
      <c r="A1775" s="8" t="b">
        <f t="shared" si="81"/>
        <v>0</v>
      </c>
      <c r="B1775" t="str">
        <f t="shared" si="82"/>
        <v>vitalflower</v>
      </c>
      <c r="C1775" s="10" t="str">
        <f t="shared" si="83"/>
        <v>vital_flower</v>
      </c>
      <c r="D1775">
        <v>6110</v>
      </c>
      <c r="E1775" t="s">
        <v>24</v>
      </c>
      <c r="F1775" t="s">
        <v>10439</v>
      </c>
      <c r="G1775" t="s">
        <v>26</v>
      </c>
      <c r="H1775" t="s">
        <v>10440</v>
      </c>
      <c r="I1775" t="s">
        <v>28</v>
      </c>
      <c r="J1775" s="1">
        <v>1000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24</v>
      </c>
      <c r="R1775">
        <v>0</v>
      </c>
      <c r="S1775">
        <v>0</v>
      </c>
      <c r="T1775" t="s">
        <v>29</v>
      </c>
      <c r="U1775" t="s">
        <v>29</v>
      </c>
      <c r="V1775" t="s">
        <v>29</v>
      </c>
      <c r="W1775" t="s">
        <v>30</v>
      </c>
      <c r="X1775" s="8"/>
      <c r="Y1775" s="93"/>
      <c r="Z1775" s="93"/>
      <c r="AA1775" t="s">
        <v>10441</v>
      </c>
      <c r="AB1775" t="s">
        <v>10442</v>
      </c>
    </row>
    <row r="1776" spans="1:28" x14ac:dyDescent="0.3">
      <c r="A1776" s="8" t="b">
        <f t="shared" si="81"/>
        <v>0</v>
      </c>
      <c r="B1776" t="str">
        <f t="shared" si="82"/>
        <v>mysticstone</v>
      </c>
      <c r="C1776" s="10" t="str">
        <f t="shared" si="83"/>
        <v>mystic_stone</v>
      </c>
      <c r="D1776">
        <v>6111</v>
      </c>
      <c r="E1776" t="s">
        <v>24</v>
      </c>
      <c r="F1776" t="s">
        <v>7001</v>
      </c>
      <c r="G1776" t="s">
        <v>26</v>
      </c>
      <c r="H1776" t="s">
        <v>7002</v>
      </c>
      <c r="I1776" t="s">
        <v>28</v>
      </c>
      <c r="J1776" s="1">
        <v>1000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24</v>
      </c>
      <c r="R1776">
        <v>0</v>
      </c>
      <c r="S1776">
        <v>0</v>
      </c>
      <c r="T1776" t="s">
        <v>29</v>
      </c>
      <c r="U1776" t="s">
        <v>29</v>
      </c>
      <c r="V1776" t="s">
        <v>29</v>
      </c>
      <c r="W1776" t="s">
        <v>30</v>
      </c>
      <c r="X1776" s="8"/>
      <c r="Y1776" s="93"/>
      <c r="Z1776" s="93"/>
      <c r="AA1776" t="s">
        <v>7003</v>
      </c>
      <c r="AB1776" t="s">
        <v>7004</v>
      </c>
    </row>
    <row r="1777" spans="1:28" x14ac:dyDescent="0.3">
      <c r="A1777" s="8" t="b">
        <f t="shared" si="81"/>
        <v>0</v>
      </c>
      <c r="B1777" t="str">
        <f t="shared" si="82"/>
        <v>freshplant</v>
      </c>
      <c r="C1777" s="10" t="str">
        <f t="shared" si="83"/>
        <v>fresh_plant</v>
      </c>
      <c r="D1777">
        <v>6112</v>
      </c>
      <c r="E1777" t="s">
        <v>24</v>
      </c>
      <c r="F1777" t="s">
        <v>4210</v>
      </c>
      <c r="G1777" t="s">
        <v>26</v>
      </c>
      <c r="H1777" t="s">
        <v>4211</v>
      </c>
      <c r="I1777" t="s">
        <v>28</v>
      </c>
      <c r="J1777" s="1">
        <v>1000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24</v>
      </c>
      <c r="R1777">
        <v>0</v>
      </c>
      <c r="S1777">
        <v>0</v>
      </c>
      <c r="T1777" t="s">
        <v>29</v>
      </c>
      <c r="U1777" t="s">
        <v>29</v>
      </c>
      <c r="V1777" t="s">
        <v>29</v>
      </c>
      <c r="W1777" t="s">
        <v>30</v>
      </c>
      <c r="X1777" s="8"/>
      <c r="Y1777" s="93"/>
      <c r="Z1777" s="93"/>
      <c r="AA1777" t="s">
        <v>4212</v>
      </c>
      <c r="AB1777" t="s">
        <v>4213</v>
      </c>
    </row>
    <row r="1778" spans="1:28" x14ac:dyDescent="0.3">
      <c r="A1778" s="8" t="b">
        <f t="shared" si="81"/>
        <v>0</v>
      </c>
      <c r="B1778" t="str">
        <f t="shared" si="82"/>
        <v>vitalflower</v>
      </c>
      <c r="C1778" s="10" t="str">
        <f t="shared" si="83"/>
        <v>vital_flower_</v>
      </c>
      <c r="D1778">
        <v>6113</v>
      </c>
      <c r="E1778" t="s">
        <v>24</v>
      </c>
      <c r="F1778" t="s">
        <v>10443</v>
      </c>
      <c r="G1778" t="s">
        <v>26</v>
      </c>
      <c r="H1778" t="s">
        <v>10440</v>
      </c>
      <c r="I1778" t="s">
        <v>28</v>
      </c>
      <c r="J1778" s="1">
        <v>1000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24</v>
      </c>
      <c r="R1778">
        <v>0</v>
      </c>
      <c r="S1778">
        <v>0</v>
      </c>
      <c r="T1778" t="s">
        <v>29</v>
      </c>
      <c r="U1778" t="s">
        <v>29</v>
      </c>
      <c r="V1778" t="s">
        <v>29</v>
      </c>
      <c r="W1778" t="s">
        <v>30</v>
      </c>
      <c r="X1778" s="8"/>
      <c r="Y1778" s="93"/>
      <c r="Z1778" s="93"/>
      <c r="AA1778" t="s">
        <v>10444</v>
      </c>
      <c r="AB1778" t="s">
        <v>10445</v>
      </c>
    </row>
    <row r="1779" spans="1:28" x14ac:dyDescent="0.3">
      <c r="A1779" s="8" t="b">
        <f t="shared" si="81"/>
        <v>0</v>
      </c>
      <c r="B1779" t="str">
        <f t="shared" si="82"/>
        <v>flamegemstone</v>
      </c>
      <c r="C1779" s="10" t="str">
        <f t="shared" si="83"/>
        <v>flame_gemstone</v>
      </c>
      <c r="D1779">
        <v>6114</v>
      </c>
      <c r="E1779" t="s">
        <v>24</v>
      </c>
      <c r="F1779" t="s">
        <v>4042</v>
      </c>
      <c r="G1779" t="s">
        <v>26</v>
      </c>
      <c r="H1779" t="s">
        <v>4043</v>
      </c>
      <c r="I1779" t="s">
        <v>28</v>
      </c>
      <c r="J1779" s="1">
        <v>1000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24</v>
      </c>
      <c r="R1779">
        <v>0</v>
      </c>
      <c r="S1779">
        <v>0</v>
      </c>
      <c r="T1779" t="s">
        <v>29</v>
      </c>
      <c r="U1779" t="s">
        <v>29</v>
      </c>
      <c r="V1779" t="s">
        <v>29</v>
      </c>
      <c r="W1779" t="s">
        <v>30</v>
      </c>
      <c r="X1779" s="8"/>
      <c r="Y1779" s="93"/>
      <c r="Z1779" s="93"/>
      <c r="AA1779" t="s">
        <v>4044</v>
      </c>
      <c r="AB1779" t="s">
        <v>4045</v>
      </c>
    </row>
    <row r="1780" spans="1:28" x14ac:dyDescent="0.3">
      <c r="A1780" s="8" t="b">
        <f t="shared" si="81"/>
        <v>0</v>
      </c>
      <c r="B1780" t="str">
        <f t="shared" si="82"/>
        <v>bun</v>
      </c>
      <c r="C1780" s="10" t="str">
        <f t="shared" si="83"/>
        <v>bun_</v>
      </c>
      <c r="D1780">
        <v>6115</v>
      </c>
      <c r="E1780" t="s">
        <v>24</v>
      </c>
      <c r="F1780" t="s">
        <v>1732</v>
      </c>
      <c r="G1780" t="s">
        <v>26</v>
      </c>
      <c r="H1780" t="s">
        <v>1728</v>
      </c>
      <c r="I1780" t="s">
        <v>28</v>
      </c>
      <c r="J1780" s="1">
        <v>1000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24</v>
      </c>
      <c r="R1780">
        <v>0</v>
      </c>
      <c r="S1780">
        <v>0</v>
      </c>
      <c r="T1780" t="s">
        <v>29</v>
      </c>
      <c r="U1780" t="s">
        <v>29</v>
      </c>
      <c r="V1780" t="s">
        <v>29</v>
      </c>
      <c r="W1780" t="s">
        <v>30</v>
      </c>
      <c r="X1780" s="8"/>
      <c r="Y1780" s="93"/>
      <c r="Z1780" s="93"/>
      <c r="AA1780" t="s">
        <v>1733</v>
      </c>
      <c r="AB1780" t="s">
        <v>1734</v>
      </c>
    </row>
    <row r="1781" spans="1:28" x14ac:dyDescent="0.3">
      <c r="A1781" s="8" t="b">
        <f t="shared" si="81"/>
        <v>0</v>
      </c>
      <c r="B1781" t="str">
        <f t="shared" si="82"/>
        <v>makeoverbrush</v>
      </c>
      <c r="C1781" s="10" t="str">
        <f t="shared" si="83"/>
        <v>makeover_brush</v>
      </c>
      <c r="D1781">
        <v>6121</v>
      </c>
      <c r="E1781" t="s">
        <v>24</v>
      </c>
      <c r="F1781" t="s">
        <v>6401</v>
      </c>
      <c r="G1781" t="s">
        <v>26</v>
      </c>
      <c r="H1781" t="s">
        <v>6402</v>
      </c>
      <c r="I1781" t="s">
        <v>28</v>
      </c>
      <c r="J1781" s="1">
        <v>1000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24</v>
      </c>
      <c r="R1781">
        <v>0</v>
      </c>
      <c r="S1781">
        <v>0</v>
      </c>
      <c r="T1781" t="s">
        <v>29</v>
      </c>
      <c r="U1781" t="s">
        <v>29</v>
      </c>
      <c r="V1781" t="s">
        <v>29</v>
      </c>
      <c r="W1781" t="s">
        <v>30</v>
      </c>
      <c r="X1781" s="8"/>
      <c r="Y1781" s="93"/>
      <c r="Z1781" s="93"/>
      <c r="AA1781" t="s">
        <v>6403</v>
      </c>
      <c r="AB1781" t="s">
        <v>6404</v>
      </c>
    </row>
    <row r="1782" spans="1:28" x14ac:dyDescent="0.3">
      <c r="A1782" s="8" t="b">
        <f t="shared" si="81"/>
        <v>0</v>
      </c>
      <c r="B1782" t="str">
        <f t="shared" si="82"/>
        <v>paintbrush</v>
      </c>
      <c r="C1782" s="10" t="str">
        <f t="shared" si="83"/>
        <v>paint_brush</v>
      </c>
      <c r="D1782">
        <v>6122</v>
      </c>
      <c r="E1782" t="s">
        <v>24</v>
      </c>
      <c r="F1782" t="s">
        <v>7392</v>
      </c>
      <c r="G1782" t="s">
        <v>26</v>
      </c>
      <c r="H1782" t="s">
        <v>7393</v>
      </c>
      <c r="I1782" t="s">
        <v>28</v>
      </c>
      <c r="J1782" s="1">
        <v>1000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24</v>
      </c>
      <c r="R1782">
        <v>0</v>
      </c>
      <c r="S1782">
        <v>0</v>
      </c>
      <c r="T1782" t="s">
        <v>29</v>
      </c>
      <c r="U1782" t="s">
        <v>29</v>
      </c>
      <c r="V1782" t="s">
        <v>29</v>
      </c>
      <c r="W1782" t="s">
        <v>30</v>
      </c>
      <c r="X1782" s="8"/>
      <c r="Y1782" s="93"/>
      <c r="Z1782" s="93"/>
      <c r="AA1782" t="s">
        <v>7394</v>
      </c>
      <c r="AB1782" t="s">
        <v>7395</v>
      </c>
    </row>
    <row r="1783" spans="1:28" x14ac:dyDescent="0.3">
      <c r="A1783" s="8" t="b">
        <f t="shared" si="81"/>
        <v>0</v>
      </c>
      <c r="B1783" t="str">
        <f t="shared" si="82"/>
        <v>surfacepaint</v>
      </c>
      <c r="C1783" s="10" t="str">
        <f t="shared" si="83"/>
        <v>surface_paint</v>
      </c>
      <c r="D1783">
        <v>6123</v>
      </c>
      <c r="E1783" t="s">
        <v>24</v>
      </c>
      <c r="F1783" t="s">
        <v>9798</v>
      </c>
      <c r="G1783" t="s">
        <v>26</v>
      </c>
      <c r="H1783" t="s">
        <v>9799</v>
      </c>
      <c r="I1783" t="s">
        <v>28</v>
      </c>
      <c r="J1783" s="1">
        <v>1000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24</v>
      </c>
      <c r="R1783">
        <v>0</v>
      </c>
      <c r="S1783">
        <v>0</v>
      </c>
      <c r="T1783" t="s">
        <v>29</v>
      </c>
      <c r="U1783" t="s">
        <v>29</v>
      </c>
      <c r="V1783" t="s">
        <v>29</v>
      </c>
      <c r="W1783" t="s">
        <v>30</v>
      </c>
      <c r="X1783" s="8"/>
      <c r="Y1783" s="93"/>
      <c r="Z1783" s="93"/>
      <c r="AA1783" t="s">
        <v>9800</v>
      </c>
      <c r="AB1783" t="s">
        <v>9801</v>
      </c>
    </row>
    <row r="1784" spans="1:28" x14ac:dyDescent="0.3">
      <c r="A1784" s="8" t="b">
        <f t="shared" si="81"/>
        <v>0</v>
      </c>
      <c r="B1784" t="str">
        <f t="shared" si="82"/>
        <v>wolf'sflute</v>
      </c>
      <c r="C1784" s="10" t="str">
        <f t="shared" si="83"/>
        <v>wolf's_flute</v>
      </c>
      <c r="D1784">
        <v>6124</v>
      </c>
      <c r="E1784" t="s">
        <v>24</v>
      </c>
      <c r="F1784" t="s">
        <v>10815</v>
      </c>
      <c r="G1784" t="s">
        <v>26</v>
      </c>
      <c r="H1784" t="s">
        <v>10816</v>
      </c>
      <c r="I1784" t="s">
        <v>28</v>
      </c>
      <c r="J1784" s="1">
        <v>1000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24</v>
      </c>
      <c r="R1784">
        <v>0</v>
      </c>
      <c r="S1784">
        <v>0</v>
      </c>
      <c r="T1784" t="s">
        <v>29</v>
      </c>
      <c r="U1784" t="s">
        <v>29</v>
      </c>
      <c r="V1784" t="s">
        <v>29</v>
      </c>
      <c r="W1784" t="s">
        <v>30</v>
      </c>
      <c r="X1784" s="8"/>
      <c r="Y1784" s="93"/>
      <c r="Z1784" s="93"/>
      <c r="AA1784" t="s">
        <v>10817</v>
      </c>
      <c r="AB1784" t="s">
        <v>10818</v>
      </c>
    </row>
    <row r="1785" spans="1:28" x14ac:dyDescent="0.3">
      <c r="A1785" s="8" t="b">
        <f t="shared" si="81"/>
        <v>0</v>
      </c>
      <c r="B1785" t="str">
        <f t="shared" si="82"/>
        <v>heartbrokentears</v>
      </c>
      <c r="C1785" s="10" t="str">
        <f t="shared" si="83"/>
        <v>heartbroken_tears</v>
      </c>
      <c r="D1785">
        <v>6144</v>
      </c>
      <c r="E1785" t="s">
        <v>24</v>
      </c>
      <c r="F1785" t="s">
        <v>5077</v>
      </c>
      <c r="G1785" t="s">
        <v>26</v>
      </c>
      <c r="H1785" t="s">
        <v>5078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24</v>
      </c>
      <c r="R1785">
        <v>0</v>
      </c>
      <c r="S1785">
        <v>0</v>
      </c>
      <c r="T1785" t="s">
        <v>29</v>
      </c>
      <c r="U1785" t="s">
        <v>29</v>
      </c>
      <c r="V1785" t="s">
        <v>29</v>
      </c>
      <c r="W1785" t="s">
        <v>30</v>
      </c>
      <c r="X1785" s="8"/>
      <c r="Y1785" s="93"/>
      <c r="Z1785" s="93"/>
      <c r="AA1785" t="s">
        <v>5079</v>
      </c>
      <c r="AB1785" t="s">
        <v>5080</v>
      </c>
    </row>
    <row r="1786" spans="1:28" x14ac:dyDescent="0.3">
      <c r="A1786" s="8" t="b">
        <f t="shared" si="81"/>
        <v>0</v>
      </c>
      <c r="B1786" t="str">
        <f t="shared" si="82"/>
        <v>vulcanbullet</v>
      </c>
      <c r="C1786" s="10" t="str">
        <f t="shared" si="83"/>
        <v>vulcan_bullet</v>
      </c>
      <c r="D1786">
        <v>6145</v>
      </c>
      <c r="E1786" t="s">
        <v>24</v>
      </c>
      <c r="F1786" t="s">
        <v>10466</v>
      </c>
      <c r="G1786" t="s">
        <v>26</v>
      </c>
      <c r="H1786" t="s">
        <v>10467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24</v>
      </c>
      <c r="R1786">
        <v>0</v>
      </c>
      <c r="S1786">
        <v>0</v>
      </c>
      <c r="T1786" t="s">
        <v>29</v>
      </c>
      <c r="U1786" t="s">
        <v>29</v>
      </c>
      <c r="V1786" t="s">
        <v>29</v>
      </c>
      <c r="W1786" t="s">
        <v>30</v>
      </c>
      <c r="X1786" s="8"/>
      <c r="Y1786" s="93"/>
      <c r="Z1786" s="93"/>
      <c r="AA1786" t="s">
        <v>10468</v>
      </c>
      <c r="AB1786" t="s">
        <v>10469</v>
      </c>
    </row>
    <row r="1787" spans="1:28" x14ac:dyDescent="0.3">
      <c r="A1787" s="8" t="b">
        <f t="shared" si="81"/>
        <v>0</v>
      </c>
      <c r="B1787" t="str">
        <f t="shared" si="82"/>
        <v>magicgearfuel</v>
      </c>
      <c r="C1787" s="10" t="str">
        <f t="shared" si="83"/>
        <v>magic_gear_fuel</v>
      </c>
      <c r="D1787">
        <v>6146</v>
      </c>
      <c r="E1787" t="s">
        <v>24</v>
      </c>
      <c r="F1787" t="s">
        <v>6338</v>
      </c>
      <c r="G1787" t="s">
        <v>26</v>
      </c>
      <c r="H1787" t="s">
        <v>6339</v>
      </c>
      <c r="I1787" t="s">
        <v>28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24</v>
      </c>
      <c r="R1787">
        <v>0</v>
      </c>
      <c r="S1787">
        <v>0</v>
      </c>
      <c r="T1787" t="s">
        <v>29</v>
      </c>
      <c r="U1787" t="s">
        <v>29</v>
      </c>
      <c r="V1787" t="s">
        <v>29</v>
      </c>
      <c r="W1787" t="s">
        <v>30</v>
      </c>
      <c r="X1787" s="8"/>
      <c r="Y1787" s="93"/>
      <c r="Z1787" s="93"/>
      <c r="AA1787" t="s">
        <v>6340</v>
      </c>
      <c r="AB1787" t="s">
        <v>6341</v>
      </c>
    </row>
    <row r="1788" spans="1:28" x14ac:dyDescent="0.3">
      <c r="A1788" s="8" t="b">
        <f t="shared" si="81"/>
        <v>0</v>
      </c>
      <c r="B1788" t="str">
        <f t="shared" si="82"/>
        <v>liquidcondensedbullet</v>
      </c>
      <c r="C1788" s="10" t="str">
        <f t="shared" si="83"/>
        <v>liquid_condensed_bullet</v>
      </c>
      <c r="D1788">
        <v>6147</v>
      </c>
      <c r="E1788" t="s">
        <v>24</v>
      </c>
      <c r="F1788" t="s">
        <v>6127</v>
      </c>
      <c r="G1788" t="s">
        <v>26</v>
      </c>
      <c r="H1788" t="s">
        <v>6128</v>
      </c>
      <c r="I1788" t="s">
        <v>28</v>
      </c>
      <c r="J1788">
        <v>50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24</v>
      </c>
      <c r="R1788">
        <v>0</v>
      </c>
      <c r="S1788">
        <v>0</v>
      </c>
      <c r="T1788" t="s">
        <v>29</v>
      </c>
      <c r="U1788" t="s">
        <v>29</v>
      </c>
      <c r="V1788" t="s">
        <v>29</v>
      </c>
      <c r="W1788" t="s">
        <v>30</v>
      </c>
      <c r="Y1788" s="93"/>
      <c r="Z1788" s="93"/>
      <c r="AA1788" t="s">
        <v>6129</v>
      </c>
      <c r="AB1788" t="s">
        <v>6130</v>
      </c>
    </row>
    <row r="1789" spans="1:28" x14ac:dyDescent="0.3">
      <c r="A1789" s="8" t="b">
        <f t="shared" si="81"/>
        <v>0</v>
      </c>
      <c r="B1789" t="str">
        <f t="shared" si="82"/>
        <v>bradium</v>
      </c>
      <c r="C1789" s="10" t="str">
        <f t="shared" si="83"/>
        <v>bradium</v>
      </c>
      <c r="D1789">
        <v>6224</v>
      </c>
      <c r="E1789" t="s">
        <v>24</v>
      </c>
      <c r="F1789" t="s">
        <v>1542</v>
      </c>
      <c r="G1789" t="s">
        <v>26</v>
      </c>
      <c r="H1789" t="s">
        <v>1542</v>
      </c>
      <c r="I1789" t="s">
        <v>28</v>
      </c>
      <c r="J1789" s="1">
        <v>2000</v>
      </c>
      <c r="K1789">
        <v>15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24</v>
      </c>
      <c r="R1789">
        <v>0</v>
      </c>
      <c r="S1789">
        <v>0</v>
      </c>
      <c r="T1789" t="s">
        <v>29</v>
      </c>
      <c r="U1789" t="s">
        <v>29</v>
      </c>
      <c r="V1789" t="s">
        <v>29</v>
      </c>
      <c r="W1789" t="s">
        <v>30</v>
      </c>
      <c r="X1789" s="8"/>
      <c r="Y1789" s="93"/>
      <c r="Z1789" s="93"/>
      <c r="AA1789" t="s">
        <v>1543</v>
      </c>
      <c r="AB1789" t="s">
        <v>1544</v>
      </c>
    </row>
    <row r="1790" spans="1:28" x14ac:dyDescent="0.3">
      <c r="A1790" s="8" t="b">
        <f t="shared" si="81"/>
        <v>0</v>
      </c>
      <c r="B1790" t="str">
        <f t="shared" si="82"/>
        <v>mouldpowder</v>
      </c>
      <c r="C1790" s="10" t="str">
        <f t="shared" si="83"/>
        <v>mould_powder</v>
      </c>
      <c r="D1790">
        <v>7001</v>
      </c>
      <c r="E1790" t="s">
        <v>24</v>
      </c>
      <c r="F1790" t="s">
        <v>6846</v>
      </c>
      <c r="G1790" t="s">
        <v>26</v>
      </c>
      <c r="H1790" t="s">
        <v>6847</v>
      </c>
      <c r="I1790" t="s">
        <v>28</v>
      </c>
      <c r="J1790">
        <v>466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24</v>
      </c>
      <c r="R1790">
        <v>0</v>
      </c>
      <c r="S1790">
        <v>0</v>
      </c>
      <c r="T1790" t="s">
        <v>29</v>
      </c>
      <c r="U1790" t="s">
        <v>29</v>
      </c>
      <c r="V1790" t="s">
        <v>29</v>
      </c>
      <c r="W1790" t="s">
        <v>30</v>
      </c>
      <c r="X1790" s="8"/>
      <c r="Y1790" s="93"/>
      <c r="Z1790" s="93"/>
      <c r="AA1790" t="s">
        <v>6848</v>
      </c>
      <c r="AB1790" t="s">
        <v>6849</v>
      </c>
    </row>
    <row r="1791" spans="1:28" x14ac:dyDescent="0.3">
      <c r="A1791" s="8" t="b">
        <f t="shared" si="81"/>
        <v>0</v>
      </c>
      <c r="B1791" t="str">
        <f t="shared" si="82"/>
        <v>ogretooth</v>
      </c>
      <c r="C1791" s="10" t="str">
        <f t="shared" si="83"/>
        <v>ogre_tooth</v>
      </c>
      <c r="D1791">
        <v>7002</v>
      </c>
      <c r="E1791" t="s">
        <v>24</v>
      </c>
      <c r="F1791" t="s">
        <v>7174</v>
      </c>
      <c r="G1791" t="s">
        <v>26</v>
      </c>
      <c r="H1791" t="s">
        <v>7175</v>
      </c>
      <c r="I1791" t="s">
        <v>28</v>
      </c>
      <c r="J1791">
        <v>658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24</v>
      </c>
      <c r="R1791">
        <v>0</v>
      </c>
      <c r="S1791">
        <v>0</v>
      </c>
      <c r="T1791" t="s">
        <v>29</v>
      </c>
      <c r="U1791" t="s">
        <v>29</v>
      </c>
      <c r="V1791" t="s">
        <v>29</v>
      </c>
      <c r="W1791" t="s">
        <v>30</v>
      </c>
      <c r="X1791" s="8"/>
      <c r="Y1791" s="93"/>
      <c r="Z1791" s="93"/>
      <c r="AA1791" t="s">
        <v>7176</v>
      </c>
      <c r="AB1791" t="s">
        <v>7177</v>
      </c>
    </row>
    <row r="1792" spans="1:28" x14ac:dyDescent="0.3">
      <c r="A1792" s="8" t="b">
        <f t="shared" si="81"/>
        <v>0</v>
      </c>
      <c r="B1792" t="str">
        <f t="shared" si="82"/>
        <v>anolianskin</v>
      </c>
      <c r="C1792" s="10" t="str">
        <f t="shared" si="83"/>
        <v>anolian_skin</v>
      </c>
      <c r="D1792">
        <v>7003</v>
      </c>
      <c r="E1792" t="s">
        <v>24</v>
      </c>
      <c r="F1792" t="s">
        <v>386</v>
      </c>
      <c r="G1792" t="s">
        <v>26</v>
      </c>
      <c r="H1792" t="s">
        <v>387</v>
      </c>
      <c r="I1792" t="s">
        <v>28</v>
      </c>
      <c r="J1792">
        <v>968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24</v>
      </c>
      <c r="R1792">
        <v>0</v>
      </c>
      <c r="S1792">
        <v>0</v>
      </c>
      <c r="T1792" t="s">
        <v>29</v>
      </c>
      <c r="U1792" t="s">
        <v>29</v>
      </c>
      <c r="V1792" t="s">
        <v>29</v>
      </c>
      <c r="W1792" t="s">
        <v>30</v>
      </c>
      <c r="Y1792" s="93"/>
      <c r="Z1792" s="93"/>
      <c r="AA1792" t="s">
        <v>388</v>
      </c>
      <c r="AB1792" t="s">
        <v>389</v>
      </c>
    </row>
    <row r="1793" spans="1:28" x14ac:dyDescent="0.3">
      <c r="A1793" s="8" t="b">
        <f t="shared" si="81"/>
        <v>0</v>
      </c>
      <c r="B1793" t="str">
        <f t="shared" si="82"/>
        <v>mudlump</v>
      </c>
      <c r="C1793" s="10" t="str">
        <f t="shared" si="83"/>
        <v>mud_lump</v>
      </c>
      <c r="D1793">
        <v>7004</v>
      </c>
      <c r="E1793" t="s">
        <v>24</v>
      </c>
      <c r="F1793" t="s">
        <v>6866</v>
      </c>
      <c r="G1793" t="s">
        <v>26</v>
      </c>
      <c r="H1793" t="s">
        <v>6867</v>
      </c>
      <c r="I1793" t="s">
        <v>28</v>
      </c>
      <c r="J1793">
        <v>876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24</v>
      </c>
      <c r="R1793">
        <v>0</v>
      </c>
      <c r="S1793">
        <v>0</v>
      </c>
      <c r="T1793" t="s">
        <v>29</v>
      </c>
      <c r="U1793" t="s">
        <v>29</v>
      </c>
      <c r="V1793" t="s">
        <v>29</v>
      </c>
      <c r="W1793" t="s">
        <v>30</v>
      </c>
      <c r="X1793" s="8"/>
      <c r="Y1793" s="93"/>
      <c r="Z1793" s="93"/>
      <c r="AA1793" t="s">
        <v>6868</v>
      </c>
      <c r="AB1793" t="s">
        <v>6869</v>
      </c>
    </row>
    <row r="1794" spans="1:28" x14ac:dyDescent="0.3">
      <c r="A1794" s="8" t="b">
        <f t="shared" ref="A1794:A1857" si="84">ISNUMBER(SEARCH("callfunc",X1794))</f>
        <v>0</v>
      </c>
      <c r="B1794" t="str">
        <f t="shared" ref="B1794:B1857" si="85">LOWER(SUBSTITUTE(F1794,"_",""))</f>
        <v>skull</v>
      </c>
      <c r="C1794" s="10" t="str">
        <f t="shared" ref="C1794:C1857" si="86">LOWER(F1794)</f>
        <v>skull</v>
      </c>
      <c r="D1794">
        <v>7005</v>
      </c>
      <c r="E1794" t="s">
        <v>24</v>
      </c>
      <c r="F1794" t="s">
        <v>9182</v>
      </c>
      <c r="G1794" t="s">
        <v>26</v>
      </c>
      <c r="H1794" t="s">
        <v>9182</v>
      </c>
      <c r="I1794" t="s">
        <v>28</v>
      </c>
      <c r="J1794" s="1">
        <v>1044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24</v>
      </c>
      <c r="R1794">
        <v>0</v>
      </c>
      <c r="S1794">
        <v>0</v>
      </c>
      <c r="T1794" t="s">
        <v>29</v>
      </c>
      <c r="U1794" t="s">
        <v>29</v>
      </c>
      <c r="V1794" t="s">
        <v>29</v>
      </c>
      <c r="W1794" t="s">
        <v>30</v>
      </c>
      <c r="X1794" s="8"/>
      <c r="Y1794" s="93"/>
      <c r="Z1794" s="93"/>
      <c r="AA1794" t="s">
        <v>9183</v>
      </c>
      <c r="AB1794" t="s">
        <v>9184</v>
      </c>
    </row>
    <row r="1795" spans="1:28" x14ac:dyDescent="0.3">
      <c r="A1795" s="8" t="b">
        <f t="shared" si="84"/>
        <v>0</v>
      </c>
      <c r="B1795" t="str">
        <f t="shared" si="85"/>
        <v>wingofredbat</v>
      </c>
      <c r="C1795" s="10" t="str">
        <f t="shared" si="86"/>
        <v>wing_of_red_bat</v>
      </c>
      <c r="D1795">
        <v>7006</v>
      </c>
      <c r="E1795" t="s">
        <v>24</v>
      </c>
      <c r="F1795" t="s">
        <v>10780</v>
      </c>
      <c r="G1795" t="s">
        <v>26</v>
      </c>
      <c r="H1795" t="s">
        <v>10781</v>
      </c>
      <c r="I1795" t="s">
        <v>28</v>
      </c>
      <c r="J1795">
        <v>168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24</v>
      </c>
      <c r="R1795">
        <v>0</v>
      </c>
      <c r="S1795">
        <v>0</v>
      </c>
      <c r="T1795" t="s">
        <v>29</v>
      </c>
      <c r="U1795" t="s">
        <v>29</v>
      </c>
      <c r="V1795" t="s">
        <v>29</v>
      </c>
      <c r="W1795" t="s">
        <v>30</v>
      </c>
      <c r="X1795" s="8"/>
      <c r="Y1795" s="93"/>
      <c r="Z1795" s="93"/>
      <c r="AA1795" t="s">
        <v>10782</v>
      </c>
      <c r="AB1795" t="s">
        <v>10783</v>
      </c>
    </row>
    <row r="1796" spans="1:28" x14ac:dyDescent="0.3">
      <c r="A1796" s="8" t="b">
        <f t="shared" si="84"/>
        <v>0</v>
      </c>
      <c r="B1796" t="str">
        <f t="shared" si="85"/>
        <v>clawofrat</v>
      </c>
      <c r="C1796" s="10" t="str">
        <f t="shared" si="86"/>
        <v>claw_of_rat</v>
      </c>
      <c r="D1796">
        <v>7007</v>
      </c>
      <c r="E1796" t="s">
        <v>24</v>
      </c>
      <c r="F1796" t="s">
        <v>2269</v>
      </c>
      <c r="G1796" t="s">
        <v>26</v>
      </c>
      <c r="H1796" t="s">
        <v>2270</v>
      </c>
      <c r="I1796" t="s">
        <v>28</v>
      </c>
      <c r="J1796">
        <v>748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24</v>
      </c>
      <c r="R1796">
        <v>0</v>
      </c>
      <c r="S1796">
        <v>0</v>
      </c>
      <c r="T1796" t="s">
        <v>29</v>
      </c>
      <c r="U1796" t="s">
        <v>29</v>
      </c>
      <c r="V1796" t="s">
        <v>29</v>
      </c>
      <c r="W1796" t="s">
        <v>30</v>
      </c>
      <c r="Y1796" s="93"/>
      <c r="Z1796" s="93"/>
      <c r="AA1796" t="s">
        <v>2271</v>
      </c>
      <c r="AB1796" t="s">
        <v>2272</v>
      </c>
    </row>
    <row r="1797" spans="1:28" x14ac:dyDescent="0.3">
      <c r="A1797" s="8" t="b">
        <f t="shared" si="84"/>
        <v>0</v>
      </c>
      <c r="B1797" t="str">
        <f t="shared" si="85"/>
        <v>stiffhorn</v>
      </c>
      <c r="C1797" s="10" t="str">
        <f t="shared" si="86"/>
        <v>stiff_horn</v>
      </c>
      <c r="D1797">
        <v>7008</v>
      </c>
      <c r="E1797" t="s">
        <v>24</v>
      </c>
      <c r="F1797" t="s">
        <v>9635</v>
      </c>
      <c r="G1797" t="s">
        <v>26</v>
      </c>
      <c r="H1797" t="s">
        <v>9636</v>
      </c>
      <c r="I1797" t="s">
        <v>28</v>
      </c>
      <c r="J1797">
        <v>636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24</v>
      </c>
      <c r="R1797">
        <v>0</v>
      </c>
      <c r="S1797">
        <v>0</v>
      </c>
      <c r="T1797" t="s">
        <v>29</v>
      </c>
      <c r="U1797" t="s">
        <v>29</v>
      </c>
      <c r="V1797" t="s">
        <v>29</v>
      </c>
      <c r="W1797" t="s">
        <v>30</v>
      </c>
      <c r="X1797" s="8"/>
      <c r="Y1797" s="93"/>
      <c r="Z1797" s="93"/>
      <c r="AA1797" t="s">
        <v>9637</v>
      </c>
      <c r="AB1797" t="s">
        <v>9638</v>
      </c>
    </row>
    <row r="1798" spans="1:28" x14ac:dyDescent="0.3">
      <c r="A1798" s="8" t="b">
        <f t="shared" si="84"/>
        <v>0</v>
      </c>
      <c r="B1798" t="str">
        <f t="shared" si="85"/>
        <v>glittershell</v>
      </c>
      <c r="C1798" s="10" t="str">
        <f t="shared" si="86"/>
        <v>glitter_shell</v>
      </c>
      <c r="D1798">
        <v>7009</v>
      </c>
      <c r="E1798" t="s">
        <v>24</v>
      </c>
      <c r="F1798" t="s">
        <v>4528</v>
      </c>
      <c r="G1798" t="s">
        <v>26</v>
      </c>
      <c r="H1798" t="s">
        <v>4529</v>
      </c>
      <c r="I1798" t="s">
        <v>28</v>
      </c>
      <c r="J1798">
        <v>528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24</v>
      </c>
      <c r="R1798">
        <v>0</v>
      </c>
      <c r="S1798">
        <v>0</v>
      </c>
      <c r="T1798" t="s">
        <v>29</v>
      </c>
      <c r="U1798" t="s">
        <v>29</v>
      </c>
      <c r="V1798" t="s">
        <v>29</v>
      </c>
      <c r="W1798" t="s">
        <v>30</v>
      </c>
      <c r="X1798" s="8"/>
      <c r="Y1798" s="93"/>
      <c r="Z1798" s="93"/>
      <c r="AA1798" t="s">
        <v>4530</v>
      </c>
      <c r="AB1798" t="s">
        <v>4531</v>
      </c>
    </row>
    <row r="1799" spans="1:28" x14ac:dyDescent="0.3">
      <c r="A1799" s="8" t="b">
        <f t="shared" si="84"/>
        <v>0</v>
      </c>
      <c r="B1799" t="str">
        <f t="shared" si="85"/>
        <v>tailofsteelscorpion</v>
      </c>
      <c r="C1799" s="10" t="str">
        <f t="shared" si="86"/>
        <v>tail_of_steel_scorpion</v>
      </c>
      <c r="D1799">
        <v>7010</v>
      </c>
      <c r="E1799" t="s">
        <v>24</v>
      </c>
      <c r="F1799" t="s">
        <v>9869</v>
      </c>
      <c r="G1799" t="s">
        <v>26</v>
      </c>
      <c r="H1799" t="s">
        <v>9870</v>
      </c>
      <c r="I1799" t="s">
        <v>28</v>
      </c>
      <c r="J1799">
        <v>548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24</v>
      </c>
      <c r="R1799">
        <v>0</v>
      </c>
      <c r="S1799">
        <v>0</v>
      </c>
      <c r="T1799" t="s">
        <v>29</v>
      </c>
      <c r="U1799" t="s">
        <v>29</v>
      </c>
      <c r="V1799" t="s">
        <v>29</v>
      </c>
      <c r="W1799" t="s">
        <v>30</v>
      </c>
      <c r="X1799" s="8"/>
      <c r="Y1799" s="93"/>
      <c r="Z1799" s="93"/>
      <c r="AA1799" t="s">
        <v>9871</v>
      </c>
      <c r="AB1799" t="s">
        <v>9872</v>
      </c>
    </row>
    <row r="1800" spans="1:28" x14ac:dyDescent="0.3">
      <c r="A1800" s="8" t="b">
        <f t="shared" si="84"/>
        <v>0</v>
      </c>
      <c r="B1800" t="str">
        <f t="shared" si="85"/>
        <v>clawofmonkey</v>
      </c>
      <c r="C1800" s="10" t="str">
        <f t="shared" si="86"/>
        <v>claw_of_monkey</v>
      </c>
      <c r="D1800">
        <v>7011</v>
      </c>
      <c r="E1800" t="s">
        <v>24</v>
      </c>
      <c r="F1800" t="s">
        <v>2265</v>
      </c>
      <c r="G1800" t="s">
        <v>26</v>
      </c>
      <c r="H1800" t="s">
        <v>2266</v>
      </c>
      <c r="I1800" t="s">
        <v>28</v>
      </c>
      <c r="J1800" s="93">
        <v>466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24</v>
      </c>
      <c r="R1800">
        <v>0</v>
      </c>
      <c r="S1800">
        <v>0</v>
      </c>
      <c r="T1800" t="s">
        <v>29</v>
      </c>
      <c r="U1800" t="s">
        <v>29</v>
      </c>
      <c r="V1800" t="s">
        <v>29</v>
      </c>
      <c r="W1800" t="s">
        <v>30</v>
      </c>
      <c r="X1800" s="8"/>
      <c r="Y1800" s="93"/>
      <c r="Z1800" s="93"/>
      <c r="AA1800" t="s">
        <v>2267</v>
      </c>
      <c r="AB1800" t="s">
        <v>2268</v>
      </c>
    </row>
    <row r="1801" spans="1:28" x14ac:dyDescent="0.3">
      <c r="A1801" s="8" t="b">
        <f t="shared" si="84"/>
        <v>0</v>
      </c>
      <c r="B1801" t="str">
        <f t="shared" si="85"/>
        <v>toughscalelikestem</v>
      </c>
      <c r="C1801" s="10" t="str">
        <f t="shared" si="86"/>
        <v>tough_scalelike_stem</v>
      </c>
      <c r="D1801">
        <v>7012</v>
      </c>
      <c r="E1801" t="s">
        <v>24</v>
      </c>
      <c r="F1801" t="s">
        <v>10100</v>
      </c>
      <c r="G1801" t="s">
        <v>26</v>
      </c>
      <c r="H1801" t="s">
        <v>10101</v>
      </c>
      <c r="I1801" t="s">
        <v>28</v>
      </c>
      <c r="J1801" s="93">
        <v>412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24</v>
      </c>
      <c r="R1801">
        <v>0</v>
      </c>
      <c r="S1801">
        <v>0</v>
      </c>
      <c r="T1801" t="s">
        <v>29</v>
      </c>
      <c r="U1801" t="s">
        <v>29</v>
      </c>
      <c r="V1801" t="s">
        <v>29</v>
      </c>
      <c r="W1801" t="s">
        <v>30</v>
      </c>
      <c r="X1801" s="8"/>
      <c r="Y1801" s="93"/>
      <c r="Z1801" s="93"/>
      <c r="AA1801" t="s">
        <v>10102</v>
      </c>
      <c r="AB1801" t="s">
        <v>10103</v>
      </c>
    </row>
    <row r="1802" spans="1:28" x14ac:dyDescent="0.3">
      <c r="A1802" s="8" t="b">
        <f t="shared" si="84"/>
        <v>0</v>
      </c>
      <c r="B1802" t="str">
        <f t="shared" si="85"/>
        <v>coralreef</v>
      </c>
      <c r="C1802" s="10" t="str">
        <f t="shared" si="86"/>
        <v>coral_reef</v>
      </c>
      <c r="D1802">
        <v>7013</v>
      </c>
      <c r="E1802" t="s">
        <v>24</v>
      </c>
      <c r="F1802" t="s">
        <v>2475</v>
      </c>
      <c r="G1802" t="s">
        <v>26</v>
      </c>
      <c r="H1802" t="s">
        <v>2476</v>
      </c>
      <c r="I1802" t="s">
        <v>28</v>
      </c>
      <c r="J1802" s="93">
        <v>772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24</v>
      </c>
      <c r="R1802">
        <v>0</v>
      </c>
      <c r="S1802">
        <v>0</v>
      </c>
      <c r="T1802" t="s">
        <v>29</v>
      </c>
      <c r="U1802" t="s">
        <v>29</v>
      </c>
      <c r="V1802" t="s">
        <v>29</v>
      </c>
      <c r="W1802" t="s">
        <v>30</v>
      </c>
      <c r="X1802" s="8"/>
      <c r="Y1802" s="93"/>
      <c r="Z1802" s="93"/>
      <c r="AA1802" t="s">
        <v>2477</v>
      </c>
      <c r="AB1802" t="s">
        <v>2478</v>
      </c>
    </row>
    <row r="1803" spans="1:28" x14ac:dyDescent="0.3">
      <c r="A1803" s="8" t="b">
        <f t="shared" si="84"/>
        <v>0</v>
      </c>
      <c r="B1803" t="str">
        <f t="shared" si="85"/>
        <v>oldportrait</v>
      </c>
      <c r="C1803" s="10" t="str">
        <f t="shared" si="86"/>
        <v>old_portrait</v>
      </c>
      <c r="D1803">
        <v>7014</v>
      </c>
      <c r="E1803" t="s">
        <v>24</v>
      </c>
      <c r="F1803" t="s">
        <v>7222</v>
      </c>
      <c r="G1803" t="s">
        <v>26</v>
      </c>
      <c r="H1803" t="s">
        <v>7223</v>
      </c>
      <c r="I1803" t="s">
        <v>28</v>
      </c>
      <c r="J1803" s="1">
        <v>1500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24</v>
      </c>
      <c r="R1803">
        <v>0</v>
      </c>
      <c r="S1803">
        <v>0</v>
      </c>
      <c r="T1803" t="s">
        <v>29</v>
      </c>
      <c r="U1803" t="s">
        <v>29</v>
      </c>
      <c r="V1803" t="s">
        <v>29</v>
      </c>
      <c r="W1803" t="s">
        <v>30</v>
      </c>
      <c r="Y1803" s="93"/>
      <c r="Z1803" s="93"/>
      <c r="AA1803" t="s">
        <v>7224</v>
      </c>
      <c r="AB1803" t="s">
        <v>7225</v>
      </c>
    </row>
    <row r="1804" spans="1:28" x14ac:dyDescent="0.3">
      <c r="A1804" s="8" t="b">
        <f t="shared" si="84"/>
        <v>0</v>
      </c>
      <c r="B1804" t="str">
        <f t="shared" si="85"/>
        <v>bookclipinmemory</v>
      </c>
      <c r="C1804" s="10" t="str">
        <f t="shared" si="86"/>
        <v>bookclip_in_memory</v>
      </c>
      <c r="D1804">
        <v>7015</v>
      </c>
      <c r="E1804" t="s">
        <v>24</v>
      </c>
      <c r="F1804" t="s">
        <v>1478</v>
      </c>
      <c r="G1804" t="s">
        <v>26</v>
      </c>
      <c r="H1804" t="s">
        <v>1479</v>
      </c>
      <c r="I1804" t="s">
        <v>28</v>
      </c>
      <c r="J1804" s="1">
        <v>3000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24</v>
      </c>
      <c r="R1804">
        <v>0</v>
      </c>
      <c r="S1804">
        <v>0</v>
      </c>
      <c r="T1804" t="s">
        <v>29</v>
      </c>
      <c r="U1804" t="s">
        <v>29</v>
      </c>
      <c r="V1804" t="s">
        <v>29</v>
      </c>
      <c r="W1804" t="s">
        <v>30</v>
      </c>
      <c r="X1804" s="8"/>
      <c r="Y1804" s="93"/>
      <c r="Z1804" s="93"/>
      <c r="AA1804" t="s">
        <v>1480</v>
      </c>
      <c r="AB1804" t="s">
        <v>1481</v>
      </c>
    </row>
    <row r="1805" spans="1:28" x14ac:dyDescent="0.3">
      <c r="A1805" s="8" t="b">
        <f t="shared" si="84"/>
        <v>0</v>
      </c>
      <c r="B1805" t="str">
        <f t="shared" si="85"/>
        <v>spoonstub</v>
      </c>
      <c r="C1805" s="10" t="str">
        <f t="shared" si="86"/>
        <v>spoon_stub</v>
      </c>
      <c r="D1805">
        <v>7016</v>
      </c>
      <c r="E1805" t="s">
        <v>24</v>
      </c>
      <c r="F1805" t="s">
        <v>9485</v>
      </c>
      <c r="G1805" t="s">
        <v>26</v>
      </c>
      <c r="H1805" t="s">
        <v>9486</v>
      </c>
      <c r="I1805" t="s">
        <v>28</v>
      </c>
      <c r="J1805" s="1">
        <v>2500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24</v>
      </c>
      <c r="R1805">
        <v>0</v>
      </c>
      <c r="S1805">
        <v>0</v>
      </c>
      <c r="T1805" t="s">
        <v>29</v>
      </c>
      <c r="U1805" t="s">
        <v>29</v>
      </c>
      <c r="V1805" t="s">
        <v>29</v>
      </c>
      <c r="W1805" t="s">
        <v>30</v>
      </c>
      <c r="X1805" s="8"/>
      <c r="Y1805" s="93"/>
      <c r="Z1805" s="93"/>
      <c r="AA1805" t="s">
        <v>9487</v>
      </c>
      <c r="AB1805" t="s">
        <v>9488</v>
      </c>
    </row>
    <row r="1806" spans="1:28" x14ac:dyDescent="0.3">
      <c r="A1806" s="8" t="b">
        <f t="shared" si="84"/>
        <v>0</v>
      </c>
      <c r="B1806" t="str">
        <f t="shared" si="85"/>
        <v>executioner'smitten</v>
      </c>
      <c r="C1806" s="10" t="str">
        <f t="shared" si="86"/>
        <v>executioner's_mitten</v>
      </c>
      <c r="D1806">
        <v>7017</v>
      </c>
      <c r="E1806" t="s">
        <v>24</v>
      </c>
      <c r="F1806" t="s">
        <v>3739</v>
      </c>
      <c r="G1806" t="s">
        <v>26</v>
      </c>
      <c r="H1806" t="s">
        <v>3740</v>
      </c>
      <c r="I1806" t="s">
        <v>28</v>
      </c>
      <c r="J1806" s="1">
        <v>4500</v>
      </c>
      <c r="K1806">
        <v>3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24</v>
      </c>
      <c r="R1806">
        <v>0</v>
      </c>
      <c r="S1806">
        <v>0</v>
      </c>
      <c r="T1806" t="s">
        <v>29</v>
      </c>
      <c r="U1806" t="s">
        <v>29</v>
      </c>
      <c r="V1806" t="s">
        <v>29</v>
      </c>
      <c r="W1806" t="s">
        <v>30</v>
      </c>
      <c r="X1806" s="8"/>
      <c r="Y1806" s="93"/>
      <c r="Z1806" s="93"/>
      <c r="AA1806" t="s">
        <v>3741</v>
      </c>
      <c r="AB1806" t="s">
        <v>3742</v>
      </c>
    </row>
    <row r="1807" spans="1:28" x14ac:dyDescent="0.3">
      <c r="A1807" s="8" t="b">
        <f t="shared" si="84"/>
        <v>0</v>
      </c>
      <c r="B1807" t="str">
        <f t="shared" si="85"/>
        <v>youngtwig</v>
      </c>
      <c r="C1807" s="10" t="str">
        <f t="shared" si="86"/>
        <v>young_twig</v>
      </c>
      <c r="D1807">
        <v>7018</v>
      </c>
      <c r="E1807" t="s">
        <v>24</v>
      </c>
      <c r="F1807" t="s">
        <v>10956</v>
      </c>
      <c r="G1807" t="s">
        <v>26</v>
      </c>
      <c r="H1807" t="s">
        <v>10957</v>
      </c>
      <c r="I1807" t="s">
        <v>28</v>
      </c>
      <c r="J1807" s="93">
        <v>50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24</v>
      </c>
      <c r="R1807">
        <v>0</v>
      </c>
      <c r="S1807">
        <v>0</v>
      </c>
      <c r="T1807" t="s">
        <v>29</v>
      </c>
      <c r="U1807" t="s">
        <v>29</v>
      </c>
      <c r="V1807" t="s">
        <v>29</v>
      </c>
      <c r="W1807" t="s">
        <v>30</v>
      </c>
      <c r="X1807" s="8"/>
      <c r="Y1807" s="93"/>
      <c r="Z1807" s="93"/>
      <c r="AA1807" t="s">
        <v>10958</v>
      </c>
      <c r="AB1807" t="s">
        <v>10959</v>
      </c>
    </row>
    <row r="1808" spans="1:28" x14ac:dyDescent="0.3">
      <c r="A1808" s="8" t="b">
        <f t="shared" si="84"/>
        <v>0</v>
      </c>
      <c r="B1808" t="str">
        <f t="shared" si="85"/>
        <v>loki'swhispers</v>
      </c>
      <c r="C1808" s="10" t="str">
        <f t="shared" si="86"/>
        <v>loki's_whispers</v>
      </c>
      <c r="D1808">
        <v>7019</v>
      </c>
      <c r="E1808" t="s">
        <v>24</v>
      </c>
      <c r="F1808" t="s">
        <v>6165</v>
      </c>
      <c r="G1808" t="s">
        <v>26</v>
      </c>
      <c r="H1808" t="s">
        <v>6166</v>
      </c>
      <c r="I1808" t="s">
        <v>28</v>
      </c>
      <c r="J1808" s="93">
        <v>20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24</v>
      </c>
      <c r="R1808">
        <v>0</v>
      </c>
      <c r="S1808">
        <v>0</v>
      </c>
      <c r="T1808" t="s">
        <v>29</v>
      </c>
      <c r="U1808" t="s">
        <v>29</v>
      </c>
      <c r="V1808" t="s">
        <v>29</v>
      </c>
      <c r="W1808" t="s">
        <v>30</v>
      </c>
      <c r="Y1808" s="93"/>
      <c r="Z1808" s="93"/>
      <c r="AA1808" t="s">
        <v>6167</v>
      </c>
      <c r="AB1808" t="s">
        <v>6168</v>
      </c>
    </row>
    <row r="1809" spans="1:28" x14ac:dyDescent="0.3">
      <c r="A1809" s="8" t="b">
        <f t="shared" si="84"/>
        <v>0</v>
      </c>
      <c r="B1809" t="str">
        <f t="shared" si="85"/>
        <v>mother'snightmare</v>
      </c>
      <c r="C1809" s="10" t="str">
        <f t="shared" si="86"/>
        <v>mother's_nightmare</v>
      </c>
      <c r="D1809">
        <v>7020</v>
      </c>
      <c r="E1809" t="s">
        <v>24</v>
      </c>
      <c r="F1809" t="s">
        <v>6838</v>
      </c>
      <c r="G1809" t="s">
        <v>26</v>
      </c>
      <c r="H1809" t="s">
        <v>6839</v>
      </c>
      <c r="I1809" t="s">
        <v>28</v>
      </c>
      <c r="J1809" s="93">
        <v>20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24</v>
      </c>
      <c r="R1809">
        <v>0</v>
      </c>
      <c r="S1809">
        <v>0</v>
      </c>
      <c r="T1809" t="s">
        <v>29</v>
      </c>
      <c r="U1809" t="s">
        <v>29</v>
      </c>
      <c r="V1809" t="s">
        <v>29</v>
      </c>
      <c r="W1809" t="s">
        <v>30</v>
      </c>
      <c r="Y1809" s="93"/>
      <c r="Z1809" s="93"/>
      <c r="AA1809" t="s">
        <v>6840</v>
      </c>
      <c r="AB1809" t="s">
        <v>6841</v>
      </c>
    </row>
    <row r="1810" spans="1:28" x14ac:dyDescent="0.3">
      <c r="A1810" s="8" t="b">
        <f t="shared" si="84"/>
        <v>0</v>
      </c>
      <c r="B1810" t="str">
        <f t="shared" si="85"/>
        <v>foolishnessofblind</v>
      </c>
      <c r="C1810" s="10" t="str">
        <f t="shared" si="86"/>
        <v>foolishness_of_blind</v>
      </c>
      <c r="D1810">
        <v>7021</v>
      </c>
      <c r="E1810" t="s">
        <v>24</v>
      </c>
      <c r="F1810" t="s">
        <v>4158</v>
      </c>
      <c r="G1810" t="s">
        <v>26</v>
      </c>
      <c r="H1810" t="s">
        <v>4159</v>
      </c>
      <c r="I1810" t="s">
        <v>28</v>
      </c>
      <c r="J1810" s="93">
        <v>20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24</v>
      </c>
      <c r="R1810">
        <v>0</v>
      </c>
      <c r="S1810">
        <v>0</v>
      </c>
      <c r="T1810" t="s">
        <v>29</v>
      </c>
      <c r="U1810" t="s">
        <v>29</v>
      </c>
      <c r="V1810" t="s">
        <v>29</v>
      </c>
      <c r="W1810" t="s">
        <v>30</v>
      </c>
      <c r="X1810" s="8"/>
      <c r="Y1810" s="93"/>
      <c r="Z1810" s="93"/>
      <c r="AA1810" t="s">
        <v>4160</v>
      </c>
      <c r="AB1810" t="s">
        <v>4161</v>
      </c>
    </row>
    <row r="1811" spans="1:28" x14ac:dyDescent="0.3">
      <c r="A1811" s="8" t="b">
        <f t="shared" si="84"/>
        <v>0</v>
      </c>
      <c r="B1811" t="str">
        <f t="shared" si="85"/>
        <v>oldhilt</v>
      </c>
      <c r="C1811" s="10" t="str">
        <f t="shared" si="86"/>
        <v>old_hilt</v>
      </c>
      <c r="D1811">
        <v>7022</v>
      </c>
      <c r="E1811" t="s">
        <v>24</v>
      </c>
      <c r="F1811" t="s">
        <v>7202</v>
      </c>
      <c r="G1811" t="s">
        <v>26</v>
      </c>
      <c r="H1811" t="s">
        <v>7203</v>
      </c>
      <c r="I1811" t="s">
        <v>28</v>
      </c>
      <c r="J1811" s="93">
        <v>150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24</v>
      </c>
      <c r="R1811">
        <v>0</v>
      </c>
      <c r="S1811">
        <v>0</v>
      </c>
      <c r="T1811" t="s">
        <v>29</v>
      </c>
      <c r="U1811" t="s">
        <v>29</v>
      </c>
      <c r="V1811" t="s">
        <v>29</v>
      </c>
      <c r="W1811" t="s">
        <v>30</v>
      </c>
      <c r="X1811" s="8"/>
      <c r="Y1811" s="93"/>
      <c r="Z1811" s="93"/>
      <c r="AA1811" t="s">
        <v>7204</v>
      </c>
      <c r="AB1811" t="s">
        <v>7205</v>
      </c>
    </row>
    <row r="1812" spans="1:28" x14ac:dyDescent="0.3">
      <c r="A1812" s="8" t="b">
        <f t="shared" si="84"/>
        <v>0</v>
      </c>
      <c r="B1812" t="str">
        <f t="shared" si="85"/>
        <v>bladelostindarkness</v>
      </c>
      <c r="C1812" s="10" t="str">
        <f t="shared" si="86"/>
        <v>blade_lost_in_darkness</v>
      </c>
      <c r="D1812">
        <v>7023</v>
      </c>
      <c r="E1812" t="s">
        <v>24</v>
      </c>
      <c r="F1812" t="s">
        <v>1213</v>
      </c>
      <c r="G1812" t="s">
        <v>26</v>
      </c>
      <c r="H1812" t="s">
        <v>1214</v>
      </c>
      <c r="I1812" t="s">
        <v>28</v>
      </c>
      <c r="J1812" s="1">
        <v>12000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24</v>
      </c>
      <c r="R1812">
        <v>0</v>
      </c>
      <c r="S1812">
        <v>0</v>
      </c>
      <c r="T1812" t="s">
        <v>29</v>
      </c>
      <c r="U1812" t="s">
        <v>29</v>
      </c>
      <c r="V1812" t="s">
        <v>29</v>
      </c>
      <c r="W1812" t="s">
        <v>30</v>
      </c>
      <c r="Y1812" s="93"/>
      <c r="Z1812" s="93"/>
      <c r="AA1812" t="s">
        <v>1215</v>
      </c>
      <c r="AB1812" t="s">
        <v>1216</v>
      </c>
    </row>
    <row r="1813" spans="1:28" x14ac:dyDescent="0.3">
      <c r="A1813" s="8" t="b">
        <f t="shared" si="84"/>
        <v>0</v>
      </c>
      <c r="B1813" t="str">
        <f t="shared" si="85"/>
        <v>bloodyedge</v>
      </c>
      <c r="C1813" s="10" t="str">
        <f t="shared" si="86"/>
        <v>bloody_edge</v>
      </c>
      <c r="D1813">
        <v>7024</v>
      </c>
      <c r="E1813" t="s">
        <v>24</v>
      </c>
      <c r="F1813" t="s">
        <v>1256</v>
      </c>
      <c r="G1813" t="s">
        <v>26</v>
      </c>
      <c r="H1813" t="s">
        <v>1257</v>
      </c>
      <c r="I1813" t="s">
        <v>28</v>
      </c>
      <c r="J1813" s="1">
        <v>10000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24</v>
      </c>
      <c r="R1813">
        <v>0</v>
      </c>
      <c r="S1813">
        <v>0</v>
      </c>
      <c r="T1813" t="s">
        <v>29</v>
      </c>
      <c r="U1813" t="s">
        <v>29</v>
      </c>
      <c r="V1813" t="s">
        <v>29</v>
      </c>
      <c r="W1813" t="s">
        <v>30</v>
      </c>
      <c r="Y1813" s="93"/>
      <c r="Z1813" s="93"/>
      <c r="AA1813" t="s">
        <v>1258</v>
      </c>
      <c r="AB1813" t="s">
        <v>1259</v>
      </c>
    </row>
    <row r="1814" spans="1:28" x14ac:dyDescent="0.3">
      <c r="A1814" s="8" t="b">
        <f t="shared" si="84"/>
        <v>0</v>
      </c>
      <c r="B1814" t="str">
        <f t="shared" si="85"/>
        <v>lucifer'slament</v>
      </c>
      <c r="C1814" s="10" t="str">
        <f t="shared" si="86"/>
        <v>lucifer's_lament</v>
      </c>
      <c r="D1814">
        <v>7025</v>
      </c>
      <c r="E1814" t="s">
        <v>24</v>
      </c>
      <c r="F1814" t="s">
        <v>6237</v>
      </c>
      <c r="G1814" t="s">
        <v>26</v>
      </c>
      <c r="H1814" t="s">
        <v>6238</v>
      </c>
      <c r="I1814" t="s">
        <v>28</v>
      </c>
      <c r="J1814" s="1">
        <v>30000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24</v>
      </c>
      <c r="R1814">
        <v>0</v>
      </c>
      <c r="S1814">
        <v>0</v>
      </c>
      <c r="T1814" t="s">
        <v>29</v>
      </c>
      <c r="U1814" t="s">
        <v>29</v>
      </c>
      <c r="V1814" t="s">
        <v>29</v>
      </c>
      <c r="W1814" t="s">
        <v>30</v>
      </c>
      <c r="Y1814" s="93"/>
      <c r="Z1814" s="93"/>
      <c r="AA1814" t="s">
        <v>6239</v>
      </c>
      <c r="AB1814" t="s">
        <v>6240</v>
      </c>
    </row>
    <row r="1815" spans="1:28" x14ac:dyDescent="0.3">
      <c r="A1815" s="8" t="b">
        <f t="shared" si="84"/>
        <v>0</v>
      </c>
      <c r="B1815" t="str">
        <f t="shared" si="85"/>
        <v>keyofclocktower</v>
      </c>
      <c r="C1815" s="10" t="str">
        <f t="shared" si="86"/>
        <v>key_of_clock_tower</v>
      </c>
      <c r="D1815">
        <v>7026</v>
      </c>
      <c r="E1815" t="s">
        <v>24</v>
      </c>
      <c r="F1815" t="s">
        <v>5804</v>
      </c>
      <c r="G1815" t="s">
        <v>26</v>
      </c>
      <c r="H1815" t="s">
        <v>5805</v>
      </c>
      <c r="I1815" t="s">
        <v>28</v>
      </c>
      <c r="J1815" s="93">
        <v>100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24</v>
      </c>
      <c r="R1815">
        <v>0</v>
      </c>
      <c r="S1815">
        <v>0</v>
      </c>
      <c r="T1815" t="s">
        <v>29</v>
      </c>
      <c r="U1815" t="s">
        <v>29</v>
      </c>
      <c r="V1815" t="s">
        <v>29</v>
      </c>
      <c r="W1815" t="s">
        <v>30</v>
      </c>
      <c r="Y1815" s="93"/>
      <c r="Z1815" s="93"/>
      <c r="AA1815" t="s">
        <v>5806</v>
      </c>
      <c r="AB1815" t="s">
        <v>5807</v>
      </c>
    </row>
    <row r="1816" spans="1:28" x14ac:dyDescent="0.3">
      <c r="A1816" s="8" t="b">
        <f t="shared" si="84"/>
        <v>0</v>
      </c>
      <c r="B1816" t="str">
        <f t="shared" si="85"/>
        <v>undergroundkey</v>
      </c>
      <c r="C1816" s="10" t="str">
        <f t="shared" si="86"/>
        <v>underground_key</v>
      </c>
      <c r="D1816">
        <v>7027</v>
      </c>
      <c r="E1816" t="s">
        <v>24</v>
      </c>
      <c r="F1816" t="s">
        <v>10267</v>
      </c>
      <c r="G1816" t="s">
        <v>26</v>
      </c>
      <c r="H1816" t="s">
        <v>10268</v>
      </c>
      <c r="I1816" t="s">
        <v>28</v>
      </c>
      <c r="J1816" s="6">
        <v>100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24</v>
      </c>
      <c r="R1816">
        <v>0</v>
      </c>
      <c r="S1816">
        <v>0</v>
      </c>
      <c r="T1816" t="s">
        <v>29</v>
      </c>
      <c r="U1816" t="s">
        <v>29</v>
      </c>
      <c r="V1816" t="s">
        <v>29</v>
      </c>
      <c r="W1816" t="s">
        <v>30</v>
      </c>
      <c r="X1816" s="8"/>
      <c r="Y1816" s="93"/>
      <c r="Z1816" s="93"/>
      <c r="AA1816" t="s">
        <v>10269</v>
      </c>
      <c r="AB1816" t="s">
        <v>10270</v>
      </c>
    </row>
    <row r="1817" spans="1:28" x14ac:dyDescent="0.3">
      <c r="A1817" s="8" t="b">
        <f t="shared" si="84"/>
        <v>0</v>
      </c>
      <c r="B1817" t="str">
        <f t="shared" si="85"/>
        <v>clawofdesertwolf</v>
      </c>
      <c r="C1817" s="10" t="str">
        <f t="shared" si="86"/>
        <v>claw_of_desert_wolf</v>
      </c>
      <c r="D1817">
        <v>7030</v>
      </c>
      <c r="E1817" t="s">
        <v>24</v>
      </c>
      <c r="F1817" t="s">
        <v>2257</v>
      </c>
      <c r="G1817" t="s">
        <v>26</v>
      </c>
      <c r="H1817" t="s">
        <v>2258</v>
      </c>
      <c r="I1817" t="s">
        <v>28</v>
      </c>
      <c r="J1817" s="6">
        <v>208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24</v>
      </c>
      <c r="R1817">
        <v>0</v>
      </c>
      <c r="S1817">
        <v>0</v>
      </c>
      <c r="T1817" t="s">
        <v>29</v>
      </c>
      <c r="U1817" t="s">
        <v>29</v>
      </c>
      <c r="V1817" t="s">
        <v>29</v>
      </c>
      <c r="W1817" t="s">
        <v>30</v>
      </c>
      <c r="Y1817" s="93"/>
      <c r="Z1817" s="93"/>
      <c r="AA1817" t="s">
        <v>2259</v>
      </c>
      <c r="AB1817" t="s">
        <v>2260</v>
      </c>
    </row>
    <row r="1818" spans="1:28" x14ac:dyDescent="0.3">
      <c r="A1818" s="8" t="b">
        <f t="shared" si="84"/>
        <v>0</v>
      </c>
      <c r="B1818" t="str">
        <f t="shared" si="85"/>
        <v>oldfryingpan</v>
      </c>
      <c r="C1818" s="10" t="str">
        <f t="shared" si="86"/>
        <v>old_frying_pan</v>
      </c>
      <c r="D1818">
        <v>7031</v>
      </c>
      <c r="E1818" t="s">
        <v>24</v>
      </c>
      <c r="F1818" t="s">
        <v>7198</v>
      </c>
      <c r="G1818" t="s">
        <v>26</v>
      </c>
      <c r="H1818" t="s">
        <v>7199</v>
      </c>
      <c r="I1818" t="s">
        <v>28</v>
      </c>
      <c r="J1818" s="6">
        <v>196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24</v>
      </c>
      <c r="R1818">
        <v>0</v>
      </c>
      <c r="S1818">
        <v>0</v>
      </c>
      <c r="T1818" t="s">
        <v>29</v>
      </c>
      <c r="U1818" t="s">
        <v>29</v>
      </c>
      <c r="V1818" t="s">
        <v>29</v>
      </c>
      <c r="W1818" t="s">
        <v>30</v>
      </c>
      <c r="Y1818" s="93"/>
      <c r="Z1818" s="93"/>
      <c r="AA1818" t="s">
        <v>7200</v>
      </c>
      <c r="AB1818" t="s">
        <v>7201</v>
      </c>
    </row>
    <row r="1819" spans="1:28" x14ac:dyDescent="0.3">
      <c r="A1819" s="8" t="b">
        <f t="shared" si="84"/>
        <v>0</v>
      </c>
      <c r="B1819" t="str">
        <f t="shared" si="85"/>
        <v>pieceofeggshell</v>
      </c>
      <c r="C1819" s="10" t="str">
        <f t="shared" si="86"/>
        <v>piece_of_egg_shell</v>
      </c>
      <c r="D1819">
        <v>7032</v>
      </c>
      <c r="E1819" t="s">
        <v>24</v>
      </c>
      <c r="F1819" t="s">
        <v>7609</v>
      </c>
      <c r="G1819" t="s">
        <v>26</v>
      </c>
      <c r="H1819" t="s">
        <v>7610</v>
      </c>
      <c r="I1819" t="s">
        <v>28</v>
      </c>
      <c r="J1819">
        <v>168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24</v>
      </c>
      <c r="R1819">
        <v>0</v>
      </c>
      <c r="S1819">
        <v>0</v>
      </c>
      <c r="T1819" t="s">
        <v>29</v>
      </c>
      <c r="U1819" t="s">
        <v>29</v>
      </c>
      <c r="V1819" t="s">
        <v>29</v>
      </c>
      <c r="W1819" t="s">
        <v>30</v>
      </c>
      <c r="X1819" s="8"/>
      <c r="Y1819" s="93"/>
      <c r="Z1819" s="93"/>
      <c r="AA1819" t="s">
        <v>7611</v>
      </c>
      <c r="AB1819" t="s">
        <v>7612</v>
      </c>
    </row>
    <row r="1820" spans="1:28" x14ac:dyDescent="0.3">
      <c r="A1820" s="8" t="b">
        <f t="shared" si="84"/>
        <v>0</v>
      </c>
      <c r="B1820" t="str">
        <f t="shared" si="85"/>
        <v>poisonspore</v>
      </c>
      <c r="C1820" s="10" t="str">
        <f t="shared" si="86"/>
        <v>poison_spore</v>
      </c>
      <c r="D1820">
        <v>7033</v>
      </c>
      <c r="E1820" t="s">
        <v>24</v>
      </c>
      <c r="F1820" t="s">
        <v>7792</v>
      </c>
      <c r="G1820" t="s">
        <v>26</v>
      </c>
      <c r="H1820" t="s">
        <v>7793</v>
      </c>
      <c r="I1820" t="s">
        <v>28</v>
      </c>
      <c r="J1820" s="93">
        <v>114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24</v>
      </c>
      <c r="R1820">
        <v>0</v>
      </c>
      <c r="S1820">
        <v>0</v>
      </c>
      <c r="T1820" t="s">
        <v>29</v>
      </c>
      <c r="U1820" t="s">
        <v>29</v>
      </c>
      <c r="V1820" t="s">
        <v>29</v>
      </c>
      <c r="W1820" t="s">
        <v>30</v>
      </c>
      <c r="X1820" s="8"/>
      <c r="Y1820" s="93"/>
      <c r="Z1820" s="93"/>
      <c r="AA1820" t="s">
        <v>7794</v>
      </c>
      <c r="AB1820" t="s">
        <v>7795</v>
      </c>
    </row>
    <row r="1821" spans="1:28" x14ac:dyDescent="0.3">
      <c r="A1821" s="8" t="b">
        <f t="shared" si="84"/>
        <v>0</v>
      </c>
      <c r="B1821" t="str">
        <f t="shared" si="85"/>
        <v>redsockswithholes</v>
      </c>
      <c r="C1821" s="10" t="str">
        <f t="shared" si="86"/>
        <v>red_socks_with_holes</v>
      </c>
      <c r="D1821">
        <v>7034</v>
      </c>
      <c r="E1821" t="s">
        <v>24</v>
      </c>
      <c r="F1821" t="s">
        <v>8259</v>
      </c>
      <c r="G1821" t="s">
        <v>26</v>
      </c>
      <c r="H1821" t="s">
        <v>8260</v>
      </c>
      <c r="I1821" t="s">
        <v>28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24</v>
      </c>
      <c r="R1821">
        <v>0</v>
      </c>
      <c r="S1821">
        <v>0</v>
      </c>
      <c r="T1821" t="s">
        <v>29</v>
      </c>
      <c r="U1821" t="s">
        <v>29</v>
      </c>
      <c r="V1821" t="s">
        <v>29</v>
      </c>
      <c r="W1821" t="s">
        <v>30</v>
      </c>
      <c r="X1821" s="8"/>
      <c r="Y1821" s="93"/>
      <c r="Z1821" s="93"/>
      <c r="AA1821" t="s">
        <v>8261</v>
      </c>
      <c r="AB1821" t="s">
        <v>8262</v>
      </c>
    </row>
    <row r="1822" spans="1:28" x14ac:dyDescent="0.3">
      <c r="A1822" s="8" t="b">
        <f t="shared" si="84"/>
        <v>0</v>
      </c>
      <c r="B1822" t="str">
        <f t="shared" si="85"/>
        <v>matchstick</v>
      </c>
      <c r="C1822" s="10" t="str">
        <f t="shared" si="86"/>
        <v>matchstick</v>
      </c>
      <c r="D1822">
        <v>7035</v>
      </c>
      <c r="E1822" t="s">
        <v>24</v>
      </c>
      <c r="F1822" t="s">
        <v>6516</v>
      </c>
      <c r="G1822" t="s">
        <v>26</v>
      </c>
      <c r="H1822" t="s">
        <v>6516</v>
      </c>
      <c r="I1822" t="s">
        <v>28</v>
      </c>
      <c r="J1822" s="6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24</v>
      </c>
      <c r="R1822">
        <v>0</v>
      </c>
      <c r="S1822">
        <v>0</v>
      </c>
      <c r="T1822" t="s">
        <v>29</v>
      </c>
      <c r="U1822" t="s">
        <v>29</v>
      </c>
      <c r="V1822" t="s">
        <v>29</v>
      </c>
      <c r="W1822" t="s">
        <v>30</v>
      </c>
      <c r="X1822" s="8"/>
      <c r="Y1822" s="93"/>
      <c r="Z1822" s="93"/>
      <c r="AA1822" t="s">
        <v>6517</v>
      </c>
      <c r="AB1822" t="s">
        <v>6518</v>
      </c>
    </row>
    <row r="1823" spans="1:28" x14ac:dyDescent="0.3">
      <c r="A1823" s="8" t="b">
        <f t="shared" si="84"/>
        <v>0</v>
      </c>
      <c r="B1823" t="str">
        <f t="shared" si="85"/>
        <v>fangofgarm</v>
      </c>
      <c r="C1823" s="10" t="str">
        <f t="shared" si="86"/>
        <v>fang_of_garm</v>
      </c>
      <c r="D1823">
        <v>7036</v>
      </c>
      <c r="E1823" t="s">
        <v>24</v>
      </c>
      <c r="F1823" t="s">
        <v>3826</v>
      </c>
      <c r="G1823" t="s">
        <v>26</v>
      </c>
      <c r="H1823" t="s">
        <v>3827</v>
      </c>
      <c r="I1823" t="s">
        <v>28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24</v>
      </c>
      <c r="R1823">
        <v>0</v>
      </c>
      <c r="S1823">
        <v>0</v>
      </c>
      <c r="T1823" t="s">
        <v>29</v>
      </c>
      <c r="U1823" t="s">
        <v>29</v>
      </c>
      <c r="V1823" t="s">
        <v>29</v>
      </c>
      <c r="W1823" t="s">
        <v>30</v>
      </c>
      <c r="X1823" s="8"/>
      <c r="Y1823" s="93"/>
      <c r="Z1823" s="93"/>
      <c r="AA1823" t="s">
        <v>3828</v>
      </c>
      <c r="AB1823" t="s">
        <v>3829</v>
      </c>
    </row>
    <row r="1824" spans="1:28" x14ac:dyDescent="0.3">
      <c r="A1824" s="8" t="b">
        <f t="shared" si="84"/>
        <v>0</v>
      </c>
      <c r="B1824" t="str">
        <f t="shared" si="85"/>
        <v>yarn</v>
      </c>
      <c r="C1824" s="10" t="str">
        <f t="shared" si="86"/>
        <v>yarn</v>
      </c>
      <c r="D1824">
        <v>7038</v>
      </c>
      <c r="E1824" t="s">
        <v>24</v>
      </c>
      <c r="F1824" t="s">
        <v>10886</v>
      </c>
      <c r="G1824" t="s">
        <v>26</v>
      </c>
      <c r="H1824" t="s">
        <v>10886</v>
      </c>
      <c r="I1824" t="s">
        <v>28</v>
      </c>
      <c r="J1824" s="6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24</v>
      </c>
      <c r="R1824">
        <v>0</v>
      </c>
      <c r="S1824">
        <v>0</v>
      </c>
      <c r="T1824" t="s">
        <v>29</v>
      </c>
      <c r="U1824" t="s">
        <v>29</v>
      </c>
      <c r="V1824" t="s">
        <v>29</v>
      </c>
      <c r="W1824" t="s">
        <v>30</v>
      </c>
      <c r="X1824" s="8"/>
      <c r="Y1824" s="93"/>
      <c r="Z1824" s="93"/>
      <c r="AA1824" t="s">
        <v>10887</v>
      </c>
      <c r="AB1824" t="s">
        <v>10888</v>
      </c>
    </row>
    <row r="1825" spans="1:28" x14ac:dyDescent="0.3">
      <c r="A1825" s="8" t="b">
        <f t="shared" si="84"/>
        <v>0</v>
      </c>
      <c r="B1825" t="str">
        <f t="shared" si="85"/>
        <v>finegrit</v>
      </c>
      <c r="C1825" s="10" t="str">
        <f t="shared" si="86"/>
        <v>fine_grit</v>
      </c>
      <c r="D1825">
        <v>7041</v>
      </c>
      <c r="E1825" t="s">
        <v>24</v>
      </c>
      <c r="F1825" t="s">
        <v>3933</v>
      </c>
      <c r="G1825" t="s">
        <v>26</v>
      </c>
      <c r="H1825" t="s">
        <v>3934</v>
      </c>
      <c r="I1825" t="s">
        <v>28</v>
      </c>
      <c r="J1825" s="93">
        <v>120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24</v>
      </c>
      <c r="R1825">
        <v>0</v>
      </c>
      <c r="S1825">
        <v>0</v>
      </c>
      <c r="T1825" t="s">
        <v>29</v>
      </c>
      <c r="U1825" t="s">
        <v>29</v>
      </c>
      <c r="V1825" t="s">
        <v>29</v>
      </c>
      <c r="W1825" t="s">
        <v>30</v>
      </c>
      <c r="X1825" s="8"/>
      <c r="Y1825" s="93"/>
      <c r="Z1825" s="93"/>
      <c r="AA1825" t="s">
        <v>3935</v>
      </c>
      <c r="AB1825" t="s">
        <v>3936</v>
      </c>
    </row>
    <row r="1826" spans="1:28" x14ac:dyDescent="0.3">
      <c r="A1826" s="8" t="b">
        <f t="shared" si="84"/>
        <v>0</v>
      </c>
      <c r="B1826" t="str">
        <f t="shared" si="85"/>
        <v>finesand</v>
      </c>
      <c r="C1826" s="10" t="str">
        <f t="shared" si="86"/>
        <v>fine_sand</v>
      </c>
      <c r="D1826">
        <v>7043</v>
      </c>
      <c r="E1826" t="s">
        <v>24</v>
      </c>
      <c r="F1826" t="s">
        <v>3937</v>
      </c>
      <c r="G1826" t="s">
        <v>26</v>
      </c>
      <c r="H1826" t="s">
        <v>3938</v>
      </c>
      <c r="I1826" t="s">
        <v>28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24</v>
      </c>
      <c r="R1826">
        <v>0</v>
      </c>
      <c r="S1826">
        <v>0</v>
      </c>
      <c r="T1826" t="s">
        <v>29</v>
      </c>
      <c r="U1826" t="s">
        <v>29</v>
      </c>
      <c r="V1826" t="s">
        <v>29</v>
      </c>
      <c r="W1826" t="s">
        <v>30</v>
      </c>
      <c r="X1826" s="8"/>
      <c r="Y1826" s="93"/>
      <c r="Z1826" s="93"/>
      <c r="AA1826" t="s">
        <v>3939</v>
      </c>
      <c r="AB1826" t="s">
        <v>3940</v>
      </c>
    </row>
    <row r="1827" spans="1:28" x14ac:dyDescent="0.3">
      <c r="A1827" s="8" t="b">
        <f t="shared" si="84"/>
        <v>0</v>
      </c>
      <c r="B1827" t="str">
        <f t="shared" si="85"/>
        <v>alice'sapron</v>
      </c>
      <c r="C1827" s="10" t="str">
        <f t="shared" si="86"/>
        <v>alice's_apron</v>
      </c>
      <c r="D1827">
        <v>7047</v>
      </c>
      <c r="E1827" t="s">
        <v>24</v>
      </c>
      <c r="F1827" t="s">
        <v>217</v>
      </c>
      <c r="G1827" t="s">
        <v>26</v>
      </c>
      <c r="H1827" t="s">
        <v>218</v>
      </c>
      <c r="I1827" t="s">
        <v>28</v>
      </c>
      <c r="J1827" s="1">
        <v>2424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24</v>
      </c>
      <c r="R1827">
        <v>0</v>
      </c>
      <c r="S1827">
        <v>0</v>
      </c>
      <c r="T1827" t="s">
        <v>29</v>
      </c>
      <c r="U1827" t="s">
        <v>29</v>
      </c>
      <c r="V1827" t="s">
        <v>29</v>
      </c>
      <c r="W1827" t="s">
        <v>30</v>
      </c>
      <c r="X1827" s="8"/>
      <c r="Y1827" s="93"/>
      <c r="Z1827" s="93"/>
      <c r="AA1827" t="s">
        <v>219</v>
      </c>
      <c r="AB1827" t="s">
        <v>220</v>
      </c>
    </row>
    <row r="1828" spans="1:28" x14ac:dyDescent="0.3">
      <c r="A1828" s="8" t="b">
        <f t="shared" si="84"/>
        <v>0</v>
      </c>
      <c r="B1828" t="str">
        <f t="shared" si="85"/>
        <v>talonofgriffin</v>
      </c>
      <c r="C1828" s="10" t="str">
        <f t="shared" si="86"/>
        <v>talon_of_griffin</v>
      </c>
      <c r="D1828">
        <v>7048</v>
      </c>
      <c r="E1828" t="s">
        <v>24</v>
      </c>
      <c r="F1828" t="s">
        <v>9880</v>
      </c>
      <c r="G1828" t="s">
        <v>26</v>
      </c>
      <c r="H1828" t="s">
        <v>9881</v>
      </c>
      <c r="I1828" t="s">
        <v>28</v>
      </c>
      <c r="J1828" s="1">
        <v>5418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24</v>
      </c>
      <c r="R1828">
        <v>0</v>
      </c>
      <c r="S1828">
        <v>0</v>
      </c>
      <c r="T1828" t="s">
        <v>29</v>
      </c>
      <c r="U1828" t="s">
        <v>29</v>
      </c>
      <c r="V1828" t="s">
        <v>29</v>
      </c>
      <c r="W1828" t="s">
        <v>30</v>
      </c>
      <c r="X1828" s="8"/>
      <c r="Y1828" s="93"/>
      <c r="Z1828" s="93"/>
      <c r="AA1828" t="s">
        <v>9882</v>
      </c>
      <c r="AB1828" t="s">
        <v>9883</v>
      </c>
    </row>
    <row r="1829" spans="1:28" x14ac:dyDescent="0.3">
      <c r="A1829" s="8" t="b">
        <f t="shared" si="84"/>
        <v>0</v>
      </c>
      <c r="B1829" t="str">
        <f t="shared" si="85"/>
        <v>stone</v>
      </c>
      <c r="C1829" s="10" t="str">
        <f t="shared" si="86"/>
        <v>stone</v>
      </c>
      <c r="D1829">
        <v>7049</v>
      </c>
      <c r="E1829" t="s">
        <v>24</v>
      </c>
      <c r="F1829" t="s">
        <v>9653</v>
      </c>
      <c r="G1829" t="s">
        <v>26</v>
      </c>
      <c r="H1829" t="s">
        <v>9653</v>
      </c>
      <c r="I1829" t="s">
        <v>28</v>
      </c>
      <c r="J1829">
        <v>0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24</v>
      </c>
      <c r="R1829">
        <v>0</v>
      </c>
      <c r="S1829">
        <v>0</v>
      </c>
      <c r="T1829" t="s">
        <v>29</v>
      </c>
      <c r="U1829" t="s">
        <v>29</v>
      </c>
      <c r="V1829" t="s">
        <v>29</v>
      </c>
      <c r="W1829" t="s">
        <v>30</v>
      </c>
      <c r="X1829" s="8"/>
      <c r="Y1829" s="93"/>
      <c r="Z1829" s="93"/>
      <c r="AA1829" t="s">
        <v>9654</v>
      </c>
      <c r="AB1829" t="s">
        <v>9655</v>
      </c>
    </row>
    <row r="1830" spans="1:28" x14ac:dyDescent="0.3">
      <c r="A1830" s="8" t="b">
        <f t="shared" si="84"/>
        <v>0</v>
      </c>
      <c r="B1830" t="str">
        <f t="shared" si="85"/>
        <v>cyfar</v>
      </c>
      <c r="C1830" s="10" t="str">
        <f t="shared" si="86"/>
        <v>cyfar</v>
      </c>
      <c r="D1830">
        <v>7053</v>
      </c>
      <c r="E1830" t="s">
        <v>24</v>
      </c>
      <c r="F1830" t="s">
        <v>2739</v>
      </c>
      <c r="G1830" t="s">
        <v>26</v>
      </c>
      <c r="H1830" t="s">
        <v>2739</v>
      </c>
      <c r="I1830" t="s">
        <v>28</v>
      </c>
      <c r="J1830" s="6">
        <v>772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24</v>
      </c>
      <c r="R1830">
        <v>0</v>
      </c>
      <c r="S1830">
        <v>0</v>
      </c>
      <c r="T1830" t="s">
        <v>29</v>
      </c>
      <c r="U1830" t="s">
        <v>29</v>
      </c>
      <c r="V1830" t="s">
        <v>29</v>
      </c>
      <c r="W1830" t="s">
        <v>30</v>
      </c>
      <c r="X1830" s="8"/>
      <c r="Y1830" s="93"/>
      <c r="Z1830" s="93"/>
      <c r="AA1830" t="s">
        <v>2740</v>
      </c>
      <c r="AB1830" t="s">
        <v>2741</v>
      </c>
    </row>
    <row r="1831" spans="1:28" x14ac:dyDescent="0.3">
      <c r="A1831" s="8" t="b">
        <f t="shared" si="84"/>
        <v>0</v>
      </c>
      <c r="B1831" t="str">
        <f t="shared" si="85"/>
        <v>brigan</v>
      </c>
      <c r="C1831" s="10" t="str">
        <f t="shared" si="86"/>
        <v>brigan</v>
      </c>
      <c r="D1831">
        <v>7054</v>
      </c>
      <c r="E1831" t="s">
        <v>24</v>
      </c>
      <c r="F1831" t="s">
        <v>1591</v>
      </c>
      <c r="G1831" t="s">
        <v>26</v>
      </c>
      <c r="H1831" t="s">
        <v>1591</v>
      </c>
      <c r="I1831" t="s">
        <v>28</v>
      </c>
      <c r="J1831">
        <v>746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24</v>
      </c>
      <c r="R1831">
        <v>0</v>
      </c>
      <c r="S1831">
        <v>0</v>
      </c>
      <c r="T1831" t="s">
        <v>29</v>
      </c>
      <c r="U1831" t="s">
        <v>29</v>
      </c>
      <c r="V1831" t="s">
        <v>29</v>
      </c>
      <c r="W1831" t="s">
        <v>30</v>
      </c>
      <c r="X1831" s="8"/>
      <c r="Y1831" s="93"/>
      <c r="Z1831" s="93"/>
      <c r="AA1831" t="s">
        <v>1592</v>
      </c>
      <c r="AB1831" t="s">
        <v>1593</v>
      </c>
    </row>
    <row r="1832" spans="1:28" x14ac:dyDescent="0.3">
      <c r="A1832" s="8" t="b">
        <f t="shared" si="84"/>
        <v>0</v>
      </c>
      <c r="B1832" t="str">
        <f t="shared" si="85"/>
        <v>softfeather</v>
      </c>
      <c r="C1832" s="10" t="str">
        <f t="shared" si="86"/>
        <v>soft_feather</v>
      </c>
      <c r="D1832">
        <v>7063</v>
      </c>
      <c r="E1832" t="s">
        <v>24</v>
      </c>
      <c r="F1832" t="s">
        <v>9306</v>
      </c>
      <c r="G1832" t="s">
        <v>26</v>
      </c>
      <c r="H1832" t="s">
        <v>9307</v>
      </c>
      <c r="I1832" t="s">
        <v>28</v>
      </c>
      <c r="J1832" s="6">
        <v>280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24</v>
      </c>
      <c r="R1832">
        <v>0</v>
      </c>
      <c r="S1832">
        <v>0</v>
      </c>
      <c r="T1832" t="s">
        <v>29</v>
      </c>
      <c r="U1832" t="s">
        <v>29</v>
      </c>
      <c r="V1832" t="s">
        <v>29</v>
      </c>
      <c r="W1832" t="s">
        <v>30</v>
      </c>
      <c r="X1832" s="8"/>
      <c r="Y1832" s="93"/>
      <c r="Z1832" s="93"/>
      <c r="AA1832" t="s">
        <v>9308</v>
      </c>
      <c r="AB1832" t="s">
        <v>9309</v>
      </c>
    </row>
    <row r="1833" spans="1:28" x14ac:dyDescent="0.3">
      <c r="A1833" s="8" t="b">
        <f t="shared" si="84"/>
        <v>0</v>
      </c>
      <c r="B1833" t="str">
        <f t="shared" si="85"/>
        <v>dragonflywing</v>
      </c>
      <c r="C1833" s="10" t="str">
        <f t="shared" si="86"/>
        <v>dragon_fly_wing</v>
      </c>
      <c r="D1833">
        <v>7064</v>
      </c>
      <c r="E1833" t="s">
        <v>24</v>
      </c>
      <c r="F1833" t="s">
        <v>3118</v>
      </c>
      <c r="G1833" t="s">
        <v>26</v>
      </c>
      <c r="H1833" t="s">
        <v>3119</v>
      </c>
      <c r="I1833" t="s">
        <v>28</v>
      </c>
      <c r="J1833" s="6">
        <v>520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24</v>
      </c>
      <c r="R1833">
        <v>0</v>
      </c>
      <c r="S1833">
        <v>0</v>
      </c>
      <c r="T1833" t="s">
        <v>29</v>
      </c>
      <c r="U1833" t="s">
        <v>29</v>
      </c>
      <c r="V1833" t="s">
        <v>29</v>
      </c>
      <c r="W1833" t="s">
        <v>30</v>
      </c>
      <c r="X1833" s="8"/>
      <c r="Y1833" s="93"/>
      <c r="Z1833" s="93"/>
      <c r="AA1833" t="s">
        <v>3120</v>
      </c>
      <c r="AB1833" t="s">
        <v>3121</v>
      </c>
    </row>
    <row r="1834" spans="1:28" x14ac:dyDescent="0.3">
      <c r="A1834" s="8" t="b">
        <f t="shared" si="84"/>
        <v>0</v>
      </c>
      <c r="B1834" t="str">
        <f t="shared" si="85"/>
        <v>seaotterleather</v>
      </c>
      <c r="C1834" s="10" t="str">
        <f t="shared" si="86"/>
        <v>sea_otter_leather</v>
      </c>
      <c r="D1834">
        <v>7065</v>
      </c>
      <c r="E1834" t="s">
        <v>24</v>
      </c>
      <c r="F1834" t="s">
        <v>8839</v>
      </c>
      <c r="G1834" t="s">
        <v>26</v>
      </c>
      <c r="H1834" t="s">
        <v>8840</v>
      </c>
      <c r="I1834" t="s">
        <v>28</v>
      </c>
      <c r="J1834" s="93">
        <v>820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24</v>
      </c>
      <c r="R1834">
        <v>0</v>
      </c>
      <c r="S1834">
        <v>0</v>
      </c>
      <c r="T1834" t="s">
        <v>29</v>
      </c>
      <c r="U1834" t="s">
        <v>29</v>
      </c>
      <c r="V1834" t="s">
        <v>29</v>
      </c>
      <c r="W1834" t="s">
        <v>30</v>
      </c>
      <c r="X1834" s="8"/>
      <c r="Y1834" s="93"/>
      <c r="Z1834" s="93"/>
      <c r="AA1834" t="s">
        <v>8841</v>
      </c>
      <c r="AB1834" t="s">
        <v>8842</v>
      </c>
    </row>
    <row r="1835" spans="1:28" x14ac:dyDescent="0.3">
      <c r="A1835" s="8" t="b">
        <f t="shared" si="84"/>
        <v>0</v>
      </c>
      <c r="B1835" t="str">
        <f t="shared" si="85"/>
        <v>icepiece</v>
      </c>
      <c r="C1835" s="10" t="str">
        <f t="shared" si="86"/>
        <v>ice_piece</v>
      </c>
      <c r="D1835">
        <v>7066</v>
      </c>
      <c r="E1835" t="s">
        <v>24</v>
      </c>
      <c r="F1835" t="s">
        <v>5392</v>
      </c>
      <c r="G1835" t="s">
        <v>26</v>
      </c>
      <c r="H1835" t="s">
        <v>5393</v>
      </c>
      <c r="I1835" t="s">
        <v>28</v>
      </c>
      <c r="J1835" s="93">
        <v>660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24</v>
      </c>
      <c r="R1835">
        <v>0</v>
      </c>
      <c r="S1835">
        <v>0</v>
      </c>
      <c r="T1835" t="s">
        <v>29</v>
      </c>
      <c r="U1835" t="s">
        <v>29</v>
      </c>
      <c r="V1835" t="s">
        <v>29</v>
      </c>
      <c r="W1835" t="s">
        <v>30</v>
      </c>
      <c r="X1835" s="8"/>
      <c r="Y1835" s="93"/>
      <c r="Z1835" s="93"/>
      <c r="AA1835" t="s">
        <v>5394</v>
      </c>
      <c r="AB1835" t="s">
        <v>5395</v>
      </c>
    </row>
    <row r="1836" spans="1:28" x14ac:dyDescent="0.3">
      <c r="A1836" s="8" t="b">
        <f t="shared" si="84"/>
        <v>0</v>
      </c>
      <c r="B1836" t="str">
        <f t="shared" si="85"/>
        <v>stonepiece</v>
      </c>
      <c r="C1836" s="10" t="str">
        <f t="shared" si="86"/>
        <v>stone_piece</v>
      </c>
      <c r="D1836">
        <v>7067</v>
      </c>
      <c r="E1836" t="s">
        <v>24</v>
      </c>
      <c r="F1836" t="s">
        <v>9680</v>
      </c>
      <c r="G1836" t="s">
        <v>26</v>
      </c>
      <c r="H1836" t="s">
        <v>9669</v>
      </c>
      <c r="I1836" t="s">
        <v>28</v>
      </c>
      <c r="J1836" s="93">
        <v>640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24</v>
      </c>
      <c r="R1836">
        <v>0</v>
      </c>
      <c r="S1836">
        <v>0</v>
      </c>
      <c r="T1836" t="s">
        <v>29</v>
      </c>
      <c r="U1836" t="s">
        <v>29</v>
      </c>
      <c r="V1836" t="s">
        <v>29</v>
      </c>
      <c r="W1836" t="s">
        <v>30</v>
      </c>
      <c r="Y1836" s="93"/>
      <c r="Z1836" s="93"/>
      <c r="AA1836" t="s">
        <v>9681</v>
      </c>
      <c r="AB1836" t="s">
        <v>9682</v>
      </c>
    </row>
    <row r="1837" spans="1:28" x14ac:dyDescent="0.3">
      <c r="A1837" s="8" t="b">
        <f t="shared" si="84"/>
        <v>0</v>
      </c>
      <c r="B1837" t="str">
        <f t="shared" si="85"/>
        <v>burntree</v>
      </c>
      <c r="C1837" s="10" t="str">
        <f t="shared" si="86"/>
        <v>burn_tree</v>
      </c>
      <c r="D1837">
        <v>7068</v>
      </c>
      <c r="E1837" t="s">
        <v>24</v>
      </c>
      <c r="F1837" t="s">
        <v>1747</v>
      </c>
      <c r="G1837" t="s">
        <v>26</v>
      </c>
      <c r="H1837" t="s">
        <v>1748</v>
      </c>
      <c r="I1837" t="s">
        <v>28</v>
      </c>
      <c r="J1837" s="93">
        <v>722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24</v>
      </c>
      <c r="R1837">
        <v>0</v>
      </c>
      <c r="S1837">
        <v>0</v>
      </c>
      <c r="T1837" t="s">
        <v>29</v>
      </c>
      <c r="U1837" t="s">
        <v>29</v>
      </c>
      <c r="V1837" t="s">
        <v>29</v>
      </c>
      <c r="W1837" t="s">
        <v>30</v>
      </c>
      <c r="X1837" s="8"/>
      <c r="Y1837" s="93"/>
      <c r="Z1837" s="93"/>
      <c r="AA1837" t="s">
        <v>1749</v>
      </c>
      <c r="AB1837" t="s">
        <v>1750</v>
      </c>
    </row>
    <row r="1838" spans="1:28" x14ac:dyDescent="0.3">
      <c r="A1838" s="8" t="b">
        <f t="shared" si="84"/>
        <v>0</v>
      </c>
      <c r="B1838" t="str">
        <f t="shared" si="85"/>
        <v>brokenarmorpiece</v>
      </c>
      <c r="C1838" s="10" t="str">
        <f t="shared" si="86"/>
        <v>broken_armor_piece</v>
      </c>
      <c r="D1838">
        <v>7069</v>
      </c>
      <c r="E1838" t="s">
        <v>24</v>
      </c>
      <c r="F1838" t="s">
        <v>1617</v>
      </c>
      <c r="G1838" t="s">
        <v>26</v>
      </c>
      <c r="H1838" t="s">
        <v>1618</v>
      </c>
      <c r="I1838" t="s">
        <v>28</v>
      </c>
      <c r="J1838" s="1">
        <v>1042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24</v>
      </c>
      <c r="R1838">
        <v>0</v>
      </c>
      <c r="S1838">
        <v>0</v>
      </c>
      <c r="T1838" t="s">
        <v>29</v>
      </c>
      <c r="U1838" t="s">
        <v>29</v>
      </c>
      <c r="V1838" t="s">
        <v>29</v>
      </c>
      <c r="W1838" t="s">
        <v>30</v>
      </c>
      <c r="Y1838" s="93"/>
      <c r="Z1838" s="93"/>
      <c r="AA1838" t="s">
        <v>1619</v>
      </c>
      <c r="AB1838" t="s">
        <v>1620</v>
      </c>
    </row>
    <row r="1839" spans="1:28" x14ac:dyDescent="0.3">
      <c r="A1839" s="8" t="b">
        <f t="shared" si="84"/>
        <v>0</v>
      </c>
      <c r="B1839" t="str">
        <f t="shared" si="85"/>
        <v>tattersclothes</v>
      </c>
      <c r="C1839" s="10" t="str">
        <f t="shared" si="86"/>
        <v>tatters_clothes</v>
      </c>
      <c r="D1839">
        <v>7071</v>
      </c>
      <c r="E1839" t="s">
        <v>24</v>
      </c>
      <c r="F1839" t="s">
        <v>9904</v>
      </c>
      <c r="G1839" t="s">
        <v>26</v>
      </c>
      <c r="H1839" t="s">
        <v>9905</v>
      </c>
      <c r="I1839" t="s">
        <v>28</v>
      </c>
      <c r="J1839" s="1">
        <v>1280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24</v>
      </c>
      <c r="R1839">
        <v>0</v>
      </c>
      <c r="S1839">
        <v>0</v>
      </c>
      <c r="T1839" t="s">
        <v>29</v>
      </c>
      <c r="U1839" t="s">
        <v>29</v>
      </c>
      <c r="V1839" t="s">
        <v>29</v>
      </c>
      <c r="W1839" t="s">
        <v>30</v>
      </c>
      <c r="Y1839" s="93"/>
      <c r="Z1839" s="93"/>
      <c r="AA1839" t="s">
        <v>9906</v>
      </c>
      <c r="AB1839" t="s">
        <v>9907</v>
      </c>
    </row>
    <row r="1840" spans="1:28" x14ac:dyDescent="0.3">
      <c r="A1840" s="8" t="b">
        <f t="shared" si="84"/>
        <v>0</v>
      </c>
      <c r="B1840" t="str">
        <f t="shared" si="85"/>
        <v>jewelofprayer</v>
      </c>
      <c r="C1840" s="10" t="str">
        <f t="shared" si="86"/>
        <v>jewel_of_prayer</v>
      </c>
      <c r="D1840">
        <v>7073</v>
      </c>
      <c r="E1840" t="s">
        <v>24</v>
      </c>
      <c r="F1840" t="s">
        <v>5655</v>
      </c>
      <c r="G1840" t="s">
        <v>26</v>
      </c>
      <c r="H1840" t="s">
        <v>5656</v>
      </c>
      <c r="I1840" t="s">
        <v>28</v>
      </c>
      <c r="J1840">
        <v>1</v>
      </c>
      <c r="K1840">
        <v>50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24</v>
      </c>
      <c r="R1840">
        <v>0</v>
      </c>
      <c r="S1840">
        <v>0</v>
      </c>
      <c r="T1840" t="s">
        <v>29</v>
      </c>
      <c r="U1840" t="s">
        <v>29</v>
      </c>
      <c r="V1840" t="s">
        <v>29</v>
      </c>
      <c r="W1840" t="s">
        <v>30</v>
      </c>
      <c r="Y1840" s="93"/>
      <c r="Z1840" s="93"/>
      <c r="AA1840" t="s">
        <v>5657</v>
      </c>
      <c r="AB1840" t="s">
        <v>5658</v>
      </c>
    </row>
    <row r="1841" spans="1:28" x14ac:dyDescent="0.3">
      <c r="A1841" s="8" t="b">
        <f t="shared" si="84"/>
        <v>0</v>
      </c>
      <c r="B1841" t="str">
        <f t="shared" si="85"/>
        <v>ironglove</v>
      </c>
      <c r="C1841" s="10" t="str">
        <f t="shared" si="86"/>
        <v>iron_glove</v>
      </c>
      <c r="D1841">
        <v>7074</v>
      </c>
      <c r="E1841" t="s">
        <v>24</v>
      </c>
      <c r="F1841" t="s">
        <v>5573</v>
      </c>
      <c r="G1841" t="s">
        <v>26</v>
      </c>
      <c r="H1841" t="s">
        <v>5574</v>
      </c>
      <c r="I1841" t="s">
        <v>28</v>
      </c>
      <c r="J1841">
        <v>1</v>
      </c>
      <c r="K1841">
        <v>50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24</v>
      </c>
      <c r="R1841">
        <v>0</v>
      </c>
      <c r="S1841">
        <v>0</v>
      </c>
      <c r="T1841" t="s">
        <v>29</v>
      </c>
      <c r="U1841" t="s">
        <v>29</v>
      </c>
      <c r="V1841" t="s">
        <v>29</v>
      </c>
      <c r="W1841" t="s">
        <v>30</v>
      </c>
      <c r="Y1841" s="93"/>
      <c r="Z1841" s="93"/>
      <c r="AA1841" t="s">
        <v>5575</v>
      </c>
      <c r="AB1841" t="s">
        <v>5576</v>
      </c>
    </row>
    <row r="1842" spans="1:28" x14ac:dyDescent="0.3">
      <c r="A1842" s="8" t="b">
        <f t="shared" si="84"/>
        <v>0</v>
      </c>
      <c r="B1842" t="str">
        <f t="shared" si="85"/>
        <v>ironmaiden</v>
      </c>
      <c r="C1842" s="10" t="str">
        <f t="shared" si="86"/>
        <v>iron_maiden</v>
      </c>
      <c r="D1842">
        <v>7075</v>
      </c>
      <c r="E1842" t="s">
        <v>24</v>
      </c>
      <c r="F1842" t="s">
        <v>5581</v>
      </c>
      <c r="G1842" t="s">
        <v>26</v>
      </c>
      <c r="H1842" t="s">
        <v>5582</v>
      </c>
      <c r="I1842" t="s">
        <v>28</v>
      </c>
      <c r="J1842">
        <v>1</v>
      </c>
      <c r="K1842">
        <v>50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24</v>
      </c>
      <c r="R1842">
        <v>0</v>
      </c>
      <c r="S1842">
        <v>0</v>
      </c>
      <c r="T1842" t="s">
        <v>29</v>
      </c>
      <c r="U1842" t="s">
        <v>29</v>
      </c>
      <c r="V1842" t="s">
        <v>29</v>
      </c>
      <c r="W1842" t="s">
        <v>30</v>
      </c>
      <c r="Y1842" s="93"/>
      <c r="Z1842" s="93"/>
      <c r="AA1842" t="s">
        <v>5583</v>
      </c>
      <c r="AB1842" t="s">
        <v>5584</v>
      </c>
    </row>
    <row r="1843" spans="1:28" x14ac:dyDescent="0.3">
      <c r="A1843" s="8" t="b">
        <f t="shared" si="84"/>
        <v>0</v>
      </c>
      <c r="B1843" t="str">
        <f t="shared" si="85"/>
        <v>mysterywheel</v>
      </c>
      <c r="C1843" s="10" t="str">
        <f t="shared" si="86"/>
        <v>mystery_wheel</v>
      </c>
      <c r="D1843">
        <v>7076</v>
      </c>
      <c r="E1843" t="s">
        <v>24</v>
      </c>
      <c r="F1843" t="s">
        <v>6993</v>
      </c>
      <c r="G1843" t="s">
        <v>26</v>
      </c>
      <c r="H1843" t="s">
        <v>6994</v>
      </c>
      <c r="I1843" t="s">
        <v>28</v>
      </c>
      <c r="J1843" s="93">
        <v>1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24</v>
      </c>
      <c r="R1843">
        <v>0</v>
      </c>
      <c r="S1843">
        <v>0</v>
      </c>
      <c r="T1843" t="s">
        <v>29</v>
      </c>
      <c r="U1843" t="s">
        <v>29</v>
      </c>
      <c r="V1843" t="s">
        <v>29</v>
      </c>
      <c r="W1843" t="s">
        <v>30</v>
      </c>
      <c r="Y1843" s="93"/>
      <c r="Z1843" s="93"/>
      <c r="AA1843" t="s">
        <v>6995</v>
      </c>
      <c r="AB1843" t="s">
        <v>6996</v>
      </c>
    </row>
    <row r="1844" spans="1:28" x14ac:dyDescent="0.3">
      <c r="A1844" s="8" t="b">
        <f t="shared" si="84"/>
        <v>0</v>
      </c>
      <c r="B1844" t="str">
        <f t="shared" si="85"/>
        <v>silverfancy</v>
      </c>
      <c r="C1844" s="10" t="str">
        <f t="shared" si="86"/>
        <v>silver_fancy</v>
      </c>
      <c r="D1844">
        <v>7077</v>
      </c>
      <c r="E1844" t="s">
        <v>24</v>
      </c>
      <c r="F1844" t="s">
        <v>9080</v>
      </c>
      <c r="G1844" t="s">
        <v>26</v>
      </c>
      <c r="H1844" t="s">
        <v>9081</v>
      </c>
      <c r="I1844" t="s">
        <v>28</v>
      </c>
      <c r="J1844" s="93">
        <v>1</v>
      </c>
      <c r="K1844">
        <v>50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24</v>
      </c>
      <c r="R1844">
        <v>0</v>
      </c>
      <c r="S1844">
        <v>0</v>
      </c>
      <c r="T1844" t="s">
        <v>29</v>
      </c>
      <c r="U1844" t="s">
        <v>29</v>
      </c>
      <c r="V1844" t="s">
        <v>29</v>
      </c>
      <c r="W1844" t="s">
        <v>30</v>
      </c>
      <c r="Y1844" s="93"/>
      <c r="Z1844" s="93"/>
      <c r="AA1844" t="s">
        <v>9082</v>
      </c>
      <c r="AB1844" t="s">
        <v>9083</v>
      </c>
    </row>
    <row r="1845" spans="1:28" x14ac:dyDescent="0.3">
      <c r="A1845" s="8" t="b">
        <f t="shared" si="84"/>
        <v>0</v>
      </c>
      <c r="B1845" t="str">
        <f t="shared" si="85"/>
        <v>angerofvalkurye</v>
      </c>
      <c r="C1845" s="10" t="str">
        <f t="shared" si="86"/>
        <v>anger_of_valkurye</v>
      </c>
      <c r="D1845">
        <v>7078</v>
      </c>
      <c r="E1845" t="s">
        <v>24</v>
      </c>
      <c r="F1845" t="s">
        <v>352</v>
      </c>
      <c r="G1845" t="s">
        <v>26</v>
      </c>
      <c r="H1845" t="s">
        <v>353</v>
      </c>
      <c r="I1845" t="s">
        <v>28</v>
      </c>
      <c r="J1845" s="93">
        <v>1</v>
      </c>
      <c r="K1845">
        <v>50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24</v>
      </c>
      <c r="R1845">
        <v>0</v>
      </c>
      <c r="S1845">
        <v>0</v>
      </c>
      <c r="T1845" t="s">
        <v>29</v>
      </c>
      <c r="U1845" t="s">
        <v>29</v>
      </c>
      <c r="V1845" t="s">
        <v>29</v>
      </c>
      <c r="W1845" t="s">
        <v>30</v>
      </c>
      <c r="Y1845" s="93"/>
      <c r="Z1845" s="93"/>
      <c r="AA1845" t="s">
        <v>354</v>
      </c>
      <c r="AB1845" t="s">
        <v>355</v>
      </c>
    </row>
    <row r="1846" spans="1:28" x14ac:dyDescent="0.3">
      <c r="A1846" s="8" t="b">
        <f t="shared" si="84"/>
        <v>0</v>
      </c>
      <c r="B1846" t="str">
        <f t="shared" si="85"/>
        <v>featherofangel</v>
      </c>
      <c r="C1846" s="10" t="str">
        <f t="shared" si="86"/>
        <v>feather_of_angel</v>
      </c>
      <c r="D1846">
        <v>7079</v>
      </c>
      <c r="E1846" t="s">
        <v>24</v>
      </c>
      <c r="F1846" t="s">
        <v>3865</v>
      </c>
      <c r="G1846" t="s">
        <v>26</v>
      </c>
      <c r="H1846" t="s">
        <v>3866</v>
      </c>
      <c r="I1846" t="s">
        <v>28</v>
      </c>
      <c r="J1846">
        <v>1</v>
      </c>
      <c r="K1846">
        <v>50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24</v>
      </c>
      <c r="R1846">
        <v>0</v>
      </c>
      <c r="S1846">
        <v>0</v>
      </c>
      <c r="T1846" t="s">
        <v>29</v>
      </c>
      <c r="U1846" t="s">
        <v>29</v>
      </c>
      <c r="V1846" t="s">
        <v>29</v>
      </c>
      <c r="W1846" t="s">
        <v>30</v>
      </c>
      <c r="Y1846" s="93"/>
      <c r="Z1846" s="93"/>
      <c r="AA1846" t="s">
        <v>3867</v>
      </c>
      <c r="AB1846" t="s">
        <v>3868</v>
      </c>
    </row>
    <row r="1847" spans="1:28" x14ac:dyDescent="0.3">
      <c r="A1847" s="8" t="b">
        <f t="shared" si="84"/>
        <v>0</v>
      </c>
      <c r="B1847" t="str">
        <f t="shared" si="85"/>
        <v>footstepofcat</v>
      </c>
      <c r="C1847" s="10" t="str">
        <f t="shared" si="86"/>
        <v>foot_step_of_cat</v>
      </c>
      <c r="D1847">
        <v>7080</v>
      </c>
      <c r="E1847" t="s">
        <v>24</v>
      </c>
      <c r="F1847" t="s">
        <v>4166</v>
      </c>
      <c r="G1847" t="s">
        <v>26</v>
      </c>
      <c r="H1847" t="s">
        <v>4167</v>
      </c>
      <c r="I1847" t="s">
        <v>28</v>
      </c>
      <c r="J1847">
        <v>1</v>
      </c>
      <c r="K1847">
        <v>50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24</v>
      </c>
      <c r="R1847">
        <v>0</v>
      </c>
      <c r="S1847">
        <v>0</v>
      </c>
      <c r="T1847" t="s">
        <v>29</v>
      </c>
      <c r="U1847" t="s">
        <v>29</v>
      </c>
      <c r="V1847" t="s">
        <v>29</v>
      </c>
      <c r="W1847" t="s">
        <v>30</v>
      </c>
      <c r="Y1847" s="93"/>
      <c r="Z1847" s="93"/>
      <c r="AA1847" t="s">
        <v>4168</v>
      </c>
      <c r="AB1847" t="s">
        <v>4169</v>
      </c>
    </row>
    <row r="1848" spans="1:28" x14ac:dyDescent="0.3">
      <c r="A1848" s="8" t="b">
        <f t="shared" si="84"/>
        <v>0</v>
      </c>
      <c r="B1848" t="str">
        <f t="shared" si="85"/>
        <v>beardofwomen</v>
      </c>
      <c r="C1848" s="10" t="str">
        <f t="shared" si="86"/>
        <v>beard_of_women</v>
      </c>
      <c r="D1848">
        <v>7081</v>
      </c>
      <c r="E1848" t="s">
        <v>24</v>
      </c>
      <c r="F1848" t="s">
        <v>863</v>
      </c>
      <c r="G1848" t="s">
        <v>26</v>
      </c>
      <c r="H1848" t="s">
        <v>864</v>
      </c>
      <c r="I1848" t="s">
        <v>28</v>
      </c>
      <c r="J1848">
        <v>1</v>
      </c>
      <c r="K1848">
        <v>50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24</v>
      </c>
      <c r="R1848">
        <v>0</v>
      </c>
      <c r="S1848">
        <v>0</v>
      </c>
      <c r="T1848" t="s">
        <v>29</v>
      </c>
      <c r="U1848" t="s">
        <v>29</v>
      </c>
      <c r="V1848" t="s">
        <v>29</v>
      </c>
      <c r="W1848" t="s">
        <v>30</v>
      </c>
      <c r="Y1848" s="93"/>
      <c r="Z1848" s="93"/>
      <c r="AA1848" t="s">
        <v>865</v>
      </c>
      <c r="AB1848" t="s">
        <v>866</v>
      </c>
    </row>
    <row r="1849" spans="1:28" x14ac:dyDescent="0.3">
      <c r="A1849" s="8" t="b">
        <f t="shared" si="84"/>
        <v>0</v>
      </c>
      <c r="B1849" t="str">
        <f t="shared" si="85"/>
        <v>rootofstone</v>
      </c>
      <c r="C1849" s="10" t="str">
        <f t="shared" si="86"/>
        <v>root_of_stone</v>
      </c>
      <c r="D1849">
        <v>7082</v>
      </c>
      <c r="E1849" t="s">
        <v>24</v>
      </c>
      <c r="F1849" t="s">
        <v>8502</v>
      </c>
      <c r="G1849" t="s">
        <v>26</v>
      </c>
      <c r="H1849" t="s">
        <v>8503</v>
      </c>
      <c r="I1849" t="s">
        <v>28</v>
      </c>
      <c r="J1849" s="6">
        <v>1</v>
      </c>
      <c r="K1849">
        <v>50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24</v>
      </c>
      <c r="R1849">
        <v>0</v>
      </c>
      <c r="S1849">
        <v>0</v>
      </c>
      <c r="T1849" t="s">
        <v>29</v>
      </c>
      <c r="U1849" t="s">
        <v>29</v>
      </c>
      <c r="V1849" t="s">
        <v>29</v>
      </c>
      <c r="W1849" t="s">
        <v>30</v>
      </c>
      <c r="Y1849" s="93"/>
      <c r="Z1849" s="93"/>
      <c r="AA1849" t="s">
        <v>8504</v>
      </c>
      <c r="AB1849" t="s">
        <v>8505</v>
      </c>
    </row>
    <row r="1850" spans="1:28" x14ac:dyDescent="0.3">
      <c r="A1850" s="8" t="b">
        <f t="shared" si="84"/>
        <v>0</v>
      </c>
      <c r="B1850" t="str">
        <f t="shared" si="85"/>
        <v>souloffish</v>
      </c>
      <c r="C1850" s="10" t="str">
        <f t="shared" si="86"/>
        <v>soul_of_fish</v>
      </c>
      <c r="D1850">
        <v>7083</v>
      </c>
      <c r="E1850" t="s">
        <v>24</v>
      </c>
      <c r="F1850" t="s">
        <v>9364</v>
      </c>
      <c r="G1850" t="s">
        <v>26</v>
      </c>
      <c r="H1850" t="s">
        <v>9365</v>
      </c>
      <c r="I1850" t="s">
        <v>28</v>
      </c>
      <c r="J1850" s="6">
        <v>1</v>
      </c>
      <c r="K1850">
        <v>50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24</v>
      </c>
      <c r="R1850">
        <v>0</v>
      </c>
      <c r="S1850">
        <v>0</v>
      </c>
      <c r="T1850" t="s">
        <v>29</v>
      </c>
      <c r="U1850" t="s">
        <v>29</v>
      </c>
      <c r="V1850" t="s">
        <v>29</v>
      </c>
      <c r="W1850" t="s">
        <v>30</v>
      </c>
      <c r="Y1850" s="93"/>
      <c r="Z1850" s="93"/>
      <c r="AA1850" t="s">
        <v>9366</v>
      </c>
      <c r="AB1850" t="s">
        <v>9367</v>
      </c>
    </row>
    <row r="1851" spans="1:28" x14ac:dyDescent="0.3">
      <c r="A1851" s="8" t="b">
        <f t="shared" si="84"/>
        <v>0</v>
      </c>
      <c r="B1851" t="str">
        <f t="shared" si="85"/>
        <v>salivaofbird</v>
      </c>
      <c r="C1851" s="10" t="str">
        <f t="shared" si="86"/>
        <v>saliva_of_bird</v>
      </c>
      <c r="D1851">
        <v>7084</v>
      </c>
      <c r="E1851" t="s">
        <v>24</v>
      </c>
      <c r="F1851" t="s">
        <v>8693</v>
      </c>
      <c r="G1851" t="s">
        <v>26</v>
      </c>
      <c r="H1851" t="s">
        <v>8694</v>
      </c>
      <c r="I1851" t="s">
        <v>28</v>
      </c>
      <c r="J1851">
        <v>1</v>
      </c>
      <c r="K1851">
        <v>50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24</v>
      </c>
      <c r="R1851">
        <v>0</v>
      </c>
      <c r="S1851">
        <v>0</v>
      </c>
      <c r="T1851" t="s">
        <v>29</v>
      </c>
      <c r="U1851" t="s">
        <v>29</v>
      </c>
      <c r="V1851" t="s">
        <v>29</v>
      </c>
      <c r="W1851" t="s">
        <v>30</v>
      </c>
      <c r="Y1851" s="93"/>
      <c r="Z1851" s="93"/>
      <c r="AA1851" t="s">
        <v>8695</v>
      </c>
      <c r="AB1851" t="s">
        <v>8696</v>
      </c>
    </row>
    <row r="1852" spans="1:28" x14ac:dyDescent="0.3">
      <c r="A1852" s="8" t="b">
        <f t="shared" si="84"/>
        <v>0</v>
      </c>
      <c r="B1852" t="str">
        <f t="shared" si="85"/>
        <v>tendonofbear</v>
      </c>
      <c r="C1852" s="10" t="str">
        <f t="shared" si="86"/>
        <v>tendon_of_bear</v>
      </c>
      <c r="D1852">
        <v>7085</v>
      </c>
      <c r="E1852" t="s">
        <v>24</v>
      </c>
      <c r="F1852" t="s">
        <v>9931</v>
      </c>
      <c r="G1852" t="s">
        <v>26</v>
      </c>
      <c r="H1852" t="s">
        <v>9932</v>
      </c>
      <c r="I1852" t="s">
        <v>28</v>
      </c>
      <c r="J1852" s="6">
        <v>1</v>
      </c>
      <c r="K1852">
        <v>50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24</v>
      </c>
      <c r="R1852">
        <v>0</v>
      </c>
      <c r="S1852">
        <v>0</v>
      </c>
      <c r="T1852" t="s">
        <v>29</v>
      </c>
      <c r="U1852" t="s">
        <v>29</v>
      </c>
      <c r="V1852" t="s">
        <v>29</v>
      </c>
      <c r="W1852" t="s">
        <v>30</v>
      </c>
      <c r="Y1852" s="93"/>
      <c r="Z1852" s="93"/>
      <c r="AA1852" t="s">
        <v>9933</v>
      </c>
      <c r="AB1852" t="s">
        <v>9934</v>
      </c>
    </row>
    <row r="1853" spans="1:28" x14ac:dyDescent="0.3">
      <c r="A1853" s="8" t="b">
        <f t="shared" si="84"/>
        <v>0</v>
      </c>
      <c r="B1853" t="str">
        <f t="shared" si="85"/>
        <v>symbolofsun</v>
      </c>
      <c r="C1853" s="10" t="str">
        <f t="shared" si="86"/>
        <v>symbol_of_sun</v>
      </c>
      <c r="D1853">
        <v>7086</v>
      </c>
      <c r="E1853" t="s">
        <v>24</v>
      </c>
      <c r="F1853" t="s">
        <v>9858</v>
      </c>
      <c r="G1853" t="s">
        <v>26</v>
      </c>
      <c r="H1853" t="s">
        <v>9859</v>
      </c>
      <c r="I1853" t="s">
        <v>28</v>
      </c>
      <c r="J1853">
        <v>1</v>
      </c>
      <c r="K1853">
        <v>50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</v>
      </c>
      <c r="R1853">
        <v>0</v>
      </c>
      <c r="S1853">
        <v>0</v>
      </c>
      <c r="T1853" t="s">
        <v>29</v>
      </c>
      <c r="U1853" t="s">
        <v>29</v>
      </c>
      <c r="V1853" t="s">
        <v>29</v>
      </c>
      <c r="W1853" t="s">
        <v>30</v>
      </c>
      <c r="Y1853" s="93"/>
      <c r="Z1853" s="93"/>
      <c r="AA1853" t="s">
        <v>9860</v>
      </c>
      <c r="AB1853" t="s">
        <v>9861</v>
      </c>
    </row>
    <row r="1854" spans="1:28" x14ac:dyDescent="0.3">
      <c r="A1854" s="8" t="b">
        <f t="shared" si="84"/>
        <v>0</v>
      </c>
      <c r="B1854" t="str">
        <f t="shared" si="85"/>
        <v>breathofsoul</v>
      </c>
      <c r="C1854" s="10" t="str">
        <f t="shared" si="86"/>
        <v>breath_of_soul</v>
      </c>
      <c r="D1854">
        <v>7087</v>
      </c>
      <c r="E1854" t="s">
        <v>24</v>
      </c>
      <c r="F1854" t="s">
        <v>1575</v>
      </c>
      <c r="G1854" t="s">
        <v>26</v>
      </c>
      <c r="H1854" t="s">
        <v>1576</v>
      </c>
      <c r="I1854" t="s">
        <v>28</v>
      </c>
      <c r="J1854" s="6">
        <v>1</v>
      </c>
      <c r="K1854">
        <v>50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24</v>
      </c>
      <c r="R1854">
        <v>0</v>
      </c>
      <c r="S1854">
        <v>0</v>
      </c>
      <c r="T1854" t="s">
        <v>29</v>
      </c>
      <c r="U1854" t="s">
        <v>29</v>
      </c>
      <c r="V1854" t="s">
        <v>29</v>
      </c>
      <c r="W1854" t="s">
        <v>30</v>
      </c>
      <c r="Y1854" s="93"/>
      <c r="Z1854" s="93"/>
      <c r="AA1854" t="s">
        <v>1577</v>
      </c>
      <c r="AB1854" t="s">
        <v>1578</v>
      </c>
    </row>
    <row r="1855" spans="1:28" x14ac:dyDescent="0.3">
      <c r="A1855" s="8" t="b">
        <f t="shared" si="84"/>
        <v>0</v>
      </c>
      <c r="B1855" t="str">
        <f t="shared" si="85"/>
        <v>crystalofsnow</v>
      </c>
      <c r="C1855" s="10" t="str">
        <f t="shared" si="86"/>
        <v>crystal_of_snow</v>
      </c>
      <c r="D1855">
        <v>7088</v>
      </c>
      <c r="E1855" t="s">
        <v>24</v>
      </c>
      <c r="F1855" t="s">
        <v>2649</v>
      </c>
      <c r="G1855" t="s">
        <v>26</v>
      </c>
      <c r="H1855" t="s">
        <v>2650</v>
      </c>
      <c r="I1855" t="s">
        <v>28</v>
      </c>
      <c r="J1855" s="6">
        <v>1</v>
      </c>
      <c r="K1855">
        <v>50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24</v>
      </c>
      <c r="R1855">
        <v>0</v>
      </c>
      <c r="S1855">
        <v>0</v>
      </c>
      <c r="T1855" t="s">
        <v>29</v>
      </c>
      <c r="U1855" t="s">
        <v>29</v>
      </c>
      <c r="V1855" t="s">
        <v>29</v>
      </c>
      <c r="W1855" t="s">
        <v>30</v>
      </c>
      <c r="Y1855" s="93"/>
      <c r="Z1855" s="93"/>
      <c r="AA1855" t="s">
        <v>2651</v>
      </c>
      <c r="AB1855" t="s">
        <v>2652</v>
      </c>
    </row>
    <row r="1856" spans="1:28" x14ac:dyDescent="0.3">
      <c r="A1856" s="8" t="b">
        <f t="shared" si="84"/>
        <v>0</v>
      </c>
      <c r="B1856" t="str">
        <f t="shared" si="85"/>
        <v>indicationoftempest</v>
      </c>
      <c r="C1856" s="10" t="str">
        <f t="shared" si="86"/>
        <v>indication_of_tempest</v>
      </c>
      <c r="D1856">
        <v>7089</v>
      </c>
      <c r="E1856" t="s">
        <v>24</v>
      </c>
      <c r="F1856" t="s">
        <v>5493</v>
      </c>
      <c r="G1856" t="s">
        <v>26</v>
      </c>
      <c r="H1856" t="s">
        <v>5494</v>
      </c>
      <c r="I1856" t="s">
        <v>28</v>
      </c>
      <c r="J1856" s="8">
        <v>1</v>
      </c>
      <c r="K1856">
        <v>50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24</v>
      </c>
      <c r="R1856">
        <v>0</v>
      </c>
      <c r="S1856">
        <v>0</v>
      </c>
      <c r="T1856" t="s">
        <v>29</v>
      </c>
      <c r="U1856" t="s">
        <v>29</v>
      </c>
      <c r="V1856" t="s">
        <v>29</v>
      </c>
      <c r="W1856" t="s">
        <v>30</v>
      </c>
      <c r="Y1856" s="93"/>
      <c r="Z1856" s="93"/>
      <c r="AA1856" t="s">
        <v>5495</v>
      </c>
      <c r="AB1856" t="s">
        <v>5496</v>
      </c>
    </row>
    <row r="1857" spans="1:28" x14ac:dyDescent="0.3">
      <c r="A1857" s="8" t="b">
        <f t="shared" si="84"/>
        <v>0</v>
      </c>
      <c r="B1857" t="str">
        <f t="shared" si="85"/>
        <v>slilincewave</v>
      </c>
      <c r="C1857" s="10" t="str">
        <f t="shared" si="86"/>
        <v>slilince_wave</v>
      </c>
      <c r="D1857">
        <v>7090</v>
      </c>
      <c r="E1857" t="s">
        <v>24</v>
      </c>
      <c r="F1857" t="s">
        <v>9221</v>
      </c>
      <c r="G1857" t="s">
        <v>26</v>
      </c>
      <c r="H1857" t="s">
        <v>9222</v>
      </c>
      <c r="I1857" t="s">
        <v>28</v>
      </c>
      <c r="J1857" s="8">
        <v>1</v>
      </c>
      <c r="K1857">
        <v>50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24</v>
      </c>
      <c r="R1857">
        <v>0</v>
      </c>
      <c r="S1857">
        <v>0</v>
      </c>
      <c r="T1857" t="s">
        <v>29</v>
      </c>
      <c r="U1857" t="s">
        <v>29</v>
      </c>
      <c r="V1857" t="s">
        <v>29</v>
      </c>
      <c r="W1857" t="s">
        <v>30</v>
      </c>
      <c r="Y1857" s="93"/>
      <c r="Z1857" s="93"/>
      <c r="AA1857" t="s">
        <v>9223</v>
      </c>
      <c r="AB1857" t="s">
        <v>9224</v>
      </c>
    </row>
    <row r="1858" spans="1:28" x14ac:dyDescent="0.3">
      <c r="A1858" s="8" t="b">
        <f t="shared" ref="A1858:A1921" si="87">ISNUMBER(SEARCH("callfunc",X1858))</f>
        <v>0</v>
      </c>
      <c r="B1858" t="str">
        <f t="shared" ref="B1858:B1921" si="88">LOWER(SUBSTITUTE(F1858,"_",""))</f>
        <v>roughbillows</v>
      </c>
      <c r="C1858" s="10" t="str">
        <f t="shared" ref="C1858:C1921" si="89">LOWER(F1858)</f>
        <v>rough_billows</v>
      </c>
      <c r="D1858">
        <v>7091</v>
      </c>
      <c r="E1858" t="s">
        <v>24</v>
      </c>
      <c r="F1858" t="s">
        <v>8551</v>
      </c>
      <c r="G1858" t="s">
        <v>26</v>
      </c>
      <c r="H1858" t="s">
        <v>8552</v>
      </c>
      <c r="I1858" t="s">
        <v>28</v>
      </c>
      <c r="J1858" s="93">
        <v>1</v>
      </c>
      <c r="K1858">
        <v>50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24</v>
      </c>
      <c r="R1858">
        <v>0</v>
      </c>
      <c r="S1858">
        <v>0</v>
      </c>
      <c r="T1858" t="s">
        <v>29</v>
      </c>
      <c r="U1858" t="s">
        <v>29</v>
      </c>
      <c r="V1858" t="s">
        <v>29</v>
      </c>
      <c r="W1858" t="s">
        <v>30</v>
      </c>
      <c r="Y1858" s="93"/>
      <c r="Z1858" s="93"/>
      <c r="AA1858" t="s">
        <v>8553</v>
      </c>
      <c r="AB1858" t="s">
        <v>8554</v>
      </c>
    </row>
    <row r="1859" spans="1:28" x14ac:dyDescent="0.3">
      <c r="A1859" s="8" t="b">
        <f t="shared" si="87"/>
        <v>0</v>
      </c>
      <c r="B1859" t="str">
        <f t="shared" si="88"/>
        <v>airstream</v>
      </c>
      <c r="C1859" s="10" t="str">
        <f t="shared" si="89"/>
        <v>air_stream</v>
      </c>
      <c r="D1859">
        <v>7092</v>
      </c>
      <c r="E1859" t="s">
        <v>24</v>
      </c>
      <c r="F1859" t="s">
        <v>174</v>
      </c>
      <c r="G1859" t="s">
        <v>26</v>
      </c>
      <c r="H1859" t="s">
        <v>175</v>
      </c>
      <c r="I1859" t="s">
        <v>28</v>
      </c>
      <c r="J1859" s="93">
        <v>1</v>
      </c>
      <c r="K1859">
        <v>50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24</v>
      </c>
      <c r="R1859">
        <v>0</v>
      </c>
      <c r="S1859">
        <v>0</v>
      </c>
      <c r="T1859" t="s">
        <v>29</v>
      </c>
      <c r="U1859" t="s">
        <v>29</v>
      </c>
      <c r="V1859" t="s">
        <v>29</v>
      </c>
      <c r="W1859" t="s">
        <v>30</v>
      </c>
      <c r="Y1859" s="93"/>
      <c r="Z1859" s="93"/>
      <c r="AA1859" t="s">
        <v>176</v>
      </c>
      <c r="AB1859" t="s">
        <v>177</v>
      </c>
    </row>
    <row r="1860" spans="1:28" x14ac:dyDescent="0.3">
      <c r="A1860" s="8" t="b">
        <f t="shared" si="87"/>
        <v>0</v>
      </c>
      <c r="B1860" t="str">
        <f t="shared" si="88"/>
        <v>wheel</v>
      </c>
      <c r="C1860" s="10" t="str">
        <f t="shared" si="89"/>
        <v>wheel</v>
      </c>
      <c r="D1860">
        <v>7093</v>
      </c>
      <c r="E1860" t="s">
        <v>24</v>
      </c>
      <c r="F1860" t="s">
        <v>10581</v>
      </c>
      <c r="G1860" t="s">
        <v>26</v>
      </c>
      <c r="H1860" t="s">
        <v>10582</v>
      </c>
      <c r="I1860" t="s">
        <v>28</v>
      </c>
      <c r="J1860" s="1">
        <v>1512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24</v>
      </c>
      <c r="R1860">
        <v>0</v>
      </c>
      <c r="S1860">
        <v>0</v>
      </c>
      <c r="T1860" t="s">
        <v>29</v>
      </c>
      <c r="U1860" t="s">
        <v>29</v>
      </c>
      <c r="V1860" t="s">
        <v>29</v>
      </c>
      <c r="W1860" t="s">
        <v>30</v>
      </c>
      <c r="Y1860" s="93"/>
      <c r="Z1860" s="93"/>
      <c r="AA1860" t="s">
        <v>10583</v>
      </c>
      <c r="AB1860" t="s">
        <v>10584</v>
      </c>
    </row>
    <row r="1861" spans="1:28" x14ac:dyDescent="0.3">
      <c r="A1861" s="8" t="b">
        <f t="shared" si="87"/>
        <v>0</v>
      </c>
      <c r="B1861" t="str">
        <f t="shared" si="88"/>
        <v>mysterypiece</v>
      </c>
      <c r="C1861" s="10" t="str">
        <f t="shared" si="89"/>
        <v>mystery_piece</v>
      </c>
      <c r="D1861">
        <v>7094</v>
      </c>
      <c r="E1861" t="s">
        <v>24</v>
      </c>
      <c r="F1861" t="s">
        <v>6989</v>
      </c>
      <c r="G1861" t="s">
        <v>26</v>
      </c>
      <c r="H1861" t="s">
        <v>6990</v>
      </c>
      <c r="I1861" t="s">
        <v>28</v>
      </c>
      <c r="J1861" s="1">
        <v>1344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24</v>
      </c>
      <c r="R1861">
        <v>0</v>
      </c>
      <c r="S1861">
        <v>0</v>
      </c>
      <c r="T1861" t="s">
        <v>29</v>
      </c>
      <c r="U1861" t="s">
        <v>29</v>
      </c>
      <c r="V1861" t="s">
        <v>29</v>
      </c>
      <c r="W1861" t="s">
        <v>30</v>
      </c>
      <c r="Y1861" s="93"/>
      <c r="Z1861" s="93"/>
      <c r="AA1861" t="s">
        <v>6991</v>
      </c>
      <c r="AB1861" t="s">
        <v>6992</v>
      </c>
    </row>
    <row r="1862" spans="1:28" x14ac:dyDescent="0.3">
      <c r="A1862" s="8" t="b">
        <f t="shared" si="87"/>
        <v>0</v>
      </c>
      <c r="B1862" t="str">
        <f t="shared" si="88"/>
        <v>brokensteelpiece</v>
      </c>
      <c r="C1862" s="10" t="str">
        <f t="shared" si="89"/>
        <v>broken_steel_piece</v>
      </c>
      <c r="D1862">
        <v>7095</v>
      </c>
      <c r="E1862" t="s">
        <v>24</v>
      </c>
      <c r="F1862" t="s">
        <v>1633</v>
      </c>
      <c r="G1862" t="s">
        <v>26</v>
      </c>
      <c r="H1862" t="s">
        <v>1634</v>
      </c>
      <c r="I1862" t="s">
        <v>28</v>
      </c>
      <c r="J1862" s="1">
        <v>1075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24</v>
      </c>
      <c r="R1862">
        <v>0</v>
      </c>
      <c r="S1862">
        <v>0</v>
      </c>
      <c r="T1862" t="s">
        <v>29</v>
      </c>
      <c r="U1862" t="s">
        <v>29</v>
      </c>
      <c r="V1862" t="s">
        <v>29</v>
      </c>
      <c r="W1862" t="s">
        <v>30</v>
      </c>
      <c r="Y1862" s="93"/>
      <c r="Z1862" s="93"/>
      <c r="AA1862" t="s">
        <v>1635</v>
      </c>
      <c r="AB1862" t="s">
        <v>1636</v>
      </c>
    </row>
    <row r="1863" spans="1:28" x14ac:dyDescent="0.3">
      <c r="A1863" s="8" t="b">
        <f t="shared" si="87"/>
        <v>0</v>
      </c>
      <c r="B1863" t="str">
        <f t="shared" si="88"/>
        <v>coldmagma</v>
      </c>
      <c r="C1863" s="10" t="str">
        <f t="shared" si="89"/>
        <v>cold_magma</v>
      </c>
      <c r="D1863">
        <v>7096</v>
      </c>
      <c r="E1863" t="s">
        <v>24</v>
      </c>
      <c r="F1863" t="s">
        <v>2348</v>
      </c>
      <c r="G1863" t="s">
        <v>26</v>
      </c>
      <c r="H1863" t="s">
        <v>2349</v>
      </c>
      <c r="I1863" t="s">
        <v>28</v>
      </c>
      <c r="J1863" s="1">
        <v>1109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24</v>
      </c>
      <c r="R1863">
        <v>0</v>
      </c>
      <c r="S1863">
        <v>0</v>
      </c>
      <c r="T1863" t="s">
        <v>29</v>
      </c>
      <c r="U1863" t="s">
        <v>29</v>
      </c>
      <c r="V1863" t="s">
        <v>29</v>
      </c>
      <c r="W1863" t="s">
        <v>30</v>
      </c>
      <c r="Y1863" s="93"/>
      <c r="Z1863" s="93"/>
      <c r="AA1863" t="s">
        <v>2350</v>
      </c>
      <c r="AB1863" t="s">
        <v>2351</v>
      </c>
    </row>
    <row r="1864" spans="1:28" x14ac:dyDescent="0.3">
      <c r="A1864" s="8" t="b">
        <f t="shared" si="87"/>
        <v>0</v>
      </c>
      <c r="B1864" t="str">
        <f t="shared" si="88"/>
        <v>burningheart</v>
      </c>
      <c r="C1864" s="10" t="str">
        <f t="shared" si="89"/>
        <v>burning_heart</v>
      </c>
      <c r="D1864">
        <v>7097</v>
      </c>
      <c r="E1864" t="s">
        <v>24</v>
      </c>
      <c r="F1864" t="s">
        <v>1756</v>
      </c>
      <c r="G1864" t="s">
        <v>26</v>
      </c>
      <c r="H1864" t="s">
        <v>1757</v>
      </c>
      <c r="I1864" t="s">
        <v>28</v>
      </c>
      <c r="J1864" s="8">
        <v>924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24</v>
      </c>
      <c r="R1864">
        <v>0</v>
      </c>
      <c r="S1864">
        <v>0</v>
      </c>
      <c r="T1864" t="s">
        <v>29</v>
      </c>
      <c r="U1864" t="s">
        <v>29</v>
      </c>
      <c r="V1864" t="s">
        <v>29</v>
      </c>
      <c r="W1864" t="s">
        <v>30</v>
      </c>
      <c r="Y1864" s="93"/>
      <c r="Z1864" s="93"/>
      <c r="AA1864" t="s">
        <v>1758</v>
      </c>
      <c r="AB1864" t="s">
        <v>1759</v>
      </c>
    </row>
    <row r="1865" spans="1:28" x14ac:dyDescent="0.3">
      <c r="A1865" s="8" t="b">
        <f t="shared" si="87"/>
        <v>0</v>
      </c>
      <c r="B1865" t="str">
        <f t="shared" si="88"/>
        <v>livecoal</v>
      </c>
      <c r="C1865" s="10" t="str">
        <f t="shared" si="89"/>
        <v>live_coal</v>
      </c>
      <c r="D1865">
        <v>7098</v>
      </c>
      <c r="E1865" t="s">
        <v>24</v>
      </c>
      <c r="F1865" t="s">
        <v>6139</v>
      </c>
      <c r="G1865" t="s">
        <v>26</v>
      </c>
      <c r="H1865" t="s">
        <v>6140</v>
      </c>
      <c r="I1865" t="s">
        <v>28</v>
      </c>
      <c r="J1865" s="8">
        <v>638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24</v>
      </c>
      <c r="R1865">
        <v>0</v>
      </c>
      <c r="S1865">
        <v>0</v>
      </c>
      <c r="T1865" t="s">
        <v>29</v>
      </c>
      <c r="U1865" t="s">
        <v>29</v>
      </c>
      <c r="V1865" t="s">
        <v>29</v>
      </c>
      <c r="W1865" t="s">
        <v>30</v>
      </c>
      <c r="Y1865" s="93"/>
      <c r="Z1865" s="93"/>
      <c r="AA1865" t="s">
        <v>6141</v>
      </c>
      <c r="AB1865" t="s">
        <v>6142</v>
      </c>
    </row>
    <row r="1866" spans="1:28" x14ac:dyDescent="0.3">
      <c r="A1866" s="8" t="b">
        <f t="shared" si="87"/>
        <v>0</v>
      </c>
      <c r="B1866" t="str">
        <f t="shared" si="88"/>
        <v>oldmagiccircle</v>
      </c>
      <c r="C1866" s="10" t="str">
        <f t="shared" si="89"/>
        <v>old_magic_circle</v>
      </c>
      <c r="D1866">
        <v>7099</v>
      </c>
      <c r="E1866" t="s">
        <v>24</v>
      </c>
      <c r="F1866" t="s">
        <v>7210</v>
      </c>
      <c r="G1866" t="s">
        <v>26</v>
      </c>
      <c r="H1866" t="s">
        <v>7211</v>
      </c>
      <c r="I1866" t="s">
        <v>28</v>
      </c>
      <c r="J1866" s="8">
        <v>773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24</v>
      </c>
      <c r="R1866">
        <v>0</v>
      </c>
      <c r="S1866">
        <v>0</v>
      </c>
      <c r="T1866" t="s">
        <v>29</v>
      </c>
      <c r="U1866" t="s">
        <v>29</v>
      </c>
      <c r="V1866" t="s">
        <v>29</v>
      </c>
      <c r="W1866" t="s">
        <v>30</v>
      </c>
      <c r="Y1866" s="93"/>
      <c r="Z1866" s="93"/>
      <c r="AA1866" t="s">
        <v>7212</v>
      </c>
      <c r="AB1866" t="s">
        <v>7213</v>
      </c>
    </row>
    <row r="1867" spans="1:28" x14ac:dyDescent="0.3">
      <c r="A1867" s="8" t="b">
        <f t="shared" si="87"/>
        <v>0</v>
      </c>
      <c r="B1867" t="str">
        <f t="shared" si="88"/>
        <v>sharpleaf</v>
      </c>
      <c r="C1867" s="10" t="str">
        <f t="shared" si="89"/>
        <v>sharp_leaf</v>
      </c>
      <c r="D1867">
        <v>7100</v>
      </c>
      <c r="E1867" t="s">
        <v>24</v>
      </c>
      <c r="F1867" t="s">
        <v>8928</v>
      </c>
      <c r="G1867" t="s">
        <v>26</v>
      </c>
      <c r="H1867" t="s">
        <v>8929</v>
      </c>
      <c r="I1867" t="s">
        <v>28</v>
      </c>
      <c r="J1867" s="8">
        <v>806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24</v>
      </c>
      <c r="R1867">
        <v>0</v>
      </c>
      <c r="S1867">
        <v>0</v>
      </c>
      <c r="T1867" t="s">
        <v>29</v>
      </c>
      <c r="U1867" t="s">
        <v>29</v>
      </c>
      <c r="V1867" t="s">
        <v>29</v>
      </c>
      <c r="W1867" t="s">
        <v>30</v>
      </c>
      <c r="Y1867" s="93"/>
      <c r="Z1867" s="93"/>
      <c r="AA1867" t="s">
        <v>8930</v>
      </c>
      <c r="AB1867" t="s">
        <v>8931</v>
      </c>
    </row>
    <row r="1868" spans="1:28" x14ac:dyDescent="0.3">
      <c r="A1868" s="8" t="b">
        <f t="shared" si="87"/>
        <v>0</v>
      </c>
      <c r="B1868" t="str">
        <f t="shared" si="88"/>
        <v>pecowingfeather</v>
      </c>
      <c r="C1868" s="10" t="str">
        <f t="shared" si="89"/>
        <v>peco_wing_feather</v>
      </c>
      <c r="D1868">
        <v>7101</v>
      </c>
      <c r="E1868" t="s">
        <v>24</v>
      </c>
      <c r="F1868" t="s">
        <v>7462</v>
      </c>
      <c r="G1868" t="s">
        <v>26</v>
      </c>
      <c r="H1868" t="s">
        <v>7463</v>
      </c>
      <c r="I1868" t="s">
        <v>28</v>
      </c>
      <c r="J1868" s="8">
        <v>454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24</v>
      </c>
      <c r="R1868">
        <v>0</v>
      </c>
      <c r="S1868">
        <v>0</v>
      </c>
      <c r="T1868" t="s">
        <v>29</v>
      </c>
      <c r="U1868" t="s">
        <v>29</v>
      </c>
      <c r="V1868" t="s">
        <v>29</v>
      </c>
      <c r="W1868" t="s">
        <v>30</v>
      </c>
      <c r="Y1868" s="93"/>
      <c r="Z1868" s="93"/>
      <c r="AA1868" t="s">
        <v>7464</v>
      </c>
      <c r="AB1868" t="s">
        <v>7465</v>
      </c>
    </row>
    <row r="1869" spans="1:28" x14ac:dyDescent="0.3">
      <c r="A1869" s="8" t="b">
        <f t="shared" si="87"/>
        <v>0</v>
      </c>
      <c r="B1869" t="str">
        <f t="shared" si="88"/>
        <v>hideousdream</v>
      </c>
      <c r="C1869" s="10" t="str">
        <f t="shared" si="89"/>
        <v>hideous_dream</v>
      </c>
      <c r="D1869">
        <v>7102</v>
      </c>
      <c r="E1869" t="s">
        <v>24</v>
      </c>
      <c r="F1869" t="s">
        <v>5157</v>
      </c>
      <c r="G1869" t="s">
        <v>26</v>
      </c>
      <c r="H1869" t="s">
        <v>5158</v>
      </c>
      <c r="I1869" t="s">
        <v>28</v>
      </c>
      <c r="J1869" s="1">
        <v>1075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24</v>
      </c>
      <c r="R1869">
        <v>0</v>
      </c>
      <c r="S1869">
        <v>0</v>
      </c>
      <c r="T1869" t="s">
        <v>29</v>
      </c>
      <c r="U1869" t="s">
        <v>29</v>
      </c>
      <c r="V1869" t="s">
        <v>29</v>
      </c>
      <c r="W1869" t="s">
        <v>30</v>
      </c>
      <c r="Y1869" s="93"/>
      <c r="Z1869" s="93"/>
      <c r="AA1869" t="s">
        <v>5159</v>
      </c>
      <c r="AB1869" t="s">
        <v>5160</v>
      </c>
    </row>
    <row r="1870" spans="1:28" x14ac:dyDescent="0.3">
      <c r="A1870" s="8" t="b">
        <f t="shared" si="87"/>
        <v>0</v>
      </c>
      <c r="B1870" t="str">
        <f t="shared" si="88"/>
        <v>goat'shorn</v>
      </c>
      <c r="C1870" s="10" t="str">
        <f t="shared" si="89"/>
        <v>goat's_horn</v>
      </c>
      <c r="D1870">
        <v>7106</v>
      </c>
      <c r="E1870" t="s">
        <v>24</v>
      </c>
      <c r="F1870" t="s">
        <v>4559</v>
      </c>
      <c r="G1870" t="s">
        <v>26</v>
      </c>
      <c r="H1870" t="s">
        <v>4560</v>
      </c>
      <c r="I1870" t="s">
        <v>28</v>
      </c>
      <c r="J1870" s="93">
        <v>672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24</v>
      </c>
      <c r="R1870">
        <v>0</v>
      </c>
      <c r="S1870">
        <v>0</v>
      </c>
      <c r="T1870" t="s">
        <v>29</v>
      </c>
      <c r="U1870" t="s">
        <v>29</v>
      </c>
      <c r="V1870" t="s">
        <v>29</v>
      </c>
      <c r="W1870" t="s">
        <v>30</v>
      </c>
      <c r="Y1870" s="93"/>
      <c r="Z1870" s="93"/>
      <c r="AA1870" t="s">
        <v>4561</v>
      </c>
      <c r="AB1870" t="s">
        <v>4562</v>
      </c>
    </row>
    <row r="1871" spans="1:28" x14ac:dyDescent="0.3">
      <c r="A1871" s="8" t="b">
        <f t="shared" si="87"/>
        <v>0</v>
      </c>
      <c r="B1871" t="str">
        <f t="shared" si="88"/>
        <v>gaoat'sskin</v>
      </c>
      <c r="C1871" s="10" t="str">
        <f t="shared" si="89"/>
        <v>gaoat's_skin</v>
      </c>
      <c r="D1871">
        <v>7107</v>
      </c>
      <c r="E1871" t="s">
        <v>24</v>
      </c>
      <c r="F1871" t="s">
        <v>4344</v>
      </c>
      <c r="G1871" t="s">
        <v>26</v>
      </c>
      <c r="H1871" t="s">
        <v>4345</v>
      </c>
      <c r="I1871" t="s">
        <v>28</v>
      </c>
      <c r="J1871" s="8">
        <v>756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24</v>
      </c>
      <c r="R1871">
        <v>0</v>
      </c>
      <c r="S1871">
        <v>0</v>
      </c>
      <c r="T1871" t="s">
        <v>29</v>
      </c>
      <c r="U1871" t="s">
        <v>29</v>
      </c>
      <c r="V1871" t="s">
        <v>29</v>
      </c>
      <c r="W1871" t="s">
        <v>30</v>
      </c>
      <c r="Y1871" s="93"/>
      <c r="Z1871" s="93"/>
      <c r="AA1871" t="s">
        <v>4346</v>
      </c>
      <c r="AB1871" t="s">
        <v>4347</v>
      </c>
    </row>
    <row r="1872" spans="1:28" x14ac:dyDescent="0.3">
      <c r="A1872" s="8" t="b">
        <f t="shared" si="87"/>
        <v>0</v>
      </c>
      <c r="B1872" t="str">
        <f t="shared" si="88"/>
        <v>borokenshiledpiece</v>
      </c>
      <c r="C1872" s="10" t="str">
        <f t="shared" si="89"/>
        <v>boroken_shiled_piece</v>
      </c>
      <c r="D1872">
        <v>7108</v>
      </c>
      <c r="E1872" t="s">
        <v>24</v>
      </c>
      <c r="F1872" t="s">
        <v>1489</v>
      </c>
      <c r="G1872" t="s">
        <v>26</v>
      </c>
      <c r="H1872" t="s">
        <v>1490</v>
      </c>
      <c r="I1872" t="s">
        <v>28</v>
      </c>
      <c r="J1872" s="1">
        <v>1680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24</v>
      </c>
      <c r="R1872">
        <v>0</v>
      </c>
      <c r="S1872">
        <v>0</v>
      </c>
      <c r="T1872" t="s">
        <v>29</v>
      </c>
      <c r="U1872" t="s">
        <v>29</v>
      </c>
      <c r="V1872" t="s">
        <v>29</v>
      </c>
      <c r="W1872" t="s">
        <v>30</v>
      </c>
      <c r="Y1872" s="93"/>
      <c r="Z1872" s="93"/>
      <c r="AA1872" t="s">
        <v>1491</v>
      </c>
      <c r="AB1872" t="s">
        <v>1492</v>
      </c>
    </row>
    <row r="1873" spans="1:28" x14ac:dyDescent="0.3">
      <c r="A1873" s="8" t="b">
        <f t="shared" si="87"/>
        <v>0</v>
      </c>
      <c r="B1873" t="str">
        <f t="shared" si="88"/>
        <v>shinespearblade</v>
      </c>
      <c r="C1873" s="10" t="str">
        <f t="shared" si="89"/>
        <v>shine_spear_blade</v>
      </c>
      <c r="D1873">
        <v>7109</v>
      </c>
      <c r="E1873" t="s">
        <v>24</v>
      </c>
      <c r="F1873" t="s">
        <v>8975</v>
      </c>
      <c r="G1873" t="s">
        <v>26</v>
      </c>
      <c r="H1873" t="s">
        <v>8976</v>
      </c>
      <c r="I1873" t="s">
        <v>28</v>
      </c>
      <c r="J1873" s="6">
        <v>840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24</v>
      </c>
      <c r="R1873">
        <v>0</v>
      </c>
      <c r="S1873">
        <v>0</v>
      </c>
      <c r="T1873" t="s">
        <v>29</v>
      </c>
      <c r="U1873" t="s">
        <v>29</v>
      </c>
      <c r="V1873" t="s">
        <v>29</v>
      </c>
      <c r="W1873" t="s">
        <v>30</v>
      </c>
      <c r="Y1873" s="93"/>
      <c r="Z1873" s="93"/>
      <c r="AA1873" t="s">
        <v>8977</v>
      </c>
      <c r="AB1873" t="s">
        <v>8978</v>
      </c>
    </row>
    <row r="1874" spans="1:28" x14ac:dyDescent="0.3">
      <c r="A1874" s="8" t="b">
        <f t="shared" si="87"/>
        <v>0</v>
      </c>
      <c r="B1874" t="str">
        <f t="shared" si="88"/>
        <v>vrokensword</v>
      </c>
      <c r="C1874" s="10" t="str">
        <f t="shared" si="89"/>
        <v>vroken_sword</v>
      </c>
      <c r="D1874">
        <v>7110</v>
      </c>
      <c r="E1874" t="s">
        <v>24</v>
      </c>
      <c r="F1874" t="s">
        <v>10462</v>
      </c>
      <c r="G1874" t="s">
        <v>26</v>
      </c>
      <c r="H1874" t="s">
        <v>10463</v>
      </c>
      <c r="I1874" t="s">
        <v>28</v>
      </c>
      <c r="J1874" s="6">
        <v>588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24</v>
      </c>
      <c r="R1874">
        <v>0</v>
      </c>
      <c r="S1874">
        <v>0</v>
      </c>
      <c r="T1874" t="s">
        <v>29</v>
      </c>
      <c r="U1874" t="s">
        <v>29</v>
      </c>
      <c r="V1874" t="s">
        <v>29</v>
      </c>
      <c r="W1874" t="s">
        <v>30</v>
      </c>
      <c r="Y1874" s="93"/>
      <c r="Z1874" s="93"/>
      <c r="AA1874" t="s">
        <v>10464</v>
      </c>
      <c r="AB1874" t="s">
        <v>10465</v>
      </c>
    </row>
    <row r="1875" spans="1:28" x14ac:dyDescent="0.3">
      <c r="A1875" s="8" t="b">
        <f t="shared" si="87"/>
        <v>0</v>
      </c>
      <c r="B1875" t="str">
        <f t="shared" si="88"/>
        <v>smoothpaper</v>
      </c>
      <c r="C1875" s="10" t="str">
        <f t="shared" si="89"/>
        <v>smooth_paper</v>
      </c>
      <c r="D1875">
        <v>7111</v>
      </c>
      <c r="E1875" t="s">
        <v>24</v>
      </c>
      <c r="F1875" t="s">
        <v>9259</v>
      </c>
      <c r="G1875" t="s">
        <v>26</v>
      </c>
      <c r="H1875" t="s">
        <v>9260</v>
      </c>
      <c r="I1875" t="s">
        <v>28</v>
      </c>
      <c r="J1875" s="6">
        <v>706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24</v>
      </c>
      <c r="R1875">
        <v>0</v>
      </c>
      <c r="S1875">
        <v>0</v>
      </c>
      <c r="T1875" t="s">
        <v>29</v>
      </c>
      <c r="U1875" t="s">
        <v>29</v>
      </c>
      <c r="V1875" t="s">
        <v>29</v>
      </c>
      <c r="W1875" t="s">
        <v>30</v>
      </c>
      <c r="Y1875" s="93"/>
      <c r="Z1875" s="93"/>
      <c r="AA1875" t="s">
        <v>9261</v>
      </c>
      <c r="AB1875" t="s">
        <v>9262</v>
      </c>
    </row>
    <row r="1876" spans="1:28" x14ac:dyDescent="0.3">
      <c r="A1876" s="8" t="b">
        <f t="shared" si="87"/>
        <v>0</v>
      </c>
      <c r="B1876" t="str">
        <f t="shared" si="88"/>
        <v>frightpaperblade</v>
      </c>
      <c r="C1876" s="10" t="str">
        <f t="shared" si="89"/>
        <v>fright_paper_blade</v>
      </c>
      <c r="D1876">
        <v>7112</v>
      </c>
      <c r="E1876" t="s">
        <v>24</v>
      </c>
      <c r="F1876" t="s">
        <v>4250</v>
      </c>
      <c r="G1876" t="s">
        <v>26</v>
      </c>
      <c r="H1876" t="s">
        <v>4251</v>
      </c>
      <c r="I1876" t="s">
        <v>28</v>
      </c>
      <c r="J1876" s="8">
        <v>907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24</v>
      </c>
      <c r="R1876">
        <v>0</v>
      </c>
      <c r="S1876">
        <v>0</v>
      </c>
      <c r="T1876" t="s">
        <v>29</v>
      </c>
      <c r="U1876" t="s">
        <v>29</v>
      </c>
      <c r="V1876" t="s">
        <v>29</v>
      </c>
      <c r="W1876" t="s">
        <v>30</v>
      </c>
      <c r="Y1876" s="93"/>
      <c r="Z1876" s="93"/>
      <c r="AA1876" t="s">
        <v>4252</v>
      </c>
      <c r="AB1876" t="s">
        <v>4253</v>
      </c>
    </row>
    <row r="1877" spans="1:28" x14ac:dyDescent="0.3">
      <c r="A1877" s="8" t="b">
        <f t="shared" si="87"/>
        <v>0</v>
      </c>
      <c r="B1877" t="str">
        <f t="shared" si="88"/>
        <v>brokenpharaohsymbol</v>
      </c>
      <c r="C1877" s="10" t="str">
        <f t="shared" si="89"/>
        <v>broken_pharaoh_symbol</v>
      </c>
      <c r="D1877">
        <v>7113</v>
      </c>
      <c r="E1877" t="s">
        <v>24</v>
      </c>
      <c r="F1877" t="s">
        <v>1629</v>
      </c>
      <c r="G1877" t="s">
        <v>26</v>
      </c>
      <c r="H1877" t="s">
        <v>1630</v>
      </c>
      <c r="I1877" t="s">
        <v>28</v>
      </c>
      <c r="J1877" s="1">
        <v>2016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24</v>
      </c>
      <c r="R1877">
        <v>0</v>
      </c>
      <c r="S1877">
        <v>0</v>
      </c>
      <c r="T1877" t="s">
        <v>29</v>
      </c>
      <c r="U1877" t="s">
        <v>29</v>
      </c>
      <c r="V1877" t="s">
        <v>29</v>
      </c>
      <c r="W1877" t="s">
        <v>30</v>
      </c>
      <c r="Y1877" s="93"/>
      <c r="Z1877" s="93"/>
      <c r="AA1877" t="s">
        <v>1631</v>
      </c>
      <c r="AB1877" t="s">
        <v>1632</v>
      </c>
    </row>
    <row r="1878" spans="1:28" x14ac:dyDescent="0.3">
      <c r="A1878" s="8" t="b">
        <f t="shared" si="87"/>
        <v>0</v>
      </c>
      <c r="B1878" t="str">
        <f t="shared" si="88"/>
        <v>tutankhamen'smask</v>
      </c>
      <c r="C1878" s="10" t="str">
        <f t="shared" si="89"/>
        <v>tutankhamen's_mask</v>
      </c>
      <c r="D1878">
        <v>7114</v>
      </c>
      <c r="E1878" t="s">
        <v>24</v>
      </c>
      <c r="F1878" t="s">
        <v>10221</v>
      </c>
      <c r="G1878" t="s">
        <v>26</v>
      </c>
      <c r="H1878" t="s">
        <v>10222</v>
      </c>
      <c r="I1878" t="s">
        <v>28</v>
      </c>
      <c r="J1878" s="6">
        <v>10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24</v>
      </c>
      <c r="R1878">
        <v>0</v>
      </c>
      <c r="S1878">
        <v>0</v>
      </c>
      <c r="T1878" t="s">
        <v>29</v>
      </c>
      <c r="U1878" t="s">
        <v>29</v>
      </c>
      <c r="V1878" t="s">
        <v>29</v>
      </c>
      <c r="W1878" t="s">
        <v>30</v>
      </c>
      <c r="Y1878" s="93"/>
      <c r="Z1878" s="93"/>
      <c r="AA1878" t="s">
        <v>10223</v>
      </c>
      <c r="AB1878" t="s">
        <v>10224</v>
      </c>
    </row>
    <row r="1879" spans="1:28" x14ac:dyDescent="0.3">
      <c r="A1879" s="8" t="b">
        <f t="shared" si="87"/>
        <v>0</v>
      </c>
      <c r="B1879" t="str">
        <f t="shared" si="88"/>
        <v>harpy'sfeather</v>
      </c>
      <c r="C1879" s="10" t="str">
        <f t="shared" si="89"/>
        <v>harpy's_feather</v>
      </c>
      <c r="D1879">
        <v>7115</v>
      </c>
      <c r="E1879" t="s">
        <v>24</v>
      </c>
      <c r="F1879" t="s">
        <v>4989</v>
      </c>
      <c r="G1879" t="s">
        <v>26</v>
      </c>
      <c r="H1879" t="s">
        <v>4990</v>
      </c>
      <c r="I1879" t="s">
        <v>28</v>
      </c>
      <c r="J1879" s="1">
        <v>1142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24</v>
      </c>
      <c r="R1879">
        <v>0</v>
      </c>
      <c r="S1879">
        <v>0</v>
      </c>
      <c r="T1879" t="s">
        <v>29</v>
      </c>
      <c r="U1879" t="s">
        <v>29</v>
      </c>
      <c r="V1879" t="s">
        <v>29</v>
      </c>
      <c r="W1879" t="s">
        <v>30</v>
      </c>
      <c r="Y1879" s="93"/>
      <c r="Z1879" s="93"/>
      <c r="AA1879" t="s">
        <v>4991</v>
      </c>
      <c r="AB1879" t="s">
        <v>4992</v>
      </c>
    </row>
    <row r="1880" spans="1:28" x14ac:dyDescent="0.3">
      <c r="A1880" s="8" t="b">
        <f t="shared" si="87"/>
        <v>0</v>
      </c>
      <c r="B1880" t="str">
        <f t="shared" si="88"/>
        <v>rentspellbook</v>
      </c>
      <c r="C1880" s="10" t="str">
        <f t="shared" si="89"/>
        <v>rent_spell_book</v>
      </c>
      <c r="D1880">
        <v>7117</v>
      </c>
      <c r="E1880" t="s">
        <v>24</v>
      </c>
      <c r="F1880" t="s">
        <v>8301</v>
      </c>
      <c r="G1880" t="s">
        <v>26</v>
      </c>
      <c r="H1880" t="s">
        <v>8302</v>
      </c>
      <c r="I1880" t="s">
        <v>28</v>
      </c>
      <c r="J1880" s="1">
        <v>1142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24</v>
      </c>
      <c r="R1880">
        <v>0</v>
      </c>
      <c r="S1880">
        <v>0</v>
      </c>
      <c r="T1880" t="s">
        <v>29</v>
      </c>
      <c r="U1880" t="s">
        <v>29</v>
      </c>
      <c r="V1880" t="s">
        <v>29</v>
      </c>
      <c r="W1880" t="s">
        <v>30</v>
      </c>
      <c r="Y1880" s="93"/>
      <c r="Z1880" s="93"/>
      <c r="AA1880" t="s">
        <v>8303</v>
      </c>
      <c r="AB1880" t="s">
        <v>8304</v>
      </c>
    </row>
    <row r="1881" spans="1:28" x14ac:dyDescent="0.3">
      <c r="A1881" s="8" t="b">
        <f t="shared" si="87"/>
        <v>0</v>
      </c>
      <c r="B1881" t="str">
        <f t="shared" si="88"/>
        <v>burninghorseshoe</v>
      </c>
      <c r="C1881" s="10" t="str">
        <f t="shared" si="89"/>
        <v>burning_horse_shoe</v>
      </c>
      <c r="D1881">
        <v>7120</v>
      </c>
      <c r="E1881" t="s">
        <v>24</v>
      </c>
      <c r="F1881" t="s">
        <v>1760</v>
      </c>
      <c r="G1881" t="s">
        <v>26</v>
      </c>
      <c r="H1881" t="s">
        <v>1761</v>
      </c>
      <c r="I1881" t="s">
        <v>28</v>
      </c>
      <c r="J1881" s="8">
        <v>823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24</v>
      </c>
      <c r="R1881">
        <v>0</v>
      </c>
      <c r="S1881">
        <v>0</v>
      </c>
      <c r="T1881" t="s">
        <v>29</v>
      </c>
      <c r="U1881" t="s">
        <v>29</v>
      </c>
      <c r="V1881" t="s">
        <v>29</v>
      </c>
      <c r="W1881" t="s">
        <v>30</v>
      </c>
      <c r="Y1881" s="93"/>
      <c r="Z1881" s="93"/>
      <c r="AA1881" t="s">
        <v>1762</v>
      </c>
      <c r="AB1881" t="s">
        <v>1763</v>
      </c>
    </row>
    <row r="1882" spans="1:28" x14ac:dyDescent="0.3">
      <c r="A1882" s="8" t="b">
        <f t="shared" si="87"/>
        <v>0</v>
      </c>
      <c r="B1882" t="str">
        <f t="shared" si="88"/>
        <v>honeyjar</v>
      </c>
      <c r="C1882" s="10" t="str">
        <f t="shared" si="89"/>
        <v>honey_jar</v>
      </c>
      <c r="D1882">
        <v>7121</v>
      </c>
      <c r="E1882" t="s">
        <v>24</v>
      </c>
      <c r="F1882" t="s">
        <v>5258</v>
      </c>
      <c r="G1882" t="s">
        <v>26</v>
      </c>
      <c r="H1882" t="s">
        <v>5259</v>
      </c>
      <c r="I1882" t="s">
        <v>28</v>
      </c>
      <c r="J1882">
        <v>622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24</v>
      </c>
      <c r="R1882">
        <v>0</v>
      </c>
      <c r="S1882">
        <v>0</v>
      </c>
      <c r="T1882" t="s">
        <v>29</v>
      </c>
      <c r="U1882" t="s">
        <v>29</v>
      </c>
      <c r="V1882" t="s">
        <v>29</v>
      </c>
      <c r="W1882" t="s">
        <v>30</v>
      </c>
      <c r="Y1882" s="93"/>
      <c r="Z1882" s="93"/>
      <c r="AA1882" t="s">
        <v>5260</v>
      </c>
      <c r="AB1882" t="s">
        <v>5261</v>
      </c>
    </row>
    <row r="1883" spans="1:28" x14ac:dyDescent="0.3">
      <c r="A1883" s="8" t="b">
        <f t="shared" si="87"/>
        <v>0</v>
      </c>
      <c r="B1883" t="str">
        <f t="shared" si="88"/>
        <v>hothair</v>
      </c>
      <c r="C1883" s="10" t="str">
        <f t="shared" si="89"/>
        <v>hot_hair</v>
      </c>
      <c r="D1883">
        <v>7122</v>
      </c>
      <c r="E1883" t="s">
        <v>24</v>
      </c>
      <c r="F1883" t="s">
        <v>5312</v>
      </c>
      <c r="G1883" t="s">
        <v>26</v>
      </c>
      <c r="H1883" t="s">
        <v>5313</v>
      </c>
      <c r="I1883" t="s">
        <v>28</v>
      </c>
      <c r="J1883" s="6">
        <v>974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24</v>
      </c>
      <c r="R1883">
        <v>0</v>
      </c>
      <c r="S1883">
        <v>0</v>
      </c>
      <c r="T1883" t="s">
        <v>29</v>
      </c>
      <c r="U1883" t="s">
        <v>29</v>
      </c>
      <c r="V1883" t="s">
        <v>29</v>
      </c>
      <c r="W1883" t="s">
        <v>30</v>
      </c>
      <c r="Y1883" s="93"/>
      <c r="Z1883" s="93"/>
      <c r="AA1883" t="s">
        <v>5314</v>
      </c>
      <c r="AB1883" t="s">
        <v>5315</v>
      </c>
    </row>
    <row r="1884" spans="1:28" x14ac:dyDescent="0.3">
      <c r="A1884" s="8" t="b">
        <f t="shared" si="87"/>
        <v>0</v>
      </c>
      <c r="B1884" t="str">
        <f t="shared" si="88"/>
        <v>dragon'sskin</v>
      </c>
      <c r="C1884" s="10" t="str">
        <f t="shared" si="89"/>
        <v>dragon's_skin</v>
      </c>
      <c r="D1884">
        <v>7123</v>
      </c>
      <c r="E1884" t="s">
        <v>24</v>
      </c>
      <c r="F1884" t="s">
        <v>3201</v>
      </c>
      <c r="G1884" t="s">
        <v>26</v>
      </c>
      <c r="H1884" t="s">
        <v>3202</v>
      </c>
      <c r="I1884" t="s">
        <v>28</v>
      </c>
      <c r="J1884" s="1">
        <v>1025</v>
      </c>
      <c r="K1884">
        <v>1</v>
      </c>
      <c r="L1884" s="6">
        <v>0</v>
      </c>
      <c r="M1884">
        <v>0</v>
      </c>
      <c r="N1884">
        <v>0</v>
      </c>
      <c r="O1884">
        <v>0</v>
      </c>
      <c r="P1884">
        <v>0</v>
      </c>
      <c r="Q1884" t="s">
        <v>24</v>
      </c>
      <c r="R1884">
        <v>0</v>
      </c>
      <c r="S1884">
        <v>0</v>
      </c>
      <c r="T1884" t="s">
        <v>29</v>
      </c>
      <c r="U1884" t="s">
        <v>29</v>
      </c>
      <c r="V1884" t="s">
        <v>29</v>
      </c>
      <c r="W1884" t="s">
        <v>30</v>
      </c>
      <c r="Y1884" s="93"/>
      <c r="Z1884" s="93"/>
      <c r="AA1884" t="s">
        <v>3203</v>
      </c>
      <c r="AB1884" t="s">
        <v>3204</v>
      </c>
    </row>
    <row r="1885" spans="1:28" x14ac:dyDescent="0.3">
      <c r="A1885" s="8" t="b">
        <f t="shared" si="87"/>
        <v>0</v>
      </c>
      <c r="B1885" t="str">
        <f t="shared" si="88"/>
        <v>sandlump</v>
      </c>
      <c r="C1885" s="10" t="str">
        <f t="shared" si="89"/>
        <v>sand_lump</v>
      </c>
      <c r="D1885">
        <v>7124</v>
      </c>
      <c r="E1885" t="s">
        <v>24</v>
      </c>
      <c r="F1885" t="s">
        <v>8701</v>
      </c>
      <c r="G1885" t="s">
        <v>26</v>
      </c>
      <c r="H1885" t="s">
        <v>8702</v>
      </c>
      <c r="I1885" t="s">
        <v>28</v>
      </c>
      <c r="J1885" s="6">
        <v>706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24</v>
      </c>
      <c r="R1885">
        <v>0</v>
      </c>
      <c r="S1885">
        <v>0</v>
      </c>
      <c r="T1885" t="s">
        <v>29</v>
      </c>
      <c r="U1885" t="s">
        <v>29</v>
      </c>
      <c r="V1885" t="s">
        <v>29</v>
      </c>
      <c r="W1885" t="s">
        <v>30</v>
      </c>
      <c r="Y1885" s="93"/>
      <c r="Z1885" s="93"/>
      <c r="AA1885" t="s">
        <v>8703</v>
      </c>
      <c r="AB1885" t="s">
        <v>8704</v>
      </c>
    </row>
    <row r="1886" spans="1:28" x14ac:dyDescent="0.3">
      <c r="A1886" s="8" t="b">
        <f t="shared" si="87"/>
        <v>0</v>
      </c>
      <c r="B1886" t="str">
        <f t="shared" si="88"/>
        <v>largejellopy</v>
      </c>
      <c r="C1886" s="10" t="str">
        <f t="shared" si="89"/>
        <v>large_jellopy</v>
      </c>
      <c r="D1886">
        <v>7126</v>
      </c>
      <c r="E1886" t="s">
        <v>24</v>
      </c>
      <c r="F1886" t="s">
        <v>5970</v>
      </c>
      <c r="G1886" t="s">
        <v>26</v>
      </c>
      <c r="H1886" t="s">
        <v>5971</v>
      </c>
      <c r="I1886" t="s">
        <v>28</v>
      </c>
      <c r="J1886" s="6">
        <v>840</v>
      </c>
      <c r="K1886">
        <v>1</v>
      </c>
      <c r="L1886" s="6">
        <v>0</v>
      </c>
      <c r="M1886">
        <v>0</v>
      </c>
      <c r="N1886">
        <v>0</v>
      </c>
      <c r="O1886">
        <v>0</v>
      </c>
      <c r="P1886">
        <v>0</v>
      </c>
      <c r="Q1886" t="s">
        <v>24</v>
      </c>
      <c r="R1886">
        <v>0</v>
      </c>
      <c r="S1886">
        <v>0</v>
      </c>
      <c r="T1886" t="s">
        <v>29</v>
      </c>
      <c r="U1886" t="s">
        <v>29</v>
      </c>
      <c r="V1886" t="s">
        <v>29</v>
      </c>
      <c r="W1886" t="s">
        <v>30</v>
      </c>
      <c r="Y1886" s="93"/>
      <c r="Z1886" s="93"/>
      <c r="AA1886" t="s">
        <v>5972</v>
      </c>
      <c r="AB1886" t="s">
        <v>5973</v>
      </c>
    </row>
    <row r="1887" spans="1:28" x14ac:dyDescent="0.3">
      <c r="A1887" s="8" t="b">
        <f t="shared" si="87"/>
        <v>0</v>
      </c>
      <c r="B1887" t="str">
        <f t="shared" si="88"/>
        <v>alcolcreatebook</v>
      </c>
      <c r="C1887" s="10" t="str">
        <f t="shared" si="89"/>
        <v>alcol_create_book</v>
      </c>
      <c r="D1887">
        <v>7127</v>
      </c>
      <c r="E1887" t="s">
        <v>24</v>
      </c>
      <c r="F1887" t="s">
        <v>200</v>
      </c>
      <c r="G1887" t="s">
        <v>26</v>
      </c>
      <c r="H1887" t="s">
        <v>201</v>
      </c>
      <c r="I1887" t="s">
        <v>28</v>
      </c>
      <c r="J1887" s="1">
        <v>100000</v>
      </c>
      <c r="K1887">
        <v>1</v>
      </c>
      <c r="L1887" s="6">
        <v>0</v>
      </c>
      <c r="M1887">
        <v>0</v>
      </c>
      <c r="N1887">
        <v>0</v>
      </c>
      <c r="O1887">
        <v>0</v>
      </c>
      <c r="P1887">
        <v>0</v>
      </c>
      <c r="Q1887" t="s">
        <v>24</v>
      </c>
      <c r="R1887">
        <v>0</v>
      </c>
      <c r="S1887">
        <v>0</v>
      </c>
      <c r="T1887" t="s">
        <v>29</v>
      </c>
      <c r="U1887" t="s">
        <v>29</v>
      </c>
      <c r="V1887" t="s">
        <v>29</v>
      </c>
      <c r="W1887" t="s">
        <v>30</v>
      </c>
      <c r="Y1887" s="93"/>
      <c r="Z1887" s="93"/>
      <c r="AA1887" t="s">
        <v>202</v>
      </c>
      <c r="AB1887" t="s">
        <v>203</v>
      </c>
    </row>
    <row r="1888" spans="1:28" x14ac:dyDescent="0.3">
      <c r="A1888" s="8" t="b">
        <f t="shared" si="87"/>
        <v>0</v>
      </c>
      <c r="B1888" t="str">
        <f t="shared" si="88"/>
        <v>firebottlecreatebook</v>
      </c>
      <c r="C1888" s="10" t="str">
        <f t="shared" si="89"/>
        <v>firebottle_create_book</v>
      </c>
      <c r="D1888">
        <v>7128</v>
      </c>
      <c r="E1888" t="s">
        <v>24</v>
      </c>
      <c r="F1888" t="s">
        <v>3985</v>
      </c>
      <c r="G1888" t="s">
        <v>26</v>
      </c>
      <c r="H1888" t="s">
        <v>3986</v>
      </c>
      <c r="I1888" t="s">
        <v>28</v>
      </c>
      <c r="J1888" s="1">
        <v>100000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24</v>
      </c>
      <c r="R1888">
        <v>0</v>
      </c>
      <c r="S1888">
        <v>0</v>
      </c>
      <c r="T1888" t="s">
        <v>29</v>
      </c>
      <c r="U1888" t="s">
        <v>29</v>
      </c>
      <c r="V1888" t="s">
        <v>29</v>
      </c>
      <c r="W1888" t="s">
        <v>30</v>
      </c>
      <c r="Y1888" s="93"/>
      <c r="Z1888" s="93"/>
      <c r="AA1888" t="s">
        <v>3987</v>
      </c>
      <c r="AB1888" t="s">
        <v>3988</v>
      </c>
    </row>
    <row r="1889" spans="1:28" x14ac:dyDescent="0.3">
      <c r="A1889" s="8" t="b">
        <f t="shared" si="87"/>
        <v>0</v>
      </c>
      <c r="B1889" t="str">
        <f t="shared" si="88"/>
        <v>acidcreatebook</v>
      </c>
      <c r="C1889" s="10" t="str">
        <f t="shared" si="89"/>
        <v>acid_create_book</v>
      </c>
      <c r="D1889">
        <v>7129</v>
      </c>
      <c r="E1889" t="s">
        <v>24</v>
      </c>
      <c r="F1889" t="s">
        <v>94</v>
      </c>
      <c r="G1889" t="s">
        <v>26</v>
      </c>
      <c r="H1889" t="s">
        <v>95</v>
      </c>
      <c r="I1889" t="s">
        <v>28</v>
      </c>
      <c r="J1889" s="1">
        <v>100000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24</v>
      </c>
      <c r="R1889">
        <v>0</v>
      </c>
      <c r="S1889">
        <v>0</v>
      </c>
      <c r="T1889" t="s">
        <v>29</v>
      </c>
      <c r="U1889" t="s">
        <v>29</v>
      </c>
      <c r="V1889" t="s">
        <v>29</v>
      </c>
      <c r="W1889" t="s">
        <v>30</v>
      </c>
      <c r="Y1889" s="93"/>
      <c r="Z1889" s="93"/>
      <c r="AA1889" t="s">
        <v>96</v>
      </c>
      <c r="AB1889" t="s">
        <v>97</v>
      </c>
    </row>
    <row r="1890" spans="1:28" x14ac:dyDescent="0.3">
      <c r="A1890" s="8" t="b">
        <f t="shared" si="87"/>
        <v>0</v>
      </c>
      <c r="B1890" t="str">
        <f t="shared" si="88"/>
        <v>plantcreatebook</v>
      </c>
      <c r="C1890" s="10" t="str">
        <f t="shared" si="89"/>
        <v>plant_create_book</v>
      </c>
      <c r="D1890">
        <v>7130</v>
      </c>
      <c r="E1890" t="s">
        <v>24</v>
      </c>
      <c r="F1890" t="s">
        <v>7703</v>
      </c>
      <c r="G1890" t="s">
        <v>26</v>
      </c>
      <c r="H1890" t="s">
        <v>7704</v>
      </c>
      <c r="I1890" t="s">
        <v>28</v>
      </c>
      <c r="J1890" s="1">
        <v>100000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24</v>
      </c>
      <c r="R1890">
        <v>0</v>
      </c>
      <c r="S1890">
        <v>0</v>
      </c>
      <c r="T1890" t="s">
        <v>29</v>
      </c>
      <c r="U1890" t="s">
        <v>29</v>
      </c>
      <c r="V1890" t="s">
        <v>29</v>
      </c>
      <c r="W1890" t="s">
        <v>30</v>
      </c>
      <c r="Y1890" s="93"/>
      <c r="Z1890" s="93"/>
      <c r="AA1890" t="s">
        <v>7705</v>
      </c>
      <c r="AB1890" t="s">
        <v>7706</v>
      </c>
    </row>
    <row r="1891" spans="1:28" x14ac:dyDescent="0.3">
      <c r="A1891" s="8" t="b">
        <f t="shared" si="87"/>
        <v>0</v>
      </c>
      <c r="B1891" t="str">
        <f t="shared" si="88"/>
        <v>minecreatebook</v>
      </c>
      <c r="C1891" s="10" t="str">
        <f t="shared" si="89"/>
        <v>mine_create_book</v>
      </c>
      <c r="D1891">
        <v>7131</v>
      </c>
      <c r="E1891" t="s">
        <v>24</v>
      </c>
      <c r="F1891" t="s">
        <v>6669</v>
      </c>
      <c r="G1891" t="s">
        <v>26</v>
      </c>
      <c r="H1891" t="s">
        <v>6670</v>
      </c>
      <c r="I1891" t="s">
        <v>28</v>
      </c>
      <c r="J1891" s="1">
        <v>100000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24</v>
      </c>
      <c r="R1891">
        <v>0</v>
      </c>
      <c r="S1891">
        <v>0</v>
      </c>
      <c r="T1891" t="s">
        <v>29</v>
      </c>
      <c r="U1891" t="s">
        <v>29</v>
      </c>
      <c r="V1891" t="s">
        <v>29</v>
      </c>
      <c r="W1891" t="s">
        <v>30</v>
      </c>
      <c r="Y1891" s="93"/>
      <c r="Z1891" s="93"/>
      <c r="AA1891" t="s">
        <v>6671</v>
      </c>
      <c r="AB1891" t="s">
        <v>6672</v>
      </c>
    </row>
    <row r="1892" spans="1:28" x14ac:dyDescent="0.3">
      <c r="A1892" s="8" t="b">
        <f t="shared" si="87"/>
        <v>0</v>
      </c>
      <c r="B1892" t="str">
        <f t="shared" si="88"/>
        <v>coatingcreatebook</v>
      </c>
      <c r="C1892" s="10" t="str">
        <f t="shared" si="89"/>
        <v>coating_create_book</v>
      </c>
      <c r="D1892">
        <v>7132</v>
      </c>
      <c r="E1892" t="s">
        <v>24</v>
      </c>
      <c r="F1892" t="s">
        <v>2328</v>
      </c>
      <c r="G1892" t="s">
        <v>26</v>
      </c>
      <c r="H1892" t="s">
        <v>2329</v>
      </c>
      <c r="I1892" t="s">
        <v>28</v>
      </c>
      <c r="J1892" s="1">
        <v>100000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24</v>
      </c>
      <c r="R1892">
        <v>0</v>
      </c>
      <c r="S1892">
        <v>0</v>
      </c>
      <c r="T1892" t="s">
        <v>29</v>
      </c>
      <c r="U1892" t="s">
        <v>29</v>
      </c>
      <c r="V1892" t="s">
        <v>29</v>
      </c>
      <c r="W1892" t="s">
        <v>30</v>
      </c>
      <c r="Y1892" s="93"/>
      <c r="Z1892" s="93"/>
      <c r="AA1892" t="s">
        <v>2330</v>
      </c>
      <c r="AB1892" t="s">
        <v>2331</v>
      </c>
    </row>
    <row r="1893" spans="1:28" x14ac:dyDescent="0.3">
      <c r="A1893" s="8" t="b">
        <f t="shared" si="87"/>
        <v>0</v>
      </c>
      <c r="B1893" t="str">
        <f t="shared" si="88"/>
        <v>slimpotioncreatebook</v>
      </c>
      <c r="C1893" s="10" t="str">
        <f t="shared" si="89"/>
        <v>slim_potion_create_book</v>
      </c>
      <c r="D1893">
        <v>7133</v>
      </c>
      <c r="E1893" t="s">
        <v>24</v>
      </c>
      <c r="F1893" t="s">
        <v>9225</v>
      </c>
      <c r="G1893" t="s">
        <v>26</v>
      </c>
      <c r="H1893" t="s">
        <v>9226</v>
      </c>
      <c r="I1893" t="s">
        <v>28</v>
      </c>
      <c r="J1893" s="1">
        <v>240000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24</v>
      </c>
      <c r="R1893">
        <v>0</v>
      </c>
      <c r="S1893">
        <v>0</v>
      </c>
      <c r="T1893" t="s">
        <v>29</v>
      </c>
      <c r="U1893" t="s">
        <v>29</v>
      </c>
      <c r="V1893" t="s">
        <v>29</v>
      </c>
      <c r="W1893" t="s">
        <v>30</v>
      </c>
      <c r="Y1893" s="93"/>
      <c r="Z1893" s="93"/>
      <c r="AA1893" t="s">
        <v>9227</v>
      </c>
      <c r="AB1893" t="s">
        <v>9228</v>
      </c>
    </row>
    <row r="1894" spans="1:28" x14ac:dyDescent="0.3">
      <c r="A1894" s="8" t="b">
        <f t="shared" si="87"/>
        <v>0</v>
      </c>
      <c r="B1894" t="str">
        <f t="shared" si="88"/>
        <v>medicinebowl</v>
      </c>
      <c r="C1894" s="10" t="str">
        <f t="shared" si="89"/>
        <v>medicine_bowl</v>
      </c>
      <c r="D1894">
        <v>7134</v>
      </c>
      <c r="E1894" t="s">
        <v>24</v>
      </c>
      <c r="F1894" t="s">
        <v>6591</v>
      </c>
      <c r="G1894" t="s">
        <v>26</v>
      </c>
      <c r="H1894" t="s">
        <v>6592</v>
      </c>
      <c r="I1894" t="s">
        <v>28</v>
      </c>
      <c r="J1894" s="93">
        <v>8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24</v>
      </c>
      <c r="R1894">
        <v>0</v>
      </c>
      <c r="S1894">
        <v>0</v>
      </c>
      <c r="T1894" t="s">
        <v>29</v>
      </c>
      <c r="U1894" t="s">
        <v>29</v>
      </c>
      <c r="V1894" t="s">
        <v>29</v>
      </c>
      <c r="W1894" t="s">
        <v>30</v>
      </c>
      <c r="Y1894" s="93"/>
      <c r="Z1894" s="93"/>
      <c r="AA1894" t="s">
        <v>6593</v>
      </c>
      <c r="AB1894" t="s">
        <v>6594</v>
      </c>
    </row>
    <row r="1895" spans="1:28" x14ac:dyDescent="0.3">
      <c r="A1895" s="8" t="b">
        <f t="shared" si="87"/>
        <v>0</v>
      </c>
      <c r="B1895" t="str">
        <f t="shared" si="88"/>
        <v>firebottle</v>
      </c>
      <c r="C1895" s="10" t="str">
        <f t="shared" si="89"/>
        <v>fire_bottle</v>
      </c>
      <c r="D1895">
        <v>7135</v>
      </c>
      <c r="E1895" t="s">
        <v>60</v>
      </c>
      <c r="F1895" t="s">
        <v>3945</v>
      </c>
      <c r="G1895">
        <v>1</v>
      </c>
      <c r="H1895" t="s">
        <v>3946</v>
      </c>
      <c r="I1895" t="s">
        <v>28</v>
      </c>
      <c r="J1895">
        <v>200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24</v>
      </c>
      <c r="R1895">
        <v>0</v>
      </c>
      <c r="S1895">
        <v>0</v>
      </c>
      <c r="T1895" t="s">
        <v>29</v>
      </c>
      <c r="U1895" t="s">
        <v>29</v>
      </c>
      <c r="V1895" t="s">
        <v>29</v>
      </c>
      <c r="W1895" t="s">
        <v>30</v>
      </c>
      <c r="Y1895" s="93"/>
      <c r="Z1895" s="93"/>
      <c r="AA1895" t="s">
        <v>3947</v>
      </c>
      <c r="AB1895" t="s">
        <v>3948</v>
      </c>
    </row>
    <row r="1896" spans="1:28" x14ac:dyDescent="0.3">
      <c r="A1896" s="8" t="b">
        <f t="shared" si="87"/>
        <v>0</v>
      </c>
      <c r="B1896" t="str">
        <f t="shared" si="88"/>
        <v>acidbottle</v>
      </c>
      <c r="C1896" s="10" t="str">
        <f t="shared" si="89"/>
        <v>acid_bottle</v>
      </c>
      <c r="D1896">
        <v>7136</v>
      </c>
      <c r="E1896" t="s">
        <v>60</v>
      </c>
      <c r="F1896" t="s">
        <v>90</v>
      </c>
      <c r="G1896">
        <v>1</v>
      </c>
      <c r="H1896" t="s">
        <v>91</v>
      </c>
      <c r="I1896" t="s">
        <v>28</v>
      </c>
      <c r="J1896">
        <v>200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24</v>
      </c>
      <c r="R1896">
        <v>0</v>
      </c>
      <c r="S1896">
        <v>0</v>
      </c>
      <c r="T1896" t="s">
        <v>29</v>
      </c>
      <c r="U1896" t="s">
        <v>29</v>
      </c>
      <c r="V1896" t="s">
        <v>29</v>
      </c>
      <c r="W1896" t="s">
        <v>30</v>
      </c>
      <c r="Y1896" s="93"/>
      <c r="Z1896" s="93"/>
      <c r="AA1896" t="s">
        <v>92</v>
      </c>
      <c r="AB1896" t="s">
        <v>93</v>
      </c>
    </row>
    <row r="1897" spans="1:28" x14ac:dyDescent="0.3">
      <c r="A1897" s="8" t="b">
        <f t="shared" si="87"/>
        <v>0</v>
      </c>
      <c r="B1897" t="str">
        <f t="shared" si="88"/>
        <v>meneaterplantbottle</v>
      </c>
      <c r="C1897" s="10" t="str">
        <f t="shared" si="89"/>
        <v>meneater_plant_bottle</v>
      </c>
      <c r="D1897">
        <v>7137</v>
      </c>
      <c r="E1897" t="s">
        <v>24</v>
      </c>
      <c r="F1897" t="s">
        <v>6619</v>
      </c>
      <c r="G1897" t="s">
        <v>26</v>
      </c>
      <c r="H1897" t="s">
        <v>6620</v>
      </c>
      <c r="I1897" t="s">
        <v>28</v>
      </c>
      <c r="J1897">
        <v>200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24</v>
      </c>
      <c r="R1897">
        <v>0</v>
      </c>
      <c r="S1897">
        <v>0</v>
      </c>
      <c r="T1897" t="s">
        <v>29</v>
      </c>
      <c r="U1897" t="s">
        <v>29</v>
      </c>
      <c r="V1897" t="s">
        <v>29</v>
      </c>
      <c r="W1897" t="s">
        <v>30</v>
      </c>
      <c r="Y1897" s="93"/>
      <c r="Z1897" s="93"/>
      <c r="AA1897" t="s">
        <v>6621</v>
      </c>
      <c r="AB1897" t="s">
        <v>6622</v>
      </c>
    </row>
    <row r="1898" spans="1:28" x14ac:dyDescent="0.3">
      <c r="A1898" s="8" t="b">
        <f t="shared" si="87"/>
        <v>0</v>
      </c>
      <c r="B1898" t="str">
        <f t="shared" si="88"/>
        <v>minibottle</v>
      </c>
      <c r="C1898" s="10" t="str">
        <f t="shared" si="89"/>
        <v>mini_bottle</v>
      </c>
      <c r="D1898">
        <v>7138</v>
      </c>
      <c r="E1898" t="s">
        <v>24</v>
      </c>
      <c r="F1898" t="s">
        <v>6677</v>
      </c>
      <c r="G1898" t="s">
        <v>26</v>
      </c>
      <c r="H1898" t="s">
        <v>6678</v>
      </c>
      <c r="I1898" t="s">
        <v>28</v>
      </c>
      <c r="J1898">
        <v>200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24</v>
      </c>
      <c r="R1898">
        <v>0</v>
      </c>
      <c r="S1898">
        <v>0</v>
      </c>
      <c r="T1898" t="s">
        <v>29</v>
      </c>
      <c r="U1898" t="s">
        <v>29</v>
      </c>
      <c r="V1898" t="s">
        <v>29</v>
      </c>
      <c r="W1898" t="s">
        <v>30</v>
      </c>
      <c r="Y1898" s="93"/>
      <c r="Z1898" s="93"/>
      <c r="AA1898" t="s">
        <v>6679</v>
      </c>
      <c r="AB1898" t="s">
        <v>6680</v>
      </c>
    </row>
    <row r="1899" spans="1:28" x14ac:dyDescent="0.3">
      <c r="A1899" s="8" t="b">
        <f t="shared" si="87"/>
        <v>0</v>
      </c>
      <c r="B1899" t="str">
        <f t="shared" si="88"/>
        <v>coatingbottle</v>
      </c>
      <c r="C1899" s="10" t="str">
        <f t="shared" si="89"/>
        <v>coating_bottle</v>
      </c>
      <c r="D1899">
        <v>7139</v>
      </c>
      <c r="E1899" t="s">
        <v>24</v>
      </c>
      <c r="F1899" t="s">
        <v>2324</v>
      </c>
      <c r="G1899" t="s">
        <v>26</v>
      </c>
      <c r="H1899" t="s">
        <v>2325</v>
      </c>
      <c r="I1899" t="s">
        <v>28</v>
      </c>
      <c r="J1899" s="8">
        <v>200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24</v>
      </c>
      <c r="R1899">
        <v>0</v>
      </c>
      <c r="S1899">
        <v>0</v>
      </c>
      <c r="T1899" t="s">
        <v>29</v>
      </c>
      <c r="U1899" t="s">
        <v>29</v>
      </c>
      <c r="V1899" t="s">
        <v>29</v>
      </c>
      <c r="W1899" t="s">
        <v>30</v>
      </c>
      <c r="Y1899" s="93"/>
      <c r="Z1899" s="93"/>
      <c r="AA1899" t="s">
        <v>2326</v>
      </c>
      <c r="AB1899" t="s">
        <v>2327</v>
      </c>
    </row>
    <row r="1900" spans="1:28" x14ac:dyDescent="0.3">
      <c r="A1900" s="8" t="b">
        <f t="shared" si="87"/>
        <v>0</v>
      </c>
      <c r="B1900" t="str">
        <f t="shared" si="88"/>
        <v>seedoflife</v>
      </c>
      <c r="C1900" s="10" t="str">
        <f t="shared" si="89"/>
        <v>seed_of_life</v>
      </c>
      <c r="D1900">
        <v>7140</v>
      </c>
      <c r="E1900" t="s">
        <v>24</v>
      </c>
      <c r="F1900" t="s">
        <v>8863</v>
      </c>
      <c r="G1900" t="s">
        <v>26</v>
      </c>
      <c r="H1900" t="s">
        <v>8864</v>
      </c>
      <c r="I1900" t="s">
        <v>28</v>
      </c>
      <c r="J1900" s="1">
        <v>60000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24</v>
      </c>
      <c r="R1900">
        <v>0</v>
      </c>
      <c r="S1900">
        <v>0</v>
      </c>
      <c r="T1900" t="s">
        <v>29</v>
      </c>
      <c r="U1900" t="s">
        <v>29</v>
      </c>
      <c r="V1900" t="s">
        <v>29</v>
      </c>
      <c r="W1900" t="s">
        <v>30</v>
      </c>
      <c r="Y1900" s="93"/>
      <c r="Z1900" s="93"/>
      <c r="AA1900" t="s">
        <v>8865</v>
      </c>
      <c r="AB1900" t="s">
        <v>8866</v>
      </c>
    </row>
    <row r="1901" spans="1:28" x14ac:dyDescent="0.3">
      <c r="A1901" s="8" t="b">
        <f t="shared" si="87"/>
        <v>0</v>
      </c>
      <c r="B1901" t="str">
        <f t="shared" si="88"/>
        <v>yggdrasilberrydew</v>
      </c>
      <c r="C1901" s="10" t="str">
        <f t="shared" si="89"/>
        <v>yggdrasilberry_dew</v>
      </c>
      <c r="D1901">
        <v>7141</v>
      </c>
      <c r="E1901" t="s">
        <v>24</v>
      </c>
      <c r="F1901" t="s">
        <v>10944</v>
      </c>
      <c r="G1901" t="s">
        <v>26</v>
      </c>
      <c r="H1901" t="s">
        <v>10945</v>
      </c>
      <c r="I1901" t="s">
        <v>28</v>
      </c>
      <c r="J1901" s="1">
        <v>20000</v>
      </c>
      <c r="K1901">
        <v>1</v>
      </c>
      <c r="L1901">
        <v>10</v>
      </c>
      <c r="M1901">
        <v>0</v>
      </c>
      <c r="N1901">
        <v>0</v>
      </c>
      <c r="O1901">
        <v>0</v>
      </c>
      <c r="P1901">
        <v>0</v>
      </c>
      <c r="Q1901" t="s">
        <v>24</v>
      </c>
      <c r="R1901">
        <v>0</v>
      </c>
      <c r="S1901">
        <v>0</v>
      </c>
      <c r="T1901" t="s">
        <v>29</v>
      </c>
      <c r="U1901" t="s">
        <v>29</v>
      </c>
      <c r="V1901" t="s">
        <v>29</v>
      </c>
      <c r="W1901" t="s">
        <v>30</v>
      </c>
      <c r="Y1901" s="93"/>
      <c r="Z1901" s="93"/>
      <c r="AA1901" t="s">
        <v>10946</v>
      </c>
      <c r="AB1901" t="s">
        <v>10947</v>
      </c>
    </row>
    <row r="1902" spans="1:28" x14ac:dyDescent="0.3">
      <c r="A1902" s="8" t="b">
        <f t="shared" si="87"/>
        <v>0</v>
      </c>
      <c r="B1902" t="str">
        <f t="shared" si="88"/>
        <v>germinationbreed</v>
      </c>
      <c r="C1902" s="10" t="str">
        <f t="shared" si="89"/>
        <v>germination_breed</v>
      </c>
      <c r="D1902">
        <v>7142</v>
      </c>
      <c r="E1902" t="s">
        <v>24</v>
      </c>
      <c r="F1902" t="s">
        <v>4404</v>
      </c>
      <c r="G1902" t="s">
        <v>26</v>
      </c>
      <c r="H1902" t="s">
        <v>4405</v>
      </c>
      <c r="I1902" t="s">
        <v>28</v>
      </c>
      <c r="J1902" s="6">
        <v>10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24</v>
      </c>
      <c r="R1902">
        <v>0</v>
      </c>
      <c r="S1902">
        <v>0</v>
      </c>
      <c r="T1902" t="s">
        <v>29</v>
      </c>
      <c r="U1902" t="s">
        <v>29</v>
      </c>
      <c r="V1902" t="s">
        <v>29</v>
      </c>
      <c r="W1902" t="s">
        <v>30</v>
      </c>
      <c r="Y1902" s="93"/>
      <c r="Z1902" s="93"/>
      <c r="AA1902" t="s">
        <v>4406</v>
      </c>
      <c r="AB1902" t="s">
        <v>4407</v>
      </c>
    </row>
    <row r="1903" spans="1:28" x14ac:dyDescent="0.3">
      <c r="A1903" s="8" t="b">
        <f t="shared" si="87"/>
        <v>0</v>
      </c>
      <c r="B1903" t="str">
        <f t="shared" si="88"/>
        <v>lifeforcepot</v>
      </c>
      <c r="C1903" s="10" t="str">
        <f t="shared" si="89"/>
        <v>life_force_pot</v>
      </c>
      <c r="D1903">
        <v>7143</v>
      </c>
      <c r="E1903" t="s">
        <v>24</v>
      </c>
      <c r="F1903" t="s">
        <v>6070</v>
      </c>
      <c r="G1903" t="s">
        <v>26</v>
      </c>
      <c r="H1903" t="s">
        <v>6071</v>
      </c>
      <c r="I1903" t="s">
        <v>28</v>
      </c>
      <c r="J1903" s="1">
        <v>5000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24</v>
      </c>
      <c r="R1903">
        <v>0</v>
      </c>
      <c r="S1903">
        <v>0</v>
      </c>
      <c r="T1903" t="s">
        <v>29</v>
      </c>
      <c r="U1903" t="s">
        <v>29</v>
      </c>
      <c r="V1903" t="s">
        <v>29</v>
      </c>
      <c r="W1903" t="s">
        <v>30</v>
      </c>
      <c r="Y1903" s="93"/>
      <c r="Z1903" s="93"/>
      <c r="AA1903" t="s">
        <v>6072</v>
      </c>
      <c r="AB1903" t="s">
        <v>6073</v>
      </c>
    </row>
    <row r="1904" spans="1:28" x14ac:dyDescent="0.3">
      <c r="A1904" s="8" t="b">
        <f t="shared" si="87"/>
        <v>0</v>
      </c>
      <c r="B1904" t="str">
        <f t="shared" si="88"/>
        <v>normalpotionbook</v>
      </c>
      <c r="C1904" s="10" t="str">
        <f t="shared" si="89"/>
        <v>normal_potion_book</v>
      </c>
      <c r="D1904">
        <v>7144</v>
      </c>
      <c r="E1904" t="s">
        <v>24</v>
      </c>
      <c r="F1904" t="s">
        <v>7110</v>
      </c>
      <c r="G1904" t="s">
        <v>26</v>
      </c>
      <c r="H1904" t="s">
        <v>7111</v>
      </c>
      <c r="I1904" t="s">
        <v>28</v>
      </c>
      <c r="J1904" s="1">
        <v>100000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24</v>
      </c>
      <c r="R1904">
        <v>0</v>
      </c>
      <c r="S1904">
        <v>0</v>
      </c>
      <c r="T1904" t="s">
        <v>29</v>
      </c>
      <c r="U1904" t="s">
        <v>29</v>
      </c>
      <c r="V1904" t="s">
        <v>29</v>
      </c>
      <c r="W1904" t="s">
        <v>30</v>
      </c>
      <c r="Y1904" s="93"/>
      <c r="Z1904" s="93"/>
      <c r="AA1904" t="s">
        <v>7112</v>
      </c>
      <c r="AB1904" t="s">
        <v>7113</v>
      </c>
    </row>
    <row r="1905" spans="1:28" x14ac:dyDescent="0.3">
      <c r="A1905" s="8" t="b">
        <f t="shared" si="87"/>
        <v>0</v>
      </c>
      <c r="B1905" t="str">
        <f t="shared" si="88"/>
        <v>jasmin</v>
      </c>
      <c r="C1905" s="10" t="str">
        <f t="shared" si="89"/>
        <v>jasmin</v>
      </c>
      <c r="D1905">
        <v>7147</v>
      </c>
      <c r="E1905" t="s">
        <v>24</v>
      </c>
      <c r="F1905" t="s">
        <v>5636</v>
      </c>
      <c r="G1905" t="s">
        <v>26</v>
      </c>
      <c r="H1905" t="s">
        <v>5637</v>
      </c>
      <c r="I1905" t="s">
        <v>28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24</v>
      </c>
      <c r="R1905">
        <v>0</v>
      </c>
      <c r="S1905">
        <v>0</v>
      </c>
      <c r="T1905" t="s">
        <v>29</v>
      </c>
      <c r="U1905" t="s">
        <v>29</v>
      </c>
      <c r="V1905" t="s">
        <v>29</v>
      </c>
      <c r="W1905" t="s">
        <v>30</v>
      </c>
      <c r="Y1905" s="93"/>
      <c r="Z1905" s="93"/>
      <c r="AA1905" t="s">
        <v>5638</v>
      </c>
      <c r="AB1905" t="s">
        <v>5639</v>
      </c>
    </row>
    <row r="1906" spans="1:28" x14ac:dyDescent="0.3">
      <c r="A1906" s="8" t="b">
        <f t="shared" si="87"/>
        <v>0</v>
      </c>
      <c r="B1906" t="str">
        <f t="shared" si="88"/>
        <v>yellowplate</v>
      </c>
      <c r="C1906" s="10" t="str">
        <f t="shared" si="89"/>
        <v>yellow_plate</v>
      </c>
      <c r="D1906">
        <v>7149</v>
      </c>
      <c r="E1906" t="s">
        <v>24</v>
      </c>
      <c r="F1906" t="s">
        <v>10913</v>
      </c>
      <c r="G1906" t="s">
        <v>26</v>
      </c>
      <c r="H1906" t="s">
        <v>10914</v>
      </c>
      <c r="I1906" t="s">
        <v>28</v>
      </c>
      <c r="J1906" s="6">
        <v>220</v>
      </c>
      <c r="K1906">
        <v>1</v>
      </c>
      <c r="L1906" s="6">
        <v>0</v>
      </c>
      <c r="M1906">
        <v>0</v>
      </c>
      <c r="N1906">
        <v>0</v>
      </c>
      <c r="O1906">
        <v>0</v>
      </c>
      <c r="P1906">
        <v>0</v>
      </c>
      <c r="Q1906" t="s">
        <v>24</v>
      </c>
      <c r="R1906">
        <v>0</v>
      </c>
      <c r="S1906">
        <v>0</v>
      </c>
      <c r="T1906" t="s">
        <v>29</v>
      </c>
      <c r="U1906" t="s">
        <v>29</v>
      </c>
      <c r="V1906" t="s">
        <v>29</v>
      </c>
      <c r="W1906" t="s">
        <v>30</v>
      </c>
      <c r="Y1906" s="93"/>
      <c r="Z1906" s="93"/>
      <c r="AA1906" t="s">
        <v>10915</v>
      </c>
      <c r="AB1906" t="s">
        <v>10916</v>
      </c>
    </row>
    <row r="1907" spans="1:28" x14ac:dyDescent="0.3">
      <c r="A1907" s="8" t="b">
        <f t="shared" si="87"/>
        <v>0</v>
      </c>
      <c r="B1907" t="str">
        <f t="shared" si="88"/>
        <v>bamboocut</v>
      </c>
      <c r="C1907" s="10" t="str">
        <f t="shared" si="89"/>
        <v>bamboo_cut</v>
      </c>
      <c r="D1907">
        <v>7150</v>
      </c>
      <c r="E1907" t="s">
        <v>24</v>
      </c>
      <c r="F1907" t="s">
        <v>742</v>
      </c>
      <c r="G1907" t="s">
        <v>26</v>
      </c>
      <c r="H1907" t="s">
        <v>743</v>
      </c>
      <c r="I1907" t="s">
        <v>28</v>
      </c>
      <c r="J1907" s="6">
        <v>310</v>
      </c>
      <c r="K1907">
        <v>1</v>
      </c>
      <c r="L1907" s="6">
        <v>0</v>
      </c>
      <c r="M1907">
        <v>0</v>
      </c>
      <c r="N1907">
        <v>0</v>
      </c>
      <c r="O1907">
        <v>0</v>
      </c>
      <c r="P1907">
        <v>0</v>
      </c>
      <c r="Q1907" t="s">
        <v>24</v>
      </c>
      <c r="R1907">
        <v>0</v>
      </c>
      <c r="S1907">
        <v>0</v>
      </c>
      <c r="T1907" t="s">
        <v>29</v>
      </c>
      <c r="U1907" t="s">
        <v>29</v>
      </c>
      <c r="V1907" t="s">
        <v>29</v>
      </c>
      <c r="W1907" t="s">
        <v>30</v>
      </c>
      <c r="Y1907" s="93"/>
      <c r="Z1907" s="93"/>
      <c r="AA1907" t="s">
        <v>744</v>
      </c>
      <c r="AB1907" t="s">
        <v>745</v>
      </c>
    </row>
    <row r="1908" spans="1:28" x14ac:dyDescent="0.3">
      <c r="A1908" s="8" t="b">
        <f t="shared" si="87"/>
        <v>0</v>
      </c>
      <c r="B1908" t="str">
        <f t="shared" si="88"/>
        <v>oilpaper</v>
      </c>
      <c r="C1908" s="10" t="str">
        <f t="shared" si="89"/>
        <v>oil_paper</v>
      </c>
      <c r="D1908">
        <v>7151</v>
      </c>
      <c r="E1908" t="s">
        <v>24</v>
      </c>
      <c r="F1908" t="s">
        <v>7178</v>
      </c>
      <c r="G1908" t="s">
        <v>26</v>
      </c>
      <c r="H1908" t="s">
        <v>7179</v>
      </c>
      <c r="I1908" t="s">
        <v>28</v>
      </c>
      <c r="J1908" s="93">
        <v>210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24</v>
      </c>
      <c r="R1908">
        <v>0</v>
      </c>
      <c r="S1908">
        <v>0</v>
      </c>
      <c r="T1908" t="s">
        <v>29</v>
      </c>
      <c r="U1908" t="s">
        <v>29</v>
      </c>
      <c r="V1908" t="s">
        <v>29</v>
      </c>
      <c r="W1908" t="s">
        <v>30</v>
      </c>
      <c r="Y1908" s="93"/>
      <c r="Z1908" s="93"/>
      <c r="AA1908" t="s">
        <v>7180</v>
      </c>
      <c r="AB1908" t="s">
        <v>7181</v>
      </c>
    </row>
    <row r="1909" spans="1:28" x14ac:dyDescent="0.3">
      <c r="A1909" s="8" t="b">
        <f t="shared" si="87"/>
        <v>0</v>
      </c>
      <c r="B1909" t="str">
        <f t="shared" si="88"/>
        <v>poisonpowder</v>
      </c>
      <c r="C1909" s="10" t="str">
        <f t="shared" si="89"/>
        <v>poison_powder</v>
      </c>
      <c r="D1909">
        <v>7154</v>
      </c>
      <c r="E1909" t="s">
        <v>24</v>
      </c>
      <c r="F1909" t="s">
        <v>7784</v>
      </c>
      <c r="G1909" t="s">
        <v>26</v>
      </c>
      <c r="H1909" t="s">
        <v>7785</v>
      </c>
      <c r="I1909" t="s">
        <v>28</v>
      </c>
      <c r="J1909" s="6">
        <v>160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24</v>
      </c>
      <c r="R1909">
        <v>0</v>
      </c>
      <c r="S1909">
        <v>0</v>
      </c>
      <c r="T1909" t="s">
        <v>29</v>
      </c>
      <c r="U1909" t="s">
        <v>29</v>
      </c>
      <c r="V1909" t="s">
        <v>29</v>
      </c>
      <c r="W1909" t="s">
        <v>30</v>
      </c>
      <c r="Y1909" s="93"/>
      <c r="Z1909" s="93"/>
      <c r="AA1909" t="s">
        <v>7786</v>
      </c>
      <c r="AB1909" t="s">
        <v>7787</v>
      </c>
    </row>
    <row r="1910" spans="1:28" x14ac:dyDescent="0.3">
      <c r="A1910" s="8" t="b">
        <f t="shared" si="87"/>
        <v>0</v>
      </c>
      <c r="B1910" t="str">
        <f t="shared" si="88"/>
        <v>poisontoad'sskin</v>
      </c>
      <c r="C1910" s="10" t="str">
        <f t="shared" si="89"/>
        <v>poison_toad's_skin</v>
      </c>
      <c r="D1910">
        <v>7155</v>
      </c>
      <c r="E1910" t="s">
        <v>24</v>
      </c>
      <c r="F1910" t="s">
        <v>7804</v>
      </c>
      <c r="G1910" t="s">
        <v>26</v>
      </c>
      <c r="H1910" t="s">
        <v>7805</v>
      </c>
      <c r="I1910" t="s">
        <v>28</v>
      </c>
      <c r="J1910" s="93">
        <v>280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24</v>
      </c>
      <c r="R1910">
        <v>0</v>
      </c>
      <c r="S1910">
        <v>0</v>
      </c>
      <c r="T1910" t="s">
        <v>29</v>
      </c>
      <c r="U1910" t="s">
        <v>29</v>
      </c>
      <c r="V1910" t="s">
        <v>29</v>
      </c>
      <c r="W1910" t="s">
        <v>30</v>
      </c>
      <c r="Y1910" s="93"/>
      <c r="Z1910" s="93"/>
      <c r="AA1910" t="s">
        <v>7806</v>
      </c>
      <c r="AB1910" t="s">
        <v>7807</v>
      </c>
    </row>
    <row r="1911" spans="1:28" x14ac:dyDescent="0.3">
      <c r="A1911" s="8" t="b">
        <f t="shared" si="87"/>
        <v>0</v>
      </c>
      <c r="B1911" t="str">
        <f t="shared" si="88"/>
        <v>blackmask</v>
      </c>
      <c r="C1911" s="10" t="str">
        <f t="shared" si="89"/>
        <v>black_mask</v>
      </c>
      <c r="D1911">
        <v>7157</v>
      </c>
      <c r="E1911" t="s">
        <v>24</v>
      </c>
      <c r="F1911" t="s">
        <v>1201</v>
      </c>
      <c r="G1911" t="s">
        <v>26</v>
      </c>
      <c r="H1911" t="s">
        <v>1202</v>
      </c>
      <c r="I1911" t="s">
        <v>28</v>
      </c>
      <c r="J1911" s="93">
        <v>315</v>
      </c>
      <c r="K1911">
        <v>1</v>
      </c>
      <c r="L1911" s="6">
        <v>0</v>
      </c>
      <c r="M1911">
        <v>0</v>
      </c>
      <c r="N1911">
        <v>0</v>
      </c>
      <c r="O1911">
        <v>0</v>
      </c>
      <c r="P1911">
        <v>0</v>
      </c>
      <c r="Q1911" t="s">
        <v>24</v>
      </c>
      <c r="R1911">
        <v>0</v>
      </c>
      <c r="S1911">
        <v>0</v>
      </c>
      <c r="T1911" t="s">
        <v>29</v>
      </c>
      <c r="U1911" t="s">
        <v>29</v>
      </c>
      <c r="V1911" t="s">
        <v>29</v>
      </c>
      <c r="W1911" t="s">
        <v>30</v>
      </c>
      <c r="Y1911" s="93"/>
      <c r="Z1911" s="93"/>
      <c r="AA1911" t="s">
        <v>1203</v>
      </c>
      <c r="AB1911" t="s">
        <v>1204</v>
      </c>
    </row>
    <row r="1912" spans="1:28" x14ac:dyDescent="0.3">
      <c r="A1912" s="8" t="b">
        <f t="shared" si="87"/>
        <v>0</v>
      </c>
      <c r="B1912" t="str">
        <f t="shared" si="88"/>
        <v>brokenwinevessel</v>
      </c>
      <c r="C1912" s="10" t="str">
        <f t="shared" si="89"/>
        <v>broken_wine_vessel</v>
      </c>
      <c r="D1912">
        <v>7158</v>
      </c>
      <c r="E1912" t="s">
        <v>24</v>
      </c>
      <c r="F1912" t="s">
        <v>1637</v>
      </c>
      <c r="G1912" t="s">
        <v>26</v>
      </c>
      <c r="H1912" t="s">
        <v>1638</v>
      </c>
      <c r="I1912" t="s">
        <v>28</v>
      </c>
      <c r="J1912" s="6">
        <v>160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24</v>
      </c>
      <c r="R1912">
        <v>0</v>
      </c>
      <c r="S1912">
        <v>0</v>
      </c>
      <c r="T1912" t="s">
        <v>29</v>
      </c>
      <c r="U1912" t="s">
        <v>29</v>
      </c>
      <c r="V1912" t="s">
        <v>29</v>
      </c>
      <c r="W1912" t="s">
        <v>30</v>
      </c>
      <c r="Y1912" s="93"/>
      <c r="Z1912" s="93"/>
      <c r="AA1912" t="s">
        <v>1639</v>
      </c>
      <c r="AB1912" t="s">
        <v>1640</v>
      </c>
    </row>
    <row r="1913" spans="1:28" x14ac:dyDescent="0.3">
      <c r="A1913" s="8" t="b">
        <f t="shared" si="87"/>
        <v>0</v>
      </c>
      <c r="B1913" t="str">
        <f t="shared" si="88"/>
        <v>blackbear'sskin</v>
      </c>
      <c r="C1913" s="10" t="str">
        <f t="shared" si="89"/>
        <v>black_bear's_skin</v>
      </c>
      <c r="D1913">
        <v>7161</v>
      </c>
      <c r="E1913" t="s">
        <v>24</v>
      </c>
      <c r="F1913" t="s">
        <v>1150</v>
      </c>
      <c r="G1913" t="s">
        <v>26</v>
      </c>
      <c r="H1913" t="s">
        <v>1151</v>
      </c>
      <c r="I1913" t="s">
        <v>28</v>
      </c>
      <c r="J1913" s="6">
        <v>384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24</v>
      </c>
      <c r="R1913">
        <v>0</v>
      </c>
      <c r="S1913">
        <v>0</v>
      </c>
      <c r="T1913" t="s">
        <v>29</v>
      </c>
      <c r="U1913" t="s">
        <v>29</v>
      </c>
      <c r="V1913" t="s">
        <v>29</v>
      </c>
      <c r="W1913" t="s">
        <v>30</v>
      </c>
      <c r="Y1913" s="93"/>
      <c r="Z1913" s="93"/>
      <c r="AA1913" t="s">
        <v>1152</v>
      </c>
      <c r="AB1913" t="s">
        <v>1153</v>
      </c>
    </row>
    <row r="1914" spans="1:28" x14ac:dyDescent="0.3">
      <c r="A1914" s="8" t="b">
        <f t="shared" si="87"/>
        <v>0</v>
      </c>
      <c r="B1914" t="str">
        <f t="shared" si="88"/>
        <v>cloudpiece</v>
      </c>
      <c r="C1914" s="10" t="str">
        <f t="shared" si="89"/>
        <v>cloud_piece</v>
      </c>
      <c r="D1914">
        <v>7162</v>
      </c>
      <c r="E1914" t="s">
        <v>24</v>
      </c>
      <c r="F1914" t="s">
        <v>2300</v>
      </c>
      <c r="G1914" t="s">
        <v>26</v>
      </c>
      <c r="H1914" t="s">
        <v>2301</v>
      </c>
      <c r="I1914" t="s">
        <v>28</v>
      </c>
      <c r="J1914" s="8">
        <v>390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24</v>
      </c>
      <c r="R1914">
        <v>0</v>
      </c>
      <c r="S1914">
        <v>0</v>
      </c>
      <c r="T1914" t="s">
        <v>29</v>
      </c>
      <c r="U1914" t="s">
        <v>29</v>
      </c>
      <c r="V1914" t="s">
        <v>29</v>
      </c>
      <c r="W1914" t="s">
        <v>30</v>
      </c>
      <c r="Y1914" s="93"/>
      <c r="Z1914" s="93"/>
      <c r="AA1914" t="s">
        <v>2302</v>
      </c>
      <c r="AB1914" t="s">
        <v>2303</v>
      </c>
    </row>
    <row r="1915" spans="1:28" x14ac:dyDescent="0.3">
      <c r="A1915" s="8" t="b">
        <f t="shared" si="87"/>
        <v>0</v>
      </c>
      <c r="B1915" t="str">
        <f t="shared" si="88"/>
        <v>sharpfeeler</v>
      </c>
      <c r="C1915" s="10" t="str">
        <f t="shared" si="89"/>
        <v>sharp_feeler</v>
      </c>
      <c r="D1915">
        <v>7163</v>
      </c>
      <c r="E1915" t="s">
        <v>24</v>
      </c>
      <c r="F1915" t="s">
        <v>8919</v>
      </c>
      <c r="G1915" t="s">
        <v>26</v>
      </c>
      <c r="H1915" t="s">
        <v>8920</v>
      </c>
      <c r="I1915" t="s">
        <v>28</v>
      </c>
      <c r="J1915" s="93">
        <v>570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24</v>
      </c>
      <c r="R1915">
        <v>0</v>
      </c>
      <c r="S1915">
        <v>0</v>
      </c>
      <c r="T1915" t="s">
        <v>29</v>
      </c>
      <c r="U1915" t="s">
        <v>29</v>
      </c>
      <c r="V1915" t="s">
        <v>29</v>
      </c>
      <c r="W1915" t="s">
        <v>30</v>
      </c>
      <c r="Y1915" s="93"/>
      <c r="Z1915" s="93"/>
      <c r="AA1915" t="s">
        <v>8921</v>
      </c>
      <c r="AB1915" t="s">
        <v>8922</v>
      </c>
    </row>
    <row r="1916" spans="1:28" x14ac:dyDescent="0.3">
      <c r="A1916" s="8" t="b">
        <f t="shared" si="87"/>
        <v>0</v>
      </c>
      <c r="B1916" t="str">
        <f t="shared" si="88"/>
        <v>hardpeach</v>
      </c>
      <c r="C1916" s="10" t="str">
        <f t="shared" si="89"/>
        <v>hard_peach</v>
      </c>
      <c r="D1916">
        <v>7164</v>
      </c>
      <c r="E1916" t="s">
        <v>24</v>
      </c>
      <c r="F1916" t="s">
        <v>4981</v>
      </c>
      <c r="G1916" t="s">
        <v>26</v>
      </c>
      <c r="H1916" t="s">
        <v>4982</v>
      </c>
      <c r="I1916" t="s">
        <v>28</v>
      </c>
      <c r="J1916" s="6">
        <v>400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24</v>
      </c>
      <c r="R1916">
        <v>0</v>
      </c>
      <c r="S1916">
        <v>0</v>
      </c>
      <c r="T1916" t="s">
        <v>29</v>
      </c>
      <c r="U1916" t="s">
        <v>29</v>
      </c>
      <c r="V1916" t="s">
        <v>29</v>
      </c>
      <c r="W1916" t="s">
        <v>30</v>
      </c>
      <c r="Y1916" s="93"/>
      <c r="Z1916" s="93"/>
      <c r="AA1916" t="s">
        <v>4983</v>
      </c>
      <c r="AB1916" t="s">
        <v>4984</v>
      </c>
    </row>
    <row r="1917" spans="1:28" x14ac:dyDescent="0.3">
      <c r="A1917" s="8" t="b">
        <f t="shared" si="87"/>
        <v>0</v>
      </c>
      <c r="B1917" t="str">
        <f t="shared" si="88"/>
        <v>softsilkcloth</v>
      </c>
      <c r="C1917" s="10" t="str">
        <f t="shared" si="89"/>
        <v>soft_silk_cloth</v>
      </c>
      <c r="D1917">
        <v>7166</v>
      </c>
      <c r="E1917" t="s">
        <v>24</v>
      </c>
      <c r="F1917" t="s">
        <v>9314</v>
      </c>
      <c r="G1917" t="s">
        <v>26</v>
      </c>
      <c r="H1917" t="s">
        <v>9315</v>
      </c>
      <c r="I1917" t="s">
        <v>28</v>
      </c>
      <c r="J1917" s="1">
        <v>1200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24</v>
      </c>
      <c r="R1917">
        <v>0</v>
      </c>
      <c r="S1917">
        <v>0</v>
      </c>
      <c r="T1917" t="s">
        <v>29</v>
      </c>
      <c r="U1917" t="s">
        <v>29</v>
      </c>
      <c r="V1917" t="s">
        <v>29</v>
      </c>
      <c r="W1917" t="s">
        <v>30</v>
      </c>
      <c r="Y1917" s="93"/>
      <c r="Z1917" s="93"/>
      <c r="AA1917" t="s">
        <v>9316</v>
      </c>
      <c r="AB1917" t="s">
        <v>9317</v>
      </c>
    </row>
    <row r="1918" spans="1:28" x14ac:dyDescent="0.3">
      <c r="A1918" s="8" t="b">
        <f t="shared" si="87"/>
        <v>0</v>
      </c>
      <c r="B1918" t="str">
        <f t="shared" si="88"/>
        <v>mysteryironbit</v>
      </c>
      <c r="C1918" s="10" t="str">
        <f t="shared" si="89"/>
        <v>mystery_iron_bit</v>
      </c>
      <c r="D1918">
        <v>7167</v>
      </c>
      <c r="E1918" t="s">
        <v>24</v>
      </c>
      <c r="F1918" t="s">
        <v>6985</v>
      </c>
      <c r="G1918" t="s">
        <v>26</v>
      </c>
      <c r="H1918" t="s">
        <v>6986</v>
      </c>
      <c r="I1918" t="s">
        <v>28</v>
      </c>
      <c r="J1918" s="93">
        <v>430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24</v>
      </c>
      <c r="R1918">
        <v>0</v>
      </c>
      <c r="S1918">
        <v>0</v>
      </c>
      <c r="T1918" t="s">
        <v>29</v>
      </c>
      <c r="U1918" t="s">
        <v>29</v>
      </c>
      <c r="V1918" t="s">
        <v>29</v>
      </c>
      <c r="W1918" t="s">
        <v>30</v>
      </c>
      <c r="Y1918" s="93"/>
      <c r="Z1918" s="93"/>
      <c r="AA1918" t="s">
        <v>6987</v>
      </c>
      <c r="AB1918" t="s">
        <v>6988</v>
      </c>
    </row>
    <row r="1919" spans="1:28" x14ac:dyDescent="0.3">
      <c r="A1919" s="8" t="b">
        <f t="shared" si="87"/>
        <v>0</v>
      </c>
      <c r="B1919" t="str">
        <f t="shared" si="88"/>
        <v>greatwing</v>
      </c>
      <c r="C1919" s="10" t="str">
        <f t="shared" si="89"/>
        <v>great_wing</v>
      </c>
      <c r="D1919">
        <v>7168</v>
      </c>
      <c r="E1919" t="s">
        <v>24</v>
      </c>
      <c r="F1919" t="s">
        <v>4770</v>
      </c>
      <c r="G1919" t="s">
        <v>26</v>
      </c>
      <c r="H1919" t="s">
        <v>4771</v>
      </c>
      <c r="I1919" t="s">
        <v>28</v>
      </c>
      <c r="J1919" s="93">
        <v>614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24</v>
      </c>
      <c r="R1919">
        <v>0</v>
      </c>
      <c r="S1919">
        <v>0</v>
      </c>
      <c r="T1919" t="s">
        <v>29</v>
      </c>
      <c r="U1919" t="s">
        <v>29</v>
      </c>
      <c r="V1919" t="s">
        <v>29</v>
      </c>
      <c r="W1919" t="s">
        <v>30</v>
      </c>
      <c r="Y1919" s="93"/>
      <c r="Z1919" s="93"/>
      <c r="AA1919" t="s">
        <v>4772</v>
      </c>
      <c r="AB1919" t="s">
        <v>4773</v>
      </c>
    </row>
    <row r="1920" spans="1:28" x14ac:dyDescent="0.3">
      <c r="A1920" s="8" t="b">
        <f t="shared" si="87"/>
        <v>0</v>
      </c>
      <c r="B1920" t="str">
        <f t="shared" si="88"/>
        <v>tuxedo</v>
      </c>
      <c r="C1920" s="10" t="str">
        <f t="shared" si="89"/>
        <v>tuxedo</v>
      </c>
      <c r="D1920">
        <v>7170</v>
      </c>
      <c r="E1920" t="s">
        <v>24</v>
      </c>
      <c r="F1920" t="s">
        <v>10225</v>
      </c>
      <c r="G1920" t="s">
        <v>26</v>
      </c>
      <c r="H1920" t="s">
        <v>10225</v>
      </c>
      <c r="I1920" t="s">
        <v>59</v>
      </c>
      <c r="J1920" s="1">
        <v>43000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60</v>
      </c>
      <c r="R1920">
        <v>0</v>
      </c>
      <c r="S1920">
        <v>0</v>
      </c>
      <c r="T1920" t="s">
        <v>59</v>
      </c>
      <c r="U1920" t="s">
        <v>36</v>
      </c>
      <c r="V1920" t="s">
        <v>37</v>
      </c>
      <c r="W1920" t="s">
        <v>789</v>
      </c>
      <c r="Y1920" s="93" t="s">
        <v>39458</v>
      </c>
      <c r="Z1920" s="93" t="s">
        <v>39485</v>
      </c>
      <c r="AA1920" t="s">
        <v>10226</v>
      </c>
      <c r="AB1920" t="s">
        <v>10227</v>
      </c>
    </row>
    <row r="1921" spans="1:28" x14ac:dyDescent="0.3">
      <c r="A1921" s="8" t="b">
        <f t="shared" si="87"/>
        <v>0</v>
      </c>
      <c r="B1921" t="str">
        <f t="shared" si="88"/>
        <v>leopardskin</v>
      </c>
      <c r="C1921" s="10" t="str">
        <f t="shared" si="89"/>
        <v>leopard_skin</v>
      </c>
      <c r="D1921">
        <v>7171</v>
      </c>
      <c r="E1921" t="s">
        <v>24</v>
      </c>
      <c r="F1921" t="s">
        <v>6032</v>
      </c>
      <c r="G1921" t="s">
        <v>26</v>
      </c>
      <c r="H1921" t="s">
        <v>6033</v>
      </c>
      <c r="I1921" t="s">
        <v>28</v>
      </c>
      <c r="J1921" s="93">
        <v>282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24</v>
      </c>
      <c r="R1921">
        <v>0</v>
      </c>
      <c r="S1921">
        <v>0</v>
      </c>
      <c r="T1921" t="s">
        <v>29</v>
      </c>
      <c r="U1921" t="s">
        <v>29</v>
      </c>
      <c r="V1921" t="s">
        <v>29</v>
      </c>
      <c r="W1921" t="s">
        <v>30</v>
      </c>
      <c r="Y1921" s="93"/>
      <c r="Z1921" s="93"/>
      <c r="AA1921" t="s">
        <v>6034</v>
      </c>
      <c r="AB1921" t="s">
        <v>6035</v>
      </c>
    </row>
    <row r="1922" spans="1:28" x14ac:dyDescent="0.3">
      <c r="A1922" s="8" t="b">
        <f t="shared" ref="A1922:A1985" si="90">ISNUMBER(SEARCH("callfunc",X1922))</f>
        <v>0</v>
      </c>
      <c r="B1922" t="str">
        <f t="shared" ref="B1922:B1985" si="91">LOWER(SUBSTITUTE(F1922,"_",""))</f>
        <v>leopardtalon</v>
      </c>
      <c r="C1922" s="10" t="str">
        <f t="shared" ref="C1922:C1985" si="92">LOWER(F1922)</f>
        <v>leopard_talon</v>
      </c>
      <c r="D1922">
        <v>7172</v>
      </c>
      <c r="E1922" t="s">
        <v>24</v>
      </c>
      <c r="F1922" t="s">
        <v>6036</v>
      </c>
      <c r="G1922" t="s">
        <v>26</v>
      </c>
      <c r="H1922" t="s">
        <v>6037</v>
      </c>
      <c r="I1922" t="s">
        <v>28</v>
      </c>
      <c r="J1922" s="93">
        <v>290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24</v>
      </c>
      <c r="R1922">
        <v>0</v>
      </c>
      <c r="S1922">
        <v>0</v>
      </c>
      <c r="T1922" t="s">
        <v>29</v>
      </c>
      <c r="U1922" t="s">
        <v>29</v>
      </c>
      <c r="V1922" t="s">
        <v>29</v>
      </c>
      <c r="W1922" t="s">
        <v>30</v>
      </c>
      <c r="Y1922" s="93"/>
      <c r="Z1922" s="93"/>
      <c r="AA1922" t="s">
        <v>6038</v>
      </c>
      <c r="AB1922" t="s">
        <v>6039</v>
      </c>
    </row>
    <row r="1923" spans="1:28" x14ac:dyDescent="0.3">
      <c r="A1923" s="8" t="b">
        <f t="shared" si="90"/>
        <v>0</v>
      </c>
      <c r="B1923" t="str">
        <f t="shared" si="91"/>
        <v>packingribbon</v>
      </c>
      <c r="C1923" s="10" t="str">
        <f t="shared" si="92"/>
        <v>packing_ribbon</v>
      </c>
      <c r="D1923">
        <v>7174</v>
      </c>
      <c r="E1923" t="s">
        <v>24</v>
      </c>
      <c r="F1923" t="s">
        <v>7380</v>
      </c>
      <c r="G1923" t="s">
        <v>26</v>
      </c>
      <c r="H1923" t="s">
        <v>7381</v>
      </c>
      <c r="I1923" t="s">
        <v>28</v>
      </c>
      <c r="J1923" s="9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24</v>
      </c>
      <c r="R1923">
        <v>0</v>
      </c>
      <c r="S1923">
        <v>0</v>
      </c>
      <c r="T1923" t="s">
        <v>29</v>
      </c>
      <c r="U1923" t="s">
        <v>29</v>
      </c>
      <c r="V1923" t="s">
        <v>29</v>
      </c>
      <c r="W1923" t="s">
        <v>30</v>
      </c>
      <c r="Y1923" s="93"/>
      <c r="Z1923" s="93"/>
      <c r="AA1923" t="s">
        <v>7382</v>
      </c>
      <c r="AB1923" t="s">
        <v>7383</v>
      </c>
    </row>
    <row r="1924" spans="1:28" x14ac:dyDescent="0.3">
      <c r="A1924" s="8" t="b">
        <f t="shared" si="90"/>
        <v>0</v>
      </c>
      <c r="B1924" t="str">
        <f t="shared" si="91"/>
        <v>packingpaper</v>
      </c>
      <c r="C1924" s="10" t="str">
        <f t="shared" si="92"/>
        <v>packing_paper</v>
      </c>
      <c r="D1924">
        <v>7175</v>
      </c>
      <c r="E1924" t="s">
        <v>24</v>
      </c>
      <c r="F1924" t="s">
        <v>7376</v>
      </c>
      <c r="G1924" t="s">
        <v>26</v>
      </c>
      <c r="H1924" t="s">
        <v>7377</v>
      </c>
      <c r="I1924" t="s">
        <v>28</v>
      </c>
      <c r="J1924" s="93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24</v>
      </c>
      <c r="R1924">
        <v>0</v>
      </c>
      <c r="S1924">
        <v>0</v>
      </c>
      <c r="T1924" t="s">
        <v>29</v>
      </c>
      <c r="U1924" t="s">
        <v>29</v>
      </c>
      <c r="V1924" t="s">
        <v>29</v>
      </c>
      <c r="W1924" t="s">
        <v>30</v>
      </c>
      <c r="Y1924" s="93"/>
      <c r="Z1924" s="93"/>
      <c r="AA1924" t="s">
        <v>7378</v>
      </c>
      <c r="AB1924" t="s">
        <v>7379</v>
      </c>
    </row>
    <row r="1925" spans="1:28" x14ac:dyDescent="0.3">
      <c r="A1925" s="8" t="b">
        <f t="shared" si="90"/>
        <v>0</v>
      </c>
      <c r="B1925" t="str">
        <f t="shared" si="91"/>
        <v>cacao</v>
      </c>
      <c r="C1925" s="10" t="str">
        <f t="shared" si="92"/>
        <v>cacao</v>
      </c>
      <c r="D1925">
        <v>7182</v>
      </c>
      <c r="E1925" t="s">
        <v>24</v>
      </c>
      <c r="F1925" t="s">
        <v>1792</v>
      </c>
      <c r="G1925" t="s">
        <v>26</v>
      </c>
      <c r="H1925" t="s">
        <v>1792</v>
      </c>
      <c r="I1925" t="s">
        <v>28</v>
      </c>
      <c r="J1925" s="8">
        <v>200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24</v>
      </c>
      <c r="R1925">
        <v>0</v>
      </c>
      <c r="S1925">
        <v>0</v>
      </c>
      <c r="T1925" t="s">
        <v>29</v>
      </c>
      <c r="U1925" t="s">
        <v>29</v>
      </c>
      <c r="V1925" t="s">
        <v>29</v>
      </c>
      <c r="W1925" t="s">
        <v>30</v>
      </c>
      <c r="Y1925" s="93"/>
      <c r="Z1925" s="93"/>
      <c r="AA1925" t="s">
        <v>1793</v>
      </c>
      <c r="AB1925" t="s">
        <v>1794</v>
      </c>
    </row>
    <row r="1926" spans="1:28" x14ac:dyDescent="0.3">
      <c r="A1926" s="8" t="b">
        <f t="shared" si="90"/>
        <v>0</v>
      </c>
      <c r="B1926" t="str">
        <f t="shared" si="91"/>
        <v>brownyroot</v>
      </c>
      <c r="C1926" s="10" t="str">
        <f t="shared" si="92"/>
        <v>browny_root</v>
      </c>
      <c r="D1926">
        <v>7188</v>
      </c>
      <c r="E1926" t="s">
        <v>24</v>
      </c>
      <c r="F1926" t="s">
        <v>1671</v>
      </c>
      <c r="G1926" t="s">
        <v>26</v>
      </c>
      <c r="H1926" t="s">
        <v>1672</v>
      </c>
      <c r="I1926" t="s">
        <v>28</v>
      </c>
      <c r="J1926" s="8">
        <v>560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24</v>
      </c>
      <c r="R1926">
        <v>0</v>
      </c>
      <c r="S1926">
        <v>0</v>
      </c>
      <c r="T1926" t="s">
        <v>29</v>
      </c>
      <c r="U1926" t="s">
        <v>29</v>
      </c>
      <c r="V1926" t="s">
        <v>29</v>
      </c>
      <c r="W1926" t="s">
        <v>30</v>
      </c>
      <c r="Y1926" s="93"/>
      <c r="Z1926" s="93"/>
      <c r="AA1926" t="s">
        <v>1673</v>
      </c>
      <c r="AB1926" t="s">
        <v>1674</v>
      </c>
    </row>
    <row r="1927" spans="1:28" x14ac:dyDescent="0.3">
      <c r="A1927" s="8" t="b">
        <f t="shared" si="90"/>
        <v>0</v>
      </c>
      <c r="B1927" t="str">
        <f t="shared" si="91"/>
        <v>lamplight</v>
      </c>
      <c r="C1927" s="10" t="str">
        <f t="shared" si="92"/>
        <v>lamplight</v>
      </c>
      <c r="D1927">
        <v>7191</v>
      </c>
      <c r="E1927" t="s">
        <v>24</v>
      </c>
      <c r="F1927" t="s">
        <v>5952</v>
      </c>
      <c r="G1927" t="s">
        <v>26</v>
      </c>
      <c r="H1927" t="s">
        <v>5953</v>
      </c>
      <c r="I1927" t="s">
        <v>28</v>
      </c>
      <c r="J1927" s="6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24</v>
      </c>
      <c r="R1927">
        <v>0</v>
      </c>
      <c r="S1927">
        <v>0</v>
      </c>
      <c r="T1927" t="s">
        <v>29</v>
      </c>
      <c r="U1927" t="s">
        <v>29</v>
      </c>
      <c r="V1927" t="s">
        <v>29</v>
      </c>
      <c r="W1927" t="s">
        <v>30</v>
      </c>
      <c r="Y1927" s="93"/>
      <c r="Z1927" s="93"/>
      <c r="AA1927" t="s">
        <v>5954</v>
      </c>
      <c r="AB1927" t="s">
        <v>5955</v>
      </c>
    </row>
    <row r="1928" spans="1:28" x14ac:dyDescent="0.3">
      <c r="A1928" s="8" t="b">
        <f t="shared" si="90"/>
        <v>0</v>
      </c>
      <c r="B1928" t="str">
        <f t="shared" si="91"/>
        <v>softleaf</v>
      </c>
      <c r="C1928" s="10" t="str">
        <f t="shared" si="92"/>
        <v>soft_leaf</v>
      </c>
      <c r="D1928">
        <v>7194</v>
      </c>
      <c r="E1928" t="s">
        <v>24</v>
      </c>
      <c r="F1928" t="s">
        <v>9310</v>
      </c>
      <c r="G1928" t="s">
        <v>26</v>
      </c>
      <c r="H1928" t="s">
        <v>9311</v>
      </c>
      <c r="I1928" t="s">
        <v>28</v>
      </c>
      <c r="J1928" s="6">
        <v>400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24</v>
      </c>
      <c r="R1928">
        <v>0</v>
      </c>
      <c r="S1928">
        <v>0</v>
      </c>
      <c r="T1928" t="s">
        <v>29</v>
      </c>
      <c r="U1928" t="s">
        <v>29</v>
      </c>
      <c r="V1928" t="s">
        <v>29</v>
      </c>
      <c r="W1928" t="s">
        <v>30</v>
      </c>
      <c r="Y1928" s="93"/>
      <c r="Z1928" s="93"/>
      <c r="AA1928" t="s">
        <v>9312</v>
      </c>
      <c r="AB1928" t="s">
        <v>9313</v>
      </c>
    </row>
    <row r="1929" spans="1:28" x14ac:dyDescent="0.3">
      <c r="A1929" s="8" t="b">
        <f t="shared" si="90"/>
        <v>0</v>
      </c>
      <c r="B1929" t="str">
        <f t="shared" si="91"/>
        <v>toughvines</v>
      </c>
      <c r="C1929" s="10" t="str">
        <f t="shared" si="92"/>
        <v>tough_vines</v>
      </c>
      <c r="D1929">
        <v>7197</v>
      </c>
      <c r="E1929" t="s">
        <v>24</v>
      </c>
      <c r="F1929" t="s">
        <v>10104</v>
      </c>
      <c r="G1929" t="s">
        <v>26</v>
      </c>
      <c r="H1929" t="s">
        <v>10105</v>
      </c>
      <c r="I1929" t="s">
        <v>28</v>
      </c>
      <c r="J1929" s="6">
        <v>500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24</v>
      </c>
      <c r="R1929">
        <v>0</v>
      </c>
      <c r="S1929">
        <v>0</v>
      </c>
      <c r="T1929" t="s">
        <v>29</v>
      </c>
      <c r="U1929" t="s">
        <v>29</v>
      </c>
      <c r="V1929" t="s">
        <v>29</v>
      </c>
      <c r="W1929" t="s">
        <v>30</v>
      </c>
      <c r="Y1929" s="93"/>
      <c r="Z1929" s="93"/>
      <c r="AA1929" t="s">
        <v>10106</v>
      </c>
      <c r="AB1929" t="s">
        <v>10107</v>
      </c>
    </row>
    <row r="1930" spans="1:28" x14ac:dyDescent="0.3">
      <c r="A1930" s="8" t="b">
        <f t="shared" si="90"/>
        <v>0</v>
      </c>
      <c r="B1930" t="str">
        <f t="shared" si="91"/>
        <v>greatleaf</v>
      </c>
      <c r="C1930" s="10" t="str">
        <f t="shared" si="92"/>
        <v>great_leaf</v>
      </c>
      <c r="D1930">
        <v>7198</v>
      </c>
      <c r="E1930" t="s">
        <v>24</v>
      </c>
      <c r="F1930" t="s">
        <v>4762</v>
      </c>
      <c r="G1930" t="s">
        <v>26</v>
      </c>
      <c r="H1930" t="s">
        <v>4763</v>
      </c>
      <c r="I1930" t="s">
        <v>28</v>
      </c>
      <c r="J1930">
        <v>610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24</v>
      </c>
      <c r="R1930">
        <v>0</v>
      </c>
      <c r="S1930">
        <v>0</v>
      </c>
      <c r="T1930" t="s">
        <v>29</v>
      </c>
      <c r="U1930" t="s">
        <v>29</v>
      </c>
      <c r="V1930" t="s">
        <v>29</v>
      </c>
      <c r="W1930" t="s">
        <v>30</v>
      </c>
      <c r="Y1930" s="93"/>
      <c r="Z1930" s="93"/>
      <c r="AA1930" t="s">
        <v>4764</v>
      </c>
      <c r="AB1930" t="s">
        <v>4765</v>
      </c>
    </row>
    <row r="1931" spans="1:28" x14ac:dyDescent="0.3">
      <c r="A1931" s="8" t="b">
        <f t="shared" si="90"/>
        <v>0</v>
      </c>
      <c r="B1931" t="str">
        <f t="shared" si="91"/>
        <v>flexiblestring</v>
      </c>
      <c r="C1931" s="10" t="str">
        <f t="shared" si="92"/>
        <v>flexible_string</v>
      </c>
      <c r="D1931">
        <v>7200</v>
      </c>
      <c r="E1931" t="s">
        <v>24</v>
      </c>
      <c r="F1931" t="s">
        <v>4098</v>
      </c>
      <c r="G1931" t="s">
        <v>26</v>
      </c>
      <c r="H1931" t="s">
        <v>4099</v>
      </c>
      <c r="I1931" t="s">
        <v>28</v>
      </c>
      <c r="J1931" s="93">
        <v>380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24</v>
      </c>
      <c r="R1931">
        <v>0</v>
      </c>
      <c r="S1931">
        <v>0</v>
      </c>
      <c r="T1931" t="s">
        <v>29</v>
      </c>
      <c r="U1931" t="s">
        <v>29</v>
      </c>
      <c r="V1931" t="s">
        <v>29</v>
      </c>
      <c r="W1931" t="s">
        <v>30</v>
      </c>
      <c r="Y1931" s="93"/>
      <c r="Z1931" s="93"/>
      <c r="AA1931" t="s">
        <v>4100</v>
      </c>
      <c r="AB1931" t="s">
        <v>4101</v>
      </c>
    </row>
    <row r="1932" spans="1:28" x14ac:dyDescent="0.3">
      <c r="A1932" s="8" t="b">
        <f t="shared" si="90"/>
        <v>0</v>
      </c>
      <c r="B1932" t="str">
        <f t="shared" si="91"/>
        <v>log</v>
      </c>
      <c r="C1932" s="10" t="str">
        <f t="shared" si="92"/>
        <v>log</v>
      </c>
      <c r="D1932">
        <v>7201</v>
      </c>
      <c r="E1932" t="s">
        <v>24</v>
      </c>
      <c r="F1932" t="s">
        <v>6155</v>
      </c>
      <c r="G1932" t="s">
        <v>26</v>
      </c>
      <c r="H1932" t="s">
        <v>6155</v>
      </c>
      <c r="I1932" t="s">
        <v>28</v>
      </c>
      <c r="J1932" s="93">
        <v>250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24</v>
      </c>
      <c r="R1932">
        <v>0</v>
      </c>
      <c r="S1932">
        <v>0</v>
      </c>
      <c r="T1932" t="s">
        <v>29</v>
      </c>
      <c r="U1932" t="s">
        <v>29</v>
      </c>
      <c r="V1932" t="s">
        <v>29</v>
      </c>
      <c r="W1932" t="s">
        <v>30</v>
      </c>
      <c r="Y1932" s="93"/>
      <c r="Z1932" s="93"/>
      <c r="AA1932" t="s">
        <v>6156</v>
      </c>
      <c r="AB1932" t="s">
        <v>6157</v>
      </c>
    </row>
    <row r="1933" spans="1:28" x14ac:dyDescent="0.3">
      <c r="A1933" s="8" t="b">
        <f t="shared" si="90"/>
        <v>0</v>
      </c>
      <c r="B1933" t="str">
        <f t="shared" si="91"/>
        <v>solidtwig</v>
      </c>
      <c r="C1933" s="10" t="str">
        <f t="shared" si="92"/>
        <v>solid_twig</v>
      </c>
      <c r="D1933">
        <v>7203</v>
      </c>
      <c r="E1933" t="s">
        <v>24</v>
      </c>
      <c r="F1933" t="s">
        <v>9342</v>
      </c>
      <c r="G1933" t="s">
        <v>26</v>
      </c>
      <c r="H1933" t="s">
        <v>9343</v>
      </c>
      <c r="I1933" t="s">
        <v>28</v>
      </c>
      <c r="J1933" s="6">
        <v>190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24</v>
      </c>
      <c r="R1933">
        <v>0</v>
      </c>
      <c r="S1933">
        <v>0</v>
      </c>
      <c r="T1933" t="s">
        <v>29</v>
      </c>
      <c r="U1933" t="s">
        <v>29</v>
      </c>
      <c r="V1933" t="s">
        <v>29</v>
      </c>
      <c r="W1933" t="s">
        <v>30</v>
      </c>
      <c r="Y1933" s="93"/>
      <c r="Z1933" s="93"/>
      <c r="AA1933" t="s">
        <v>9344</v>
      </c>
      <c r="AB1933" t="s">
        <v>9345</v>
      </c>
    </row>
    <row r="1934" spans="1:28" x14ac:dyDescent="0.3">
      <c r="A1934" s="8" t="b">
        <f t="shared" si="90"/>
        <v>0</v>
      </c>
      <c r="B1934" t="str">
        <f t="shared" si="91"/>
        <v>pieceofblackcloth</v>
      </c>
      <c r="C1934" s="10" t="str">
        <f t="shared" si="92"/>
        <v>piece_of_black_cloth</v>
      </c>
      <c r="D1934">
        <v>7205</v>
      </c>
      <c r="E1934" t="s">
        <v>24</v>
      </c>
      <c r="F1934" t="s">
        <v>7576</v>
      </c>
      <c r="G1934" t="s">
        <v>26</v>
      </c>
      <c r="H1934" t="s">
        <v>7577</v>
      </c>
      <c r="I1934" t="s">
        <v>28</v>
      </c>
      <c r="J1934" s="93">
        <v>526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24</v>
      </c>
      <c r="R1934">
        <v>0</v>
      </c>
      <c r="S1934">
        <v>0</v>
      </c>
      <c r="T1934" t="s">
        <v>29</v>
      </c>
      <c r="U1934" t="s">
        <v>29</v>
      </c>
      <c r="V1934" t="s">
        <v>29</v>
      </c>
      <c r="W1934" t="s">
        <v>30</v>
      </c>
      <c r="Y1934" s="93"/>
      <c r="Z1934" s="93"/>
      <c r="AA1934" t="s">
        <v>7578</v>
      </c>
      <c r="AB1934" t="s">
        <v>7579</v>
      </c>
    </row>
    <row r="1935" spans="1:28" x14ac:dyDescent="0.3">
      <c r="A1935" s="8" t="b">
        <f t="shared" si="90"/>
        <v>0</v>
      </c>
      <c r="B1935" t="str">
        <f t="shared" si="91"/>
        <v>blackkittydoll</v>
      </c>
      <c r="C1935" s="10" t="str">
        <f t="shared" si="92"/>
        <v>black_kitty_doll</v>
      </c>
      <c r="D1935">
        <v>7206</v>
      </c>
      <c r="E1935" t="s">
        <v>24</v>
      </c>
      <c r="F1935" t="s">
        <v>1189</v>
      </c>
      <c r="G1935" t="s">
        <v>26</v>
      </c>
      <c r="H1935" t="s">
        <v>1190</v>
      </c>
      <c r="I1935" t="s">
        <v>28</v>
      </c>
      <c r="J1935" s="1">
        <v>1440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24</v>
      </c>
      <c r="R1935">
        <v>0</v>
      </c>
      <c r="S1935">
        <v>0</v>
      </c>
      <c r="T1935" t="s">
        <v>29</v>
      </c>
      <c r="U1935" t="s">
        <v>29</v>
      </c>
      <c r="V1935" t="s">
        <v>29</v>
      </c>
      <c r="W1935" t="s">
        <v>30</v>
      </c>
      <c r="Y1935" s="93"/>
      <c r="Z1935" s="93"/>
      <c r="AA1935" t="s">
        <v>1191</v>
      </c>
      <c r="AB1935" t="s">
        <v>1192</v>
      </c>
    </row>
    <row r="1936" spans="1:28" x14ac:dyDescent="0.3">
      <c r="A1936" s="8" t="b">
        <f t="shared" si="90"/>
        <v>0</v>
      </c>
      <c r="B1936" t="str">
        <f t="shared" si="91"/>
        <v>oldmanteau</v>
      </c>
      <c r="C1936" s="10" t="str">
        <f t="shared" si="92"/>
        <v>old_manteau</v>
      </c>
      <c r="D1936">
        <v>7207</v>
      </c>
      <c r="E1936" t="s">
        <v>24</v>
      </c>
      <c r="F1936" t="s">
        <v>7214</v>
      </c>
      <c r="G1936" t="s">
        <v>26</v>
      </c>
      <c r="H1936" t="s">
        <v>7215</v>
      </c>
      <c r="I1936" t="s">
        <v>28</v>
      </c>
      <c r="J1936" s="1">
        <v>1050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24</v>
      </c>
      <c r="R1936">
        <v>0</v>
      </c>
      <c r="S1936">
        <v>0</v>
      </c>
      <c r="T1936" t="s">
        <v>29</v>
      </c>
      <c r="U1936" t="s">
        <v>29</v>
      </c>
      <c r="V1936" t="s">
        <v>29</v>
      </c>
      <c r="W1936" t="s">
        <v>30</v>
      </c>
      <c r="Y1936" s="93"/>
      <c r="Z1936" s="93"/>
      <c r="AA1936" t="s">
        <v>7216</v>
      </c>
      <c r="AB1936" t="s">
        <v>7217</v>
      </c>
    </row>
    <row r="1937" spans="1:28" x14ac:dyDescent="0.3">
      <c r="A1937" s="8" t="b">
        <f t="shared" si="90"/>
        <v>0</v>
      </c>
      <c r="B1937" t="str">
        <f t="shared" si="91"/>
        <v>dullahan'shelm</v>
      </c>
      <c r="C1937" s="10" t="str">
        <f t="shared" si="92"/>
        <v>dullahan's_helm</v>
      </c>
      <c r="D1937">
        <v>7209</v>
      </c>
      <c r="E1937" t="s">
        <v>24</v>
      </c>
      <c r="F1937" t="s">
        <v>3448</v>
      </c>
      <c r="G1937" t="s">
        <v>26</v>
      </c>
      <c r="H1937" t="s">
        <v>3449</v>
      </c>
      <c r="I1937" t="s">
        <v>28</v>
      </c>
      <c r="J1937" s="1">
        <v>1350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24</v>
      </c>
      <c r="R1937">
        <v>0</v>
      </c>
      <c r="S1937">
        <v>0</v>
      </c>
      <c r="T1937" t="s">
        <v>29</v>
      </c>
      <c r="U1937" t="s">
        <v>29</v>
      </c>
      <c r="V1937" t="s">
        <v>29</v>
      </c>
      <c r="W1937" t="s">
        <v>30</v>
      </c>
      <c r="Y1937" s="93"/>
      <c r="Z1937" s="93"/>
      <c r="AA1937" t="s">
        <v>3450</v>
      </c>
      <c r="AB1937" t="s">
        <v>3451</v>
      </c>
    </row>
    <row r="1938" spans="1:28" x14ac:dyDescent="0.3">
      <c r="A1938" s="8" t="b">
        <f t="shared" si="90"/>
        <v>0</v>
      </c>
      <c r="B1938" t="str">
        <f t="shared" si="91"/>
        <v>dullahanarmor</v>
      </c>
      <c r="C1938" s="10" t="str">
        <f t="shared" si="92"/>
        <v>dullahan_armor</v>
      </c>
      <c r="D1938">
        <v>7210</v>
      </c>
      <c r="E1938" t="s">
        <v>24</v>
      </c>
      <c r="F1938" t="s">
        <v>3440</v>
      </c>
      <c r="G1938" t="s">
        <v>26</v>
      </c>
      <c r="H1938" t="s">
        <v>3441</v>
      </c>
      <c r="I1938" t="s">
        <v>28</v>
      </c>
      <c r="J1938">
        <v>790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24</v>
      </c>
      <c r="R1938">
        <v>0</v>
      </c>
      <c r="S1938">
        <v>0</v>
      </c>
      <c r="T1938" t="s">
        <v>29</v>
      </c>
      <c r="U1938" t="s">
        <v>29</v>
      </c>
      <c r="V1938" t="s">
        <v>29</v>
      </c>
      <c r="W1938" t="s">
        <v>30</v>
      </c>
      <c r="Y1938" s="93"/>
      <c r="Z1938" s="93"/>
      <c r="AA1938" t="s">
        <v>3442</v>
      </c>
      <c r="AB1938" t="s">
        <v>3443</v>
      </c>
    </row>
    <row r="1939" spans="1:28" x14ac:dyDescent="0.3">
      <c r="A1939" s="8" t="b">
        <f t="shared" si="90"/>
        <v>0</v>
      </c>
      <c r="B1939" t="str">
        <f t="shared" si="91"/>
        <v>rojertapiece</v>
      </c>
      <c r="C1939" s="10" t="str">
        <f t="shared" si="92"/>
        <v>rojerta_piece</v>
      </c>
      <c r="D1939">
        <v>7211</v>
      </c>
      <c r="E1939" t="s">
        <v>24</v>
      </c>
      <c r="F1939" t="s">
        <v>8486</v>
      </c>
      <c r="G1939" t="s">
        <v>26</v>
      </c>
      <c r="H1939" t="s">
        <v>8487</v>
      </c>
      <c r="I1939" t="s">
        <v>28</v>
      </c>
      <c r="J1939" s="1">
        <v>2600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24</v>
      </c>
      <c r="R1939">
        <v>0</v>
      </c>
      <c r="S1939">
        <v>0</v>
      </c>
      <c r="T1939" t="s">
        <v>29</v>
      </c>
      <c r="U1939" t="s">
        <v>29</v>
      </c>
      <c r="V1939" t="s">
        <v>29</v>
      </c>
      <c r="W1939" t="s">
        <v>30</v>
      </c>
      <c r="Y1939" s="93"/>
      <c r="Z1939" s="93"/>
      <c r="AA1939" t="s">
        <v>8488</v>
      </c>
      <c r="AB1939" t="s">
        <v>8489</v>
      </c>
    </row>
    <row r="1940" spans="1:28" x14ac:dyDescent="0.3">
      <c r="A1940" s="8" t="b">
        <f t="shared" si="90"/>
        <v>0</v>
      </c>
      <c r="B1940" t="str">
        <f t="shared" si="91"/>
        <v>hangingdoll</v>
      </c>
      <c r="C1940" s="10" t="str">
        <f t="shared" si="92"/>
        <v>hanging_doll</v>
      </c>
      <c r="D1940">
        <v>7212</v>
      </c>
      <c r="E1940" t="s">
        <v>24</v>
      </c>
      <c r="F1940" t="s">
        <v>4969</v>
      </c>
      <c r="G1940" t="s">
        <v>26</v>
      </c>
      <c r="H1940" t="s">
        <v>4970</v>
      </c>
      <c r="I1940" t="s">
        <v>28</v>
      </c>
      <c r="J1940" s="1">
        <v>1020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24</v>
      </c>
      <c r="R1940">
        <v>0</v>
      </c>
      <c r="S1940">
        <v>0</v>
      </c>
      <c r="T1940" t="s">
        <v>29</v>
      </c>
      <c r="U1940" t="s">
        <v>29</v>
      </c>
      <c r="V1940" t="s">
        <v>29</v>
      </c>
      <c r="W1940" t="s">
        <v>30</v>
      </c>
      <c r="Y1940" s="93"/>
      <c r="Z1940" s="93"/>
      <c r="AA1940" t="s">
        <v>4971</v>
      </c>
      <c r="AB1940" t="s">
        <v>4972</v>
      </c>
    </row>
    <row r="1941" spans="1:28" x14ac:dyDescent="0.3">
      <c r="A1941" s="8" t="b">
        <f t="shared" si="90"/>
        <v>0</v>
      </c>
      <c r="B1941" t="str">
        <f t="shared" si="91"/>
        <v>needlepouch</v>
      </c>
      <c r="C1941" s="10" t="str">
        <f t="shared" si="92"/>
        <v>needle_pouch</v>
      </c>
      <c r="D1941">
        <v>7213</v>
      </c>
      <c r="E1941" t="s">
        <v>24</v>
      </c>
      <c r="F1941" t="s">
        <v>7043</v>
      </c>
      <c r="G1941" t="s">
        <v>26</v>
      </c>
      <c r="H1941" t="s">
        <v>7044</v>
      </c>
      <c r="I1941" t="s">
        <v>28</v>
      </c>
      <c r="J1941" s="6">
        <v>832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24</v>
      </c>
      <c r="R1941">
        <v>0</v>
      </c>
      <c r="S1941">
        <v>0</v>
      </c>
      <c r="T1941" t="s">
        <v>29</v>
      </c>
      <c r="U1941" t="s">
        <v>29</v>
      </c>
      <c r="V1941" t="s">
        <v>29</v>
      </c>
      <c r="W1941" t="s">
        <v>30</v>
      </c>
      <c r="Y1941" s="93"/>
      <c r="Z1941" s="93"/>
      <c r="AA1941" t="s">
        <v>7045</v>
      </c>
      <c r="AB1941" t="s">
        <v>7046</v>
      </c>
    </row>
    <row r="1942" spans="1:28" x14ac:dyDescent="0.3">
      <c r="A1942" s="8" t="b">
        <f t="shared" si="90"/>
        <v>0</v>
      </c>
      <c r="B1942" t="str">
        <f t="shared" si="91"/>
        <v>batcage</v>
      </c>
      <c r="C1942" s="10" t="str">
        <f t="shared" si="92"/>
        <v>bat_cage</v>
      </c>
      <c r="D1942">
        <v>7214</v>
      </c>
      <c r="E1942" t="s">
        <v>24</v>
      </c>
      <c r="F1942" t="s">
        <v>803</v>
      </c>
      <c r="G1942" t="s">
        <v>26</v>
      </c>
      <c r="H1942" t="s">
        <v>804</v>
      </c>
      <c r="I1942" t="s">
        <v>28</v>
      </c>
      <c r="J1942" s="6">
        <v>880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24</v>
      </c>
      <c r="R1942">
        <v>0</v>
      </c>
      <c r="S1942">
        <v>0</v>
      </c>
      <c r="T1942" t="s">
        <v>29</v>
      </c>
      <c r="U1942" t="s">
        <v>29</v>
      </c>
      <c r="V1942" t="s">
        <v>29</v>
      </c>
      <c r="W1942" t="s">
        <v>30</v>
      </c>
      <c r="Y1942" s="93"/>
      <c r="Z1942" s="93"/>
      <c r="AA1942" t="s">
        <v>805</v>
      </c>
      <c r="AB1942" t="s">
        <v>806</v>
      </c>
    </row>
    <row r="1943" spans="1:28" x14ac:dyDescent="0.3">
      <c r="A1943" s="8" t="b">
        <f t="shared" si="90"/>
        <v>0</v>
      </c>
      <c r="B1943" t="str">
        <f t="shared" si="91"/>
        <v>brokenneedle</v>
      </c>
      <c r="C1943" s="10" t="str">
        <f t="shared" si="92"/>
        <v>broken_needle</v>
      </c>
      <c r="D1943">
        <v>7215</v>
      </c>
      <c r="E1943" t="s">
        <v>24</v>
      </c>
      <c r="F1943" t="s">
        <v>1625</v>
      </c>
      <c r="G1943" t="s">
        <v>26</v>
      </c>
      <c r="H1943" t="s">
        <v>1626</v>
      </c>
      <c r="I1943" t="s">
        <v>28</v>
      </c>
      <c r="J1943">
        <v>690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24</v>
      </c>
      <c r="R1943">
        <v>0</v>
      </c>
      <c r="S1943">
        <v>0</v>
      </c>
      <c r="T1943" t="s">
        <v>29</v>
      </c>
      <c r="U1943" t="s">
        <v>29</v>
      </c>
      <c r="V1943" t="s">
        <v>29</v>
      </c>
      <c r="W1943" t="s">
        <v>30</v>
      </c>
      <c r="Y1943" s="93"/>
      <c r="Z1943" s="93"/>
      <c r="AA1943" t="s">
        <v>1627</v>
      </c>
      <c r="AB1943" t="s">
        <v>1628</v>
      </c>
    </row>
    <row r="1944" spans="1:28" x14ac:dyDescent="0.3">
      <c r="A1944" s="8" t="b">
        <f t="shared" si="90"/>
        <v>0</v>
      </c>
      <c r="B1944" t="str">
        <f t="shared" si="91"/>
        <v>redscarf</v>
      </c>
      <c r="C1944" s="10" t="str">
        <f t="shared" si="92"/>
        <v>red_scarf</v>
      </c>
      <c r="D1944">
        <v>7216</v>
      </c>
      <c r="E1944" t="s">
        <v>24</v>
      </c>
      <c r="F1944" t="s">
        <v>8247</v>
      </c>
      <c r="G1944" t="s">
        <v>26</v>
      </c>
      <c r="H1944" t="s">
        <v>8248</v>
      </c>
      <c r="I1944" t="s">
        <v>28</v>
      </c>
      <c r="J1944">
        <v>660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24</v>
      </c>
      <c r="R1944">
        <v>0</v>
      </c>
      <c r="S1944">
        <v>0</v>
      </c>
      <c r="T1944" t="s">
        <v>29</v>
      </c>
      <c r="U1944" t="s">
        <v>29</v>
      </c>
      <c r="V1944" t="s">
        <v>29</v>
      </c>
      <c r="W1944" t="s">
        <v>30</v>
      </c>
      <c r="Y1944" s="93"/>
      <c r="Z1944" s="93"/>
      <c r="AA1944" t="s">
        <v>8249</v>
      </c>
      <c r="AB1944" t="s">
        <v>8250</v>
      </c>
    </row>
    <row r="1945" spans="1:28" x14ac:dyDescent="0.3">
      <c r="A1945" s="8" t="b">
        <f t="shared" si="90"/>
        <v>0</v>
      </c>
      <c r="B1945" t="str">
        <f t="shared" si="91"/>
        <v>spool</v>
      </c>
      <c r="C1945" s="10" t="str">
        <f t="shared" si="92"/>
        <v>spool</v>
      </c>
      <c r="D1945">
        <v>7217</v>
      </c>
      <c r="E1945" t="s">
        <v>24</v>
      </c>
      <c r="F1945" t="s">
        <v>9482</v>
      </c>
      <c r="G1945" t="s">
        <v>26</v>
      </c>
      <c r="H1945" t="s">
        <v>9482</v>
      </c>
      <c r="I1945" t="s">
        <v>28</v>
      </c>
      <c r="J1945" s="6">
        <v>424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24</v>
      </c>
      <c r="R1945">
        <v>0</v>
      </c>
      <c r="S1945">
        <v>0</v>
      </c>
      <c r="T1945" t="s">
        <v>29</v>
      </c>
      <c r="U1945" t="s">
        <v>29</v>
      </c>
      <c r="V1945" t="s">
        <v>29</v>
      </c>
      <c r="W1945" t="s">
        <v>30</v>
      </c>
      <c r="Y1945" s="93"/>
      <c r="Z1945" s="93"/>
      <c r="AA1945" t="s">
        <v>9483</v>
      </c>
      <c r="AB1945" t="s">
        <v>9484</v>
      </c>
    </row>
    <row r="1946" spans="1:28" x14ac:dyDescent="0.3">
      <c r="A1946" s="8" t="b">
        <f t="shared" si="90"/>
        <v>0</v>
      </c>
      <c r="B1946" t="str">
        <f t="shared" si="91"/>
        <v>stripedsocks</v>
      </c>
      <c r="C1946" s="10" t="str">
        <f t="shared" si="92"/>
        <v>striped_socks</v>
      </c>
      <c r="D1946">
        <v>7219</v>
      </c>
      <c r="E1946" t="s">
        <v>24</v>
      </c>
      <c r="F1946" t="s">
        <v>9706</v>
      </c>
      <c r="G1946" t="s">
        <v>26</v>
      </c>
      <c r="H1946" t="s">
        <v>9707</v>
      </c>
      <c r="I1946" t="s">
        <v>28</v>
      </c>
      <c r="J1946" s="6">
        <v>920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24</v>
      </c>
      <c r="R1946">
        <v>0</v>
      </c>
      <c r="S1946">
        <v>0</v>
      </c>
      <c r="T1946" t="s">
        <v>29</v>
      </c>
      <c r="U1946" t="s">
        <v>29</v>
      </c>
      <c r="V1946" t="s">
        <v>29</v>
      </c>
      <c r="W1946" t="s">
        <v>30</v>
      </c>
      <c r="Y1946" s="93"/>
      <c r="Z1946" s="93"/>
      <c r="AA1946" t="s">
        <v>9708</v>
      </c>
      <c r="AB1946" t="s">
        <v>9709</v>
      </c>
    </row>
    <row r="1947" spans="1:28" x14ac:dyDescent="0.3">
      <c r="A1947" s="8" t="b">
        <f t="shared" si="90"/>
        <v>0</v>
      </c>
      <c r="B1947" t="str">
        <f t="shared" si="91"/>
        <v>ectoplasm</v>
      </c>
      <c r="C1947" s="10" t="str">
        <f t="shared" si="92"/>
        <v>ectoplasm</v>
      </c>
      <c r="D1947">
        <v>7220</v>
      </c>
      <c r="E1947" t="s">
        <v>24</v>
      </c>
      <c r="F1947" t="s">
        <v>3516</v>
      </c>
      <c r="G1947" t="s">
        <v>26</v>
      </c>
      <c r="H1947" t="s">
        <v>3516</v>
      </c>
      <c r="I1947" t="s">
        <v>28</v>
      </c>
      <c r="J1947" s="8">
        <v>322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24</v>
      </c>
      <c r="R1947">
        <v>0</v>
      </c>
      <c r="S1947">
        <v>0</v>
      </c>
      <c r="T1947" t="s">
        <v>29</v>
      </c>
      <c r="U1947" t="s">
        <v>29</v>
      </c>
      <c r="V1947" t="s">
        <v>29</v>
      </c>
      <c r="W1947" t="s">
        <v>30</v>
      </c>
      <c r="Y1947" s="93"/>
      <c r="Z1947" s="93"/>
      <c r="AA1947" t="s">
        <v>3517</v>
      </c>
      <c r="AB1947" t="s">
        <v>3518</v>
      </c>
    </row>
    <row r="1948" spans="1:28" x14ac:dyDescent="0.3">
      <c r="A1948" s="8" t="b">
        <f t="shared" si="90"/>
        <v>0</v>
      </c>
      <c r="B1948" t="str">
        <f t="shared" si="91"/>
        <v>tangledchain</v>
      </c>
      <c r="C1948" s="10" t="str">
        <f t="shared" si="92"/>
        <v>tangled_chain</v>
      </c>
      <c r="D1948">
        <v>7221</v>
      </c>
      <c r="E1948" t="s">
        <v>24</v>
      </c>
      <c r="F1948" t="s">
        <v>9888</v>
      </c>
      <c r="G1948" t="s">
        <v>26</v>
      </c>
      <c r="H1948" t="s">
        <v>9889</v>
      </c>
      <c r="I1948" t="s">
        <v>28</v>
      </c>
      <c r="J1948" s="93">
        <v>740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24</v>
      </c>
      <c r="R1948">
        <v>0</v>
      </c>
      <c r="S1948">
        <v>0</v>
      </c>
      <c r="T1948" t="s">
        <v>29</v>
      </c>
      <c r="U1948" t="s">
        <v>29</v>
      </c>
      <c r="V1948" t="s">
        <v>29</v>
      </c>
      <c r="W1948" t="s">
        <v>30</v>
      </c>
      <c r="Y1948" s="93"/>
      <c r="Z1948" s="93"/>
      <c r="AA1948" t="s">
        <v>9890</v>
      </c>
      <c r="AB1948" t="s">
        <v>9891</v>
      </c>
    </row>
    <row r="1949" spans="1:28" x14ac:dyDescent="0.3">
      <c r="A1949" s="8" t="b">
        <f t="shared" si="90"/>
        <v>0</v>
      </c>
      <c r="B1949" t="str">
        <f t="shared" si="91"/>
        <v>pill</v>
      </c>
      <c r="C1949" s="10" t="str">
        <f t="shared" si="92"/>
        <v>pill</v>
      </c>
      <c r="D1949">
        <v>7226</v>
      </c>
      <c r="E1949" t="s">
        <v>24</v>
      </c>
      <c r="F1949" t="s">
        <v>7641</v>
      </c>
      <c r="G1949" t="s">
        <v>26</v>
      </c>
      <c r="H1949" t="s">
        <v>7642</v>
      </c>
      <c r="I1949" t="s">
        <v>28</v>
      </c>
      <c r="J1949" s="8">
        <v>2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24</v>
      </c>
      <c r="R1949">
        <v>0</v>
      </c>
      <c r="S1949">
        <v>0</v>
      </c>
      <c r="T1949" t="s">
        <v>29</v>
      </c>
      <c r="U1949" t="s">
        <v>29</v>
      </c>
      <c r="V1949" t="s">
        <v>29</v>
      </c>
      <c r="W1949" t="s">
        <v>30</v>
      </c>
      <c r="Y1949" s="93"/>
      <c r="Z1949" s="93"/>
      <c r="AA1949" t="s">
        <v>7643</v>
      </c>
      <c r="AB1949" t="s">
        <v>7644</v>
      </c>
    </row>
    <row r="1950" spans="1:28" x14ac:dyDescent="0.3">
      <c r="A1950" s="8" t="b">
        <f t="shared" si="90"/>
        <v>0</v>
      </c>
      <c r="B1950" t="str">
        <f t="shared" si="91"/>
        <v>goldbullion</v>
      </c>
      <c r="C1950" s="10" t="str">
        <f t="shared" si="92"/>
        <v>gold_bullion</v>
      </c>
      <c r="D1950">
        <v>7228</v>
      </c>
      <c r="E1950" t="s">
        <v>24</v>
      </c>
      <c r="F1950" t="s">
        <v>4613</v>
      </c>
      <c r="G1950" t="s">
        <v>26</v>
      </c>
      <c r="H1950" t="s">
        <v>4614</v>
      </c>
      <c r="I1950" t="s">
        <v>28</v>
      </c>
      <c r="J1950" s="1">
        <v>1000</v>
      </c>
      <c r="K1950">
        <v>30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24</v>
      </c>
      <c r="R1950">
        <v>0</v>
      </c>
      <c r="S1950">
        <v>0</v>
      </c>
      <c r="T1950" t="s">
        <v>29</v>
      </c>
      <c r="U1950" t="s">
        <v>29</v>
      </c>
      <c r="V1950" t="s">
        <v>29</v>
      </c>
      <c r="W1950" t="s">
        <v>30</v>
      </c>
      <c r="Y1950" s="93"/>
      <c r="Z1950" s="93"/>
      <c r="AA1950" t="s">
        <v>4615</v>
      </c>
      <c r="AB1950" t="s">
        <v>4616</v>
      </c>
    </row>
    <row r="1951" spans="1:28" x14ac:dyDescent="0.3">
      <c r="A1951" s="8" t="b">
        <f t="shared" si="90"/>
        <v>0</v>
      </c>
      <c r="B1951" t="str">
        <f t="shared" si="91"/>
        <v>silverbullion</v>
      </c>
      <c r="C1951" s="10" t="str">
        <f t="shared" si="92"/>
        <v>silver_bullion</v>
      </c>
      <c r="D1951">
        <v>7229</v>
      </c>
      <c r="E1951" t="s">
        <v>24</v>
      </c>
      <c r="F1951" t="s">
        <v>9068</v>
      </c>
      <c r="G1951" t="s">
        <v>26</v>
      </c>
      <c r="H1951" t="s">
        <v>9069</v>
      </c>
      <c r="I1951" t="s">
        <v>28</v>
      </c>
      <c r="J1951" s="1">
        <v>1000</v>
      </c>
      <c r="K1951">
        <v>30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24</v>
      </c>
      <c r="R1951">
        <v>0</v>
      </c>
      <c r="S1951">
        <v>0</v>
      </c>
      <c r="T1951" t="s">
        <v>29</v>
      </c>
      <c r="U1951" t="s">
        <v>29</v>
      </c>
      <c r="V1951" t="s">
        <v>29</v>
      </c>
      <c r="W1951" t="s">
        <v>30</v>
      </c>
      <c r="Y1951" s="93"/>
      <c r="Z1951" s="93"/>
      <c r="AA1951" t="s">
        <v>9070</v>
      </c>
      <c r="AB1951" t="s">
        <v>9071</v>
      </c>
    </row>
    <row r="1952" spans="1:28" x14ac:dyDescent="0.3">
      <c r="A1952" s="8" t="b">
        <f t="shared" si="90"/>
        <v>0</v>
      </c>
      <c r="B1952" t="str">
        <f t="shared" si="91"/>
        <v>whitegoldbullion</v>
      </c>
      <c r="C1952" s="10" t="str">
        <f t="shared" si="92"/>
        <v>white_gold_bullion</v>
      </c>
      <c r="D1952">
        <v>7230</v>
      </c>
      <c r="E1952" t="s">
        <v>24</v>
      </c>
      <c r="F1952" t="s">
        <v>10649</v>
      </c>
      <c r="G1952" t="s">
        <v>26</v>
      </c>
      <c r="H1952" t="s">
        <v>10650</v>
      </c>
      <c r="I1952" t="s">
        <v>28</v>
      </c>
      <c r="J1952" s="1">
        <v>1000</v>
      </c>
      <c r="K1952">
        <v>30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24</v>
      </c>
      <c r="R1952">
        <v>0</v>
      </c>
      <c r="S1952">
        <v>0</v>
      </c>
      <c r="T1952" t="s">
        <v>29</v>
      </c>
      <c r="U1952" t="s">
        <v>29</v>
      </c>
      <c r="V1952" t="s">
        <v>29</v>
      </c>
      <c r="W1952" t="s">
        <v>30</v>
      </c>
      <c r="Y1952" s="93"/>
      <c r="Z1952" s="93"/>
      <c r="AA1952" t="s">
        <v>10651</v>
      </c>
      <c r="AB1952" t="s">
        <v>10652</v>
      </c>
    </row>
    <row r="1953" spans="1:28" x14ac:dyDescent="0.3">
      <c r="A1953" s="8" t="b">
        <f t="shared" si="90"/>
        <v>0</v>
      </c>
      <c r="B1953" t="str">
        <f t="shared" si="91"/>
        <v>goldore</v>
      </c>
      <c r="C1953" s="10" t="str">
        <f t="shared" si="92"/>
        <v>gold_ore</v>
      </c>
      <c r="D1953">
        <v>7231</v>
      </c>
      <c r="E1953" t="s">
        <v>24</v>
      </c>
      <c r="F1953" t="s">
        <v>4625</v>
      </c>
      <c r="G1953" t="s">
        <v>26</v>
      </c>
      <c r="H1953" t="s">
        <v>4626</v>
      </c>
      <c r="I1953" t="s">
        <v>28</v>
      </c>
      <c r="J1953">
        <v>20</v>
      </c>
      <c r="K1953">
        <v>15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24</v>
      </c>
      <c r="R1953">
        <v>0</v>
      </c>
      <c r="S1953">
        <v>0</v>
      </c>
      <c r="T1953" t="s">
        <v>29</v>
      </c>
      <c r="U1953" t="s">
        <v>29</v>
      </c>
      <c r="V1953" t="s">
        <v>29</v>
      </c>
      <c r="W1953" t="s">
        <v>30</v>
      </c>
      <c r="Y1953" s="93"/>
      <c r="Z1953" s="93"/>
      <c r="AA1953" t="s">
        <v>4627</v>
      </c>
      <c r="AB1953" t="s">
        <v>4628</v>
      </c>
    </row>
    <row r="1954" spans="1:28" x14ac:dyDescent="0.3">
      <c r="A1954" s="8" t="b">
        <f t="shared" si="90"/>
        <v>0</v>
      </c>
      <c r="B1954" t="str">
        <f t="shared" si="91"/>
        <v>silverore</v>
      </c>
      <c r="C1954" s="10" t="str">
        <f t="shared" si="92"/>
        <v>silver_ore</v>
      </c>
      <c r="D1954">
        <v>7232</v>
      </c>
      <c r="E1954" t="s">
        <v>24</v>
      </c>
      <c r="F1954" t="s">
        <v>9088</v>
      </c>
      <c r="G1954" t="s">
        <v>26</v>
      </c>
      <c r="H1954" t="s">
        <v>9089</v>
      </c>
      <c r="I1954" t="s">
        <v>28</v>
      </c>
      <c r="J1954">
        <v>20</v>
      </c>
      <c r="K1954">
        <v>15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24</v>
      </c>
      <c r="R1954">
        <v>0</v>
      </c>
      <c r="S1954">
        <v>0</v>
      </c>
      <c r="T1954" t="s">
        <v>29</v>
      </c>
      <c r="U1954" t="s">
        <v>29</v>
      </c>
      <c r="V1954" t="s">
        <v>29</v>
      </c>
      <c r="W1954" t="s">
        <v>30</v>
      </c>
      <c r="Y1954" s="93"/>
      <c r="Z1954" s="93"/>
      <c r="AA1954" t="s">
        <v>9090</v>
      </c>
      <c r="AB1954" t="s">
        <v>9091</v>
      </c>
    </row>
    <row r="1955" spans="1:28" x14ac:dyDescent="0.3">
      <c r="A1955" s="8" t="b">
        <f t="shared" si="90"/>
        <v>0</v>
      </c>
      <c r="B1955" t="str">
        <f t="shared" si="91"/>
        <v>mithrilore</v>
      </c>
      <c r="C1955" s="10" t="str">
        <f t="shared" si="92"/>
        <v>mithril_ore</v>
      </c>
      <c r="D1955">
        <v>7233</v>
      </c>
      <c r="E1955" t="s">
        <v>24</v>
      </c>
      <c r="F1955" t="s">
        <v>6748</v>
      </c>
      <c r="G1955" t="s">
        <v>26</v>
      </c>
      <c r="H1955" t="s">
        <v>6749</v>
      </c>
      <c r="I1955" t="s">
        <v>28</v>
      </c>
      <c r="J1955">
        <v>20</v>
      </c>
      <c r="K1955">
        <v>15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24</v>
      </c>
      <c r="R1955">
        <v>0</v>
      </c>
      <c r="S1955">
        <v>0</v>
      </c>
      <c r="T1955" t="s">
        <v>29</v>
      </c>
      <c r="U1955" t="s">
        <v>29</v>
      </c>
      <c r="V1955" t="s">
        <v>29</v>
      </c>
      <c r="W1955" t="s">
        <v>30</v>
      </c>
      <c r="Y1955" s="93"/>
      <c r="Z1955" s="93"/>
      <c r="AA1955" t="s">
        <v>6750</v>
      </c>
      <c r="AB1955" t="s">
        <v>6751</v>
      </c>
    </row>
    <row r="1956" spans="1:28" x14ac:dyDescent="0.3">
      <c r="A1956" s="8" t="b">
        <f t="shared" si="90"/>
        <v>0</v>
      </c>
      <c r="B1956" t="str">
        <f t="shared" si="91"/>
        <v>fan</v>
      </c>
      <c r="C1956" s="10" t="str">
        <f t="shared" si="92"/>
        <v>fan</v>
      </c>
      <c r="D1956">
        <v>7262</v>
      </c>
      <c r="E1956" t="s">
        <v>24</v>
      </c>
      <c r="F1956" t="s">
        <v>3818</v>
      </c>
      <c r="G1956" t="s">
        <v>26</v>
      </c>
      <c r="H1956" t="s">
        <v>3819</v>
      </c>
      <c r="I1956" t="s">
        <v>28</v>
      </c>
      <c r="J1956" s="8">
        <v>466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24</v>
      </c>
      <c r="R1956">
        <v>0</v>
      </c>
      <c r="S1956">
        <v>0</v>
      </c>
      <c r="T1956" t="s">
        <v>29</v>
      </c>
      <c r="U1956" t="s">
        <v>29</v>
      </c>
      <c r="V1956" t="s">
        <v>29</v>
      </c>
      <c r="W1956" t="s">
        <v>30</v>
      </c>
      <c r="Y1956" s="93"/>
      <c r="Z1956" s="93"/>
      <c r="AA1956" t="s">
        <v>3820</v>
      </c>
      <c r="AB1956" t="s">
        <v>3821</v>
      </c>
    </row>
    <row r="1957" spans="1:28" x14ac:dyDescent="0.3">
      <c r="A1957" s="8" t="b">
        <f t="shared" si="90"/>
        <v>0</v>
      </c>
      <c r="B1957" t="str">
        <f t="shared" si="91"/>
        <v>cateyedstone</v>
      </c>
      <c r="C1957" s="10" t="str">
        <f t="shared" si="92"/>
        <v>cat_eyed_stone</v>
      </c>
      <c r="D1957">
        <v>7263</v>
      </c>
      <c r="E1957" t="s">
        <v>24</v>
      </c>
      <c r="F1957" t="s">
        <v>1994</v>
      </c>
      <c r="G1957" t="s">
        <v>26</v>
      </c>
      <c r="H1957" t="s">
        <v>1995</v>
      </c>
      <c r="I1957" t="s">
        <v>28</v>
      </c>
      <c r="J1957">
        <v>954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24</v>
      </c>
      <c r="R1957">
        <v>0</v>
      </c>
      <c r="S1957">
        <v>0</v>
      </c>
      <c r="T1957" t="s">
        <v>29</v>
      </c>
      <c r="U1957" t="s">
        <v>29</v>
      </c>
      <c r="V1957" t="s">
        <v>29</v>
      </c>
      <c r="W1957" t="s">
        <v>30</v>
      </c>
      <c r="Y1957" s="93"/>
      <c r="Z1957" s="93"/>
      <c r="AA1957" t="s">
        <v>1996</v>
      </c>
      <c r="AB1957" t="s">
        <v>1997</v>
      </c>
    </row>
    <row r="1958" spans="1:28" x14ac:dyDescent="0.3">
      <c r="A1958" s="8" t="b">
        <f t="shared" si="90"/>
        <v>0</v>
      </c>
      <c r="B1958" t="str">
        <f t="shared" si="91"/>
        <v>driedsand</v>
      </c>
      <c r="C1958" s="10" t="str">
        <f t="shared" si="92"/>
        <v>dried_sand</v>
      </c>
      <c r="D1958">
        <v>7264</v>
      </c>
      <c r="E1958" t="s">
        <v>24</v>
      </c>
      <c r="F1958" t="s">
        <v>3225</v>
      </c>
      <c r="G1958" t="s">
        <v>26</v>
      </c>
      <c r="H1958" t="s">
        <v>3226</v>
      </c>
      <c r="I1958" t="s">
        <v>28</v>
      </c>
      <c r="J1958" s="6">
        <v>322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24</v>
      </c>
      <c r="R1958">
        <v>0</v>
      </c>
      <c r="S1958">
        <v>0</v>
      </c>
      <c r="T1958" t="s">
        <v>29</v>
      </c>
      <c r="U1958" t="s">
        <v>29</v>
      </c>
      <c r="V1958" t="s">
        <v>29</v>
      </c>
      <c r="W1958" t="s">
        <v>30</v>
      </c>
      <c r="Y1958" s="93"/>
      <c r="Z1958" s="93"/>
      <c r="AA1958" t="s">
        <v>3227</v>
      </c>
      <c r="AB1958" t="s">
        <v>3228</v>
      </c>
    </row>
    <row r="1959" spans="1:28" x14ac:dyDescent="0.3">
      <c r="A1959" s="8" t="b">
        <f t="shared" si="90"/>
        <v>0</v>
      </c>
      <c r="B1959" t="str">
        <f t="shared" si="91"/>
        <v>dragonhorn</v>
      </c>
      <c r="C1959" s="10" t="str">
        <f t="shared" si="92"/>
        <v>dragon_horn</v>
      </c>
      <c r="D1959">
        <v>7265</v>
      </c>
      <c r="E1959" t="s">
        <v>24</v>
      </c>
      <c r="F1959" t="s">
        <v>3126</v>
      </c>
      <c r="G1959" t="s">
        <v>26</v>
      </c>
      <c r="H1959" t="s">
        <v>3127</v>
      </c>
      <c r="I1959" t="s">
        <v>28</v>
      </c>
      <c r="J1959" s="8">
        <v>544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24</v>
      </c>
      <c r="R1959">
        <v>0</v>
      </c>
      <c r="S1959">
        <v>0</v>
      </c>
      <c r="T1959" t="s">
        <v>29</v>
      </c>
      <c r="U1959" t="s">
        <v>29</v>
      </c>
      <c r="V1959" t="s">
        <v>29</v>
      </c>
      <c r="W1959" t="s">
        <v>30</v>
      </c>
      <c r="Y1959" s="93"/>
      <c r="Z1959" s="93"/>
      <c r="AA1959" t="s">
        <v>3128</v>
      </c>
      <c r="AB1959" t="s">
        <v>3129</v>
      </c>
    </row>
    <row r="1960" spans="1:28" x14ac:dyDescent="0.3">
      <c r="A1960" s="8" t="b">
        <f t="shared" si="90"/>
        <v>0</v>
      </c>
      <c r="B1960" t="str">
        <f t="shared" si="91"/>
        <v>tigerskinpanties</v>
      </c>
      <c r="C1960" s="10" t="str">
        <f t="shared" si="92"/>
        <v>tiger_skin_panties</v>
      </c>
      <c r="D1960">
        <v>7267</v>
      </c>
      <c r="E1960" t="s">
        <v>24</v>
      </c>
      <c r="F1960" t="s">
        <v>10037</v>
      </c>
      <c r="G1960" t="s">
        <v>26</v>
      </c>
      <c r="H1960" t="s">
        <v>10038</v>
      </c>
      <c r="I1960" t="s">
        <v>28</v>
      </c>
      <c r="J1960" s="6">
        <v>298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24</v>
      </c>
      <c r="R1960">
        <v>0</v>
      </c>
      <c r="S1960">
        <v>0</v>
      </c>
      <c r="T1960" t="s">
        <v>29</v>
      </c>
      <c r="U1960" t="s">
        <v>29</v>
      </c>
      <c r="V1960" t="s">
        <v>29</v>
      </c>
      <c r="W1960" t="s">
        <v>30</v>
      </c>
      <c r="Y1960" s="93"/>
      <c r="Z1960" s="93"/>
      <c r="AA1960" t="s">
        <v>10039</v>
      </c>
      <c r="AB1960" t="s">
        <v>10040</v>
      </c>
    </row>
    <row r="1961" spans="1:28" x14ac:dyDescent="0.3">
      <c r="A1961" s="8" t="b">
        <f t="shared" si="90"/>
        <v>0</v>
      </c>
      <c r="B1961" t="str">
        <f t="shared" si="91"/>
        <v>milkbottle</v>
      </c>
      <c r="C1961" s="10" t="str">
        <f t="shared" si="92"/>
        <v>milk_bottle</v>
      </c>
      <c r="D1961">
        <v>7270</v>
      </c>
      <c r="E1961" t="s">
        <v>24</v>
      </c>
      <c r="F1961" t="s">
        <v>6661</v>
      </c>
      <c r="G1961" t="s">
        <v>26</v>
      </c>
      <c r="H1961" t="s">
        <v>6662</v>
      </c>
      <c r="I1961" t="s">
        <v>28</v>
      </c>
      <c r="J1961" s="1">
        <v>1100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24</v>
      </c>
      <c r="R1961">
        <v>0</v>
      </c>
      <c r="S1961">
        <v>0</v>
      </c>
      <c r="T1961" t="s">
        <v>29</v>
      </c>
      <c r="U1961" t="s">
        <v>29</v>
      </c>
      <c r="V1961" t="s">
        <v>29</v>
      </c>
      <c r="W1961" t="s">
        <v>30</v>
      </c>
      <c r="Y1961" s="93"/>
      <c r="Z1961" s="93"/>
      <c r="AA1961" t="s">
        <v>6663</v>
      </c>
      <c r="AB1961" t="s">
        <v>6664</v>
      </c>
    </row>
    <row r="1962" spans="1:28" x14ac:dyDescent="0.3">
      <c r="A1962" s="8" t="b">
        <f t="shared" si="90"/>
        <v>0</v>
      </c>
      <c r="B1962" t="str">
        <f t="shared" si="91"/>
        <v>meatdumplingdoll</v>
      </c>
      <c r="C1962" s="10" t="str">
        <f t="shared" si="92"/>
        <v>meat_dumpling_doll</v>
      </c>
      <c r="D1962">
        <v>7272</v>
      </c>
      <c r="E1962" t="s">
        <v>24</v>
      </c>
      <c r="F1962" t="s">
        <v>6550</v>
      </c>
      <c r="G1962" t="s">
        <v>26</v>
      </c>
      <c r="H1962" t="s">
        <v>6551</v>
      </c>
      <c r="I1962" t="s">
        <v>28</v>
      </c>
      <c r="J1962" s="6">
        <v>500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24</v>
      </c>
      <c r="R1962">
        <v>0</v>
      </c>
      <c r="S1962">
        <v>0</v>
      </c>
      <c r="T1962" t="s">
        <v>29</v>
      </c>
      <c r="U1962" t="s">
        <v>29</v>
      </c>
      <c r="V1962" t="s">
        <v>29</v>
      </c>
      <c r="W1962" t="s">
        <v>30</v>
      </c>
      <c r="Y1962" s="93"/>
      <c r="Z1962" s="93"/>
      <c r="AA1962" t="s">
        <v>6552</v>
      </c>
      <c r="AB1962" t="s">
        <v>6553</v>
      </c>
    </row>
    <row r="1963" spans="1:28" x14ac:dyDescent="0.3">
      <c r="A1963" s="8" t="b">
        <f t="shared" si="90"/>
        <v>0</v>
      </c>
      <c r="B1963" t="str">
        <f t="shared" si="91"/>
        <v>munakdoll</v>
      </c>
      <c r="C1963" s="10" t="str">
        <f t="shared" si="92"/>
        <v>munak_doll</v>
      </c>
      <c r="D1963">
        <v>7277</v>
      </c>
      <c r="E1963" t="s">
        <v>24</v>
      </c>
      <c r="F1963" t="s">
        <v>6890</v>
      </c>
      <c r="G1963" t="s">
        <v>26</v>
      </c>
      <c r="H1963" t="s">
        <v>6891</v>
      </c>
      <c r="I1963" t="s">
        <v>28</v>
      </c>
      <c r="J1963" s="1">
        <v>8900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24</v>
      </c>
      <c r="R1963">
        <v>0</v>
      </c>
      <c r="S1963">
        <v>0</v>
      </c>
      <c r="T1963" t="s">
        <v>29</v>
      </c>
      <c r="U1963" t="s">
        <v>29</v>
      </c>
      <c r="V1963" t="s">
        <v>29</v>
      </c>
      <c r="W1963" t="s">
        <v>30</v>
      </c>
      <c r="Y1963" s="93"/>
      <c r="Z1963" s="93"/>
      <c r="AA1963" t="s">
        <v>6892</v>
      </c>
      <c r="AB1963" t="s">
        <v>6893</v>
      </c>
    </row>
    <row r="1964" spans="1:28" x14ac:dyDescent="0.3">
      <c r="A1964" s="8" t="b">
        <f t="shared" si="90"/>
        <v>0</v>
      </c>
      <c r="B1964" t="str">
        <f t="shared" si="91"/>
        <v>threadskein</v>
      </c>
      <c r="C1964" s="10" t="str">
        <f t="shared" si="92"/>
        <v>thread_skein</v>
      </c>
      <c r="D1964">
        <v>7285</v>
      </c>
      <c r="E1964" t="s">
        <v>24</v>
      </c>
      <c r="F1964" t="s">
        <v>10010</v>
      </c>
      <c r="G1964" t="s">
        <v>26</v>
      </c>
      <c r="H1964" t="s">
        <v>10011</v>
      </c>
      <c r="I1964" t="s">
        <v>28</v>
      </c>
      <c r="J1964" s="8">
        <v>2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24</v>
      </c>
      <c r="R1964">
        <v>0</v>
      </c>
      <c r="S1964">
        <v>0</v>
      </c>
      <c r="T1964" t="s">
        <v>29</v>
      </c>
      <c r="U1964" t="s">
        <v>29</v>
      </c>
      <c r="V1964" t="s">
        <v>29</v>
      </c>
      <c r="W1964" t="s">
        <v>30</v>
      </c>
      <c r="Y1964" s="93"/>
      <c r="Z1964" s="93"/>
      <c r="AA1964" t="s">
        <v>10012</v>
      </c>
      <c r="AB1964" t="s">
        <v>10013</v>
      </c>
    </row>
    <row r="1965" spans="1:28" x14ac:dyDescent="0.3">
      <c r="A1965" s="8" t="b">
        <f t="shared" si="90"/>
        <v>0</v>
      </c>
      <c r="B1965" t="str">
        <f t="shared" si="91"/>
        <v>chilli</v>
      </c>
      <c r="C1965" s="10" t="str">
        <f t="shared" si="92"/>
        <v>chilli</v>
      </c>
      <c r="D1965">
        <v>7286</v>
      </c>
      <c r="E1965" t="s">
        <v>24</v>
      </c>
      <c r="F1965" t="s">
        <v>2125</v>
      </c>
      <c r="G1965" t="s">
        <v>26</v>
      </c>
      <c r="H1965" t="s">
        <v>2126</v>
      </c>
      <c r="I1965" t="s">
        <v>28</v>
      </c>
      <c r="J1965" s="6">
        <v>20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24</v>
      </c>
      <c r="R1965">
        <v>0</v>
      </c>
      <c r="S1965">
        <v>0</v>
      </c>
      <c r="T1965" t="s">
        <v>29</v>
      </c>
      <c r="U1965" t="s">
        <v>29</v>
      </c>
      <c r="V1965" t="s">
        <v>29</v>
      </c>
      <c r="W1965" t="s">
        <v>30</v>
      </c>
      <c r="Y1965" s="93"/>
      <c r="Z1965" s="93"/>
      <c r="AA1965" t="s">
        <v>2127</v>
      </c>
      <c r="AB1965" t="s">
        <v>2128</v>
      </c>
    </row>
    <row r="1966" spans="1:28" x14ac:dyDescent="0.3">
      <c r="A1966" s="8" t="b">
        <f t="shared" si="90"/>
        <v>0</v>
      </c>
      <c r="B1966" t="str">
        <f t="shared" si="91"/>
        <v>olivine</v>
      </c>
      <c r="C1966" s="10" t="str">
        <f t="shared" si="92"/>
        <v>olivine</v>
      </c>
      <c r="D1966">
        <v>7289</v>
      </c>
      <c r="E1966" t="s">
        <v>24</v>
      </c>
      <c r="F1966" t="s">
        <v>7247</v>
      </c>
      <c r="G1966" t="s">
        <v>26</v>
      </c>
      <c r="H1966" t="s">
        <v>7248</v>
      </c>
      <c r="I1966" t="s">
        <v>28</v>
      </c>
      <c r="J1966" s="1">
        <v>3000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24</v>
      </c>
      <c r="R1966">
        <v>0</v>
      </c>
      <c r="S1966">
        <v>0</v>
      </c>
      <c r="T1966" t="s">
        <v>29</v>
      </c>
      <c r="U1966" t="s">
        <v>29</v>
      </c>
      <c r="V1966" t="s">
        <v>29</v>
      </c>
      <c r="W1966" t="s">
        <v>30</v>
      </c>
      <c r="Y1966" s="93"/>
      <c r="Z1966" s="93"/>
      <c r="AA1966" t="s">
        <v>7249</v>
      </c>
      <c r="AB1966" t="s">
        <v>7250</v>
      </c>
    </row>
    <row r="1967" spans="1:28" x14ac:dyDescent="0.3">
      <c r="A1967" s="8" t="b">
        <f t="shared" si="90"/>
        <v>0</v>
      </c>
      <c r="B1967" t="str">
        <f t="shared" si="91"/>
        <v>phlogopite</v>
      </c>
      <c r="C1967" s="10" t="str">
        <f t="shared" si="92"/>
        <v>phlogopite</v>
      </c>
      <c r="D1967">
        <v>7290</v>
      </c>
      <c r="E1967" t="s">
        <v>24</v>
      </c>
      <c r="F1967" t="s">
        <v>7546</v>
      </c>
      <c r="G1967" t="s">
        <v>26</v>
      </c>
      <c r="H1967" t="s">
        <v>7546</v>
      </c>
      <c r="I1967" t="s">
        <v>28</v>
      </c>
      <c r="J1967" s="1">
        <v>3000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24</v>
      </c>
      <c r="R1967">
        <v>0</v>
      </c>
      <c r="S1967">
        <v>0</v>
      </c>
      <c r="T1967" t="s">
        <v>29</v>
      </c>
      <c r="U1967" t="s">
        <v>29</v>
      </c>
      <c r="V1967" t="s">
        <v>29</v>
      </c>
      <c r="W1967" t="s">
        <v>30</v>
      </c>
      <c r="Y1967" s="93"/>
      <c r="Z1967" s="93"/>
      <c r="AA1967" t="s">
        <v>7547</v>
      </c>
      <c r="AB1967" t="s">
        <v>7548</v>
      </c>
    </row>
    <row r="1968" spans="1:28" x14ac:dyDescent="0.3">
      <c r="A1968" s="8" t="b">
        <f t="shared" si="90"/>
        <v>0</v>
      </c>
      <c r="B1968" t="str">
        <f t="shared" si="91"/>
        <v>agate</v>
      </c>
      <c r="C1968" s="10" t="str">
        <f t="shared" si="92"/>
        <v>agate</v>
      </c>
      <c r="D1968">
        <v>7291</v>
      </c>
      <c r="E1968" t="s">
        <v>24</v>
      </c>
      <c r="F1968" t="s">
        <v>144</v>
      </c>
      <c r="G1968" t="s">
        <v>26</v>
      </c>
      <c r="H1968" t="s">
        <v>144</v>
      </c>
      <c r="I1968" t="s">
        <v>28</v>
      </c>
      <c r="J1968" s="1">
        <v>3000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24</v>
      </c>
      <c r="R1968">
        <v>0</v>
      </c>
      <c r="S1968">
        <v>0</v>
      </c>
      <c r="T1968" t="s">
        <v>29</v>
      </c>
      <c r="U1968" t="s">
        <v>29</v>
      </c>
      <c r="V1968" t="s">
        <v>29</v>
      </c>
      <c r="W1968" t="s">
        <v>30</v>
      </c>
      <c r="Y1968" s="93"/>
      <c r="Z1968" s="93"/>
      <c r="AA1968" t="s">
        <v>145</v>
      </c>
      <c r="AB1968" t="s">
        <v>146</v>
      </c>
    </row>
    <row r="1969" spans="1:28" x14ac:dyDescent="0.3">
      <c r="A1969" s="8" t="b">
        <f t="shared" si="90"/>
        <v>0</v>
      </c>
      <c r="B1969" t="str">
        <f t="shared" si="91"/>
        <v>muscovite</v>
      </c>
      <c r="C1969" s="10" t="str">
        <f t="shared" si="92"/>
        <v>muscovite</v>
      </c>
      <c r="D1969">
        <v>7292</v>
      </c>
      <c r="E1969" t="s">
        <v>24</v>
      </c>
      <c r="F1969" t="s">
        <v>6909</v>
      </c>
      <c r="G1969" t="s">
        <v>26</v>
      </c>
      <c r="H1969" t="s">
        <v>6909</v>
      </c>
      <c r="I1969" t="s">
        <v>28</v>
      </c>
      <c r="J1969" s="1">
        <v>3000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24</v>
      </c>
      <c r="R1969">
        <v>0</v>
      </c>
      <c r="S1969">
        <v>0</v>
      </c>
      <c r="T1969" t="s">
        <v>29</v>
      </c>
      <c r="U1969" t="s">
        <v>29</v>
      </c>
      <c r="V1969" t="s">
        <v>29</v>
      </c>
      <c r="W1969" t="s">
        <v>30</v>
      </c>
      <c r="Y1969" s="93"/>
      <c r="Z1969" s="93"/>
      <c r="AA1969" t="s">
        <v>6910</v>
      </c>
      <c r="AB1969" t="s">
        <v>6911</v>
      </c>
    </row>
    <row r="1970" spans="1:28" x14ac:dyDescent="0.3">
      <c r="A1970" s="8" t="b">
        <f t="shared" si="90"/>
        <v>0</v>
      </c>
      <c r="B1970" t="str">
        <f t="shared" si="91"/>
        <v>rosequartz</v>
      </c>
      <c r="C1970" s="10" t="str">
        <f t="shared" si="92"/>
        <v>rose_quartz</v>
      </c>
      <c r="D1970">
        <v>7293</v>
      </c>
      <c r="E1970" t="s">
        <v>24</v>
      </c>
      <c r="F1970" t="s">
        <v>8520</v>
      </c>
      <c r="G1970" t="s">
        <v>26</v>
      </c>
      <c r="H1970" t="s">
        <v>8521</v>
      </c>
      <c r="I1970" t="s">
        <v>28</v>
      </c>
      <c r="J1970" s="1">
        <v>3000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24</v>
      </c>
      <c r="R1970">
        <v>0</v>
      </c>
      <c r="S1970">
        <v>0</v>
      </c>
      <c r="T1970" t="s">
        <v>29</v>
      </c>
      <c r="U1970" t="s">
        <v>29</v>
      </c>
      <c r="V1970" t="s">
        <v>29</v>
      </c>
      <c r="W1970" t="s">
        <v>30</v>
      </c>
      <c r="Y1970" s="93"/>
      <c r="Z1970" s="93"/>
      <c r="AA1970" t="s">
        <v>8522</v>
      </c>
      <c r="AB1970" t="s">
        <v>8523</v>
      </c>
    </row>
    <row r="1971" spans="1:28" x14ac:dyDescent="0.3">
      <c r="A1971" s="8" t="b">
        <f t="shared" si="90"/>
        <v>0</v>
      </c>
      <c r="B1971" t="str">
        <f t="shared" si="91"/>
        <v>turquoise</v>
      </c>
      <c r="C1971" s="10" t="str">
        <f t="shared" si="92"/>
        <v>turquoise</v>
      </c>
      <c r="D1971">
        <v>7294</v>
      </c>
      <c r="E1971" t="s">
        <v>24</v>
      </c>
      <c r="F1971" t="s">
        <v>10206</v>
      </c>
      <c r="G1971" t="s">
        <v>26</v>
      </c>
      <c r="H1971" t="s">
        <v>10206</v>
      </c>
      <c r="I1971" t="s">
        <v>28</v>
      </c>
      <c r="J1971" s="1">
        <v>3000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24</v>
      </c>
      <c r="R1971">
        <v>0</v>
      </c>
      <c r="S1971">
        <v>0</v>
      </c>
      <c r="T1971" t="s">
        <v>29</v>
      </c>
      <c r="U1971" t="s">
        <v>29</v>
      </c>
      <c r="V1971" t="s">
        <v>29</v>
      </c>
      <c r="W1971" t="s">
        <v>30</v>
      </c>
      <c r="Y1971" s="93"/>
      <c r="Z1971" s="93"/>
      <c r="AA1971" t="s">
        <v>10207</v>
      </c>
      <c r="AB1971" t="s">
        <v>10208</v>
      </c>
    </row>
    <row r="1972" spans="1:28" x14ac:dyDescent="0.3">
      <c r="A1972" s="8" t="b">
        <f t="shared" si="90"/>
        <v>0</v>
      </c>
      <c r="B1972" t="str">
        <f t="shared" si="91"/>
        <v>citrine</v>
      </c>
      <c r="C1972" s="10" t="str">
        <f t="shared" si="92"/>
        <v>citrine</v>
      </c>
      <c r="D1972">
        <v>7295</v>
      </c>
      <c r="E1972" t="s">
        <v>24</v>
      </c>
      <c r="F1972" t="s">
        <v>2225</v>
      </c>
      <c r="G1972" t="s">
        <v>26</v>
      </c>
      <c r="H1972" t="s">
        <v>2226</v>
      </c>
      <c r="I1972" t="s">
        <v>28</v>
      </c>
      <c r="J1972" s="1">
        <v>3000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24</v>
      </c>
      <c r="R1972">
        <v>0</v>
      </c>
      <c r="S1972">
        <v>0</v>
      </c>
      <c r="T1972" t="s">
        <v>29</v>
      </c>
      <c r="U1972" t="s">
        <v>29</v>
      </c>
      <c r="V1972" t="s">
        <v>29</v>
      </c>
      <c r="W1972" t="s">
        <v>30</v>
      </c>
      <c r="Y1972" s="93"/>
      <c r="Z1972" s="93"/>
      <c r="AA1972" t="s">
        <v>2227</v>
      </c>
      <c r="AB1972" t="s">
        <v>2228</v>
      </c>
    </row>
    <row r="1973" spans="1:28" x14ac:dyDescent="0.3">
      <c r="A1973" s="8" t="b">
        <f t="shared" si="90"/>
        <v>0</v>
      </c>
      <c r="B1973" t="str">
        <f t="shared" si="91"/>
        <v>pyroxene</v>
      </c>
      <c r="C1973" s="10" t="str">
        <f t="shared" si="92"/>
        <v>pyroxene</v>
      </c>
      <c r="D1973">
        <v>7296</v>
      </c>
      <c r="E1973" t="s">
        <v>24</v>
      </c>
      <c r="F1973" t="s">
        <v>7982</v>
      </c>
      <c r="G1973" t="s">
        <v>26</v>
      </c>
      <c r="H1973" t="s">
        <v>7982</v>
      </c>
      <c r="I1973" t="s">
        <v>28</v>
      </c>
      <c r="J1973" s="1">
        <v>3000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24</v>
      </c>
      <c r="R1973">
        <v>0</v>
      </c>
      <c r="S1973">
        <v>0</v>
      </c>
      <c r="T1973" t="s">
        <v>29</v>
      </c>
      <c r="U1973" t="s">
        <v>29</v>
      </c>
      <c r="V1973" t="s">
        <v>29</v>
      </c>
      <c r="W1973" t="s">
        <v>30</v>
      </c>
      <c r="Y1973" s="93"/>
      <c r="Z1973" s="93"/>
      <c r="AA1973" t="s">
        <v>7983</v>
      </c>
      <c r="AB1973" t="s">
        <v>7984</v>
      </c>
    </row>
    <row r="1974" spans="1:28" x14ac:dyDescent="0.3">
      <c r="A1974" s="8" t="b">
        <f t="shared" si="90"/>
        <v>0</v>
      </c>
      <c r="B1974" t="str">
        <f t="shared" si="91"/>
        <v>biotite</v>
      </c>
      <c r="C1974" s="10" t="str">
        <f t="shared" si="92"/>
        <v>biotite</v>
      </c>
      <c r="D1974">
        <v>7297</v>
      </c>
      <c r="E1974" t="s">
        <v>24</v>
      </c>
      <c r="F1974" t="s">
        <v>1124</v>
      </c>
      <c r="G1974" t="s">
        <v>26</v>
      </c>
      <c r="H1974" t="s">
        <v>1124</v>
      </c>
      <c r="I1974" t="s">
        <v>28</v>
      </c>
      <c r="J1974" s="1">
        <v>3000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24</v>
      </c>
      <c r="R1974">
        <v>0</v>
      </c>
      <c r="S1974">
        <v>0</v>
      </c>
      <c r="T1974" t="s">
        <v>29</v>
      </c>
      <c r="U1974" t="s">
        <v>29</v>
      </c>
      <c r="V1974" t="s">
        <v>29</v>
      </c>
      <c r="W1974" t="s">
        <v>30</v>
      </c>
      <c r="Y1974" s="93"/>
      <c r="Z1974" s="93"/>
      <c r="AA1974" t="s">
        <v>1125</v>
      </c>
      <c r="AB1974" t="s">
        <v>1126</v>
      </c>
    </row>
    <row r="1975" spans="1:28" x14ac:dyDescent="0.3">
      <c r="A1975" s="8" t="b">
        <f t="shared" si="90"/>
        <v>0</v>
      </c>
      <c r="B1975" t="str">
        <f t="shared" si="91"/>
        <v>leafclothes</v>
      </c>
      <c r="C1975" s="10" t="str">
        <f t="shared" si="92"/>
        <v>leaf_clothes</v>
      </c>
      <c r="D1975">
        <v>7298</v>
      </c>
      <c r="E1975" t="s">
        <v>24</v>
      </c>
      <c r="F1975" t="s">
        <v>5986</v>
      </c>
      <c r="G1975" t="s">
        <v>26</v>
      </c>
      <c r="H1975" t="s">
        <v>5987</v>
      </c>
      <c r="I1975" t="s">
        <v>28</v>
      </c>
      <c r="J1975" s="8">
        <v>538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24</v>
      </c>
      <c r="R1975">
        <v>0</v>
      </c>
      <c r="S1975">
        <v>0</v>
      </c>
      <c r="T1975" t="s">
        <v>29</v>
      </c>
      <c r="U1975" t="s">
        <v>29</v>
      </c>
      <c r="V1975" t="s">
        <v>29</v>
      </c>
      <c r="W1975" t="s">
        <v>30</v>
      </c>
      <c r="Y1975" s="93"/>
      <c r="Z1975" s="93"/>
      <c r="AA1975" t="s">
        <v>5988</v>
      </c>
      <c r="AB1975" t="s">
        <v>5989</v>
      </c>
    </row>
    <row r="1976" spans="1:28" x14ac:dyDescent="0.3">
      <c r="A1976" s="8" t="b">
        <f t="shared" si="90"/>
        <v>0</v>
      </c>
      <c r="B1976" t="str">
        <f t="shared" si="91"/>
        <v>gemstone</v>
      </c>
      <c r="C1976" s="10" t="str">
        <f t="shared" si="92"/>
        <v>gemstone</v>
      </c>
      <c r="D1976">
        <v>7300</v>
      </c>
      <c r="E1976" t="s">
        <v>24</v>
      </c>
      <c r="F1976" t="s">
        <v>4389</v>
      </c>
      <c r="G1976" t="s">
        <v>26</v>
      </c>
      <c r="H1976" t="s">
        <v>4389</v>
      </c>
      <c r="I1976" t="s">
        <v>28</v>
      </c>
      <c r="J1976" s="1">
        <v>1420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24</v>
      </c>
      <c r="R1976">
        <v>0</v>
      </c>
      <c r="S1976">
        <v>0</v>
      </c>
      <c r="T1976" t="s">
        <v>29</v>
      </c>
      <c r="U1976" t="s">
        <v>29</v>
      </c>
      <c r="V1976" t="s">
        <v>29</v>
      </c>
      <c r="W1976" t="s">
        <v>30</v>
      </c>
      <c r="Y1976" s="93"/>
      <c r="Z1976" s="93"/>
      <c r="AA1976" t="s">
        <v>4390</v>
      </c>
      <c r="AB1976" t="s">
        <v>4391</v>
      </c>
    </row>
    <row r="1977" spans="1:28" x14ac:dyDescent="0.3">
      <c r="A1977" s="8" t="b">
        <f t="shared" si="90"/>
        <v>0</v>
      </c>
      <c r="B1977" t="str">
        <f t="shared" si="91"/>
        <v>swordaccessory</v>
      </c>
      <c r="C1977" s="10" t="str">
        <f t="shared" si="92"/>
        <v>sword_accessory</v>
      </c>
      <c r="D1977">
        <v>7301</v>
      </c>
      <c r="E1977" t="s">
        <v>24</v>
      </c>
      <c r="F1977" t="s">
        <v>9826</v>
      </c>
      <c r="G1977" t="s">
        <v>26</v>
      </c>
      <c r="H1977" t="s">
        <v>9827</v>
      </c>
      <c r="I1977" t="s">
        <v>28</v>
      </c>
      <c r="J1977" s="8">
        <v>798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24</v>
      </c>
      <c r="R1977">
        <v>0</v>
      </c>
      <c r="S1977">
        <v>0</v>
      </c>
      <c r="T1977" t="s">
        <v>29</v>
      </c>
      <c r="U1977" t="s">
        <v>29</v>
      </c>
      <c r="V1977" t="s">
        <v>29</v>
      </c>
      <c r="W1977" t="s">
        <v>30</v>
      </c>
      <c r="Y1977" s="93"/>
      <c r="Z1977" s="93"/>
      <c r="AA1977" t="s">
        <v>9828</v>
      </c>
      <c r="AB1977" t="s">
        <v>9829</v>
      </c>
    </row>
    <row r="1978" spans="1:28" x14ac:dyDescent="0.3">
      <c r="A1978" s="8" t="b">
        <f t="shared" si="90"/>
        <v>0</v>
      </c>
      <c r="B1978" t="str">
        <f t="shared" si="91"/>
        <v>jubilee</v>
      </c>
      <c r="C1978" s="10" t="str">
        <f t="shared" si="92"/>
        <v>jubilee</v>
      </c>
      <c r="D1978">
        <v>7312</v>
      </c>
      <c r="E1978" t="s">
        <v>24</v>
      </c>
      <c r="F1978" t="s">
        <v>5674</v>
      </c>
      <c r="G1978" t="s">
        <v>26</v>
      </c>
      <c r="H1978" t="s">
        <v>5674</v>
      </c>
      <c r="I1978" t="s">
        <v>28</v>
      </c>
      <c r="J1978" s="8">
        <v>32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24</v>
      </c>
      <c r="R1978">
        <v>0</v>
      </c>
      <c r="S1978">
        <v>0</v>
      </c>
      <c r="T1978" t="s">
        <v>29</v>
      </c>
      <c r="U1978" t="s">
        <v>29</v>
      </c>
      <c r="V1978" t="s">
        <v>29</v>
      </c>
      <c r="W1978" t="s">
        <v>30</v>
      </c>
      <c r="Y1978" s="93"/>
      <c r="Z1978" s="93"/>
      <c r="AA1978" t="s">
        <v>5675</v>
      </c>
      <c r="AB1978" t="s">
        <v>5676</v>
      </c>
    </row>
    <row r="1979" spans="1:28" x14ac:dyDescent="0.3">
      <c r="A1979" s="8" t="b">
        <f t="shared" si="90"/>
        <v>0</v>
      </c>
      <c r="B1979" t="str">
        <f t="shared" si="91"/>
        <v>darkcrystalfragment</v>
      </c>
      <c r="C1979" s="10" t="str">
        <f t="shared" si="92"/>
        <v>dark_crystal_fragment</v>
      </c>
      <c r="D1979">
        <v>7315</v>
      </c>
      <c r="E1979" t="s">
        <v>24</v>
      </c>
      <c r="F1979" t="s">
        <v>2786</v>
      </c>
      <c r="G1979" t="s">
        <v>26</v>
      </c>
      <c r="H1979" t="s">
        <v>2787</v>
      </c>
      <c r="I1979" t="s">
        <v>28</v>
      </c>
      <c r="J1979" s="8">
        <v>422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24</v>
      </c>
      <c r="R1979">
        <v>0</v>
      </c>
      <c r="S1979">
        <v>0</v>
      </c>
      <c r="T1979" t="s">
        <v>29</v>
      </c>
      <c r="U1979" t="s">
        <v>29</v>
      </c>
      <c r="V1979" t="s">
        <v>29</v>
      </c>
      <c r="W1979" t="s">
        <v>30</v>
      </c>
      <c r="Y1979" s="93"/>
      <c r="Z1979" s="93"/>
      <c r="AA1979" t="s">
        <v>2788</v>
      </c>
      <c r="AB1979" t="s">
        <v>2789</v>
      </c>
    </row>
    <row r="1980" spans="1:28" x14ac:dyDescent="0.3">
      <c r="A1980" s="8" t="b">
        <f t="shared" si="90"/>
        <v>0</v>
      </c>
      <c r="B1980" t="str">
        <f t="shared" si="91"/>
        <v>longlimb</v>
      </c>
      <c r="C1980" s="10" t="str">
        <f t="shared" si="92"/>
        <v>long_limb</v>
      </c>
      <c r="D1980">
        <v>7316</v>
      </c>
      <c r="E1980" t="s">
        <v>24</v>
      </c>
      <c r="F1980" t="s">
        <v>6181</v>
      </c>
      <c r="G1980" t="s">
        <v>26</v>
      </c>
      <c r="H1980" t="s">
        <v>6182</v>
      </c>
      <c r="I1980" t="s">
        <v>28</v>
      </c>
      <c r="J1980" s="8">
        <v>658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24</v>
      </c>
      <c r="R1980">
        <v>0</v>
      </c>
      <c r="S1980">
        <v>0</v>
      </c>
      <c r="T1980" t="s">
        <v>29</v>
      </c>
      <c r="U1980" t="s">
        <v>29</v>
      </c>
      <c r="V1980" t="s">
        <v>29</v>
      </c>
      <c r="W1980" t="s">
        <v>30</v>
      </c>
      <c r="Y1980" s="93"/>
      <c r="Z1980" s="93"/>
      <c r="AA1980" t="s">
        <v>6183</v>
      </c>
      <c r="AB1980" t="s">
        <v>6184</v>
      </c>
    </row>
    <row r="1981" spans="1:28" x14ac:dyDescent="0.3">
      <c r="A1981" s="8" t="b">
        <f t="shared" si="90"/>
        <v>0</v>
      </c>
      <c r="B1981" t="str">
        <f t="shared" si="91"/>
        <v>screw</v>
      </c>
      <c r="C1981" s="10" t="str">
        <f t="shared" si="92"/>
        <v>screw</v>
      </c>
      <c r="D1981">
        <v>7317</v>
      </c>
      <c r="E1981" t="s">
        <v>24</v>
      </c>
      <c r="F1981" t="s">
        <v>8827</v>
      </c>
      <c r="G1981" t="s">
        <v>26</v>
      </c>
      <c r="H1981" t="s">
        <v>8828</v>
      </c>
      <c r="I1981" t="s">
        <v>28</v>
      </c>
      <c r="J1981" s="93">
        <v>534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24</v>
      </c>
      <c r="R1981">
        <v>0</v>
      </c>
      <c r="S1981">
        <v>0</v>
      </c>
      <c r="T1981" t="s">
        <v>29</v>
      </c>
      <c r="U1981" t="s">
        <v>29</v>
      </c>
      <c r="V1981" t="s">
        <v>29</v>
      </c>
      <c r="W1981" t="s">
        <v>30</v>
      </c>
      <c r="Y1981" s="93"/>
      <c r="Z1981" s="93"/>
      <c r="AA1981" t="s">
        <v>8829</v>
      </c>
      <c r="AB1981" t="s">
        <v>8830</v>
      </c>
    </row>
    <row r="1982" spans="1:28" x14ac:dyDescent="0.3">
      <c r="A1982" s="8" t="b">
        <f t="shared" si="90"/>
        <v>0</v>
      </c>
      <c r="B1982" t="str">
        <f t="shared" si="91"/>
        <v>oldpick</v>
      </c>
      <c r="C1982" s="10" t="str">
        <f t="shared" si="92"/>
        <v>old_pick</v>
      </c>
      <c r="D1982">
        <v>7318</v>
      </c>
      <c r="E1982" t="s">
        <v>24</v>
      </c>
      <c r="F1982" t="s">
        <v>7218</v>
      </c>
      <c r="G1982" t="s">
        <v>26</v>
      </c>
      <c r="H1982" t="s">
        <v>7219</v>
      </c>
      <c r="I1982" t="s">
        <v>28</v>
      </c>
      <c r="J1982" s="93">
        <v>512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24</v>
      </c>
      <c r="R1982">
        <v>0</v>
      </c>
      <c r="S1982">
        <v>0</v>
      </c>
      <c r="T1982" t="s">
        <v>29</v>
      </c>
      <c r="U1982" t="s">
        <v>29</v>
      </c>
      <c r="V1982" t="s">
        <v>29</v>
      </c>
      <c r="W1982" t="s">
        <v>30</v>
      </c>
      <c r="Y1982" s="93"/>
      <c r="Z1982" s="93"/>
      <c r="AA1982" t="s">
        <v>7220</v>
      </c>
      <c r="AB1982" t="s">
        <v>7221</v>
      </c>
    </row>
    <row r="1983" spans="1:28" x14ac:dyDescent="0.3">
      <c r="A1983" s="8" t="b">
        <f t="shared" si="90"/>
        <v>0</v>
      </c>
      <c r="B1983" t="str">
        <f t="shared" si="91"/>
        <v>oldsteelplate</v>
      </c>
      <c r="C1983" s="10" t="str">
        <f t="shared" si="92"/>
        <v>old_steel_plate</v>
      </c>
      <c r="D1983">
        <v>7319</v>
      </c>
      <c r="E1983" t="s">
        <v>24</v>
      </c>
      <c r="F1983" t="s">
        <v>7231</v>
      </c>
      <c r="G1983" t="s">
        <v>26</v>
      </c>
      <c r="H1983" t="s">
        <v>7232</v>
      </c>
      <c r="I1983" t="s">
        <v>28</v>
      </c>
      <c r="J1983" s="1">
        <v>1024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24</v>
      </c>
      <c r="R1983">
        <v>0</v>
      </c>
      <c r="S1983">
        <v>0</v>
      </c>
      <c r="T1983" t="s">
        <v>29</v>
      </c>
      <c r="U1983" t="s">
        <v>29</v>
      </c>
      <c r="V1983" t="s">
        <v>29</v>
      </c>
      <c r="W1983" t="s">
        <v>30</v>
      </c>
      <c r="Y1983" s="93"/>
      <c r="Z1983" s="93"/>
      <c r="AA1983" t="s">
        <v>7233</v>
      </c>
      <c r="AB1983" t="s">
        <v>7234</v>
      </c>
    </row>
    <row r="1984" spans="1:28" x14ac:dyDescent="0.3">
      <c r="A1984" s="8" t="b">
        <f t="shared" si="90"/>
        <v>0</v>
      </c>
      <c r="B1984" t="str">
        <f t="shared" si="91"/>
        <v>airpollutant</v>
      </c>
      <c r="C1984" s="10" t="str">
        <f t="shared" si="92"/>
        <v>air_pollutant</v>
      </c>
      <c r="D1984">
        <v>7320</v>
      </c>
      <c r="E1984" t="s">
        <v>24</v>
      </c>
      <c r="F1984" t="s">
        <v>170</v>
      </c>
      <c r="G1984" t="s">
        <v>26</v>
      </c>
      <c r="H1984" t="s">
        <v>171</v>
      </c>
      <c r="I1984" t="s">
        <v>28</v>
      </c>
      <c r="J1984" s="6">
        <v>256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24</v>
      </c>
      <c r="R1984">
        <v>0</v>
      </c>
      <c r="S1984">
        <v>0</v>
      </c>
      <c r="T1984" t="s">
        <v>29</v>
      </c>
      <c r="U1984" t="s">
        <v>29</v>
      </c>
      <c r="V1984" t="s">
        <v>29</v>
      </c>
      <c r="W1984" t="s">
        <v>30</v>
      </c>
      <c r="Y1984" s="93"/>
      <c r="Z1984" s="93"/>
      <c r="AA1984" t="s">
        <v>172</v>
      </c>
      <c r="AB1984" t="s">
        <v>173</v>
      </c>
    </row>
    <row r="1985" spans="1:28" x14ac:dyDescent="0.3">
      <c r="A1985" s="8" t="b">
        <f t="shared" si="90"/>
        <v>0</v>
      </c>
      <c r="B1985" t="str">
        <f t="shared" si="91"/>
        <v>fragmentofcrystal</v>
      </c>
      <c r="C1985" s="10" t="str">
        <f t="shared" si="92"/>
        <v>fragment_of_crystal</v>
      </c>
      <c r="D1985">
        <v>7321</v>
      </c>
      <c r="E1985" t="s">
        <v>24</v>
      </c>
      <c r="F1985" t="s">
        <v>4194</v>
      </c>
      <c r="G1985" t="s">
        <v>26</v>
      </c>
      <c r="H1985" t="s">
        <v>4195</v>
      </c>
      <c r="I1985" t="s">
        <v>28</v>
      </c>
      <c r="J1985" s="6">
        <v>552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24</v>
      </c>
      <c r="R1985">
        <v>0</v>
      </c>
      <c r="S1985">
        <v>0</v>
      </c>
      <c r="T1985" t="s">
        <v>29</v>
      </c>
      <c r="U1985" t="s">
        <v>29</v>
      </c>
      <c r="V1985" t="s">
        <v>29</v>
      </c>
      <c r="W1985" t="s">
        <v>30</v>
      </c>
      <c r="Y1985" s="93"/>
      <c r="Z1985" s="93"/>
      <c r="AA1985" t="s">
        <v>4196</v>
      </c>
      <c r="AB1985" t="s">
        <v>4197</v>
      </c>
    </row>
    <row r="1986" spans="1:28" x14ac:dyDescent="0.3">
      <c r="A1986" s="8" t="b">
        <f t="shared" ref="A1986:A2049" si="93">ISNUMBER(SEARCH("callfunc",X1986))</f>
        <v>0</v>
      </c>
      <c r="B1986" t="str">
        <f t="shared" ref="B1986:B2049" si="94">LOWER(SUBSTITUTE(F1986,"_",""))</f>
        <v>batteredkettle</v>
      </c>
      <c r="C1986" s="10" t="str">
        <f t="shared" ref="C1986:C2049" si="95">LOWER(F1986)</f>
        <v>battered_kettle</v>
      </c>
      <c r="D1986">
        <v>7323</v>
      </c>
      <c r="E1986" t="s">
        <v>24</v>
      </c>
      <c r="F1986" t="s">
        <v>815</v>
      </c>
      <c r="G1986" t="s">
        <v>26</v>
      </c>
      <c r="H1986" t="s">
        <v>816</v>
      </c>
      <c r="I1986" t="s">
        <v>28</v>
      </c>
      <c r="J1986" s="6">
        <v>256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24</v>
      </c>
      <c r="R1986">
        <v>0</v>
      </c>
      <c r="S1986">
        <v>0</v>
      </c>
      <c r="T1986" t="s">
        <v>29</v>
      </c>
      <c r="U1986" t="s">
        <v>29</v>
      </c>
      <c r="V1986" t="s">
        <v>29</v>
      </c>
      <c r="W1986" t="s">
        <v>30</v>
      </c>
      <c r="Y1986" s="93"/>
      <c r="Z1986" s="93"/>
      <c r="AA1986" t="s">
        <v>817</v>
      </c>
      <c r="AB1986" t="s">
        <v>818</v>
      </c>
    </row>
    <row r="1987" spans="1:28" x14ac:dyDescent="0.3">
      <c r="A1987" s="8" t="b">
        <f t="shared" si="93"/>
        <v>0</v>
      </c>
      <c r="B1987" t="str">
        <f t="shared" si="94"/>
        <v>tube</v>
      </c>
      <c r="C1987" s="10" t="str">
        <f t="shared" si="95"/>
        <v>tube</v>
      </c>
      <c r="D1987">
        <v>7325</v>
      </c>
      <c r="E1987" t="s">
        <v>24</v>
      </c>
      <c r="F1987" t="s">
        <v>10190</v>
      </c>
      <c r="G1987" t="s">
        <v>26</v>
      </c>
      <c r="H1987" t="s">
        <v>10191</v>
      </c>
      <c r="I1987" t="s">
        <v>28</v>
      </c>
      <c r="J1987" s="8">
        <v>102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24</v>
      </c>
      <c r="R1987">
        <v>0</v>
      </c>
      <c r="S1987">
        <v>0</v>
      </c>
      <c r="T1987" t="s">
        <v>29</v>
      </c>
      <c r="U1987" t="s">
        <v>29</v>
      </c>
      <c r="V1987" t="s">
        <v>29</v>
      </c>
      <c r="W1987" t="s">
        <v>30</v>
      </c>
      <c r="Y1987" s="93"/>
      <c r="Z1987" s="93"/>
      <c r="AA1987" t="s">
        <v>10192</v>
      </c>
      <c r="AB1987" t="s">
        <v>10193</v>
      </c>
    </row>
    <row r="1988" spans="1:28" x14ac:dyDescent="0.3">
      <c r="A1988" s="8" t="b">
        <f t="shared" si="93"/>
        <v>0</v>
      </c>
      <c r="B1988" t="str">
        <f t="shared" si="94"/>
        <v>fluorescentliquid</v>
      </c>
      <c r="C1988" s="10" t="str">
        <f t="shared" si="95"/>
        <v>fluorescent_liquid</v>
      </c>
      <c r="D1988">
        <v>7326</v>
      </c>
      <c r="E1988" t="s">
        <v>24</v>
      </c>
      <c r="F1988" t="s">
        <v>4150</v>
      </c>
      <c r="G1988" t="s">
        <v>26</v>
      </c>
      <c r="H1988" t="s">
        <v>4151</v>
      </c>
      <c r="I1988" t="s">
        <v>28</v>
      </c>
      <c r="J1988" s="8">
        <v>712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24</v>
      </c>
      <c r="R1988">
        <v>0</v>
      </c>
      <c r="S1988">
        <v>0</v>
      </c>
      <c r="T1988" t="s">
        <v>29</v>
      </c>
      <c r="U1988" t="s">
        <v>29</v>
      </c>
      <c r="V1988" t="s">
        <v>29</v>
      </c>
      <c r="W1988" t="s">
        <v>30</v>
      </c>
      <c r="Y1988" s="93"/>
      <c r="Z1988" s="93"/>
      <c r="AA1988" t="s">
        <v>4152</v>
      </c>
      <c r="AB1988" t="s">
        <v>4153</v>
      </c>
    </row>
    <row r="1989" spans="1:28" x14ac:dyDescent="0.3">
      <c r="A1989" s="8" t="b">
        <f t="shared" si="93"/>
        <v>0</v>
      </c>
      <c r="B1989" t="str">
        <f t="shared" si="94"/>
        <v>headlamp</v>
      </c>
      <c r="C1989" s="10" t="str">
        <f t="shared" si="95"/>
        <v>headlamp</v>
      </c>
      <c r="D1989">
        <v>7327</v>
      </c>
      <c r="E1989" t="s">
        <v>24</v>
      </c>
      <c r="F1989" t="s">
        <v>5039</v>
      </c>
      <c r="G1989" t="s">
        <v>26</v>
      </c>
      <c r="H1989" t="s">
        <v>5040</v>
      </c>
      <c r="I1989" t="s">
        <v>28</v>
      </c>
      <c r="J1989" s="1">
        <v>1024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24</v>
      </c>
      <c r="R1989">
        <v>0</v>
      </c>
      <c r="S1989">
        <v>0</v>
      </c>
      <c r="T1989" t="s">
        <v>29</v>
      </c>
      <c r="U1989" t="s">
        <v>29</v>
      </c>
      <c r="V1989" t="s">
        <v>29</v>
      </c>
      <c r="W1989" t="s">
        <v>30</v>
      </c>
      <c r="Y1989" s="93"/>
      <c r="Z1989" s="93"/>
      <c r="AA1989" t="s">
        <v>5041</v>
      </c>
      <c r="AB1989" t="s">
        <v>5042</v>
      </c>
    </row>
    <row r="1990" spans="1:28" x14ac:dyDescent="0.3">
      <c r="A1990" s="8" t="b">
        <f t="shared" si="93"/>
        <v>0</v>
      </c>
      <c r="B1990" t="str">
        <f t="shared" si="94"/>
        <v>eyeofhellion</v>
      </c>
      <c r="C1990" s="10" t="str">
        <f t="shared" si="95"/>
        <v>eye_of_hellion</v>
      </c>
      <c r="D1990">
        <v>7337</v>
      </c>
      <c r="E1990" t="s">
        <v>24</v>
      </c>
      <c r="F1990" t="s">
        <v>3763</v>
      </c>
      <c r="G1990" t="s">
        <v>26</v>
      </c>
      <c r="H1990" t="s">
        <v>3764</v>
      </c>
      <c r="I1990" t="s">
        <v>28</v>
      </c>
      <c r="J1990" s="8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24</v>
      </c>
      <c r="R1990">
        <v>0</v>
      </c>
      <c r="S1990">
        <v>0</v>
      </c>
      <c r="T1990" t="s">
        <v>29</v>
      </c>
      <c r="U1990" t="s">
        <v>29</v>
      </c>
      <c r="V1990" t="s">
        <v>29</v>
      </c>
      <c r="W1990" t="s">
        <v>30</v>
      </c>
      <c r="Y1990" s="93"/>
      <c r="Z1990" s="93"/>
      <c r="AA1990" t="s">
        <v>3765</v>
      </c>
      <c r="AB1990" t="s">
        <v>3766</v>
      </c>
    </row>
    <row r="1991" spans="1:28" x14ac:dyDescent="0.3">
      <c r="A1991" s="8" t="b">
        <f t="shared" si="93"/>
        <v>0</v>
      </c>
      <c r="B1991" t="str">
        <f t="shared" si="94"/>
        <v>willofdarkness</v>
      </c>
      <c r="C1991" s="10" t="str">
        <f t="shared" si="95"/>
        <v>will_of_darkness</v>
      </c>
      <c r="D1991">
        <v>7340</v>
      </c>
      <c r="E1991" t="s">
        <v>24</v>
      </c>
      <c r="F1991" t="s">
        <v>10720</v>
      </c>
      <c r="G1991" t="s">
        <v>26</v>
      </c>
      <c r="H1991" t="s">
        <v>10721</v>
      </c>
      <c r="I1991" t="s">
        <v>28</v>
      </c>
      <c r="J1991" s="8">
        <v>734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24</v>
      </c>
      <c r="R1991">
        <v>0</v>
      </c>
      <c r="S1991">
        <v>0</v>
      </c>
      <c r="T1991" t="s">
        <v>29</v>
      </c>
      <c r="U1991" t="s">
        <v>29</v>
      </c>
      <c r="V1991" t="s">
        <v>29</v>
      </c>
      <c r="W1991" t="s">
        <v>30</v>
      </c>
      <c r="Y1991" s="93"/>
      <c r="Z1991" s="93"/>
      <c r="AA1991" t="s">
        <v>10722</v>
      </c>
      <c r="AB1991" t="s">
        <v>10723</v>
      </c>
    </row>
    <row r="1992" spans="1:28" x14ac:dyDescent="0.3">
      <c r="A1992" s="8" t="b">
        <f t="shared" si="93"/>
        <v>0</v>
      </c>
      <c r="B1992" t="str">
        <f t="shared" si="94"/>
        <v>armletofprisoner</v>
      </c>
      <c r="C1992" s="10" t="str">
        <f t="shared" si="95"/>
        <v>armlet_of_prisoner</v>
      </c>
      <c r="D1992">
        <v>7345</v>
      </c>
      <c r="E1992" t="s">
        <v>24</v>
      </c>
      <c r="F1992" t="s">
        <v>548</v>
      </c>
      <c r="G1992" t="s">
        <v>26</v>
      </c>
      <c r="H1992" t="s">
        <v>549</v>
      </c>
      <c r="I1992" t="s">
        <v>28</v>
      </c>
      <c r="J1992" s="93">
        <v>724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24</v>
      </c>
      <c r="R1992">
        <v>0</v>
      </c>
      <c r="S1992">
        <v>0</v>
      </c>
      <c r="T1992" t="s">
        <v>29</v>
      </c>
      <c r="U1992" t="s">
        <v>29</v>
      </c>
      <c r="V1992" t="s">
        <v>29</v>
      </c>
      <c r="W1992" t="s">
        <v>30</v>
      </c>
      <c r="Y1992" s="93"/>
      <c r="Z1992" s="93"/>
      <c r="AA1992" t="s">
        <v>550</v>
      </c>
      <c r="AB1992" t="s">
        <v>551</v>
      </c>
    </row>
    <row r="1993" spans="1:28" x14ac:dyDescent="0.3">
      <c r="A1993" s="8" t="b">
        <f t="shared" si="93"/>
        <v>0</v>
      </c>
      <c r="B1993" t="str">
        <f t="shared" si="94"/>
        <v>labstaffrecord</v>
      </c>
      <c r="C1993" s="10" t="str">
        <f t="shared" si="95"/>
        <v>lab_staff_record</v>
      </c>
      <c r="D1993">
        <v>7347</v>
      </c>
      <c r="E1993" t="s">
        <v>24</v>
      </c>
      <c r="F1993" t="s">
        <v>5924</v>
      </c>
      <c r="G1993" t="s">
        <v>26</v>
      </c>
      <c r="H1993" t="s">
        <v>5925</v>
      </c>
      <c r="I1993" t="s">
        <v>28</v>
      </c>
      <c r="J1993" s="6">
        <v>840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24</v>
      </c>
      <c r="R1993">
        <v>0</v>
      </c>
      <c r="S1993">
        <v>0</v>
      </c>
      <c r="T1993" t="s">
        <v>29</v>
      </c>
      <c r="U1993" t="s">
        <v>29</v>
      </c>
      <c r="V1993" t="s">
        <v>29</v>
      </c>
      <c r="W1993" t="s">
        <v>30</v>
      </c>
      <c r="Y1993" s="93"/>
      <c r="Z1993" s="93"/>
      <c r="AA1993" t="s">
        <v>5926</v>
      </c>
      <c r="AB1993" t="s">
        <v>5927</v>
      </c>
    </row>
    <row r="1994" spans="1:28" x14ac:dyDescent="0.3">
      <c r="A1994" s="8" t="b">
        <f t="shared" si="93"/>
        <v>0</v>
      </c>
      <c r="B1994" t="str">
        <f t="shared" si="94"/>
        <v>pieceofcrest1</v>
      </c>
      <c r="C1994" s="10" t="str">
        <f t="shared" si="95"/>
        <v>piece_of_crest1</v>
      </c>
      <c r="D1994">
        <v>7356</v>
      </c>
      <c r="E1994" t="s">
        <v>24</v>
      </c>
      <c r="F1994" t="s">
        <v>7592</v>
      </c>
      <c r="G1994" t="s">
        <v>26</v>
      </c>
      <c r="H1994" t="s">
        <v>7593</v>
      </c>
      <c r="I1994" t="s">
        <v>28</v>
      </c>
      <c r="J1994" s="1">
        <v>5000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24</v>
      </c>
      <c r="R1994">
        <v>0</v>
      </c>
      <c r="S1994">
        <v>0</v>
      </c>
      <c r="T1994" t="s">
        <v>29</v>
      </c>
      <c r="U1994" t="s">
        <v>29</v>
      </c>
      <c r="V1994" t="s">
        <v>29</v>
      </c>
      <c r="W1994" t="s">
        <v>30</v>
      </c>
      <c r="Y1994" s="93"/>
      <c r="Z1994" s="93"/>
      <c r="AA1994" t="s">
        <v>7594</v>
      </c>
      <c r="AB1994" t="s">
        <v>7595</v>
      </c>
    </row>
    <row r="1995" spans="1:28" x14ac:dyDescent="0.3">
      <c r="A1995" s="8" t="b">
        <f t="shared" si="93"/>
        <v>0</v>
      </c>
      <c r="B1995" t="str">
        <f t="shared" si="94"/>
        <v>pieceofcrest2</v>
      </c>
      <c r="C1995" s="10" t="str">
        <f t="shared" si="95"/>
        <v>piece_of_crest2</v>
      </c>
      <c r="D1995">
        <v>7357</v>
      </c>
      <c r="E1995" t="s">
        <v>24</v>
      </c>
      <c r="F1995" t="s">
        <v>7596</v>
      </c>
      <c r="G1995" t="s">
        <v>26</v>
      </c>
      <c r="H1995" t="s">
        <v>7593</v>
      </c>
      <c r="I1995" t="s">
        <v>28</v>
      </c>
      <c r="J1995" s="1">
        <v>5000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24</v>
      </c>
      <c r="R1995">
        <v>0</v>
      </c>
      <c r="S1995">
        <v>0</v>
      </c>
      <c r="T1995" t="s">
        <v>29</v>
      </c>
      <c r="U1995" t="s">
        <v>29</v>
      </c>
      <c r="V1995" t="s">
        <v>29</v>
      </c>
      <c r="W1995" t="s">
        <v>30</v>
      </c>
      <c r="Y1995" s="93"/>
      <c r="Z1995" s="93"/>
      <c r="AA1995" t="s">
        <v>7597</v>
      </c>
      <c r="AB1995" t="s">
        <v>7598</v>
      </c>
    </row>
    <row r="1996" spans="1:28" x14ac:dyDescent="0.3">
      <c r="A1996" s="8" t="b">
        <f t="shared" si="93"/>
        <v>0</v>
      </c>
      <c r="B1996" t="str">
        <f t="shared" si="94"/>
        <v>pieceofcrest3</v>
      </c>
      <c r="C1996" s="10" t="str">
        <f t="shared" si="95"/>
        <v>piece_of_crest3</v>
      </c>
      <c r="D1996">
        <v>7358</v>
      </c>
      <c r="E1996" t="s">
        <v>24</v>
      </c>
      <c r="F1996" t="s">
        <v>7599</v>
      </c>
      <c r="G1996" t="s">
        <v>26</v>
      </c>
      <c r="H1996" t="s">
        <v>7593</v>
      </c>
      <c r="I1996" t="s">
        <v>28</v>
      </c>
      <c r="J1996" s="1">
        <v>5000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24</v>
      </c>
      <c r="R1996">
        <v>0</v>
      </c>
      <c r="S1996">
        <v>0</v>
      </c>
      <c r="T1996" t="s">
        <v>29</v>
      </c>
      <c r="U1996" t="s">
        <v>29</v>
      </c>
      <c r="V1996" t="s">
        <v>29</v>
      </c>
      <c r="W1996" t="s">
        <v>30</v>
      </c>
      <c r="Y1996" s="93"/>
      <c r="Z1996" s="93"/>
      <c r="AA1996" t="s">
        <v>7600</v>
      </c>
      <c r="AB1996" t="s">
        <v>7601</v>
      </c>
    </row>
    <row r="1997" spans="1:28" x14ac:dyDescent="0.3">
      <c r="A1997" s="8" t="b">
        <f t="shared" si="93"/>
        <v>0</v>
      </c>
      <c r="B1997" t="str">
        <f t="shared" si="94"/>
        <v>pieceofcrest4</v>
      </c>
      <c r="C1997" s="10" t="str">
        <f t="shared" si="95"/>
        <v>piece_of_crest4</v>
      </c>
      <c r="D1997">
        <v>7359</v>
      </c>
      <c r="E1997" t="s">
        <v>24</v>
      </c>
      <c r="F1997" t="s">
        <v>7602</v>
      </c>
      <c r="G1997" t="s">
        <v>26</v>
      </c>
      <c r="H1997" t="s">
        <v>7593</v>
      </c>
      <c r="I1997" t="s">
        <v>28</v>
      </c>
      <c r="J1997" s="1">
        <v>5000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24</v>
      </c>
      <c r="R1997">
        <v>0</v>
      </c>
      <c r="S1997">
        <v>0</v>
      </c>
      <c r="T1997" t="s">
        <v>29</v>
      </c>
      <c r="U1997" t="s">
        <v>29</v>
      </c>
      <c r="V1997" t="s">
        <v>29</v>
      </c>
      <c r="W1997" t="s">
        <v>30</v>
      </c>
      <c r="Y1997" s="93"/>
      <c r="Z1997" s="93"/>
      <c r="AA1997" t="s">
        <v>7603</v>
      </c>
      <c r="AB1997" t="s">
        <v>7604</v>
      </c>
    </row>
    <row r="1998" spans="1:28" x14ac:dyDescent="0.3">
      <c r="A1998" s="8" t="b">
        <f t="shared" si="93"/>
        <v>0</v>
      </c>
      <c r="B1998" t="str">
        <f t="shared" si="94"/>
        <v>magicgemblue</v>
      </c>
      <c r="C1998" s="10" t="str">
        <f t="shared" si="95"/>
        <v>magic_gem_blue</v>
      </c>
      <c r="D1998">
        <v>7428</v>
      </c>
      <c r="E1998" t="s">
        <v>24</v>
      </c>
      <c r="F1998" t="s">
        <v>6342</v>
      </c>
      <c r="G1998" t="s">
        <v>26</v>
      </c>
      <c r="H1998" t="s">
        <v>6343</v>
      </c>
      <c r="I1998" t="s">
        <v>28</v>
      </c>
      <c r="J1998" s="93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24</v>
      </c>
      <c r="R1998">
        <v>0</v>
      </c>
      <c r="S1998">
        <v>0</v>
      </c>
      <c r="T1998" t="s">
        <v>29</v>
      </c>
      <c r="U1998" t="s">
        <v>29</v>
      </c>
      <c r="V1998" t="s">
        <v>29</v>
      </c>
      <c r="W1998" t="s">
        <v>30</v>
      </c>
      <c r="Y1998" s="93"/>
      <c r="Z1998" s="93"/>
      <c r="AA1998" t="s">
        <v>6344</v>
      </c>
      <c r="AB1998" t="s">
        <v>6345</v>
      </c>
    </row>
    <row r="1999" spans="1:28" x14ac:dyDescent="0.3">
      <c r="A1999" s="8" t="b">
        <f t="shared" si="93"/>
        <v>0</v>
      </c>
      <c r="B1999" t="str">
        <f t="shared" si="94"/>
        <v>scroll</v>
      </c>
      <c r="C1999" s="10" t="str">
        <f t="shared" si="95"/>
        <v>scroll</v>
      </c>
      <c r="D1999">
        <v>7433</v>
      </c>
      <c r="E1999" t="s">
        <v>24</v>
      </c>
      <c r="F1999" t="s">
        <v>8831</v>
      </c>
      <c r="G1999" t="s">
        <v>26</v>
      </c>
      <c r="H1999" t="s">
        <v>8832</v>
      </c>
      <c r="I1999" t="s">
        <v>28</v>
      </c>
      <c r="J1999" s="1">
        <v>4000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24</v>
      </c>
      <c r="R1999">
        <v>0</v>
      </c>
      <c r="S1999">
        <v>0</v>
      </c>
      <c r="T1999" t="s">
        <v>29</v>
      </c>
      <c r="U1999" t="s">
        <v>29</v>
      </c>
      <c r="V1999" t="s">
        <v>29</v>
      </c>
      <c r="W1999" t="s">
        <v>30</v>
      </c>
      <c r="Y1999" s="93"/>
      <c r="Z1999" s="93"/>
      <c r="AA1999" t="s">
        <v>8833</v>
      </c>
      <c r="AB1999" t="s">
        <v>8834</v>
      </c>
    </row>
    <row r="2000" spans="1:28" x14ac:dyDescent="0.3">
      <c r="A2000" s="8" t="b">
        <f t="shared" si="93"/>
        <v>0</v>
      </c>
      <c r="B2000" t="str">
        <f t="shared" si="94"/>
        <v>elementalpotionbook</v>
      </c>
      <c r="C2000" s="10" t="str">
        <f t="shared" si="95"/>
        <v>elemental_potion_book</v>
      </c>
      <c r="D2000">
        <v>7434</v>
      </c>
      <c r="E2000" t="s">
        <v>24</v>
      </c>
      <c r="F2000" t="s">
        <v>3568</v>
      </c>
      <c r="G2000" t="s">
        <v>26</v>
      </c>
      <c r="H2000" t="s">
        <v>3569</v>
      </c>
      <c r="I2000" t="s">
        <v>28</v>
      </c>
      <c r="J2000" s="1">
        <v>100000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24</v>
      </c>
      <c r="R2000">
        <v>0</v>
      </c>
      <c r="S2000">
        <v>0</v>
      </c>
      <c r="T2000" t="s">
        <v>29</v>
      </c>
      <c r="U2000" t="s">
        <v>29</v>
      </c>
      <c r="V2000" t="s">
        <v>29</v>
      </c>
      <c r="W2000" t="s">
        <v>30</v>
      </c>
      <c r="Y2000" s="93"/>
      <c r="Z2000" s="93"/>
      <c r="AA2000" t="s">
        <v>3570</v>
      </c>
      <c r="AB2000" t="s">
        <v>3571</v>
      </c>
    </row>
    <row r="2001" spans="1:28" x14ac:dyDescent="0.3">
      <c r="A2001" s="8" t="b">
        <f t="shared" si="93"/>
        <v>0</v>
      </c>
      <c r="B2001" t="str">
        <f t="shared" si="94"/>
        <v>goldenbracelet</v>
      </c>
      <c r="C2001" s="10" t="str">
        <f t="shared" si="95"/>
        <v>golden_bracelet</v>
      </c>
      <c r="D2001">
        <v>7435</v>
      </c>
      <c r="E2001" t="s">
        <v>24</v>
      </c>
      <c r="F2001" t="s">
        <v>4649</v>
      </c>
      <c r="G2001" t="s">
        <v>26</v>
      </c>
      <c r="H2001" t="s">
        <v>4650</v>
      </c>
      <c r="I2001" t="s">
        <v>28</v>
      </c>
      <c r="J2001" s="1">
        <v>1907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24</v>
      </c>
      <c r="R2001">
        <v>0</v>
      </c>
      <c r="S2001">
        <v>0</v>
      </c>
      <c r="T2001" t="s">
        <v>29</v>
      </c>
      <c r="U2001" t="s">
        <v>29</v>
      </c>
      <c r="V2001" t="s">
        <v>29</v>
      </c>
      <c r="W2001" t="s">
        <v>30</v>
      </c>
      <c r="Y2001" s="93"/>
      <c r="Z2001" s="93"/>
      <c r="AA2001" t="s">
        <v>4651</v>
      </c>
      <c r="AB2001" t="s">
        <v>4652</v>
      </c>
    </row>
    <row r="2002" spans="1:28" x14ac:dyDescent="0.3">
      <c r="A2002" s="8" t="b">
        <f t="shared" si="93"/>
        <v>0</v>
      </c>
      <c r="B2002" t="str">
        <f t="shared" si="94"/>
        <v>pieceofmemorygreen</v>
      </c>
      <c r="C2002" s="10" t="str">
        <f t="shared" si="95"/>
        <v>piece_of_memory_green</v>
      </c>
      <c r="D2002">
        <v>7436</v>
      </c>
      <c r="E2002" t="s">
        <v>24</v>
      </c>
      <c r="F2002" t="s">
        <v>7617</v>
      </c>
      <c r="G2002" t="s">
        <v>26</v>
      </c>
      <c r="H2002" t="s">
        <v>7618</v>
      </c>
      <c r="I2002" t="s">
        <v>28</v>
      </c>
      <c r="J2002" s="1">
        <v>1506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24</v>
      </c>
      <c r="R2002">
        <v>0</v>
      </c>
      <c r="S2002">
        <v>0</v>
      </c>
      <c r="T2002" t="s">
        <v>29</v>
      </c>
      <c r="U2002" t="s">
        <v>29</v>
      </c>
      <c r="V2002" t="s">
        <v>29</v>
      </c>
      <c r="W2002" t="s">
        <v>30</v>
      </c>
      <c r="Y2002" s="93"/>
      <c r="Z2002" s="93"/>
      <c r="AA2002" t="s">
        <v>7619</v>
      </c>
      <c r="AB2002" t="s">
        <v>7620</v>
      </c>
    </row>
    <row r="2003" spans="1:28" x14ac:dyDescent="0.3">
      <c r="A2003" s="8" t="b">
        <f t="shared" si="93"/>
        <v>0</v>
      </c>
      <c r="B2003" t="str">
        <f t="shared" si="94"/>
        <v>pieceofmemorypurple</v>
      </c>
      <c r="C2003" s="10" t="str">
        <f t="shared" si="95"/>
        <v>piece_of_memory_purple</v>
      </c>
      <c r="D2003">
        <v>7437</v>
      </c>
      <c r="E2003" t="s">
        <v>24</v>
      </c>
      <c r="F2003" t="s">
        <v>7621</v>
      </c>
      <c r="G2003" t="s">
        <v>26</v>
      </c>
      <c r="H2003" t="s">
        <v>7622</v>
      </c>
      <c r="I2003" t="s">
        <v>28</v>
      </c>
      <c r="J2003" s="1">
        <v>1506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24</v>
      </c>
      <c r="R2003">
        <v>0</v>
      </c>
      <c r="S2003">
        <v>0</v>
      </c>
      <c r="T2003" t="s">
        <v>29</v>
      </c>
      <c r="U2003" t="s">
        <v>29</v>
      </c>
      <c r="V2003" t="s">
        <v>29</v>
      </c>
      <c r="W2003" t="s">
        <v>30</v>
      </c>
      <c r="Y2003" s="93"/>
      <c r="Z2003" s="93"/>
      <c r="AA2003" t="s">
        <v>7623</v>
      </c>
      <c r="AB2003" t="s">
        <v>7624</v>
      </c>
    </row>
    <row r="2004" spans="1:28" x14ac:dyDescent="0.3">
      <c r="A2004" s="8" t="b">
        <f t="shared" si="93"/>
        <v>0</v>
      </c>
      <c r="B2004" t="str">
        <f t="shared" si="94"/>
        <v>pieceofmemoryblue</v>
      </c>
      <c r="C2004" s="10" t="str">
        <f t="shared" si="95"/>
        <v>piece_of_memory_blue</v>
      </c>
      <c r="D2004">
        <v>7438</v>
      </c>
      <c r="E2004" t="s">
        <v>24</v>
      </c>
      <c r="F2004" t="s">
        <v>7613</v>
      </c>
      <c r="G2004" t="s">
        <v>26</v>
      </c>
      <c r="H2004" t="s">
        <v>7614</v>
      </c>
      <c r="I2004" t="s">
        <v>28</v>
      </c>
      <c r="J2004" s="1">
        <v>1506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24</v>
      </c>
      <c r="R2004">
        <v>0</v>
      </c>
      <c r="S2004">
        <v>0</v>
      </c>
      <c r="T2004" t="s">
        <v>29</v>
      </c>
      <c r="U2004" t="s">
        <v>29</v>
      </c>
      <c r="V2004" t="s">
        <v>29</v>
      </c>
      <c r="W2004" t="s">
        <v>30</v>
      </c>
      <c r="Y2004" s="93"/>
      <c r="Z2004" s="93"/>
      <c r="AA2004" t="s">
        <v>7615</v>
      </c>
      <c r="AB2004" t="s">
        <v>7616</v>
      </c>
    </row>
    <row r="2005" spans="1:28" x14ac:dyDescent="0.3">
      <c r="A2005" s="8" t="b">
        <f t="shared" si="93"/>
        <v>0</v>
      </c>
      <c r="B2005" t="str">
        <f t="shared" si="94"/>
        <v>pieceofmemoryred</v>
      </c>
      <c r="C2005" s="10" t="str">
        <f t="shared" si="95"/>
        <v>piece_of_memory_red</v>
      </c>
      <c r="D2005">
        <v>7439</v>
      </c>
      <c r="E2005" t="s">
        <v>24</v>
      </c>
      <c r="F2005" t="s">
        <v>7625</v>
      </c>
      <c r="G2005" t="s">
        <v>26</v>
      </c>
      <c r="H2005" t="s">
        <v>7626</v>
      </c>
      <c r="I2005" t="s">
        <v>28</v>
      </c>
      <c r="J2005" s="1">
        <v>1506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24</v>
      </c>
      <c r="R2005">
        <v>0</v>
      </c>
      <c r="S2005">
        <v>0</v>
      </c>
      <c r="T2005" t="s">
        <v>29</v>
      </c>
      <c r="U2005" t="s">
        <v>29</v>
      </c>
      <c r="V2005" t="s">
        <v>29</v>
      </c>
      <c r="W2005" t="s">
        <v>30</v>
      </c>
      <c r="Y2005" s="93"/>
      <c r="Z2005" s="93"/>
      <c r="AA2005" t="s">
        <v>7627</v>
      </c>
      <c r="AB2005" t="s">
        <v>7628</v>
      </c>
    </row>
    <row r="2006" spans="1:28" x14ac:dyDescent="0.3">
      <c r="A2006" s="8" t="b">
        <f t="shared" si="93"/>
        <v>0</v>
      </c>
      <c r="B2006" t="str">
        <f t="shared" si="94"/>
        <v>redfeather</v>
      </c>
      <c r="C2006" s="10" t="str">
        <f t="shared" si="95"/>
        <v>red_feather</v>
      </c>
      <c r="D2006">
        <v>7440</v>
      </c>
      <c r="E2006" t="s">
        <v>24</v>
      </c>
      <c r="F2006" t="s">
        <v>8204</v>
      </c>
      <c r="G2006" t="s">
        <v>26</v>
      </c>
      <c r="H2006" t="s">
        <v>8205</v>
      </c>
      <c r="I2006" t="s">
        <v>28</v>
      </c>
      <c r="J2006" s="1">
        <v>1335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24</v>
      </c>
      <c r="R2006">
        <v>0</v>
      </c>
      <c r="S2006">
        <v>0</v>
      </c>
      <c r="T2006" t="s">
        <v>29</v>
      </c>
      <c r="U2006" t="s">
        <v>29</v>
      </c>
      <c r="V2006" t="s">
        <v>29</v>
      </c>
      <c r="W2006" t="s">
        <v>30</v>
      </c>
      <c r="Y2006" s="93"/>
      <c r="Z2006" s="93"/>
      <c r="AA2006" t="s">
        <v>8206</v>
      </c>
      <c r="AB2006" t="s">
        <v>8207</v>
      </c>
    </row>
    <row r="2007" spans="1:28" x14ac:dyDescent="0.3">
      <c r="A2007" s="8" t="b">
        <f t="shared" si="93"/>
        <v>0</v>
      </c>
      <c r="B2007" t="str">
        <f t="shared" si="94"/>
        <v>bluefeather</v>
      </c>
      <c r="C2007" s="10" t="str">
        <f t="shared" si="95"/>
        <v>blue_feather</v>
      </c>
      <c r="D2007">
        <v>7441</v>
      </c>
      <c r="E2007" t="s">
        <v>24</v>
      </c>
      <c r="F2007" t="s">
        <v>1315</v>
      </c>
      <c r="G2007" t="s">
        <v>26</v>
      </c>
      <c r="H2007" t="s">
        <v>1316</v>
      </c>
      <c r="I2007" t="s">
        <v>28</v>
      </c>
      <c r="J2007" s="1">
        <v>1408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24</v>
      </c>
      <c r="R2007">
        <v>0</v>
      </c>
      <c r="S2007">
        <v>0</v>
      </c>
      <c r="T2007" t="s">
        <v>29</v>
      </c>
      <c r="U2007" t="s">
        <v>29</v>
      </c>
      <c r="V2007" t="s">
        <v>29</v>
      </c>
      <c r="W2007" t="s">
        <v>30</v>
      </c>
      <c r="Y2007" s="93"/>
      <c r="Z2007" s="93"/>
      <c r="AA2007" t="s">
        <v>1317</v>
      </c>
      <c r="AB2007" t="s">
        <v>1318</v>
      </c>
    </row>
    <row r="2008" spans="1:28" x14ac:dyDescent="0.3">
      <c r="A2008" s="8" t="b">
        <f t="shared" si="93"/>
        <v>0</v>
      </c>
      <c r="B2008" t="str">
        <f t="shared" si="94"/>
        <v>cursedseal</v>
      </c>
      <c r="C2008" s="10" t="str">
        <f t="shared" si="95"/>
        <v>cursed_seal</v>
      </c>
      <c r="D2008">
        <v>7442</v>
      </c>
      <c r="E2008" t="s">
        <v>24</v>
      </c>
      <c r="F2008" t="s">
        <v>2703</v>
      </c>
      <c r="G2008" t="s">
        <v>26</v>
      </c>
      <c r="H2008" t="s">
        <v>2704</v>
      </c>
      <c r="I2008" t="s">
        <v>28</v>
      </c>
      <c r="J2008" s="1">
        <v>1332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24</v>
      </c>
      <c r="R2008">
        <v>0</v>
      </c>
      <c r="S2008">
        <v>0</v>
      </c>
      <c r="T2008" t="s">
        <v>29</v>
      </c>
      <c r="U2008" t="s">
        <v>29</v>
      </c>
      <c r="V2008" t="s">
        <v>29</v>
      </c>
      <c r="W2008" t="s">
        <v>30</v>
      </c>
      <c r="Y2008" s="93"/>
      <c r="Z2008" s="93"/>
      <c r="AA2008" t="s">
        <v>2705</v>
      </c>
      <c r="AB2008" t="s">
        <v>2706</v>
      </c>
    </row>
    <row r="2009" spans="1:28" x14ac:dyDescent="0.3">
      <c r="A2009" s="8" t="b">
        <f t="shared" si="93"/>
        <v>0</v>
      </c>
      <c r="B2009" t="str">
        <f t="shared" si="94"/>
        <v>triheadeddragonhead</v>
      </c>
      <c r="C2009" s="10" t="str">
        <f t="shared" si="95"/>
        <v>tri_headed_dragon_head</v>
      </c>
      <c r="D2009">
        <v>7443</v>
      </c>
      <c r="E2009" t="s">
        <v>24</v>
      </c>
      <c r="F2009" t="s">
        <v>10152</v>
      </c>
      <c r="G2009" t="s">
        <v>26</v>
      </c>
      <c r="H2009" t="s">
        <v>10153</v>
      </c>
      <c r="I2009" t="s">
        <v>28</v>
      </c>
      <c r="J2009">
        <v>956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24</v>
      </c>
      <c r="R2009">
        <v>0</v>
      </c>
      <c r="S2009">
        <v>0</v>
      </c>
      <c r="T2009" t="s">
        <v>29</v>
      </c>
      <c r="U2009" t="s">
        <v>29</v>
      </c>
      <c r="V2009" t="s">
        <v>29</v>
      </c>
      <c r="W2009" t="s">
        <v>30</v>
      </c>
      <c r="Y2009" s="93"/>
      <c r="Z2009" s="93"/>
      <c r="AA2009" t="s">
        <v>10154</v>
      </c>
      <c r="AB2009" t="s">
        <v>10155</v>
      </c>
    </row>
    <row r="2010" spans="1:28" x14ac:dyDescent="0.3">
      <c r="A2010" s="8" t="b">
        <f t="shared" si="93"/>
        <v>0</v>
      </c>
      <c r="B2010" t="str">
        <f t="shared" si="94"/>
        <v>treasurebox</v>
      </c>
      <c r="C2010" s="10" t="str">
        <f t="shared" si="95"/>
        <v>treasure_box</v>
      </c>
      <c r="D2010">
        <v>7444</v>
      </c>
      <c r="E2010" t="s">
        <v>24</v>
      </c>
      <c r="F2010" t="s">
        <v>10128</v>
      </c>
      <c r="G2010" t="s">
        <v>26</v>
      </c>
      <c r="H2010" t="s">
        <v>10129</v>
      </c>
      <c r="I2010" t="s">
        <v>28</v>
      </c>
      <c r="J2010" s="1">
        <v>300000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24</v>
      </c>
      <c r="R2010">
        <v>0</v>
      </c>
      <c r="S2010">
        <v>0</v>
      </c>
      <c r="T2010" t="s">
        <v>29</v>
      </c>
      <c r="U2010" t="s">
        <v>29</v>
      </c>
      <c r="V2010" t="s">
        <v>29</v>
      </c>
      <c r="W2010" t="s">
        <v>30</v>
      </c>
      <c r="Y2010" s="93"/>
      <c r="Z2010" s="93"/>
      <c r="AA2010" t="s">
        <v>10130</v>
      </c>
      <c r="AB2010" t="s">
        <v>10131</v>
      </c>
    </row>
    <row r="2011" spans="1:28" x14ac:dyDescent="0.3">
      <c r="A2011" s="8" t="b">
        <f t="shared" si="93"/>
        <v>0</v>
      </c>
      <c r="B2011" t="str">
        <f t="shared" si="94"/>
        <v>dragonballgreen</v>
      </c>
      <c r="C2011" s="10" t="str">
        <f t="shared" si="95"/>
        <v>dragonball_green</v>
      </c>
      <c r="D2011">
        <v>7445</v>
      </c>
      <c r="E2011" t="s">
        <v>24</v>
      </c>
      <c r="F2011" t="s">
        <v>3181</v>
      </c>
      <c r="G2011" t="s">
        <v>26</v>
      </c>
      <c r="H2011" t="s">
        <v>3182</v>
      </c>
      <c r="I2011" t="s">
        <v>28</v>
      </c>
      <c r="J2011">
        <v>887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24</v>
      </c>
      <c r="R2011">
        <v>0</v>
      </c>
      <c r="S2011">
        <v>0</v>
      </c>
      <c r="T2011" t="s">
        <v>29</v>
      </c>
      <c r="U2011" t="s">
        <v>29</v>
      </c>
      <c r="V2011" t="s">
        <v>29</v>
      </c>
      <c r="W2011" t="s">
        <v>30</v>
      </c>
      <c r="Y2011" s="93"/>
      <c r="Z2011" s="93"/>
      <c r="AA2011" t="s">
        <v>3183</v>
      </c>
      <c r="AB2011" t="s">
        <v>3184</v>
      </c>
    </row>
    <row r="2012" spans="1:28" x14ac:dyDescent="0.3">
      <c r="A2012" s="8" t="b">
        <f t="shared" si="93"/>
        <v>0</v>
      </c>
      <c r="B2012" t="str">
        <f t="shared" si="94"/>
        <v>dragonballblue</v>
      </c>
      <c r="C2012" s="10" t="str">
        <f t="shared" si="95"/>
        <v>dragonball_blue</v>
      </c>
      <c r="D2012">
        <v>7446</v>
      </c>
      <c r="E2012" t="s">
        <v>24</v>
      </c>
      <c r="F2012" t="s">
        <v>3177</v>
      </c>
      <c r="G2012" t="s">
        <v>26</v>
      </c>
      <c r="H2012" t="s">
        <v>3178</v>
      </c>
      <c r="I2012" t="s">
        <v>28</v>
      </c>
      <c r="J2012">
        <v>887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24</v>
      </c>
      <c r="R2012">
        <v>0</v>
      </c>
      <c r="S2012">
        <v>0</v>
      </c>
      <c r="T2012" t="s">
        <v>29</v>
      </c>
      <c r="U2012" t="s">
        <v>29</v>
      </c>
      <c r="V2012" t="s">
        <v>29</v>
      </c>
      <c r="W2012" t="s">
        <v>30</v>
      </c>
      <c r="Y2012" s="93"/>
      <c r="Z2012" s="93"/>
      <c r="AA2012" t="s">
        <v>3179</v>
      </c>
      <c r="AB2012" t="s">
        <v>3180</v>
      </c>
    </row>
    <row r="2013" spans="1:28" x14ac:dyDescent="0.3">
      <c r="A2013" s="8" t="b">
        <f t="shared" si="93"/>
        <v>0</v>
      </c>
      <c r="B2013" t="str">
        <f t="shared" si="94"/>
        <v>dragonballred</v>
      </c>
      <c r="C2013" s="10" t="str">
        <f t="shared" si="95"/>
        <v>dragonball_red</v>
      </c>
      <c r="D2013">
        <v>7447</v>
      </c>
      <c r="E2013" t="s">
        <v>24</v>
      </c>
      <c r="F2013" t="s">
        <v>3185</v>
      </c>
      <c r="G2013" t="s">
        <v>26</v>
      </c>
      <c r="H2013" t="s">
        <v>3186</v>
      </c>
      <c r="I2013" t="s">
        <v>28</v>
      </c>
      <c r="J2013">
        <v>887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24</v>
      </c>
      <c r="R2013">
        <v>0</v>
      </c>
      <c r="S2013">
        <v>0</v>
      </c>
      <c r="T2013" t="s">
        <v>29</v>
      </c>
      <c r="U2013" t="s">
        <v>29</v>
      </c>
      <c r="V2013" t="s">
        <v>29</v>
      </c>
      <c r="W2013" t="s">
        <v>30</v>
      </c>
      <c r="Y2013" s="93"/>
      <c r="Z2013" s="93"/>
      <c r="AA2013" t="s">
        <v>3187</v>
      </c>
      <c r="AB2013" t="s">
        <v>3188</v>
      </c>
    </row>
    <row r="2014" spans="1:28" x14ac:dyDescent="0.3">
      <c r="A2014" s="8" t="b">
        <f t="shared" si="93"/>
        <v>0</v>
      </c>
      <c r="B2014" t="str">
        <f t="shared" si="94"/>
        <v>dragonballyellow</v>
      </c>
      <c r="C2014" s="10" t="str">
        <f t="shared" si="95"/>
        <v>dragonball_yellow</v>
      </c>
      <c r="D2014">
        <v>7448</v>
      </c>
      <c r="E2014" t="s">
        <v>24</v>
      </c>
      <c r="F2014" t="s">
        <v>3189</v>
      </c>
      <c r="G2014" t="s">
        <v>26</v>
      </c>
      <c r="H2014" t="s">
        <v>3190</v>
      </c>
      <c r="I2014" t="s">
        <v>28</v>
      </c>
      <c r="J2014" s="93">
        <v>887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24</v>
      </c>
      <c r="R2014">
        <v>0</v>
      </c>
      <c r="S2014">
        <v>0</v>
      </c>
      <c r="T2014" t="s">
        <v>29</v>
      </c>
      <c r="U2014" t="s">
        <v>29</v>
      </c>
      <c r="V2014" t="s">
        <v>29</v>
      </c>
      <c r="W2014" t="s">
        <v>30</v>
      </c>
      <c r="Y2014" s="93"/>
      <c r="Z2014" s="93"/>
      <c r="AA2014" t="s">
        <v>3191</v>
      </c>
      <c r="AB2014" t="s">
        <v>3192</v>
      </c>
    </row>
    <row r="2015" spans="1:28" x14ac:dyDescent="0.3">
      <c r="A2015" s="8" t="b">
        <f t="shared" si="93"/>
        <v>0</v>
      </c>
      <c r="B2015" t="str">
        <f t="shared" si="94"/>
        <v>bloodypage</v>
      </c>
      <c r="C2015" s="10" t="str">
        <f t="shared" si="95"/>
        <v>bloody_page</v>
      </c>
      <c r="D2015">
        <v>7449</v>
      </c>
      <c r="E2015" t="s">
        <v>24</v>
      </c>
      <c r="F2015" t="s">
        <v>1276</v>
      </c>
      <c r="G2015" t="s">
        <v>26</v>
      </c>
      <c r="H2015" t="s">
        <v>1277</v>
      </c>
      <c r="I2015" t="s">
        <v>28</v>
      </c>
      <c r="J2015">
        <v>681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24</v>
      </c>
      <c r="R2015">
        <v>0</v>
      </c>
      <c r="S2015">
        <v>0</v>
      </c>
      <c r="T2015" t="s">
        <v>29</v>
      </c>
      <c r="U2015" t="s">
        <v>29</v>
      </c>
      <c r="V2015" t="s">
        <v>29</v>
      </c>
      <c r="W2015" t="s">
        <v>30</v>
      </c>
      <c r="Y2015" s="93"/>
      <c r="Z2015" s="93"/>
      <c r="AA2015" t="s">
        <v>1278</v>
      </c>
      <c r="AB2015" t="s">
        <v>1279</v>
      </c>
    </row>
    <row r="2016" spans="1:28" x14ac:dyDescent="0.3">
      <c r="A2016" s="8" t="b">
        <f t="shared" si="93"/>
        <v>0</v>
      </c>
      <c r="B2016" t="str">
        <f t="shared" si="94"/>
        <v>pieceofbonearmor</v>
      </c>
      <c r="C2016" s="10" t="str">
        <f t="shared" si="95"/>
        <v>piece_of_bone_armor</v>
      </c>
      <c r="D2016">
        <v>7450</v>
      </c>
      <c r="E2016" t="s">
        <v>24</v>
      </c>
      <c r="F2016" t="s">
        <v>7580</v>
      </c>
      <c r="G2016" t="s">
        <v>26</v>
      </c>
      <c r="H2016" t="s">
        <v>7581</v>
      </c>
      <c r="I2016" t="s">
        <v>28</v>
      </c>
      <c r="J2016" s="1">
        <v>2050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24</v>
      </c>
      <c r="R2016">
        <v>0</v>
      </c>
      <c r="S2016">
        <v>0</v>
      </c>
      <c r="T2016" t="s">
        <v>29</v>
      </c>
      <c r="U2016" t="s">
        <v>29</v>
      </c>
      <c r="V2016" t="s">
        <v>29</v>
      </c>
      <c r="W2016" t="s">
        <v>30</v>
      </c>
      <c r="Y2016" s="93"/>
      <c r="Z2016" s="93"/>
      <c r="AA2016" t="s">
        <v>7582</v>
      </c>
      <c r="AB2016" t="s">
        <v>7583</v>
      </c>
    </row>
    <row r="2017" spans="1:28" x14ac:dyDescent="0.3">
      <c r="A2017" s="8" t="b">
        <f t="shared" si="93"/>
        <v>0</v>
      </c>
      <c r="B2017" t="str">
        <f t="shared" si="94"/>
        <v>scaleofreddragon</v>
      </c>
      <c r="C2017" s="10" t="str">
        <f t="shared" si="95"/>
        <v>scale_of_red_dragon</v>
      </c>
      <c r="D2017">
        <v>7451</v>
      </c>
      <c r="E2017" t="s">
        <v>24</v>
      </c>
      <c r="F2017" t="s">
        <v>8773</v>
      </c>
      <c r="G2017" t="s">
        <v>26</v>
      </c>
      <c r="H2017" t="s">
        <v>8774</v>
      </c>
      <c r="I2017" t="s">
        <v>28</v>
      </c>
      <c r="J2017" s="1">
        <v>1852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24</v>
      </c>
      <c r="R2017">
        <v>0</v>
      </c>
      <c r="S2017">
        <v>0</v>
      </c>
      <c r="T2017" t="s">
        <v>29</v>
      </c>
      <c r="U2017" t="s">
        <v>29</v>
      </c>
      <c r="V2017" t="s">
        <v>29</v>
      </c>
      <c r="W2017" t="s">
        <v>30</v>
      </c>
      <c r="Y2017" s="93"/>
      <c r="Z2017" s="93"/>
      <c r="AA2017" t="s">
        <v>8775</v>
      </c>
      <c r="AB2017" t="s">
        <v>8776</v>
      </c>
    </row>
    <row r="2018" spans="1:28" x14ac:dyDescent="0.3">
      <c r="A2018" s="8" t="b">
        <f t="shared" si="93"/>
        <v>0</v>
      </c>
      <c r="B2018" t="str">
        <f t="shared" si="94"/>
        <v>yellowspice</v>
      </c>
      <c r="C2018" s="10" t="str">
        <f t="shared" si="95"/>
        <v>yellow_spice</v>
      </c>
      <c r="D2018">
        <v>7452</v>
      </c>
      <c r="E2018" t="s">
        <v>24</v>
      </c>
      <c r="F2018" t="s">
        <v>10932</v>
      </c>
      <c r="G2018" t="s">
        <v>26</v>
      </c>
      <c r="H2018" t="s">
        <v>10933</v>
      </c>
      <c r="I2018" t="s">
        <v>28</v>
      </c>
      <c r="J2018" s="1">
        <v>1000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24</v>
      </c>
      <c r="R2018">
        <v>0</v>
      </c>
      <c r="S2018">
        <v>0</v>
      </c>
      <c r="T2018" t="s">
        <v>29</v>
      </c>
      <c r="U2018" t="s">
        <v>29</v>
      </c>
      <c r="V2018" t="s">
        <v>29</v>
      </c>
      <c r="W2018" t="s">
        <v>30</v>
      </c>
      <c r="Y2018" s="93"/>
      <c r="Z2018" s="93"/>
      <c r="AA2018" t="s">
        <v>10934</v>
      </c>
      <c r="AB2018" t="s">
        <v>10935</v>
      </c>
    </row>
    <row r="2019" spans="1:28" x14ac:dyDescent="0.3">
      <c r="A2019" s="8" t="b">
        <f t="shared" si="93"/>
        <v>0</v>
      </c>
      <c r="B2019" t="str">
        <f t="shared" si="94"/>
        <v>plainsauce</v>
      </c>
      <c r="C2019" s="10" t="str">
        <f t="shared" si="95"/>
        <v>plain_sauce</v>
      </c>
      <c r="D2019">
        <v>7454</v>
      </c>
      <c r="E2019" t="s">
        <v>24</v>
      </c>
      <c r="F2019" t="s">
        <v>7695</v>
      </c>
      <c r="G2019" t="s">
        <v>26</v>
      </c>
      <c r="H2019" t="s">
        <v>7696</v>
      </c>
      <c r="I2019" t="s">
        <v>28</v>
      </c>
      <c r="J2019">
        <v>700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24</v>
      </c>
      <c r="R2019">
        <v>0</v>
      </c>
      <c r="S2019">
        <v>0</v>
      </c>
      <c r="T2019" t="s">
        <v>29</v>
      </c>
      <c r="U2019" t="s">
        <v>29</v>
      </c>
      <c r="V2019" t="s">
        <v>29</v>
      </c>
      <c r="W2019" t="s">
        <v>30</v>
      </c>
      <c r="Y2019" s="93"/>
      <c r="Z2019" s="93"/>
      <c r="AA2019" t="s">
        <v>7697</v>
      </c>
      <c r="AB2019" t="s">
        <v>7698</v>
      </c>
    </row>
    <row r="2020" spans="1:28" x14ac:dyDescent="0.3">
      <c r="A2020" s="8" t="b">
        <f t="shared" si="93"/>
        <v>0</v>
      </c>
      <c r="B2020" t="str">
        <f t="shared" si="94"/>
        <v>redspice</v>
      </c>
      <c r="C2020" s="10" t="str">
        <f t="shared" si="95"/>
        <v>red_spice</v>
      </c>
      <c r="D2020">
        <v>7456</v>
      </c>
      <c r="E2020" t="s">
        <v>24</v>
      </c>
      <c r="F2020" t="s">
        <v>8263</v>
      </c>
      <c r="G2020" t="s">
        <v>26</v>
      </c>
      <c r="H2020" t="s">
        <v>8264</v>
      </c>
      <c r="I2020" t="s">
        <v>28</v>
      </c>
      <c r="J2020" s="1">
        <v>1000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24</v>
      </c>
      <c r="R2020">
        <v>0</v>
      </c>
      <c r="S2020">
        <v>0</v>
      </c>
      <c r="T2020" t="s">
        <v>29</v>
      </c>
      <c r="U2020" t="s">
        <v>29</v>
      </c>
      <c r="V2020" t="s">
        <v>29</v>
      </c>
      <c r="W2020" t="s">
        <v>30</v>
      </c>
      <c r="Y2020" s="93"/>
      <c r="Z2020" s="93"/>
      <c r="AA2020" t="s">
        <v>8265</v>
      </c>
      <c r="AB2020" t="s">
        <v>8266</v>
      </c>
    </row>
    <row r="2021" spans="1:28" x14ac:dyDescent="0.3">
      <c r="A2021" s="8" t="b">
        <f t="shared" si="93"/>
        <v>0</v>
      </c>
      <c r="B2021" t="str">
        <f t="shared" si="94"/>
        <v>cookbook06</v>
      </c>
      <c r="C2021" s="10" t="str">
        <f t="shared" si="95"/>
        <v>cookbook06</v>
      </c>
      <c r="D2021">
        <v>7477</v>
      </c>
      <c r="E2021" t="s">
        <v>24</v>
      </c>
      <c r="F2021" t="s">
        <v>2428</v>
      </c>
      <c r="G2021" t="s">
        <v>26</v>
      </c>
      <c r="H2021" t="s">
        <v>2429</v>
      </c>
      <c r="I2021" t="s">
        <v>28</v>
      </c>
      <c r="J2021" s="1">
        <v>1000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24</v>
      </c>
      <c r="R2021">
        <v>0</v>
      </c>
      <c r="S2021">
        <v>0</v>
      </c>
      <c r="T2021" t="s">
        <v>29</v>
      </c>
      <c r="U2021" t="s">
        <v>29</v>
      </c>
      <c r="V2021" t="s">
        <v>29</v>
      </c>
      <c r="W2021" t="s">
        <v>30</v>
      </c>
      <c r="Y2021" s="93"/>
      <c r="Z2021" s="93"/>
      <c r="AA2021" t="s">
        <v>2430</v>
      </c>
      <c r="AB2021" t="s">
        <v>2431</v>
      </c>
    </row>
    <row r="2022" spans="1:28" x14ac:dyDescent="0.3">
      <c r="A2022" s="8" t="b">
        <f t="shared" si="93"/>
        <v>0</v>
      </c>
      <c r="B2022" t="str">
        <f t="shared" si="94"/>
        <v>cookbook07</v>
      </c>
      <c r="C2022" s="10" t="str">
        <f t="shared" si="95"/>
        <v>cookbook07</v>
      </c>
      <c r="D2022">
        <v>7478</v>
      </c>
      <c r="E2022" t="s">
        <v>24</v>
      </c>
      <c r="F2022" t="s">
        <v>2432</v>
      </c>
      <c r="G2022" t="s">
        <v>26</v>
      </c>
      <c r="H2022" t="s">
        <v>2433</v>
      </c>
      <c r="I2022" t="s">
        <v>28</v>
      </c>
      <c r="J2022" s="1">
        <v>1000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24</v>
      </c>
      <c r="R2022">
        <v>0</v>
      </c>
      <c r="S2022">
        <v>0</v>
      </c>
      <c r="T2022" t="s">
        <v>29</v>
      </c>
      <c r="U2022" t="s">
        <v>29</v>
      </c>
      <c r="V2022" t="s">
        <v>29</v>
      </c>
      <c r="W2022" t="s">
        <v>30</v>
      </c>
      <c r="Y2022" s="93"/>
      <c r="Z2022" s="93"/>
      <c r="AA2022" t="s">
        <v>2434</v>
      </c>
      <c r="AB2022" t="s">
        <v>2435</v>
      </c>
    </row>
    <row r="2023" spans="1:28" x14ac:dyDescent="0.3">
      <c r="A2023" s="8" t="b">
        <f t="shared" si="93"/>
        <v>0</v>
      </c>
      <c r="B2023" t="str">
        <f t="shared" si="94"/>
        <v>sturdyironpiece</v>
      </c>
      <c r="C2023" s="10" t="str">
        <f t="shared" si="95"/>
        <v>sturdy_iron_piece</v>
      </c>
      <c r="D2023">
        <v>7507</v>
      </c>
      <c r="E2023" t="s">
        <v>24</v>
      </c>
      <c r="F2023" t="s">
        <v>9738</v>
      </c>
      <c r="G2023" t="s">
        <v>26</v>
      </c>
      <c r="H2023" t="s">
        <v>9739</v>
      </c>
      <c r="I2023" t="s">
        <v>28</v>
      </c>
      <c r="J2023" s="8">
        <v>842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24</v>
      </c>
      <c r="R2023">
        <v>0</v>
      </c>
      <c r="S2023">
        <v>0</v>
      </c>
      <c r="T2023" t="s">
        <v>29</v>
      </c>
      <c r="U2023" t="s">
        <v>29</v>
      </c>
      <c r="V2023" t="s">
        <v>29</v>
      </c>
      <c r="W2023" t="s">
        <v>30</v>
      </c>
      <c r="Y2023" s="93"/>
      <c r="Z2023" s="93"/>
      <c r="AA2023" t="s">
        <v>9740</v>
      </c>
      <c r="AB2023" t="s">
        <v>9741</v>
      </c>
    </row>
    <row r="2024" spans="1:28" x14ac:dyDescent="0.3">
      <c r="A2024" s="8" t="b">
        <f t="shared" si="93"/>
        <v>0</v>
      </c>
      <c r="B2024" t="str">
        <f t="shared" si="94"/>
        <v>valhallaflower</v>
      </c>
      <c r="C2024" s="10" t="str">
        <f t="shared" si="95"/>
        <v>valhalla_flower</v>
      </c>
      <c r="D2024">
        <v>7510</v>
      </c>
      <c r="E2024" t="s">
        <v>24</v>
      </c>
      <c r="F2024" t="s">
        <v>10309</v>
      </c>
      <c r="G2024" t="s">
        <v>26</v>
      </c>
      <c r="H2024" t="s">
        <v>10310</v>
      </c>
      <c r="I2024" t="s">
        <v>28</v>
      </c>
      <c r="J2024" s="1">
        <v>200000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24</v>
      </c>
      <c r="R2024">
        <v>0</v>
      </c>
      <c r="S2024">
        <v>0</v>
      </c>
      <c r="T2024" t="s">
        <v>29</v>
      </c>
      <c r="U2024" t="s">
        <v>29</v>
      </c>
      <c r="V2024" t="s">
        <v>29</v>
      </c>
      <c r="W2024" t="s">
        <v>30</v>
      </c>
      <c r="Y2024" s="93"/>
      <c r="Z2024" s="93"/>
      <c r="AA2024" t="s">
        <v>10311</v>
      </c>
      <c r="AB2024" t="s">
        <v>10312</v>
      </c>
    </row>
    <row r="2025" spans="1:28" x14ac:dyDescent="0.3">
      <c r="A2025" s="8" t="b">
        <f t="shared" si="93"/>
        <v>0</v>
      </c>
      <c r="B2025" t="str">
        <f t="shared" si="94"/>
        <v>runeofdarkness</v>
      </c>
      <c r="C2025" s="10" t="str">
        <f t="shared" si="95"/>
        <v>rune_of_darkness</v>
      </c>
      <c r="D2025">
        <v>7511</v>
      </c>
      <c r="E2025" t="s">
        <v>24</v>
      </c>
      <c r="F2025" t="s">
        <v>8598</v>
      </c>
      <c r="G2025" t="s">
        <v>26</v>
      </c>
      <c r="H2025" t="s">
        <v>8599</v>
      </c>
      <c r="I2025" t="s">
        <v>28</v>
      </c>
      <c r="J2025" s="1">
        <v>2526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24</v>
      </c>
      <c r="R2025">
        <v>0</v>
      </c>
      <c r="S2025">
        <v>0</v>
      </c>
      <c r="T2025" t="s">
        <v>29</v>
      </c>
      <c r="U2025" t="s">
        <v>29</v>
      </c>
      <c r="V2025" t="s">
        <v>29</v>
      </c>
      <c r="W2025" t="s">
        <v>30</v>
      </c>
      <c r="Y2025" s="93"/>
      <c r="Z2025" s="93"/>
      <c r="AA2025" t="s">
        <v>8600</v>
      </c>
      <c r="AB2025" t="s">
        <v>8601</v>
      </c>
    </row>
    <row r="2026" spans="1:28" x14ac:dyDescent="0.3">
      <c r="A2026" s="8" t="b">
        <f t="shared" si="93"/>
        <v>0</v>
      </c>
      <c r="B2026" t="str">
        <f t="shared" si="94"/>
        <v>burntparts</v>
      </c>
      <c r="C2026" s="10" t="str">
        <f t="shared" si="95"/>
        <v>burnt_parts</v>
      </c>
      <c r="D2026">
        <v>7512</v>
      </c>
      <c r="E2026" t="s">
        <v>24</v>
      </c>
      <c r="F2026" t="s">
        <v>1768</v>
      </c>
      <c r="G2026" t="s">
        <v>26</v>
      </c>
      <c r="H2026" t="s">
        <v>1769</v>
      </c>
      <c r="I2026" t="s">
        <v>28</v>
      </c>
      <c r="J2026" s="1">
        <v>1600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24</v>
      </c>
      <c r="R2026">
        <v>0</v>
      </c>
      <c r="S2026">
        <v>0</v>
      </c>
      <c r="T2026" t="s">
        <v>29</v>
      </c>
      <c r="U2026" t="s">
        <v>29</v>
      </c>
      <c r="V2026" t="s">
        <v>29</v>
      </c>
      <c r="W2026" t="s">
        <v>30</v>
      </c>
      <c r="Y2026" s="93"/>
      <c r="Z2026" s="93"/>
      <c r="AA2026" t="s">
        <v>1770</v>
      </c>
      <c r="AB2026" t="s">
        <v>1771</v>
      </c>
    </row>
    <row r="2027" spans="1:28" x14ac:dyDescent="0.3">
      <c r="A2027" s="8" t="b">
        <f t="shared" si="93"/>
        <v>0</v>
      </c>
      <c r="B2027" t="str">
        <f t="shared" si="94"/>
        <v>pocketwatch</v>
      </c>
      <c r="C2027" s="10" t="str">
        <f t="shared" si="95"/>
        <v>pocket_watch</v>
      </c>
      <c r="D2027">
        <v>7513</v>
      </c>
      <c r="E2027" t="s">
        <v>24</v>
      </c>
      <c r="F2027" t="s">
        <v>7726</v>
      </c>
      <c r="G2027" t="s">
        <v>26</v>
      </c>
      <c r="H2027" t="s">
        <v>7730</v>
      </c>
      <c r="I2027" t="s">
        <v>28</v>
      </c>
      <c r="J2027" s="1">
        <v>3420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24</v>
      </c>
      <c r="R2027">
        <v>0</v>
      </c>
      <c r="S2027">
        <v>0</v>
      </c>
      <c r="T2027" t="s">
        <v>29</v>
      </c>
      <c r="U2027" t="s">
        <v>29</v>
      </c>
      <c r="V2027" t="s">
        <v>29</v>
      </c>
      <c r="W2027" t="s">
        <v>30</v>
      </c>
      <c r="Y2027" s="93"/>
      <c r="Z2027" s="93"/>
      <c r="AA2027" t="s">
        <v>7731</v>
      </c>
      <c r="AB2027" t="s">
        <v>7732</v>
      </c>
    </row>
    <row r="2028" spans="1:28" x14ac:dyDescent="0.3">
      <c r="A2028" s="8" t="b">
        <f t="shared" si="93"/>
        <v>0</v>
      </c>
      <c r="B2028" t="str">
        <f t="shared" si="94"/>
        <v>flamestone</v>
      </c>
      <c r="C2028" s="10" t="str">
        <f t="shared" si="95"/>
        <v>flame_stone</v>
      </c>
      <c r="D2028">
        <v>7521</v>
      </c>
      <c r="E2028" t="s">
        <v>24</v>
      </c>
      <c r="F2028" t="s">
        <v>4061</v>
      </c>
      <c r="G2028" t="s">
        <v>26</v>
      </c>
      <c r="H2028" t="s">
        <v>4062</v>
      </c>
      <c r="I2028" t="s">
        <v>28</v>
      </c>
      <c r="J2028" s="93">
        <v>150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24</v>
      </c>
      <c r="R2028">
        <v>0</v>
      </c>
      <c r="S2028">
        <v>0</v>
      </c>
      <c r="T2028" t="s">
        <v>29</v>
      </c>
      <c r="U2028" t="s">
        <v>29</v>
      </c>
      <c r="V2028" t="s">
        <v>29</v>
      </c>
      <c r="W2028" t="s">
        <v>30</v>
      </c>
      <c r="Y2028" s="93"/>
      <c r="Z2028" s="93"/>
      <c r="AA2028" t="s">
        <v>4063</v>
      </c>
      <c r="AB2028" t="s">
        <v>4064</v>
      </c>
    </row>
    <row r="2029" spans="1:28" x14ac:dyDescent="0.3">
      <c r="A2029" s="8" t="b">
        <f t="shared" si="93"/>
        <v>0</v>
      </c>
      <c r="B2029" t="str">
        <f t="shared" si="94"/>
        <v>icestone</v>
      </c>
      <c r="C2029" s="10" t="str">
        <f t="shared" si="95"/>
        <v>ice_stone</v>
      </c>
      <c r="D2029">
        <v>7522</v>
      </c>
      <c r="E2029" t="s">
        <v>24</v>
      </c>
      <c r="F2029" t="s">
        <v>5400</v>
      </c>
      <c r="G2029" t="s">
        <v>26</v>
      </c>
      <c r="H2029" t="s">
        <v>5401</v>
      </c>
      <c r="I2029" t="s">
        <v>28</v>
      </c>
      <c r="J2029">
        <v>150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24</v>
      </c>
      <c r="R2029">
        <v>0</v>
      </c>
      <c r="S2029">
        <v>0</v>
      </c>
      <c r="T2029" t="s">
        <v>29</v>
      </c>
      <c r="U2029" t="s">
        <v>29</v>
      </c>
      <c r="V2029" t="s">
        <v>29</v>
      </c>
      <c r="W2029" t="s">
        <v>30</v>
      </c>
      <c r="Y2029" s="93"/>
      <c r="Z2029" s="93"/>
      <c r="AA2029" t="s">
        <v>5402</v>
      </c>
      <c r="AB2029" t="s">
        <v>5403</v>
      </c>
    </row>
    <row r="2030" spans="1:28" x14ac:dyDescent="0.3">
      <c r="A2030" s="8" t="b">
        <f t="shared" si="93"/>
        <v>0</v>
      </c>
      <c r="B2030" t="str">
        <f t="shared" si="94"/>
        <v>windstone</v>
      </c>
      <c r="C2030" s="10" t="str">
        <f t="shared" si="95"/>
        <v>wind_stone</v>
      </c>
      <c r="D2030">
        <v>7523</v>
      </c>
      <c r="E2030" t="s">
        <v>24</v>
      </c>
      <c r="F2030" t="s">
        <v>10760</v>
      </c>
      <c r="G2030" t="s">
        <v>26</v>
      </c>
      <c r="H2030" t="s">
        <v>10761</v>
      </c>
      <c r="I2030" t="s">
        <v>28</v>
      </c>
      <c r="J2030" s="93">
        <v>150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24</v>
      </c>
      <c r="R2030">
        <v>0</v>
      </c>
      <c r="S2030">
        <v>0</v>
      </c>
      <c r="T2030" t="s">
        <v>29</v>
      </c>
      <c r="U2030" t="s">
        <v>29</v>
      </c>
      <c r="V2030" t="s">
        <v>29</v>
      </c>
      <c r="W2030" t="s">
        <v>30</v>
      </c>
      <c r="Y2030" s="93"/>
      <c r="Z2030" s="93"/>
      <c r="AA2030" t="s">
        <v>10762</v>
      </c>
      <c r="AB2030" t="s">
        <v>10763</v>
      </c>
    </row>
    <row r="2031" spans="1:28" x14ac:dyDescent="0.3">
      <c r="A2031" s="8" t="b">
        <f t="shared" si="93"/>
        <v>0</v>
      </c>
      <c r="B2031" t="str">
        <f t="shared" si="94"/>
        <v>shadoworb</v>
      </c>
      <c r="C2031" s="10" t="str">
        <f t="shared" si="95"/>
        <v>shadow_orb</v>
      </c>
      <c r="D2031">
        <v>7524</v>
      </c>
      <c r="E2031" t="s">
        <v>24</v>
      </c>
      <c r="F2031" t="s">
        <v>8903</v>
      </c>
      <c r="G2031" t="s">
        <v>26</v>
      </c>
      <c r="H2031" t="s">
        <v>8904</v>
      </c>
      <c r="I2031" t="s">
        <v>28</v>
      </c>
      <c r="J2031" s="93">
        <v>300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24</v>
      </c>
      <c r="R2031">
        <v>0</v>
      </c>
      <c r="S2031">
        <v>0</v>
      </c>
      <c r="T2031" t="s">
        <v>29</v>
      </c>
      <c r="U2031" t="s">
        <v>29</v>
      </c>
      <c r="V2031" t="s">
        <v>29</v>
      </c>
      <c r="W2031" t="s">
        <v>30</v>
      </c>
      <c r="Y2031" s="93"/>
      <c r="Z2031" s="93"/>
      <c r="AA2031" t="s">
        <v>8905</v>
      </c>
      <c r="AB2031" t="s">
        <v>8906</v>
      </c>
    </row>
    <row r="2032" spans="1:28" x14ac:dyDescent="0.3">
      <c r="A2032" s="8" t="b">
        <f t="shared" si="93"/>
        <v>0</v>
      </c>
      <c r="B2032" t="str">
        <f t="shared" si="94"/>
        <v>lotusflower</v>
      </c>
      <c r="C2032" s="10" t="str">
        <f t="shared" si="95"/>
        <v>lotus_flower</v>
      </c>
      <c r="D2032">
        <v>7553</v>
      </c>
      <c r="E2032" t="s">
        <v>24</v>
      </c>
      <c r="F2032" t="s">
        <v>6201</v>
      </c>
      <c r="G2032" t="s">
        <v>26</v>
      </c>
      <c r="H2032" t="s">
        <v>6202</v>
      </c>
      <c r="I2032" t="s">
        <v>28</v>
      </c>
      <c r="J2032" s="93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24</v>
      </c>
      <c r="R2032">
        <v>0</v>
      </c>
      <c r="S2032">
        <v>0</v>
      </c>
      <c r="T2032" t="s">
        <v>29</v>
      </c>
      <c r="U2032" t="s">
        <v>29</v>
      </c>
      <c r="V2032" t="s">
        <v>29</v>
      </c>
      <c r="W2032" t="s">
        <v>30</v>
      </c>
      <c r="Y2032" s="93"/>
      <c r="Z2032" s="93"/>
      <c r="AA2032" t="s">
        <v>6203</v>
      </c>
      <c r="AB2032" t="s">
        <v>6204</v>
      </c>
    </row>
    <row r="2033" spans="1:28" x14ac:dyDescent="0.3">
      <c r="A2033" s="8" t="b">
        <f t="shared" si="93"/>
        <v>0</v>
      </c>
      <c r="B2033" t="str">
        <f t="shared" si="94"/>
        <v>greenincense</v>
      </c>
      <c r="C2033" s="10" t="str">
        <f t="shared" si="95"/>
        <v>green_incense</v>
      </c>
      <c r="D2033">
        <v>7555</v>
      </c>
      <c r="E2033" t="s">
        <v>24</v>
      </c>
      <c r="F2033" t="s">
        <v>4798</v>
      </c>
      <c r="G2033" t="s">
        <v>26</v>
      </c>
      <c r="H2033" t="s">
        <v>4799</v>
      </c>
      <c r="I2033" t="s">
        <v>28</v>
      </c>
      <c r="J2033" s="9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24</v>
      </c>
      <c r="R2033">
        <v>0</v>
      </c>
      <c r="S2033">
        <v>0</v>
      </c>
      <c r="T2033" t="s">
        <v>29</v>
      </c>
      <c r="U2033" t="s">
        <v>29</v>
      </c>
      <c r="V2033" t="s">
        <v>29</v>
      </c>
      <c r="W2033" t="s">
        <v>30</v>
      </c>
      <c r="Y2033" s="93"/>
      <c r="Z2033" s="93"/>
      <c r="AA2033" t="s">
        <v>4800</v>
      </c>
      <c r="AB2033" t="s">
        <v>4801</v>
      </c>
    </row>
    <row r="2034" spans="1:28" x14ac:dyDescent="0.3">
      <c r="A2034" s="8" t="b">
        <f t="shared" si="93"/>
        <v>0</v>
      </c>
      <c r="B2034" t="str">
        <f t="shared" si="94"/>
        <v>iceheart</v>
      </c>
      <c r="C2034" s="10" t="str">
        <f t="shared" si="95"/>
        <v>ice_heart</v>
      </c>
      <c r="D2034">
        <v>7561</v>
      </c>
      <c r="E2034" t="s">
        <v>24</v>
      </c>
      <c r="F2034" t="s">
        <v>5384</v>
      </c>
      <c r="G2034" t="s">
        <v>26</v>
      </c>
      <c r="H2034" t="s">
        <v>5385</v>
      </c>
      <c r="I2034" t="s">
        <v>28</v>
      </c>
      <c r="J2034" s="93">
        <v>606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24</v>
      </c>
      <c r="R2034">
        <v>0</v>
      </c>
      <c r="S2034">
        <v>0</v>
      </c>
      <c r="T2034" t="s">
        <v>29</v>
      </c>
      <c r="U2034" t="s">
        <v>29</v>
      </c>
      <c r="V2034" t="s">
        <v>29</v>
      </c>
      <c r="W2034" t="s">
        <v>30</v>
      </c>
      <c r="Y2034" s="93"/>
      <c r="Z2034" s="93"/>
      <c r="AA2034" t="s">
        <v>5386</v>
      </c>
      <c r="AB2034" t="s">
        <v>5387</v>
      </c>
    </row>
    <row r="2035" spans="1:28" x14ac:dyDescent="0.3">
      <c r="A2035" s="8" t="b">
        <f t="shared" si="93"/>
        <v>0</v>
      </c>
      <c r="B2035" t="str">
        <f t="shared" si="94"/>
        <v>icescale</v>
      </c>
      <c r="C2035" s="10" t="str">
        <f t="shared" si="95"/>
        <v>ice_scale</v>
      </c>
      <c r="D2035">
        <v>7562</v>
      </c>
      <c r="E2035" t="s">
        <v>24</v>
      </c>
      <c r="F2035" t="s">
        <v>5396</v>
      </c>
      <c r="G2035" t="s">
        <v>26</v>
      </c>
      <c r="H2035" t="s">
        <v>5397</v>
      </c>
      <c r="I2035" t="s">
        <v>28</v>
      </c>
      <c r="J2035" s="1">
        <v>3020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24</v>
      </c>
      <c r="R2035">
        <v>0</v>
      </c>
      <c r="S2035">
        <v>0</v>
      </c>
      <c r="T2035" t="s">
        <v>29</v>
      </c>
      <c r="U2035" t="s">
        <v>29</v>
      </c>
      <c r="V2035" t="s">
        <v>29</v>
      </c>
      <c r="W2035" t="s">
        <v>30</v>
      </c>
      <c r="Y2035" s="93"/>
      <c r="Z2035" s="93"/>
      <c r="AA2035" t="s">
        <v>5398</v>
      </c>
      <c r="AB2035" t="s">
        <v>5399</v>
      </c>
    </row>
    <row r="2036" spans="1:28" x14ac:dyDescent="0.3">
      <c r="A2036" s="8" t="b">
        <f t="shared" si="93"/>
        <v>0</v>
      </c>
      <c r="B2036" t="str">
        <f t="shared" si="94"/>
        <v>bloodyrune</v>
      </c>
      <c r="C2036" s="10" t="str">
        <f t="shared" si="95"/>
        <v>bloody_rune</v>
      </c>
      <c r="D2036">
        <v>7563</v>
      </c>
      <c r="E2036" t="s">
        <v>24</v>
      </c>
      <c r="F2036" t="s">
        <v>1284</v>
      </c>
      <c r="G2036" t="s">
        <v>26</v>
      </c>
      <c r="H2036" t="s">
        <v>1285</v>
      </c>
      <c r="I2036" t="s">
        <v>28</v>
      </c>
      <c r="J2036" s="1">
        <v>2016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24</v>
      </c>
      <c r="R2036">
        <v>0</v>
      </c>
      <c r="S2036">
        <v>0</v>
      </c>
      <c r="T2036" t="s">
        <v>29</v>
      </c>
      <c r="U2036" t="s">
        <v>29</v>
      </c>
      <c r="V2036" t="s">
        <v>29</v>
      </c>
      <c r="W2036" t="s">
        <v>30</v>
      </c>
      <c r="Y2036" s="93"/>
      <c r="Z2036" s="93"/>
      <c r="AA2036" t="s">
        <v>1286</v>
      </c>
      <c r="AB2036" t="s">
        <v>1287</v>
      </c>
    </row>
    <row r="2037" spans="1:28" x14ac:dyDescent="0.3">
      <c r="A2037" s="8" t="b">
        <f t="shared" si="93"/>
        <v>0</v>
      </c>
      <c r="B2037" t="str">
        <f t="shared" si="94"/>
        <v>rottenmeat</v>
      </c>
      <c r="C2037" s="10" t="str">
        <f t="shared" si="95"/>
        <v>rotten_meat</v>
      </c>
      <c r="D2037">
        <v>7564</v>
      </c>
      <c r="E2037" t="s">
        <v>24</v>
      </c>
      <c r="F2037" t="s">
        <v>8540</v>
      </c>
      <c r="G2037" t="s">
        <v>26</v>
      </c>
      <c r="H2037" t="s">
        <v>8541</v>
      </c>
      <c r="I2037" t="s">
        <v>28</v>
      </c>
      <c r="J2037" s="93">
        <v>102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24</v>
      </c>
      <c r="R2037">
        <v>0</v>
      </c>
      <c r="S2037">
        <v>0</v>
      </c>
      <c r="T2037" t="s">
        <v>29</v>
      </c>
      <c r="U2037" t="s">
        <v>29</v>
      </c>
      <c r="V2037" t="s">
        <v>29</v>
      </c>
      <c r="W2037" t="s">
        <v>30</v>
      </c>
      <c r="Y2037" s="93"/>
      <c r="Z2037" s="93"/>
      <c r="AA2037" t="s">
        <v>8542</v>
      </c>
      <c r="AB2037" t="s">
        <v>8543</v>
      </c>
    </row>
    <row r="2038" spans="1:28" x14ac:dyDescent="0.3">
      <c r="A2038" s="8" t="b">
        <f t="shared" si="93"/>
        <v>0</v>
      </c>
      <c r="B2038" t="str">
        <f t="shared" si="94"/>
        <v>stickypoison</v>
      </c>
      <c r="C2038" s="10" t="str">
        <f t="shared" si="95"/>
        <v>sticky_poison</v>
      </c>
      <c r="D2038">
        <v>7565</v>
      </c>
      <c r="E2038" t="s">
        <v>24</v>
      </c>
      <c r="F2038" t="s">
        <v>9627</v>
      </c>
      <c r="G2038" t="s">
        <v>26</v>
      </c>
      <c r="H2038" t="s">
        <v>9628</v>
      </c>
      <c r="I2038" t="s">
        <v>28</v>
      </c>
      <c r="J2038" s="93">
        <v>350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24</v>
      </c>
      <c r="R2038">
        <v>0</v>
      </c>
      <c r="S2038">
        <v>0</v>
      </c>
      <c r="T2038" t="s">
        <v>29</v>
      </c>
      <c r="U2038" t="s">
        <v>29</v>
      </c>
      <c r="V2038" t="s">
        <v>29</v>
      </c>
      <c r="W2038" t="s">
        <v>30</v>
      </c>
      <c r="Y2038" s="93"/>
      <c r="Z2038" s="93"/>
      <c r="AA2038" t="s">
        <v>9629</v>
      </c>
      <c r="AB2038" t="s">
        <v>9630</v>
      </c>
    </row>
    <row r="2039" spans="1:28" x14ac:dyDescent="0.3">
      <c r="A2039" s="8" t="b">
        <f t="shared" si="93"/>
        <v>0</v>
      </c>
      <c r="B2039" t="str">
        <f t="shared" si="94"/>
        <v>willofdarkness</v>
      </c>
      <c r="C2039" s="10" t="str">
        <f t="shared" si="95"/>
        <v>will_of_darkness_</v>
      </c>
      <c r="D2039">
        <v>7566</v>
      </c>
      <c r="E2039" t="s">
        <v>24</v>
      </c>
      <c r="F2039" t="s">
        <v>10724</v>
      </c>
      <c r="G2039" t="s">
        <v>26</v>
      </c>
      <c r="H2039" t="s">
        <v>10725</v>
      </c>
      <c r="I2039" t="s">
        <v>28</v>
      </c>
      <c r="J2039" s="1">
        <v>1530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24</v>
      </c>
      <c r="R2039">
        <v>0</v>
      </c>
      <c r="S2039">
        <v>0</v>
      </c>
      <c r="T2039" t="s">
        <v>29</v>
      </c>
      <c r="U2039" t="s">
        <v>29</v>
      </c>
      <c r="V2039" t="s">
        <v>29</v>
      </c>
      <c r="W2039" t="s">
        <v>30</v>
      </c>
      <c r="Y2039" s="93"/>
      <c r="Z2039" s="93"/>
      <c r="AA2039" t="s">
        <v>10726</v>
      </c>
      <c r="AB2039" t="s">
        <v>10727</v>
      </c>
    </row>
    <row r="2040" spans="1:28" x14ac:dyDescent="0.3">
      <c r="A2040" s="8" t="b">
        <f t="shared" si="93"/>
        <v>0</v>
      </c>
      <c r="B2040" t="str">
        <f t="shared" si="94"/>
        <v>suspicioushat</v>
      </c>
      <c r="C2040" s="10" t="str">
        <f t="shared" si="95"/>
        <v>suspicious_hat</v>
      </c>
      <c r="D2040">
        <v>7567</v>
      </c>
      <c r="E2040" t="s">
        <v>24</v>
      </c>
      <c r="F2040" t="s">
        <v>9802</v>
      </c>
      <c r="G2040" t="s">
        <v>26</v>
      </c>
      <c r="H2040" t="s">
        <v>9803</v>
      </c>
      <c r="I2040" t="s">
        <v>28</v>
      </c>
      <c r="J2040" s="1">
        <v>1290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24</v>
      </c>
      <c r="R2040">
        <v>0</v>
      </c>
      <c r="S2040">
        <v>0</v>
      </c>
      <c r="T2040" t="s">
        <v>29</v>
      </c>
      <c r="U2040" t="s">
        <v>29</v>
      </c>
      <c r="V2040" t="s">
        <v>29</v>
      </c>
      <c r="W2040" t="s">
        <v>30</v>
      </c>
      <c r="Y2040" s="93"/>
      <c r="Z2040" s="93"/>
      <c r="AA2040" t="s">
        <v>9804</v>
      </c>
      <c r="AB2040" t="s">
        <v>9805</v>
      </c>
    </row>
    <row r="2041" spans="1:28" x14ac:dyDescent="0.3">
      <c r="A2041" s="8" t="b">
        <f t="shared" si="93"/>
        <v>0</v>
      </c>
      <c r="B2041" t="str">
        <f t="shared" si="94"/>
        <v>whitemask</v>
      </c>
      <c r="C2041" s="10" t="str">
        <f t="shared" si="95"/>
        <v>white_mask</v>
      </c>
      <c r="D2041">
        <v>7568</v>
      </c>
      <c r="E2041" t="s">
        <v>24</v>
      </c>
      <c r="F2041" t="s">
        <v>10665</v>
      </c>
      <c r="G2041" t="s">
        <v>26</v>
      </c>
      <c r="H2041" t="s">
        <v>10666</v>
      </c>
      <c r="I2041" t="s">
        <v>28</v>
      </c>
      <c r="J2041" s="1">
        <v>1060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24</v>
      </c>
      <c r="R2041">
        <v>0</v>
      </c>
      <c r="S2041">
        <v>0</v>
      </c>
      <c r="T2041" t="s">
        <v>29</v>
      </c>
      <c r="U2041" t="s">
        <v>29</v>
      </c>
      <c r="V2041" t="s">
        <v>29</v>
      </c>
      <c r="W2041" t="s">
        <v>30</v>
      </c>
      <c r="Y2041" s="93"/>
      <c r="Z2041" s="93"/>
      <c r="AA2041" t="s">
        <v>10667</v>
      </c>
      <c r="AB2041" t="s">
        <v>10668</v>
      </c>
    </row>
    <row r="2042" spans="1:28" x14ac:dyDescent="0.3">
      <c r="A2042" s="8" t="b">
        <f t="shared" si="93"/>
        <v>0</v>
      </c>
      <c r="B2042" t="str">
        <f t="shared" si="94"/>
        <v>iceparticle</v>
      </c>
      <c r="C2042" s="10" t="str">
        <f t="shared" si="95"/>
        <v>ice_particle</v>
      </c>
      <c r="D2042">
        <v>7574</v>
      </c>
      <c r="E2042" t="s">
        <v>24</v>
      </c>
      <c r="F2042" t="s">
        <v>5388</v>
      </c>
      <c r="G2042" t="s">
        <v>26</v>
      </c>
      <c r="H2042" t="s">
        <v>5389</v>
      </c>
      <c r="I2042" t="s">
        <v>28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24</v>
      </c>
      <c r="R2042">
        <v>0</v>
      </c>
      <c r="S2042">
        <v>0</v>
      </c>
      <c r="T2042" t="s">
        <v>29</v>
      </c>
      <c r="U2042" t="s">
        <v>29</v>
      </c>
      <c r="V2042" t="s">
        <v>29</v>
      </c>
      <c r="W2042" t="s">
        <v>30</v>
      </c>
      <c r="Y2042" s="93"/>
      <c r="Z2042" s="93"/>
      <c r="AA2042" t="s">
        <v>5390</v>
      </c>
      <c r="AB2042" t="s">
        <v>5391</v>
      </c>
    </row>
    <row r="2043" spans="1:28" x14ac:dyDescent="0.3">
      <c r="A2043" s="8" t="b">
        <f t="shared" si="93"/>
        <v>0</v>
      </c>
      <c r="B2043" t="str">
        <f t="shared" si="94"/>
        <v>chickenegg</v>
      </c>
      <c r="C2043" s="10" t="str">
        <f t="shared" si="95"/>
        <v>chicken_egg</v>
      </c>
      <c r="D2043">
        <v>7605</v>
      </c>
      <c r="E2043" t="s">
        <v>24</v>
      </c>
      <c r="F2043" t="s">
        <v>2117</v>
      </c>
      <c r="G2043" t="s">
        <v>26</v>
      </c>
      <c r="H2043" t="s">
        <v>2118</v>
      </c>
      <c r="I2043" t="s">
        <v>28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24</v>
      </c>
      <c r="R2043">
        <v>0</v>
      </c>
      <c r="S2043">
        <v>0</v>
      </c>
      <c r="T2043" t="s">
        <v>29</v>
      </c>
      <c r="U2043" t="s">
        <v>29</v>
      </c>
      <c r="V2043" t="s">
        <v>29</v>
      </c>
      <c r="W2043" t="s">
        <v>30</v>
      </c>
      <c r="Y2043" s="93"/>
      <c r="Z2043" s="93"/>
      <c r="AA2043" t="s">
        <v>2119</v>
      </c>
      <c r="AB2043" t="s">
        <v>2120</v>
      </c>
    </row>
    <row r="2044" spans="1:28" x14ac:dyDescent="0.3">
      <c r="A2044" s="8" t="b">
        <f t="shared" si="93"/>
        <v>0</v>
      </c>
      <c r="B2044" t="str">
        <f t="shared" si="94"/>
        <v>enrichedoridecon</v>
      </c>
      <c r="C2044" s="10" t="str">
        <f t="shared" si="95"/>
        <v>enriched_oridecon</v>
      </c>
      <c r="D2044">
        <v>7620</v>
      </c>
      <c r="E2044" t="s">
        <v>24</v>
      </c>
      <c r="F2044" t="s">
        <v>3651</v>
      </c>
      <c r="G2044" t="s">
        <v>26</v>
      </c>
      <c r="H2044" t="s">
        <v>3652</v>
      </c>
      <c r="I2044" t="s">
        <v>28</v>
      </c>
      <c r="J2044" s="6">
        <v>2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24</v>
      </c>
      <c r="R2044">
        <v>0</v>
      </c>
      <c r="S2044">
        <v>0</v>
      </c>
      <c r="T2044" t="s">
        <v>29</v>
      </c>
      <c r="U2044" t="s">
        <v>29</v>
      </c>
      <c r="V2044" t="s">
        <v>29</v>
      </c>
      <c r="W2044" t="s">
        <v>30</v>
      </c>
      <c r="Y2044" s="93"/>
      <c r="Z2044" s="93"/>
      <c r="AA2044" t="s">
        <v>3653</v>
      </c>
      <c r="AB2044" t="s">
        <v>3654</v>
      </c>
    </row>
    <row r="2045" spans="1:28" x14ac:dyDescent="0.3">
      <c r="A2045" s="8" t="b">
        <f t="shared" si="93"/>
        <v>0</v>
      </c>
      <c r="B2045" t="str">
        <f t="shared" si="94"/>
        <v>langka</v>
      </c>
      <c r="C2045" s="10" t="str">
        <f t="shared" si="95"/>
        <v>langka</v>
      </c>
      <c r="D2045">
        <v>7747</v>
      </c>
      <c r="E2045" t="s">
        <v>24</v>
      </c>
      <c r="F2045" t="s">
        <v>5956</v>
      </c>
      <c r="G2045" t="s">
        <v>26</v>
      </c>
      <c r="H2045" t="s">
        <v>5956</v>
      </c>
      <c r="I2045" t="s">
        <v>28</v>
      </c>
      <c r="J2045" s="6">
        <v>2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24</v>
      </c>
      <c r="R2045">
        <v>0</v>
      </c>
      <c r="S2045">
        <v>0</v>
      </c>
      <c r="T2045" t="s">
        <v>29</v>
      </c>
      <c r="U2045" t="s">
        <v>29</v>
      </c>
      <c r="V2045" t="s">
        <v>29</v>
      </c>
      <c r="W2045" t="s">
        <v>30</v>
      </c>
      <c r="Y2045" s="93"/>
      <c r="Z2045" s="93"/>
      <c r="AA2045" t="s">
        <v>5957</v>
      </c>
      <c r="AB2045" t="s">
        <v>5958</v>
      </c>
    </row>
    <row r="2046" spans="1:28" x14ac:dyDescent="0.3">
      <c r="A2046" s="8" t="b">
        <f t="shared" si="93"/>
        <v>0</v>
      </c>
      <c r="B2046" t="str">
        <f t="shared" si="94"/>
        <v>sweetbanana</v>
      </c>
      <c r="C2046" s="10" t="str">
        <f t="shared" si="95"/>
        <v>sweet_banana</v>
      </c>
      <c r="D2046">
        <v>7749</v>
      </c>
      <c r="E2046" t="s">
        <v>24</v>
      </c>
      <c r="F2046" t="s">
        <v>9810</v>
      </c>
      <c r="G2046" t="s">
        <v>26</v>
      </c>
      <c r="H2046" t="s">
        <v>9811</v>
      </c>
      <c r="I2046" t="s">
        <v>28</v>
      </c>
      <c r="J2046">
        <v>2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24</v>
      </c>
      <c r="R2046">
        <v>0</v>
      </c>
      <c r="S2046">
        <v>0</v>
      </c>
      <c r="T2046" t="s">
        <v>29</v>
      </c>
      <c r="U2046" t="s">
        <v>29</v>
      </c>
      <c r="V2046" t="s">
        <v>29</v>
      </c>
      <c r="W2046" t="s">
        <v>30</v>
      </c>
      <c r="Y2046" s="93"/>
      <c r="Z2046" s="93"/>
      <c r="AA2046" t="s">
        <v>9812</v>
      </c>
      <c r="AB2046" t="s">
        <v>9813</v>
      </c>
    </row>
    <row r="2047" spans="1:28" x14ac:dyDescent="0.3">
      <c r="A2047" s="8" t="b">
        <f t="shared" si="93"/>
        <v>0</v>
      </c>
      <c r="B2047" t="str">
        <f t="shared" si="94"/>
        <v>oldwhitecloth</v>
      </c>
      <c r="C2047" s="10" t="str">
        <f t="shared" si="95"/>
        <v>old_white_cloth</v>
      </c>
      <c r="D2047">
        <v>7751</v>
      </c>
      <c r="E2047" t="s">
        <v>24</v>
      </c>
      <c r="F2047" t="s">
        <v>7239</v>
      </c>
      <c r="G2047" t="s">
        <v>26</v>
      </c>
      <c r="H2047" t="s">
        <v>7240</v>
      </c>
      <c r="I2047" t="s">
        <v>28</v>
      </c>
      <c r="J2047" s="93">
        <v>550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24</v>
      </c>
      <c r="R2047">
        <v>0</v>
      </c>
      <c r="S2047">
        <v>0</v>
      </c>
      <c r="T2047" t="s">
        <v>29</v>
      </c>
      <c r="U2047" t="s">
        <v>29</v>
      </c>
      <c r="V2047" t="s">
        <v>29</v>
      </c>
      <c r="W2047" t="s">
        <v>30</v>
      </c>
      <c r="Y2047" s="93"/>
      <c r="Z2047" s="93"/>
      <c r="AA2047" t="s">
        <v>7241</v>
      </c>
      <c r="AB2047" t="s">
        <v>7242</v>
      </c>
    </row>
    <row r="2048" spans="1:28" x14ac:dyDescent="0.3">
      <c r="A2048" s="8" t="b">
        <f t="shared" si="93"/>
        <v>0</v>
      </c>
      <c r="B2048" t="str">
        <f t="shared" si="94"/>
        <v>clatteringskull</v>
      </c>
      <c r="C2048" s="10" t="str">
        <f t="shared" si="95"/>
        <v>clattering_skull</v>
      </c>
      <c r="D2048">
        <v>7752</v>
      </c>
      <c r="E2048" t="s">
        <v>24</v>
      </c>
      <c r="F2048" t="s">
        <v>2249</v>
      </c>
      <c r="G2048" t="s">
        <v>26</v>
      </c>
      <c r="H2048" t="s">
        <v>2250</v>
      </c>
      <c r="I2048" t="s">
        <v>28</v>
      </c>
      <c r="J2048" s="93">
        <v>840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24</v>
      </c>
      <c r="R2048">
        <v>0</v>
      </c>
      <c r="S2048">
        <v>0</v>
      </c>
      <c r="T2048" t="s">
        <v>29</v>
      </c>
      <c r="U2048" t="s">
        <v>29</v>
      </c>
      <c r="V2048" t="s">
        <v>29</v>
      </c>
      <c r="W2048" t="s">
        <v>30</v>
      </c>
      <c r="Y2048" s="93"/>
      <c r="Z2048" s="93"/>
      <c r="AA2048" t="s">
        <v>2251</v>
      </c>
      <c r="AB2048" t="s">
        <v>2252</v>
      </c>
    </row>
    <row r="2049" spans="1:28" x14ac:dyDescent="0.3">
      <c r="A2049" s="8" t="b">
        <f t="shared" si="93"/>
        <v>0</v>
      </c>
      <c r="B2049" t="str">
        <f t="shared" si="94"/>
        <v>brokenfarmingutensil</v>
      </c>
      <c r="C2049" s="10" t="str">
        <f t="shared" si="95"/>
        <v>broken_farming_utensil</v>
      </c>
      <c r="D2049">
        <v>7753</v>
      </c>
      <c r="E2049" t="s">
        <v>24</v>
      </c>
      <c r="F2049" t="s">
        <v>1621</v>
      </c>
      <c r="G2049" t="s">
        <v>26</v>
      </c>
      <c r="H2049" t="s">
        <v>1622</v>
      </c>
      <c r="I2049" t="s">
        <v>28</v>
      </c>
      <c r="J2049" s="93">
        <v>330</v>
      </c>
      <c r="K2049">
        <v>1</v>
      </c>
      <c r="L2049" s="6">
        <v>0</v>
      </c>
      <c r="M2049">
        <v>0</v>
      </c>
      <c r="N2049">
        <v>0</v>
      </c>
      <c r="O2049">
        <v>0</v>
      </c>
      <c r="P2049">
        <v>0</v>
      </c>
      <c r="Q2049" t="s">
        <v>24</v>
      </c>
      <c r="R2049">
        <v>0</v>
      </c>
      <c r="S2049">
        <v>0</v>
      </c>
      <c r="T2049" t="s">
        <v>29</v>
      </c>
      <c r="U2049" t="s">
        <v>29</v>
      </c>
      <c r="V2049" t="s">
        <v>29</v>
      </c>
      <c r="W2049" t="s">
        <v>30</v>
      </c>
      <c r="Y2049" s="93"/>
      <c r="Z2049" s="93"/>
      <c r="AA2049" t="s">
        <v>1623</v>
      </c>
      <c r="AB2049" t="s">
        <v>1624</v>
      </c>
    </row>
    <row r="2050" spans="1:28" x14ac:dyDescent="0.3">
      <c r="A2050" s="8" t="b">
        <f t="shared" ref="A2050:A2113" si="96">ISNUMBER(SEARCH("callfunc",X2050))</f>
        <v>0</v>
      </c>
      <c r="B2050" t="str">
        <f t="shared" ref="B2050:B2113" si="97">LOWER(SUBSTITUTE(F2050,"_",""))</f>
        <v>yagapestle</v>
      </c>
      <c r="C2050" s="10" t="str">
        <f t="shared" ref="C2050:C2113" si="98">LOWER(F2050)</f>
        <v>yaga_pestle</v>
      </c>
      <c r="D2050">
        <v>7762</v>
      </c>
      <c r="E2050" t="s">
        <v>24</v>
      </c>
      <c r="F2050" t="s">
        <v>10882</v>
      </c>
      <c r="G2050" t="s">
        <v>26</v>
      </c>
      <c r="H2050" t="s">
        <v>10883</v>
      </c>
      <c r="I2050" t="s">
        <v>28</v>
      </c>
      <c r="J2050" s="8">
        <v>20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24</v>
      </c>
      <c r="R2050">
        <v>0</v>
      </c>
      <c r="S2050">
        <v>0</v>
      </c>
      <c r="T2050" t="s">
        <v>29</v>
      </c>
      <c r="U2050" t="s">
        <v>29</v>
      </c>
      <c r="V2050" t="s">
        <v>29</v>
      </c>
      <c r="W2050" t="s">
        <v>30</v>
      </c>
      <c r="Y2050" s="93"/>
      <c r="Z2050" s="93"/>
      <c r="AA2050" t="s">
        <v>10884</v>
      </c>
      <c r="AB2050" t="s">
        <v>10885</v>
      </c>
    </row>
    <row r="2051" spans="1:28" x14ac:dyDescent="0.3">
      <c r="A2051" s="8" t="b">
        <f t="shared" si="96"/>
        <v>0</v>
      </c>
      <c r="B2051" t="str">
        <f t="shared" si="97"/>
        <v>chungecake</v>
      </c>
      <c r="C2051" s="10" t="str">
        <f t="shared" si="98"/>
        <v>chung_e_cake</v>
      </c>
      <c r="D2051">
        <v>7767</v>
      </c>
      <c r="E2051" t="s">
        <v>24</v>
      </c>
      <c r="F2051" t="s">
        <v>2207</v>
      </c>
      <c r="G2051" t="s">
        <v>26</v>
      </c>
      <c r="H2051" t="s">
        <v>2208</v>
      </c>
      <c r="I2051" t="s">
        <v>28</v>
      </c>
      <c r="J2051" s="93">
        <v>20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24</v>
      </c>
      <c r="R2051">
        <v>0</v>
      </c>
      <c r="S2051">
        <v>0</v>
      </c>
      <c r="T2051" t="s">
        <v>29</v>
      </c>
      <c r="U2051" t="s">
        <v>29</v>
      </c>
      <c r="V2051" t="s">
        <v>29</v>
      </c>
      <c r="W2051" t="s">
        <v>30</v>
      </c>
      <c r="Y2051" s="93"/>
      <c r="Z2051" s="93"/>
      <c r="AA2051" t="s">
        <v>2209</v>
      </c>
      <c r="AB2051" t="s">
        <v>2210</v>
      </c>
    </row>
    <row r="2052" spans="1:28" x14ac:dyDescent="0.3">
      <c r="A2052" s="8" t="b">
        <f t="shared" si="96"/>
        <v>0</v>
      </c>
      <c r="B2052" t="str">
        <f t="shared" si="97"/>
        <v>lotusleaf</v>
      </c>
      <c r="C2052" s="10" t="str">
        <f t="shared" si="98"/>
        <v>lotus_leaf</v>
      </c>
      <c r="D2052">
        <v>7771</v>
      </c>
      <c r="E2052" t="s">
        <v>24</v>
      </c>
      <c r="F2052" t="s">
        <v>6209</v>
      </c>
      <c r="G2052" t="s">
        <v>26</v>
      </c>
      <c r="H2052" t="s">
        <v>6210</v>
      </c>
      <c r="I2052" t="s">
        <v>28</v>
      </c>
      <c r="J2052" s="93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24</v>
      </c>
      <c r="R2052">
        <v>0</v>
      </c>
      <c r="S2052">
        <v>0</v>
      </c>
      <c r="T2052" t="s">
        <v>29</v>
      </c>
      <c r="U2052" t="s">
        <v>29</v>
      </c>
      <c r="V2052" t="s">
        <v>29</v>
      </c>
      <c r="W2052" t="s">
        <v>30</v>
      </c>
      <c r="Y2052" s="93"/>
      <c r="Z2052" s="93"/>
      <c r="AA2052" t="s">
        <v>6211</v>
      </c>
      <c r="AB2052" t="s">
        <v>6212</v>
      </c>
    </row>
    <row r="2053" spans="1:28" x14ac:dyDescent="0.3">
      <c r="A2053" s="8" t="b">
        <f t="shared" si="96"/>
        <v>0</v>
      </c>
      <c r="B2053" t="str">
        <f t="shared" si="97"/>
        <v>maxweightupscroll</v>
      </c>
      <c r="C2053" s="10" t="str">
        <f t="shared" si="98"/>
        <v>max_weight_up_scroll</v>
      </c>
      <c r="D2053">
        <v>7776</v>
      </c>
      <c r="E2053" t="s">
        <v>60</v>
      </c>
      <c r="F2053" t="s">
        <v>6527</v>
      </c>
      <c r="G2053">
        <v>2</v>
      </c>
      <c r="H2053" t="s">
        <v>6528</v>
      </c>
      <c r="I2053" t="s">
        <v>28</v>
      </c>
      <c r="J2053" s="9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24</v>
      </c>
      <c r="R2053">
        <v>0</v>
      </c>
      <c r="S2053">
        <v>0</v>
      </c>
      <c r="T2053" t="s">
        <v>29</v>
      </c>
      <c r="U2053" t="s">
        <v>29</v>
      </c>
      <c r="V2053" t="s">
        <v>29</v>
      </c>
      <c r="W2053" t="s">
        <v>30</v>
      </c>
      <c r="Y2053" s="93"/>
      <c r="Z2053" s="93"/>
      <c r="AA2053" t="s">
        <v>6529</v>
      </c>
      <c r="AB2053" t="s">
        <v>6530</v>
      </c>
    </row>
    <row r="2054" spans="1:28" x14ac:dyDescent="0.3">
      <c r="A2054" s="8" t="b">
        <f t="shared" si="96"/>
        <v>0</v>
      </c>
      <c r="B2054" t="str">
        <f t="shared" si="97"/>
        <v>darkdebris</v>
      </c>
      <c r="C2054" s="10" t="str">
        <f t="shared" si="98"/>
        <v>dark_debris</v>
      </c>
      <c r="D2054">
        <v>7798</v>
      </c>
      <c r="E2054" t="s">
        <v>24</v>
      </c>
      <c r="F2054" t="s">
        <v>2790</v>
      </c>
      <c r="G2054" t="s">
        <v>26</v>
      </c>
      <c r="H2054" t="s">
        <v>2791</v>
      </c>
      <c r="I2054" t="s">
        <v>28</v>
      </c>
      <c r="J2054" s="8">
        <v>500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24</v>
      </c>
      <c r="R2054">
        <v>0</v>
      </c>
      <c r="S2054">
        <v>0</v>
      </c>
      <c r="T2054" t="s">
        <v>29</v>
      </c>
      <c r="U2054" t="s">
        <v>29</v>
      </c>
      <c r="V2054" t="s">
        <v>29</v>
      </c>
      <c r="W2054" t="s">
        <v>30</v>
      </c>
      <c r="Y2054" s="93"/>
      <c r="Z2054" s="93"/>
      <c r="AA2054" t="s">
        <v>2792</v>
      </c>
      <c r="AB2054" t="s">
        <v>2793</v>
      </c>
    </row>
    <row r="2055" spans="1:28" x14ac:dyDescent="0.3">
      <c r="A2055" s="8" t="b">
        <f t="shared" si="96"/>
        <v>0</v>
      </c>
      <c r="B2055" t="str">
        <f t="shared" si="97"/>
        <v>darkcrystal</v>
      </c>
      <c r="C2055" s="10" t="str">
        <f t="shared" si="98"/>
        <v>dark_crystal</v>
      </c>
      <c r="D2055">
        <v>7799</v>
      </c>
      <c r="E2055" t="s">
        <v>24</v>
      </c>
      <c r="F2055" t="s">
        <v>2782</v>
      </c>
      <c r="G2055" t="s">
        <v>26</v>
      </c>
      <c r="H2055" t="s">
        <v>2783</v>
      </c>
      <c r="I2055" t="s">
        <v>28</v>
      </c>
      <c r="J2055" s="93">
        <v>10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24</v>
      </c>
      <c r="R2055">
        <v>0</v>
      </c>
      <c r="S2055">
        <v>0</v>
      </c>
      <c r="T2055" t="s">
        <v>29</v>
      </c>
      <c r="U2055" t="s">
        <v>29</v>
      </c>
      <c r="V2055" t="s">
        <v>29</v>
      </c>
      <c r="W2055" t="s">
        <v>30</v>
      </c>
      <c r="Y2055" s="93"/>
      <c r="Z2055" s="93"/>
      <c r="AA2055" t="s">
        <v>2784</v>
      </c>
      <c r="AB2055" t="s">
        <v>2785</v>
      </c>
    </row>
    <row r="2056" spans="1:28" x14ac:dyDescent="0.3">
      <c r="A2056" s="8" t="b">
        <f t="shared" si="96"/>
        <v>0</v>
      </c>
      <c r="B2056" t="str">
        <f t="shared" si="97"/>
        <v>greenapple</v>
      </c>
      <c r="C2056" s="10" t="str">
        <f t="shared" si="98"/>
        <v>green_apple</v>
      </c>
      <c r="D2056">
        <v>7821</v>
      </c>
      <c r="E2056" t="s">
        <v>24</v>
      </c>
      <c r="F2056" t="s">
        <v>4778</v>
      </c>
      <c r="G2056" t="s">
        <v>26</v>
      </c>
      <c r="H2056" t="s">
        <v>4779</v>
      </c>
      <c r="I2056" t="s">
        <v>28</v>
      </c>
      <c r="J2056" s="93">
        <v>20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24</v>
      </c>
      <c r="R2056">
        <v>0</v>
      </c>
      <c r="S2056">
        <v>0</v>
      </c>
      <c r="T2056" t="s">
        <v>29</v>
      </c>
      <c r="U2056" t="s">
        <v>29</v>
      </c>
      <c r="V2056" t="s">
        <v>29</v>
      </c>
      <c r="W2056" t="s">
        <v>30</v>
      </c>
      <c r="Y2056" s="93"/>
      <c r="Z2056" s="93"/>
      <c r="AA2056" t="s">
        <v>4780</v>
      </c>
      <c r="AB2056" t="s">
        <v>4781</v>
      </c>
    </row>
    <row r="2057" spans="1:28" x14ac:dyDescent="0.3">
      <c r="A2057" s="8" t="b">
        <f t="shared" si="96"/>
        <v>0</v>
      </c>
      <c r="B2057" t="str">
        <f t="shared" si="97"/>
        <v>wholebarbecue</v>
      </c>
      <c r="C2057" s="10" t="str">
        <f t="shared" si="98"/>
        <v>whole_barbecue</v>
      </c>
      <c r="D2057">
        <v>7822</v>
      </c>
      <c r="E2057" t="s">
        <v>24</v>
      </c>
      <c r="F2057" t="s">
        <v>10685</v>
      </c>
      <c r="G2057" t="s">
        <v>26</v>
      </c>
      <c r="H2057" t="s">
        <v>10686</v>
      </c>
      <c r="I2057" t="s">
        <v>28</v>
      </c>
      <c r="J2057" s="93">
        <v>20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24</v>
      </c>
      <c r="R2057">
        <v>0</v>
      </c>
      <c r="S2057">
        <v>0</v>
      </c>
      <c r="T2057" t="s">
        <v>29</v>
      </c>
      <c r="U2057" t="s">
        <v>29</v>
      </c>
      <c r="V2057" t="s">
        <v>29</v>
      </c>
      <c r="W2057" t="s">
        <v>30</v>
      </c>
      <c r="Y2057" s="93"/>
      <c r="Z2057" s="93"/>
      <c r="AA2057" t="s">
        <v>10687</v>
      </c>
      <c r="AB2057" t="s">
        <v>10688</v>
      </c>
    </row>
    <row r="2058" spans="1:28" x14ac:dyDescent="0.3">
      <c r="A2058" s="8" t="b">
        <f t="shared" si="96"/>
        <v>0</v>
      </c>
      <c r="B2058" t="str">
        <f t="shared" si="97"/>
        <v>meatvegskewer</v>
      </c>
      <c r="C2058" s="10" t="str">
        <f t="shared" si="98"/>
        <v>meat_veg_skewer</v>
      </c>
      <c r="D2058">
        <v>7823</v>
      </c>
      <c r="E2058" t="s">
        <v>24</v>
      </c>
      <c r="F2058" t="s">
        <v>6554</v>
      </c>
      <c r="G2058" t="s">
        <v>26</v>
      </c>
      <c r="H2058" t="s">
        <v>6555</v>
      </c>
      <c r="I2058" t="s">
        <v>28</v>
      </c>
      <c r="J2058" s="93">
        <v>20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24</v>
      </c>
      <c r="R2058">
        <v>0</v>
      </c>
      <c r="S2058">
        <v>0</v>
      </c>
      <c r="T2058" t="s">
        <v>29</v>
      </c>
      <c r="U2058" t="s">
        <v>29</v>
      </c>
      <c r="V2058" t="s">
        <v>29</v>
      </c>
      <c r="W2058" t="s">
        <v>30</v>
      </c>
      <c r="Y2058" s="93"/>
      <c r="Z2058" s="93"/>
      <c r="AA2058" t="s">
        <v>6556</v>
      </c>
      <c r="AB2058" t="s">
        <v>6557</v>
      </c>
    </row>
    <row r="2059" spans="1:28" x14ac:dyDescent="0.3">
      <c r="A2059" s="8" t="b">
        <f t="shared" si="96"/>
        <v>0</v>
      </c>
      <c r="B2059" t="str">
        <f t="shared" si="97"/>
        <v>spiritliquor</v>
      </c>
      <c r="C2059" s="10" t="str">
        <f t="shared" si="98"/>
        <v>spirit_liquor</v>
      </c>
      <c r="D2059">
        <v>7824</v>
      </c>
      <c r="E2059" t="s">
        <v>24</v>
      </c>
      <c r="F2059" t="s">
        <v>9469</v>
      </c>
      <c r="G2059" t="s">
        <v>26</v>
      </c>
      <c r="H2059" t="s">
        <v>9470</v>
      </c>
      <c r="I2059" t="s">
        <v>28</v>
      </c>
      <c r="J2059" s="8">
        <v>20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24</v>
      </c>
      <c r="R2059">
        <v>0</v>
      </c>
      <c r="S2059">
        <v>0</v>
      </c>
      <c r="T2059" t="s">
        <v>29</v>
      </c>
      <c r="U2059" t="s">
        <v>29</v>
      </c>
      <c r="V2059" t="s">
        <v>29</v>
      </c>
      <c r="W2059" t="s">
        <v>30</v>
      </c>
      <c r="Y2059" s="93"/>
      <c r="Z2059" s="93"/>
      <c r="AA2059" t="s">
        <v>9471</v>
      </c>
      <c r="AB2059" t="s">
        <v>9472</v>
      </c>
    </row>
    <row r="2060" spans="1:28" x14ac:dyDescent="0.3">
      <c r="A2060" s="8" t="b">
        <f t="shared" si="96"/>
        <v>0</v>
      </c>
      <c r="B2060" t="str">
        <f t="shared" si="97"/>
        <v>bfbadge1</v>
      </c>
      <c r="C2060" s="10" t="str">
        <f t="shared" si="98"/>
        <v>bf_badge1</v>
      </c>
      <c r="D2060">
        <v>7828</v>
      </c>
      <c r="E2060" t="s">
        <v>24</v>
      </c>
      <c r="F2060" t="s">
        <v>915</v>
      </c>
      <c r="G2060" t="s">
        <v>26</v>
      </c>
      <c r="H2060" t="s">
        <v>916</v>
      </c>
      <c r="I2060" t="s">
        <v>28</v>
      </c>
      <c r="J2060" s="8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24</v>
      </c>
      <c r="R2060">
        <v>0</v>
      </c>
      <c r="S2060">
        <v>0</v>
      </c>
      <c r="T2060" t="s">
        <v>29</v>
      </c>
      <c r="U2060" t="s">
        <v>29</v>
      </c>
      <c r="V2060" t="s">
        <v>29</v>
      </c>
      <c r="W2060" t="s">
        <v>30</v>
      </c>
      <c r="Y2060" s="93"/>
      <c r="Z2060" s="93"/>
      <c r="AA2060" t="s">
        <v>917</v>
      </c>
      <c r="AB2060" t="s">
        <v>918</v>
      </c>
    </row>
    <row r="2061" spans="1:28" x14ac:dyDescent="0.3">
      <c r="A2061" s="8" t="b">
        <f t="shared" si="96"/>
        <v>0</v>
      </c>
      <c r="B2061" t="str">
        <f t="shared" si="97"/>
        <v>bfbadge2</v>
      </c>
      <c r="C2061" s="10" t="str">
        <f t="shared" si="98"/>
        <v>bf_badge2</v>
      </c>
      <c r="D2061">
        <v>7829</v>
      </c>
      <c r="E2061" t="s">
        <v>24</v>
      </c>
      <c r="F2061" t="s">
        <v>919</v>
      </c>
      <c r="G2061" t="s">
        <v>26</v>
      </c>
      <c r="H2061" t="s">
        <v>920</v>
      </c>
      <c r="I2061" t="s">
        <v>28</v>
      </c>
      <c r="J2061" s="8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24</v>
      </c>
      <c r="R2061">
        <v>0</v>
      </c>
      <c r="S2061">
        <v>0</v>
      </c>
      <c r="T2061" t="s">
        <v>29</v>
      </c>
      <c r="U2061" t="s">
        <v>29</v>
      </c>
      <c r="V2061" t="s">
        <v>29</v>
      </c>
      <c r="W2061" t="s">
        <v>30</v>
      </c>
      <c r="Y2061" s="93"/>
      <c r="Z2061" s="93"/>
      <c r="AA2061" t="s">
        <v>921</v>
      </c>
      <c r="AB2061" t="s">
        <v>922</v>
      </c>
    </row>
    <row r="2062" spans="1:28" x14ac:dyDescent="0.3">
      <c r="A2062" s="8" t="b">
        <f t="shared" si="96"/>
        <v>0</v>
      </c>
      <c r="B2062" t="str">
        <f t="shared" si="97"/>
        <v>goddesstear</v>
      </c>
      <c r="C2062" s="10" t="str">
        <f t="shared" si="98"/>
        <v>goddess_tear</v>
      </c>
      <c r="D2062">
        <v>7830</v>
      </c>
      <c r="E2062" t="s">
        <v>24</v>
      </c>
      <c r="F2062" t="s">
        <v>4599</v>
      </c>
      <c r="G2062" t="s">
        <v>26</v>
      </c>
      <c r="H2062" t="s">
        <v>4600</v>
      </c>
      <c r="I2062" t="s">
        <v>28</v>
      </c>
      <c r="J2062">
        <v>1</v>
      </c>
      <c r="K2062">
        <v>50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24</v>
      </c>
      <c r="R2062">
        <v>0</v>
      </c>
      <c r="S2062">
        <v>0</v>
      </c>
      <c r="T2062" t="s">
        <v>29</v>
      </c>
      <c r="U2062" t="s">
        <v>29</v>
      </c>
      <c r="V2062" t="s">
        <v>29</v>
      </c>
      <c r="W2062" t="s">
        <v>30</v>
      </c>
      <c r="Y2062" s="93"/>
      <c r="Z2062" s="93"/>
      <c r="AA2062" t="s">
        <v>4601</v>
      </c>
      <c r="AB2062" t="s">
        <v>4602</v>
      </c>
    </row>
    <row r="2063" spans="1:28" x14ac:dyDescent="0.3">
      <c r="A2063" s="8" t="b">
        <f t="shared" si="96"/>
        <v>0</v>
      </c>
      <c r="B2063" t="str">
        <f t="shared" si="97"/>
        <v>valkyrietoken</v>
      </c>
      <c r="C2063" s="10" t="str">
        <f t="shared" si="98"/>
        <v>valkyrie_token</v>
      </c>
      <c r="D2063">
        <v>7831</v>
      </c>
      <c r="E2063" t="s">
        <v>24</v>
      </c>
      <c r="F2063" t="s">
        <v>10321</v>
      </c>
      <c r="G2063" t="s">
        <v>26</v>
      </c>
      <c r="H2063" t="s">
        <v>10322</v>
      </c>
      <c r="I2063" t="s">
        <v>28</v>
      </c>
      <c r="J2063" s="8">
        <v>1</v>
      </c>
      <c r="K2063">
        <v>50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24</v>
      </c>
      <c r="R2063">
        <v>0</v>
      </c>
      <c r="S2063">
        <v>0</v>
      </c>
      <c r="T2063" t="s">
        <v>29</v>
      </c>
      <c r="U2063" t="s">
        <v>29</v>
      </c>
      <c r="V2063" t="s">
        <v>29</v>
      </c>
      <c r="W2063" t="s">
        <v>30</v>
      </c>
      <c r="Y2063" s="93"/>
      <c r="Z2063" s="93"/>
      <c r="AA2063" t="s">
        <v>10323</v>
      </c>
      <c r="AB2063" t="s">
        <v>10324</v>
      </c>
    </row>
    <row r="2064" spans="1:28" x14ac:dyDescent="0.3">
      <c r="A2064" s="8" t="b">
        <f t="shared" si="96"/>
        <v>0</v>
      </c>
      <c r="B2064" t="str">
        <f t="shared" si="97"/>
        <v>brynhildarmorpiece</v>
      </c>
      <c r="C2064" s="10" t="str">
        <f t="shared" si="98"/>
        <v>brynhild_armor_piece</v>
      </c>
      <c r="D2064">
        <v>7832</v>
      </c>
      <c r="E2064" t="s">
        <v>24</v>
      </c>
      <c r="F2064" t="s">
        <v>1675</v>
      </c>
      <c r="G2064" t="s">
        <v>26</v>
      </c>
      <c r="H2064" t="s">
        <v>1676</v>
      </c>
      <c r="I2064" t="s">
        <v>28</v>
      </c>
      <c r="J2064" s="6">
        <v>1</v>
      </c>
      <c r="K2064">
        <v>50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24</v>
      </c>
      <c r="R2064">
        <v>0</v>
      </c>
      <c r="S2064">
        <v>0</v>
      </c>
      <c r="T2064" t="s">
        <v>29</v>
      </c>
      <c r="U2064" t="s">
        <v>29</v>
      </c>
      <c r="V2064" t="s">
        <v>29</v>
      </c>
      <c r="W2064" t="s">
        <v>30</v>
      </c>
      <c r="Y2064" s="93"/>
      <c r="Z2064" s="93"/>
      <c r="AA2064" t="s">
        <v>1677</v>
      </c>
      <c r="AB2064" t="s">
        <v>1678</v>
      </c>
    </row>
    <row r="2065" spans="1:28" x14ac:dyDescent="0.3">
      <c r="A2065" s="8" t="b">
        <f t="shared" si="96"/>
        <v>0</v>
      </c>
      <c r="B2065" t="str">
        <f t="shared" si="97"/>
        <v>duskglow</v>
      </c>
      <c r="C2065" s="10" t="str">
        <f t="shared" si="98"/>
        <v>dusk_glow</v>
      </c>
      <c r="D2065">
        <v>7835</v>
      </c>
      <c r="E2065" t="s">
        <v>24</v>
      </c>
      <c r="F2065" t="s">
        <v>3455</v>
      </c>
      <c r="G2065" t="s">
        <v>26</v>
      </c>
      <c r="H2065" t="s">
        <v>3456</v>
      </c>
      <c r="I2065" t="s">
        <v>28</v>
      </c>
      <c r="J2065" s="6">
        <v>1</v>
      </c>
      <c r="K2065">
        <v>50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24</v>
      </c>
      <c r="R2065">
        <v>0</v>
      </c>
      <c r="S2065">
        <v>0</v>
      </c>
      <c r="T2065" t="s">
        <v>29</v>
      </c>
      <c r="U2065" t="s">
        <v>29</v>
      </c>
      <c r="V2065" t="s">
        <v>29</v>
      </c>
      <c r="W2065" t="s">
        <v>30</v>
      </c>
      <c r="Y2065" s="93"/>
      <c r="Z2065" s="93"/>
      <c r="AA2065" t="s">
        <v>3457</v>
      </c>
      <c r="AB2065" t="s">
        <v>3458</v>
      </c>
    </row>
    <row r="2066" spans="1:28" x14ac:dyDescent="0.3">
      <c r="A2066" s="8" t="b">
        <f t="shared" si="96"/>
        <v>0</v>
      </c>
      <c r="B2066" t="str">
        <f t="shared" si="97"/>
        <v>dawnessence</v>
      </c>
      <c r="C2066" s="10" t="str">
        <f t="shared" si="98"/>
        <v>dawn_essence</v>
      </c>
      <c r="D2066">
        <v>7836</v>
      </c>
      <c r="E2066" t="s">
        <v>24</v>
      </c>
      <c r="F2066" t="s">
        <v>2849</v>
      </c>
      <c r="G2066" t="s">
        <v>26</v>
      </c>
      <c r="H2066" t="s">
        <v>2850</v>
      </c>
      <c r="I2066" t="s">
        <v>28</v>
      </c>
      <c r="J2066" s="93">
        <v>1</v>
      </c>
      <c r="K2066">
        <v>50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24</v>
      </c>
      <c r="R2066">
        <v>0</v>
      </c>
      <c r="S2066">
        <v>0</v>
      </c>
      <c r="T2066" t="s">
        <v>29</v>
      </c>
      <c r="U2066" t="s">
        <v>29</v>
      </c>
      <c r="V2066" t="s">
        <v>29</v>
      </c>
      <c r="W2066" t="s">
        <v>30</v>
      </c>
      <c r="Y2066" s="93"/>
      <c r="Z2066" s="93"/>
      <c r="AA2066" t="s">
        <v>2851</v>
      </c>
      <c r="AB2066" t="s">
        <v>2852</v>
      </c>
    </row>
    <row r="2067" spans="1:28" x14ac:dyDescent="0.3">
      <c r="A2067" s="8" t="b">
        <f t="shared" si="96"/>
        <v>0</v>
      </c>
      <c r="B2067" t="str">
        <f t="shared" si="97"/>
        <v>coldmoonlight</v>
      </c>
      <c r="C2067" s="10" t="str">
        <f t="shared" si="98"/>
        <v>cold_moonlight</v>
      </c>
      <c r="D2067">
        <v>7837</v>
      </c>
      <c r="E2067" t="s">
        <v>24</v>
      </c>
      <c r="F2067" t="s">
        <v>2352</v>
      </c>
      <c r="G2067" t="s">
        <v>26</v>
      </c>
      <c r="H2067" t="s">
        <v>2353</v>
      </c>
      <c r="I2067" t="s">
        <v>28</v>
      </c>
      <c r="J2067" s="93">
        <v>1</v>
      </c>
      <c r="K2067">
        <v>50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24</v>
      </c>
      <c r="R2067">
        <v>0</v>
      </c>
      <c r="S2067">
        <v>0</v>
      </c>
      <c r="T2067" t="s">
        <v>29</v>
      </c>
      <c r="U2067" t="s">
        <v>29</v>
      </c>
      <c r="V2067" t="s">
        <v>29</v>
      </c>
      <c r="W2067" t="s">
        <v>30</v>
      </c>
      <c r="Y2067" s="93"/>
      <c r="Z2067" s="93"/>
      <c r="AA2067" t="s">
        <v>2354</v>
      </c>
      <c r="AB2067" t="s">
        <v>2355</v>
      </c>
    </row>
    <row r="2068" spans="1:28" x14ac:dyDescent="0.3">
      <c r="A2068" s="8" t="b">
        <f t="shared" si="96"/>
        <v>0</v>
      </c>
      <c r="B2068" t="str">
        <f t="shared" si="97"/>
        <v>heart</v>
      </c>
      <c r="C2068" s="10" t="str">
        <f t="shared" si="98"/>
        <v>heart</v>
      </c>
      <c r="D2068">
        <v>7855</v>
      </c>
      <c r="E2068" t="s">
        <v>24</v>
      </c>
      <c r="F2068" t="s">
        <v>5054</v>
      </c>
      <c r="G2068" t="s">
        <v>26</v>
      </c>
      <c r="H2068" t="s">
        <v>5054</v>
      </c>
      <c r="I2068" t="s">
        <v>28</v>
      </c>
      <c r="J2068" s="6">
        <v>20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24</v>
      </c>
      <c r="R2068">
        <v>0</v>
      </c>
      <c r="S2068">
        <v>0</v>
      </c>
      <c r="T2068" t="s">
        <v>29</v>
      </c>
      <c r="U2068" t="s">
        <v>29</v>
      </c>
      <c r="V2068" t="s">
        <v>29</v>
      </c>
      <c r="W2068" t="s">
        <v>30</v>
      </c>
      <c r="Y2068" s="93"/>
      <c r="Z2068" s="93"/>
      <c r="AA2068" t="s">
        <v>5055</v>
      </c>
      <c r="AB2068" t="s">
        <v>5056</v>
      </c>
    </row>
    <row r="2069" spans="1:28" x14ac:dyDescent="0.3">
      <c r="A2069" s="8" t="b">
        <f t="shared" si="96"/>
        <v>0</v>
      </c>
      <c r="B2069" t="str">
        <f t="shared" si="97"/>
        <v>poisonkit</v>
      </c>
      <c r="C2069" s="10" t="str">
        <f t="shared" si="98"/>
        <v>poison_kit</v>
      </c>
      <c r="D2069">
        <v>7931</v>
      </c>
      <c r="E2069" t="s">
        <v>24</v>
      </c>
      <c r="F2069" t="s">
        <v>7776</v>
      </c>
      <c r="G2069" t="s">
        <v>26</v>
      </c>
      <c r="H2069" t="s">
        <v>7777</v>
      </c>
      <c r="I2069" t="s">
        <v>28</v>
      </c>
      <c r="J2069" s="6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24</v>
      </c>
      <c r="R2069">
        <v>0</v>
      </c>
      <c r="S2069">
        <v>0</v>
      </c>
      <c r="T2069" t="s">
        <v>29</v>
      </c>
      <c r="U2069" t="s">
        <v>29</v>
      </c>
      <c r="V2069" t="s">
        <v>29</v>
      </c>
      <c r="W2069" t="s">
        <v>30</v>
      </c>
      <c r="Y2069" s="93"/>
      <c r="Z2069" s="93"/>
      <c r="AA2069" t="s">
        <v>7778</v>
      </c>
      <c r="AB2069" t="s">
        <v>7779</v>
      </c>
    </row>
    <row r="2070" spans="1:28" x14ac:dyDescent="0.3">
      <c r="A2070" s="8" t="b">
        <f t="shared" si="96"/>
        <v>0</v>
      </c>
      <c r="B2070" t="str">
        <f t="shared" si="97"/>
        <v>poisonherbnerium</v>
      </c>
      <c r="C2070" s="10" t="str">
        <f t="shared" si="98"/>
        <v>poison_herb_nerium</v>
      </c>
      <c r="D2070">
        <v>7932</v>
      </c>
      <c r="E2070" t="s">
        <v>24</v>
      </c>
      <c r="F2070" t="s">
        <v>7760</v>
      </c>
      <c r="G2070" t="s">
        <v>26</v>
      </c>
      <c r="H2070" t="s">
        <v>7761</v>
      </c>
      <c r="I2070" t="s">
        <v>28</v>
      </c>
      <c r="J2070" s="1">
        <v>5000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24</v>
      </c>
      <c r="R2070">
        <v>0</v>
      </c>
      <c r="S2070">
        <v>0</v>
      </c>
      <c r="T2070" t="s">
        <v>29</v>
      </c>
      <c r="U2070" t="s">
        <v>29</v>
      </c>
      <c r="V2070" t="s">
        <v>29</v>
      </c>
      <c r="W2070" t="s">
        <v>30</v>
      </c>
      <c r="Y2070" s="93"/>
      <c r="Z2070" s="93"/>
      <c r="AA2070" t="s">
        <v>7762</v>
      </c>
      <c r="AB2070" t="s">
        <v>7763</v>
      </c>
    </row>
    <row r="2071" spans="1:28" x14ac:dyDescent="0.3">
      <c r="A2071" s="8" t="b">
        <f t="shared" si="96"/>
        <v>0</v>
      </c>
      <c r="B2071" t="str">
        <f t="shared" si="97"/>
        <v>poisonherbrantana</v>
      </c>
      <c r="C2071" s="10" t="str">
        <f t="shared" si="98"/>
        <v>poison_herb_rantana</v>
      </c>
      <c r="D2071">
        <v>7933</v>
      </c>
      <c r="E2071" t="s">
        <v>24</v>
      </c>
      <c r="F2071" t="s">
        <v>7764</v>
      </c>
      <c r="G2071" t="s">
        <v>26</v>
      </c>
      <c r="H2071" t="s">
        <v>7765</v>
      </c>
      <c r="I2071" t="s">
        <v>28</v>
      </c>
      <c r="J2071" s="1">
        <v>5000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24</v>
      </c>
      <c r="R2071">
        <v>0</v>
      </c>
      <c r="S2071">
        <v>0</v>
      </c>
      <c r="T2071" t="s">
        <v>29</v>
      </c>
      <c r="U2071" t="s">
        <v>29</v>
      </c>
      <c r="V2071" t="s">
        <v>29</v>
      </c>
      <c r="W2071" t="s">
        <v>30</v>
      </c>
      <c r="Y2071" s="93"/>
      <c r="Z2071" s="93"/>
      <c r="AA2071" t="s">
        <v>7766</v>
      </c>
      <c r="AB2071" t="s">
        <v>7767</v>
      </c>
    </row>
    <row r="2072" spans="1:28" x14ac:dyDescent="0.3">
      <c r="A2072" s="8" t="b">
        <f t="shared" si="96"/>
        <v>0</v>
      </c>
      <c r="B2072" t="str">
        <f t="shared" si="97"/>
        <v>poisonherbmakulata</v>
      </c>
      <c r="C2072" s="10" t="str">
        <f t="shared" si="98"/>
        <v>poison_herb_makulata</v>
      </c>
      <c r="D2072">
        <v>7934</v>
      </c>
      <c r="E2072" t="s">
        <v>24</v>
      </c>
      <c r="F2072" t="s">
        <v>7756</v>
      </c>
      <c r="G2072" t="s">
        <v>26</v>
      </c>
      <c r="H2072" t="s">
        <v>7757</v>
      </c>
      <c r="I2072" t="s">
        <v>28</v>
      </c>
      <c r="J2072" s="1">
        <v>5000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24</v>
      </c>
      <c r="R2072">
        <v>0</v>
      </c>
      <c r="S2072">
        <v>0</v>
      </c>
      <c r="T2072" t="s">
        <v>29</v>
      </c>
      <c r="U2072" t="s">
        <v>29</v>
      </c>
      <c r="V2072" t="s">
        <v>29</v>
      </c>
      <c r="W2072" t="s">
        <v>30</v>
      </c>
      <c r="Y2072" s="93"/>
      <c r="Z2072" s="93"/>
      <c r="AA2072" t="s">
        <v>7758</v>
      </c>
      <c r="AB2072" t="s">
        <v>7759</v>
      </c>
    </row>
    <row r="2073" spans="1:28" x14ac:dyDescent="0.3">
      <c r="A2073" s="8" t="b">
        <f t="shared" si="96"/>
        <v>0</v>
      </c>
      <c r="B2073" t="str">
        <f t="shared" si="97"/>
        <v>poisonherbseratum</v>
      </c>
      <c r="C2073" s="10" t="str">
        <f t="shared" si="98"/>
        <v>poison_herb_seratum</v>
      </c>
      <c r="D2073">
        <v>7935</v>
      </c>
      <c r="E2073" t="s">
        <v>24</v>
      </c>
      <c r="F2073" t="s">
        <v>7772</v>
      </c>
      <c r="G2073" t="s">
        <v>26</v>
      </c>
      <c r="H2073" t="s">
        <v>7773</v>
      </c>
      <c r="I2073" t="s">
        <v>28</v>
      </c>
      <c r="J2073" s="1">
        <v>5000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24</v>
      </c>
      <c r="R2073">
        <v>0</v>
      </c>
      <c r="S2073">
        <v>0</v>
      </c>
      <c r="T2073" t="s">
        <v>29</v>
      </c>
      <c r="U2073" t="s">
        <v>29</v>
      </c>
      <c r="V2073" t="s">
        <v>29</v>
      </c>
      <c r="W2073" t="s">
        <v>30</v>
      </c>
      <c r="Y2073" s="93"/>
      <c r="Z2073" s="93"/>
      <c r="AA2073" t="s">
        <v>7774</v>
      </c>
      <c r="AB2073" t="s">
        <v>7775</v>
      </c>
    </row>
    <row r="2074" spans="1:28" x14ac:dyDescent="0.3">
      <c r="A2074" s="8" t="b">
        <f t="shared" si="96"/>
        <v>0</v>
      </c>
      <c r="B2074" t="str">
        <f t="shared" si="97"/>
        <v>poisonherbscopolia</v>
      </c>
      <c r="C2074" s="10" t="str">
        <f t="shared" si="98"/>
        <v>poison_herb_scopolia</v>
      </c>
      <c r="D2074">
        <v>7936</v>
      </c>
      <c r="E2074" t="s">
        <v>24</v>
      </c>
      <c r="F2074" t="s">
        <v>7768</v>
      </c>
      <c r="G2074" t="s">
        <v>26</v>
      </c>
      <c r="H2074" t="s">
        <v>7769</v>
      </c>
      <c r="I2074" t="s">
        <v>28</v>
      </c>
      <c r="J2074" s="1">
        <v>5000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24</v>
      </c>
      <c r="R2074">
        <v>0</v>
      </c>
      <c r="S2074">
        <v>0</v>
      </c>
      <c r="T2074" t="s">
        <v>29</v>
      </c>
      <c r="U2074" t="s">
        <v>29</v>
      </c>
      <c r="V2074" t="s">
        <v>29</v>
      </c>
      <c r="W2074" t="s">
        <v>30</v>
      </c>
      <c r="Y2074" s="93"/>
      <c r="Z2074" s="93"/>
      <c r="AA2074" t="s">
        <v>7770</v>
      </c>
      <c r="AB2074" t="s">
        <v>7771</v>
      </c>
    </row>
    <row r="2075" spans="1:28" x14ac:dyDescent="0.3">
      <c r="A2075" s="8" t="b">
        <f t="shared" si="96"/>
        <v>0</v>
      </c>
      <c r="B2075" t="str">
        <f t="shared" si="97"/>
        <v>poisonherbamoena</v>
      </c>
      <c r="C2075" s="10" t="str">
        <f t="shared" si="98"/>
        <v>poison_herb_amoena</v>
      </c>
      <c r="D2075">
        <v>7937</v>
      </c>
      <c r="E2075" t="s">
        <v>24</v>
      </c>
      <c r="F2075" t="s">
        <v>7752</v>
      </c>
      <c r="G2075" t="s">
        <v>26</v>
      </c>
      <c r="H2075" t="s">
        <v>7753</v>
      </c>
      <c r="I2075" t="s">
        <v>28</v>
      </c>
      <c r="J2075" s="1">
        <v>5000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24</v>
      </c>
      <c r="R2075">
        <v>0</v>
      </c>
      <c r="S2075">
        <v>0</v>
      </c>
      <c r="T2075" t="s">
        <v>29</v>
      </c>
      <c r="U2075" t="s">
        <v>29</v>
      </c>
      <c r="V2075" t="s">
        <v>29</v>
      </c>
      <c r="W2075" t="s">
        <v>30</v>
      </c>
      <c r="Y2075" s="93"/>
      <c r="Z2075" s="93"/>
      <c r="AA2075" t="s">
        <v>7754</v>
      </c>
      <c r="AB2075" t="s">
        <v>7755</v>
      </c>
    </row>
    <row r="2076" spans="1:28" x14ac:dyDescent="0.3">
      <c r="A2076" s="8" t="b">
        <f t="shared" si="96"/>
        <v>0</v>
      </c>
      <c r="B2076" t="str">
        <f t="shared" si="97"/>
        <v>lightgranule</v>
      </c>
      <c r="C2076" s="10" t="str">
        <f t="shared" si="98"/>
        <v>light_granule</v>
      </c>
      <c r="D2076">
        <v>7938</v>
      </c>
      <c r="E2076" t="s">
        <v>24</v>
      </c>
      <c r="F2076" t="s">
        <v>6082</v>
      </c>
      <c r="G2076" t="s">
        <v>26</v>
      </c>
      <c r="H2076" t="s">
        <v>6083</v>
      </c>
      <c r="I2076" t="s">
        <v>28</v>
      </c>
      <c r="J2076" s="8">
        <v>100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24</v>
      </c>
      <c r="R2076">
        <v>0</v>
      </c>
      <c r="S2076">
        <v>0</v>
      </c>
      <c r="T2076" t="s">
        <v>29</v>
      </c>
      <c r="U2076" t="s">
        <v>29</v>
      </c>
      <c r="V2076" t="s">
        <v>29</v>
      </c>
      <c r="W2076" t="s">
        <v>30</v>
      </c>
      <c r="Y2076" s="93"/>
      <c r="Z2076" s="93"/>
      <c r="AA2076" t="s">
        <v>6084</v>
      </c>
      <c r="AB2076" t="s">
        <v>6085</v>
      </c>
    </row>
    <row r="2077" spans="1:28" x14ac:dyDescent="0.3">
      <c r="A2077" s="8" t="b">
        <f t="shared" si="96"/>
        <v>0</v>
      </c>
      <c r="B2077" t="str">
        <f t="shared" si="97"/>
        <v>elderbranch</v>
      </c>
      <c r="C2077" s="10" t="str">
        <f t="shared" si="98"/>
        <v>elder_branch</v>
      </c>
      <c r="D2077">
        <v>7939</v>
      </c>
      <c r="E2077" t="s">
        <v>24</v>
      </c>
      <c r="F2077" t="s">
        <v>3536</v>
      </c>
      <c r="G2077" t="s">
        <v>26</v>
      </c>
      <c r="H2077" t="s">
        <v>3537</v>
      </c>
      <c r="I2077" t="s">
        <v>28</v>
      </c>
      <c r="J2077">
        <v>100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24</v>
      </c>
      <c r="R2077">
        <v>0</v>
      </c>
      <c r="S2077">
        <v>0</v>
      </c>
      <c r="T2077" t="s">
        <v>29</v>
      </c>
      <c r="U2077" t="s">
        <v>29</v>
      </c>
      <c r="V2077" t="s">
        <v>29</v>
      </c>
      <c r="W2077" t="s">
        <v>30</v>
      </c>
      <c r="Y2077" s="93"/>
      <c r="Z2077" s="93"/>
      <c r="AA2077" t="s">
        <v>3538</v>
      </c>
      <c r="AB2077" t="s">
        <v>3539</v>
      </c>
    </row>
    <row r="2078" spans="1:28" x14ac:dyDescent="0.3">
      <c r="A2078" s="8" t="b">
        <f t="shared" si="96"/>
        <v>0</v>
      </c>
      <c r="B2078" t="str">
        <f t="shared" si="97"/>
        <v>specialalloytrap</v>
      </c>
      <c r="C2078" s="10" t="str">
        <f t="shared" si="98"/>
        <v>special_alloy_trap</v>
      </c>
      <c r="D2078">
        <v>7940</v>
      </c>
      <c r="E2078" t="s">
        <v>24</v>
      </c>
      <c r="F2078" t="s">
        <v>9406</v>
      </c>
      <c r="G2078" t="s">
        <v>26</v>
      </c>
      <c r="H2078" t="s">
        <v>9407</v>
      </c>
      <c r="I2078" t="s">
        <v>28</v>
      </c>
      <c r="J2078">
        <v>250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24</v>
      </c>
      <c r="R2078">
        <v>0</v>
      </c>
      <c r="S2078">
        <v>0</v>
      </c>
      <c r="T2078" t="s">
        <v>29</v>
      </c>
      <c r="U2078" t="s">
        <v>29</v>
      </c>
      <c r="V2078" t="s">
        <v>29</v>
      </c>
      <c r="W2078" t="s">
        <v>30</v>
      </c>
      <c r="Y2078" s="93"/>
      <c r="Z2078" s="93"/>
      <c r="AA2078" t="s">
        <v>9408</v>
      </c>
      <c r="AB2078" t="s">
        <v>9409</v>
      </c>
    </row>
    <row r="2079" spans="1:28" x14ac:dyDescent="0.3">
      <c r="A2079" s="8" t="b">
        <f t="shared" si="96"/>
        <v>0</v>
      </c>
      <c r="B2079" t="str">
        <f t="shared" si="97"/>
        <v>greenpetiteegg</v>
      </c>
      <c r="C2079" s="10" t="str">
        <f t="shared" si="98"/>
        <v>green_petite_egg</v>
      </c>
      <c r="D2079">
        <v>9022</v>
      </c>
      <c r="E2079" t="s">
        <v>24</v>
      </c>
      <c r="F2079" t="s">
        <v>4806</v>
      </c>
      <c r="G2079" t="s">
        <v>26</v>
      </c>
      <c r="H2079" t="s">
        <v>4807</v>
      </c>
      <c r="I2079" t="s">
        <v>3485</v>
      </c>
      <c r="J2079" s="6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24</v>
      </c>
      <c r="R2079">
        <v>0</v>
      </c>
      <c r="S2079">
        <v>0</v>
      </c>
      <c r="T2079" t="s">
        <v>29</v>
      </c>
      <c r="U2079" t="s">
        <v>29</v>
      </c>
      <c r="V2079" t="s">
        <v>29</v>
      </c>
      <c r="W2079" t="s">
        <v>30</v>
      </c>
      <c r="Y2079" s="93"/>
      <c r="Z2079" s="93"/>
      <c r="AA2079" t="s">
        <v>4808</v>
      </c>
      <c r="AB2079" t="s">
        <v>4809</v>
      </c>
    </row>
    <row r="2080" spans="1:28" x14ac:dyDescent="0.3">
      <c r="A2080" s="8" t="b">
        <f t="shared" si="96"/>
        <v>0</v>
      </c>
      <c r="B2080" t="str">
        <f t="shared" si="97"/>
        <v>ricecakeegg</v>
      </c>
      <c r="C2080" s="10" t="str">
        <f t="shared" si="98"/>
        <v>rice_cake_egg</v>
      </c>
      <c r="D2080">
        <v>9028</v>
      </c>
      <c r="E2080" t="s">
        <v>24</v>
      </c>
      <c r="F2080" t="s">
        <v>8391</v>
      </c>
      <c r="G2080" t="s">
        <v>26</v>
      </c>
      <c r="H2080" t="s">
        <v>8392</v>
      </c>
      <c r="I2080" t="s">
        <v>3485</v>
      </c>
      <c r="J2080" s="6">
        <v>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24</v>
      </c>
      <c r="R2080">
        <v>0</v>
      </c>
      <c r="S2080">
        <v>0</v>
      </c>
      <c r="T2080" t="s">
        <v>29</v>
      </c>
      <c r="U2080" t="s">
        <v>29</v>
      </c>
      <c r="V2080" t="s">
        <v>29</v>
      </c>
      <c r="W2080" t="s">
        <v>30</v>
      </c>
      <c r="Y2080" s="93"/>
      <c r="Z2080" s="93"/>
      <c r="AA2080" t="s">
        <v>8393</v>
      </c>
      <c r="AB2080" t="s">
        <v>8394</v>
      </c>
    </row>
    <row r="2081" spans="1:28" x14ac:dyDescent="0.3">
      <c r="A2081" s="8" t="b">
        <f t="shared" si="96"/>
        <v>0</v>
      </c>
      <c r="B2081" t="str">
        <f t="shared" si="97"/>
        <v>reddeleteregg</v>
      </c>
      <c r="C2081" s="10" t="str">
        <f t="shared" si="98"/>
        <v>red_deleter_egg</v>
      </c>
      <c r="D2081">
        <v>9035</v>
      </c>
      <c r="E2081" t="s">
        <v>24</v>
      </c>
      <c r="F2081" t="s">
        <v>8189</v>
      </c>
      <c r="G2081" t="s">
        <v>26</v>
      </c>
      <c r="H2081" t="s">
        <v>8190</v>
      </c>
      <c r="I2081" t="s">
        <v>3485</v>
      </c>
      <c r="J2081" s="8">
        <v>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24</v>
      </c>
      <c r="R2081">
        <v>0</v>
      </c>
      <c r="S2081">
        <v>0</v>
      </c>
      <c r="T2081" t="s">
        <v>29</v>
      </c>
      <c r="U2081" t="s">
        <v>29</v>
      </c>
      <c r="V2081" t="s">
        <v>29</v>
      </c>
      <c r="W2081" t="s">
        <v>30</v>
      </c>
      <c r="Y2081" s="93"/>
      <c r="Z2081" s="93"/>
      <c r="AA2081" t="s">
        <v>8191</v>
      </c>
      <c r="AB2081" t="s">
        <v>8192</v>
      </c>
    </row>
    <row r="2082" spans="1:28" x14ac:dyDescent="0.3">
      <c r="A2082" s="8" t="b">
        <f t="shared" si="96"/>
        <v>0</v>
      </c>
      <c r="B2082" t="str">
        <f t="shared" si="97"/>
        <v>transparentheadgear</v>
      </c>
      <c r="C2082" s="10" t="str">
        <f t="shared" si="98"/>
        <v>transparent_headgear</v>
      </c>
      <c r="D2082">
        <v>10003</v>
      </c>
      <c r="E2082" t="s">
        <v>24</v>
      </c>
      <c r="F2082" t="s">
        <v>10124</v>
      </c>
      <c r="G2082" t="s">
        <v>26</v>
      </c>
      <c r="H2082" t="s">
        <v>10125</v>
      </c>
      <c r="I2082" t="s">
        <v>723</v>
      </c>
      <c r="J2082" s="8">
        <v>20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24</v>
      </c>
      <c r="R2082">
        <v>0</v>
      </c>
      <c r="S2082">
        <v>0</v>
      </c>
      <c r="T2082" t="s">
        <v>29</v>
      </c>
      <c r="U2082" t="s">
        <v>29</v>
      </c>
      <c r="V2082" t="s">
        <v>29</v>
      </c>
      <c r="W2082" t="s">
        <v>30</v>
      </c>
      <c r="Y2082" s="93"/>
      <c r="Z2082" s="93"/>
      <c r="AA2082" t="s">
        <v>10126</v>
      </c>
      <c r="AB2082" t="s">
        <v>10127</v>
      </c>
    </row>
    <row r="2083" spans="1:28" x14ac:dyDescent="0.3">
      <c r="A2083" s="8" t="b">
        <f t="shared" si="96"/>
        <v>0</v>
      </c>
      <c r="B2083" t="str">
        <f t="shared" si="97"/>
        <v>pacifier</v>
      </c>
      <c r="C2083" s="10" t="str">
        <f t="shared" si="98"/>
        <v>pacifier</v>
      </c>
      <c r="D2083">
        <v>10004</v>
      </c>
      <c r="E2083" t="s">
        <v>24</v>
      </c>
      <c r="F2083" t="s">
        <v>7373</v>
      </c>
      <c r="G2083" t="s">
        <v>26</v>
      </c>
      <c r="H2083" t="s">
        <v>7373</v>
      </c>
      <c r="I2083" t="s">
        <v>723</v>
      </c>
      <c r="J2083" s="8">
        <v>20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24</v>
      </c>
      <c r="R2083">
        <v>0</v>
      </c>
      <c r="S2083">
        <v>0</v>
      </c>
      <c r="T2083" t="s">
        <v>29</v>
      </c>
      <c r="U2083" t="s">
        <v>29</v>
      </c>
      <c r="V2083" t="s">
        <v>29</v>
      </c>
      <c r="W2083" t="s">
        <v>30</v>
      </c>
      <c r="Y2083" s="93"/>
      <c r="Z2083" s="93"/>
      <c r="AA2083" t="s">
        <v>7374</v>
      </c>
      <c r="AB2083" t="s">
        <v>7375</v>
      </c>
    </row>
    <row r="2084" spans="1:28" x14ac:dyDescent="0.3">
      <c r="A2084" s="8" t="b">
        <f t="shared" si="96"/>
        <v>0</v>
      </c>
      <c r="B2084" t="str">
        <f t="shared" si="97"/>
        <v>wig</v>
      </c>
      <c r="C2084" s="10" t="str">
        <f t="shared" si="98"/>
        <v>wig</v>
      </c>
      <c r="D2084">
        <v>10005</v>
      </c>
      <c r="E2084" t="s">
        <v>24</v>
      </c>
      <c r="F2084" t="s">
        <v>10693</v>
      </c>
      <c r="G2084" t="s">
        <v>26</v>
      </c>
      <c r="H2084" t="s">
        <v>10693</v>
      </c>
      <c r="I2084" t="s">
        <v>723</v>
      </c>
      <c r="J2084" s="8">
        <v>20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24</v>
      </c>
      <c r="R2084">
        <v>0</v>
      </c>
      <c r="S2084">
        <v>0</v>
      </c>
      <c r="T2084" t="s">
        <v>29</v>
      </c>
      <c r="U2084" t="s">
        <v>29</v>
      </c>
      <c r="V2084" t="s">
        <v>29</v>
      </c>
      <c r="W2084" t="s">
        <v>30</v>
      </c>
      <c r="Y2084" s="93"/>
      <c r="Z2084" s="93"/>
      <c r="AA2084" t="s">
        <v>10694</v>
      </c>
      <c r="AB2084" t="s">
        <v>10695</v>
      </c>
    </row>
    <row r="2085" spans="1:28" x14ac:dyDescent="0.3">
      <c r="A2085" s="8" t="b">
        <f t="shared" si="96"/>
        <v>0</v>
      </c>
      <c r="B2085" t="str">
        <f t="shared" si="97"/>
        <v>queen'shairornament</v>
      </c>
      <c r="C2085" s="10" t="str">
        <f t="shared" si="98"/>
        <v>queen's_hair_ornament</v>
      </c>
      <c r="D2085">
        <v>10006</v>
      </c>
      <c r="E2085" t="s">
        <v>24</v>
      </c>
      <c r="F2085" t="s">
        <v>7985</v>
      </c>
      <c r="G2085" t="s">
        <v>26</v>
      </c>
      <c r="H2085" t="s">
        <v>7986</v>
      </c>
      <c r="I2085" t="s">
        <v>723</v>
      </c>
      <c r="J2085">
        <v>20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24</v>
      </c>
      <c r="R2085">
        <v>0</v>
      </c>
      <c r="S2085">
        <v>0</v>
      </c>
      <c r="T2085" t="s">
        <v>29</v>
      </c>
      <c r="U2085" t="s">
        <v>29</v>
      </c>
      <c r="V2085" t="s">
        <v>29</v>
      </c>
      <c r="W2085" t="s">
        <v>30</v>
      </c>
      <c r="Y2085" s="93"/>
      <c r="Z2085" s="93"/>
      <c r="AA2085" t="s">
        <v>7987</v>
      </c>
      <c r="AB2085" t="s">
        <v>7988</v>
      </c>
    </row>
    <row r="2086" spans="1:28" x14ac:dyDescent="0.3">
      <c r="A2086" s="8" t="b">
        <f t="shared" si="96"/>
        <v>0</v>
      </c>
      <c r="B2086" t="str">
        <f t="shared" si="97"/>
        <v>silkribbon</v>
      </c>
      <c r="C2086" s="10" t="str">
        <f t="shared" si="98"/>
        <v>silk_ribbon</v>
      </c>
      <c r="D2086">
        <v>10007</v>
      </c>
      <c r="E2086" t="s">
        <v>24</v>
      </c>
      <c r="F2086" t="s">
        <v>9051</v>
      </c>
      <c r="G2086" t="s">
        <v>26</v>
      </c>
      <c r="H2086" t="s">
        <v>9052</v>
      </c>
      <c r="I2086" t="s">
        <v>723</v>
      </c>
      <c r="J2086" s="8">
        <v>20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24</v>
      </c>
      <c r="R2086">
        <v>0</v>
      </c>
      <c r="S2086">
        <v>0</v>
      </c>
      <c r="T2086" t="s">
        <v>29</v>
      </c>
      <c r="U2086" t="s">
        <v>29</v>
      </c>
      <c r="V2086" t="s">
        <v>29</v>
      </c>
      <c r="W2086" t="s">
        <v>30</v>
      </c>
      <c r="Y2086" s="93"/>
      <c r="Z2086" s="93"/>
      <c r="AA2086" t="s">
        <v>9053</v>
      </c>
      <c r="AB2086" t="s">
        <v>9054</v>
      </c>
    </row>
    <row r="2087" spans="1:28" x14ac:dyDescent="0.3">
      <c r="A2087" s="8" t="b">
        <f t="shared" si="96"/>
        <v>0</v>
      </c>
      <c r="B2087" t="str">
        <f t="shared" si="97"/>
        <v>wildflower</v>
      </c>
      <c r="C2087" s="10" t="str">
        <f t="shared" si="98"/>
        <v>wild_flower</v>
      </c>
      <c r="D2087">
        <v>10009</v>
      </c>
      <c r="E2087" t="s">
        <v>24</v>
      </c>
      <c r="F2087" t="s">
        <v>10700</v>
      </c>
      <c r="G2087" t="s">
        <v>26</v>
      </c>
      <c r="H2087" t="s">
        <v>10701</v>
      </c>
      <c r="I2087" t="s">
        <v>723</v>
      </c>
      <c r="J2087" s="8">
        <v>20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24</v>
      </c>
      <c r="R2087">
        <v>0</v>
      </c>
      <c r="S2087">
        <v>0</v>
      </c>
      <c r="T2087" t="s">
        <v>29</v>
      </c>
      <c r="U2087" t="s">
        <v>29</v>
      </c>
      <c r="V2087" t="s">
        <v>29</v>
      </c>
      <c r="W2087" t="s">
        <v>30</v>
      </c>
      <c r="Y2087" s="93"/>
      <c r="Z2087" s="93"/>
      <c r="AA2087" t="s">
        <v>10702</v>
      </c>
      <c r="AB2087" t="s">
        <v>10703</v>
      </c>
    </row>
    <row r="2088" spans="1:28" x14ac:dyDescent="0.3">
      <c r="A2088" s="8" t="b">
        <f t="shared" si="96"/>
        <v>0</v>
      </c>
      <c r="B2088" t="str">
        <f t="shared" si="97"/>
        <v>batteredpot</v>
      </c>
      <c r="C2088" s="10" t="str">
        <f t="shared" si="98"/>
        <v>battered_pot</v>
      </c>
      <c r="D2088">
        <v>10010</v>
      </c>
      <c r="E2088" t="s">
        <v>24</v>
      </c>
      <c r="F2088" t="s">
        <v>819</v>
      </c>
      <c r="G2088" t="s">
        <v>26</v>
      </c>
      <c r="H2088" t="s">
        <v>820</v>
      </c>
      <c r="I2088" t="s">
        <v>723</v>
      </c>
      <c r="J2088" s="8">
        <v>20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24</v>
      </c>
      <c r="R2088">
        <v>0</v>
      </c>
      <c r="S2088">
        <v>0</v>
      </c>
      <c r="T2088" t="s">
        <v>29</v>
      </c>
      <c r="U2088" t="s">
        <v>29</v>
      </c>
      <c r="V2088" t="s">
        <v>29</v>
      </c>
      <c r="W2088" t="s">
        <v>30</v>
      </c>
      <c r="Y2088" s="93"/>
      <c r="Z2088" s="93"/>
      <c r="AA2088" t="s">
        <v>821</v>
      </c>
      <c r="AB2088" t="s">
        <v>822</v>
      </c>
    </row>
    <row r="2089" spans="1:28" x14ac:dyDescent="0.3">
      <c r="A2089" s="8" t="b">
        <f t="shared" si="96"/>
        <v>0</v>
      </c>
      <c r="B2089" t="str">
        <f t="shared" si="97"/>
        <v>tinyeggshell</v>
      </c>
      <c r="C2089" s="10" t="str">
        <f t="shared" si="98"/>
        <v>tiny_egg_shell</v>
      </c>
      <c r="D2089">
        <v>10012</v>
      </c>
      <c r="E2089" t="s">
        <v>24</v>
      </c>
      <c r="F2089" t="s">
        <v>10049</v>
      </c>
      <c r="G2089" t="s">
        <v>26</v>
      </c>
      <c r="H2089" t="s">
        <v>10050</v>
      </c>
      <c r="I2089" t="s">
        <v>723</v>
      </c>
      <c r="J2089" s="8">
        <v>20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24</v>
      </c>
      <c r="R2089">
        <v>0</v>
      </c>
      <c r="S2089">
        <v>0</v>
      </c>
      <c r="T2089" t="s">
        <v>29</v>
      </c>
      <c r="U2089" t="s">
        <v>29</v>
      </c>
      <c r="V2089" t="s">
        <v>29</v>
      </c>
      <c r="W2089" t="s">
        <v>30</v>
      </c>
      <c r="Y2089" s="93"/>
      <c r="Z2089" s="93"/>
      <c r="AA2089" t="s">
        <v>10051</v>
      </c>
      <c r="AB2089" t="s">
        <v>10052</v>
      </c>
    </row>
    <row r="2090" spans="1:28" x14ac:dyDescent="0.3">
      <c r="A2090" s="8" t="b">
        <f t="shared" si="96"/>
        <v>0</v>
      </c>
      <c r="B2090" t="str">
        <f t="shared" si="97"/>
        <v>backpack</v>
      </c>
      <c r="C2090" s="10" t="str">
        <f t="shared" si="98"/>
        <v>backpack</v>
      </c>
      <c r="D2090">
        <v>10013</v>
      </c>
      <c r="E2090" t="s">
        <v>24</v>
      </c>
      <c r="F2090" t="s">
        <v>722</v>
      </c>
      <c r="G2090" t="s">
        <v>26</v>
      </c>
      <c r="H2090" t="s">
        <v>722</v>
      </c>
      <c r="I2090" t="s">
        <v>723</v>
      </c>
      <c r="J2090" s="1">
        <v>1500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24</v>
      </c>
      <c r="R2090">
        <v>0</v>
      </c>
      <c r="S2090">
        <v>0</v>
      </c>
      <c r="T2090" t="s">
        <v>29</v>
      </c>
      <c r="U2090" t="s">
        <v>29</v>
      </c>
      <c r="V2090" t="s">
        <v>29</v>
      </c>
      <c r="W2090" t="s">
        <v>30</v>
      </c>
      <c r="Y2090" s="93"/>
      <c r="Z2090" s="93"/>
      <c r="AA2090" t="s">
        <v>724</v>
      </c>
      <c r="AB2090" t="s">
        <v>725</v>
      </c>
    </row>
    <row r="2091" spans="1:28" x14ac:dyDescent="0.3">
      <c r="A2091" s="8" t="b">
        <f t="shared" si="96"/>
        <v>0</v>
      </c>
      <c r="B2091" t="str">
        <f t="shared" si="97"/>
        <v>rockerglasses</v>
      </c>
      <c r="C2091" s="10" t="str">
        <f t="shared" si="98"/>
        <v>rocker_glasses</v>
      </c>
      <c r="D2091">
        <v>10014</v>
      </c>
      <c r="E2091" t="s">
        <v>24</v>
      </c>
      <c r="F2091" t="s">
        <v>8474</v>
      </c>
      <c r="G2091" t="s">
        <v>26</v>
      </c>
      <c r="H2091" t="s">
        <v>8475</v>
      </c>
      <c r="I2091" t="s">
        <v>723</v>
      </c>
      <c r="J2091" s="1">
        <v>2000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24</v>
      </c>
      <c r="R2091">
        <v>0</v>
      </c>
      <c r="S2091">
        <v>0</v>
      </c>
      <c r="T2091" t="s">
        <v>29</v>
      </c>
      <c r="U2091" t="s">
        <v>29</v>
      </c>
      <c r="V2091" t="s">
        <v>29</v>
      </c>
      <c r="W2091" t="s">
        <v>30</v>
      </c>
      <c r="Y2091" s="93"/>
      <c r="Z2091" s="93"/>
      <c r="AA2091" t="s">
        <v>8476</v>
      </c>
      <c r="AB2091" t="s">
        <v>8477</v>
      </c>
    </row>
    <row r="2092" spans="1:28" x14ac:dyDescent="0.3">
      <c r="A2092" s="8" t="b">
        <f t="shared" si="96"/>
        <v>0</v>
      </c>
      <c r="B2092" t="str">
        <f t="shared" si="97"/>
        <v>greenlace</v>
      </c>
      <c r="C2092" s="10" t="str">
        <f t="shared" si="98"/>
        <v>green_lace</v>
      </c>
      <c r="D2092">
        <v>10015</v>
      </c>
      <c r="E2092" t="s">
        <v>24</v>
      </c>
      <c r="F2092" t="s">
        <v>4802</v>
      </c>
      <c r="G2092" t="s">
        <v>26</v>
      </c>
      <c r="H2092" t="s">
        <v>4803</v>
      </c>
      <c r="I2092" t="s">
        <v>723</v>
      </c>
      <c r="J2092" s="8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24</v>
      </c>
      <c r="R2092">
        <v>0</v>
      </c>
      <c r="S2092">
        <v>0</v>
      </c>
      <c r="T2092" t="s">
        <v>29</v>
      </c>
      <c r="U2092" t="s">
        <v>29</v>
      </c>
      <c r="V2092" t="s">
        <v>29</v>
      </c>
      <c r="W2092" t="s">
        <v>30</v>
      </c>
      <c r="Y2092" s="93"/>
      <c r="Z2092" s="93"/>
      <c r="AA2092" t="s">
        <v>4804</v>
      </c>
      <c r="AB2092" t="s">
        <v>4805</v>
      </c>
    </row>
    <row r="2093" spans="1:28" x14ac:dyDescent="0.3">
      <c r="A2093" s="8" t="b">
        <f t="shared" si="96"/>
        <v>0</v>
      </c>
      <c r="B2093" t="str">
        <f t="shared" si="97"/>
        <v>goldenbell</v>
      </c>
      <c r="C2093" s="10" t="str">
        <f t="shared" si="98"/>
        <v>golden_bell</v>
      </c>
      <c r="D2093">
        <v>10016</v>
      </c>
      <c r="E2093" t="s">
        <v>24</v>
      </c>
      <c r="F2093" t="s">
        <v>4645</v>
      </c>
      <c r="G2093" t="s">
        <v>26</v>
      </c>
      <c r="H2093" t="s">
        <v>4646</v>
      </c>
      <c r="I2093" t="s">
        <v>723</v>
      </c>
      <c r="J2093" s="8">
        <v>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24</v>
      </c>
      <c r="R2093">
        <v>0</v>
      </c>
      <c r="S2093">
        <v>0</v>
      </c>
      <c r="T2093" t="s">
        <v>29</v>
      </c>
      <c r="U2093" t="s">
        <v>29</v>
      </c>
      <c r="V2093" t="s">
        <v>29</v>
      </c>
      <c r="W2093" t="s">
        <v>30</v>
      </c>
      <c r="Y2093" s="93"/>
      <c r="Z2093" s="93"/>
      <c r="AA2093" t="s">
        <v>4647</v>
      </c>
      <c r="AB2093" t="s">
        <v>4648</v>
      </c>
    </row>
    <row r="2094" spans="1:28" x14ac:dyDescent="0.3">
      <c r="A2094" s="8" t="b">
        <f t="shared" si="96"/>
        <v>0</v>
      </c>
      <c r="B2094" t="str">
        <f t="shared" si="97"/>
        <v>barkshorts</v>
      </c>
      <c r="C2094" s="10" t="str">
        <f t="shared" si="98"/>
        <v>bark_shorts</v>
      </c>
      <c r="D2094">
        <v>10017</v>
      </c>
      <c r="E2094" t="s">
        <v>24</v>
      </c>
      <c r="F2094" t="s">
        <v>780</v>
      </c>
      <c r="G2094" t="s">
        <v>26</v>
      </c>
      <c r="H2094" t="s">
        <v>781</v>
      </c>
      <c r="I2094" t="s">
        <v>723</v>
      </c>
      <c r="J2094" s="8">
        <v>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24</v>
      </c>
      <c r="R2094">
        <v>0</v>
      </c>
      <c r="S2094">
        <v>0</v>
      </c>
      <c r="T2094" t="s">
        <v>29</v>
      </c>
      <c r="U2094" t="s">
        <v>29</v>
      </c>
      <c r="V2094" t="s">
        <v>29</v>
      </c>
      <c r="W2094" t="s">
        <v>30</v>
      </c>
      <c r="Y2094" s="93"/>
      <c r="Z2094" s="93"/>
      <c r="AA2094" t="s">
        <v>782</v>
      </c>
      <c r="AB2094" t="s">
        <v>783</v>
      </c>
    </row>
    <row r="2095" spans="1:28" x14ac:dyDescent="0.3">
      <c r="A2095" s="8" t="b">
        <f t="shared" si="96"/>
        <v>0</v>
      </c>
      <c r="B2095" t="str">
        <f t="shared" si="97"/>
        <v>redmuffler</v>
      </c>
      <c r="C2095" s="10" t="str">
        <f t="shared" si="98"/>
        <v>red_muffler</v>
      </c>
      <c r="D2095">
        <v>10019</v>
      </c>
      <c r="E2095" t="s">
        <v>24</v>
      </c>
      <c r="F2095" t="s">
        <v>8235</v>
      </c>
      <c r="G2095" t="s">
        <v>26</v>
      </c>
      <c r="H2095" t="s">
        <v>8236</v>
      </c>
      <c r="I2095" t="s">
        <v>723</v>
      </c>
      <c r="J2095" s="8">
        <v>20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24</v>
      </c>
      <c r="R2095">
        <v>0</v>
      </c>
      <c r="S2095">
        <v>0</v>
      </c>
      <c r="T2095" t="s">
        <v>29</v>
      </c>
      <c r="U2095" t="s">
        <v>29</v>
      </c>
      <c r="V2095" t="s">
        <v>29</v>
      </c>
      <c r="W2095" t="s">
        <v>30</v>
      </c>
      <c r="Y2095" s="93"/>
      <c r="Z2095" s="93"/>
      <c r="AA2095" t="s">
        <v>8237</v>
      </c>
      <c r="AB2095" t="s">
        <v>8238</v>
      </c>
    </row>
    <row r="2096" spans="1:28" x14ac:dyDescent="0.3">
      <c r="A2096" s="8" t="b">
        <f t="shared" si="96"/>
        <v>0</v>
      </c>
      <c r="B2096" t="str">
        <f t="shared" si="97"/>
        <v>swordofgravekeeper</v>
      </c>
      <c r="C2096" s="10" t="str">
        <f t="shared" si="98"/>
        <v>sword_of_grave_keeper</v>
      </c>
      <c r="D2096">
        <v>10020</v>
      </c>
      <c r="E2096" t="s">
        <v>24</v>
      </c>
      <c r="F2096" t="s">
        <v>9846</v>
      </c>
      <c r="G2096" t="s">
        <v>26</v>
      </c>
      <c r="H2096" t="s">
        <v>9847</v>
      </c>
      <c r="I2096" t="s">
        <v>723</v>
      </c>
      <c r="J2096" s="6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24</v>
      </c>
      <c r="R2096">
        <v>0</v>
      </c>
      <c r="S2096">
        <v>0</v>
      </c>
      <c r="T2096" t="s">
        <v>29</v>
      </c>
      <c r="U2096" t="s">
        <v>29</v>
      </c>
      <c r="V2096" t="s">
        <v>29</v>
      </c>
      <c r="W2096" t="s">
        <v>30</v>
      </c>
      <c r="Y2096" s="93"/>
      <c r="Z2096" s="93"/>
      <c r="AA2096" t="s">
        <v>9848</v>
      </c>
      <c r="AB2096" t="s">
        <v>9849</v>
      </c>
    </row>
    <row r="2097" spans="1:28" x14ac:dyDescent="0.3">
      <c r="A2097" s="8" t="b">
        <f t="shared" si="96"/>
        <v>0</v>
      </c>
      <c r="B2097" t="str">
        <f t="shared" si="97"/>
        <v>starhairband</v>
      </c>
      <c r="C2097" s="10" t="str">
        <f t="shared" si="98"/>
        <v>star_hairband</v>
      </c>
      <c r="D2097">
        <v>10025</v>
      </c>
      <c r="E2097" t="s">
        <v>24</v>
      </c>
      <c r="F2097" t="s">
        <v>9565</v>
      </c>
      <c r="G2097" t="s">
        <v>26</v>
      </c>
      <c r="H2097" t="s">
        <v>9566</v>
      </c>
      <c r="I2097" t="s">
        <v>723</v>
      </c>
      <c r="J2097" s="8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24</v>
      </c>
      <c r="R2097">
        <v>0</v>
      </c>
      <c r="S2097">
        <v>0</v>
      </c>
      <c r="T2097" t="s">
        <v>29</v>
      </c>
      <c r="U2097" t="s">
        <v>29</v>
      </c>
      <c r="V2097" t="s">
        <v>29</v>
      </c>
      <c r="W2097" t="s">
        <v>30</v>
      </c>
      <c r="Y2097" s="93"/>
      <c r="Z2097" s="93"/>
      <c r="AA2097" t="s">
        <v>9567</v>
      </c>
      <c r="AB2097" t="s">
        <v>9568</v>
      </c>
    </row>
    <row r="2098" spans="1:28" x14ac:dyDescent="0.3">
      <c r="A2098" s="8" t="b">
        <f t="shared" si="96"/>
        <v>0</v>
      </c>
      <c r="B2098" t="str">
        <f t="shared" si="97"/>
        <v>spiritchain</v>
      </c>
      <c r="C2098" s="10" t="str">
        <f t="shared" si="98"/>
        <v>spirit_chain_</v>
      </c>
      <c r="D2098">
        <v>10027</v>
      </c>
      <c r="E2098" t="s">
        <v>24</v>
      </c>
      <c r="F2098" t="s">
        <v>9465</v>
      </c>
      <c r="G2098" t="s">
        <v>26</v>
      </c>
      <c r="H2098" t="s">
        <v>9466</v>
      </c>
      <c r="I2098" t="s">
        <v>723</v>
      </c>
      <c r="J2098" s="6">
        <v>20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24</v>
      </c>
      <c r="R2098">
        <v>0</v>
      </c>
      <c r="S2098">
        <v>0</v>
      </c>
      <c r="T2098" t="s">
        <v>29</v>
      </c>
      <c r="U2098" t="s">
        <v>29</v>
      </c>
      <c r="V2098" t="s">
        <v>29</v>
      </c>
      <c r="W2098" t="s">
        <v>30</v>
      </c>
      <c r="Y2098" s="93"/>
      <c r="Z2098" s="93"/>
      <c r="AA2098" t="s">
        <v>9467</v>
      </c>
      <c r="AB2098" t="s">
        <v>9468</v>
      </c>
    </row>
    <row r="2099" spans="1:28" x14ac:dyDescent="0.3">
      <c r="A2099" s="8" t="b">
        <f t="shared" si="96"/>
        <v>0</v>
      </c>
      <c r="B2099" t="str">
        <f t="shared" si="97"/>
        <v>ballmask</v>
      </c>
      <c r="C2099" s="10" t="str">
        <f t="shared" si="98"/>
        <v>ball_mask</v>
      </c>
      <c r="D2099">
        <v>10034</v>
      </c>
      <c r="E2099" t="s">
        <v>24</v>
      </c>
      <c r="F2099" t="s">
        <v>734</v>
      </c>
      <c r="G2099" t="s">
        <v>26</v>
      </c>
      <c r="H2099" t="s">
        <v>735</v>
      </c>
      <c r="I2099" t="s">
        <v>723</v>
      </c>
      <c r="J2099" s="6">
        <v>20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24</v>
      </c>
      <c r="R2099">
        <v>0</v>
      </c>
      <c r="S2099">
        <v>0</v>
      </c>
      <c r="T2099" t="s">
        <v>29</v>
      </c>
      <c r="U2099" t="s">
        <v>29</v>
      </c>
      <c r="V2099" t="s">
        <v>29</v>
      </c>
      <c r="W2099" t="s">
        <v>30</v>
      </c>
      <c r="Y2099" s="93"/>
      <c r="Z2099" s="93"/>
      <c r="AA2099" t="s">
        <v>736</v>
      </c>
      <c r="AB2099" t="s">
        <v>737</v>
      </c>
    </row>
    <row r="2100" spans="1:28" x14ac:dyDescent="0.3">
      <c r="A2100" s="8" t="b">
        <f t="shared" si="96"/>
        <v>0</v>
      </c>
      <c r="B2100" t="str">
        <f t="shared" si="97"/>
        <v>greatcheforleans01</v>
      </c>
      <c r="C2100" s="10" t="str">
        <f t="shared" si="98"/>
        <v>great_chef_orleans01</v>
      </c>
      <c r="D2100">
        <v>11002</v>
      </c>
      <c r="E2100" t="s">
        <v>24</v>
      </c>
      <c r="F2100" t="s">
        <v>4753</v>
      </c>
      <c r="G2100" t="s">
        <v>26</v>
      </c>
      <c r="H2100" t="s">
        <v>4754</v>
      </c>
      <c r="I2100" t="s">
        <v>28</v>
      </c>
      <c r="J2100" s="1">
        <v>8000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24</v>
      </c>
      <c r="R2100">
        <v>0</v>
      </c>
      <c r="S2100">
        <v>0</v>
      </c>
      <c r="T2100" t="s">
        <v>29</v>
      </c>
      <c r="U2100" t="s">
        <v>29</v>
      </c>
      <c r="V2100" t="s">
        <v>29</v>
      </c>
      <c r="W2100" t="s">
        <v>30</v>
      </c>
      <c r="Y2100" s="93"/>
      <c r="Z2100" s="93"/>
      <c r="AA2100" t="s">
        <v>4755</v>
      </c>
      <c r="AB2100" t="s">
        <v>4756</v>
      </c>
    </row>
    <row r="2101" spans="1:28" x14ac:dyDescent="0.3">
      <c r="A2101" s="8" t="b">
        <f t="shared" si="96"/>
        <v>0</v>
      </c>
      <c r="B2101" t="str">
        <f t="shared" si="97"/>
        <v>holyscroll13</v>
      </c>
      <c r="C2101" s="10" t="str">
        <f t="shared" si="98"/>
        <v>holy_scroll_1_3</v>
      </c>
      <c r="D2101">
        <v>12001</v>
      </c>
      <c r="E2101" t="s">
        <v>24</v>
      </c>
      <c r="F2101" t="s">
        <v>5239</v>
      </c>
      <c r="G2101" t="s">
        <v>26</v>
      </c>
      <c r="H2101" t="s">
        <v>5240</v>
      </c>
      <c r="I2101" t="s">
        <v>35</v>
      </c>
      <c r="J2101" s="1">
        <v>1000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24</v>
      </c>
      <c r="R2101">
        <v>0</v>
      </c>
      <c r="S2101">
        <v>0</v>
      </c>
      <c r="T2101" t="s">
        <v>29</v>
      </c>
      <c r="U2101" t="s">
        <v>36</v>
      </c>
      <c r="V2101" t="s">
        <v>37</v>
      </c>
      <c r="W2101" t="s">
        <v>38</v>
      </c>
      <c r="X2101" t="s">
        <v>38867</v>
      </c>
      <c r="Y2101" s="93"/>
      <c r="Z2101" s="93"/>
      <c r="AA2101" t="s">
        <v>5241</v>
      </c>
      <c r="AB2101" t="s">
        <v>5242</v>
      </c>
    </row>
    <row r="2102" spans="1:28" x14ac:dyDescent="0.3">
      <c r="A2102" s="8" t="b">
        <f t="shared" si="96"/>
        <v>0</v>
      </c>
      <c r="B2102" t="str">
        <f t="shared" si="97"/>
        <v>holyscroll15</v>
      </c>
      <c r="C2102" s="10" t="str">
        <f t="shared" si="98"/>
        <v>holy_scroll_1_5</v>
      </c>
      <c r="D2102">
        <v>12002</v>
      </c>
      <c r="E2102" t="s">
        <v>24</v>
      </c>
      <c r="F2102" t="s">
        <v>5243</v>
      </c>
      <c r="G2102" t="s">
        <v>26</v>
      </c>
      <c r="H2102" t="s">
        <v>5244</v>
      </c>
      <c r="I2102" t="s">
        <v>35</v>
      </c>
      <c r="J2102" s="1">
        <v>2000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24</v>
      </c>
      <c r="R2102">
        <v>0</v>
      </c>
      <c r="S2102">
        <v>0</v>
      </c>
      <c r="T2102" t="s">
        <v>29</v>
      </c>
      <c r="U2102" t="s">
        <v>36</v>
      </c>
      <c r="V2102" t="s">
        <v>37</v>
      </c>
      <c r="W2102" t="s">
        <v>38</v>
      </c>
      <c r="X2102" t="s">
        <v>38868</v>
      </c>
      <c r="Y2102" s="93"/>
      <c r="Z2102" s="93"/>
      <c r="AA2102" t="s">
        <v>5245</v>
      </c>
      <c r="AB2102" t="s">
        <v>5246</v>
      </c>
    </row>
    <row r="2103" spans="1:28" x14ac:dyDescent="0.3">
      <c r="A2103" s="8" t="b">
        <f t="shared" si="96"/>
        <v>0</v>
      </c>
      <c r="B2103" t="str">
        <f t="shared" si="97"/>
        <v>quiveriron</v>
      </c>
      <c r="C2103" s="10" t="str">
        <f t="shared" si="98"/>
        <v>quiver_iron</v>
      </c>
      <c r="D2103">
        <v>12005</v>
      </c>
      <c r="E2103" t="s">
        <v>24</v>
      </c>
      <c r="F2103" t="s">
        <v>8021</v>
      </c>
      <c r="G2103" t="s">
        <v>26</v>
      </c>
      <c r="H2103" t="s">
        <v>8022</v>
      </c>
      <c r="I2103" t="s">
        <v>66</v>
      </c>
      <c r="J2103" s="93">
        <v>2</v>
      </c>
      <c r="K2103">
        <v>25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24</v>
      </c>
      <c r="R2103">
        <v>0</v>
      </c>
      <c r="S2103">
        <v>0</v>
      </c>
      <c r="T2103" t="s">
        <v>29</v>
      </c>
      <c r="U2103" t="s">
        <v>36</v>
      </c>
      <c r="V2103" t="s">
        <v>37</v>
      </c>
      <c r="W2103" t="s">
        <v>38</v>
      </c>
      <c r="X2103" t="s">
        <v>38869</v>
      </c>
      <c r="Y2103" s="93"/>
      <c r="Z2103" s="93"/>
      <c r="AA2103" t="s">
        <v>8023</v>
      </c>
      <c r="AB2103" t="s">
        <v>8024</v>
      </c>
    </row>
    <row r="2104" spans="1:28" x14ac:dyDescent="0.3">
      <c r="A2104" s="8" t="b">
        <f t="shared" si="96"/>
        <v>0</v>
      </c>
      <c r="B2104" t="str">
        <f t="shared" si="97"/>
        <v>quiversteel</v>
      </c>
      <c r="C2104" s="10" t="str">
        <f t="shared" si="98"/>
        <v>quiver_steel</v>
      </c>
      <c r="D2104">
        <v>12006</v>
      </c>
      <c r="E2104" t="s">
        <v>24</v>
      </c>
      <c r="F2104" t="s">
        <v>8057</v>
      </c>
      <c r="G2104" t="s">
        <v>26</v>
      </c>
      <c r="H2104" t="s">
        <v>8058</v>
      </c>
      <c r="I2104" t="s">
        <v>66</v>
      </c>
      <c r="J2104" s="93">
        <v>2</v>
      </c>
      <c r="K2104">
        <v>25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24</v>
      </c>
      <c r="R2104">
        <v>0</v>
      </c>
      <c r="S2104">
        <v>0</v>
      </c>
      <c r="T2104" t="s">
        <v>29</v>
      </c>
      <c r="U2104" t="s">
        <v>36</v>
      </c>
      <c r="V2104" t="s">
        <v>37</v>
      </c>
      <c r="W2104" t="s">
        <v>38</v>
      </c>
      <c r="X2104" t="s">
        <v>38870</v>
      </c>
      <c r="Y2104" s="93"/>
      <c r="Z2104" s="93"/>
      <c r="AA2104" t="s">
        <v>8059</v>
      </c>
      <c r="AB2104" t="s">
        <v>8060</v>
      </c>
    </row>
    <row r="2105" spans="1:28" x14ac:dyDescent="0.3">
      <c r="A2105" s="8" t="b">
        <f t="shared" si="96"/>
        <v>0</v>
      </c>
      <c r="B2105" t="str">
        <f t="shared" si="97"/>
        <v>quiveroridecon</v>
      </c>
      <c r="C2105" s="10" t="str">
        <f t="shared" si="98"/>
        <v>quiver_oridecon</v>
      </c>
      <c r="D2105">
        <v>12007</v>
      </c>
      <c r="E2105" t="s">
        <v>24</v>
      </c>
      <c r="F2105" t="s">
        <v>8029</v>
      </c>
      <c r="G2105" t="s">
        <v>26</v>
      </c>
      <c r="H2105" t="s">
        <v>8030</v>
      </c>
      <c r="I2105" t="s">
        <v>66</v>
      </c>
      <c r="J2105" s="93">
        <v>2</v>
      </c>
      <c r="K2105">
        <v>25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24</v>
      </c>
      <c r="R2105">
        <v>0</v>
      </c>
      <c r="S2105">
        <v>0</v>
      </c>
      <c r="T2105" t="s">
        <v>29</v>
      </c>
      <c r="U2105" t="s">
        <v>36</v>
      </c>
      <c r="V2105" t="s">
        <v>37</v>
      </c>
      <c r="W2105" t="s">
        <v>38</v>
      </c>
      <c r="X2105" t="s">
        <v>38871</v>
      </c>
      <c r="Y2105" s="93"/>
      <c r="Z2105" s="93"/>
      <c r="AA2105" t="s">
        <v>8031</v>
      </c>
      <c r="AB2105" t="s">
        <v>8032</v>
      </c>
    </row>
    <row r="2106" spans="1:28" x14ac:dyDescent="0.3">
      <c r="A2106" s="8" t="b">
        <f t="shared" si="96"/>
        <v>0</v>
      </c>
      <c r="B2106" t="str">
        <f t="shared" si="97"/>
        <v>quiverfire</v>
      </c>
      <c r="C2106" s="10" t="str">
        <f t="shared" si="98"/>
        <v>quiver_fire</v>
      </c>
      <c r="D2106">
        <v>12008</v>
      </c>
      <c r="E2106" t="s">
        <v>24</v>
      </c>
      <c r="F2106" t="s">
        <v>8001</v>
      </c>
      <c r="G2106" t="s">
        <v>26</v>
      </c>
      <c r="H2106" t="s">
        <v>8002</v>
      </c>
      <c r="I2106" t="s">
        <v>66</v>
      </c>
      <c r="J2106" s="93">
        <v>2</v>
      </c>
      <c r="K2106">
        <v>25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24</v>
      </c>
      <c r="R2106">
        <v>0</v>
      </c>
      <c r="S2106">
        <v>0</v>
      </c>
      <c r="T2106" t="s">
        <v>29</v>
      </c>
      <c r="U2106" t="s">
        <v>36</v>
      </c>
      <c r="V2106" t="s">
        <v>37</v>
      </c>
      <c r="W2106" t="s">
        <v>38</v>
      </c>
      <c r="X2106" t="s">
        <v>38872</v>
      </c>
      <c r="Y2106" s="93"/>
      <c r="Z2106" s="93"/>
      <c r="AA2106" t="s">
        <v>8003</v>
      </c>
      <c r="AB2106" t="s">
        <v>8004</v>
      </c>
    </row>
    <row r="2107" spans="1:28" x14ac:dyDescent="0.3">
      <c r="A2107" s="8" t="b">
        <f t="shared" si="96"/>
        <v>0</v>
      </c>
      <c r="B2107" t="str">
        <f t="shared" si="97"/>
        <v>quiversilver</v>
      </c>
      <c r="C2107" s="10" t="str">
        <f t="shared" si="98"/>
        <v>quiver_silver</v>
      </c>
      <c r="D2107">
        <v>12009</v>
      </c>
      <c r="E2107" t="s">
        <v>24</v>
      </c>
      <c r="F2107" t="s">
        <v>8049</v>
      </c>
      <c r="G2107" t="s">
        <v>26</v>
      </c>
      <c r="H2107" t="s">
        <v>8050</v>
      </c>
      <c r="I2107" t="s">
        <v>66</v>
      </c>
      <c r="J2107" s="8">
        <v>2</v>
      </c>
      <c r="K2107">
        <v>25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24</v>
      </c>
      <c r="R2107">
        <v>0</v>
      </c>
      <c r="S2107">
        <v>0</v>
      </c>
      <c r="T2107" t="s">
        <v>29</v>
      </c>
      <c r="U2107" t="s">
        <v>36</v>
      </c>
      <c r="V2107" t="s">
        <v>37</v>
      </c>
      <c r="W2107" t="s">
        <v>38</v>
      </c>
      <c r="X2107" t="s">
        <v>38873</v>
      </c>
      <c r="Y2107" s="93"/>
      <c r="Z2107" s="93"/>
      <c r="AA2107" t="s">
        <v>8051</v>
      </c>
      <c r="AB2107" t="s">
        <v>8052</v>
      </c>
    </row>
    <row r="2108" spans="1:28" x14ac:dyDescent="0.3">
      <c r="A2108" s="8" t="b">
        <f t="shared" si="96"/>
        <v>0</v>
      </c>
      <c r="B2108" t="str">
        <f t="shared" si="97"/>
        <v>quiverwind</v>
      </c>
      <c r="C2108" s="10" t="str">
        <f t="shared" si="98"/>
        <v>quiver_wind</v>
      </c>
      <c r="D2108">
        <v>12010</v>
      </c>
      <c r="E2108" t="s">
        <v>24</v>
      </c>
      <c r="F2108" t="s">
        <v>8069</v>
      </c>
      <c r="G2108" t="s">
        <v>26</v>
      </c>
      <c r="H2108" t="s">
        <v>8070</v>
      </c>
      <c r="I2108" t="s">
        <v>66</v>
      </c>
      <c r="J2108" s="8">
        <v>2</v>
      </c>
      <c r="K2108">
        <v>25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24</v>
      </c>
      <c r="R2108">
        <v>0</v>
      </c>
      <c r="S2108">
        <v>0</v>
      </c>
      <c r="T2108" t="s">
        <v>29</v>
      </c>
      <c r="U2108" t="s">
        <v>36</v>
      </c>
      <c r="V2108" t="s">
        <v>37</v>
      </c>
      <c r="W2108" t="s">
        <v>38</v>
      </c>
      <c r="X2108" t="s">
        <v>38874</v>
      </c>
      <c r="Y2108" s="93"/>
      <c r="Z2108" s="93"/>
      <c r="AA2108" t="s">
        <v>8071</v>
      </c>
      <c r="AB2108" t="s">
        <v>8072</v>
      </c>
    </row>
    <row r="2109" spans="1:28" x14ac:dyDescent="0.3">
      <c r="A2109" s="8" t="b">
        <f t="shared" si="96"/>
        <v>0</v>
      </c>
      <c r="B2109" t="str">
        <f t="shared" si="97"/>
        <v>quiverstone</v>
      </c>
      <c r="C2109" s="10" t="str">
        <f t="shared" si="98"/>
        <v>quiver_stone</v>
      </c>
      <c r="D2109">
        <v>12011</v>
      </c>
      <c r="E2109" t="s">
        <v>24</v>
      </c>
      <c r="F2109" t="s">
        <v>8061</v>
      </c>
      <c r="G2109" t="s">
        <v>26</v>
      </c>
      <c r="H2109" t="s">
        <v>8062</v>
      </c>
      <c r="I2109" t="s">
        <v>66</v>
      </c>
      <c r="J2109" s="8">
        <v>2</v>
      </c>
      <c r="K2109">
        <v>25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24</v>
      </c>
      <c r="R2109">
        <v>0</v>
      </c>
      <c r="S2109">
        <v>0</v>
      </c>
      <c r="T2109" t="s">
        <v>29</v>
      </c>
      <c r="U2109" t="s">
        <v>36</v>
      </c>
      <c r="V2109" t="s">
        <v>37</v>
      </c>
      <c r="W2109" t="s">
        <v>38</v>
      </c>
      <c r="X2109" t="s">
        <v>38875</v>
      </c>
      <c r="Y2109" s="93"/>
      <c r="Z2109" s="93"/>
      <c r="AA2109" t="s">
        <v>8063</v>
      </c>
      <c r="AB2109" t="s">
        <v>8064</v>
      </c>
    </row>
    <row r="2110" spans="1:28" x14ac:dyDescent="0.3">
      <c r="A2110" s="8" t="b">
        <f t="shared" si="96"/>
        <v>0</v>
      </c>
      <c r="B2110" t="str">
        <f t="shared" si="97"/>
        <v>quivercrystal</v>
      </c>
      <c r="C2110" s="10" t="str">
        <f t="shared" si="98"/>
        <v>quiver_crystal</v>
      </c>
      <c r="D2110">
        <v>12012</v>
      </c>
      <c r="E2110" t="s">
        <v>24</v>
      </c>
      <c r="F2110" t="s">
        <v>7993</v>
      </c>
      <c r="G2110" t="s">
        <v>26</v>
      </c>
      <c r="H2110" t="s">
        <v>7994</v>
      </c>
      <c r="I2110" t="s">
        <v>66</v>
      </c>
      <c r="J2110">
        <v>2</v>
      </c>
      <c r="K2110">
        <v>25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24</v>
      </c>
      <c r="R2110">
        <v>0</v>
      </c>
      <c r="S2110">
        <v>0</v>
      </c>
      <c r="T2110" t="s">
        <v>29</v>
      </c>
      <c r="U2110" t="s">
        <v>36</v>
      </c>
      <c r="V2110" t="s">
        <v>37</v>
      </c>
      <c r="W2110" t="s">
        <v>38</v>
      </c>
      <c r="X2110" t="s">
        <v>38876</v>
      </c>
      <c r="Y2110" s="93"/>
      <c r="Z2110" s="93"/>
      <c r="AA2110" t="s">
        <v>7995</v>
      </c>
      <c r="AB2110" t="s">
        <v>7996</v>
      </c>
    </row>
    <row r="2111" spans="1:28" x14ac:dyDescent="0.3">
      <c r="A2111" s="8" t="b">
        <f t="shared" si="96"/>
        <v>0</v>
      </c>
      <c r="B2111" t="str">
        <f t="shared" si="97"/>
        <v>quivershadow</v>
      </c>
      <c r="C2111" s="10" t="str">
        <f t="shared" si="98"/>
        <v>quiver_shadow</v>
      </c>
      <c r="D2111">
        <v>12013</v>
      </c>
      <c r="E2111" t="s">
        <v>24</v>
      </c>
      <c r="F2111" t="s">
        <v>8041</v>
      </c>
      <c r="G2111" t="s">
        <v>26</v>
      </c>
      <c r="H2111" t="s">
        <v>8042</v>
      </c>
      <c r="I2111" t="s">
        <v>66</v>
      </c>
      <c r="J2111" s="8">
        <v>2</v>
      </c>
      <c r="K2111">
        <v>25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24</v>
      </c>
      <c r="R2111">
        <v>0</v>
      </c>
      <c r="S2111">
        <v>0</v>
      </c>
      <c r="T2111" t="s">
        <v>29</v>
      </c>
      <c r="U2111" t="s">
        <v>36</v>
      </c>
      <c r="V2111" t="s">
        <v>37</v>
      </c>
      <c r="W2111" t="s">
        <v>38</v>
      </c>
      <c r="X2111" t="s">
        <v>38877</v>
      </c>
      <c r="Y2111" s="93"/>
      <c r="Z2111" s="93"/>
      <c r="AA2111" t="s">
        <v>8043</v>
      </c>
      <c r="AB2111" t="s">
        <v>8044</v>
      </c>
    </row>
    <row r="2112" spans="1:28" x14ac:dyDescent="0.3">
      <c r="A2112" s="8" t="b">
        <f t="shared" si="96"/>
        <v>0</v>
      </c>
      <c r="B2112" t="str">
        <f t="shared" si="97"/>
        <v>quiverimmaterial</v>
      </c>
      <c r="C2112" s="10" t="str">
        <f t="shared" si="98"/>
        <v>quiver_immaterial</v>
      </c>
      <c r="D2112">
        <v>12014</v>
      </c>
      <c r="E2112" t="s">
        <v>24</v>
      </c>
      <c r="F2112" t="s">
        <v>8017</v>
      </c>
      <c r="G2112" t="s">
        <v>26</v>
      </c>
      <c r="H2112" t="s">
        <v>8018</v>
      </c>
      <c r="I2112" t="s">
        <v>66</v>
      </c>
      <c r="J2112" s="8">
        <v>2</v>
      </c>
      <c r="K2112">
        <v>25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24</v>
      </c>
      <c r="R2112">
        <v>0</v>
      </c>
      <c r="S2112">
        <v>0</v>
      </c>
      <c r="T2112" t="s">
        <v>29</v>
      </c>
      <c r="U2112" t="s">
        <v>36</v>
      </c>
      <c r="V2112" t="s">
        <v>37</v>
      </c>
      <c r="W2112" t="s">
        <v>38</v>
      </c>
      <c r="X2112" t="s">
        <v>38878</v>
      </c>
      <c r="Y2112" s="93"/>
      <c r="Z2112" s="93"/>
      <c r="AA2112" t="s">
        <v>8019</v>
      </c>
      <c r="AB2112" t="s">
        <v>8020</v>
      </c>
    </row>
    <row r="2113" spans="1:28" x14ac:dyDescent="0.3">
      <c r="A2113" s="8" t="b">
        <f t="shared" si="96"/>
        <v>0</v>
      </c>
      <c r="B2113" t="str">
        <f t="shared" si="97"/>
        <v>quiverrusty</v>
      </c>
      <c r="C2113" s="10" t="str">
        <f t="shared" si="98"/>
        <v>quiver_rusty</v>
      </c>
      <c r="D2113">
        <v>12015</v>
      </c>
      <c r="E2113" t="s">
        <v>24</v>
      </c>
      <c r="F2113" t="s">
        <v>8037</v>
      </c>
      <c r="G2113" t="s">
        <v>26</v>
      </c>
      <c r="H2113" t="s">
        <v>8038</v>
      </c>
      <c r="I2113" t="s">
        <v>66</v>
      </c>
      <c r="J2113" s="8">
        <v>2</v>
      </c>
      <c r="K2113">
        <v>25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24</v>
      </c>
      <c r="R2113">
        <v>0</v>
      </c>
      <c r="S2113">
        <v>0</v>
      </c>
      <c r="T2113" t="s">
        <v>29</v>
      </c>
      <c r="U2113" t="s">
        <v>36</v>
      </c>
      <c r="V2113" t="s">
        <v>37</v>
      </c>
      <c r="W2113" t="s">
        <v>38</v>
      </c>
      <c r="X2113" t="s">
        <v>38879</v>
      </c>
      <c r="Y2113" s="93"/>
      <c r="Z2113" s="93"/>
      <c r="AA2113" t="s">
        <v>8039</v>
      </c>
      <c r="AB2113" t="s">
        <v>8040</v>
      </c>
    </row>
    <row r="2114" spans="1:28" x14ac:dyDescent="0.3">
      <c r="A2114" s="8" t="b">
        <f t="shared" ref="A2114:A2177" si="99">ISNUMBER(SEARCH("callfunc",X2114))</f>
        <v>0</v>
      </c>
      <c r="B2114" t="str">
        <f t="shared" ref="B2114:B2177" si="100">LOWER(SUBSTITUTE(F2114,"_",""))</f>
        <v>speeduppotion</v>
      </c>
      <c r="C2114" s="10" t="str">
        <f t="shared" ref="C2114:C2177" si="101">LOWER(F2114)</f>
        <v>speed_up_potion</v>
      </c>
      <c r="D2114">
        <v>12016</v>
      </c>
      <c r="E2114" t="s">
        <v>60</v>
      </c>
      <c r="F2114" t="s">
        <v>9418</v>
      </c>
      <c r="G2114">
        <v>1</v>
      </c>
      <c r="H2114" t="s">
        <v>9419</v>
      </c>
      <c r="I2114" t="s">
        <v>153</v>
      </c>
      <c r="J2114" s="8">
        <v>2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24</v>
      </c>
      <c r="R2114">
        <v>0</v>
      </c>
      <c r="S2114">
        <v>0</v>
      </c>
      <c r="T2114" t="s">
        <v>29</v>
      </c>
      <c r="U2114" t="s">
        <v>36</v>
      </c>
      <c r="V2114" t="s">
        <v>37</v>
      </c>
      <c r="W2114" t="s">
        <v>38</v>
      </c>
      <c r="X2114" t="s">
        <v>38880</v>
      </c>
      <c r="Y2114" s="93"/>
      <c r="Z2114" s="93"/>
      <c r="AA2114" t="s">
        <v>9420</v>
      </c>
      <c r="AB2114" t="s">
        <v>9421</v>
      </c>
    </row>
    <row r="2115" spans="1:28" x14ac:dyDescent="0.3">
      <c r="A2115" s="8" t="b">
        <f t="shared" si="99"/>
        <v>0</v>
      </c>
      <c r="B2115" t="str">
        <f t="shared" si="100"/>
        <v>slowdownpotion</v>
      </c>
      <c r="C2115" s="10" t="str">
        <f t="shared" si="101"/>
        <v>slow_down_potion</v>
      </c>
      <c r="D2115">
        <v>12017</v>
      </c>
      <c r="E2115" t="s">
        <v>24</v>
      </c>
      <c r="F2115" t="s">
        <v>9229</v>
      </c>
      <c r="G2115" t="s">
        <v>26</v>
      </c>
      <c r="H2115" t="s">
        <v>9230</v>
      </c>
      <c r="I2115" t="s">
        <v>153</v>
      </c>
      <c r="J2115">
        <v>2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24</v>
      </c>
      <c r="R2115">
        <v>0</v>
      </c>
      <c r="S2115">
        <v>0</v>
      </c>
      <c r="T2115" t="s">
        <v>29</v>
      </c>
      <c r="U2115" t="s">
        <v>36</v>
      </c>
      <c r="V2115" t="s">
        <v>37</v>
      </c>
      <c r="W2115" t="s">
        <v>38</v>
      </c>
      <c r="X2115" t="s">
        <v>38881</v>
      </c>
      <c r="Y2115" s="93"/>
      <c r="Z2115" s="93"/>
      <c r="AA2115" t="s">
        <v>9231</v>
      </c>
      <c r="AB2115" t="s">
        <v>9232</v>
      </c>
    </row>
    <row r="2116" spans="1:28" x14ac:dyDescent="0.3">
      <c r="A2116" s="8" t="b">
        <f t="shared" si="99"/>
        <v>0</v>
      </c>
      <c r="B2116" t="str">
        <f t="shared" si="100"/>
        <v>firecracker</v>
      </c>
      <c r="C2116" s="10" t="str">
        <f t="shared" si="101"/>
        <v>fire_cracker</v>
      </c>
      <c r="D2116">
        <v>12018</v>
      </c>
      <c r="E2116" t="s">
        <v>24</v>
      </c>
      <c r="F2116" t="s">
        <v>3953</v>
      </c>
      <c r="G2116" t="s">
        <v>26</v>
      </c>
      <c r="H2116" t="s">
        <v>3954</v>
      </c>
      <c r="I2116" t="s">
        <v>66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24</v>
      </c>
      <c r="R2116">
        <v>0</v>
      </c>
      <c r="S2116">
        <v>0</v>
      </c>
      <c r="T2116" t="s">
        <v>29</v>
      </c>
      <c r="U2116" t="s">
        <v>36</v>
      </c>
      <c r="V2116" t="s">
        <v>37</v>
      </c>
      <c r="W2116" t="s">
        <v>38</v>
      </c>
      <c r="X2116" t="s">
        <v>38882</v>
      </c>
      <c r="Y2116" s="93"/>
      <c r="Z2116" s="93"/>
      <c r="AA2116" t="s">
        <v>3955</v>
      </c>
      <c r="AB2116" t="s">
        <v>3956</v>
      </c>
    </row>
    <row r="2117" spans="1:28" x14ac:dyDescent="0.3">
      <c r="A2117" s="8" t="b">
        <f t="shared" si="99"/>
        <v>0</v>
      </c>
      <c r="B2117" t="str">
        <f t="shared" si="100"/>
        <v>waterofdarkness</v>
      </c>
      <c r="C2117" s="10" t="str">
        <f t="shared" si="101"/>
        <v>water_of_darkness</v>
      </c>
      <c r="D2117">
        <v>12020</v>
      </c>
      <c r="E2117" t="s">
        <v>24</v>
      </c>
      <c r="F2117" t="s">
        <v>10513</v>
      </c>
      <c r="G2117" t="s">
        <v>26</v>
      </c>
      <c r="H2117" t="s">
        <v>10514</v>
      </c>
      <c r="I2117" t="s">
        <v>66</v>
      </c>
      <c r="J2117">
        <v>2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24</v>
      </c>
      <c r="R2117">
        <v>0</v>
      </c>
      <c r="S2117">
        <v>0</v>
      </c>
      <c r="T2117" t="s">
        <v>29</v>
      </c>
      <c r="U2117" t="s">
        <v>36</v>
      </c>
      <c r="V2117" t="s">
        <v>37</v>
      </c>
      <c r="W2117" t="s">
        <v>38</v>
      </c>
      <c r="X2117" t="s">
        <v>38883</v>
      </c>
      <c r="Y2117" s="93"/>
      <c r="Z2117" s="93"/>
      <c r="AA2117" t="s">
        <v>10515</v>
      </c>
      <c r="AB2117" t="s">
        <v>10516</v>
      </c>
    </row>
    <row r="2118" spans="1:28" x14ac:dyDescent="0.3">
      <c r="A2118" s="8" t="b">
        <f t="shared" si="99"/>
        <v>0</v>
      </c>
      <c r="B2118" t="str">
        <f t="shared" si="100"/>
        <v>gigglingbox</v>
      </c>
      <c r="C2118" s="10" t="str">
        <f t="shared" si="101"/>
        <v>giggling_box</v>
      </c>
      <c r="D2118">
        <v>12027</v>
      </c>
      <c r="E2118" t="s">
        <v>24</v>
      </c>
      <c r="F2118" t="s">
        <v>4480</v>
      </c>
      <c r="G2118" t="s">
        <v>26</v>
      </c>
      <c r="H2118" t="s">
        <v>4481</v>
      </c>
      <c r="I2118" t="s">
        <v>66</v>
      </c>
      <c r="J2118" s="1">
        <v>1000</v>
      </c>
      <c r="K2118">
        <v>15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24</v>
      </c>
      <c r="R2118">
        <v>0</v>
      </c>
      <c r="S2118">
        <v>0</v>
      </c>
      <c r="T2118" t="s">
        <v>29</v>
      </c>
      <c r="U2118" t="s">
        <v>36</v>
      </c>
      <c r="V2118" t="s">
        <v>37</v>
      </c>
      <c r="W2118" t="s">
        <v>38</v>
      </c>
      <c r="X2118" t="s">
        <v>39160</v>
      </c>
      <c r="Y2118" s="93"/>
      <c r="Z2118" s="93"/>
      <c r="AA2118" t="s">
        <v>4482</v>
      </c>
      <c r="AB2118" t="s">
        <v>4483</v>
      </c>
    </row>
    <row r="2119" spans="1:28" x14ac:dyDescent="0.3">
      <c r="A2119" s="8" t="b">
        <f t="shared" si="99"/>
        <v>0</v>
      </c>
      <c r="B2119" t="str">
        <f t="shared" si="100"/>
        <v>boxofthunder</v>
      </c>
      <c r="C2119" s="10" t="str">
        <f t="shared" si="101"/>
        <v>box_of_thunder</v>
      </c>
      <c r="D2119">
        <v>12028</v>
      </c>
      <c r="E2119" t="s">
        <v>24</v>
      </c>
      <c r="F2119" t="s">
        <v>1523</v>
      </c>
      <c r="G2119" t="s">
        <v>26</v>
      </c>
      <c r="H2119" t="s">
        <v>1524</v>
      </c>
      <c r="I2119" t="s">
        <v>66</v>
      </c>
      <c r="J2119" s="1">
        <v>1000</v>
      </c>
      <c r="K2119">
        <v>15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24</v>
      </c>
      <c r="R2119">
        <v>0</v>
      </c>
      <c r="S2119">
        <v>0</v>
      </c>
      <c r="T2119" t="s">
        <v>29</v>
      </c>
      <c r="U2119" t="s">
        <v>36</v>
      </c>
      <c r="V2119" t="s">
        <v>37</v>
      </c>
      <c r="W2119" t="s">
        <v>38</v>
      </c>
      <c r="X2119" t="s">
        <v>38884</v>
      </c>
      <c r="Y2119" s="93"/>
      <c r="Z2119" s="93"/>
      <c r="AA2119" t="s">
        <v>1525</v>
      </c>
      <c r="AB2119" t="s">
        <v>1526</v>
      </c>
    </row>
    <row r="2120" spans="1:28" x14ac:dyDescent="0.3">
      <c r="A2120" s="8" t="b">
        <f t="shared" si="99"/>
        <v>0</v>
      </c>
      <c r="B2120" t="str">
        <f t="shared" si="100"/>
        <v>gloomybox</v>
      </c>
      <c r="C2120" s="10" t="str">
        <f t="shared" si="101"/>
        <v>gloomy_box</v>
      </c>
      <c r="D2120">
        <v>12029</v>
      </c>
      <c r="E2120" t="s">
        <v>24</v>
      </c>
      <c r="F2120" t="s">
        <v>4540</v>
      </c>
      <c r="G2120" t="s">
        <v>26</v>
      </c>
      <c r="H2120" t="s">
        <v>4541</v>
      </c>
      <c r="I2120" t="s">
        <v>35</v>
      </c>
      <c r="J2120" s="1">
        <v>1000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24</v>
      </c>
      <c r="R2120">
        <v>0</v>
      </c>
      <c r="S2120">
        <v>0</v>
      </c>
      <c r="T2120" t="s">
        <v>29</v>
      </c>
      <c r="U2120" t="s">
        <v>36</v>
      </c>
      <c r="V2120" t="s">
        <v>37</v>
      </c>
      <c r="W2120" t="s">
        <v>38</v>
      </c>
      <c r="X2120" t="s">
        <v>38885</v>
      </c>
      <c r="Y2120" s="93"/>
      <c r="Z2120" s="93"/>
      <c r="AA2120" t="s">
        <v>4542</v>
      </c>
      <c r="AB2120" t="s">
        <v>4543</v>
      </c>
    </row>
    <row r="2121" spans="1:28" x14ac:dyDescent="0.3">
      <c r="A2121" s="8" t="b">
        <f t="shared" si="99"/>
        <v>0</v>
      </c>
      <c r="B2121" t="str">
        <f t="shared" si="100"/>
        <v>boxofgrudge</v>
      </c>
      <c r="C2121" s="10" t="str">
        <f t="shared" si="101"/>
        <v>box_of_grudge</v>
      </c>
      <c r="D2121">
        <v>12030</v>
      </c>
      <c r="E2121" t="s">
        <v>24</v>
      </c>
      <c r="F2121" t="s">
        <v>1511</v>
      </c>
      <c r="G2121" t="s">
        <v>26</v>
      </c>
      <c r="H2121" t="s">
        <v>1512</v>
      </c>
      <c r="I2121" t="s">
        <v>66</v>
      </c>
      <c r="J2121" s="1">
        <v>1000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24</v>
      </c>
      <c r="R2121">
        <v>0</v>
      </c>
      <c r="S2121">
        <v>0</v>
      </c>
      <c r="T2121" t="s">
        <v>29</v>
      </c>
      <c r="U2121" t="s">
        <v>36</v>
      </c>
      <c r="V2121" t="s">
        <v>37</v>
      </c>
      <c r="W2121" t="s">
        <v>38</v>
      </c>
      <c r="X2121" t="s">
        <v>38886</v>
      </c>
      <c r="Y2121" s="93"/>
      <c r="Z2121" s="93"/>
      <c r="AA2121" t="s">
        <v>1513</v>
      </c>
      <c r="AB2121" t="s">
        <v>1514</v>
      </c>
    </row>
    <row r="2122" spans="1:28" x14ac:dyDescent="0.3">
      <c r="A2122" s="8" t="b">
        <f t="shared" si="99"/>
        <v>0</v>
      </c>
      <c r="B2122" t="str">
        <f t="shared" si="100"/>
        <v>sleepybox</v>
      </c>
      <c r="C2122" s="10" t="str">
        <f t="shared" si="101"/>
        <v>sleepy_box</v>
      </c>
      <c r="D2122">
        <v>12031</v>
      </c>
      <c r="E2122" t="s">
        <v>24</v>
      </c>
      <c r="F2122" t="s">
        <v>9213</v>
      </c>
      <c r="G2122" t="s">
        <v>26</v>
      </c>
      <c r="H2122" t="s">
        <v>9214</v>
      </c>
      <c r="I2122" t="s">
        <v>66</v>
      </c>
      <c r="J2122" s="1">
        <v>1000</v>
      </c>
      <c r="K2122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24</v>
      </c>
      <c r="R2122">
        <v>0</v>
      </c>
      <c r="S2122">
        <v>0</v>
      </c>
      <c r="T2122" t="s">
        <v>29</v>
      </c>
      <c r="U2122" t="s">
        <v>36</v>
      </c>
      <c r="V2122" t="s">
        <v>37</v>
      </c>
      <c r="W2122" t="s">
        <v>38</v>
      </c>
      <c r="X2122" t="s">
        <v>38887</v>
      </c>
      <c r="Y2122" s="93"/>
      <c r="Z2122" s="93"/>
      <c r="AA2122" t="s">
        <v>9215</v>
      </c>
      <c r="AB2122" t="s">
        <v>9216</v>
      </c>
    </row>
    <row r="2123" spans="1:28" x14ac:dyDescent="0.3">
      <c r="A2123" s="8" t="b">
        <f t="shared" si="99"/>
        <v>0</v>
      </c>
      <c r="B2123" t="str">
        <f t="shared" si="100"/>
        <v>boxofstorm</v>
      </c>
      <c r="C2123" s="10" t="str">
        <f t="shared" si="101"/>
        <v>box_of_storm</v>
      </c>
      <c r="D2123">
        <v>12032</v>
      </c>
      <c r="E2123" t="s">
        <v>24</v>
      </c>
      <c r="F2123" t="s">
        <v>1515</v>
      </c>
      <c r="G2123" t="s">
        <v>26</v>
      </c>
      <c r="H2123" t="s">
        <v>1516</v>
      </c>
      <c r="I2123" t="s">
        <v>35</v>
      </c>
      <c r="J2123" s="1">
        <v>1000</v>
      </c>
      <c r="K2123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24</v>
      </c>
      <c r="R2123">
        <v>0</v>
      </c>
      <c r="S2123">
        <v>0</v>
      </c>
      <c r="T2123" t="s">
        <v>29</v>
      </c>
      <c r="U2123" t="s">
        <v>36</v>
      </c>
      <c r="V2123" t="s">
        <v>37</v>
      </c>
      <c r="W2123" t="s">
        <v>38</v>
      </c>
      <c r="X2123" t="s">
        <v>38888</v>
      </c>
      <c r="Y2123" s="93"/>
      <c r="Z2123" s="93"/>
      <c r="AA2123" t="s">
        <v>1517</v>
      </c>
      <c r="AB2123" t="s">
        <v>1518</v>
      </c>
    </row>
    <row r="2124" spans="1:28" x14ac:dyDescent="0.3">
      <c r="A2124" s="8" t="b">
        <f t="shared" si="99"/>
        <v>0</v>
      </c>
      <c r="B2124" t="str">
        <f t="shared" si="100"/>
        <v>boxofsunlight</v>
      </c>
      <c r="C2124" s="10" t="str">
        <f t="shared" si="101"/>
        <v>box_of_sunlight</v>
      </c>
      <c r="D2124">
        <v>12033</v>
      </c>
      <c r="E2124" t="s">
        <v>24</v>
      </c>
      <c r="F2124" t="s">
        <v>1519</v>
      </c>
      <c r="G2124" t="s">
        <v>26</v>
      </c>
      <c r="H2124" t="s">
        <v>1520</v>
      </c>
      <c r="I2124" t="s">
        <v>66</v>
      </c>
      <c r="J2124" s="1">
        <v>1000</v>
      </c>
      <c r="K2124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24</v>
      </c>
      <c r="R2124">
        <v>0</v>
      </c>
      <c r="S2124">
        <v>0</v>
      </c>
      <c r="T2124" t="s">
        <v>29</v>
      </c>
      <c r="U2124" t="s">
        <v>36</v>
      </c>
      <c r="V2124" t="s">
        <v>37</v>
      </c>
      <c r="W2124" t="s">
        <v>38</v>
      </c>
      <c r="X2124" t="s">
        <v>38889</v>
      </c>
      <c r="Y2124" s="93"/>
      <c r="Z2124" s="93"/>
      <c r="AA2124" t="s">
        <v>1521</v>
      </c>
      <c r="AB2124" t="s">
        <v>1522</v>
      </c>
    </row>
    <row r="2125" spans="1:28" x14ac:dyDescent="0.3">
      <c r="A2125" s="8" t="b">
        <f t="shared" si="99"/>
        <v>0</v>
      </c>
      <c r="B2125" t="str">
        <f t="shared" si="100"/>
        <v>paintingbox</v>
      </c>
      <c r="C2125" s="10" t="str">
        <f t="shared" si="101"/>
        <v>painting_box</v>
      </c>
      <c r="D2125">
        <v>12034</v>
      </c>
      <c r="E2125" t="s">
        <v>24</v>
      </c>
      <c r="F2125" t="s">
        <v>7396</v>
      </c>
      <c r="G2125" t="s">
        <v>26</v>
      </c>
      <c r="H2125" t="s">
        <v>7397</v>
      </c>
      <c r="I2125" t="s">
        <v>66</v>
      </c>
      <c r="J2125" s="1">
        <v>1000</v>
      </c>
      <c r="K2125">
        <v>15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24</v>
      </c>
      <c r="R2125">
        <v>0</v>
      </c>
      <c r="S2125">
        <v>0</v>
      </c>
      <c r="T2125" t="s">
        <v>29</v>
      </c>
      <c r="U2125" t="s">
        <v>36</v>
      </c>
      <c r="V2125" t="s">
        <v>37</v>
      </c>
      <c r="W2125" t="s">
        <v>38</v>
      </c>
      <c r="X2125" t="s">
        <v>39161</v>
      </c>
      <c r="Y2125" s="93"/>
      <c r="Z2125" s="93"/>
      <c r="AA2125" t="s">
        <v>7398</v>
      </c>
      <c r="AB2125" t="s">
        <v>7399</v>
      </c>
    </row>
    <row r="2126" spans="1:28" x14ac:dyDescent="0.3">
      <c r="A2126" s="8" t="b">
        <f t="shared" si="99"/>
        <v>0</v>
      </c>
      <c r="B2126" t="str">
        <f t="shared" si="100"/>
        <v>stoneofintelligence</v>
      </c>
      <c r="C2126" s="10" t="str">
        <f t="shared" si="101"/>
        <v>stone_of_intelligence_</v>
      </c>
      <c r="D2126">
        <v>12040</v>
      </c>
      <c r="E2126" t="s">
        <v>24</v>
      </c>
      <c r="F2126" t="s">
        <v>9676</v>
      </c>
      <c r="G2126" t="s">
        <v>26</v>
      </c>
      <c r="H2126" t="s">
        <v>9677</v>
      </c>
      <c r="I2126" t="s">
        <v>66</v>
      </c>
      <c r="J2126" s="8">
        <v>0</v>
      </c>
      <c r="K2126">
        <v>30</v>
      </c>
      <c r="L2126" s="1">
        <v>7500</v>
      </c>
      <c r="M2126">
        <v>0</v>
      </c>
      <c r="N2126">
        <v>0</v>
      </c>
      <c r="O2126">
        <v>0</v>
      </c>
      <c r="P2126">
        <v>0</v>
      </c>
      <c r="Q2126" t="s">
        <v>24</v>
      </c>
      <c r="R2126">
        <v>0</v>
      </c>
      <c r="S2126">
        <v>0</v>
      </c>
      <c r="T2126" t="s">
        <v>29</v>
      </c>
      <c r="U2126" t="s">
        <v>36</v>
      </c>
      <c r="V2126" t="s">
        <v>37</v>
      </c>
      <c r="W2126" t="s">
        <v>38</v>
      </c>
      <c r="X2126" t="s">
        <v>38890</v>
      </c>
      <c r="Y2126" s="93"/>
      <c r="Z2126" s="93"/>
      <c r="AA2126" t="s">
        <v>9678</v>
      </c>
      <c r="AB2126" t="s">
        <v>9679</v>
      </c>
    </row>
    <row r="2127" spans="1:28" x14ac:dyDescent="0.3">
      <c r="A2127" s="8" t="b">
        <f t="shared" si="99"/>
        <v>0</v>
      </c>
      <c r="B2127" t="str">
        <f t="shared" si="100"/>
        <v>strdish03</v>
      </c>
      <c r="C2127" s="10" t="str">
        <f t="shared" si="101"/>
        <v>str_dish03</v>
      </c>
      <c r="D2127">
        <v>12043</v>
      </c>
      <c r="E2127" t="s">
        <v>24</v>
      </c>
      <c r="F2127" t="s">
        <v>9691</v>
      </c>
      <c r="G2127" t="s">
        <v>26</v>
      </c>
      <c r="H2127" t="s">
        <v>9692</v>
      </c>
      <c r="I2127" t="s">
        <v>153</v>
      </c>
      <c r="J2127" s="1">
        <v>6000</v>
      </c>
      <c r="K2127">
        <v>50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24</v>
      </c>
      <c r="R2127">
        <v>0</v>
      </c>
      <c r="S2127">
        <v>0</v>
      </c>
      <c r="T2127" t="s">
        <v>29</v>
      </c>
      <c r="U2127" t="s">
        <v>36</v>
      </c>
      <c r="V2127" t="s">
        <v>37</v>
      </c>
      <c r="W2127" t="s">
        <v>38</v>
      </c>
      <c r="X2127" t="s">
        <v>38891</v>
      </c>
      <c r="Y2127" s="93"/>
      <c r="Z2127" s="93"/>
      <c r="AA2127" t="s">
        <v>9693</v>
      </c>
      <c r="AB2127" t="s">
        <v>9694</v>
      </c>
    </row>
    <row r="2128" spans="1:28" x14ac:dyDescent="0.3">
      <c r="A2128" s="8" t="b">
        <f t="shared" si="99"/>
        <v>0</v>
      </c>
      <c r="B2128" t="str">
        <f t="shared" si="100"/>
        <v>strdish04</v>
      </c>
      <c r="C2128" s="10" t="str">
        <f t="shared" si="101"/>
        <v>str_dish04</v>
      </c>
      <c r="D2128">
        <v>12044</v>
      </c>
      <c r="E2128" t="s">
        <v>24</v>
      </c>
      <c r="F2128" t="s">
        <v>9695</v>
      </c>
      <c r="G2128" t="s">
        <v>26</v>
      </c>
      <c r="H2128" t="s">
        <v>9696</v>
      </c>
      <c r="I2128" t="s">
        <v>153</v>
      </c>
      <c r="J2128" s="1">
        <v>8000</v>
      </c>
      <c r="K2128">
        <v>50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24</v>
      </c>
      <c r="R2128">
        <v>0</v>
      </c>
      <c r="S2128">
        <v>0</v>
      </c>
      <c r="T2128" t="s">
        <v>29</v>
      </c>
      <c r="U2128" t="s">
        <v>36</v>
      </c>
      <c r="V2128" t="s">
        <v>37</v>
      </c>
      <c r="W2128" t="s">
        <v>38</v>
      </c>
      <c r="X2128" t="s">
        <v>38892</v>
      </c>
      <c r="Y2128" s="93"/>
      <c r="Z2128" s="93"/>
      <c r="AA2128" t="s">
        <v>9697</v>
      </c>
      <c r="AB2128" t="s">
        <v>9698</v>
      </c>
    </row>
    <row r="2129" spans="1:28" x14ac:dyDescent="0.3">
      <c r="A2129" s="8" t="b">
        <f t="shared" si="99"/>
        <v>0</v>
      </c>
      <c r="B2129" t="str">
        <f t="shared" si="100"/>
        <v>intdish02</v>
      </c>
      <c r="C2129" s="10" t="str">
        <f t="shared" si="101"/>
        <v>int_dish02</v>
      </c>
      <c r="D2129">
        <v>12047</v>
      </c>
      <c r="E2129" t="s">
        <v>24</v>
      </c>
      <c r="F2129" t="s">
        <v>5528</v>
      </c>
      <c r="G2129" t="s">
        <v>26</v>
      </c>
      <c r="H2129" t="s">
        <v>5529</v>
      </c>
      <c r="I2129" t="s">
        <v>153</v>
      </c>
      <c r="J2129" s="1">
        <v>4000</v>
      </c>
      <c r="K2129">
        <v>50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24</v>
      </c>
      <c r="R2129">
        <v>0</v>
      </c>
      <c r="S2129">
        <v>0</v>
      </c>
      <c r="T2129" t="s">
        <v>29</v>
      </c>
      <c r="U2129" t="s">
        <v>36</v>
      </c>
      <c r="V2129" t="s">
        <v>37</v>
      </c>
      <c r="W2129" t="s">
        <v>38</v>
      </c>
      <c r="X2129" t="s">
        <v>38893</v>
      </c>
      <c r="Y2129" s="93"/>
      <c r="Z2129" s="93"/>
      <c r="AA2129" t="s">
        <v>5530</v>
      </c>
      <c r="AB2129" t="s">
        <v>5531</v>
      </c>
    </row>
    <row r="2130" spans="1:28" x14ac:dyDescent="0.3">
      <c r="A2130" s="8" t="b">
        <f t="shared" si="99"/>
        <v>0</v>
      </c>
      <c r="B2130" t="str">
        <f t="shared" si="100"/>
        <v>intdish04</v>
      </c>
      <c r="C2130" s="10" t="str">
        <f t="shared" si="101"/>
        <v>int_dish04</v>
      </c>
      <c r="D2130">
        <v>12049</v>
      </c>
      <c r="E2130" t="s">
        <v>24</v>
      </c>
      <c r="F2130" t="s">
        <v>5532</v>
      </c>
      <c r="G2130" t="s">
        <v>26</v>
      </c>
      <c r="H2130" t="s">
        <v>5533</v>
      </c>
      <c r="I2130" t="s">
        <v>153</v>
      </c>
      <c r="J2130" s="1">
        <v>8000</v>
      </c>
      <c r="K2130">
        <v>30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24</v>
      </c>
      <c r="R2130">
        <v>0</v>
      </c>
      <c r="S2130">
        <v>0</v>
      </c>
      <c r="T2130" t="s">
        <v>29</v>
      </c>
      <c r="U2130" t="s">
        <v>36</v>
      </c>
      <c r="V2130" t="s">
        <v>37</v>
      </c>
      <c r="W2130" t="s">
        <v>38</v>
      </c>
      <c r="X2130" t="s">
        <v>38894</v>
      </c>
      <c r="Y2130" s="93"/>
      <c r="Z2130" s="93"/>
      <c r="AA2130" t="s">
        <v>5534</v>
      </c>
      <c r="AB2130" t="s">
        <v>5535</v>
      </c>
    </row>
    <row r="2131" spans="1:28" x14ac:dyDescent="0.3">
      <c r="A2131" s="8" t="b">
        <f t="shared" si="99"/>
        <v>0</v>
      </c>
      <c r="B2131" t="str">
        <f t="shared" si="100"/>
        <v>vitdish04</v>
      </c>
      <c r="C2131" s="10" t="str">
        <f t="shared" si="101"/>
        <v>vit_dish04</v>
      </c>
      <c r="D2131">
        <v>12054</v>
      </c>
      <c r="E2131" t="s">
        <v>24</v>
      </c>
      <c r="F2131" t="s">
        <v>10427</v>
      </c>
      <c r="G2131" t="s">
        <v>26</v>
      </c>
      <c r="H2131" t="s">
        <v>10428</v>
      </c>
      <c r="I2131" t="s">
        <v>153</v>
      </c>
      <c r="J2131" s="1">
        <v>8000</v>
      </c>
      <c r="K2131">
        <v>50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24</v>
      </c>
      <c r="R2131">
        <v>0</v>
      </c>
      <c r="S2131">
        <v>0</v>
      </c>
      <c r="T2131" t="s">
        <v>29</v>
      </c>
      <c r="U2131" t="s">
        <v>36</v>
      </c>
      <c r="V2131" t="s">
        <v>37</v>
      </c>
      <c r="W2131" t="s">
        <v>38</v>
      </c>
      <c r="X2131" t="s">
        <v>38895</v>
      </c>
      <c r="Y2131" s="93"/>
      <c r="Z2131" s="93"/>
      <c r="AA2131" t="s">
        <v>10429</v>
      </c>
      <c r="AB2131" t="s">
        <v>10430</v>
      </c>
    </row>
    <row r="2132" spans="1:28" x14ac:dyDescent="0.3">
      <c r="A2132" s="8" t="b">
        <f t="shared" si="99"/>
        <v>0</v>
      </c>
      <c r="B2132" t="str">
        <f t="shared" si="100"/>
        <v>agidish04</v>
      </c>
      <c r="C2132" s="10" t="str">
        <f t="shared" si="101"/>
        <v>agi_dish04</v>
      </c>
      <c r="D2132">
        <v>12059</v>
      </c>
      <c r="E2132" t="s">
        <v>24</v>
      </c>
      <c r="F2132" t="s">
        <v>156</v>
      </c>
      <c r="G2132" t="s">
        <v>26</v>
      </c>
      <c r="H2132" t="s">
        <v>157</v>
      </c>
      <c r="I2132" t="s">
        <v>153</v>
      </c>
      <c r="J2132" s="1">
        <v>8000</v>
      </c>
      <c r="K2132">
        <v>40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24</v>
      </c>
      <c r="R2132">
        <v>0</v>
      </c>
      <c r="S2132">
        <v>0</v>
      </c>
      <c r="T2132" t="s">
        <v>29</v>
      </c>
      <c r="U2132" t="s">
        <v>36</v>
      </c>
      <c r="V2132" t="s">
        <v>37</v>
      </c>
      <c r="W2132" t="s">
        <v>38</v>
      </c>
      <c r="X2132" t="s">
        <v>38896</v>
      </c>
      <c r="Y2132" s="93"/>
      <c r="Z2132" s="93"/>
      <c r="AA2132" t="s">
        <v>158</v>
      </c>
      <c r="AB2132" t="s">
        <v>159</v>
      </c>
    </row>
    <row r="2133" spans="1:28" x14ac:dyDescent="0.3">
      <c r="A2133" s="8" t="b">
        <f t="shared" si="99"/>
        <v>0</v>
      </c>
      <c r="B2133" t="str">
        <f t="shared" si="100"/>
        <v>dexdish01</v>
      </c>
      <c r="C2133" s="10" t="str">
        <f t="shared" si="101"/>
        <v>dex_dish01</v>
      </c>
      <c r="D2133">
        <v>12061</v>
      </c>
      <c r="E2133" t="s">
        <v>24</v>
      </c>
      <c r="F2133" t="s">
        <v>2972</v>
      </c>
      <c r="G2133" t="s">
        <v>26</v>
      </c>
      <c r="H2133" t="s">
        <v>2973</v>
      </c>
      <c r="I2133" t="s">
        <v>153</v>
      </c>
      <c r="J2133" s="1">
        <v>2000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24</v>
      </c>
      <c r="R2133">
        <v>0</v>
      </c>
      <c r="S2133">
        <v>0</v>
      </c>
      <c r="T2133" t="s">
        <v>29</v>
      </c>
      <c r="U2133" t="s">
        <v>36</v>
      </c>
      <c r="V2133" t="s">
        <v>37</v>
      </c>
      <c r="W2133" t="s">
        <v>38</v>
      </c>
      <c r="X2133" t="s">
        <v>38897</v>
      </c>
      <c r="Y2133" s="93"/>
      <c r="Z2133" s="93"/>
      <c r="AA2133" t="s">
        <v>2974</v>
      </c>
      <c r="AB2133" t="s">
        <v>2975</v>
      </c>
    </row>
    <row r="2134" spans="1:28" x14ac:dyDescent="0.3">
      <c r="A2134" s="8" t="b">
        <f t="shared" si="99"/>
        <v>0</v>
      </c>
      <c r="B2134" t="str">
        <f t="shared" si="100"/>
        <v>dexdish04</v>
      </c>
      <c r="C2134" s="10" t="str">
        <f t="shared" si="101"/>
        <v>dex_dish04</v>
      </c>
      <c r="D2134">
        <v>12064</v>
      </c>
      <c r="E2134" t="s">
        <v>24</v>
      </c>
      <c r="F2134" t="s">
        <v>2976</v>
      </c>
      <c r="G2134" t="s">
        <v>26</v>
      </c>
      <c r="H2134" t="s">
        <v>2977</v>
      </c>
      <c r="I2134" t="s">
        <v>153</v>
      </c>
      <c r="J2134" s="1">
        <v>8000</v>
      </c>
      <c r="K2134">
        <v>50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24</v>
      </c>
      <c r="R2134">
        <v>0</v>
      </c>
      <c r="S2134">
        <v>0</v>
      </c>
      <c r="T2134" t="s">
        <v>29</v>
      </c>
      <c r="U2134" t="s">
        <v>36</v>
      </c>
      <c r="V2134" t="s">
        <v>37</v>
      </c>
      <c r="W2134" t="s">
        <v>38</v>
      </c>
      <c r="X2134" t="s">
        <v>38898</v>
      </c>
      <c r="Y2134" s="93"/>
      <c r="Z2134" s="93"/>
      <c r="AA2134" t="s">
        <v>2978</v>
      </c>
      <c r="AB2134" t="s">
        <v>2979</v>
      </c>
    </row>
    <row r="2135" spans="1:28" x14ac:dyDescent="0.3">
      <c r="A2135" s="8" t="b">
        <f t="shared" si="99"/>
        <v>0</v>
      </c>
      <c r="B2135" t="str">
        <f t="shared" si="100"/>
        <v>lukdish04</v>
      </c>
      <c r="C2135" s="10" t="str">
        <f t="shared" si="101"/>
        <v>luk_dish04</v>
      </c>
      <c r="D2135">
        <v>12069</v>
      </c>
      <c r="E2135" t="s">
        <v>24</v>
      </c>
      <c r="F2135" t="s">
        <v>6267</v>
      </c>
      <c r="G2135" t="s">
        <v>26</v>
      </c>
      <c r="H2135" t="s">
        <v>6268</v>
      </c>
      <c r="I2135" t="s">
        <v>153</v>
      </c>
      <c r="J2135" s="1">
        <v>8000</v>
      </c>
      <c r="K2135">
        <v>50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24</v>
      </c>
      <c r="R2135">
        <v>0</v>
      </c>
      <c r="S2135">
        <v>0</v>
      </c>
      <c r="T2135" t="s">
        <v>29</v>
      </c>
      <c r="U2135" t="s">
        <v>36</v>
      </c>
      <c r="V2135" t="s">
        <v>37</v>
      </c>
      <c r="W2135" t="s">
        <v>38</v>
      </c>
      <c r="X2135" t="s">
        <v>38899</v>
      </c>
      <c r="Y2135" s="93"/>
      <c r="Z2135" s="93"/>
      <c r="AA2135" t="s">
        <v>6269</v>
      </c>
      <c r="AB2135" t="s">
        <v>6270</v>
      </c>
    </row>
    <row r="2136" spans="1:28" x14ac:dyDescent="0.3">
      <c r="A2136" s="8" t="b">
        <f t="shared" si="99"/>
        <v>0</v>
      </c>
      <c r="B2136" t="str">
        <f t="shared" si="100"/>
        <v>intdish06</v>
      </c>
      <c r="C2136" s="10" t="str">
        <f t="shared" si="101"/>
        <v>int_dish06</v>
      </c>
      <c r="D2136">
        <v>12076</v>
      </c>
      <c r="E2136" t="s">
        <v>24</v>
      </c>
      <c r="F2136" t="s">
        <v>5536</v>
      </c>
      <c r="G2136" t="s">
        <v>26</v>
      </c>
      <c r="H2136" t="s">
        <v>5537</v>
      </c>
      <c r="I2136" t="s">
        <v>153</v>
      </c>
      <c r="J2136" s="1">
        <v>20000</v>
      </c>
      <c r="K2136">
        <v>30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24</v>
      </c>
      <c r="R2136">
        <v>0</v>
      </c>
      <c r="S2136">
        <v>0</v>
      </c>
      <c r="T2136" t="s">
        <v>29</v>
      </c>
      <c r="U2136" t="s">
        <v>36</v>
      </c>
      <c r="V2136" t="s">
        <v>37</v>
      </c>
      <c r="W2136" t="s">
        <v>38</v>
      </c>
      <c r="X2136" t="s">
        <v>38900</v>
      </c>
      <c r="Y2136" s="93"/>
      <c r="Z2136" s="93"/>
      <c r="AA2136" t="s">
        <v>5538</v>
      </c>
      <c r="AB2136" t="s">
        <v>5539</v>
      </c>
    </row>
    <row r="2137" spans="1:28" x14ac:dyDescent="0.3">
      <c r="A2137" s="8" t="b">
        <f t="shared" si="99"/>
        <v>0</v>
      </c>
      <c r="B2137" t="str">
        <f t="shared" si="100"/>
        <v>intdish10</v>
      </c>
      <c r="C2137" s="10" t="str">
        <f t="shared" si="101"/>
        <v>int_dish10</v>
      </c>
      <c r="D2137">
        <v>12080</v>
      </c>
      <c r="E2137" t="s">
        <v>24</v>
      </c>
      <c r="F2137" t="s">
        <v>5540</v>
      </c>
      <c r="G2137" t="s">
        <v>26</v>
      </c>
      <c r="H2137" t="s">
        <v>5541</v>
      </c>
      <c r="I2137" t="s">
        <v>153</v>
      </c>
      <c r="J2137" s="1">
        <v>100000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24</v>
      </c>
      <c r="R2137">
        <v>0</v>
      </c>
      <c r="S2137">
        <v>0</v>
      </c>
      <c r="T2137" t="s">
        <v>29</v>
      </c>
      <c r="U2137" t="s">
        <v>36</v>
      </c>
      <c r="V2137" t="s">
        <v>37</v>
      </c>
      <c r="W2137" t="s">
        <v>38</v>
      </c>
      <c r="X2137" t="s">
        <v>38901</v>
      </c>
      <c r="Y2137" s="93"/>
      <c r="Z2137" s="93"/>
      <c r="AA2137" t="s">
        <v>5542</v>
      </c>
      <c r="AB2137" t="s">
        <v>5543</v>
      </c>
    </row>
    <row r="2138" spans="1:28" x14ac:dyDescent="0.3">
      <c r="A2138" s="8" t="b">
        <f t="shared" si="99"/>
        <v>0</v>
      </c>
      <c r="B2138" t="str">
        <f t="shared" si="100"/>
        <v>lukdish08</v>
      </c>
      <c r="C2138" s="10" t="str">
        <f t="shared" si="101"/>
        <v>luk_dish08</v>
      </c>
      <c r="D2138">
        <v>12098</v>
      </c>
      <c r="E2138" t="s">
        <v>24</v>
      </c>
      <c r="F2138" t="s">
        <v>6271</v>
      </c>
      <c r="G2138" t="s">
        <v>26</v>
      </c>
      <c r="H2138" t="s">
        <v>6272</v>
      </c>
      <c r="I2138" t="s">
        <v>153</v>
      </c>
      <c r="J2138" s="1">
        <v>60000</v>
      </c>
      <c r="K2138">
        <v>40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24</v>
      </c>
      <c r="R2138">
        <v>0</v>
      </c>
      <c r="S2138">
        <v>0</v>
      </c>
      <c r="T2138" t="s">
        <v>29</v>
      </c>
      <c r="U2138" t="s">
        <v>36</v>
      </c>
      <c r="V2138" t="s">
        <v>37</v>
      </c>
      <c r="W2138" t="s">
        <v>38</v>
      </c>
      <c r="X2138" t="s">
        <v>38902</v>
      </c>
      <c r="Y2138" s="93"/>
      <c r="Z2138" s="93"/>
      <c r="AA2138" t="s">
        <v>6275</v>
      </c>
      <c r="AB2138" t="s">
        <v>6276</v>
      </c>
    </row>
    <row r="2139" spans="1:28" x14ac:dyDescent="0.3">
      <c r="A2139" s="8" t="b">
        <f t="shared" si="99"/>
        <v>0</v>
      </c>
      <c r="B2139" t="str">
        <f t="shared" si="100"/>
        <v>bloodydeadbranch</v>
      </c>
      <c r="C2139" s="10" t="str">
        <f t="shared" si="101"/>
        <v>bloody_dead_branch</v>
      </c>
      <c r="D2139">
        <v>12103</v>
      </c>
      <c r="E2139" t="s">
        <v>60</v>
      </c>
      <c r="F2139" t="s">
        <v>1252</v>
      </c>
      <c r="G2139">
        <v>15</v>
      </c>
      <c r="H2139" t="s">
        <v>1253</v>
      </c>
      <c r="I2139" t="s">
        <v>66</v>
      </c>
      <c r="J2139" s="1">
        <v>10000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24</v>
      </c>
      <c r="R2139">
        <v>0</v>
      </c>
      <c r="S2139">
        <v>0</v>
      </c>
      <c r="T2139" t="s">
        <v>29</v>
      </c>
      <c r="U2139" t="s">
        <v>36</v>
      </c>
      <c r="V2139" t="s">
        <v>37</v>
      </c>
      <c r="W2139" t="s">
        <v>38</v>
      </c>
      <c r="X2139" t="s">
        <v>38903</v>
      </c>
      <c r="Y2139" s="93"/>
      <c r="Z2139" s="93"/>
      <c r="AA2139" t="s">
        <v>1254</v>
      </c>
      <c r="AB2139" t="s">
        <v>1255</v>
      </c>
    </row>
    <row r="2140" spans="1:28" x14ac:dyDescent="0.3">
      <c r="A2140" s="8" t="b">
        <f t="shared" si="99"/>
        <v>0</v>
      </c>
      <c r="B2140" t="str">
        <f t="shared" si="100"/>
        <v>poringbox</v>
      </c>
      <c r="C2140" s="10" t="str">
        <f t="shared" si="101"/>
        <v>poring_box</v>
      </c>
      <c r="D2140">
        <v>12109</v>
      </c>
      <c r="E2140" t="s">
        <v>24</v>
      </c>
      <c r="F2140" t="s">
        <v>7843</v>
      </c>
      <c r="G2140" t="s">
        <v>26</v>
      </c>
      <c r="H2140" t="s">
        <v>7844</v>
      </c>
      <c r="I2140" t="s">
        <v>66</v>
      </c>
      <c r="J2140" s="1">
        <v>10000</v>
      </c>
      <c r="K2140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24</v>
      </c>
      <c r="R2140">
        <v>0</v>
      </c>
      <c r="S2140">
        <v>0</v>
      </c>
      <c r="T2140" t="s">
        <v>29</v>
      </c>
      <c r="U2140" t="s">
        <v>36</v>
      </c>
      <c r="V2140" t="s">
        <v>37</v>
      </c>
      <c r="W2140" t="s">
        <v>38</v>
      </c>
      <c r="X2140" t="s">
        <v>38905</v>
      </c>
      <c r="Y2140" s="93"/>
      <c r="Z2140" s="93"/>
      <c r="AA2140" t="s">
        <v>7845</v>
      </c>
      <c r="AB2140" t="s">
        <v>7846</v>
      </c>
    </row>
    <row r="2141" spans="1:28" x14ac:dyDescent="0.3">
      <c r="A2141" s="8" t="b">
        <f t="shared" si="99"/>
        <v>0</v>
      </c>
      <c r="B2141" t="str">
        <f t="shared" si="100"/>
        <v>elementalfire</v>
      </c>
      <c r="C2141" s="10" t="str">
        <f t="shared" si="101"/>
        <v>elemental_fire</v>
      </c>
      <c r="D2141">
        <v>12114</v>
      </c>
      <c r="E2141" t="s">
        <v>24</v>
      </c>
      <c r="F2141" t="s">
        <v>3564</v>
      </c>
      <c r="G2141" t="s">
        <v>26</v>
      </c>
      <c r="H2141" t="s">
        <v>3565</v>
      </c>
      <c r="I2141" t="s">
        <v>66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 t="s">
        <v>24</v>
      </c>
      <c r="R2141">
        <v>0</v>
      </c>
      <c r="S2141">
        <v>0</v>
      </c>
      <c r="T2141" t="s">
        <v>29</v>
      </c>
      <c r="U2141" t="s">
        <v>36</v>
      </c>
      <c r="V2141" t="s">
        <v>37</v>
      </c>
      <c r="W2141" t="s">
        <v>38</v>
      </c>
      <c r="X2141" t="s">
        <v>38906</v>
      </c>
      <c r="Y2141" s="93"/>
      <c r="Z2141" s="93"/>
      <c r="AA2141" t="s">
        <v>3566</v>
      </c>
      <c r="AB2141" t="s">
        <v>3567</v>
      </c>
    </row>
    <row r="2142" spans="1:28" x14ac:dyDescent="0.3">
      <c r="A2142" s="8" t="b">
        <f t="shared" si="99"/>
        <v>0</v>
      </c>
      <c r="B2142" t="str">
        <f t="shared" si="100"/>
        <v>elementalwater</v>
      </c>
      <c r="C2142" s="10" t="str">
        <f t="shared" si="101"/>
        <v>elemental_water</v>
      </c>
      <c r="D2142">
        <v>12115</v>
      </c>
      <c r="E2142" t="s">
        <v>24</v>
      </c>
      <c r="F2142" t="s">
        <v>3576</v>
      </c>
      <c r="G2142" t="s">
        <v>26</v>
      </c>
      <c r="H2142" t="s">
        <v>3577</v>
      </c>
      <c r="I2142" t="s">
        <v>66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 t="s">
        <v>24</v>
      </c>
      <c r="R2142">
        <v>0</v>
      </c>
      <c r="S2142">
        <v>0</v>
      </c>
      <c r="T2142" t="s">
        <v>29</v>
      </c>
      <c r="U2142" t="s">
        <v>36</v>
      </c>
      <c r="V2142" t="s">
        <v>37</v>
      </c>
      <c r="W2142" t="s">
        <v>38</v>
      </c>
      <c r="X2142" t="s">
        <v>38907</v>
      </c>
      <c r="Y2142" s="93"/>
      <c r="Z2142" s="93"/>
      <c r="AA2142" t="s">
        <v>3578</v>
      </c>
      <c r="AB2142" t="s">
        <v>3579</v>
      </c>
    </row>
    <row r="2143" spans="1:28" x14ac:dyDescent="0.3">
      <c r="A2143" s="8" t="b">
        <f t="shared" si="99"/>
        <v>0</v>
      </c>
      <c r="B2143" t="str">
        <f t="shared" si="100"/>
        <v>elementalearth</v>
      </c>
      <c r="C2143" s="10" t="str">
        <f t="shared" si="101"/>
        <v>elemental_earth</v>
      </c>
      <c r="D2143">
        <v>12116</v>
      </c>
      <c r="E2143" t="s">
        <v>24</v>
      </c>
      <c r="F2143" t="s">
        <v>3560</v>
      </c>
      <c r="G2143" t="s">
        <v>26</v>
      </c>
      <c r="H2143" t="s">
        <v>3561</v>
      </c>
      <c r="I2143" t="s">
        <v>66</v>
      </c>
      <c r="J2143" s="6">
        <v>0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 t="s">
        <v>24</v>
      </c>
      <c r="R2143">
        <v>0</v>
      </c>
      <c r="S2143">
        <v>0</v>
      </c>
      <c r="T2143" t="s">
        <v>29</v>
      </c>
      <c r="U2143" t="s">
        <v>36</v>
      </c>
      <c r="V2143" t="s">
        <v>37</v>
      </c>
      <c r="W2143" t="s">
        <v>38</v>
      </c>
      <c r="X2143" t="s">
        <v>38908</v>
      </c>
      <c r="Y2143" s="93"/>
      <c r="Z2143" s="93"/>
      <c r="AA2143" t="s">
        <v>3562</v>
      </c>
      <c r="AB2143" t="s">
        <v>3563</v>
      </c>
    </row>
    <row r="2144" spans="1:28" x14ac:dyDescent="0.3">
      <c r="A2144" s="8" t="b">
        <f t="shared" si="99"/>
        <v>0</v>
      </c>
      <c r="B2144" t="str">
        <f t="shared" si="100"/>
        <v>elementalwind</v>
      </c>
      <c r="C2144" s="10" t="str">
        <f t="shared" si="101"/>
        <v>elemental_wind</v>
      </c>
      <c r="D2144">
        <v>12117</v>
      </c>
      <c r="E2144" t="s">
        <v>24</v>
      </c>
      <c r="F2144" t="s">
        <v>3580</v>
      </c>
      <c r="G2144" t="s">
        <v>26</v>
      </c>
      <c r="H2144" t="s">
        <v>3581</v>
      </c>
      <c r="I2144" t="s">
        <v>66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 t="s">
        <v>24</v>
      </c>
      <c r="R2144">
        <v>0</v>
      </c>
      <c r="S2144">
        <v>0</v>
      </c>
      <c r="T2144" t="s">
        <v>29</v>
      </c>
      <c r="U2144" t="s">
        <v>36</v>
      </c>
      <c r="V2144" t="s">
        <v>37</v>
      </c>
      <c r="W2144" t="s">
        <v>38</v>
      </c>
      <c r="X2144" t="s">
        <v>38909</v>
      </c>
      <c r="Y2144" s="93"/>
      <c r="Z2144" s="93"/>
      <c r="AA2144" t="s">
        <v>3582</v>
      </c>
      <c r="AB2144" t="s">
        <v>3583</v>
      </c>
    </row>
    <row r="2145" spans="1:28" x14ac:dyDescent="0.3">
      <c r="A2145" s="8" t="b">
        <f t="shared" si="99"/>
        <v>0</v>
      </c>
      <c r="B2145" t="str">
        <f t="shared" si="100"/>
        <v>resistfire</v>
      </c>
      <c r="C2145" s="10" t="str">
        <f t="shared" si="101"/>
        <v>resist_fire</v>
      </c>
      <c r="D2145">
        <v>12118</v>
      </c>
      <c r="E2145" t="s">
        <v>24</v>
      </c>
      <c r="F2145" t="s">
        <v>8328</v>
      </c>
      <c r="G2145" t="s">
        <v>26</v>
      </c>
      <c r="H2145" t="s">
        <v>8329</v>
      </c>
      <c r="I2145" t="s">
        <v>66</v>
      </c>
      <c r="J2145">
        <v>2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24</v>
      </c>
      <c r="R2145">
        <v>0</v>
      </c>
      <c r="S2145">
        <v>0</v>
      </c>
      <c r="T2145" t="s">
        <v>29</v>
      </c>
      <c r="U2145" t="s">
        <v>36</v>
      </c>
      <c r="V2145" t="s">
        <v>37</v>
      </c>
      <c r="W2145" t="s">
        <v>38</v>
      </c>
      <c r="X2145" t="s">
        <v>38910</v>
      </c>
      <c r="Y2145" s="93"/>
      <c r="Z2145" s="93"/>
      <c r="AA2145" t="s">
        <v>8330</v>
      </c>
      <c r="AB2145" t="s">
        <v>8331</v>
      </c>
    </row>
    <row r="2146" spans="1:28" x14ac:dyDescent="0.3">
      <c r="A2146" s="8" t="b">
        <f t="shared" si="99"/>
        <v>0</v>
      </c>
      <c r="B2146" t="str">
        <f t="shared" si="100"/>
        <v>resistwater</v>
      </c>
      <c r="C2146" s="10" t="str">
        <f t="shared" si="101"/>
        <v>resist_water</v>
      </c>
      <c r="D2146">
        <v>12119</v>
      </c>
      <c r="E2146" t="s">
        <v>24</v>
      </c>
      <c r="F2146" t="s">
        <v>8332</v>
      </c>
      <c r="G2146" t="s">
        <v>26</v>
      </c>
      <c r="H2146" t="s">
        <v>8333</v>
      </c>
      <c r="I2146" t="s">
        <v>66</v>
      </c>
      <c r="J2146" s="6">
        <v>2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24</v>
      </c>
      <c r="R2146">
        <v>0</v>
      </c>
      <c r="S2146">
        <v>0</v>
      </c>
      <c r="T2146" t="s">
        <v>29</v>
      </c>
      <c r="U2146" t="s">
        <v>36</v>
      </c>
      <c r="V2146" t="s">
        <v>37</v>
      </c>
      <c r="W2146" t="s">
        <v>38</v>
      </c>
      <c r="X2146" t="s">
        <v>38911</v>
      </c>
      <c r="Y2146" s="93"/>
      <c r="Z2146" s="93"/>
      <c r="AA2146" t="s">
        <v>8334</v>
      </c>
      <c r="AB2146" t="s">
        <v>8335</v>
      </c>
    </row>
    <row r="2147" spans="1:28" x14ac:dyDescent="0.3">
      <c r="A2147" s="8" t="b">
        <f t="shared" si="99"/>
        <v>0</v>
      </c>
      <c r="B2147" t="str">
        <f t="shared" si="100"/>
        <v>resistearth</v>
      </c>
      <c r="C2147" s="10" t="str">
        <f t="shared" si="101"/>
        <v>resist_earth</v>
      </c>
      <c r="D2147">
        <v>12120</v>
      </c>
      <c r="E2147" t="s">
        <v>24</v>
      </c>
      <c r="F2147" t="s">
        <v>8324</v>
      </c>
      <c r="G2147" t="s">
        <v>26</v>
      </c>
      <c r="H2147" t="s">
        <v>8325</v>
      </c>
      <c r="I2147" t="s">
        <v>66</v>
      </c>
      <c r="J2147" s="6">
        <v>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24</v>
      </c>
      <c r="R2147">
        <v>0</v>
      </c>
      <c r="S2147">
        <v>0</v>
      </c>
      <c r="T2147" t="s">
        <v>29</v>
      </c>
      <c r="U2147" t="s">
        <v>36</v>
      </c>
      <c r="V2147" t="s">
        <v>37</v>
      </c>
      <c r="W2147" t="s">
        <v>38</v>
      </c>
      <c r="X2147" t="s">
        <v>38912</v>
      </c>
      <c r="Y2147" s="93"/>
      <c r="Z2147" s="93"/>
      <c r="AA2147" t="s">
        <v>8326</v>
      </c>
      <c r="AB2147" t="s">
        <v>8327</v>
      </c>
    </row>
    <row r="2148" spans="1:28" x14ac:dyDescent="0.3">
      <c r="A2148" s="8" t="b">
        <f t="shared" si="99"/>
        <v>0</v>
      </c>
      <c r="B2148" t="str">
        <f t="shared" si="100"/>
        <v>resistwind</v>
      </c>
      <c r="C2148" s="10" t="str">
        <f t="shared" si="101"/>
        <v>resist_wind</v>
      </c>
      <c r="D2148">
        <v>12121</v>
      </c>
      <c r="E2148" t="s">
        <v>24</v>
      </c>
      <c r="F2148" t="s">
        <v>8336</v>
      </c>
      <c r="G2148" t="s">
        <v>26</v>
      </c>
      <c r="H2148" t="s">
        <v>8337</v>
      </c>
      <c r="I2148" t="s">
        <v>66</v>
      </c>
      <c r="J2148">
        <v>2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24</v>
      </c>
      <c r="R2148">
        <v>0</v>
      </c>
      <c r="S2148">
        <v>0</v>
      </c>
      <c r="T2148" t="s">
        <v>29</v>
      </c>
      <c r="U2148" t="s">
        <v>36</v>
      </c>
      <c r="V2148" t="s">
        <v>37</v>
      </c>
      <c r="W2148" t="s">
        <v>38</v>
      </c>
      <c r="X2148" t="s">
        <v>38913</v>
      </c>
      <c r="Y2148" s="93"/>
      <c r="Z2148" s="93"/>
      <c r="AA2148" t="s">
        <v>8338</v>
      </c>
      <c r="AB2148" t="s">
        <v>8339</v>
      </c>
    </row>
    <row r="2149" spans="1:28" x14ac:dyDescent="0.3">
      <c r="A2149" s="8" t="b">
        <f t="shared" si="99"/>
        <v>0</v>
      </c>
      <c r="B2149" t="str">
        <f t="shared" si="100"/>
        <v>sesamepastry</v>
      </c>
      <c r="C2149" s="10" t="str">
        <f t="shared" si="101"/>
        <v>sesame_pastry</v>
      </c>
      <c r="D2149">
        <v>12122</v>
      </c>
      <c r="E2149" t="s">
        <v>24</v>
      </c>
      <c r="F2149" t="s">
        <v>8883</v>
      </c>
      <c r="G2149" t="s">
        <v>26</v>
      </c>
      <c r="H2149" t="s">
        <v>8884</v>
      </c>
      <c r="I2149" t="s">
        <v>153</v>
      </c>
      <c r="J2149" s="93">
        <v>2</v>
      </c>
      <c r="K2149">
        <v>7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24</v>
      </c>
      <c r="R2149">
        <v>0</v>
      </c>
      <c r="S2149">
        <v>0</v>
      </c>
      <c r="T2149" t="s">
        <v>29</v>
      </c>
      <c r="U2149" t="s">
        <v>36</v>
      </c>
      <c r="V2149" t="s">
        <v>37</v>
      </c>
      <c r="W2149" t="s">
        <v>38</v>
      </c>
      <c r="X2149" t="s">
        <v>38914</v>
      </c>
      <c r="Y2149" s="93"/>
      <c r="Z2149" s="93"/>
      <c r="AA2149" t="s">
        <v>8885</v>
      </c>
      <c r="AB2149" t="s">
        <v>8886</v>
      </c>
    </row>
    <row r="2150" spans="1:28" x14ac:dyDescent="0.3">
      <c r="A2150" s="8" t="b">
        <f t="shared" si="99"/>
        <v>0</v>
      </c>
      <c r="B2150" t="str">
        <f t="shared" si="100"/>
        <v>honeypastry</v>
      </c>
      <c r="C2150" s="10" t="str">
        <f t="shared" si="101"/>
        <v>honey_pastry</v>
      </c>
      <c r="D2150">
        <v>12123</v>
      </c>
      <c r="E2150" t="s">
        <v>24</v>
      </c>
      <c r="F2150" t="s">
        <v>5266</v>
      </c>
      <c r="G2150" t="s">
        <v>26</v>
      </c>
      <c r="H2150" t="s">
        <v>5267</v>
      </c>
      <c r="I2150" t="s">
        <v>153</v>
      </c>
      <c r="J2150" s="93">
        <v>2</v>
      </c>
      <c r="K2150">
        <v>7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24</v>
      </c>
      <c r="R2150">
        <v>0</v>
      </c>
      <c r="S2150">
        <v>0</v>
      </c>
      <c r="T2150" t="s">
        <v>29</v>
      </c>
      <c r="U2150" t="s">
        <v>36</v>
      </c>
      <c r="V2150" t="s">
        <v>37</v>
      </c>
      <c r="W2150" t="s">
        <v>38</v>
      </c>
      <c r="X2150" t="s">
        <v>38915</v>
      </c>
      <c r="Y2150" s="93"/>
      <c r="Z2150" s="93"/>
      <c r="AA2150" t="s">
        <v>5268</v>
      </c>
      <c r="AB2150" t="s">
        <v>5269</v>
      </c>
    </row>
    <row r="2151" spans="1:28" x14ac:dyDescent="0.3">
      <c r="A2151" s="8" t="b">
        <f t="shared" si="99"/>
        <v>0</v>
      </c>
      <c r="B2151" t="str">
        <f t="shared" si="100"/>
        <v>rainbowcake</v>
      </c>
      <c r="C2151" s="10" t="str">
        <f t="shared" si="101"/>
        <v>rainbow_cake</v>
      </c>
      <c r="D2151">
        <v>12124</v>
      </c>
      <c r="E2151" t="s">
        <v>24</v>
      </c>
      <c r="F2151" t="s">
        <v>8129</v>
      </c>
      <c r="G2151" t="s">
        <v>26</v>
      </c>
      <c r="H2151" t="s">
        <v>8130</v>
      </c>
      <c r="I2151" t="s">
        <v>153</v>
      </c>
      <c r="J2151" s="93">
        <v>2</v>
      </c>
      <c r="K2151">
        <v>7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24</v>
      </c>
      <c r="R2151">
        <v>0</v>
      </c>
      <c r="S2151">
        <v>0</v>
      </c>
      <c r="T2151" t="s">
        <v>29</v>
      </c>
      <c r="U2151" t="s">
        <v>36</v>
      </c>
      <c r="V2151" t="s">
        <v>37</v>
      </c>
      <c r="W2151" t="s">
        <v>38</v>
      </c>
      <c r="X2151" t="s">
        <v>38916</v>
      </c>
      <c r="Y2151" s="93"/>
      <c r="Z2151" s="93"/>
      <c r="AA2151" t="s">
        <v>8131</v>
      </c>
      <c r="AB2151" t="s">
        <v>8132</v>
      </c>
    </row>
    <row r="2152" spans="1:28" x14ac:dyDescent="0.3">
      <c r="A2152" s="8" t="b">
        <f t="shared" si="99"/>
        <v>0</v>
      </c>
      <c r="B2152" t="str">
        <f t="shared" si="100"/>
        <v>highendcookingkits</v>
      </c>
      <c r="C2152" s="10" t="str">
        <f t="shared" si="101"/>
        <v>high_end_cooking_kits</v>
      </c>
      <c r="D2152">
        <v>12127</v>
      </c>
      <c r="E2152" t="s">
        <v>24</v>
      </c>
      <c r="F2152" t="s">
        <v>5161</v>
      </c>
      <c r="G2152" t="s">
        <v>26</v>
      </c>
      <c r="H2152" t="s">
        <v>5162</v>
      </c>
      <c r="I2152" t="s">
        <v>66</v>
      </c>
      <c r="J2152" s="1">
        <v>2000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24</v>
      </c>
      <c r="R2152">
        <v>0</v>
      </c>
      <c r="S2152">
        <v>0</v>
      </c>
      <c r="T2152" t="s">
        <v>29</v>
      </c>
      <c r="U2152" t="s">
        <v>36</v>
      </c>
      <c r="V2152" t="s">
        <v>37</v>
      </c>
      <c r="W2152" t="s">
        <v>38</v>
      </c>
      <c r="X2152" t="s">
        <v>38917</v>
      </c>
      <c r="Y2152" s="93"/>
      <c r="Z2152" s="93"/>
      <c r="AA2152" t="s">
        <v>5163</v>
      </c>
      <c r="AB2152" t="s">
        <v>5164</v>
      </c>
    </row>
    <row r="2153" spans="1:28" x14ac:dyDescent="0.3">
      <c r="A2153" s="8" t="b">
        <f t="shared" si="99"/>
        <v>0</v>
      </c>
      <c r="B2153" t="str">
        <f t="shared" si="100"/>
        <v>imperialcookingkits</v>
      </c>
      <c r="C2153" s="10" t="str">
        <f t="shared" si="101"/>
        <v>imperial_cooking_kits</v>
      </c>
      <c r="D2153">
        <v>12128</v>
      </c>
      <c r="E2153" t="s">
        <v>24</v>
      </c>
      <c r="F2153" t="s">
        <v>5443</v>
      </c>
      <c r="G2153" t="s">
        <v>26</v>
      </c>
      <c r="H2153" t="s">
        <v>5444</v>
      </c>
      <c r="I2153" t="s">
        <v>66</v>
      </c>
      <c r="J2153" s="1">
        <v>5000</v>
      </c>
      <c r="K2153">
        <v>7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24</v>
      </c>
      <c r="R2153">
        <v>0</v>
      </c>
      <c r="S2153">
        <v>0</v>
      </c>
      <c r="T2153" t="s">
        <v>29</v>
      </c>
      <c r="U2153" t="s">
        <v>36</v>
      </c>
      <c r="V2153" t="s">
        <v>37</v>
      </c>
      <c r="W2153" t="s">
        <v>38</v>
      </c>
      <c r="X2153" t="s">
        <v>38918</v>
      </c>
      <c r="Y2153" s="93"/>
      <c r="Z2153" s="93"/>
      <c r="AA2153" t="s">
        <v>5445</v>
      </c>
      <c r="AB2153" t="s">
        <v>5446</v>
      </c>
    </row>
    <row r="2154" spans="1:28" x14ac:dyDescent="0.3">
      <c r="A2154" s="8" t="b">
        <f t="shared" si="99"/>
        <v>0</v>
      </c>
      <c r="B2154" t="str">
        <f t="shared" si="100"/>
        <v>redenvelope</v>
      </c>
      <c r="C2154" s="10" t="str">
        <f t="shared" si="101"/>
        <v>red_envelope</v>
      </c>
      <c r="D2154">
        <v>12134</v>
      </c>
      <c r="E2154" t="s">
        <v>24</v>
      </c>
      <c r="F2154" t="s">
        <v>8201</v>
      </c>
      <c r="G2154" t="s">
        <v>26</v>
      </c>
      <c r="H2154" t="s">
        <v>4966</v>
      </c>
      <c r="I2154" t="s">
        <v>66</v>
      </c>
      <c r="J2154" s="93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24</v>
      </c>
      <c r="R2154">
        <v>0</v>
      </c>
      <c r="S2154">
        <v>0</v>
      </c>
      <c r="T2154" t="s">
        <v>29</v>
      </c>
      <c r="U2154" t="s">
        <v>36</v>
      </c>
      <c r="V2154" t="s">
        <v>37</v>
      </c>
      <c r="W2154" t="s">
        <v>38</v>
      </c>
      <c r="X2154" t="s">
        <v>38051</v>
      </c>
      <c r="Y2154" s="93"/>
      <c r="Z2154" s="93"/>
      <c r="AA2154" t="s">
        <v>8202</v>
      </c>
      <c r="AB2154" t="s">
        <v>8203</v>
      </c>
    </row>
    <row r="2155" spans="1:28" x14ac:dyDescent="0.3">
      <c r="A2155" s="8" t="b">
        <f t="shared" si="99"/>
        <v>0</v>
      </c>
      <c r="B2155" t="str">
        <f t="shared" si="100"/>
        <v>quiverholy</v>
      </c>
      <c r="C2155" s="10" t="str">
        <f t="shared" si="101"/>
        <v>quiver_holy</v>
      </c>
      <c r="D2155">
        <v>12183</v>
      </c>
      <c r="E2155" t="s">
        <v>24</v>
      </c>
      <c r="F2155" t="s">
        <v>8013</v>
      </c>
      <c r="G2155" t="s">
        <v>26</v>
      </c>
      <c r="H2155" t="s">
        <v>8014</v>
      </c>
      <c r="I2155" t="s">
        <v>66</v>
      </c>
      <c r="J2155" s="93">
        <v>2</v>
      </c>
      <c r="K2155">
        <v>25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24</v>
      </c>
      <c r="R2155">
        <v>0</v>
      </c>
      <c r="S2155">
        <v>0</v>
      </c>
      <c r="T2155" t="s">
        <v>29</v>
      </c>
      <c r="U2155" t="s">
        <v>36</v>
      </c>
      <c r="V2155" t="s">
        <v>37</v>
      </c>
      <c r="W2155" t="s">
        <v>38</v>
      </c>
      <c r="X2155" t="s">
        <v>38925</v>
      </c>
      <c r="Y2155" s="93"/>
      <c r="Z2155" s="93"/>
      <c r="AA2155" t="s">
        <v>8015</v>
      </c>
      <c r="AB2155" t="s">
        <v>8016</v>
      </c>
    </row>
    <row r="2156" spans="1:28" x14ac:dyDescent="0.3">
      <c r="A2156" s="8" t="b">
        <f t="shared" si="99"/>
        <v>0</v>
      </c>
      <c r="B2156" t="str">
        <f t="shared" si="100"/>
        <v>strdish10</v>
      </c>
      <c r="C2156" s="10" t="str">
        <f t="shared" si="101"/>
        <v>str_dish10_</v>
      </c>
      <c r="D2156">
        <v>12202</v>
      </c>
      <c r="E2156" t="s">
        <v>24</v>
      </c>
      <c r="F2156" t="s">
        <v>9699</v>
      </c>
      <c r="G2156" t="s">
        <v>26</v>
      </c>
      <c r="H2156" t="s">
        <v>9700</v>
      </c>
      <c r="I2156" t="s">
        <v>153</v>
      </c>
      <c r="J2156" s="93">
        <v>2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24</v>
      </c>
      <c r="R2156">
        <v>0</v>
      </c>
      <c r="S2156">
        <v>0</v>
      </c>
      <c r="T2156" t="s">
        <v>29</v>
      </c>
      <c r="U2156" t="s">
        <v>36</v>
      </c>
      <c r="V2156" t="s">
        <v>37</v>
      </c>
      <c r="W2156" t="s">
        <v>38</v>
      </c>
      <c r="X2156" t="s">
        <v>38926</v>
      </c>
      <c r="Y2156" s="93"/>
      <c r="Z2156" s="93"/>
      <c r="AA2156" t="s">
        <v>9701</v>
      </c>
      <c r="AB2156" t="s">
        <v>9702</v>
      </c>
    </row>
    <row r="2157" spans="1:28" x14ac:dyDescent="0.3">
      <c r="A2157" s="8" t="b">
        <f t="shared" si="99"/>
        <v>0</v>
      </c>
      <c r="B2157" t="str">
        <f t="shared" si="100"/>
        <v>agidish10</v>
      </c>
      <c r="C2157" s="10" t="str">
        <f t="shared" si="101"/>
        <v>agi_dish10_</v>
      </c>
      <c r="D2157">
        <v>12203</v>
      </c>
      <c r="E2157" t="s">
        <v>24</v>
      </c>
      <c r="F2157" t="s">
        <v>160</v>
      </c>
      <c r="G2157" t="s">
        <v>26</v>
      </c>
      <c r="H2157" t="s">
        <v>161</v>
      </c>
      <c r="I2157" t="s">
        <v>153</v>
      </c>
      <c r="J2157" s="8">
        <v>2</v>
      </c>
      <c r="K2157">
        <v>1</v>
      </c>
      <c r="L2157" s="93">
        <v>0</v>
      </c>
      <c r="M2157">
        <v>0</v>
      </c>
      <c r="N2157">
        <v>0</v>
      </c>
      <c r="O2157">
        <v>0</v>
      </c>
      <c r="P2157">
        <v>0</v>
      </c>
      <c r="Q2157" t="s">
        <v>24</v>
      </c>
      <c r="R2157">
        <v>0</v>
      </c>
      <c r="S2157">
        <v>0</v>
      </c>
      <c r="T2157" t="s">
        <v>29</v>
      </c>
      <c r="U2157" t="s">
        <v>36</v>
      </c>
      <c r="V2157" t="s">
        <v>37</v>
      </c>
      <c r="W2157" t="s">
        <v>38</v>
      </c>
      <c r="X2157" t="s">
        <v>38927</v>
      </c>
      <c r="Y2157" s="93"/>
      <c r="Z2157" s="93"/>
      <c r="AA2157" t="s">
        <v>162</v>
      </c>
      <c r="AB2157" t="s">
        <v>163</v>
      </c>
    </row>
    <row r="2158" spans="1:28" x14ac:dyDescent="0.3">
      <c r="A2158" s="8" t="b">
        <f t="shared" si="99"/>
        <v>0</v>
      </c>
      <c r="B2158" t="str">
        <f t="shared" si="100"/>
        <v>intdish10</v>
      </c>
      <c r="C2158" s="10" t="str">
        <f t="shared" si="101"/>
        <v>int_dish10_</v>
      </c>
      <c r="D2158">
        <v>12204</v>
      </c>
      <c r="E2158" t="s">
        <v>24</v>
      </c>
      <c r="F2158" t="s">
        <v>5544</v>
      </c>
      <c r="G2158" t="s">
        <v>26</v>
      </c>
      <c r="H2158" t="s">
        <v>5541</v>
      </c>
      <c r="I2158" t="s">
        <v>153</v>
      </c>
      <c r="J2158" s="93">
        <v>2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24</v>
      </c>
      <c r="R2158">
        <v>0</v>
      </c>
      <c r="S2158">
        <v>0</v>
      </c>
      <c r="T2158" t="s">
        <v>29</v>
      </c>
      <c r="U2158" t="s">
        <v>36</v>
      </c>
      <c r="V2158" t="s">
        <v>37</v>
      </c>
      <c r="W2158" t="s">
        <v>38</v>
      </c>
      <c r="X2158" t="s">
        <v>38928</v>
      </c>
      <c r="Y2158" s="93"/>
      <c r="Z2158" s="93"/>
      <c r="AA2158" t="s">
        <v>5545</v>
      </c>
      <c r="AB2158" t="s">
        <v>5546</v>
      </c>
    </row>
    <row r="2159" spans="1:28" x14ac:dyDescent="0.3">
      <c r="A2159" s="8" t="b">
        <f t="shared" si="99"/>
        <v>0</v>
      </c>
      <c r="B2159" t="str">
        <f t="shared" si="100"/>
        <v>dexdish10</v>
      </c>
      <c r="C2159" s="10" t="str">
        <f t="shared" si="101"/>
        <v>dex_dish10_</v>
      </c>
      <c r="D2159">
        <v>12205</v>
      </c>
      <c r="E2159" t="s">
        <v>24</v>
      </c>
      <c r="F2159" t="s">
        <v>2980</v>
      </c>
      <c r="G2159" t="s">
        <v>26</v>
      </c>
      <c r="H2159" t="s">
        <v>2981</v>
      </c>
      <c r="I2159" t="s">
        <v>153</v>
      </c>
      <c r="J2159" s="93">
        <v>2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24</v>
      </c>
      <c r="R2159">
        <v>0</v>
      </c>
      <c r="S2159">
        <v>0</v>
      </c>
      <c r="T2159" t="s">
        <v>29</v>
      </c>
      <c r="U2159" t="s">
        <v>36</v>
      </c>
      <c r="V2159" t="s">
        <v>37</v>
      </c>
      <c r="W2159" t="s">
        <v>38</v>
      </c>
      <c r="X2159" t="s">
        <v>38929</v>
      </c>
      <c r="Y2159" s="93"/>
      <c r="Z2159" s="93"/>
      <c r="AA2159" t="s">
        <v>2982</v>
      </c>
      <c r="AB2159" t="s">
        <v>2983</v>
      </c>
    </row>
    <row r="2160" spans="1:28" x14ac:dyDescent="0.3">
      <c r="A2160" s="8" t="b">
        <f t="shared" si="99"/>
        <v>0</v>
      </c>
      <c r="B2160" t="str">
        <f t="shared" si="100"/>
        <v>lukdish10</v>
      </c>
      <c r="C2160" s="10" t="str">
        <f t="shared" si="101"/>
        <v>luk_dish10_</v>
      </c>
      <c r="D2160">
        <v>12206</v>
      </c>
      <c r="E2160" t="s">
        <v>24</v>
      </c>
      <c r="F2160" t="s">
        <v>6277</v>
      </c>
      <c r="G2160" t="s">
        <v>26</v>
      </c>
      <c r="H2160" t="s">
        <v>6278</v>
      </c>
      <c r="I2160" t="s">
        <v>153</v>
      </c>
      <c r="J2160" s="93">
        <v>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24</v>
      </c>
      <c r="R2160">
        <v>0</v>
      </c>
      <c r="S2160">
        <v>0</v>
      </c>
      <c r="T2160" t="s">
        <v>29</v>
      </c>
      <c r="U2160" t="s">
        <v>36</v>
      </c>
      <c r="V2160" t="s">
        <v>37</v>
      </c>
      <c r="W2160" t="s">
        <v>38</v>
      </c>
      <c r="X2160" t="s">
        <v>38930</v>
      </c>
      <c r="Y2160" s="93"/>
      <c r="Z2160" s="93"/>
      <c r="AA2160" t="s">
        <v>6279</v>
      </c>
      <c r="AB2160" t="s">
        <v>6280</v>
      </c>
    </row>
    <row r="2161" spans="1:28" x14ac:dyDescent="0.3">
      <c r="A2161" s="8" t="b">
        <f t="shared" si="99"/>
        <v>0</v>
      </c>
      <c r="B2161" t="str">
        <f t="shared" si="100"/>
        <v>vitdish10</v>
      </c>
      <c r="C2161" s="10" t="str">
        <f t="shared" si="101"/>
        <v>vit_dish10_</v>
      </c>
      <c r="D2161">
        <v>12207</v>
      </c>
      <c r="E2161" t="s">
        <v>24</v>
      </c>
      <c r="F2161" t="s">
        <v>10431</v>
      </c>
      <c r="G2161" t="s">
        <v>26</v>
      </c>
      <c r="H2161" t="s">
        <v>10432</v>
      </c>
      <c r="I2161" t="s">
        <v>153</v>
      </c>
      <c r="J2161" s="93">
        <v>2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24</v>
      </c>
      <c r="R2161">
        <v>0</v>
      </c>
      <c r="S2161">
        <v>0</v>
      </c>
      <c r="T2161" t="s">
        <v>29</v>
      </c>
      <c r="U2161" t="s">
        <v>36</v>
      </c>
      <c r="V2161" t="s">
        <v>37</v>
      </c>
      <c r="W2161" t="s">
        <v>38</v>
      </c>
      <c r="X2161" t="s">
        <v>38931</v>
      </c>
      <c r="Y2161" s="93"/>
      <c r="Z2161" s="93"/>
      <c r="AA2161" t="s">
        <v>10433</v>
      </c>
      <c r="AB2161" t="s">
        <v>10434</v>
      </c>
    </row>
    <row r="2162" spans="1:28" x14ac:dyDescent="0.3">
      <c r="A2162" s="8" t="b">
        <f t="shared" si="99"/>
        <v>0</v>
      </c>
      <c r="B2162" t="str">
        <f t="shared" si="100"/>
        <v>battlemanual</v>
      </c>
      <c r="C2162" s="10" t="str">
        <f t="shared" si="101"/>
        <v>battle_manual</v>
      </c>
      <c r="D2162">
        <v>12208</v>
      </c>
      <c r="E2162" t="s">
        <v>24</v>
      </c>
      <c r="F2162" t="s">
        <v>840</v>
      </c>
      <c r="G2162" t="s">
        <v>26</v>
      </c>
      <c r="H2162" t="s">
        <v>841</v>
      </c>
      <c r="I2162" t="s">
        <v>66</v>
      </c>
      <c r="J2162" s="93">
        <v>2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24</v>
      </c>
      <c r="R2162">
        <v>0</v>
      </c>
      <c r="S2162">
        <v>0</v>
      </c>
      <c r="T2162" t="s">
        <v>29</v>
      </c>
      <c r="U2162" t="s">
        <v>36</v>
      </c>
      <c r="V2162" t="s">
        <v>37</v>
      </c>
      <c r="W2162" t="s">
        <v>38</v>
      </c>
      <c r="X2162" t="s">
        <v>38932</v>
      </c>
      <c r="Y2162" s="93"/>
      <c r="Z2162" s="93"/>
      <c r="AA2162" t="s">
        <v>842</v>
      </c>
      <c r="AB2162" t="s">
        <v>843</v>
      </c>
    </row>
    <row r="2163" spans="1:28" x14ac:dyDescent="0.3">
      <c r="A2163" s="8" t="b">
        <f t="shared" si="99"/>
        <v>0</v>
      </c>
      <c r="B2163" t="str">
        <f t="shared" si="100"/>
        <v>insurance</v>
      </c>
      <c r="C2163" s="10" t="str">
        <f t="shared" si="101"/>
        <v>insurance</v>
      </c>
      <c r="D2163">
        <v>12209</v>
      </c>
      <c r="E2163" t="s">
        <v>24</v>
      </c>
      <c r="F2163" t="s">
        <v>5524</v>
      </c>
      <c r="G2163" t="s">
        <v>26</v>
      </c>
      <c r="H2163" t="s">
        <v>5525</v>
      </c>
      <c r="I2163" t="s">
        <v>66</v>
      </c>
      <c r="J2163" s="9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24</v>
      </c>
      <c r="R2163">
        <v>0</v>
      </c>
      <c r="S2163">
        <v>0</v>
      </c>
      <c r="T2163" t="s">
        <v>29</v>
      </c>
      <c r="U2163" t="s">
        <v>36</v>
      </c>
      <c r="V2163" t="s">
        <v>37</v>
      </c>
      <c r="W2163" t="s">
        <v>38</v>
      </c>
      <c r="X2163" t="s">
        <v>38933</v>
      </c>
      <c r="Y2163" s="93"/>
      <c r="Z2163" s="93"/>
      <c r="AA2163" t="s">
        <v>5526</v>
      </c>
      <c r="AB2163" t="s">
        <v>5527</v>
      </c>
    </row>
    <row r="2164" spans="1:28" x14ac:dyDescent="0.3">
      <c r="A2164" s="8" t="b">
        <f t="shared" si="99"/>
        <v>0</v>
      </c>
      <c r="B2164" t="str">
        <f t="shared" si="100"/>
        <v>bubblegum</v>
      </c>
      <c r="C2164" s="10" t="str">
        <f t="shared" si="101"/>
        <v>bubble_gum</v>
      </c>
      <c r="D2164">
        <v>12210</v>
      </c>
      <c r="E2164" t="s">
        <v>24</v>
      </c>
      <c r="F2164" t="s">
        <v>1679</v>
      </c>
      <c r="G2164" t="s">
        <v>26</v>
      </c>
      <c r="H2164" t="s">
        <v>1680</v>
      </c>
      <c r="I2164" t="s">
        <v>66</v>
      </c>
      <c r="J2164" s="93">
        <v>2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24</v>
      </c>
      <c r="R2164">
        <v>0</v>
      </c>
      <c r="S2164">
        <v>0</v>
      </c>
      <c r="T2164" t="s">
        <v>29</v>
      </c>
      <c r="U2164" t="s">
        <v>36</v>
      </c>
      <c r="V2164" t="s">
        <v>37</v>
      </c>
      <c r="W2164" t="s">
        <v>38</v>
      </c>
      <c r="X2164" t="s">
        <v>38934</v>
      </c>
      <c r="Y2164" s="93"/>
      <c r="Z2164" s="93"/>
      <c r="AA2164" t="s">
        <v>1681</v>
      </c>
      <c r="AB2164" t="s">
        <v>1682</v>
      </c>
    </row>
    <row r="2165" spans="1:28" x14ac:dyDescent="0.3">
      <c r="A2165" s="8" t="b">
        <f t="shared" si="99"/>
        <v>0</v>
      </c>
      <c r="B2165" t="str">
        <f t="shared" si="100"/>
        <v>blessing10scroll</v>
      </c>
      <c r="C2165" s="10" t="str">
        <f t="shared" si="101"/>
        <v>blessing_10_scroll</v>
      </c>
      <c r="D2165">
        <v>12215</v>
      </c>
      <c r="E2165" t="s">
        <v>24</v>
      </c>
      <c r="F2165" t="s">
        <v>1229</v>
      </c>
      <c r="G2165" t="s">
        <v>26</v>
      </c>
      <c r="H2165" t="s">
        <v>1230</v>
      </c>
      <c r="I2165" t="s">
        <v>66</v>
      </c>
      <c r="J2165" s="93">
        <v>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24</v>
      </c>
      <c r="R2165">
        <v>0</v>
      </c>
      <c r="S2165">
        <v>0</v>
      </c>
      <c r="T2165" t="s">
        <v>29</v>
      </c>
      <c r="U2165" t="s">
        <v>36</v>
      </c>
      <c r="V2165" t="s">
        <v>37</v>
      </c>
      <c r="W2165" t="s">
        <v>38</v>
      </c>
      <c r="X2165" t="s">
        <v>38936</v>
      </c>
      <c r="Y2165" s="93"/>
      <c r="Z2165" s="93"/>
      <c r="AA2165" t="s">
        <v>1231</v>
      </c>
      <c r="AB2165" t="s">
        <v>1232</v>
      </c>
    </row>
    <row r="2166" spans="1:28" x14ac:dyDescent="0.3">
      <c r="A2166" s="8" t="b">
        <f t="shared" si="99"/>
        <v>0</v>
      </c>
      <c r="B2166" t="str">
        <f t="shared" si="100"/>
        <v>incagi10scroll</v>
      </c>
      <c r="C2166" s="10" t="str">
        <f t="shared" si="101"/>
        <v>inc_agi_10_scroll</v>
      </c>
      <c r="D2166">
        <v>12216</v>
      </c>
      <c r="E2166" t="s">
        <v>24</v>
      </c>
      <c r="F2166" t="s">
        <v>5456</v>
      </c>
      <c r="G2166" t="s">
        <v>26</v>
      </c>
      <c r="H2166" t="s">
        <v>5457</v>
      </c>
      <c r="I2166" t="s">
        <v>66</v>
      </c>
      <c r="J2166" s="93">
        <v>2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24</v>
      </c>
      <c r="R2166">
        <v>0</v>
      </c>
      <c r="S2166">
        <v>0</v>
      </c>
      <c r="T2166" t="s">
        <v>29</v>
      </c>
      <c r="U2166" t="s">
        <v>36</v>
      </c>
      <c r="V2166" t="s">
        <v>37</v>
      </c>
      <c r="W2166" t="s">
        <v>38</v>
      </c>
      <c r="X2166" t="s">
        <v>38937</v>
      </c>
      <c r="Y2166" s="93"/>
      <c r="Z2166" s="93"/>
      <c r="AA2166" t="s">
        <v>5458</v>
      </c>
      <c r="AB2166" t="s">
        <v>5459</v>
      </c>
    </row>
    <row r="2167" spans="1:28" x14ac:dyDescent="0.3">
      <c r="A2167" s="8" t="b">
        <f t="shared" si="99"/>
        <v>0</v>
      </c>
      <c r="B2167" t="str">
        <f t="shared" si="100"/>
        <v>aspersio5scroll</v>
      </c>
      <c r="C2167" s="10" t="str">
        <f t="shared" si="101"/>
        <v>aspersio_5_scroll</v>
      </c>
      <c r="D2167">
        <v>12217</v>
      </c>
      <c r="E2167" t="s">
        <v>24</v>
      </c>
      <c r="F2167" t="s">
        <v>572</v>
      </c>
      <c r="G2167" t="s">
        <v>26</v>
      </c>
      <c r="H2167" t="s">
        <v>573</v>
      </c>
      <c r="I2167" t="s">
        <v>66</v>
      </c>
      <c r="J2167" s="93">
        <v>2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24</v>
      </c>
      <c r="R2167">
        <v>0</v>
      </c>
      <c r="S2167">
        <v>0</v>
      </c>
      <c r="T2167" t="s">
        <v>29</v>
      </c>
      <c r="U2167" t="s">
        <v>36</v>
      </c>
      <c r="V2167" t="s">
        <v>37</v>
      </c>
      <c r="W2167" t="s">
        <v>38</v>
      </c>
      <c r="X2167" t="s">
        <v>38938</v>
      </c>
      <c r="Y2167" s="93"/>
      <c r="Z2167" s="93"/>
      <c r="AA2167" t="s">
        <v>574</v>
      </c>
      <c r="AB2167" t="s">
        <v>575</v>
      </c>
    </row>
    <row r="2168" spans="1:28" x14ac:dyDescent="0.3">
      <c r="A2168" s="8" t="b">
        <f t="shared" si="99"/>
        <v>0</v>
      </c>
      <c r="B2168" t="str">
        <f t="shared" si="100"/>
        <v>assumptio5scroll</v>
      </c>
      <c r="C2168" s="10" t="str">
        <f t="shared" si="101"/>
        <v>assumptio_5_scroll</v>
      </c>
      <c r="D2168">
        <v>12218</v>
      </c>
      <c r="E2168" t="s">
        <v>24</v>
      </c>
      <c r="F2168" t="s">
        <v>609</v>
      </c>
      <c r="G2168" t="s">
        <v>26</v>
      </c>
      <c r="H2168" t="s">
        <v>610</v>
      </c>
      <c r="I2168" t="s">
        <v>66</v>
      </c>
      <c r="J2168" s="93">
        <v>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24</v>
      </c>
      <c r="R2168">
        <v>0</v>
      </c>
      <c r="S2168">
        <v>0</v>
      </c>
      <c r="T2168" t="s">
        <v>29</v>
      </c>
      <c r="U2168" t="s">
        <v>36</v>
      </c>
      <c r="V2168" t="s">
        <v>37</v>
      </c>
      <c r="W2168" t="s">
        <v>38</v>
      </c>
      <c r="X2168" t="s">
        <v>38939</v>
      </c>
      <c r="Y2168" s="93"/>
      <c r="Z2168" s="93"/>
      <c r="AA2168" t="s">
        <v>611</v>
      </c>
      <c r="AB2168" t="s">
        <v>612</v>
      </c>
    </row>
    <row r="2169" spans="1:28" x14ac:dyDescent="0.3">
      <c r="A2169" s="8" t="b">
        <f t="shared" si="99"/>
        <v>0</v>
      </c>
      <c r="B2169" t="str">
        <f t="shared" si="100"/>
        <v>adrenalinescroll</v>
      </c>
      <c r="C2169" s="10" t="str">
        <f t="shared" si="101"/>
        <v>adrenaline_scroll</v>
      </c>
      <c r="D2169">
        <v>12220</v>
      </c>
      <c r="E2169" t="s">
        <v>24</v>
      </c>
      <c r="F2169" t="s">
        <v>120</v>
      </c>
      <c r="G2169" t="s">
        <v>26</v>
      </c>
      <c r="H2169" t="s">
        <v>121</v>
      </c>
      <c r="I2169" t="s">
        <v>66</v>
      </c>
      <c r="J2169" s="93">
        <v>2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24</v>
      </c>
      <c r="R2169">
        <v>0</v>
      </c>
      <c r="S2169">
        <v>0</v>
      </c>
      <c r="T2169" t="s">
        <v>29</v>
      </c>
      <c r="U2169" t="s">
        <v>36</v>
      </c>
      <c r="V2169" t="s">
        <v>37</v>
      </c>
      <c r="W2169" t="s">
        <v>38</v>
      </c>
      <c r="X2169" t="s">
        <v>38940</v>
      </c>
      <c r="Y2169" s="93"/>
      <c r="Z2169" s="93"/>
      <c r="AA2169" t="s">
        <v>122</v>
      </c>
      <c r="AB2169" t="s">
        <v>123</v>
      </c>
    </row>
    <row r="2170" spans="1:28" x14ac:dyDescent="0.3">
      <c r="A2170" s="8" t="b">
        <f t="shared" si="99"/>
        <v>0</v>
      </c>
      <c r="B2170" t="str">
        <f t="shared" si="100"/>
        <v>tinywaterbottle</v>
      </c>
      <c r="C2170" s="10" t="str">
        <f t="shared" si="101"/>
        <v>tiny_waterbottle</v>
      </c>
      <c r="D2170">
        <v>12353</v>
      </c>
      <c r="E2170" t="s">
        <v>24</v>
      </c>
      <c r="F2170" t="s">
        <v>10053</v>
      </c>
      <c r="G2170" t="s">
        <v>26</v>
      </c>
      <c r="H2170" t="s">
        <v>10054</v>
      </c>
      <c r="I2170" t="s">
        <v>66</v>
      </c>
      <c r="J2170" s="93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24</v>
      </c>
      <c r="R2170">
        <v>0</v>
      </c>
      <c r="S2170">
        <v>0</v>
      </c>
      <c r="T2170" t="s">
        <v>29</v>
      </c>
      <c r="U2170" t="s">
        <v>36</v>
      </c>
      <c r="V2170" t="s">
        <v>37</v>
      </c>
      <c r="W2170" t="s">
        <v>38</v>
      </c>
      <c r="Y2170" s="93"/>
      <c r="Z2170" s="93"/>
      <c r="AA2170" t="s">
        <v>10055</v>
      </c>
      <c r="AB2170" t="s">
        <v>10056</v>
      </c>
    </row>
    <row r="2171" spans="1:28" x14ac:dyDescent="0.3">
      <c r="A2171" s="8" t="b">
        <f t="shared" si="99"/>
        <v>0</v>
      </c>
      <c r="B2171" t="str">
        <f t="shared" si="100"/>
        <v>vulcanbulletmagazine</v>
      </c>
      <c r="C2171" s="10" t="str">
        <f t="shared" si="101"/>
        <v>vulcan_bullet_magazine</v>
      </c>
      <c r="D2171">
        <v>12383</v>
      </c>
      <c r="E2171" t="s">
        <v>24</v>
      </c>
      <c r="F2171" t="s">
        <v>10470</v>
      </c>
      <c r="G2171" t="s">
        <v>26</v>
      </c>
      <c r="H2171" t="s">
        <v>10471</v>
      </c>
      <c r="I2171" t="s">
        <v>66</v>
      </c>
      <c r="J2171" s="1">
        <v>1500</v>
      </c>
      <c r="K2171">
        <v>50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24</v>
      </c>
      <c r="R2171">
        <v>0</v>
      </c>
      <c r="S2171">
        <v>0</v>
      </c>
      <c r="T2171" t="s">
        <v>29</v>
      </c>
      <c r="U2171" t="s">
        <v>36</v>
      </c>
      <c r="V2171" t="s">
        <v>37</v>
      </c>
      <c r="W2171" t="s">
        <v>38</v>
      </c>
      <c r="X2171" t="s">
        <v>38941</v>
      </c>
      <c r="Y2171" s="93"/>
      <c r="Z2171" s="93"/>
      <c r="AA2171" t="s">
        <v>10472</v>
      </c>
      <c r="AB2171" t="s">
        <v>10473</v>
      </c>
    </row>
    <row r="2172" spans="1:28" x14ac:dyDescent="0.3">
      <c r="A2172" s="8" t="b">
        <f t="shared" si="99"/>
        <v>0</v>
      </c>
      <c r="B2172" t="str">
        <f t="shared" si="100"/>
        <v>runstonequality</v>
      </c>
      <c r="C2172" s="10" t="str">
        <f t="shared" si="101"/>
        <v>runstone_quality</v>
      </c>
      <c r="D2172">
        <v>12734</v>
      </c>
      <c r="E2172" t="s">
        <v>24</v>
      </c>
      <c r="F2172" t="s">
        <v>8615</v>
      </c>
      <c r="G2172" t="s">
        <v>26</v>
      </c>
      <c r="H2172" t="s">
        <v>8616</v>
      </c>
      <c r="I2172" t="s">
        <v>66</v>
      </c>
      <c r="J2172">
        <v>20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24</v>
      </c>
      <c r="R2172">
        <v>0</v>
      </c>
      <c r="S2172">
        <v>0</v>
      </c>
      <c r="T2172" t="s">
        <v>29</v>
      </c>
      <c r="U2172" t="s">
        <v>36</v>
      </c>
      <c r="V2172" t="s">
        <v>8604</v>
      </c>
      <c r="W2172" t="s">
        <v>38</v>
      </c>
      <c r="X2172" t="s">
        <v>38942</v>
      </c>
      <c r="Y2172" s="93"/>
      <c r="Z2172" s="93"/>
      <c r="AA2172" t="s">
        <v>8617</v>
      </c>
      <c r="AB2172" t="s">
        <v>8618</v>
      </c>
    </row>
    <row r="2173" spans="1:28" x14ac:dyDescent="0.3">
      <c r="A2173" s="8" t="b">
        <f t="shared" si="99"/>
        <v>0</v>
      </c>
      <c r="B2173" t="str">
        <f t="shared" si="100"/>
        <v>runstoneancient</v>
      </c>
      <c r="C2173" s="10" t="str">
        <f t="shared" si="101"/>
        <v>runstone_ancient</v>
      </c>
      <c r="D2173">
        <v>12735</v>
      </c>
      <c r="E2173" t="s">
        <v>24</v>
      </c>
      <c r="F2173" t="s">
        <v>8602</v>
      </c>
      <c r="G2173" t="s">
        <v>26</v>
      </c>
      <c r="H2173" t="s">
        <v>8603</v>
      </c>
      <c r="I2173" t="s">
        <v>66</v>
      </c>
      <c r="J2173">
        <v>20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24</v>
      </c>
      <c r="R2173">
        <v>0</v>
      </c>
      <c r="S2173">
        <v>0</v>
      </c>
      <c r="T2173" t="s">
        <v>29</v>
      </c>
      <c r="U2173" t="s">
        <v>36</v>
      </c>
      <c r="V2173" t="s">
        <v>8604</v>
      </c>
      <c r="W2173" t="s">
        <v>38</v>
      </c>
      <c r="X2173" t="s">
        <v>38943</v>
      </c>
      <c r="Y2173" s="93"/>
      <c r="Z2173" s="93"/>
      <c r="AA2173" t="s">
        <v>8605</v>
      </c>
      <c r="AB2173" t="s">
        <v>8606</v>
      </c>
    </row>
    <row r="2174" spans="1:28" x14ac:dyDescent="0.3">
      <c r="A2174" s="8" t="b">
        <f t="shared" si="99"/>
        <v>0</v>
      </c>
      <c r="B2174" t="str">
        <f t="shared" si="100"/>
        <v>runstonemystic</v>
      </c>
      <c r="C2174" s="10" t="str">
        <f t="shared" si="101"/>
        <v>runstone_mystic</v>
      </c>
      <c r="D2174">
        <v>12736</v>
      </c>
      <c r="E2174" t="s">
        <v>24</v>
      </c>
      <c r="F2174" t="s">
        <v>8607</v>
      </c>
      <c r="G2174" t="s">
        <v>26</v>
      </c>
      <c r="H2174" t="s">
        <v>8608</v>
      </c>
      <c r="I2174" t="s">
        <v>66</v>
      </c>
      <c r="J2174" s="6">
        <v>20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24</v>
      </c>
      <c r="R2174">
        <v>0</v>
      </c>
      <c r="S2174">
        <v>0</v>
      </c>
      <c r="T2174" t="s">
        <v>29</v>
      </c>
      <c r="U2174" t="s">
        <v>36</v>
      </c>
      <c r="V2174" t="s">
        <v>8604</v>
      </c>
      <c r="W2174" t="s">
        <v>38</v>
      </c>
      <c r="X2174" t="s">
        <v>38944</v>
      </c>
      <c r="Y2174" s="93"/>
      <c r="Z2174" s="93"/>
      <c r="AA2174" t="s">
        <v>8609</v>
      </c>
      <c r="AB2174" t="s">
        <v>8610</v>
      </c>
    </row>
    <row r="2175" spans="1:28" x14ac:dyDescent="0.3">
      <c r="A2175" s="8" t="b">
        <f t="shared" si="99"/>
        <v>0</v>
      </c>
      <c r="B2175" t="str">
        <f t="shared" si="100"/>
        <v>runstoneordinary</v>
      </c>
      <c r="C2175" s="10" t="str">
        <f t="shared" si="101"/>
        <v>runstone_ordinary</v>
      </c>
      <c r="D2175">
        <v>12737</v>
      </c>
      <c r="E2175" t="s">
        <v>24</v>
      </c>
      <c r="F2175" t="s">
        <v>8611</v>
      </c>
      <c r="G2175" t="s">
        <v>26</v>
      </c>
      <c r="H2175" t="s">
        <v>8612</v>
      </c>
      <c r="I2175" t="s">
        <v>66</v>
      </c>
      <c r="J2175">
        <v>20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24</v>
      </c>
      <c r="R2175">
        <v>0</v>
      </c>
      <c r="S2175">
        <v>0</v>
      </c>
      <c r="T2175" t="s">
        <v>29</v>
      </c>
      <c r="U2175" t="s">
        <v>36</v>
      </c>
      <c r="V2175" t="s">
        <v>8604</v>
      </c>
      <c r="W2175" t="s">
        <v>38</v>
      </c>
      <c r="X2175" t="s">
        <v>38945</v>
      </c>
      <c r="Y2175" s="93"/>
      <c r="Z2175" s="93"/>
      <c r="AA2175" t="s">
        <v>8613</v>
      </c>
      <c r="AB2175" t="s">
        <v>8614</v>
      </c>
    </row>
    <row r="2176" spans="1:28" x14ac:dyDescent="0.3">
      <c r="A2176" s="8" t="b">
        <f t="shared" si="99"/>
        <v>0</v>
      </c>
      <c r="B2176" t="str">
        <f t="shared" si="100"/>
        <v>runstonerare</v>
      </c>
      <c r="C2176" s="10" t="str">
        <f t="shared" si="101"/>
        <v>runstone_rare</v>
      </c>
      <c r="D2176">
        <v>12738</v>
      </c>
      <c r="E2176" t="s">
        <v>24</v>
      </c>
      <c r="F2176" t="s">
        <v>8619</v>
      </c>
      <c r="G2176" t="s">
        <v>26</v>
      </c>
      <c r="H2176" t="s">
        <v>8620</v>
      </c>
      <c r="I2176" t="s">
        <v>66</v>
      </c>
      <c r="J2176" s="8">
        <v>20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24</v>
      </c>
      <c r="R2176">
        <v>0</v>
      </c>
      <c r="S2176">
        <v>0</v>
      </c>
      <c r="T2176" t="s">
        <v>29</v>
      </c>
      <c r="U2176" t="s">
        <v>36</v>
      </c>
      <c r="V2176" t="s">
        <v>8604</v>
      </c>
      <c r="W2176" t="s">
        <v>38</v>
      </c>
      <c r="X2176" t="s">
        <v>38946</v>
      </c>
      <c r="Y2176" s="93"/>
      <c r="Z2176" s="93"/>
      <c r="AA2176" t="s">
        <v>8621</v>
      </c>
      <c r="AB2176" t="s">
        <v>8622</v>
      </c>
    </row>
    <row r="2177" spans="1:28" x14ac:dyDescent="0.3">
      <c r="A2177" s="8" t="b">
        <f t="shared" si="99"/>
        <v>0</v>
      </c>
      <c r="B2177" t="str">
        <f t="shared" si="100"/>
        <v>dragonkiller</v>
      </c>
      <c r="C2177" s="10" t="str">
        <f t="shared" si="101"/>
        <v>dragon_killer</v>
      </c>
      <c r="D2177">
        <v>13001</v>
      </c>
      <c r="E2177" t="s">
        <v>24</v>
      </c>
      <c r="F2177" t="s">
        <v>3130</v>
      </c>
      <c r="G2177" t="s">
        <v>26</v>
      </c>
      <c r="H2177" t="s">
        <v>3131</v>
      </c>
      <c r="I2177" t="s">
        <v>578</v>
      </c>
      <c r="J2177" s="8">
        <v>20</v>
      </c>
      <c r="K2177">
        <v>90</v>
      </c>
      <c r="L2177">
        <v>0</v>
      </c>
      <c r="M2177">
        <v>110</v>
      </c>
      <c r="N2177">
        <v>1</v>
      </c>
      <c r="O2177">
        <v>0</v>
      </c>
      <c r="P2177">
        <v>0</v>
      </c>
      <c r="Q2177" t="s">
        <v>60</v>
      </c>
      <c r="R2177">
        <v>60</v>
      </c>
      <c r="S2177">
        <v>4</v>
      </c>
      <c r="T2177" t="s">
        <v>262</v>
      </c>
      <c r="U2177" t="s">
        <v>36</v>
      </c>
      <c r="V2177" t="s">
        <v>937</v>
      </c>
      <c r="W2177" t="s">
        <v>38</v>
      </c>
      <c r="X2177" t="s">
        <v>38947</v>
      </c>
      <c r="Y2177" s="93"/>
      <c r="Z2177" s="93"/>
      <c r="AA2177" t="s">
        <v>3132</v>
      </c>
      <c r="AB2177" t="s">
        <v>3133</v>
      </c>
    </row>
    <row r="2178" spans="1:28" x14ac:dyDescent="0.3">
      <c r="A2178" s="8" t="b">
        <f t="shared" ref="A2178:A2241" si="102">ISNUMBER(SEARCH("callfunc",X2178))</f>
        <v>0</v>
      </c>
      <c r="B2178" t="str">
        <f t="shared" ref="B2178:B2241" si="103">LOWER(SUBSTITUTE(F2178,"_",""))</f>
        <v>ginnungagap</v>
      </c>
      <c r="C2178" s="10" t="str">
        <f t="shared" ref="C2178:C2241" si="104">LOWER(F2178)</f>
        <v>ginnungagap</v>
      </c>
      <c r="D2178">
        <v>13002</v>
      </c>
      <c r="E2178" t="s">
        <v>24</v>
      </c>
      <c r="F2178" t="s">
        <v>4503</v>
      </c>
      <c r="G2178" t="s">
        <v>26</v>
      </c>
      <c r="H2178" t="s">
        <v>4503</v>
      </c>
      <c r="I2178" t="s">
        <v>578</v>
      </c>
      <c r="J2178">
        <v>20</v>
      </c>
      <c r="K2178">
        <v>70</v>
      </c>
      <c r="L2178">
        <v>0</v>
      </c>
      <c r="M2178">
        <v>148</v>
      </c>
      <c r="N2178">
        <v>1</v>
      </c>
      <c r="O2178">
        <v>0</v>
      </c>
      <c r="P2178">
        <v>0</v>
      </c>
      <c r="Q2178" t="s">
        <v>60</v>
      </c>
      <c r="R2178">
        <v>70</v>
      </c>
      <c r="S2178">
        <v>4</v>
      </c>
      <c r="T2178" t="s">
        <v>262</v>
      </c>
      <c r="U2178" t="s">
        <v>36</v>
      </c>
      <c r="V2178" t="s">
        <v>4026</v>
      </c>
      <c r="W2178" t="s">
        <v>38</v>
      </c>
      <c r="X2178" t="s">
        <v>38948</v>
      </c>
      <c r="Y2178" s="93"/>
      <c r="Z2178" s="93"/>
      <c r="AA2178" t="s">
        <v>4504</v>
      </c>
      <c r="AB2178" t="s">
        <v>4505</v>
      </c>
    </row>
    <row r="2179" spans="1:28" x14ac:dyDescent="0.3">
      <c r="A2179" s="8" t="b">
        <f t="shared" si="102"/>
        <v>0</v>
      </c>
      <c r="B2179" t="str">
        <f t="shared" si="103"/>
        <v>khukri</v>
      </c>
      <c r="C2179" s="10" t="str">
        <f t="shared" si="104"/>
        <v>khukri</v>
      </c>
      <c r="D2179">
        <v>13006</v>
      </c>
      <c r="E2179" t="s">
        <v>24</v>
      </c>
      <c r="F2179" t="s">
        <v>5812</v>
      </c>
      <c r="G2179" t="s">
        <v>26</v>
      </c>
      <c r="H2179" t="s">
        <v>5812</v>
      </c>
      <c r="I2179" t="s">
        <v>578</v>
      </c>
      <c r="J2179" s="1">
        <v>240000</v>
      </c>
      <c r="K2179">
        <v>60</v>
      </c>
      <c r="L2179">
        <v>0</v>
      </c>
      <c r="M2179">
        <v>150</v>
      </c>
      <c r="N2179">
        <v>1</v>
      </c>
      <c r="O2179">
        <v>0</v>
      </c>
      <c r="P2179">
        <v>0</v>
      </c>
      <c r="Q2179" t="s">
        <v>60</v>
      </c>
      <c r="R2179">
        <v>65</v>
      </c>
      <c r="S2179">
        <v>3</v>
      </c>
      <c r="T2179" t="s">
        <v>262</v>
      </c>
      <c r="U2179" t="s">
        <v>36</v>
      </c>
      <c r="V2179" t="s">
        <v>537</v>
      </c>
      <c r="W2179" t="s">
        <v>38</v>
      </c>
      <c r="X2179" t="s">
        <v>38949</v>
      </c>
      <c r="Y2179" s="93"/>
      <c r="Z2179" s="93"/>
      <c r="AA2179" t="s">
        <v>5813</v>
      </c>
      <c r="AB2179" t="s">
        <v>5814</v>
      </c>
    </row>
    <row r="2180" spans="1:28" x14ac:dyDescent="0.3">
      <c r="A2180" s="8" t="b">
        <f t="shared" si="102"/>
        <v>0</v>
      </c>
      <c r="B2180" t="str">
        <f t="shared" si="103"/>
        <v>kamaitachi</v>
      </c>
      <c r="C2180" s="10" t="str">
        <f t="shared" si="104"/>
        <v>kamaitachi</v>
      </c>
      <c r="D2180">
        <v>13009</v>
      </c>
      <c r="E2180" t="s">
        <v>24</v>
      </c>
      <c r="F2180" t="s">
        <v>5713</v>
      </c>
      <c r="G2180" t="s">
        <v>26</v>
      </c>
      <c r="H2180" t="s">
        <v>5713</v>
      </c>
      <c r="I2180" t="s">
        <v>578</v>
      </c>
      <c r="J2180" s="1">
        <v>48000</v>
      </c>
      <c r="K2180">
        <v>90</v>
      </c>
      <c r="L2180">
        <v>0</v>
      </c>
      <c r="M2180">
        <v>125</v>
      </c>
      <c r="N2180">
        <v>2</v>
      </c>
      <c r="O2180">
        <v>0</v>
      </c>
      <c r="P2180">
        <v>0</v>
      </c>
      <c r="Q2180" t="s">
        <v>60</v>
      </c>
      <c r="R2180">
        <v>70</v>
      </c>
      <c r="S2180">
        <v>4</v>
      </c>
      <c r="T2180" t="s">
        <v>262</v>
      </c>
      <c r="U2180" t="s">
        <v>36</v>
      </c>
      <c r="V2180" t="s">
        <v>537</v>
      </c>
      <c r="W2180" t="s">
        <v>38</v>
      </c>
      <c r="X2180" t="s">
        <v>38950</v>
      </c>
      <c r="Y2180" s="93"/>
      <c r="Z2180" s="93"/>
      <c r="AA2180" t="s">
        <v>5714</v>
      </c>
      <c r="AB2180" t="s">
        <v>5715</v>
      </c>
    </row>
    <row r="2181" spans="1:28" x14ac:dyDescent="0.3">
      <c r="A2181" s="8" t="b">
        <f t="shared" si="102"/>
        <v>0</v>
      </c>
      <c r="B2181" t="str">
        <f t="shared" si="103"/>
        <v>asura</v>
      </c>
      <c r="C2181" s="10" t="str">
        <f t="shared" si="104"/>
        <v>asura_</v>
      </c>
      <c r="D2181">
        <v>13011</v>
      </c>
      <c r="E2181" t="s">
        <v>24</v>
      </c>
      <c r="F2181" t="s">
        <v>621</v>
      </c>
      <c r="G2181" t="s">
        <v>26</v>
      </c>
      <c r="H2181" t="s">
        <v>622</v>
      </c>
      <c r="I2181" t="s">
        <v>578</v>
      </c>
      <c r="J2181" s="1">
        <v>3000</v>
      </c>
      <c r="K2181">
        <v>60</v>
      </c>
      <c r="L2181">
        <v>0</v>
      </c>
      <c r="M2181">
        <v>50</v>
      </c>
      <c r="N2181">
        <v>1</v>
      </c>
      <c r="O2181">
        <v>0</v>
      </c>
      <c r="P2181">
        <v>3</v>
      </c>
      <c r="Q2181" t="s">
        <v>60</v>
      </c>
      <c r="R2181">
        <v>12</v>
      </c>
      <c r="S2181">
        <v>1</v>
      </c>
      <c r="T2181" t="s">
        <v>262</v>
      </c>
      <c r="U2181" t="s">
        <v>36</v>
      </c>
      <c r="V2181" t="s">
        <v>537</v>
      </c>
      <c r="W2181" t="s">
        <v>38</v>
      </c>
      <c r="X2181" t="s">
        <v>38951</v>
      </c>
      <c r="Y2181" s="93"/>
      <c r="Z2181" s="93"/>
      <c r="AA2181" t="s">
        <v>623</v>
      </c>
      <c r="AB2181" t="s">
        <v>624</v>
      </c>
    </row>
    <row r="2182" spans="1:28" x14ac:dyDescent="0.3">
      <c r="A2182" s="8" t="b">
        <f t="shared" si="102"/>
        <v>0</v>
      </c>
      <c r="B2182" t="str">
        <f t="shared" si="103"/>
        <v>hakujin</v>
      </c>
      <c r="C2182" s="10" t="str">
        <f t="shared" si="104"/>
        <v>hakujin_</v>
      </c>
      <c r="D2182">
        <v>13015</v>
      </c>
      <c r="E2182" t="s">
        <v>24</v>
      </c>
      <c r="F2182" t="s">
        <v>4937</v>
      </c>
      <c r="G2182" t="s">
        <v>26</v>
      </c>
      <c r="H2182" t="s">
        <v>4938</v>
      </c>
      <c r="I2182" t="s">
        <v>578</v>
      </c>
      <c r="J2182" s="6">
        <v>20</v>
      </c>
      <c r="K2182">
        <v>80</v>
      </c>
      <c r="L2182">
        <v>0</v>
      </c>
      <c r="M2182">
        <v>120</v>
      </c>
      <c r="N2182">
        <v>1</v>
      </c>
      <c r="O2182">
        <v>0</v>
      </c>
      <c r="P2182">
        <v>1</v>
      </c>
      <c r="Q2182" t="s">
        <v>60</v>
      </c>
      <c r="R2182">
        <v>42</v>
      </c>
      <c r="S2182">
        <v>3</v>
      </c>
      <c r="T2182" t="s">
        <v>262</v>
      </c>
      <c r="U2182" t="s">
        <v>36</v>
      </c>
      <c r="V2182" t="s">
        <v>537</v>
      </c>
      <c r="W2182" t="s">
        <v>38</v>
      </c>
      <c r="X2182" t="s">
        <v>38952</v>
      </c>
      <c r="Y2182" s="93"/>
      <c r="Z2182" s="93"/>
      <c r="AA2182" t="s">
        <v>4939</v>
      </c>
      <c r="AB2182" t="s">
        <v>4940</v>
      </c>
    </row>
    <row r="2183" spans="1:28" x14ac:dyDescent="0.3">
      <c r="A2183" s="8" t="b">
        <f t="shared" si="102"/>
        <v>0</v>
      </c>
      <c r="B2183" t="str">
        <f t="shared" si="103"/>
        <v>poisonknife</v>
      </c>
      <c r="C2183" s="10" t="str">
        <f t="shared" si="104"/>
        <v>poison_knife_</v>
      </c>
      <c r="D2183">
        <v>13016</v>
      </c>
      <c r="E2183" t="s">
        <v>24</v>
      </c>
      <c r="F2183" t="s">
        <v>7780</v>
      </c>
      <c r="G2183" t="s">
        <v>26</v>
      </c>
      <c r="H2183" t="s">
        <v>7781</v>
      </c>
      <c r="I2183" t="s">
        <v>578</v>
      </c>
      <c r="J2183" s="93">
        <v>20</v>
      </c>
      <c r="K2183">
        <v>80</v>
      </c>
      <c r="L2183">
        <v>0</v>
      </c>
      <c r="M2183">
        <v>64</v>
      </c>
      <c r="N2183">
        <v>1</v>
      </c>
      <c r="O2183">
        <v>0</v>
      </c>
      <c r="P2183">
        <v>2</v>
      </c>
      <c r="Q2183" t="s">
        <v>60</v>
      </c>
      <c r="R2183">
        <v>65</v>
      </c>
      <c r="S2183">
        <v>3</v>
      </c>
      <c r="T2183" t="s">
        <v>262</v>
      </c>
      <c r="U2183" t="s">
        <v>36</v>
      </c>
      <c r="V2183" t="s">
        <v>853</v>
      </c>
      <c r="W2183" t="s">
        <v>38</v>
      </c>
      <c r="X2183" t="s">
        <v>38953</v>
      </c>
      <c r="Y2183" s="93"/>
      <c r="Z2183" s="93"/>
      <c r="AA2183" t="s">
        <v>7782</v>
      </c>
      <c r="AB2183" t="s">
        <v>7783</v>
      </c>
    </row>
    <row r="2184" spans="1:28" x14ac:dyDescent="0.3">
      <c r="A2184" s="8" t="b">
        <f t="shared" si="102"/>
        <v>0</v>
      </c>
      <c r="B2184" t="str">
        <f t="shared" si="103"/>
        <v>sucsamad</v>
      </c>
      <c r="C2184" s="10" t="str">
        <f t="shared" si="104"/>
        <v>sucsamad_</v>
      </c>
      <c r="D2184">
        <v>13018</v>
      </c>
      <c r="E2184" t="s">
        <v>24</v>
      </c>
      <c r="F2184" t="s">
        <v>9754</v>
      </c>
      <c r="G2184" t="s">
        <v>26</v>
      </c>
      <c r="H2184" t="s">
        <v>9755</v>
      </c>
      <c r="I2184" t="s">
        <v>578</v>
      </c>
      <c r="J2184" s="93">
        <v>20</v>
      </c>
      <c r="K2184">
        <v>80</v>
      </c>
      <c r="L2184">
        <v>0</v>
      </c>
      <c r="M2184">
        <v>140</v>
      </c>
      <c r="N2184">
        <v>1</v>
      </c>
      <c r="O2184">
        <v>0</v>
      </c>
      <c r="P2184">
        <v>1</v>
      </c>
      <c r="Q2184" t="s">
        <v>60</v>
      </c>
      <c r="R2184">
        <v>36</v>
      </c>
      <c r="S2184">
        <v>4</v>
      </c>
      <c r="T2184" t="s">
        <v>262</v>
      </c>
      <c r="U2184" t="s">
        <v>36</v>
      </c>
      <c r="V2184" t="s">
        <v>853</v>
      </c>
      <c r="W2184" t="s">
        <v>38</v>
      </c>
      <c r="X2184" t="s">
        <v>38954</v>
      </c>
      <c r="Y2184" s="93"/>
      <c r="Z2184" s="93"/>
      <c r="AA2184" t="s">
        <v>9756</v>
      </c>
      <c r="AB2184" t="s">
        <v>9757</v>
      </c>
    </row>
    <row r="2185" spans="1:28" x14ac:dyDescent="0.3">
      <c r="A2185" s="8" t="b">
        <f t="shared" si="102"/>
        <v>0</v>
      </c>
      <c r="B2185" t="str">
        <f t="shared" si="103"/>
        <v>combatknifec</v>
      </c>
      <c r="C2185" s="10" t="str">
        <f t="shared" si="104"/>
        <v>combat_knife_c</v>
      </c>
      <c r="D2185">
        <v>13021</v>
      </c>
      <c r="E2185" t="s">
        <v>24</v>
      </c>
      <c r="F2185" t="s">
        <v>2381</v>
      </c>
      <c r="G2185" t="s">
        <v>26</v>
      </c>
      <c r="H2185" t="s">
        <v>2382</v>
      </c>
      <c r="I2185" t="s">
        <v>578</v>
      </c>
      <c r="J2185" s="8">
        <v>0</v>
      </c>
      <c r="K2185">
        <v>0</v>
      </c>
      <c r="L2185">
        <v>0</v>
      </c>
      <c r="M2185">
        <v>129</v>
      </c>
      <c r="N2185">
        <v>1</v>
      </c>
      <c r="O2185">
        <v>0</v>
      </c>
      <c r="P2185">
        <v>0</v>
      </c>
      <c r="Q2185" t="s">
        <v>24</v>
      </c>
      <c r="R2185">
        <v>1</v>
      </c>
      <c r="S2185">
        <v>4</v>
      </c>
      <c r="T2185" t="s">
        <v>262</v>
      </c>
      <c r="U2185" t="s">
        <v>36</v>
      </c>
      <c r="V2185" t="s">
        <v>853</v>
      </c>
      <c r="W2185" t="s">
        <v>38</v>
      </c>
      <c r="X2185" t="s">
        <v>39277</v>
      </c>
      <c r="Y2185" s="93"/>
      <c r="Z2185" s="93"/>
      <c r="AA2185" t="s">
        <v>2383</v>
      </c>
      <c r="AB2185" t="s">
        <v>2384</v>
      </c>
    </row>
    <row r="2186" spans="1:28" x14ac:dyDescent="0.3">
      <c r="A2186" s="6" t="b">
        <f t="shared" si="102"/>
        <v>0</v>
      </c>
      <c r="B2186" t="str">
        <f t="shared" si="103"/>
        <v>counterdaggerc</v>
      </c>
      <c r="C2186" s="10" t="str">
        <f t="shared" si="104"/>
        <v>counter_dagger_c</v>
      </c>
      <c r="D2186">
        <v>13022</v>
      </c>
      <c r="E2186" t="s">
        <v>24</v>
      </c>
      <c r="F2186" t="s">
        <v>2515</v>
      </c>
      <c r="G2186" t="s">
        <v>26</v>
      </c>
      <c r="H2186" t="s">
        <v>2516</v>
      </c>
      <c r="I2186" t="s">
        <v>578</v>
      </c>
      <c r="J2186">
        <v>0</v>
      </c>
      <c r="K2186">
        <v>0</v>
      </c>
      <c r="L2186">
        <v>0</v>
      </c>
      <c r="M2186">
        <v>209</v>
      </c>
      <c r="N2186">
        <v>1</v>
      </c>
      <c r="O2186">
        <v>0</v>
      </c>
      <c r="P2186">
        <v>0</v>
      </c>
      <c r="Q2186" t="s">
        <v>24</v>
      </c>
      <c r="R2186">
        <v>1</v>
      </c>
      <c r="S2186">
        <v>4</v>
      </c>
      <c r="T2186" t="s">
        <v>262</v>
      </c>
      <c r="U2186" t="s">
        <v>36</v>
      </c>
      <c r="V2186" t="s">
        <v>2193</v>
      </c>
      <c r="W2186" t="s">
        <v>38</v>
      </c>
      <c r="X2186" t="s">
        <v>38099</v>
      </c>
      <c r="AA2186" t="s">
        <v>2517</v>
      </c>
      <c r="AB2186" t="s">
        <v>2518</v>
      </c>
    </row>
    <row r="2187" spans="1:28" x14ac:dyDescent="0.3">
      <c r="A2187" s="6" t="b">
        <f t="shared" si="102"/>
        <v>0</v>
      </c>
      <c r="B2187" t="str">
        <f t="shared" si="103"/>
        <v>scalpel</v>
      </c>
      <c r="C2187" s="10" t="str">
        <f t="shared" si="104"/>
        <v>scalpel</v>
      </c>
      <c r="D2187">
        <v>13027</v>
      </c>
      <c r="E2187" t="s">
        <v>24</v>
      </c>
      <c r="F2187" t="s">
        <v>8785</v>
      </c>
      <c r="G2187" t="s">
        <v>26</v>
      </c>
      <c r="H2187" t="s">
        <v>8786</v>
      </c>
      <c r="I2187" t="s">
        <v>578</v>
      </c>
      <c r="J2187">
        <v>20</v>
      </c>
      <c r="K2187">
        <v>50</v>
      </c>
      <c r="L2187">
        <v>0</v>
      </c>
      <c r="M2187">
        <v>120</v>
      </c>
      <c r="N2187">
        <v>1</v>
      </c>
      <c r="O2187">
        <v>0</v>
      </c>
      <c r="P2187">
        <v>3</v>
      </c>
      <c r="Q2187" t="s">
        <v>60</v>
      </c>
      <c r="R2187">
        <v>55</v>
      </c>
      <c r="S2187">
        <v>4</v>
      </c>
      <c r="T2187" t="s">
        <v>262</v>
      </c>
      <c r="U2187" t="s">
        <v>36</v>
      </c>
      <c r="V2187" t="s">
        <v>853</v>
      </c>
      <c r="W2187" t="s">
        <v>38</v>
      </c>
      <c r="X2187" t="s">
        <v>38955</v>
      </c>
      <c r="AA2187" t="s">
        <v>8787</v>
      </c>
      <c r="AB2187" t="s">
        <v>8788</v>
      </c>
    </row>
    <row r="2188" spans="1:28" x14ac:dyDescent="0.3">
      <c r="A2188" s="6" t="b">
        <f t="shared" si="102"/>
        <v>0</v>
      </c>
      <c r="B2188" t="str">
        <f t="shared" si="103"/>
        <v>assasindagger</v>
      </c>
      <c r="C2188" s="10" t="str">
        <f t="shared" si="104"/>
        <v>assasin_dagger_</v>
      </c>
      <c r="D2188">
        <v>13033</v>
      </c>
      <c r="E2188" t="s">
        <v>24</v>
      </c>
      <c r="F2188" t="s">
        <v>582</v>
      </c>
      <c r="G2188" t="s">
        <v>26</v>
      </c>
      <c r="H2188" t="s">
        <v>577</v>
      </c>
      <c r="I2188" t="s">
        <v>578</v>
      </c>
      <c r="J2188">
        <v>20</v>
      </c>
      <c r="K2188">
        <v>60</v>
      </c>
      <c r="L2188">
        <v>0</v>
      </c>
      <c r="M2188">
        <v>140</v>
      </c>
      <c r="N2188">
        <v>1</v>
      </c>
      <c r="O2188">
        <v>0</v>
      </c>
      <c r="P2188">
        <v>1</v>
      </c>
      <c r="Q2188" t="s">
        <v>60</v>
      </c>
      <c r="R2188">
        <v>36</v>
      </c>
      <c r="S2188">
        <v>4</v>
      </c>
      <c r="T2188" t="s">
        <v>262</v>
      </c>
      <c r="U2188" t="s">
        <v>36</v>
      </c>
      <c r="V2188" t="s">
        <v>579</v>
      </c>
      <c r="W2188" t="s">
        <v>38</v>
      </c>
      <c r="X2188" t="s">
        <v>38096</v>
      </c>
      <c r="AA2188" t="s">
        <v>583</v>
      </c>
      <c r="AB2188" t="s">
        <v>584</v>
      </c>
    </row>
    <row r="2189" spans="1:28" x14ac:dyDescent="0.3">
      <c r="A2189" s="6" t="b">
        <f t="shared" si="102"/>
        <v>0</v>
      </c>
      <c r="B2189" t="str">
        <f t="shared" si="103"/>
        <v>bfdagger1</v>
      </c>
      <c r="C2189" s="10" t="str">
        <f t="shared" si="104"/>
        <v>bf_dagger1</v>
      </c>
      <c r="D2189">
        <v>13036</v>
      </c>
      <c r="E2189" t="s">
        <v>24</v>
      </c>
      <c r="F2189" t="s">
        <v>935</v>
      </c>
      <c r="G2189" t="s">
        <v>26</v>
      </c>
      <c r="H2189" t="s">
        <v>936</v>
      </c>
      <c r="I2189" t="s">
        <v>578</v>
      </c>
      <c r="J2189">
        <v>0</v>
      </c>
      <c r="K2189">
        <v>0</v>
      </c>
      <c r="L2189">
        <v>0</v>
      </c>
      <c r="M2189">
        <v>120</v>
      </c>
      <c r="N2189">
        <v>1</v>
      </c>
      <c r="O2189">
        <v>0</v>
      </c>
      <c r="P2189">
        <v>0</v>
      </c>
      <c r="Q2189" t="s">
        <v>60</v>
      </c>
      <c r="R2189">
        <v>80</v>
      </c>
      <c r="S2189">
        <v>3</v>
      </c>
      <c r="T2189" t="s">
        <v>262</v>
      </c>
      <c r="U2189" t="s">
        <v>36</v>
      </c>
      <c r="V2189" t="s">
        <v>937</v>
      </c>
      <c r="W2189" t="s">
        <v>38</v>
      </c>
      <c r="X2189" t="s">
        <v>39345</v>
      </c>
      <c r="AA2189" t="s">
        <v>938</v>
      </c>
      <c r="AB2189" t="s">
        <v>939</v>
      </c>
    </row>
    <row r="2190" spans="1:28" x14ac:dyDescent="0.3">
      <c r="A2190" s="6" t="b">
        <f t="shared" si="102"/>
        <v>0</v>
      </c>
      <c r="B2190" t="str">
        <f t="shared" si="103"/>
        <v>bfdagger2</v>
      </c>
      <c r="C2190" s="10" t="str">
        <f t="shared" si="104"/>
        <v>bf_dagger2</v>
      </c>
      <c r="D2190">
        <v>13037</v>
      </c>
      <c r="E2190" t="s">
        <v>24</v>
      </c>
      <c r="F2190" t="s">
        <v>940</v>
      </c>
      <c r="G2190" t="s">
        <v>26</v>
      </c>
      <c r="H2190" t="s">
        <v>941</v>
      </c>
      <c r="I2190" t="s">
        <v>578</v>
      </c>
      <c r="J2190">
        <v>0</v>
      </c>
      <c r="K2190">
        <v>0</v>
      </c>
      <c r="L2190">
        <v>0</v>
      </c>
      <c r="M2190">
        <v>120</v>
      </c>
      <c r="N2190">
        <v>1</v>
      </c>
      <c r="O2190">
        <v>0</v>
      </c>
      <c r="P2190">
        <v>0</v>
      </c>
      <c r="Q2190" t="s">
        <v>60</v>
      </c>
      <c r="R2190">
        <v>80</v>
      </c>
      <c r="S2190">
        <v>3</v>
      </c>
      <c r="T2190" t="s">
        <v>262</v>
      </c>
      <c r="U2190" t="s">
        <v>36</v>
      </c>
      <c r="V2190" t="s">
        <v>942</v>
      </c>
      <c r="W2190" t="s">
        <v>38</v>
      </c>
      <c r="X2190" t="s">
        <v>39346</v>
      </c>
      <c r="AA2190" t="s">
        <v>943</v>
      </c>
      <c r="AB2190" t="s">
        <v>944</v>
      </c>
    </row>
    <row r="2191" spans="1:28" x14ac:dyDescent="0.3">
      <c r="A2191" s="8" t="b">
        <f t="shared" si="102"/>
        <v>0</v>
      </c>
      <c r="B2191" t="str">
        <f t="shared" si="103"/>
        <v>daggerofhunter</v>
      </c>
      <c r="C2191" s="10" t="str">
        <f t="shared" si="104"/>
        <v>dagger_of_hunter</v>
      </c>
      <c r="D2191">
        <v>13038</v>
      </c>
      <c r="E2191" t="s">
        <v>24</v>
      </c>
      <c r="F2191" t="s">
        <v>2750</v>
      </c>
      <c r="G2191" t="s">
        <v>26</v>
      </c>
      <c r="H2191" t="s">
        <v>2751</v>
      </c>
      <c r="I2191" t="s">
        <v>578</v>
      </c>
      <c r="J2191" s="6">
        <v>20</v>
      </c>
      <c r="K2191">
        <v>70</v>
      </c>
      <c r="L2191">
        <v>0</v>
      </c>
      <c r="M2191">
        <v>120</v>
      </c>
      <c r="N2191">
        <v>1</v>
      </c>
      <c r="O2191">
        <v>0</v>
      </c>
      <c r="P2191">
        <v>3</v>
      </c>
      <c r="Q2191" t="s">
        <v>60</v>
      </c>
      <c r="R2191">
        <v>70</v>
      </c>
      <c r="S2191">
        <v>3</v>
      </c>
      <c r="T2191" t="s">
        <v>262</v>
      </c>
      <c r="U2191" t="s">
        <v>2752</v>
      </c>
      <c r="V2191" t="s">
        <v>2753</v>
      </c>
      <c r="W2191" t="s">
        <v>38</v>
      </c>
      <c r="X2191" s="8" t="s">
        <v>39278</v>
      </c>
      <c r="Y2191" s="93"/>
      <c r="Z2191" s="93"/>
      <c r="AA2191" t="s">
        <v>2754</v>
      </c>
      <c r="AB2191" t="s">
        <v>2755</v>
      </c>
    </row>
    <row r="2192" spans="1:28" x14ac:dyDescent="0.3">
      <c r="A2192" s="8" t="b">
        <f t="shared" si="102"/>
        <v>0</v>
      </c>
      <c r="B2192" t="str">
        <f t="shared" si="103"/>
        <v>bfpistol1</v>
      </c>
      <c r="C2192" s="10" t="str">
        <f t="shared" si="104"/>
        <v>bf_pistol1</v>
      </c>
      <c r="D2192">
        <v>13108</v>
      </c>
      <c r="E2192" t="s">
        <v>24</v>
      </c>
      <c r="F2192" t="s">
        <v>1005</v>
      </c>
      <c r="G2192" t="s">
        <v>26</v>
      </c>
      <c r="H2192" t="s">
        <v>1006</v>
      </c>
      <c r="I2192" t="s">
        <v>1007</v>
      </c>
      <c r="J2192">
        <v>0</v>
      </c>
      <c r="K2192">
        <v>0</v>
      </c>
      <c r="L2192">
        <v>0</v>
      </c>
      <c r="M2192">
        <v>70</v>
      </c>
      <c r="N2192">
        <v>12</v>
      </c>
      <c r="O2192">
        <v>0</v>
      </c>
      <c r="P2192">
        <v>0</v>
      </c>
      <c r="Q2192" t="s">
        <v>60</v>
      </c>
      <c r="R2192">
        <v>80</v>
      </c>
      <c r="S2192">
        <v>3</v>
      </c>
      <c r="T2192" t="s">
        <v>166</v>
      </c>
      <c r="U2192" t="s">
        <v>36</v>
      </c>
      <c r="V2192" t="s">
        <v>429</v>
      </c>
      <c r="W2192" t="s">
        <v>38</v>
      </c>
      <c r="X2192" s="8" t="s">
        <v>39279</v>
      </c>
      <c r="Y2192" s="93"/>
      <c r="Z2192" s="93"/>
      <c r="AA2192" t="s">
        <v>1008</v>
      </c>
      <c r="AB2192" t="s">
        <v>1009</v>
      </c>
    </row>
    <row r="2193" spans="1:28" x14ac:dyDescent="0.3">
      <c r="A2193" s="8" t="b">
        <f t="shared" si="102"/>
        <v>0</v>
      </c>
      <c r="B2193" t="str">
        <f t="shared" si="103"/>
        <v>branch</v>
      </c>
      <c r="C2193" s="10" t="str">
        <f t="shared" si="104"/>
        <v>branch</v>
      </c>
      <c r="D2193">
        <v>13150</v>
      </c>
      <c r="E2193" t="s">
        <v>24</v>
      </c>
      <c r="F2193" t="s">
        <v>1549</v>
      </c>
      <c r="G2193" t="s">
        <v>26</v>
      </c>
      <c r="H2193" t="s">
        <v>1549</v>
      </c>
      <c r="I2193" t="s">
        <v>1016</v>
      </c>
      <c r="J2193" s="1">
        <v>3000</v>
      </c>
      <c r="K2193">
        <v>50</v>
      </c>
      <c r="L2193">
        <v>0</v>
      </c>
      <c r="M2193">
        <v>50</v>
      </c>
      <c r="N2193">
        <v>16</v>
      </c>
      <c r="O2193">
        <v>0</v>
      </c>
      <c r="P2193">
        <v>3</v>
      </c>
      <c r="Q2193" t="s">
        <v>60</v>
      </c>
      <c r="R2193">
        <v>1</v>
      </c>
      <c r="S2193">
        <v>1</v>
      </c>
      <c r="T2193" t="s">
        <v>166</v>
      </c>
      <c r="U2193" t="s">
        <v>36</v>
      </c>
      <c r="V2193" t="s">
        <v>429</v>
      </c>
      <c r="W2193" t="s">
        <v>38</v>
      </c>
      <c r="X2193" s="8"/>
      <c r="Y2193" s="93"/>
      <c r="Z2193" s="93"/>
      <c r="AA2193" t="s">
        <v>1550</v>
      </c>
      <c r="AB2193" t="s">
        <v>1551</v>
      </c>
    </row>
    <row r="2194" spans="1:28" x14ac:dyDescent="0.3">
      <c r="A2194" s="8" t="b">
        <f t="shared" si="102"/>
        <v>0</v>
      </c>
      <c r="B2194" t="str">
        <f t="shared" si="103"/>
        <v>rollingstone</v>
      </c>
      <c r="C2194" s="10" t="str">
        <f t="shared" si="104"/>
        <v>rolling_stone</v>
      </c>
      <c r="D2194">
        <v>13154</v>
      </c>
      <c r="E2194" t="s">
        <v>24</v>
      </c>
      <c r="F2194" t="s">
        <v>8490</v>
      </c>
      <c r="G2194" t="s">
        <v>26</v>
      </c>
      <c r="H2194" t="s">
        <v>8491</v>
      </c>
      <c r="I2194" t="s">
        <v>1021</v>
      </c>
      <c r="J2194" s="1">
        <v>12000</v>
      </c>
      <c r="K2194">
        <v>90</v>
      </c>
      <c r="L2194">
        <v>0</v>
      </c>
      <c r="M2194">
        <v>135</v>
      </c>
      <c r="N2194">
        <v>6</v>
      </c>
      <c r="O2194">
        <v>0</v>
      </c>
      <c r="P2194">
        <v>1</v>
      </c>
      <c r="Q2194" t="s">
        <v>60</v>
      </c>
      <c r="R2194">
        <v>14</v>
      </c>
      <c r="S2194">
        <v>1</v>
      </c>
      <c r="T2194" t="s">
        <v>166</v>
      </c>
      <c r="U2194" t="s">
        <v>36</v>
      </c>
      <c r="V2194" t="s">
        <v>429</v>
      </c>
      <c r="W2194" t="s">
        <v>38</v>
      </c>
      <c r="X2194" s="8" t="s">
        <v>38956</v>
      </c>
      <c r="Y2194" s="93"/>
      <c r="Z2194" s="93"/>
      <c r="AA2194" t="s">
        <v>8492</v>
      </c>
      <c r="AB2194" t="s">
        <v>8493</v>
      </c>
    </row>
    <row r="2195" spans="1:28" x14ac:dyDescent="0.3">
      <c r="A2195" s="8" t="b">
        <f t="shared" si="102"/>
        <v>0</v>
      </c>
      <c r="B2195" t="str">
        <f t="shared" si="103"/>
        <v>blackrose</v>
      </c>
      <c r="C2195" s="10" t="str">
        <f t="shared" si="104"/>
        <v>black_rose</v>
      </c>
      <c r="D2195">
        <v>13155</v>
      </c>
      <c r="E2195" t="s">
        <v>24</v>
      </c>
      <c r="F2195" t="s">
        <v>1205</v>
      </c>
      <c r="G2195" t="s">
        <v>26</v>
      </c>
      <c r="H2195" t="s">
        <v>1206</v>
      </c>
      <c r="I2195" t="s">
        <v>1021</v>
      </c>
      <c r="J2195" s="1">
        <v>32000</v>
      </c>
      <c r="K2195">
        <v>90</v>
      </c>
      <c r="L2195">
        <v>0</v>
      </c>
      <c r="M2195">
        <v>180</v>
      </c>
      <c r="N2195">
        <v>6</v>
      </c>
      <c r="O2195">
        <v>0</v>
      </c>
      <c r="P2195">
        <v>1</v>
      </c>
      <c r="Q2195" t="s">
        <v>60</v>
      </c>
      <c r="R2195">
        <v>35</v>
      </c>
      <c r="S2195">
        <v>2</v>
      </c>
      <c r="T2195" t="s">
        <v>166</v>
      </c>
      <c r="U2195" t="s">
        <v>36</v>
      </c>
      <c r="V2195" t="s">
        <v>429</v>
      </c>
      <c r="W2195" t="s">
        <v>38</v>
      </c>
      <c r="X2195" s="8" t="s">
        <v>38956</v>
      </c>
      <c r="Y2195" s="93"/>
      <c r="Z2195" s="93"/>
      <c r="AA2195" t="s">
        <v>1207</v>
      </c>
      <c r="AB2195" t="s">
        <v>1208</v>
      </c>
    </row>
    <row r="2196" spans="1:28" x14ac:dyDescent="0.3">
      <c r="A2196" s="8" t="b">
        <f t="shared" si="102"/>
        <v>0</v>
      </c>
      <c r="B2196" t="str">
        <f t="shared" si="103"/>
        <v>leveractionrifle</v>
      </c>
      <c r="C2196" s="10" t="str">
        <f t="shared" si="104"/>
        <v>lever_action_rifle</v>
      </c>
      <c r="D2196">
        <v>13170</v>
      </c>
      <c r="E2196" t="s">
        <v>24</v>
      </c>
      <c r="F2196" t="s">
        <v>6048</v>
      </c>
      <c r="G2196" t="s">
        <v>26</v>
      </c>
      <c r="H2196" t="s">
        <v>6049</v>
      </c>
      <c r="I2196" t="s">
        <v>1016</v>
      </c>
      <c r="J2196" s="6">
        <v>20</v>
      </c>
      <c r="K2196">
        <v>77</v>
      </c>
      <c r="L2196">
        <v>0</v>
      </c>
      <c r="M2196">
        <v>138</v>
      </c>
      <c r="N2196">
        <v>16</v>
      </c>
      <c r="O2196">
        <v>0</v>
      </c>
      <c r="P2196">
        <v>2</v>
      </c>
      <c r="Q2196" t="s">
        <v>60</v>
      </c>
      <c r="R2196">
        <v>70</v>
      </c>
      <c r="S2196">
        <v>3</v>
      </c>
      <c r="T2196" t="s">
        <v>166</v>
      </c>
      <c r="U2196" t="s">
        <v>36</v>
      </c>
      <c r="V2196" t="s">
        <v>429</v>
      </c>
      <c r="W2196" t="s">
        <v>38</v>
      </c>
      <c r="X2196" s="8" t="s">
        <v>38957</v>
      </c>
      <c r="Y2196" s="93"/>
      <c r="Z2196" s="93"/>
      <c r="AA2196" t="s">
        <v>6050</v>
      </c>
      <c r="AB2196" t="s">
        <v>6051</v>
      </c>
    </row>
    <row r="2197" spans="1:28" x14ac:dyDescent="0.3">
      <c r="A2197" s="8" t="b">
        <f t="shared" si="102"/>
        <v>0</v>
      </c>
      <c r="B2197" t="str">
        <f t="shared" si="103"/>
        <v>bfrifle1</v>
      </c>
      <c r="C2197" s="10" t="str">
        <f t="shared" si="104"/>
        <v>bf_rifle1</v>
      </c>
      <c r="D2197">
        <v>13171</v>
      </c>
      <c r="E2197" t="s">
        <v>24</v>
      </c>
      <c r="F2197" t="s">
        <v>1014</v>
      </c>
      <c r="G2197" t="s">
        <v>26</v>
      </c>
      <c r="H2197" t="s">
        <v>1015</v>
      </c>
      <c r="I2197" t="s">
        <v>1016</v>
      </c>
      <c r="J2197" s="6">
        <v>0</v>
      </c>
      <c r="K2197">
        <v>0</v>
      </c>
      <c r="L2197">
        <v>0</v>
      </c>
      <c r="M2197">
        <v>50</v>
      </c>
      <c r="N2197">
        <v>9</v>
      </c>
      <c r="O2197">
        <v>0</v>
      </c>
      <c r="P2197">
        <v>0</v>
      </c>
      <c r="Q2197" t="s">
        <v>60</v>
      </c>
      <c r="R2197">
        <v>80</v>
      </c>
      <c r="S2197">
        <v>3</v>
      </c>
      <c r="T2197" t="s">
        <v>166</v>
      </c>
      <c r="U2197" t="s">
        <v>36</v>
      </c>
      <c r="V2197" t="s">
        <v>429</v>
      </c>
      <c r="W2197" t="s">
        <v>38</v>
      </c>
      <c r="X2197" s="8" t="s">
        <v>39280</v>
      </c>
      <c r="Y2197" s="93"/>
      <c r="Z2197" s="93"/>
      <c r="AA2197" t="s">
        <v>1017</v>
      </c>
      <c r="AB2197" t="s">
        <v>1018</v>
      </c>
    </row>
    <row r="2198" spans="1:28" x14ac:dyDescent="0.3">
      <c r="A2198" s="8" t="b">
        <f t="shared" si="102"/>
        <v>0</v>
      </c>
      <c r="B2198" t="str">
        <f t="shared" si="103"/>
        <v>bfgatlinggun1</v>
      </c>
      <c r="C2198" s="10" t="str">
        <f t="shared" si="104"/>
        <v>bf_gatling_gun1</v>
      </c>
      <c r="D2198">
        <v>13172</v>
      </c>
      <c r="E2198" t="s">
        <v>24</v>
      </c>
      <c r="F2198" t="s">
        <v>945</v>
      </c>
      <c r="G2198" t="s">
        <v>26</v>
      </c>
      <c r="H2198" t="s">
        <v>946</v>
      </c>
      <c r="I2198" t="s">
        <v>947</v>
      </c>
      <c r="J2198" s="6">
        <v>0</v>
      </c>
      <c r="K2198">
        <v>0</v>
      </c>
      <c r="L2198">
        <v>0</v>
      </c>
      <c r="M2198">
        <v>80</v>
      </c>
      <c r="N2198">
        <v>9</v>
      </c>
      <c r="O2198">
        <v>0</v>
      </c>
      <c r="P2198">
        <v>0</v>
      </c>
      <c r="Q2198" t="s">
        <v>60</v>
      </c>
      <c r="R2198">
        <v>80</v>
      </c>
      <c r="S2198">
        <v>3</v>
      </c>
      <c r="T2198" t="s">
        <v>166</v>
      </c>
      <c r="U2198" t="s">
        <v>36</v>
      </c>
      <c r="V2198" t="s">
        <v>429</v>
      </c>
      <c r="W2198" t="s">
        <v>38</v>
      </c>
      <c r="X2198" s="8" t="s">
        <v>39281</v>
      </c>
      <c r="Y2198" s="93"/>
      <c r="Z2198" s="93"/>
      <c r="AA2198" t="s">
        <v>948</v>
      </c>
      <c r="AB2198" t="s">
        <v>949</v>
      </c>
    </row>
    <row r="2199" spans="1:28" x14ac:dyDescent="0.3">
      <c r="A2199" s="8" t="b">
        <f t="shared" si="102"/>
        <v>0</v>
      </c>
      <c r="B2199" t="str">
        <f t="shared" si="103"/>
        <v>bfshotgun1</v>
      </c>
      <c r="C2199" s="10" t="str">
        <f t="shared" si="104"/>
        <v>bf_shotgun1</v>
      </c>
      <c r="D2199">
        <v>13173</v>
      </c>
      <c r="E2199" t="s">
        <v>24</v>
      </c>
      <c r="F2199" t="s">
        <v>1019</v>
      </c>
      <c r="G2199" t="s">
        <v>26</v>
      </c>
      <c r="H2199" t="s">
        <v>1020</v>
      </c>
      <c r="I2199" t="s">
        <v>1021</v>
      </c>
      <c r="J2199" s="6">
        <v>0</v>
      </c>
      <c r="K2199">
        <v>0</v>
      </c>
      <c r="L2199">
        <v>0</v>
      </c>
      <c r="M2199">
        <v>100</v>
      </c>
      <c r="N2199">
        <v>9</v>
      </c>
      <c r="O2199">
        <v>0</v>
      </c>
      <c r="P2199">
        <v>0</v>
      </c>
      <c r="Q2199" t="s">
        <v>60</v>
      </c>
      <c r="R2199">
        <v>80</v>
      </c>
      <c r="S2199">
        <v>3</v>
      </c>
      <c r="T2199" t="s">
        <v>166</v>
      </c>
      <c r="U2199" t="s">
        <v>36</v>
      </c>
      <c r="V2199" t="s">
        <v>429</v>
      </c>
      <c r="W2199" t="s">
        <v>38</v>
      </c>
      <c r="X2199" s="8" t="s">
        <v>39282</v>
      </c>
      <c r="Y2199" s="93"/>
      <c r="Z2199" s="93"/>
      <c r="AA2199" t="s">
        <v>1022</v>
      </c>
      <c r="AB2199" t="s">
        <v>1023</v>
      </c>
    </row>
    <row r="2200" spans="1:28" x14ac:dyDescent="0.3">
      <c r="A2200" s="8" t="b">
        <f t="shared" si="102"/>
        <v>0</v>
      </c>
      <c r="B2200" t="str">
        <f t="shared" si="103"/>
        <v>bflauncher1</v>
      </c>
      <c r="C2200" s="10" t="str">
        <f t="shared" si="104"/>
        <v>bf_launcher1</v>
      </c>
      <c r="D2200">
        <v>13174</v>
      </c>
      <c r="E2200" t="s">
        <v>24</v>
      </c>
      <c r="F2200" t="s">
        <v>990</v>
      </c>
      <c r="G2200" t="s">
        <v>26</v>
      </c>
      <c r="H2200" t="s">
        <v>991</v>
      </c>
      <c r="I2200" t="s">
        <v>992</v>
      </c>
      <c r="J2200" s="6">
        <v>0</v>
      </c>
      <c r="K2200">
        <v>0</v>
      </c>
      <c r="L2200">
        <v>0</v>
      </c>
      <c r="M2200">
        <v>300</v>
      </c>
      <c r="N2200">
        <v>9</v>
      </c>
      <c r="O2200">
        <v>0</v>
      </c>
      <c r="P2200">
        <v>0</v>
      </c>
      <c r="Q2200" t="s">
        <v>60</v>
      </c>
      <c r="R2200">
        <v>80</v>
      </c>
      <c r="S2200">
        <v>3</v>
      </c>
      <c r="T2200" t="s">
        <v>166</v>
      </c>
      <c r="U2200" t="s">
        <v>36</v>
      </c>
      <c r="V2200" t="s">
        <v>429</v>
      </c>
      <c r="W2200" t="s">
        <v>38</v>
      </c>
      <c r="X2200" s="8" t="s">
        <v>39283</v>
      </c>
      <c r="Y2200" s="93"/>
      <c r="Z2200" s="93"/>
      <c r="AA2200" t="s">
        <v>993</v>
      </c>
      <c r="AB2200" t="s">
        <v>994</v>
      </c>
    </row>
    <row r="2201" spans="1:28" x14ac:dyDescent="0.3">
      <c r="A2201" s="6" t="b">
        <f t="shared" si="102"/>
        <v>0</v>
      </c>
      <c r="B2201" t="str">
        <f t="shared" si="103"/>
        <v>bullet</v>
      </c>
      <c r="C2201" s="10" t="str">
        <f t="shared" si="104"/>
        <v>bullet</v>
      </c>
      <c r="D2201">
        <v>13200</v>
      </c>
      <c r="E2201" t="s">
        <v>24</v>
      </c>
      <c r="F2201" t="s">
        <v>1706</v>
      </c>
      <c r="G2201" t="s">
        <v>26</v>
      </c>
      <c r="H2201" t="s">
        <v>1706</v>
      </c>
      <c r="I2201" t="s">
        <v>427</v>
      </c>
      <c r="J2201">
        <v>1</v>
      </c>
      <c r="K2201">
        <v>0.2</v>
      </c>
      <c r="L2201">
        <v>0</v>
      </c>
      <c r="M2201">
        <v>10</v>
      </c>
      <c r="N2201">
        <v>0</v>
      </c>
      <c r="O2201">
        <v>0</v>
      </c>
      <c r="P2201">
        <v>0</v>
      </c>
      <c r="Q2201" t="s">
        <v>24</v>
      </c>
      <c r="R2201">
        <v>1</v>
      </c>
      <c r="S2201">
        <v>0</v>
      </c>
      <c r="T2201" t="s">
        <v>428</v>
      </c>
      <c r="U2201" t="s">
        <v>36</v>
      </c>
      <c r="V2201" t="s">
        <v>429</v>
      </c>
      <c r="W2201" t="s">
        <v>38</v>
      </c>
      <c r="AA2201" t="s">
        <v>1707</v>
      </c>
      <c r="AB2201" t="s">
        <v>1708</v>
      </c>
    </row>
    <row r="2202" spans="1:28" x14ac:dyDescent="0.3">
      <c r="A2202" s="8" t="b">
        <f t="shared" si="102"/>
        <v>0</v>
      </c>
      <c r="B2202" t="str">
        <f t="shared" si="103"/>
        <v>silverbullet</v>
      </c>
      <c r="C2202" s="10" t="str">
        <f t="shared" si="104"/>
        <v>silver_bullet</v>
      </c>
      <c r="D2202">
        <v>13201</v>
      </c>
      <c r="E2202" t="s">
        <v>24</v>
      </c>
      <c r="F2202" t="s">
        <v>9064</v>
      </c>
      <c r="G2202" t="s">
        <v>26</v>
      </c>
      <c r="H2202" t="s">
        <v>9065</v>
      </c>
      <c r="I2202" t="s">
        <v>427</v>
      </c>
      <c r="J2202" s="6">
        <v>15</v>
      </c>
      <c r="K2202">
        <v>0.2</v>
      </c>
      <c r="L2202">
        <v>0</v>
      </c>
      <c r="M2202">
        <v>15</v>
      </c>
      <c r="N2202">
        <v>0</v>
      </c>
      <c r="O2202">
        <v>0</v>
      </c>
      <c r="P2202">
        <v>0</v>
      </c>
      <c r="Q2202" t="s">
        <v>24</v>
      </c>
      <c r="R2202">
        <v>1</v>
      </c>
      <c r="S2202">
        <v>0</v>
      </c>
      <c r="T2202" t="s">
        <v>428</v>
      </c>
      <c r="U2202" t="s">
        <v>36</v>
      </c>
      <c r="V2202" t="s">
        <v>429</v>
      </c>
      <c r="W2202" t="s">
        <v>38</v>
      </c>
      <c r="X2202" s="8" t="s">
        <v>38164</v>
      </c>
      <c r="Y2202" s="93" t="s">
        <v>39459</v>
      </c>
      <c r="Z2202" s="93"/>
      <c r="AA2202" t="s">
        <v>9066</v>
      </c>
      <c r="AB2202" t="s">
        <v>9067</v>
      </c>
    </row>
    <row r="2203" spans="1:28" x14ac:dyDescent="0.3">
      <c r="A2203" s="8" t="b">
        <f t="shared" si="102"/>
        <v>0</v>
      </c>
      <c r="B2203" t="str">
        <f t="shared" si="103"/>
        <v>shellofblood</v>
      </c>
      <c r="C2203" s="10" t="str">
        <f t="shared" si="104"/>
        <v>shell_of_blood</v>
      </c>
      <c r="D2203">
        <v>13202</v>
      </c>
      <c r="E2203" t="s">
        <v>24</v>
      </c>
      <c r="F2203" t="s">
        <v>8955</v>
      </c>
      <c r="G2203" t="s">
        <v>26</v>
      </c>
      <c r="H2203" t="s">
        <v>8956</v>
      </c>
      <c r="I2203" t="s">
        <v>427</v>
      </c>
      <c r="J2203" s="8">
        <v>30</v>
      </c>
      <c r="K2203">
        <v>0.2</v>
      </c>
      <c r="L2203">
        <v>0</v>
      </c>
      <c r="M2203">
        <v>30</v>
      </c>
      <c r="N2203">
        <v>0</v>
      </c>
      <c r="O2203">
        <v>0</v>
      </c>
      <c r="P2203">
        <v>0</v>
      </c>
      <c r="Q2203" t="s">
        <v>24</v>
      </c>
      <c r="R2203">
        <v>1</v>
      </c>
      <c r="S2203">
        <v>0</v>
      </c>
      <c r="T2203" t="s">
        <v>428</v>
      </c>
      <c r="U2203" t="s">
        <v>36</v>
      </c>
      <c r="V2203" t="s">
        <v>429</v>
      </c>
      <c r="W2203" t="s">
        <v>38</v>
      </c>
      <c r="X2203" s="8" t="s">
        <v>38958</v>
      </c>
      <c r="Y2203" s="93" t="s">
        <v>39460</v>
      </c>
      <c r="Z2203" s="93"/>
      <c r="AA2203" t="s">
        <v>8957</v>
      </c>
      <c r="AB2203" t="s">
        <v>8958</v>
      </c>
    </row>
    <row r="2204" spans="1:28" x14ac:dyDescent="0.3">
      <c r="A2204" s="8" t="b">
        <f t="shared" si="102"/>
        <v>0</v>
      </c>
      <c r="B2204" t="str">
        <f t="shared" si="103"/>
        <v>flaresphere</v>
      </c>
      <c r="C2204" s="10" t="str">
        <f t="shared" si="104"/>
        <v>flare_sphere</v>
      </c>
      <c r="D2204">
        <v>13203</v>
      </c>
      <c r="E2204" t="s">
        <v>24</v>
      </c>
      <c r="F2204" t="s">
        <v>4073</v>
      </c>
      <c r="G2204" t="s">
        <v>26</v>
      </c>
      <c r="H2204" t="s">
        <v>4074</v>
      </c>
      <c r="I2204" t="s">
        <v>1235</v>
      </c>
      <c r="J2204" s="8">
        <v>80</v>
      </c>
      <c r="K2204">
        <v>0.5</v>
      </c>
      <c r="L2204">
        <v>0</v>
      </c>
      <c r="M2204">
        <v>50</v>
      </c>
      <c r="N2204">
        <v>0</v>
      </c>
      <c r="O2204">
        <v>0</v>
      </c>
      <c r="P2204">
        <v>0</v>
      </c>
      <c r="Q2204" t="s">
        <v>24</v>
      </c>
      <c r="R2204">
        <v>1</v>
      </c>
      <c r="S2204">
        <v>0</v>
      </c>
      <c r="T2204" t="s">
        <v>428</v>
      </c>
      <c r="U2204" t="s">
        <v>36</v>
      </c>
      <c r="V2204" t="s">
        <v>429</v>
      </c>
      <c r="W2204" t="s">
        <v>38</v>
      </c>
      <c r="X2204" s="8" t="s">
        <v>38139</v>
      </c>
      <c r="Y2204" s="93" t="s">
        <v>39461</v>
      </c>
      <c r="Z2204" s="93"/>
      <c r="AA2204" t="s">
        <v>4075</v>
      </c>
      <c r="AB2204" t="s">
        <v>4076</v>
      </c>
    </row>
    <row r="2205" spans="1:28" x14ac:dyDescent="0.3">
      <c r="A2205" s="8" t="b">
        <f t="shared" si="102"/>
        <v>0</v>
      </c>
      <c r="B2205" t="str">
        <f t="shared" si="103"/>
        <v>lightingsphere</v>
      </c>
      <c r="C2205" s="10" t="str">
        <f t="shared" si="104"/>
        <v>lighting_sphere</v>
      </c>
      <c r="D2205">
        <v>13204</v>
      </c>
      <c r="E2205" t="s">
        <v>24</v>
      </c>
      <c r="F2205" t="s">
        <v>6094</v>
      </c>
      <c r="G2205" t="s">
        <v>26</v>
      </c>
      <c r="H2205" t="s">
        <v>6095</v>
      </c>
      <c r="I2205" t="s">
        <v>1235</v>
      </c>
      <c r="J2205" s="8">
        <v>80</v>
      </c>
      <c r="K2205">
        <v>0.5</v>
      </c>
      <c r="L2205">
        <v>0</v>
      </c>
      <c r="M2205">
        <v>50</v>
      </c>
      <c r="N2205">
        <v>0</v>
      </c>
      <c r="O2205">
        <v>0</v>
      </c>
      <c r="P2205">
        <v>0</v>
      </c>
      <c r="Q2205" t="s">
        <v>24</v>
      </c>
      <c r="R2205">
        <v>1</v>
      </c>
      <c r="S2205">
        <v>0</v>
      </c>
      <c r="T2205" t="s">
        <v>428</v>
      </c>
      <c r="U2205" t="s">
        <v>36</v>
      </c>
      <c r="V2205" t="s">
        <v>429</v>
      </c>
      <c r="W2205" t="s">
        <v>38</v>
      </c>
      <c r="X2205" s="8" t="s">
        <v>38140</v>
      </c>
      <c r="Y2205" s="93" t="s">
        <v>39462</v>
      </c>
      <c r="Z2205" s="93"/>
      <c r="AA2205" t="s">
        <v>6096</v>
      </c>
      <c r="AB2205" t="s">
        <v>6097</v>
      </c>
    </row>
    <row r="2206" spans="1:28" x14ac:dyDescent="0.3">
      <c r="A2206" s="8" t="b">
        <f t="shared" si="102"/>
        <v>0</v>
      </c>
      <c r="B2206" t="str">
        <f t="shared" si="103"/>
        <v>poisonsphere</v>
      </c>
      <c r="C2206" s="10" t="str">
        <f t="shared" si="104"/>
        <v>poison_sphere</v>
      </c>
      <c r="D2206">
        <v>13205</v>
      </c>
      <c r="E2206" t="s">
        <v>24</v>
      </c>
      <c r="F2206" t="s">
        <v>7788</v>
      </c>
      <c r="G2206" t="s">
        <v>26</v>
      </c>
      <c r="H2206" t="s">
        <v>7789</v>
      </c>
      <c r="I2206" t="s">
        <v>1235</v>
      </c>
      <c r="J2206" s="8">
        <v>80</v>
      </c>
      <c r="K2206">
        <v>0.5</v>
      </c>
      <c r="L2206">
        <v>0</v>
      </c>
      <c r="M2206">
        <v>50</v>
      </c>
      <c r="N2206">
        <v>0</v>
      </c>
      <c r="O2206">
        <v>0</v>
      </c>
      <c r="P2206">
        <v>0</v>
      </c>
      <c r="Q2206" t="s">
        <v>24</v>
      </c>
      <c r="R2206">
        <v>1</v>
      </c>
      <c r="S2206">
        <v>0</v>
      </c>
      <c r="T2206" t="s">
        <v>428</v>
      </c>
      <c r="U2206" t="s">
        <v>36</v>
      </c>
      <c r="V2206" t="s">
        <v>429</v>
      </c>
      <c r="W2206" t="s">
        <v>38</v>
      </c>
      <c r="X2206" s="8" t="s">
        <v>38959</v>
      </c>
      <c r="Y2206" s="93" t="s">
        <v>39463</v>
      </c>
      <c r="Z2206" s="93"/>
      <c r="AA2206" t="s">
        <v>7790</v>
      </c>
      <c r="AB2206" t="s">
        <v>7791</v>
      </c>
    </row>
    <row r="2207" spans="1:28" x14ac:dyDescent="0.3">
      <c r="A2207" s="8" t="b">
        <f t="shared" si="102"/>
        <v>0</v>
      </c>
      <c r="B2207" t="str">
        <f t="shared" si="103"/>
        <v>blindsphere</v>
      </c>
      <c r="C2207" s="10" t="str">
        <f t="shared" si="104"/>
        <v>blind_sphere</v>
      </c>
      <c r="D2207">
        <v>13206</v>
      </c>
      <c r="E2207" t="s">
        <v>24</v>
      </c>
      <c r="F2207" t="s">
        <v>1233</v>
      </c>
      <c r="G2207" t="s">
        <v>26</v>
      </c>
      <c r="H2207" t="s">
        <v>1234</v>
      </c>
      <c r="I2207" t="s">
        <v>1235</v>
      </c>
      <c r="J2207" s="8">
        <v>80</v>
      </c>
      <c r="K2207">
        <v>0.5</v>
      </c>
      <c r="L2207">
        <v>0</v>
      </c>
      <c r="M2207">
        <v>50</v>
      </c>
      <c r="N2207">
        <v>0</v>
      </c>
      <c r="O2207">
        <v>0</v>
      </c>
      <c r="P2207">
        <v>0</v>
      </c>
      <c r="Q2207" t="s">
        <v>24</v>
      </c>
      <c r="R2207">
        <v>1</v>
      </c>
      <c r="S2207">
        <v>0</v>
      </c>
      <c r="T2207" t="s">
        <v>428</v>
      </c>
      <c r="U2207" t="s">
        <v>36</v>
      </c>
      <c r="V2207" t="s">
        <v>429</v>
      </c>
      <c r="W2207" t="s">
        <v>38</v>
      </c>
      <c r="X2207" s="8" t="s">
        <v>38960</v>
      </c>
      <c r="Y2207" s="93" t="s">
        <v>39464</v>
      </c>
      <c r="Z2207" s="93"/>
      <c r="AA2207" t="s">
        <v>1236</v>
      </c>
      <c r="AB2207" t="s">
        <v>1237</v>
      </c>
    </row>
    <row r="2208" spans="1:28" x14ac:dyDescent="0.3">
      <c r="A2208" s="8" t="b">
        <f t="shared" si="102"/>
        <v>0</v>
      </c>
      <c r="B2208" t="str">
        <f t="shared" si="103"/>
        <v>freezingsphere</v>
      </c>
      <c r="C2208" s="10" t="str">
        <f t="shared" si="104"/>
        <v>freezing_sphere</v>
      </c>
      <c r="D2208">
        <v>13207</v>
      </c>
      <c r="E2208" t="s">
        <v>24</v>
      </c>
      <c r="F2208" t="s">
        <v>4206</v>
      </c>
      <c r="G2208" t="s">
        <v>26</v>
      </c>
      <c r="H2208" t="s">
        <v>4207</v>
      </c>
      <c r="I2208" t="s">
        <v>1235</v>
      </c>
      <c r="J2208" s="93">
        <v>80</v>
      </c>
      <c r="K2208">
        <v>0.5</v>
      </c>
      <c r="L2208">
        <v>0</v>
      </c>
      <c r="M2208">
        <v>50</v>
      </c>
      <c r="N2208">
        <v>0</v>
      </c>
      <c r="O2208">
        <v>0</v>
      </c>
      <c r="P2208">
        <v>0</v>
      </c>
      <c r="Q2208" t="s">
        <v>24</v>
      </c>
      <c r="R2208">
        <v>1</v>
      </c>
      <c r="S2208">
        <v>0</v>
      </c>
      <c r="T2208" t="s">
        <v>428</v>
      </c>
      <c r="U2208" t="s">
        <v>36</v>
      </c>
      <c r="V2208" t="s">
        <v>429</v>
      </c>
      <c r="W2208" t="s">
        <v>38</v>
      </c>
      <c r="X2208" s="8" t="s">
        <v>38100</v>
      </c>
      <c r="Y2208" s="93" t="s">
        <v>39465</v>
      </c>
      <c r="Z2208" s="93"/>
      <c r="AA2208" t="s">
        <v>4208</v>
      </c>
      <c r="AB2208" t="s">
        <v>4209</v>
      </c>
    </row>
    <row r="2209" spans="1:28" x14ac:dyDescent="0.3">
      <c r="A2209" s="8" t="b">
        <f t="shared" si="102"/>
        <v>0</v>
      </c>
      <c r="B2209" t="str">
        <f t="shared" si="103"/>
        <v>shuriken</v>
      </c>
      <c r="C2209" s="10" t="str">
        <f t="shared" si="104"/>
        <v>shuriken</v>
      </c>
      <c r="D2209">
        <v>13250</v>
      </c>
      <c r="E2209" t="s">
        <v>24</v>
      </c>
      <c r="F2209" t="s">
        <v>9021</v>
      </c>
      <c r="G2209" t="s">
        <v>26</v>
      </c>
      <c r="H2209" t="s">
        <v>9021</v>
      </c>
      <c r="I2209" t="s">
        <v>4087</v>
      </c>
      <c r="J2209" s="8">
        <v>4</v>
      </c>
      <c r="K2209">
        <v>0.5</v>
      </c>
      <c r="L2209">
        <v>0</v>
      </c>
      <c r="M2209">
        <v>10</v>
      </c>
      <c r="N2209">
        <v>0</v>
      </c>
      <c r="O2209">
        <v>0</v>
      </c>
      <c r="P2209">
        <v>0</v>
      </c>
      <c r="Q2209" t="s">
        <v>24</v>
      </c>
      <c r="R2209">
        <v>1</v>
      </c>
      <c r="S2209">
        <v>0</v>
      </c>
      <c r="T2209" t="s">
        <v>428</v>
      </c>
      <c r="U2209" t="s">
        <v>36</v>
      </c>
      <c r="V2209" t="s">
        <v>537</v>
      </c>
      <c r="W2209" t="s">
        <v>38</v>
      </c>
      <c r="X2209" s="8"/>
      <c r="Y2209" s="93"/>
      <c r="Z2209" s="93"/>
      <c r="AA2209" t="s">
        <v>9022</v>
      </c>
      <c r="AB2209" t="s">
        <v>9023</v>
      </c>
    </row>
    <row r="2210" spans="1:28" x14ac:dyDescent="0.3">
      <c r="A2210" s="8" t="b">
        <f t="shared" si="102"/>
        <v>0</v>
      </c>
      <c r="B2210" t="str">
        <f t="shared" si="103"/>
        <v>nimbusshuriken</v>
      </c>
      <c r="C2210" s="10" t="str">
        <f t="shared" si="104"/>
        <v>nimbus_shuriken</v>
      </c>
      <c r="D2210">
        <v>13251</v>
      </c>
      <c r="E2210" t="s">
        <v>24</v>
      </c>
      <c r="F2210" t="s">
        <v>7079</v>
      </c>
      <c r="G2210" t="s">
        <v>26</v>
      </c>
      <c r="H2210" t="s">
        <v>7080</v>
      </c>
      <c r="I2210" t="s">
        <v>4087</v>
      </c>
      <c r="J2210" s="8">
        <v>10</v>
      </c>
      <c r="K2210">
        <v>0.5</v>
      </c>
      <c r="L2210">
        <v>0</v>
      </c>
      <c r="M2210">
        <v>30</v>
      </c>
      <c r="N2210">
        <v>0</v>
      </c>
      <c r="O2210">
        <v>0</v>
      </c>
      <c r="P2210">
        <v>0</v>
      </c>
      <c r="Q2210" t="s">
        <v>24</v>
      </c>
      <c r="R2210">
        <v>20</v>
      </c>
      <c r="S2210">
        <v>0</v>
      </c>
      <c r="T2210" t="s">
        <v>428</v>
      </c>
      <c r="U2210" t="s">
        <v>36</v>
      </c>
      <c r="V2210" t="s">
        <v>537</v>
      </c>
      <c r="W2210" t="s">
        <v>38</v>
      </c>
      <c r="X2210" s="8"/>
      <c r="Y2210" s="93"/>
      <c r="Z2210" s="93"/>
      <c r="AA2210" t="s">
        <v>7081</v>
      </c>
      <c r="AB2210" t="s">
        <v>7082</v>
      </c>
    </row>
    <row r="2211" spans="1:28" x14ac:dyDescent="0.3">
      <c r="A2211" s="8" t="b">
        <f t="shared" si="102"/>
        <v>0</v>
      </c>
      <c r="B2211" t="str">
        <f t="shared" si="103"/>
        <v>flashshuriken</v>
      </c>
      <c r="C2211" s="10" t="str">
        <f t="shared" si="104"/>
        <v>flash_shuriken</v>
      </c>
      <c r="D2211">
        <v>13252</v>
      </c>
      <c r="E2211" t="s">
        <v>24</v>
      </c>
      <c r="F2211" t="s">
        <v>4085</v>
      </c>
      <c r="G2211" t="s">
        <v>26</v>
      </c>
      <c r="H2211" t="s">
        <v>4086</v>
      </c>
      <c r="I2211" t="s">
        <v>4087</v>
      </c>
      <c r="J2211" s="6">
        <v>20</v>
      </c>
      <c r="K2211">
        <v>0.5</v>
      </c>
      <c r="L2211" s="8">
        <v>0</v>
      </c>
      <c r="M2211">
        <v>45</v>
      </c>
      <c r="N2211">
        <v>0</v>
      </c>
      <c r="O2211">
        <v>0</v>
      </c>
      <c r="P2211">
        <v>0</v>
      </c>
      <c r="Q2211" t="s">
        <v>24</v>
      </c>
      <c r="R2211">
        <v>40</v>
      </c>
      <c r="S2211">
        <v>0</v>
      </c>
      <c r="T2211" t="s">
        <v>428</v>
      </c>
      <c r="U2211" t="s">
        <v>36</v>
      </c>
      <c r="V2211" t="s">
        <v>537</v>
      </c>
      <c r="W2211" t="s">
        <v>38</v>
      </c>
      <c r="X2211" s="8"/>
      <c r="Y2211" s="93"/>
      <c r="Z2211" s="93"/>
      <c r="AA2211" t="s">
        <v>4088</v>
      </c>
      <c r="AB2211" t="s">
        <v>4089</v>
      </c>
    </row>
    <row r="2212" spans="1:28" x14ac:dyDescent="0.3">
      <c r="A2212" s="8" t="b">
        <f t="shared" si="102"/>
        <v>0</v>
      </c>
      <c r="B2212" t="str">
        <f t="shared" si="103"/>
        <v>sharpleafshuriken</v>
      </c>
      <c r="C2212" s="10" t="str">
        <f t="shared" si="104"/>
        <v>sharp_leaf_shuriken</v>
      </c>
      <c r="D2212">
        <v>13253</v>
      </c>
      <c r="E2212" t="s">
        <v>24</v>
      </c>
      <c r="F2212" t="s">
        <v>8932</v>
      </c>
      <c r="G2212" t="s">
        <v>26</v>
      </c>
      <c r="H2212" t="s">
        <v>8933</v>
      </c>
      <c r="I2212" t="s">
        <v>4087</v>
      </c>
      <c r="J2212" s="8">
        <v>40</v>
      </c>
      <c r="K2212">
        <v>0.5</v>
      </c>
      <c r="L2212">
        <v>0</v>
      </c>
      <c r="M2212">
        <v>70</v>
      </c>
      <c r="N2212">
        <v>0</v>
      </c>
      <c r="O2212">
        <v>0</v>
      </c>
      <c r="P2212">
        <v>0</v>
      </c>
      <c r="Q2212" t="s">
        <v>24</v>
      </c>
      <c r="R2212">
        <v>60</v>
      </c>
      <c r="S2212">
        <v>0</v>
      </c>
      <c r="T2212" t="s">
        <v>428</v>
      </c>
      <c r="U2212" t="s">
        <v>36</v>
      </c>
      <c r="V2212" t="s">
        <v>537</v>
      </c>
      <c r="W2212" t="s">
        <v>38</v>
      </c>
      <c r="X2212" s="8"/>
      <c r="Y2212" s="93"/>
      <c r="Z2212" s="93"/>
      <c r="AA2212" t="s">
        <v>8934</v>
      </c>
      <c r="AB2212" t="s">
        <v>8935</v>
      </c>
    </row>
    <row r="2213" spans="1:28" x14ac:dyDescent="0.3">
      <c r="A2213" s="8" t="b">
        <f t="shared" si="102"/>
        <v>0</v>
      </c>
      <c r="B2213" t="str">
        <f t="shared" si="103"/>
        <v>thornneedleshuriken</v>
      </c>
      <c r="C2213" s="10" t="str">
        <f t="shared" si="104"/>
        <v>thorn_needle_shuriken</v>
      </c>
      <c r="D2213">
        <v>13254</v>
      </c>
      <c r="E2213" t="s">
        <v>24</v>
      </c>
      <c r="F2213" t="s">
        <v>10002</v>
      </c>
      <c r="G2213" t="s">
        <v>26</v>
      </c>
      <c r="H2213" t="s">
        <v>10003</v>
      </c>
      <c r="I2213" t="s">
        <v>4087</v>
      </c>
      <c r="J2213" s="8">
        <v>100</v>
      </c>
      <c r="K2213">
        <v>0.5</v>
      </c>
      <c r="L2213">
        <v>0</v>
      </c>
      <c r="M2213">
        <v>100</v>
      </c>
      <c r="N2213">
        <v>0</v>
      </c>
      <c r="O2213">
        <v>0</v>
      </c>
      <c r="P2213">
        <v>0</v>
      </c>
      <c r="Q2213" t="s">
        <v>24</v>
      </c>
      <c r="R2213">
        <v>80</v>
      </c>
      <c r="S2213">
        <v>0</v>
      </c>
      <c r="T2213" t="s">
        <v>428</v>
      </c>
      <c r="U2213" t="s">
        <v>36</v>
      </c>
      <c r="V2213" t="s">
        <v>537</v>
      </c>
      <c r="W2213" t="s">
        <v>38</v>
      </c>
      <c r="X2213" s="8"/>
      <c r="Y2213" s="93"/>
      <c r="Z2213" s="93"/>
      <c r="AA2213" t="s">
        <v>10004</v>
      </c>
      <c r="AB2213" t="s">
        <v>10005</v>
      </c>
    </row>
    <row r="2214" spans="1:28" x14ac:dyDescent="0.3">
      <c r="A2214" s="8" t="b">
        <f t="shared" si="102"/>
        <v>0</v>
      </c>
      <c r="B2214" t="str">
        <f t="shared" si="103"/>
        <v>kunaioficicle</v>
      </c>
      <c r="C2214" s="10" t="str">
        <f t="shared" si="104"/>
        <v>kunai_of_icicle</v>
      </c>
      <c r="D2214">
        <v>13255</v>
      </c>
      <c r="E2214" t="s">
        <v>24</v>
      </c>
      <c r="F2214" t="s">
        <v>5912</v>
      </c>
      <c r="G2214" t="s">
        <v>26</v>
      </c>
      <c r="H2214" t="s">
        <v>5913</v>
      </c>
      <c r="I2214" t="s">
        <v>5897</v>
      </c>
      <c r="J2214" s="8">
        <v>10</v>
      </c>
      <c r="K2214">
        <v>2</v>
      </c>
      <c r="L2214">
        <v>0</v>
      </c>
      <c r="M2214">
        <v>30</v>
      </c>
      <c r="N2214">
        <v>0</v>
      </c>
      <c r="O2214">
        <v>0</v>
      </c>
      <c r="P2214">
        <v>0</v>
      </c>
      <c r="Q2214" t="s">
        <v>24</v>
      </c>
      <c r="R2214">
        <v>1</v>
      </c>
      <c r="S2214">
        <v>0</v>
      </c>
      <c r="T2214" t="s">
        <v>428</v>
      </c>
      <c r="U2214" t="s">
        <v>36</v>
      </c>
      <c r="V2214" t="s">
        <v>537</v>
      </c>
      <c r="W2214" t="s">
        <v>38</v>
      </c>
      <c r="X2214" s="8" t="s">
        <v>38100</v>
      </c>
      <c r="Y2214" s="93"/>
      <c r="Z2214" s="93"/>
      <c r="AA2214" t="s">
        <v>5914</v>
      </c>
      <c r="AB2214" t="s">
        <v>5915</v>
      </c>
    </row>
    <row r="2215" spans="1:28" x14ac:dyDescent="0.3">
      <c r="A2215" s="8" t="b">
        <f t="shared" si="102"/>
        <v>0</v>
      </c>
      <c r="B2215" t="str">
        <f t="shared" si="103"/>
        <v>kunaiofblacksoil</v>
      </c>
      <c r="C2215" s="10" t="str">
        <f t="shared" si="104"/>
        <v>kunai_of_black_soil</v>
      </c>
      <c r="D2215">
        <v>13256</v>
      </c>
      <c r="E2215" t="s">
        <v>24</v>
      </c>
      <c r="F2215" t="s">
        <v>5895</v>
      </c>
      <c r="G2215" t="s">
        <v>26</v>
      </c>
      <c r="H2215" t="s">
        <v>5896</v>
      </c>
      <c r="I2215" t="s">
        <v>5897</v>
      </c>
      <c r="J2215" s="8">
        <v>10</v>
      </c>
      <c r="K2215">
        <v>2</v>
      </c>
      <c r="L2215">
        <v>0</v>
      </c>
      <c r="M2215">
        <v>30</v>
      </c>
      <c r="N2215">
        <v>0</v>
      </c>
      <c r="O2215">
        <v>0</v>
      </c>
      <c r="P2215">
        <v>0</v>
      </c>
      <c r="Q2215" t="s">
        <v>24</v>
      </c>
      <c r="R2215">
        <v>1</v>
      </c>
      <c r="S2215">
        <v>0</v>
      </c>
      <c r="T2215" t="s">
        <v>428</v>
      </c>
      <c r="U2215" t="s">
        <v>36</v>
      </c>
      <c r="V2215" t="s">
        <v>537</v>
      </c>
      <c r="W2215" t="s">
        <v>38</v>
      </c>
      <c r="X2215" s="8" t="s">
        <v>38138</v>
      </c>
      <c r="Y2215" s="93"/>
      <c r="Z2215" s="93"/>
      <c r="AA2215" t="s">
        <v>5898</v>
      </c>
      <c r="AB2215" t="s">
        <v>5899</v>
      </c>
    </row>
    <row r="2216" spans="1:28" x14ac:dyDescent="0.3">
      <c r="A2216" s="8" t="b">
        <f t="shared" si="102"/>
        <v>0</v>
      </c>
      <c r="B2216" t="str">
        <f t="shared" si="103"/>
        <v>kunaioffuriouswind</v>
      </c>
      <c r="C2216" s="10" t="str">
        <f t="shared" si="104"/>
        <v>kunai_of_furious_wind</v>
      </c>
      <c r="D2216">
        <v>13257</v>
      </c>
      <c r="E2216" t="s">
        <v>24</v>
      </c>
      <c r="F2216" t="s">
        <v>5908</v>
      </c>
      <c r="G2216" t="s">
        <v>26</v>
      </c>
      <c r="H2216" t="s">
        <v>5909</v>
      </c>
      <c r="I2216" t="s">
        <v>5897</v>
      </c>
      <c r="J2216" s="93">
        <v>10</v>
      </c>
      <c r="K2216">
        <v>2</v>
      </c>
      <c r="L2216">
        <v>0</v>
      </c>
      <c r="M2216">
        <v>30</v>
      </c>
      <c r="N2216">
        <v>0</v>
      </c>
      <c r="O2216">
        <v>0</v>
      </c>
      <c r="P2216">
        <v>0</v>
      </c>
      <c r="Q2216" t="s">
        <v>24</v>
      </c>
      <c r="R2216">
        <v>1</v>
      </c>
      <c r="S2216">
        <v>0</v>
      </c>
      <c r="T2216" t="s">
        <v>428</v>
      </c>
      <c r="U2216" t="s">
        <v>36</v>
      </c>
      <c r="V2216" t="s">
        <v>537</v>
      </c>
      <c r="W2216" t="s">
        <v>38</v>
      </c>
      <c r="X2216" s="8" t="s">
        <v>38140</v>
      </c>
      <c r="Y2216" s="93"/>
      <c r="Z2216" s="93"/>
      <c r="AA2216" t="s">
        <v>5910</v>
      </c>
      <c r="AB2216" t="s">
        <v>5911</v>
      </c>
    </row>
    <row r="2217" spans="1:28" x14ac:dyDescent="0.3">
      <c r="A2217" s="8" t="b">
        <f t="shared" si="102"/>
        <v>0</v>
      </c>
      <c r="B2217" t="str">
        <f t="shared" si="103"/>
        <v>kunaioffierceflame</v>
      </c>
      <c r="C2217" s="10" t="str">
        <f t="shared" si="104"/>
        <v>kunai_of_fierce_flame</v>
      </c>
      <c r="D2217">
        <v>13258</v>
      </c>
      <c r="E2217" t="s">
        <v>24</v>
      </c>
      <c r="F2217" t="s">
        <v>5904</v>
      </c>
      <c r="G2217" t="s">
        <v>26</v>
      </c>
      <c r="H2217" t="s">
        <v>5905</v>
      </c>
      <c r="I2217" t="s">
        <v>5897</v>
      </c>
      <c r="J2217" s="93">
        <v>10</v>
      </c>
      <c r="K2217">
        <v>2</v>
      </c>
      <c r="L2217">
        <v>0</v>
      </c>
      <c r="M2217">
        <v>30</v>
      </c>
      <c r="N2217">
        <v>0</v>
      </c>
      <c r="O2217">
        <v>0</v>
      </c>
      <c r="P2217">
        <v>0</v>
      </c>
      <c r="Q2217" t="s">
        <v>24</v>
      </c>
      <c r="R2217">
        <v>1</v>
      </c>
      <c r="S2217">
        <v>0</v>
      </c>
      <c r="T2217" t="s">
        <v>428</v>
      </c>
      <c r="U2217" t="s">
        <v>36</v>
      </c>
      <c r="V2217" t="s">
        <v>537</v>
      </c>
      <c r="W2217" t="s">
        <v>38</v>
      </c>
      <c r="X2217" s="8" t="s">
        <v>38139</v>
      </c>
      <c r="Y2217" s="93"/>
      <c r="Z2217" s="93"/>
      <c r="AA2217" t="s">
        <v>5906</v>
      </c>
      <c r="AB2217" t="s">
        <v>5907</v>
      </c>
    </row>
    <row r="2218" spans="1:28" x14ac:dyDescent="0.3">
      <c r="A2218" s="8" t="b">
        <f t="shared" si="102"/>
        <v>0</v>
      </c>
      <c r="B2218" t="str">
        <f t="shared" si="103"/>
        <v>kunaiofdeadlypoison</v>
      </c>
      <c r="C2218" s="10" t="str">
        <f t="shared" si="104"/>
        <v>kunai_of_deadly_poison</v>
      </c>
      <c r="D2218">
        <v>13259</v>
      </c>
      <c r="E2218" t="s">
        <v>24</v>
      </c>
      <c r="F2218" t="s">
        <v>5900</v>
      </c>
      <c r="G2218" t="s">
        <v>26</v>
      </c>
      <c r="H2218" t="s">
        <v>5901</v>
      </c>
      <c r="I2218" t="s">
        <v>5897</v>
      </c>
      <c r="J2218" s="93">
        <v>10</v>
      </c>
      <c r="K2218">
        <v>2</v>
      </c>
      <c r="L2218">
        <v>0</v>
      </c>
      <c r="M2218">
        <v>30</v>
      </c>
      <c r="N2218">
        <v>0</v>
      </c>
      <c r="O2218">
        <v>0</v>
      </c>
      <c r="P2218">
        <v>0</v>
      </c>
      <c r="Q2218" t="s">
        <v>24</v>
      </c>
      <c r="R2218">
        <v>1</v>
      </c>
      <c r="S2218">
        <v>0</v>
      </c>
      <c r="T2218" t="s">
        <v>428</v>
      </c>
      <c r="U2218" t="s">
        <v>36</v>
      </c>
      <c r="V2218" t="s">
        <v>537</v>
      </c>
      <c r="W2218" t="s">
        <v>38</v>
      </c>
      <c r="X2218" s="8" t="s">
        <v>38959</v>
      </c>
      <c r="Y2218" s="93"/>
      <c r="Z2218" s="93"/>
      <c r="AA2218" t="s">
        <v>5902</v>
      </c>
      <c r="AB2218" t="s">
        <v>5903</v>
      </c>
    </row>
    <row r="2219" spans="1:28" x14ac:dyDescent="0.3">
      <c r="A2219" s="8" t="b">
        <f t="shared" si="102"/>
        <v>0</v>
      </c>
      <c r="B2219" t="str">
        <f t="shared" si="103"/>
        <v>bfhuumashuriken1</v>
      </c>
      <c r="C2219" s="10" t="str">
        <f t="shared" si="104"/>
        <v>bf_huuma_shuriken1</v>
      </c>
      <c r="D2219">
        <v>13305</v>
      </c>
      <c r="E2219" t="s">
        <v>24</v>
      </c>
      <c r="F2219" t="s">
        <v>950</v>
      </c>
      <c r="G2219" t="s">
        <v>26</v>
      </c>
      <c r="H2219" t="s">
        <v>951</v>
      </c>
      <c r="I2219" t="s">
        <v>952</v>
      </c>
      <c r="J2219" s="8">
        <v>0</v>
      </c>
      <c r="K2219">
        <v>0</v>
      </c>
      <c r="L2219">
        <v>0</v>
      </c>
      <c r="M2219">
        <v>55</v>
      </c>
      <c r="N2219">
        <v>1</v>
      </c>
      <c r="O2219">
        <v>0</v>
      </c>
      <c r="P2219">
        <v>0</v>
      </c>
      <c r="Q2219" t="s">
        <v>60</v>
      </c>
      <c r="R2219">
        <v>80</v>
      </c>
      <c r="S2219">
        <v>3</v>
      </c>
      <c r="T2219" t="s">
        <v>166</v>
      </c>
      <c r="U2219" t="s">
        <v>36</v>
      </c>
      <c r="V2219" t="s">
        <v>537</v>
      </c>
      <c r="W2219" t="s">
        <v>38</v>
      </c>
      <c r="X2219" s="8" t="s">
        <v>39284</v>
      </c>
      <c r="Y2219" s="93"/>
      <c r="Z2219" s="93"/>
      <c r="AA2219" t="s">
        <v>953</v>
      </c>
      <c r="AB2219" t="s">
        <v>954</v>
      </c>
    </row>
    <row r="2220" spans="1:28" x14ac:dyDescent="0.3">
      <c r="A2220" s="8" t="b">
        <f t="shared" si="102"/>
        <v>0</v>
      </c>
      <c r="B2220" t="str">
        <f t="shared" si="103"/>
        <v>bfhuumashuriken2</v>
      </c>
      <c r="C2220" s="10" t="str">
        <f t="shared" si="104"/>
        <v>bf_huuma_shuriken2</v>
      </c>
      <c r="D2220">
        <v>13306</v>
      </c>
      <c r="E2220" t="s">
        <v>24</v>
      </c>
      <c r="F2220" t="s">
        <v>955</v>
      </c>
      <c r="G2220" t="s">
        <v>26</v>
      </c>
      <c r="H2220" t="s">
        <v>956</v>
      </c>
      <c r="I2220" t="s">
        <v>952</v>
      </c>
      <c r="J2220" s="8">
        <v>0</v>
      </c>
      <c r="K2220">
        <v>0</v>
      </c>
      <c r="L2220">
        <v>0</v>
      </c>
      <c r="M2220">
        <v>55</v>
      </c>
      <c r="N2220">
        <v>1</v>
      </c>
      <c r="O2220">
        <v>0</v>
      </c>
      <c r="P2220">
        <v>0</v>
      </c>
      <c r="Q2220" t="s">
        <v>60</v>
      </c>
      <c r="R2220">
        <v>80</v>
      </c>
      <c r="S2220">
        <v>3</v>
      </c>
      <c r="T2220" t="s">
        <v>166</v>
      </c>
      <c r="U2220" t="s">
        <v>36</v>
      </c>
      <c r="V2220" t="s">
        <v>537</v>
      </c>
      <c r="W2220" t="s">
        <v>38</v>
      </c>
      <c r="X2220" s="8" t="s">
        <v>39285</v>
      </c>
      <c r="Y2220" s="93"/>
      <c r="Z2220" s="93"/>
      <c r="AA2220" t="s">
        <v>957</v>
      </c>
      <c r="AB2220" t="s">
        <v>958</v>
      </c>
    </row>
    <row r="2221" spans="1:28" x14ac:dyDescent="0.3">
      <c r="A2221" s="8" t="b">
        <f t="shared" si="102"/>
        <v>0</v>
      </c>
      <c r="B2221" t="str">
        <f t="shared" si="103"/>
        <v>cutlas</v>
      </c>
      <c r="C2221" s="10" t="str">
        <f t="shared" si="104"/>
        <v>cutlas_</v>
      </c>
      <c r="D2221">
        <v>13400</v>
      </c>
      <c r="E2221" t="s">
        <v>24</v>
      </c>
      <c r="F2221" t="s">
        <v>2724</v>
      </c>
      <c r="G2221" t="s">
        <v>26</v>
      </c>
      <c r="H2221" t="s">
        <v>2721</v>
      </c>
      <c r="I2221" t="s">
        <v>1046</v>
      </c>
      <c r="J2221" s="8">
        <v>20</v>
      </c>
      <c r="K2221">
        <v>90</v>
      </c>
      <c r="L2221">
        <v>0</v>
      </c>
      <c r="M2221">
        <v>150</v>
      </c>
      <c r="N2221">
        <v>1</v>
      </c>
      <c r="O2221">
        <v>0</v>
      </c>
      <c r="P2221">
        <v>1</v>
      </c>
      <c r="Q2221" t="s">
        <v>60</v>
      </c>
      <c r="R2221">
        <v>40</v>
      </c>
      <c r="S2221">
        <v>4</v>
      </c>
      <c r="T2221" t="s">
        <v>262</v>
      </c>
      <c r="U2221" t="s">
        <v>36</v>
      </c>
      <c r="V2221" t="s">
        <v>672</v>
      </c>
      <c r="W2221" t="s">
        <v>38</v>
      </c>
      <c r="X2221" s="8" t="s">
        <v>38078</v>
      </c>
      <c r="Y2221" s="93"/>
      <c r="Z2221" s="93"/>
      <c r="AA2221" t="s">
        <v>2725</v>
      </c>
      <c r="AB2221" t="s">
        <v>2726</v>
      </c>
    </row>
    <row r="2222" spans="1:28" x14ac:dyDescent="0.3">
      <c r="A2222" s="8" t="b">
        <f t="shared" si="102"/>
        <v>0</v>
      </c>
      <c r="B2222" t="str">
        <f t="shared" si="103"/>
        <v>excaliburc</v>
      </c>
      <c r="C2222" s="10" t="str">
        <f t="shared" si="104"/>
        <v>excalibur_c</v>
      </c>
      <c r="D2222">
        <v>13401</v>
      </c>
      <c r="E2222" t="s">
        <v>24</v>
      </c>
      <c r="F2222" t="s">
        <v>3723</v>
      </c>
      <c r="G2222" t="s">
        <v>26</v>
      </c>
      <c r="H2222" t="s">
        <v>3724</v>
      </c>
      <c r="I2222" t="s">
        <v>1046</v>
      </c>
      <c r="J2222" s="8">
        <v>0</v>
      </c>
      <c r="K2222">
        <v>0</v>
      </c>
      <c r="L2222">
        <v>0</v>
      </c>
      <c r="M2222">
        <v>199</v>
      </c>
      <c r="N2222">
        <v>1</v>
      </c>
      <c r="O2222">
        <v>0</v>
      </c>
      <c r="P2222">
        <v>0</v>
      </c>
      <c r="Q2222" t="s">
        <v>24</v>
      </c>
      <c r="R2222">
        <v>1</v>
      </c>
      <c r="S2222">
        <v>4</v>
      </c>
      <c r="T2222" t="s">
        <v>262</v>
      </c>
      <c r="U2222" t="s">
        <v>36</v>
      </c>
      <c r="V2222" t="s">
        <v>672</v>
      </c>
      <c r="W2222" t="s">
        <v>38</v>
      </c>
      <c r="X2222" s="8" t="s">
        <v>38961</v>
      </c>
      <c r="Y2222" s="93"/>
      <c r="Z2222" s="93"/>
      <c r="AA2222" t="s">
        <v>3725</v>
      </c>
      <c r="AB2222" t="s">
        <v>3726</v>
      </c>
    </row>
    <row r="2223" spans="1:28" x14ac:dyDescent="0.3">
      <c r="A2223" s="8" t="b">
        <f t="shared" si="102"/>
        <v>0</v>
      </c>
      <c r="B2223" t="str">
        <f t="shared" si="103"/>
        <v>curvedsword</v>
      </c>
      <c r="C2223" s="10" t="str">
        <f t="shared" si="104"/>
        <v>curved_sword</v>
      </c>
      <c r="D2223">
        <v>13405</v>
      </c>
      <c r="E2223" t="s">
        <v>24</v>
      </c>
      <c r="F2223" t="s">
        <v>2707</v>
      </c>
      <c r="G2223" t="s">
        <v>26</v>
      </c>
      <c r="H2223" t="s">
        <v>2708</v>
      </c>
      <c r="I2223" t="s">
        <v>1046</v>
      </c>
      <c r="J2223" s="8">
        <v>20</v>
      </c>
      <c r="K2223">
        <v>80</v>
      </c>
      <c r="L2223">
        <v>0</v>
      </c>
      <c r="M2223">
        <v>125</v>
      </c>
      <c r="N2223">
        <v>1</v>
      </c>
      <c r="O2223">
        <v>0</v>
      </c>
      <c r="P2223">
        <v>2</v>
      </c>
      <c r="Q2223" t="s">
        <v>60</v>
      </c>
      <c r="R2223">
        <v>55</v>
      </c>
      <c r="S2223">
        <v>4</v>
      </c>
      <c r="T2223" t="s">
        <v>262</v>
      </c>
      <c r="U2223" t="s">
        <v>36</v>
      </c>
      <c r="V2223" t="s">
        <v>672</v>
      </c>
      <c r="W2223" t="s">
        <v>38</v>
      </c>
      <c r="X2223" s="8" t="s">
        <v>38962</v>
      </c>
      <c r="Y2223" s="93"/>
      <c r="Z2223" s="93"/>
      <c r="AA2223" t="s">
        <v>2709</v>
      </c>
      <c r="AB2223" t="s">
        <v>2710</v>
      </c>
    </row>
    <row r="2224" spans="1:28" x14ac:dyDescent="0.3">
      <c r="A2224" s="8" t="b">
        <f t="shared" si="102"/>
        <v>0</v>
      </c>
      <c r="B2224" t="str">
        <f t="shared" si="103"/>
        <v>bfsword1</v>
      </c>
      <c r="C2224" s="10" t="str">
        <f t="shared" si="104"/>
        <v>bf_sword1</v>
      </c>
      <c r="D2224">
        <v>13410</v>
      </c>
      <c r="E2224" t="s">
        <v>24</v>
      </c>
      <c r="F2224" t="s">
        <v>1044</v>
      </c>
      <c r="G2224" t="s">
        <v>26</v>
      </c>
      <c r="H2224" t="s">
        <v>1045</v>
      </c>
      <c r="I2224" t="s">
        <v>1046</v>
      </c>
      <c r="J2224" s="8">
        <v>0</v>
      </c>
      <c r="K2224">
        <v>0</v>
      </c>
      <c r="L2224">
        <v>0</v>
      </c>
      <c r="M2224">
        <v>115</v>
      </c>
      <c r="N2224">
        <v>1</v>
      </c>
      <c r="O2224">
        <v>0</v>
      </c>
      <c r="P2224">
        <v>0</v>
      </c>
      <c r="Q2224" t="s">
        <v>60</v>
      </c>
      <c r="R2224">
        <v>80</v>
      </c>
      <c r="S2224">
        <v>3</v>
      </c>
      <c r="T2224" t="s">
        <v>262</v>
      </c>
      <c r="U2224" t="s">
        <v>36</v>
      </c>
      <c r="V2224" t="s">
        <v>655</v>
      </c>
      <c r="W2224" t="s">
        <v>38</v>
      </c>
      <c r="X2224" s="8" t="s">
        <v>39180</v>
      </c>
      <c r="Y2224" s="93"/>
      <c r="Z2224" s="93"/>
      <c r="AA2224" t="s">
        <v>1047</v>
      </c>
      <c r="AB2224" t="s">
        <v>1048</v>
      </c>
    </row>
    <row r="2225" spans="1:28" x14ac:dyDescent="0.3">
      <c r="A2225" s="8" t="b">
        <f t="shared" si="102"/>
        <v>0</v>
      </c>
      <c r="B2225" t="str">
        <f t="shared" si="103"/>
        <v>bfsword2</v>
      </c>
      <c r="C2225" s="10" t="str">
        <f t="shared" si="104"/>
        <v>bf_sword2</v>
      </c>
      <c r="D2225">
        <v>13411</v>
      </c>
      <c r="E2225" t="s">
        <v>24</v>
      </c>
      <c r="F2225" t="s">
        <v>1049</v>
      </c>
      <c r="G2225" t="s">
        <v>26</v>
      </c>
      <c r="H2225" t="s">
        <v>1050</v>
      </c>
      <c r="I2225" t="s">
        <v>1046</v>
      </c>
      <c r="J2225" s="8">
        <v>0</v>
      </c>
      <c r="K2225">
        <v>0</v>
      </c>
      <c r="L2225">
        <v>0</v>
      </c>
      <c r="M2225">
        <v>115</v>
      </c>
      <c r="N2225">
        <v>1</v>
      </c>
      <c r="O2225">
        <v>0</v>
      </c>
      <c r="P2225">
        <v>0</v>
      </c>
      <c r="Q2225" t="s">
        <v>60</v>
      </c>
      <c r="R2225">
        <v>80</v>
      </c>
      <c r="S2225">
        <v>3</v>
      </c>
      <c r="T2225" t="s">
        <v>262</v>
      </c>
      <c r="U2225" t="s">
        <v>36</v>
      </c>
      <c r="V2225" t="s">
        <v>655</v>
      </c>
      <c r="W2225" t="s">
        <v>38</v>
      </c>
      <c r="X2225" s="8" t="s">
        <v>38963</v>
      </c>
      <c r="Y2225" s="93"/>
      <c r="Z2225" s="93"/>
      <c r="AA2225" t="s">
        <v>1051</v>
      </c>
      <c r="AB2225" t="s">
        <v>1052</v>
      </c>
    </row>
    <row r="2226" spans="1:28" x14ac:dyDescent="0.3">
      <c r="A2226" s="8" t="b">
        <f t="shared" si="102"/>
        <v>0</v>
      </c>
      <c r="B2226" t="str">
        <f t="shared" si="103"/>
        <v>elementalsword</v>
      </c>
      <c r="C2226" s="10" t="str">
        <f t="shared" si="104"/>
        <v>elemental_sword</v>
      </c>
      <c r="D2226">
        <v>13414</v>
      </c>
      <c r="E2226" t="s">
        <v>24</v>
      </c>
      <c r="F2226" t="s">
        <v>3572</v>
      </c>
      <c r="G2226" t="s">
        <v>26</v>
      </c>
      <c r="H2226" t="s">
        <v>3573</v>
      </c>
      <c r="I2226" t="s">
        <v>1046</v>
      </c>
      <c r="J2226" s="8">
        <v>20</v>
      </c>
      <c r="K2226">
        <v>120</v>
      </c>
      <c r="L2226">
        <v>0</v>
      </c>
      <c r="M2226">
        <v>105</v>
      </c>
      <c r="N2226">
        <v>1</v>
      </c>
      <c r="O2226">
        <v>0</v>
      </c>
      <c r="P2226">
        <v>3</v>
      </c>
      <c r="Q2226" t="s">
        <v>60</v>
      </c>
      <c r="R2226">
        <v>70</v>
      </c>
      <c r="S2226">
        <v>3</v>
      </c>
      <c r="T2226" t="s">
        <v>262</v>
      </c>
      <c r="U2226" t="s">
        <v>787</v>
      </c>
      <c r="V2226" t="s">
        <v>672</v>
      </c>
      <c r="W2226" t="s">
        <v>38</v>
      </c>
      <c r="X2226" s="8" t="s">
        <v>39286</v>
      </c>
      <c r="Y2226" s="93"/>
      <c r="Z2226" s="93"/>
      <c r="AA2226" t="s">
        <v>3574</v>
      </c>
      <c r="AB2226" t="s">
        <v>3575</v>
      </c>
    </row>
    <row r="2227" spans="1:28" x14ac:dyDescent="0.3">
      <c r="A2227" s="8" t="b">
        <f t="shared" si="102"/>
        <v>0</v>
      </c>
      <c r="B2227" t="str">
        <f t="shared" si="103"/>
        <v>chromemetalsword</v>
      </c>
      <c r="C2227" s="10" t="str">
        <f t="shared" si="104"/>
        <v>chrome_metal_sword</v>
      </c>
      <c r="D2227">
        <v>13431</v>
      </c>
      <c r="E2227" t="s">
        <v>24</v>
      </c>
      <c r="F2227" t="s">
        <v>2188</v>
      </c>
      <c r="G2227" t="s">
        <v>26</v>
      </c>
      <c r="H2227" t="s">
        <v>2189</v>
      </c>
      <c r="I2227" t="s">
        <v>1046</v>
      </c>
      <c r="J2227" s="6">
        <v>20</v>
      </c>
      <c r="K2227">
        <v>220</v>
      </c>
      <c r="L2227">
        <v>0</v>
      </c>
      <c r="M2227">
        <v>180</v>
      </c>
      <c r="N2227">
        <v>1</v>
      </c>
      <c r="O2227">
        <v>0</v>
      </c>
      <c r="P2227">
        <v>2</v>
      </c>
      <c r="Q2227" t="s">
        <v>60</v>
      </c>
      <c r="R2227">
        <v>110</v>
      </c>
      <c r="S2227">
        <v>3</v>
      </c>
      <c r="T2227" t="s">
        <v>262</v>
      </c>
      <c r="U2227" t="s">
        <v>787</v>
      </c>
      <c r="V2227" t="s">
        <v>826</v>
      </c>
      <c r="W2227" t="s">
        <v>38</v>
      </c>
      <c r="X2227" s="8" t="s">
        <v>38964</v>
      </c>
      <c r="Y2227" s="93"/>
      <c r="Z2227" s="93"/>
      <c r="AA2227" t="s">
        <v>2190</v>
      </c>
      <c r="AB2227" t="s">
        <v>2191</v>
      </c>
    </row>
    <row r="2228" spans="1:28" x14ac:dyDescent="0.3">
      <c r="A2228" s="8" t="b">
        <f t="shared" si="102"/>
        <v>0</v>
      </c>
      <c r="B2228" t="str">
        <f t="shared" si="103"/>
        <v>battlemanual100</v>
      </c>
      <c r="C2228" s="10" t="str">
        <f t="shared" si="104"/>
        <v>battle_manual100</v>
      </c>
      <c r="D2228">
        <v>14533</v>
      </c>
      <c r="E2228" t="s">
        <v>60</v>
      </c>
      <c r="F2228" t="s">
        <v>848</v>
      </c>
      <c r="G2228">
        <v>10</v>
      </c>
      <c r="H2228" t="s">
        <v>849</v>
      </c>
      <c r="I2228" t="s">
        <v>66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24</v>
      </c>
      <c r="R2228">
        <v>0</v>
      </c>
      <c r="S2228">
        <v>0</v>
      </c>
      <c r="T2228" t="s">
        <v>29</v>
      </c>
      <c r="U2228" t="s">
        <v>36</v>
      </c>
      <c r="V2228" t="s">
        <v>37</v>
      </c>
      <c r="W2228" t="s">
        <v>38</v>
      </c>
      <c r="X2228" s="8" t="s">
        <v>38966</v>
      </c>
      <c r="Y2228" s="93"/>
      <c r="Z2228" s="93"/>
      <c r="AA2228" t="s">
        <v>850</v>
      </c>
      <c r="AB2228" t="s">
        <v>851</v>
      </c>
    </row>
    <row r="2229" spans="1:28" x14ac:dyDescent="0.3">
      <c r="A2229" s="8" t="b">
        <f t="shared" si="102"/>
        <v>0</v>
      </c>
      <c r="B2229" t="str">
        <f t="shared" si="103"/>
        <v>battlemanualx3</v>
      </c>
      <c r="C2229" s="10" t="str">
        <f t="shared" si="104"/>
        <v>battle_manual_x3</v>
      </c>
      <c r="D2229">
        <v>14545</v>
      </c>
      <c r="E2229" t="s">
        <v>60</v>
      </c>
      <c r="F2229" t="s">
        <v>844</v>
      </c>
      <c r="G2229">
        <v>20</v>
      </c>
      <c r="H2229" t="s">
        <v>845</v>
      </c>
      <c r="I2229" t="s">
        <v>66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24</v>
      </c>
      <c r="R2229">
        <v>0</v>
      </c>
      <c r="S2229">
        <v>0</v>
      </c>
      <c r="T2229" t="s">
        <v>29</v>
      </c>
      <c r="U2229" t="s">
        <v>36</v>
      </c>
      <c r="V2229" t="s">
        <v>37</v>
      </c>
      <c r="W2229" t="s">
        <v>38</v>
      </c>
      <c r="X2229" s="8" t="s">
        <v>38967</v>
      </c>
      <c r="Y2229" s="93"/>
      <c r="Z2229" s="93"/>
      <c r="AA2229" t="s">
        <v>846</v>
      </c>
      <c r="AB2229" t="s">
        <v>847</v>
      </c>
    </row>
    <row r="2230" spans="1:28" x14ac:dyDescent="0.3">
      <c r="A2230" s="8" t="b">
        <f t="shared" si="102"/>
        <v>0</v>
      </c>
      <c r="B2230" t="str">
        <f t="shared" si="103"/>
        <v>agidish02</v>
      </c>
      <c r="C2230" s="10" t="str">
        <f t="shared" si="104"/>
        <v>agi_dish02_</v>
      </c>
      <c r="D2230">
        <v>14561</v>
      </c>
      <c r="E2230" t="s">
        <v>24</v>
      </c>
      <c r="F2230" t="s">
        <v>151</v>
      </c>
      <c r="G2230" t="s">
        <v>26</v>
      </c>
      <c r="H2230" t="s">
        <v>152</v>
      </c>
      <c r="I2230" t="s">
        <v>153</v>
      </c>
      <c r="J2230" s="93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24</v>
      </c>
      <c r="R2230">
        <v>0</v>
      </c>
      <c r="S2230">
        <v>0</v>
      </c>
      <c r="T2230" t="s">
        <v>29</v>
      </c>
      <c r="U2230" t="s">
        <v>36</v>
      </c>
      <c r="V2230" t="s">
        <v>37</v>
      </c>
      <c r="W2230" t="s">
        <v>38</v>
      </c>
      <c r="X2230" s="8" t="s">
        <v>38968</v>
      </c>
      <c r="Y2230" s="93"/>
      <c r="Z2230" s="93"/>
      <c r="AA2230" t="s">
        <v>154</v>
      </c>
      <c r="AB2230" t="s">
        <v>155</v>
      </c>
    </row>
    <row r="2231" spans="1:28" x14ac:dyDescent="0.3">
      <c r="A2231" s="8" t="b">
        <f t="shared" si="102"/>
        <v>0</v>
      </c>
      <c r="B2231" t="str">
        <f t="shared" si="103"/>
        <v>repairscroll</v>
      </c>
      <c r="C2231" s="10" t="str">
        <f t="shared" si="104"/>
        <v>repair_scroll_</v>
      </c>
      <c r="D2231">
        <v>14587</v>
      </c>
      <c r="E2231" t="s">
        <v>24</v>
      </c>
      <c r="F2231" t="s">
        <v>8309</v>
      </c>
      <c r="G2231" t="s">
        <v>26</v>
      </c>
      <c r="H2231" t="s">
        <v>8310</v>
      </c>
      <c r="I2231" t="s">
        <v>35</v>
      </c>
      <c r="J2231" s="93">
        <v>2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24</v>
      </c>
      <c r="R2231">
        <v>0</v>
      </c>
      <c r="S2231">
        <v>0</v>
      </c>
      <c r="T2231" t="s">
        <v>29</v>
      </c>
      <c r="U2231" t="s">
        <v>36</v>
      </c>
      <c r="V2231" t="s">
        <v>37</v>
      </c>
      <c r="W2231" t="s">
        <v>38</v>
      </c>
      <c r="X2231" s="8" t="s">
        <v>38969</v>
      </c>
      <c r="Y2231" s="93"/>
      <c r="Z2231" s="93"/>
      <c r="AA2231" t="s">
        <v>8311</v>
      </c>
      <c r="AB2231" t="s">
        <v>8312</v>
      </c>
    </row>
    <row r="2232" spans="1:28" x14ac:dyDescent="0.3">
      <c r="A2232" s="8" t="b">
        <f t="shared" si="102"/>
        <v>0</v>
      </c>
      <c r="B2232" t="str">
        <f t="shared" si="103"/>
        <v>purityrobe</v>
      </c>
      <c r="C2232" s="10" t="str">
        <f t="shared" si="104"/>
        <v>purity_robe</v>
      </c>
      <c r="D2232">
        <v>15012</v>
      </c>
      <c r="E2232" t="s">
        <v>24</v>
      </c>
      <c r="F2232" t="s">
        <v>7967</v>
      </c>
      <c r="G2232" t="s">
        <v>26</v>
      </c>
      <c r="H2232" t="s">
        <v>7968</v>
      </c>
      <c r="I2232" t="s">
        <v>59</v>
      </c>
      <c r="J2232" s="93">
        <v>10</v>
      </c>
      <c r="K2232">
        <v>40</v>
      </c>
      <c r="L2232">
        <v>0</v>
      </c>
      <c r="M2232">
        <v>0</v>
      </c>
      <c r="N2232">
        <v>0</v>
      </c>
      <c r="O2232">
        <v>5</v>
      </c>
      <c r="P2232">
        <v>1</v>
      </c>
      <c r="Q2232" t="s">
        <v>60</v>
      </c>
      <c r="R2232">
        <v>22</v>
      </c>
      <c r="S2232">
        <v>0</v>
      </c>
      <c r="T2232" t="s">
        <v>59</v>
      </c>
      <c r="U2232" t="s">
        <v>36</v>
      </c>
      <c r="V2232" t="s">
        <v>37</v>
      </c>
      <c r="W2232" t="s">
        <v>38</v>
      </c>
      <c r="X2232" s="8" t="s">
        <v>38970</v>
      </c>
      <c r="Y2232" s="93"/>
      <c r="Z2232" s="93"/>
      <c r="AA2232" t="s">
        <v>7969</v>
      </c>
      <c r="AB2232" t="s">
        <v>7970</v>
      </c>
    </row>
    <row r="2233" spans="1:28" x14ac:dyDescent="0.3">
      <c r="A2233" s="8" t="b">
        <f t="shared" si="102"/>
        <v>0</v>
      </c>
      <c r="B2233" t="str">
        <f t="shared" si="103"/>
        <v>redsquarebag</v>
      </c>
      <c r="C2233" s="10" t="str">
        <f t="shared" si="104"/>
        <v>red_square_bag</v>
      </c>
      <c r="D2233">
        <v>16001</v>
      </c>
      <c r="E2233" t="s">
        <v>24</v>
      </c>
      <c r="F2233" t="s">
        <v>8267</v>
      </c>
      <c r="G2233" t="s">
        <v>26</v>
      </c>
      <c r="H2233" t="s">
        <v>8268</v>
      </c>
      <c r="I2233" t="s">
        <v>997</v>
      </c>
      <c r="J2233" s="6">
        <v>20</v>
      </c>
      <c r="K2233">
        <v>50</v>
      </c>
      <c r="L2233">
        <v>0</v>
      </c>
      <c r="M2233">
        <v>130</v>
      </c>
      <c r="N2233">
        <v>0</v>
      </c>
      <c r="O2233">
        <v>0</v>
      </c>
      <c r="P2233">
        <v>2</v>
      </c>
      <c r="Q2233" t="s">
        <v>60</v>
      </c>
      <c r="R2233">
        <v>50</v>
      </c>
      <c r="S2233">
        <v>4</v>
      </c>
      <c r="T2233" t="s">
        <v>262</v>
      </c>
      <c r="U2233" t="s">
        <v>787</v>
      </c>
      <c r="V2233" t="s">
        <v>2059</v>
      </c>
      <c r="W2233" t="s">
        <v>38</v>
      </c>
      <c r="X2233" s="8" t="s">
        <v>39347</v>
      </c>
      <c r="Y2233" s="93"/>
      <c r="Z2233" s="93"/>
      <c r="AA2233" t="s">
        <v>8269</v>
      </c>
      <c r="AB2233" t="s">
        <v>8270</v>
      </c>
    </row>
    <row r="2234" spans="1:28" x14ac:dyDescent="0.3">
      <c r="A2234" s="8" t="b">
        <f t="shared" si="102"/>
        <v>0</v>
      </c>
      <c r="B2234" t="str">
        <f t="shared" si="103"/>
        <v>cannonball</v>
      </c>
      <c r="C2234" s="10" t="str">
        <f t="shared" si="104"/>
        <v>cannon_ball</v>
      </c>
      <c r="D2234">
        <v>18000</v>
      </c>
      <c r="E2234" t="s">
        <v>24</v>
      </c>
      <c r="F2234" t="s">
        <v>1841</v>
      </c>
      <c r="G2234" t="s">
        <v>26</v>
      </c>
      <c r="H2234" t="s">
        <v>1842</v>
      </c>
      <c r="I2234" t="s">
        <v>1843</v>
      </c>
      <c r="J2234" s="6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24</v>
      </c>
      <c r="R2234">
        <v>1</v>
      </c>
      <c r="S2234">
        <v>0</v>
      </c>
      <c r="T2234" t="s">
        <v>428</v>
      </c>
      <c r="U2234" t="s">
        <v>36</v>
      </c>
      <c r="V2234" t="s">
        <v>83</v>
      </c>
      <c r="W2234" t="s">
        <v>38</v>
      </c>
      <c r="X2234" s="8" t="s">
        <v>38971</v>
      </c>
      <c r="Y2234" s="93"/>
      <c r="Z2234" s="93"/>
      <c r="AA2234" t="s">
        <v>1844</v>
      </c>
      <c r="AB2234" t="s">
        <v>1845</v>
      </c>
    </row>
    <row r="2235" spans="1:28" x14ac:dyDescent="0.3">
      <c r="A2235" s="8" t="b">
        <f t="shared" si="102"/>
        <v>0</v>
      </c>
      <c r="B2235" t="str">
        <f t="shared" si="103"/>
        <v>holycannonball</v>
      </c>
      <c r="C2235" s="10" t="str">
        <f t="shared" si="104"/>
        <v>holy_cannon_ball</v>
      </c>
      <c r="D2235">
        <v>18001</v>
      </c>
      <c r="E2235" t="s">
        <v>24</v>
      </c>
      <c r="F2235" t="s">
        <v>5228</v>
      </c>
      <c r="G2235" t="s">
        <v>26</v>
      </c>
      <c r="H2235" t="s">
        <v>1842</v>
      </c>
      <c r="I2235" t="s">
        <v>1843</v>
      </c>
      <c r="J2235" s="6">
        <v>200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24</v>
      </c>
      <c r="R2235">
        <v>1</v>
      </c>
      <c r="S2235">
        <v>0</v>
      </c>
      <c r="T2235" t="s">
        <v>428</v>
      </c>
      <c r="U2235" t="s">
        <v>36</v>
      </c>
      <c r="V2235" t="s">
        <v>83</v>
      </c>
      <c r="W2235" t="s">
        <v>38</v>
      </c>
      <c r="X2235" s="8" t="s">
        <v>38972</v>
      </c>
      <c r="Y2235" s="93"/>
      <c r="Z2235" s="93"/>
      <c r="AA2235" t="s">
        <v>5229</v>
      </c>
      <c r="AB2235" t="s">
        <v>5230</v>
      </c>
    </row>
    <row r="2236" spans="1:28" x14ac:dyDescent="0.3">
      <c r="A2236" s="8" t="b">
        <f t="shared" si="102"/>
        <v>0</v>
      </c>
      <c r="B2236" t="str">
        <f t="shared" si="103"/>
        <v>darkcannonball</v>
      </c>
      <c r="C2236" s="10" t="str">
        <f t="shared" si="104"/>
        <v>dark_cannon_ball</v>
      </c>
      <c r="D2236">
        <v>18002</v>
      </c>
      <c r="E2236" t="s">
        <v>24</v>
      </c>
      <c r="F2236" t="s">
        <v>2779</v>
      </c>
      <c r="G2236" t="s">
        <v>26</v>
      </c>
      <c r="H2236" t="s">
        <v>1842</v>
      </c>
      <c r="I2236" t="s">
        <v>1843</v>
      </c>
      <c r="J2236" s="6">
        <v>200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24</v>
      </c>
      <c r="R2236">
        <v>1</v>
      </c>
      <c r="S2236">
        <v>0</v>
      </c>
      <c r="T2236" t="s">
        <v>428</v>
      </c>
      <c r="U2236" t="s">
        <v>36</v>
      </c>
      <c r="V2236" t="s">
        <v>83</v>
      </c>
      <c r="W2236" t="s">
        <v>38</v>
      </c>
      <c r="X2236" s="8" t="s">
        <v>38973</v>
      </c>
      <c r="Y2236" s="93"/>
      <c r="Z2236" s="93"/>
      <c r="AA2236" t="s">
        <v>2780</v>
      </c>
      <c r="AB2236" t="s">
        <v>2781</v>
      </c>
    </row>
    <row r="2237" spans="1:28" x14ac:dyDescent="0.3">
      <c r="A2237" s="8" t="b">
        <f t="shared" si="102"/>
        <v>0</v>
      </c>
      <c r="B2237" t="str">
        <f t="shared" si="103"/>
        <v>soulcannonball</v>
      </c>
      <c r="C2237" s="10" t="str">
        <f t="shared" si="104"/>
        <v>soul_cannon_ball</v>
      </c>
      <c r="D2237">
        <v>18003</v>
      </c>
      <c r="E2237" t="s">
        <v>24</v>
      </c>
      <c r="F2237" t="s">
        <v>9357</v>
      </c>
      <c r="G2237" t="s">
        <v>26</v>
      </c>
      <c r="H2237" t="s">
        <v>1842</v>
      </c>
      <c r="I2237" t="s">
        <v>1843</v>
      </c>
      <c r="J2237" s="6">
        <v>200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24</v>
      </c>
      <c r="R2237">
        <v>1</v>
      </c>
      <c r="S2237">
        <v>0</v>
      </c>
      <c r="T2237" t="s">
        <v>428</v>
      </c>
      <c r="U2237" t="s">
        <v>36</v>
      </c>
      <c r="V2237" t="s">
        <v>83</v>
      </c>
      <c r="W2237" t="s">
        <v>38</v>
      </c>
      <c r="X2237" s="8" t="s">
        <v>38974</v>
      </c>
      <c r="Y2237" s="93"/>
      <c r="Z2237" s="93"/>
      <c r="AA2237" t="s">
        <v>9358</v>
      </c>
      <c r="AB2237" t="s">
        <v>9359</v>
      </c>
    </row>
    <row r="2238" spans="1:28" x14ac:dyDescent="0.3">
      <c r="A2238" s="8" t="b">
        <f t="shared" si="102"/>
        <v>0</v>
      </c>
      <c r="B2238" t="str">
        <f t="shared" si="103"/>
        <v>ironcannonball</v>
      </c>
      <c r="C2238" s="10" t="str">
        <f t="shared" si="104"/>
        <v>iron_cannon_ball</v>
      </c>
      <c r="D2238">
        <v>18004</v>
      </c>
      <c r="E2238" t="s">
        <v>24</v>
      </c>
      <c r="F2238" t="s">
        <v>5566</v>
      </c>
      <c r="G2238" t="s">
        <v>26</v>
      </c>
      <c r="H2238" t="s">
        <v>1842</v>
      </c>
      <c r="I2238" t="s">
        <v>1843</v>
      </c>
      <c r="J2238" s="8">
        <v>500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24</v>
      </c>
      <c r="R2238">
        <v>1</v>
      </c>
      <c r="S2238">
        <v>0</v>
      </c>
      <c r="T2238" t="s">
        <v>428</v>
      </c>
      <c r="U2238" t="s">
        <v>36</v>
      </c>
      <c r="V2238" t="s">
        <v>83</v>
      </c>
      <c r="W2238" t="s">
        <v>38</v>
      </c>
      <c r="X2238" s="8" t="s">
        <v>38975</v>
      </c>
      <c r="Y2238" s="93"/>
      <c r="Z2238" s="93"/>
      <c r="AA2238" t="s">
        <v>5567</v>
      </c>
      <c r="AB2238" t="s">
        <v>5568</v>
      </c>
    </row>
    <row r="2239" spans="1:28" x14ac:dyDescent="0.3">
      <c r="A2239" s="8" t="b">
        <f t="shared" si="102"/>
        <v>0</v>
      </c>
      <c r="B2239" t="str">
        <f t="shared" si="103"/>
        <v>frozenwings</v>
      </c>
      <c r="C2239" s="10" t="str">
        <f t="shared" si="104"/>
        <v>frozen_wings</v>
      </c>
      <c r="D2239">
        <v>20000</v>
      </c>
      <c r="E2239" t="s">
        <v>24</v>
      </c>
      <c r="F2239" t="s">
        <v>4277</v>
      </c>
      <c r="G2239" t="s">
        <v>26</v>
      </c>
      <c r="H2239" t="s">
        <v>4278</v>
      </c>
      <c r="I2239" t="s">
        <v>59</v>
      </c>
      <c r="J2239" s="8">
        <v>20</v>
      </c>
      <c r="K2239">
        <v>50</v>
      </c>
      <c r="L2239">
        <v>0</v>
      </c>
      <c r="M2239">
        <v>0</v>
      </c>
      <c r="N2239">
        <v>0</v>
      </c>
      <c r="O2239">
        <v>1</v>
      </c>
      <c r="P2239">
        <v>0</v>
      </c>
      <c r="Q2239" t="s">
        <v>24</v>
      </c>
      <c r="R2239">
        <v>75</v>
      </c>
      <c r="S2239">
        <v>0</v>
      </c>
      <c r="T2239" t="s">
        <v>61</v>
      </c>
      <c r="U2239" t="s">
        <v>36</v>
      </c>
      <c r="V2239" t="s">
        <v>37</v>
      </c>
      <c r="W2239" t="s">
        <v>38</v>
      </c>
      <c r="X2239" s="8" t="s">
        <v>38976</v>
      </c>
      <c r="Y2239" s="93"/>
      <c r="Z2239" s="93"/>
      <c r="AA2239" t="s">
        <v>4279</v>
      </c>
      <c r="AB2239" t="s">
        <v>4280</v>
      </c>
    </row>
    <row r="2240" spans="1:28" x14ac:dyDescent="0.3">
      <c r="A2240" s="8" t="b">
        <f t="shared" si="102"/>
        <v>0</v>
      </c>
      <c r="B2240" t="str">
        <f t="shared" si="103"/>
        <v>angelingwings</v>
      </c>
      <c r="C2240" s="10" t="str">
        <f t="shared" si="104"/>
        <v>angeling_wings</v>
      </c>
      <c r="D2240">
        <v>20001</v>
      </c>
      <c r="E2240" t="s">
        <v>24</v>
      </c>
      <c r="F2240" t="s">
        <v>331</v>
      </c>
      <c r="G2240" t="s">
        <v>26</v>
      </c>
      <c r="H2240" t="s">
        <v>332</v>
      </c>
      <c r="I2240" t="s">
        <v>59</v>
      </c>
      <c r="J2240" s="6">
        <v>20</v>
      </c>
      <c r="K2240">
        <v>50</v>
      </c>
      <c r="L2240">
        <v>0</v>
      </c>
      <c r="M2240">
        <v>0</v>
      </c>
      <c r="N2240">
        <v>0</v>
      </c>
      <c r="O2240">
        <v>1</v>
      </c>
      <c r="P2240">
        <v>0</v>
      </c>
      <c r="Q2240" t="s">
        <v>24</v>
      </c>
      <c r="R2240">
        <v>1</v>
      </c>
      <c r="S2240">
        <v>0</v>
      </c>
      <c r="T2240" t="s">
        <v>61</v>
      </c>
      <c r="U2240" t="s">
        <v>36</v>
      </c>
      <c r="V2240" t="s">
        <v>37</v>
      </c>
      <c r="W2240" t="s">
        <v>38</v>
      </c>
      <c r="X2240" s="8" t="s">
        <v>38977</v>
      </c>
      <c r="Y2240" s="93"/>
      <c r="Z2240" s="93"/>
      <c r="AA2240" t="s">
        <v>333</v>
      </c>
      <c r="AB2240" t="s">
        <v>334</v>
      </c>
    </row>
    <row r="2241" spans="1:28" x14ac:dyDescent="0.3">
      <c r="A2241" s="8" t="b">
        <f t="shared" si="102"/>
        <v>0</v>
      </c>
      <c r="B2241" t="str">
        <f t="shared" si="103"/>
        <v>deviruchiwings</v>
      </c>
      <c r="C2241" s="10" t="str">
        <f t="shared" si="104"/>
        <v>deviruchi_wings</v>
      </c>
      <c r="D2241">
        <v>20002</v>
      </c>
      <c r="E2241" t="s">
        <v>24</v>
      </c>
      <c r="F2241" t="s">
        <v>2964</v>
      </c>
      <c r="G2241" t="s">
        <v>26</v>
      </c>
      <c r="H2241" t="s">
        <v>2965</v>
      </c>
      <c r="I2241" t="s">
        <v>59</v>
      </c>
      <c r="J2241" s="6">
        <v>20</v>
      </c>
      <c r="K2241">
        <v>50</v>
      </c>
      <c r="L2241">
        <v>0</v>
      </c>
      <c r="M2241">
        <v>0</v>
      </c>
      <c r="N2241">
        <v>0</v>
      </c>
      <c r="O2241">
        <v>1</v>
      </c>
      <c r="P2241">
        <v>1</v>
      </c>
      <c r="Q2241" t="s">
        <v>24</v>
      </c>
      <c r="R2241">
        <v>1</v>
      </c>
      <c r="S2241">
        <v>0</v>
      </c>
      <c r="T2241" t="s">
        <v>61</v>
      </c>
      <c r="U2241" t="s">
        <v>36</v>
      </c>
      <c r="V2241" t="s">
        <v>37</v>
      </c>
      <c r="W2241" t="s">
        <v>38</v>
      </c>
      <c r="X2241" s="8" t="s">
        <v>38978</v>
      </c>
      <c r="Y2241" s="93"/>
      <c r="Z2241" s="93"/>
      <c r="AA2241" t="s">
        <v>2966</v>
      </c>
      <c r="AB2241" t="s">
        <v>2967</v>
      </c>
    </row>
    <row r="2242" spans="1:28" x14ac:dyDescent="0.3">
      <c r="A2242" s="8" t="b">
        <f t="shared" ref="A2242:A2305" si="105">ISNUMBER(SEARCH("callfunc",X2242))</f>
        <v>0</v>
      </c>
      <c r="B2242" t="str">
        <f t="shared" ref="B2242:B2305" si="106">LOWER(SUBSTITUTE(F2242,"_",""))</f>
        <v>beewings</v>
      </c>
      <c r="C2242" s="10" t="str">
        <f t="shared" ref="C2242:C2305" si="107">LOWER(F2242)</f>
        <v>bee_wings</v>
      </c>
      <c r="D2242">
        <v>20003</v>
      </c>
      <c r="E2242" t="s">
        <v>24</v>
      </c>
      <c r="F2242" t="s">
        <v>879</v>
      </c>
      <c r="G2242" t="s">
        <v>26</v>
      </c>
      <c r="H2242" t="s">
        <v>880</v>
      </c>
      <c r="I2242" t="s">
        <v>59</v>
      </c>
      <c r="J2242">
        <v>20</v>
      </c>
      <c r="K2242">
        <v>50</v>
      </c>
      <c r="L2242">
        <v>0</v>
      </c>
      <c r="M2242">
        <v>0</v>
      </c>
      <c r="N2242">
        <v>0</v>
      </c>
      <c r="O2242">
        <v>1</v>
      </c>
      <c r="P2242">
        <v>1</v>
      </c>
      <c r="Q2242" t="s">
        <v>24</v>
      </c>
      <c r="R2242">
        <v>75</v>
      </c>
      <c r="S2242">
        <v>0</v>
      </c>
      <c r="T2242" t="s">
        <v>61</v>
      </c>
      <c r="U2242" t="s">
        <v>36</v>
      </c>
      <c r="V2242" t="s">
        <v>37</v>
      </c>
      <c r="W2242" t="s">
        <v>38</v>
      </c>
      <c r="X2242" s="8" t="s">
        <v>38825</v>
      </c>
      <c r="Y2242" s="93"/>
      <c r="Z2242" s="93"/>
      <c r="AA2242" t="s">
        <v>881</v>
      </c>
      <c r="AB2242" t="s">
        <v>882</v>
      </c>
    </row>
    <row r="2243" spans="1:28" x14ac:dyDescent="0.3">
      <c r="A2243" s="8" t="b">
        <f t="shared" si="105"/>
        <v>0</v>
      </c>
      <c r="B2243" t="str">
        <f t="shared" si="106"/>
        <v>incubuswings</v>
      </c>
      <c r="C2243" s="10" t="str">
        <f t="shared" si="107"/>
        <v>incubus_wings</v>
      </c>
      <c r="D2243">
        <v>20004</v>
      </c>
      <c r="E2243" t="s">
        <v>24</v>
      </c>
      <c r="F2243" t="s">
        <v>5485</v>
      </c>
      <c r="G2243" t="s">
        <v>26</v>
      </c>
      <c r="H2243" t="s">
        <v>5486</v>
      </c>
      <c r="I2243" t="s">
        <v>59</v>
      </c>
      <c r="J2243">
        <v>20</v>
      </c>
      <c r="K2243">
        <v>50</v>
      </c>
      <c r="L2243">
        <v>0</v>
      </c>
      <c r="M2243">
        <v>0</v>
      </c>
      <c r="N2243">
        <v>0</v>
      </c>
      <c r="O2243">
        <v>1</v>
      </c>
      <c r="P2243">
        <v>0</v>
      </c>
      <c r="Q2243" t="s">
        <v>24</v>
      </c>
      <c r="R2243">
        <v>75</v>
      </c>
      <c r="S2243">
        <v>0</v>
      </c>
      <c r="T2243" t="s">
        <v>61</v>
      </c>
      <c r="U2243" t="s">
        <v>36</v>
      </c>
      <c r="V2243" t="s">
        <v>37</v>
      </c>
      <c r="W2243" t="s">
        <v>789</v>
      </c>
      <c r="X2243" s="8" t="s">
        <v>39287</v>
      </c>
      <c r="Y2243" s="93"/>
      <c r="Z2243" s="93"/>
      <c r="AA2243" t="s">
        <v>5487</v>
      </c>
      <c r="AB2243" t="s">
        <v>5488</v>
      </c>
    </row>
    <row r="2244" spans="1:28" x14ac:dyDescent="0.3">
      <c r="A2244" s="8" t="b">
        <f t="shared" si="105"/>
        <v>0</v>
      </c>
      <c r="B2244" t="str">
        <f t="shared" si="106"/>
        <v>elementalwings</v>
      </c>
      <c r="C2244" s="10" t="str">
        <f t="shared" si="107"/>
        <v>elemental_wings</v>
      </c>
      <c r="D2244">
        <v>20005</v>
      </c>
      <c r="E2244" t="s">
        <v>24</v>
      </c>
      <c r="F2244" t="s">
        <v>3584</v>
      </c>
      <c r="G2244" t="s">
        <v>26</v>
      </c>
      <c r="H2244" t="s">
        <v>3585</v>
      </c>
      <c r="I2244" t="s">
        <v>59</v>
      </c>
      <c r="J2244">
        <v>20</v>
      </c>
      <c r="K2244">
        <v>50</v>
      </c>
      <c r="L2244">
        <v>0</v>
      </c>
      <c r="M2244">
        <v>0</v>
      </c>
      <c r="N2244">
        <v>0</v>
      </c>
      <c r="O2244">
        <v>1</v>
      </c>
      <c r="P2244">
        <v>0</v>
      </c>
      <c r="Q2244" t="s">
        <v>24</v>
      </c>
      <c r="R2244">
        <v>75</v>
      </c>
      <c r="S2244">
        <v>0</v>
      </c>
      <c r="T2244" t="s">
        <v>61</v>
      </c>
      <c r="U2244" t="s">
        <v>36</v>
      </c>
      <c r="V2244" t="s">
        <v>37</v>
      </c>
      <c r="W2244" t="s">
        <v>38</v>
      </c>
      <c r="X2244" s="8" t="s">
        <v>38979</v>
      </c>
      <c r="Y2244" s="93"/>
      <c r="Z2244" s="93"/>
      <c r="AA2244" t="s">
        <v>3586</v>
      </c>
      <c r="AB2244" t="s">
        <v>3587</v>
      </c>
    </row>
    <row r="2245" spans="1:28" x14ac:dyDescent="0.3">
      <c r="A2245" s="8" t="b">
        <f t="shared" si="105"/>
        <v>0</v>
      </c>
      <c r="B2245" t="str">
        <f t="shared" si="106"/>
        <v>succubuswings</v>
      </c>
      <c r="C2245" s="10" t="str">
        <f t="shared" si="107"/>
        <v>succubus_wings</v>
      </c>
      <c r="D2245">
        <v>20006</v>
      </c>
      <c r="E2245" t="s">
        <v>24</v>
      </c>
      <c r="F2245" t="s">
        <v>9750</v>
      </c>
      <c r="G2245" t="s">
        <v>26</v>
      </c>
      <c r="H2245" t="s">
        <v>9751</v>
      </c>
      <c r="I2245" t="s">
        <v>59</v>
      </c>
      <c r="J2245">
        <v>20</v>
      </c>
      <c r="K2245">
        <v>50</v>
      </c>
      <c r="L2245">
        <v>0</v>
      </c>
      <c r="M2245">
        <v>0</v>
      </c>
      <c r="N2245">
        <v>0</v>
      </c>
      <c r="O2245">
        <v>1</v>
      </c>
      <c r="P2245">
        <v>0</v>
      </c>
      <c r="Q2245" t="s">
        <v>24</v>
      </c>
      <c r="R2245">
        <v>75</v>
      </c>
      <c r="S2245">
        <v>0</v>
      </c>
      <c r="T2245" t="s">
        <v>61</v>
      </c>
      <c r="U2245" t="s">
        <v>36</v>
      </c>
      <c r="V2245" t="s">
        <v>37</v>
      </c>
      <c r="W2245" t="s">
        <v>73</v>
      </c>
      <c r="X2245" s="8" t="s">
        <v>39288</v>
      </c>
      <c r="Y2245" s="93"/>
      <c r="Z2245" s="93"/>
      <c r="AA2245" t="s">
        <v>9752</v>
      </c>
      <c r="AB2245" t="s">
        <v>9753</v>
      </c>
    </row>
    <row r="2246" spans="1:28" x14ac:dyDescent="0.3">
      <c r="A2246" s="8" t="b">
        <f t="shared" si="105"/>
        <v>0</v>
      </c>
      <c r="B2246" t="str">
        <f t="shared" si="106"/>
        <v>devilingwings</v>
      </c>
      <c r="C2246" s="10" t="str">
        <f t="shared" si="107"/>
        <v>deviling_wings</v>
      </c>
      <c r="D2246">
        <v>20007</v>
      </c>
      <c r="E2246" t="s">
        <v>24</v>
      </c>
      <c r="F2246" t="s">
        <v>2952</v>
      </c>
      <c r="G2246" t="s">
        <v>26</v>
      </c>
      <c r="H2246" t="s">
        <v>2953</v>
      </c>
      <c r="I2246" t="s">
        <v>59</v>
      </c>
      <c r="J2246" s="6">
        <v>20</v>
      </c>
      <c r="K2246">
        <v>50</v>
      </c>
      <c r="L2246">
        <v>0</v>
      </c>
      <c r="M2246">
        <v>0</v>
      </c>
      <c r="N2246">
        <v>0</v>
      </c>
      <c r="O2246">
        <v>1</v>
      </c>
      <c r="P2246">
        <v>0</v>
      </c>
      <c r="Q2246" t="s">
        <v>24</v>
      </c>
      <c r="R2246">
        <v>1</v>
      </c>
      <c r="S2246">
        <v>0</v>
      </c>
      <c r="T2246" t="s">
        <v>61</v>
      </c>
      <c r="U2246" t="s">
        <v>36</v>
      </c>
      <c r="V2246" t="s">
        <v>37</v>
      </c>
      <c r="W2246" t="s">
        <v>38</v>
      </c>
      <c r="X2246" s="8" t="s">
        <v>38980</v>
      </c>
      <c r="Y2246" s="93"/>
      <c r="Z2246" s="93"/>
      <c r="AA2246" t="s">
        <v>2954</v>
      </c>
      <c r="AB2246" t="s">
        <v>2955</v>
      </c>
    </row>
    <row r="2247" spans="1:28" x14ac:dyDescent="0.3">
      <c r="A2247" s="8" t="b">
        <f t="shared" si="105"/>
        <v>0</v>
      </c>
      <c r="B2247" t="str">
        <f t="shared" si="106"/>
        <v>browndevilingwings</v>
      </c>
      <c r="C2247" s="10" t="str">
        <f t="shared" si="107"/>
        <v>brown_deviling_wings</v>
      </c>
      <c r="D2247">
        <v>20008</v>
      </c>
      <c r="E2247" t="s">
        <v>24</v>
      </c>
      <c r="F2247" t="s">
        <v>1663</v>
      </c>
      <c r="G2247" t="s">
        <v>26</v>
      </c>
      <c r="H2247" t="s">
        <v>1664</v>
      </c>
      <c r="I2247" t="s">
        <v>59</v>
      </c>
      <c r="J2247" s="6">
        <v>20</v>
      </c>
      <c r="K2247">
        <v>50</v>
      </c>
      <c r="L2247">
        <v>0</v>
      </c>
      <c r="M2247">
        <v>0</v>
      </c>
      <c r="N2247">
        <v>0</v>
      </c>
      <c r="O2247">
        <v>1</v>
      </c>
      <c r="P2247">
        <v>0</v>
      </c>
      <c r="Q2247" t="s">
        <v>24</v>
      </c>
      <c r="R2247">
        <v>1</v>
      </c>
      <c r="S2247">
        <v>0</v>
      </c>
      <c r="T2247" t="s">
        <v>61</v>
      </c>
      <c r="U2247" t="s">
        <v>36</v>
      </c>
      <c r="V2247" t="s">
        <v>37</v>
      </c>
      <c r="W2247" t="s">
        <v>38</v>
      </c>
      <c r="X2247" s="8" t="s">
        <v>38980</v>
      </c>
      <c r="Y2247" s="93"/>
      <c r="Z2247" s="93"/>
      <c r="AA2247" t="s">
        <v>1665</v>
      </c>
      <c r="AB2247" t="s">
        <v>1666</v>
      </c>
    </row>
    <row r="2248" spans="1:28" x14ac:dyDescent="0.3">
      <c r="A2248" s="8" t="b">
        <f t="shared" si="105"/>
        <v>0</v>
      </c>
      <c r="B2248" t="str">
        <f t="shared" si="106"/>
        <v>dragonwings</v>
      </c>
      <c r="C2248" s="10" t="str">
        <f t="shared" si="107"/>
        <v>dragon_wings</v>
      </c>
      <c r="D2248">
        <v>20009</v>
      </c>
      <c r="E2248" t="s">
        <v>24</v>
      </c>
      <c r="F2248" t="s">
        <v>3173</v>
      </c>
      <c r="G2248" t="s">
        <v>26</v>
      </c>
      <c r="H2248" t="s">
        <v>3174</v>
      </c>
      <c r="I2248" t="s">
        <v>59</v>
      </c>
      <c r="J2248">
        <v>20</v>
      </c>
      <c r="K2248">
        <v>50</v>
      </c>
      <c r="L2248">
        <v>0</v>
      </c>
      <c r="M2248">
        <v>0</v>
      </c>
      <c r="N2248">
        <v>0</v>
      </c>
      <c r="O2248">
        <v>1</v>
      </c>
      <c r="P2248">
        <v>0</v>
      </c>
      <c r="Q2248" t="s">
        <v>24</v>
      </c>
      <c r="R2248">
        <v>75</v>
      </c>
      <c r="S2248">
        <v>0</v>
      </c>
      <c r="T2248" t="s">
        <v>61</v>
      </c>
      <c r="U2248" t="s">
        <v>36</v>
      </c>
      <c r="V2248" t="s">
        <v>37</v>
      </c>
      <c r="W2248" t="s">
        <v>38</v>
      </c>
      <c r="X2248" s="8" t="s">
        <v>38981</v>
      </c>
      <c r="Y2248" s="93"/>
      <c r="Z2248" s="93" t="s">
        <v>39494</v>
      </c>
      <c r="AA2248" t="s">
        <v>3175</v>
      </c>
      <c r="AB2248" t="s">
        <v>3176</v>
      </c>
    </row>
    <row r="2249" spans="1:28" x14ac:dyDescent="0.3">
      <c r="A2249" s="8" t="b">
        <f t="shared" si="105"/>
        <v>0</v>
      </c>
      <c r="B2249" t="str">
        <f t="shared" si="106"/>
        <v>fairywings</v>
      </c>
      <c r="C2249" s="10" t="str">
        <f t="shared" si="107"/>
        <v>fairy_wings</v>
      </c>
      <c r="D2249">
        <v>20011</v>
      </c>
      <c r="E2249" t="s">
        <v>24</v>
      </c>
      <c r="F2249" t="s">
        <v>3785</v>
      </c>
      <c r="G2249" t="s">
        <v>26</v>
      </c>
      <c r="H2249" t="s">
        <v>3786</v>
      </c>
      <c r="I2249" t="s">
        <v>59</v>
      </c>
      <c r="J2249">
        <v>20</v>
      </c>
      <c r="K2249">
        <v>50</v>
      </c>
      <c r="L2249">
        <v>0</v>
      </c>
      <c r="M2249">
        <v>0</v>
      </c>
      <c r="N2249">
        <v>0</v>
      </c>
      <c r="O2249">
        <v>1</v>
      </c>
      <c r="P2249">
        <v>0</v>
      </c>
      <c r="Q2249" t="s">
        <v>24</v>
      </c>
      <c r="R2249">
        <v>75</v>
      </c>
      <c r="S2249">
        <v>0</v>
      </c>
      <c r="T2249" t="s">
        <v>61</v>
      </c>
      <c r="U2249" t="s">
        <v>36</v>
      </c>
      <c r="V2249" t="s">
        <v>37</v>
      </c>
      <c r="W2249" t="s">
        <v>38</v>
      </c>
      <c r="X2249" s="8" t="s">
        <v>39162</v>
      </c>
      <c r="Y2249" s="93"/>
      <c r="Z2249" s="93"/>
      <c r="AA2249" t="s">
        <v>3787</v>
      </c>
      <c r="AB2249" t="s">
        <v>3788</v>
      </c>
    </row>
    <row r="2250" spans="1:28" x14ac:dyDescent="0.3">
      <c r="A2250" s="8" t="b">
        <f t="shared" si="105"/>
        <v>0</v>
      </c>
      <c r="B2250" t="str">
        <f t="shared" si="106"/>
        <v>redbutterflywings</v>
      </c>
      <c r="C2250" s="10" t="str">
        <f t="shared" si="107"/>
        <v>red_butterfly_wings</v>
      </c>
      <c r="D2250">
        <v>20012</v>
      </c>
      <c r="E2250" t="s">
        <v>24</v>
      </c>
      <c r="F2250" t="s">
        <v>8185</v>
      </c>
      <c r="G2250" t="s">
        <v>26</v>
      </c>
      <c r="H2250" t="s">
        <v>8186</v>
      </c>
      <c r="I2250" t="s">
        <v>59</v>
      </c>
      <c r="J2250">
        <v>20</v>
      </c>
      <c r="K2250">
        <v>50</v>
      </c>
      <c r="L2250">
        <v>0</v>
      </c>
      <c r="M2250">
        <v>0</v>
      </c>
      <c r="N2250">
        <v>0</v>
      </c>
      <c r="O2250">
        <v>1</v>
      </c>
      <c r="P2250">
        <v>0</v>
      </c>
      <c r="Q2250" t="s">
        <v>24</v>
      </c>
      <c r="R2250">
        <v>75</v>
      </c>
      <c r="S2250">
        <v>0</v>
      </c>
      <c r="T2250" t="s">
        <v>61</v>
      </c>
      <c r="U2250" t="s">
        <v>36</v>
      </c>
      <c r="V2250" t="s">
        <v>37</v>
      </c>
      <c r="W2250" t="s">
        <v>38</v>
      </c>
      <c r="X2250" s="8" t="s">
        <v>38982</v>
      </c>
      <c r="Y2250" s="93"/>
      <c r="Z2250" s="93"/>
      <c r="AA2250" t="s">
        <v>8187</v>
      </c>
      <c r="AB2250" t="s">
        <v>8188</v>
      </c>
    </row>
    <row r="2251" spans="1:28" x14ac:dyDescent="0.3">
      <c r="A2251" s="8" t="b">
        <f t="shared" si="105"/>
        <v>0</v>
      </c>
      <c r="B2251" t="str">
        <f t="shared" si="106"/>
        <v>bluebutterflywings</v>
      </c>
      <c r="C2251" s="10" t="str">
        <f t="shared" si="107"/>
        <v>blue_butterfly_wings</v>
      </c>
      <c r="D2251">
        <v>20014</v>
      </c>
      <c r="E2251" t="s">
        <v>24</v>
      </c>
      <c r="F2251" t="s">
        <v>1300</v>
      </c>
      <c r="G2251" t="s">
        <v>26</v>
      </c>
      <c r="H2251" t="s">
        <v>1301</v>
      </c>
      <c r="I2251" t="s">
        <v>59</v>
      </c>
      <c r="J2251">
        <v>20</v>
      </c>
      <c r="K2251">
        <v>50</v>
      </c>
      <c r="L2251">
        <v>0</v>
      </c>
      <c r="M2251">
        <v>0</v>
      </c>
      <c r="N2251">
        <v>0</v>
      </c>
      <c r="O2251">
        <v>1</v>
      </c>
      <c r="P2251">
        <v>0</v>
      </c>
      <c r="Q2251" t="s">
        <v>24</v>
      </c>
      <c r="R2251">
        <v>75</v>
      </c>
      <c r="S2251">
        <v>0</v>
      </c>
      <c r="T2251" t="s">
        <v>61</v>
      </c>
      <c r="U2251" t="s">
        <v>36</v>
      </c>
      <c r="V2251" t="s">
        <v>37</v>
      </c>
      <c r="W2251" t="s">
        <v>38</v>
      </c>
      <c r="X2251" s="8" t="s">
        <v>39348</v>
      </c>
      <c r="Y2251" s="93"/>
      <c r="Z2251" s="93"/>
      <c r="AA2251" t="s">
        <v>1302</v>
      </c>
      <c r="AB2251" t="s">
        <v>1303</v>
      </c>
    </row>
    <row r="2252" spans="1:28" x14ac:dyDescent="0.3">
      <c r="A2252" s="8" t="b">
        <f t="shared" si="105"/>
        <v>0</v>
      </c>
      <c r="B2252" t="str">
        <f t="shared" si="106"/>
        <v>tiamatwings</v>
      </c>
      <c r="C2252" s="10" t="str">
        <f t="shared" si="107"/>
        <v>tiamat_wings</v>
      </c>
      <c r="D2252">
        <v>20015</v>
      </c>
      <c r="E2252" t="s">
        <v>24</v>
      </c>
      <c r="F2252" t="s">
        <v>10014</v>
      </c>
      <c r="G2252" t="s">
        <v>26</v>
      </c>
      <c r="H2252" t="s">
        <v>10015</v>
      </c>
      <c r="I2252" t="s">
        <v>59</v>
      </c>
      <c r="J2252" s="6">
        <v>20</v>
      </c>
      <c r="K2252">
        <v>50</v>
      </c>
      <c r="L2252">
        <v>0</v>
      </c>
      <c r="M2252">
        <v>0</v>
      </c>
      <c r="N2252">
        <v>0</v>
      </c>
      <c r="O2252">
        <v>1</v>
      </c>
      <c r="P2252">
        <v>0</v>
      </c>
      <c r="Q2252" t="s">
        <v>24</v>
      </c>
      <c r="R2252">
        <v>75</v>
      </c>
      <c r="S2252">
        <v>0</v>
      </c>
      <c r="T2252" t="s">
        <v>61</v>
      </c>
      <c r="U2252" t="s">
        <v>36</v>
      </c>
      <c r="V2252" t="s">
        <v>37</v>
      </c>
      <c r="W2252" t="s">
        <v>38</v>
      </c>
      <c r="X2252" s="8" t="s">
        <v>38983</v>
      </c>
      <c r="Y2252" s="93"/>
      <c r="Z2252" s="93"/>
      <c r="AA2252" t="s">
        <v>10016</v>
      </c>
      <c r="AB2252" t="s">
        <v>10017</v>
      </c>
    </row>
    <row r="2253" spans="1:28" x14ac:dyDescent="0.3">
      <c r="A2253" s="8" t="b">
        <f t="shared" si="105"/>
        <v>0</v>
      </c>
      <c r="B2253" t="str">
        <f t="shared" si="106"/>
        <v>angelwings</v>
      </c>
      <c r="C2253" s="10" t="str">
        <f t="shared" si="107"/>
        <v>angel_wings</v>
      </c>
      <c r="D2253">
        <v>20016</v>
      </c>
      <c r="E2253" t="s">
        <v>24</v>
      </c>
      <c r="F2253" t="s">
        <v>311</v>
      </c>
      <c r="G2253" t="s">
        <v>26</v>
      </c>
      <c r="H2253" t="s">
        <v>312</v>
      </c>
      <c r="I2253" t="s">
        <v>59</v>
      </c>
      <c r="J2253">
        <v>20</v>
      </c>
      <c r="K2253">
        <v>50</v>
      </c>
      <c r="L2253">
        <v>0</v>
      </c>
      <c r="M2253">
        <v>0</v>
      </c>
      <c r="N2253">
        <v>0</v>
      </c>
      <c r="O2253">
        <v>1</v>
      </c>
      <c r="P2253">
        <v>0</v>
      </c>
      <c r="Q2253" t="s">
        <v>24</v>
      </c>
      <c r="R2253">
        <v>75</v>
      </c>
      <c r="S2253">
        <v>0</v>
      </c>
      <c r="T2253" t="s">
        <v>61</v>
      </c>
      <c r="U2253" t="s">
        <v>36</v>
      </c>
      <c r="V2253" t="s">
        <v>37</v>
      </c>
      <c r="W2253" t="s">
        <v>38</v>
      </c>
      <c r="X2253" s="8" t="s">
        <v>38984</v>
      </c>
      <c r="Y2253" s="93"/>
      <c r="Z2253" s="93"/>
      <c r="AA2253" t="s">
        <v>313</v>
      </c>
      <c r="AB2253" t="s">
        <v>314</v>
      </c>
    </row>
    <row r="2254" spans="1:28" x14ac:dyDescent="0.3">
      <c r="A2254" s="8" t="b">
        <f t="shared" si="105"/>
        <v>0</v>
      </c>
      <c r="B2254" t="str">
        <f t="shared" si="106"/>
        <v>cupidwings</v>
      </c>
      <c r="C2254" s="10" t="str">
        <f t="shared" si="107"/>
        <v>cupid_wings</v>
      </c>
      <c r="D2254">
        <v>20019</v>
      </c>
      <c r="E2254" t="s">
        <v>24</v>
      </c>
      <c r="F2254" t="s">
        <v>2684</v>
      </c>
      <c r="G2254" t="s">
        <v>26</v>
      </c>
      <c r="H2254" t="s">
        <v>2685</v>
      </c>
      <c r="I2254" t="s">
        <v>59</v>
      </c>
      <c r="J2254">
        <v>20</v>
      </c>
      <c r="K2254">
        <v>50</v>
      </c>
      <c r="L2254">
        <v>0</v>
      </c>
      <c r="M2254">
        <v>0</v>
      </c>
      <c r="N2254">
        <v>0</v>
      </c>
      <c r="O2254">
        <v>1</v>
      </c>
      <c r="P2254">
        <v>0</v>
      </c>
      <c r="Q2254" t="s">
        <v>24</v>
      </c>
      <c r="R2254">
        <v>75</v>
      </c>
      <c r="S2254">
        <v>0</v>
      </c>
      <c r="T2254" t="s">
        <v>61</v>
      </c>
      <c r="U2254" t="s">
        <v>36</v>
      </c>
      <c r="V2254" t="s">
        <v>37</v>
      </c>
      <c r="W2254" t="s">
        <v>38</v>
      </c>
      <c r="X2254" s="8" t="s">
        <v>38985</v>
      </c>
      <c r="Y2254" s="93"/>
      <c r="Z2254" s="93"/>
      <c r="AA2254" t="s">
        <v>2686</v>
      </c>
      <c r="AB2254" t="s">
        <v>2687</v>
      </c>
    </row>
    <row r="2255" spans="1:28" x14ac:dyDescent="0.3">
      <c r="A2255" s="8" t="b">
        <f t="shared" si="105"/>
        <v>0</v>
      </c>
      <c r="B2255" t="str">
        <f t="shared" si="106"/>
        <v>titanwings</v>
      </c>
      <c r="C2255" s="10" t="str">
        <f t="shared" si="107"/>
        <v>titan_wings</v>
      </c>
      <c r="D2255">
        <v>20021</v>
      </c>
      <c r="E2255" t="s">
        <v>24</v>
      </c>
      <c r="F2255" t="s">
        <v>10069</v>
      </c>
      <c r="G2255" t="s">
        <v>26</v>
      </c>
      <c r="H2255" t="s">
        <v>10070</v>
      </c>
      <c r="I2255" t="s">
        <v>59</v>
      </c>
      <c r="J2255">
        <v>20</v>
      </c>
      <c r="K2255">
        <v>50</v>
      </c>
      <c r="L2255">
        <v>0</v>
      </c>
      <c r="M2255">
        <v>0</v>
      </c>
      <c r="N2255">
        <v>0</v>
      </c>
      <c r="O2255">
        <v>1</v>
      </c>
      <c r="P2255">
        <v>0</v>
      </c>
      <c r="Q2255" t="s">
        <v>24</v>
      </c>
      <c r="R2255">
        <v>75</v>
      </c>
      <c r="S2255">
        <v>0</v>
      </c>
      <c r="T2255" t="s">
        <v>61</v>
      </c>
      <c r="U2255" t="s">
        <v>36</v>
      </c>
      <c r="V2255" t="s">
        <v>37</v>
      </c>
      <c r="W2255" t="s">
        <v>38</v>
      </c>
      <c r="X2255" s="8"/>
      <c r="Y2255" s="93"/>
      <c r="Z2255" s="93"/>
      <c r="AA2255" t="s">
        <v>10071</v>
      </c>
      <c r="AB2255" t="s">
        <v>10072</v>
      </c>
    </row>
    <row r="2256" spans="1:28" x14ac:dyDescent="0.3">
      <c r="A2256" s="8" t="b">
        <f t="shared" si="105"/>
        <v>0</v>
      </c>
      <c r="B2256" t="str">
        <f t="shared" si="106"/>
        <v>reddragonwings</v>
      </c>
      <c r="C2256" s="10" t="str">
        <f t="shared" si="107"/>
        <v>red_dragon_wings</v>
      </c>
      <c r="D2256">
        <v>20022</v>
      </c>
      <c r="E2256" t="s">
        <v>24</v>
      </c>
      <c r="F2256" t="s">
        <v>8197</v>
      </c>
      <c r="G2256" t="s">
        <v>26</v>
      </c>
      <c r="H2256" t="s">
        <v>8198</v>
      </c>
      <c r="I2256" t="s">
        <v>59</v>
      </c>
      <c r="J2256">
        <v>20</v>
      </c>
      <c r="K2256">
        <v>50</v>
      </c>
      <c r="L2256">
        <v>0</v>
      </c>
      <c r="M2256">
        <v>0</v>
      </c>
      <c r="N2256">
        <v>0</v>
      </c>
      <c r="O2256">
        <v>1</v>
      </c>
      <c r="P2256">
        <v>0</v>
      </c>
      <c r="Q2256" t="s">
        <v>24</v>
      </c>
      <c r="R2256">
        <v>75</v>
      </c>
      <c r="S2256">
        <v>0</v>
      </c>
      <c r="T2256" t="s">
        <v>61</v>
      </c>
      <c r="U2256" t="s">
        <v>36</v>
      </c>
      <c r="V2256" t="s">
        <v>37</v>
      </c>
      <c r="W2256" t="s">
        <v>38</v>
      </c>
      <c r="X2256" s="8" t="s">
        <v>38986</v>
      </c>
      <c r="Y2256" s="93"/>
      <c r="Z2256" s="93"/>
      <c r="AA2256" t="s">
        <v>8199</v>
      </c>
      <c r="AB2256" t="s">
        <v>8200</v>
      </c>
    </row>
    <row r="2257" spans="1:28" x14ac:dyDescent="0.3">
      <c r="A2257" s="8" t="b">
        <f t="shared" si="105"/>
        <v>0</v>
      </c>
      <c r="B2257" t="str">
        <f t="shared" si="106"/>
        <v>goldenwings</v>
      </c>
      <c r="C2257" s="10" t="str">
        <f t="shared" si="107"/>
        <v>golden_wings</v>
      </c>
      <c r="D2257">
        <v>20024</v>
      </c>
      <c r="E2257" t="s">
        <v>24</v>
      </c>
      <c r="F2257" t="s">
        <v>4681</v>
      </c>
      <c r="G2257" t="s">
        <v>26</v>
      </c>
      <c r="H2257" t="s">
        <v>4682</v>
      </c>
      <c r="I2257" t="s">
        <v>59</v>
      </c>
      <c r="J2257">
        <v>20</v>
      </c>
      <c r="K2257">
        <v>50</v>
      </c>
      <c r="L2257">
        <v>0</v>
      </c>
      <c r="M2257">
        <v>0</v>
      </c>
      <c r="N2257">
        <v>0</v>
      </c>
      <c r="O2257">
        <v>1</v>
      </c>
      <c r="P2257">
        <v>0</v>
      </c>
      <c r="Q2257" t="s">
        <v>24</v>
      </c>
      <c r="R2257">
        <v>75</v>
      </c>
      <c r="S2257">
        <v>0</v>
      </c>
      <c r="T2257" t="s">
        <v>61</v>
      </c>
      <c r="U2257" t="s">
        <v>36</v>
      </c>
      <c r="V2257" t="s">
        <v>37</v>
      </c>
      <c r="W2257" t="s">
        <v>38</v>
      </c>
      <c r="X2257" s="8"/>
      <c r="Y2257" s="93"/>
      <c r="Z2257" s="93"/>
      <c r="AA2257" t="s">
        <v>4683</v>
      </c>
      <c r="AB2257" t="s">
        <v>4684</v>
      </c>
    </row>
    <row r="2258" spans="1:28" x14ac:dyDescent="0.3">
      <c r="A2258" s="8" t="b">
        <f t="shared" si="105"/>
        <v>0</v>
      </c>
      <c r="B2258" t="str">
        <f t="shared" si="106"/>
        <v>bluearchangelwings</v>
      </c>
      <c r="C2258" s="10" t="str">
        <f t="shared" si="107"/>
        <v>blue_archangel_wings</v>
      </c>
      <c r="D2258">
        <v>20026</v>
      </c>
      <c r="E2258" t="s">
        <v>24</v>
      </c>
      <c r="F2258" t="s">
        <v>1296</v>
      </c>
      <c r="G2258" t="s">
        <v>26</v>
      </c>
      <c r="H2258" t="s">
        <v>1297</v>
      </c>
      <c r="I2258" t="s">
        <v>59</v>
      </c>
      <c r="J2258">
        <v>20</v>
      </c>
      <c r="K2258">
        <v>50</v>
      </c>
      <c r="L2258">
        <v>0</v>
      </c>
      <c r="M2258">
        <v>0</v>
      </c>
      <c r="N2258">
        <v>0</v>
      </c>
      <c r="O2258">
        <v>1</v>
      </c>
      <c r="P2258">
        <v>0</v>
      </c>
      <c r="Q2258" t="s">
        <v>24</v>
      </c>
      <c r="R2258">
        <v>75</v>
      </c>
      <c r="S2258">
        <v>0</v>
      </c>
      <c r="T2258" t="s">
        <v>61</v>
      </c>
      <c r="U2258" t="s">
        <v>36</v>
      </c>
      <c r="V2258" t="s">
        <v>37</v>
      </c>
      <c r="W2258" t="s">
        <v>38</v>
      </c>
      <c r="X2258" s="8"/>
      <c r="Y2258" s="93"/>
      <c r="Z2258" s="93"/>
      <c r="AA2258" t="s">
        <v>1298</v>
      </c>
      <c r="AB2258" t="s">
        <v>1299</v>
      </c>
    </row>
    <row r="2259" spans="1:28" x14ac:dyDescent="0.3">
      <c r="A2259" s="8" t="b">
        <f t="shared" si="105"/>
        <v>0</v>
      </c>
      <c r="B2259" t="str">
        <f t="shared" si="106"/>
        <v>butterflywings</v>
      </c>
      <c r="C2259" s="10" t="str">
        <f t="shared" si="107"/>
        <v>butterfly_wings</v>
      </c>
      <c r="D2259">
        <v>20028</v>
      </c>
      <c r="E2259" t="s">
        <v>24</v>
      </c>
      <c r="F2259" t="s">
        <v>1780</v>
      </c>
      <c r="G2259" t="s">
        <v>26</v>
      </c>
      <c r="H2259" t="s">
        <v>1781</v>
      </c>
      <c r="I2259" t="s">
        <v>59</v>
      </c>
      <c r="J2259">
        <v>20</v>
      </c>
      <c r="K2259">
        <v>50</v>
      </c>
      <c r="L2259">
        <v>0</v>
      </c>
      <c r="M2259">
        <v>0</v>
      </c>
      <c r="N2259">
        <v>0</v>
      </c>
      <c r="O2259">
        <v>1</v>
      </c>
      <c r="P2259">
        <v>0</v>
      </c>
      <c r="Q2259" t="s">
        <v>24</v>
      </c>
      <c r="R2259">
        <v>75</v>
      </c>
      <c r="S2259">
        <v>0</v>
      </c>
      <c r="T2259" t="s">
        <v>61</v>
      </c>
      <c r="U2259" t="s">
        <v>36</v>
      </c>
      <c r="V2259" t="s">
        <v>37</v>
      </c>
      <c r="W2259" t="s">
        <v>38</v>
      </c>
      <c r="X2259" s="8"/>
      <c r="Y2259" s="93"/>
      <c r="Z2259" s="93"/>
      <c r="AA2259" t="s">
        <v>1782</v>
      </c>
      <c r="AB2259" t="s">
        <v>1783</v>
      </c>
    </row>
    <row r="2260" spans="1:28" x14ac:dyDescent="0.3">
      <c r="A2260" s="8" t="b">
        <f t="shared" si="105"/>
        <v>0</v>
      </c>
      <c r="B2260" t="str">
        <f t="shared" si="106"/>
        <v>irishhat</v>
      </c>
      <c r="C2260" s="10" t="str">
        <f t="shared" si="107"/>
        <v>irish_hat</v>
      </c>
      <c r="D2260">
        <v>20103</v>
      </c>
      <c r="E2260" t="s">
        <v>24</v>
      </c>
      <c r="F2260" t="s">
        <v>5551</v>
      </c>
      <c r="G2260" t="s">
        <v>26</v>
      </c>
      <c r="H2260" t="s">
        <v>5552</v>
      </c>
      <c r="I2260" t="s">
        <v>59</v>
      </c>
      <c r="J2260">
        <v>20</v>
      </c>
      <c r="K2260">
        <v>50</v>
      </c>
      <c r="L2260">
        <v>0</v>
      </c>
      <c r="M2260">
        <v>0</v>
      </c>
      <c r="N2260">
        <v>0</v>
      </c>
      <c r="O2260">
        <v>2</v>
      </c>
      <c r="P2260">
        <v>1</v>
      </c>
      <c r="Q2260" t="s">
        <v>60</v>
      </c>
      <c r="R2260">
        <v>1</v>
      </c>
      <c r="S2260">
        <v>0</v>
      </c>
      <c r="T2260" t="s">
        <v>72</v>
      </c>
      <c r="U2260" t="s">
        <v>36</v>
      </c>
      <c r="V2260" t="s">
        <v>37</v>
      </c>
      <c r="W2260" t="s">
        <v>38</v>
      </c>
      <c r="X2260" s="8"/>
      <c r="Y2260" s="93"/>
      <c r="Z2260" s="93"/>
      <c r="AA2260" t="s">
        <v>5553</v>
      </c>
      <c r="AB2260" t="s">
        <v>5554</v>
      </c>
    </row>
    <row r="2261" spans="1:28" x14ac:dyDescent="0.3">
      <c r="A2261" s="8" t="b">
        <f t="shared" si="105"/>
        <v>0</v>
      </c>
      <c r="B2261" t="str">
        <f t="shared" si="106"/>
        <v>luigicap</v>
      </c>
      <c r="C2261" s="10" t="str">
        <f t="shared" si="107"/>
        <v>luigi_cap</v>
      </c>
      <c r="D2261">
        <v>20104</v>
      </c>
      <c r="E2261" t="s">
        <v>24</v>
      </c>
      <c r="F2261" t="s">
        <v>6263</v>
      </c>
      <c r="G2261" t="s">
        <v>26</v>
      </c>
      <c r="H2261" t="s">
        <v>6264</v>
      </c>
      <c r="I2261" t="s">
        <v>59</v>
      </c>
      <c r="J2261" s="6">
        <v>20</v>
      </c>
      <c r="K2261">
        <v>50</v>
      </c>
      <c r="L2261">
        <v>0</v>
      </c>
      <c r="M2261">
        <v>0</v>
      </c>
      <c r="N2261">
        <v>0</v>
      </c>
      <c r="O2261">
        <v>2</v>
      </c>
      <c r="P2261">
        <v>1</v>
      </c>
      <c r="Q2261" t="s">
        <v>60</v>
      </c>
      <c r="R2261">
        <v>1</v>
      </c>
      <c r="S2261">
        <v>0</v>
      </c>
      <c r="T2261" t="s">
        <v>72</v>
      </c>
      <c r="U2261" t="s">
        <v>36</v>
      </c>
      <c r="V2261" t="s">
        <v>37</v>
      </c>
      <c r="W2261" t="s">
        <v>38</v>
      </c>
      <c r="X2261" s="8"/>
      <c r="Y2261" s="93"/>
      <c r="Z2261" s="93"/>
      <c r="AA2261" t="s">
        <v>6265</v>
      </c>
      <c r="AB2261" t="s">
        <v>6266</v>
      </c>
    </row>
    <row r="2262" spans="1:28" x14ac:dyDescent="0.3">
      <c r="A2262" s="8" t="b">
        <f t="shared" si="105"/>
        <v>0</v>
      </c>
      <c r="B2262" t="str">
        <f t="shared" si="106"/>
        <v>mariocap</v>
      </c>
      <c r="C2262" s="10" t="str">
        <f t="shared" si="107"/>
        <v>mario_cap</v>
      </c>
      <c r="D2262">
        <v>20105</v>
      </c>
      <c r="E2262" t="s">
        <v>24</v>
      </c>
      <c r="F2262" t="s">
        <v>6475</v>
      </c>
      <c r="G2262" t="s">
        <v>26</v>
      </c>
      <c r="H2262" t="s">
        <v>6476</v>
      </c>
      <c r="I2262" t="s">
        <v>59</v>
      </c>
      <c r="J2262" s="6">
        <v>20</v>
      </c>
      <c r="K2262">
        <v>50</v>
      </c>
      <c r="L2262">
        <v>0</v>
      </c>
      <c r="M2262">
        <v>0</v>
      </c>
      <c r="N2262">
        <v>0</v>
      </c>
      <c r="O2262">
        <v>2</v>
      </c>
      <c r="P2262">
        <v>1</v>
      </c>
      <c r="Q2262" t="s">
        <v>60</v>
      </c>
      <c r="R2262">
        <v>1</v>
      </c>
      <c r="S2262">
        <v>0</v>
      </c>
      <c r="T2262" t="s">
        <v>72</v>
      </c>
      <c r="U2262" t="s">
        <v>36</v>
      </c>
      <c r="V2262" t="s">
        <v>37</v>
      </c>
      <c r="W2262" t="s">
        <v>38</v>
      </c>
      <c r="X2262" s="8"/>
      <c r="Y2262" s="93"/>
      <c r="Z2262" s="93"/>
      <c r="AA2262" t="s">
        <v>6477</v>
      </c>
      <c r="AB2262" t="s">
        <v>6478</v>
      </c>
    </row>
    <row r="2263" spans="1:28" x14ac:dyDescent="0.3">
      <c r="A2263" s="8" t="b">
        <f t="shared" si="105"/>
        <v>0</v>
      </c>
      <c r="B2263" t="str">
        <f t="shared" si="106"/>
        <v>snowcap</v>
      </c>
      <c r="C2263" s="10" t="str">
        <f t="shared" si="107"/>
        <v>snow_cap</v>
      </c>
      <c r="D2263">
        <v>20106</v>
      </c>
      <c r="E2263" t="s">
        <v>24</v>
      </c>
      <c r="F2263" t="s">
        <v>9283</v>
      </c>
      <c r="G2263" t="s">
        <v>26</v>
      </c>
      <c r="H2263" t="s">
        <v>9284</v>
      </c>
      <c r="I2263" t="s">
        <v>59</v>
      </c>
      <c r="J2263" s="6">
        <v>20</v>
      </c>
      <c r="K2263">
        <v>50</v>
      </c>
      <c r="L2263">
        <v>0</v>
      </c>
      <c r="M2263">
        <v>0</v>
      </c>
      <c r="N2263">
        <v>0</v>
      </c>
      <c r="O2263">
        <v>2</v>
      </c>
      <c r="P2263">
        <v>1</v>
      </c>
      <c r="Q2263" t="s">
        <v>60</v>
      </c>
      <c r="R2263">
        <v>1</v>
      </c>
      <c r="S2263">
        <v>0</v>
      </c>
      <c r="T2263" t="s">
        <v>72</v>
      </c>
      <c r="U2263" t="s">
        <v>36</v>
      </c>
      <c r="V2263" t="s">
        <v>37</v>
      </c>
      <c r="W2263" t="s">
        <v>38</v>
      </c>
      <c r="Y2263" s="93" t="s">
        <v>39466</v>
      </c>
      <c r="Z2263" s="93" t="s">
        <v>39495</v>
      </c>
      <c r="AA2263" t="s">
        <v>9285</v>
      </c>
      <c r="AB2263" t="s">
        <v>9286</v>
      </c>
    </row>
    <row r="2264" spans="1:28" x14ac:dyDescent="0.3">
      <c r="A2264" s="8" t="b">
        <f t="shared" si="105"/>
        <v>0</v>
      </c>
      <c r="B2264" t="str">
        <f t="shared" si="106"/>
        <v>stuffedpanda</v>
      </c>
      <c r="C2264" s="10" t="str">
        <f t="shared" si="107"/>
        <v>stuffed_panda</v>
      </c>
      <c r="D2264">
        <v>20107</v>
      </c>
      <c r="E2264" t="s">
        <v>24</v>
      </c>
      <c r="F2264" t="s">
        <v>9726</v>
      </c>
      <c r="G2264" t="s">
        <v>26</v>
      </c>
      <c r="H2264" t="s">
        <v>9727</v>
      </c>
      <c r="I2264" t="s">
        <v>59</v>
      </c>
      <c r="J2264" s="8">
        <v>20</v>
      </c>
      <c r="K2264">
        <v>50</v>
      </c>
      <c r="L2264">
        <v>0</v>
      </c>
      <c r="M2264">
        <v>0</v>
      </c>
      <c r="N2264">
        <v>0</v>
      </c>
      <c r="O2264">
        <v>2</v>
      </c>
      <c r="P2264">
        <v>1</v>
      </c>
      <c r="Q2264" t="s">
        <v>60</v>
      </c>
      <c r="R2264">
        <v>1</v>
      </c>
      <c r="S2264">
        <v>0</v>
      </c>
      <c r="T2264" t="s">
        <v>72</v>
      </c>
      <c r="U2264" t="s">
        <v>36</v>
      </c>
      <c r="V2264" t="s">
        <v>37</v>
      </c>
      <c r="W2264" t="s">
        <v>38</v>
      </c>
      <c r="X2264" s="8"/>
      <c r="Y2264" s="93"/>
      <c r="Z2264" s="93"/>
      <c r="AA2264" t="s">
        <v>9728</v>
      </c>
      <c r="AB2264" t="s">
        <v>9729</v>
      </c>
    </row>
    <row r="2265" spans="1:28" x14ac:dyDescent="0.3">
      <c r="A2265" s="6" t="b">
        <f t="shared" si="105"/>
        <v>0</v>
      </c>
      <c r="B2265" t="str">
        <f t="shared" si="106"/>
        <v>flowerribbons</v>
      </c>
      <c r="C2265" s="10" t="str">
        <f t="shared" si="107"/>
        <v>flower_ribbons</v>
      </c>
      <c r="D2265">
        <v>20109</v>
      </c>
      <c r="E2265" t="s">
        <v>24</v>
      </c>
      <c r="F2265" t="s">
        <v>4129</v>
      </c>
      <c r="G2265" t="s">
        <v>26</v>
      </c>
      <c r="H2265" t="s">
        <v>4130</v>
      </c>
      <c r="I2265" t="s">
        <v>59</v>
      </c>
      <c r="J2265">
        <v>20</v>
      </c>
      <c r="K2265">
        <v>50</v>
      </c>
      <c r="L2265">
        <v>0</v>
      </c>
      <c r="M2265">
        <v>0</v>
      </c>
      <c r="N2265">
        <v>0</v>
      </c>
      <c r="O2265">
        <v>2</v>
      </c>
      <c r="P2265">
        <v>1</v>
      </c>
      <c r="Q2265" t="s">
        <v>60</v>
      </c>
      <c r="R2265">
        <v>1</v>
      </c>
      <c r="S2265">
        <v>0</v>
      </c>
      <c r="T2265" t="s">
        <v>72</v>
      </c>
      <c r="U2265" t="s">
        <v>36</v>
      </c>
      <c r="V2265" t="s">
        <v>37</v>
      </c>
      <c r="W2265" t="s">
        <v>38</v>
      </c>
      <c r="AA2265" t="s">
        <v>4131</v>
      </c>
      <c r="AB2265" t="s">
        <v>4132</v>
      </c>
    </row>
    <row r="2266" spans="1:28" x14ac:dyDescent="0.3">
      <c r="A2266" s="8" t="b">
        <f t="shared" si="105"/>
        <v>0</v>
      </c>
      <c r="B2266" t="str">
        <f t="shared" si="106"/>
        <v>gypsydiadem</v>
      </c>
      <c r="C2266" s="10" t="str">
        <f t="shared" si="107"/>
        <v>gypsy_diadem</v>
      </c>
      <c r="D2266">
        <v>20110</v>
      </c>
      <c r="E2266" t="s">
        <v>24</v>
      </c>
      <c r="F2266" t="s">
        <v>4909</v>
      </c>
      <c r="G2266" t="s">
        <v>26</v>
      </c>
      <c r="H2266" t="s">
        <v>4910</v>
      </c>
      <c r="I2266" t="s">
        <v>59</v>
      </c>
      <c r="J2266">
        <v>20</v>
      </c>
      <c r="K2266">
        <v>50</v>
      </c>
      <c r="L2266">
        <v>0</v>
      </c>
      <c r="M2266">
        <v>0</v>
      </c>
      <c r="N2266">
        <v>0</v>
      </c>
      <c r="O2266">
        <v>2</v>
      </c>
      <c r="P2266">
        <v>1</v>
      </c>
      <c r="Q2266" t="s">
        <v>60</v>
      </c>
      <c r="R2266">
        <v>1</v>
      </c>
      <c r="S2266">
        <v>0</v>
      </c>
      <c r="T2266" t="s">
        <v>141</v>
      </c>
      <c r="U2266" t="s">
        <v>36</v>
      </c>
      <c r="V2266" t="s">
        <v>37</v>
      </c>
      <c r="W2266" t="s">
        <v>38</v>
      </c>
      <c r="X2266" s="8"/>
      <c r="Y2266" s="93"/>
      <c r="Z2266" s="93"/>
      <c r="AA2266" t="s">
        <v>4911</v>
      </c>
      <c r="AB2266" t="s">
        <v>4912</v>
      </c>
    </row>
    <row r="2267" spans="1:28" x14ac:dyDescent="0.3">
      <c r="A2267" s="8" t="b">
        <f t="shared" si="105"/>
        <v>0</v>
      </c>
      <c r="B2267" t="str">
        <f t="shared" si="106"/>
        <v>kamenriderhelm</v>
      </c>
      <c r="C2267" s="10" t="str">
        <f t="shared" si="107"/>
        <v>kamen_rider_helm</v>
      </c>
      <c r="D2267">
        <v>20111</v>
      </c>
      <c r="E2267" t="s">
        <v>24</v>
      </c>
      <c r="F2267" t="s">
        <v>5716</v>
      </c>
      <c r="G2267" t="s">
        <v>26</v>
      </c>
      <c r="H2267" t="s">
        <v>5717</v>
      </c>
      <c r="I2267" t="s">
        <v>59</v>
      </c>
      <c r="J2267" s="6">
        <v>20</v>
      </c>
      <c r="K2267">
        <v>50</v>
      </c>
      <c r="L2267">
        <v>0</v>
      </c>
      <c r="M2267">
        <v>0</v>
      </c>
      <c r="N2267">
        <v>0</v>
      </c>
      <c r="O2267">
        <v>2</v>
      </c>
      <c r="P2267">
        <v>1</v>
      </c>
      <c r="Q2267" t="s">
        <v>60</v>
      </c>
      <c r="R2267">
        <v>1</v>
      </c>
      <c r="S2267">
        <v>0</v>
      </c>
      <c r="T2267" t="s">
        <v>141</v>
      </c>
      <c r="U2267" t="s">
        <v>36</v>
      </c>
      <c r="V2267" t="s">
        <v>37</v>
      </c>
      <c r="W2267" t="s">
        <v>38</v>
      </c>
      <c r="X2267" s="8" t="s">
        <v>38987</v>
      </c>
      <c r="Y2267" s="93"/>
      <c r="Z2267" s="93"/>
      <c r="AA2267" t="s">
        <v>5718</v>
      </c>
      <c r="AB2267" t="s">
        <v>5719</v>
      </c>
    </row>
    <row r="2268" spans="1:28" x14ac:dyDescent="0.3">
      <c r="A2268" s="8" t="b">
        <f t="shared" si="105"/>
        <v>0</v>
      </c>
      <c r="B2268" t="str">
        <f t="shared" si="106"/>
        <v>stellarhairband</v>
      </c>
      <c r="C2268" s="10" t="str">
        <f t="shared" si="107"/>
        <v>stellar_hairband</v>
      </c>
      <c r="D2268">
        <v>20112</v>
      </c>
      <c r="E2268" t="s">
        <v>24</v>
      </c>
      <c r="F2268" t="s">
        <v>9612</v>
      </c>
      <c r="G2268" t="s">
        <v>26</v>
      </c>
      <c r="H2268" t="s">
        <v>9613</v>
      </c>
      <c r="I2268" t="s">
        <v>59</v>
      </c>
      <c r="J2268">
        <v>20</v>
      </c>
      <c r="K2268">
        <v>50</v>
      </c>
      <c r="L2268">
        <v>0</v>
      </c>
      <c r="M2268">
        <v>0</v>
      </c>
      <c r="N2268">
        <v>0</v>
      </c>
      <c r="O2268">
        <v>2</v>
      </c>
      <c r="P2268">
        <v>1</v>
      </c>
      <c r="Q2268" t="s">
        <v>60</v>
      </c>
      <c r="R2268">
        <v>1</v>
      </c>
      <c r="S2268">
        <v>0</v>
      </c>
      <c r="T2268" t="s">
        <v>72</v>
      </c>
      <c r="U2268" t="s">
        <v>36</v>
      </c>
      <c r="V2268" t="s">
        <v>37</v>
      </c>
      <c r="W2268" t="s">
        <v>38</v>
      </c>
      <c r="X2268" s="8"/>
      <c r="Y2268" s="93"/>
      <c r="Z2268" s="93"/>
      <c r="AA2268" t="s">
        <v>9614</v>
      </c>
      <c r="AB2268" t="s">
        <v>9615</v>
      </c>
    </row>
    <row r="2269" spans="1:28" x14ac:dyDescent="0.3">
      <c r="A2269" s="8" t="b">
        <f t="shared" si="105"/>
        <v>0</v>
      </c>
      <c r="B2269" t="str">
        <f t="shared" si="106"/>
        <v>hoodofshadows</v>
      </c>
      <c r="C2269" s="10" t="str">
        <f t="shared" si="107"/>
        <v>hood_of_shadows</v>
      </c>
      <c r="D2269">
        <v>20120</v>
      </c>
      <c r="E2269" t="s">
        <v>24</v>
      </c>
      <c r="F2269" t="s">
        <v>5274</v>
      </c>
      <c r="G2269" t="s">
        <v>26</v>
      </c>
      <c r="H2269" t="s">
        <v>5275</v>
      </c>
      <c r="I2269" t="s">
        <v>59</v>
      </c>
      <c r="J2269">
        <v>20</v>
      </c>
      <c r="K2269">
        <v>50</v>
      </c>
      <c r="L2269">
        <v>0</v>
      </c>
      <c r="M2269">
        <v>0</v>
      </c>
      <c r="N2269">
        <v>0</v>
      </c>
      <c r="O2269">
        <v>2</v>
      </c>
      <c r="P2269">
        <v>1</v>
      </c>
      <c r="Q2269" t="s">
        <v>60</v>
      </c>
      <c r="R2269">
        <v>1</v>
      </c>
      <c r="S2269">
        <v>0</v>
      </c>
      <c r="T2269" t="s">
        <v>141</v>
      </c>
      <c r="U2269" t="s">
        <v>36</v>
      </c>
      <c r="V2269" t="s">
        <v>37</v>
      </c>
      <c r="W2269" t="s">
        <v>38</v>
      </c>
      <c r="X2269" s="8"/>
      <c r="Y2269" s="93"/>
      <c r="Z2269" s="93"/>
      <c r="AA2269" t="s">
        <v>5276</v>
      </c>
      <c r="AB2269" t="s">
        <v>5277</v>
      </c>
    </row>
    <row r="2270" spans="1:28" x14ac:dyDescent="0.3">
      <c r="A2270" s="8" t="b">
        <f t="shared" si="105"/>
        <v>0</v>
      </c>
      <c r="B2270" t="str">
        <f t="shared" si="106"/>
        <v>camouflagehat</v>
      </c>
      <c r="C2270" s="10" t="str">
        <f t="shared" si="107"/>
        <v>camouflage_hat</v>
      </c>
      <c r="D2270">
        <v>20123</v>
      </c>
      <c r="E2270" t="s">
        <v>24</v>
      </c>
      <c r="F2270" t="s">
        <v>1807</v>
      </c>
      <c r="G2270" t="s">
        <v>26</v>
      </c>
      <c r="H2270" t="s">
        <v>1808</v>
      </c>
      <c r="I2270" t="s">
        <v>59</v>
      </c>
      <c r="J2270" s="6">
        <v>20</v>
      </c>
      <c r="K2270">
        <v>50</v>
      </c>
      <c r="L2270">
        <v>0</v>
      </c>
      <c r="M2270">
        <v>0</v>
      </c>
      <c r="N2270">
        <v>0</v>
      </c>
      <c r="O2270">
        <v>2</v>
      </c>
      <c r="P2270">
        <v>1</v>
      </c>
      <c r="Q2270" t="s">
        <v>60</v>
      </c>
      <c r="R2270">
        <v>1</v>
      </c>
      <c r="S2270">
        <v>0</v>
      </c>
      <c r="T2270" t="s">
        <v>72</v>
      </c>
      <c r="U2270" t="s">
        <v>36</v>
      </c>
      <c r="V2270" t="s">
        <v>37</v>
      </c>
      <c r="W2270" t="s">
        <v>38</v>
      </c>
      <c r="X2270" s="8"/>
      <c r="Y2270" s="93"/>
      <c r="Z2270" s="93"/>
      <c r="AA2270" t="s">
        <v>1809</v>
      </c>
      <c r="AB2270" t="s">
        <v>1810</v>
      </c>
    </row>
    <row r="2271" spans="1:28" x14ac:dyDescent="0.3">
      <c r="A2271" s="8" t="b">
        <f t="shared" si="105"/>
        <v>0</v>
      </c>
      <c r="B2271" t="str">
        <f t="shared" si="106"/>
        <v>pimpcap</v>
      </c>
      <c r="C2271" s="10" t="str">
        <f t="shared" si="107"/>
        <v>pimp_cap</v>
      </c>
      <c r="D2271">
        <v>20124</v>
      </c>
      <c r="E2271" t="s">
        <v>24</v>
      </c>
      <c r="F2271" t="s">
        <v>7645</v>
      </c>
      <c r="G2271" t="s">
        <v>26</v>
      </c>
      <c r="H2271" t="s">
        <v>7646</v>
      </c>
      <c r="I2271" t="s">
        <v>59</v>
      </c>
      <c r="J2271">
        <v>20</v>
      </c>
      <c r="K2271">
        <v>50</v>
      </c>
      <c r="L2271">
        <v>0</v>
      </c>
      <c r="M2271">
        <v>0</v>
      </c>
      <c r="N2271">
        <v>0</v>
      </c>
      <c r="O2271">
        <v>2</v>
      </c>
      <c r="P2271">
        <v>1</v>
      </c>
      <c r="Q2271" t="s">
        <v>60</v>
      </c>
      <c r="R2271">
        <v>1</v>
      </c>
      <c r="S2271">
        <v>0</v>
      </c>
      <c r="T2271" t="s">
        <v>72</v>
      </c>
      <c r="U2271" t="s">
        <v>36</v>
      </c>
      <c r="V2271" t="s">
        <v>37</v>
      </c>
      <c r="W2271" t="s">
        <v>38</v>
      </c>
      <c r="X2271" s="8"/>
      <c r="Y2271" s="93"/>
      <c r="Z2271" s="93"/>
      <c r="AA2271" t="s">
        <v>7647</v>
      </c>
      <c r="AB2271" t="s">
        <v>7648</v>
      </c>
    </row>
    <row r="2272" spans="1:28" x14ac:dyDescent="0.3">
      <c r="A2272" s="8" t="b">
        <f t="shared" si="105"/>
        <v>0</v>
      </c>
      <c r="B2272" t="str">
        <f t="shared" si="106"/>
        <v>bellsofharem</v>
      </c>
      <c r="C2272" s="10" t="str">
        <f t="shared" si="107"/>
        <v>bells_of_harem</v>
      </c>
      <c r="D2272">
        <v>20125</v>
      </c>
      <c r="E2272" t="s">
        <v>24</v>
      </c>
      <c r="F2272" t="s">
        <v>895</v>
      </c>
      <c r="G2272" t="s">
        <v>26</v>
      </c>
      <c r="H2272" t="s">
        <v>896</v>
      </c>
      <c r="I2272" t="s">
        <v>59</v>
      </c>
      <c r="J2272" s="8">
        <v>20</v>
      </c>
      <c r="K2272">
        <v>50</v>
      </c>
      <c r="L2272">
        <v>0</v>
      </c>
      <c r="M2272">
        <v>0</v>
      </c>
      <c r="N2272">
        <v>0</v>
      </c>
      <c r="O2272">
        <v>2</v>
      </c>
      <c r="P2272">
        <v>1</v>
      </c>
      <c r="Q2272" t="s">
        <v>60</v>
      </c>
      <c r="R2272">
        <v>1</v>
      </c>
      <c r="S2272">
        <v>0</v>
      </c>
      <c r="T2272" t="s">
        <v>72</v>
      </c>
      <c r="U2272" t="s">
        <v>36</v>
      </c>
      <c r="V2272" t="s">
        <v>37</v>
      </c>
      <c r="W2272" t="s">
        <v>38</v>
      </c>
      <c r="X2272" s="8"/>
      <c r="Y2272" s="93"/>
      <c r="Z2272" s="93"/>
      <c r="AA2272" t="s">
        <v>897</v>
      </c>
      <c r="AB2272" t="s">
        <v>898</v>
      </c>
    </row>
    <row r="2273" spans="1:28" x14ac:dyDescent="0.3">
      <c r="A2273" s="8" t="b">
        <f t="shared" si="105"/>
        <v>0</v>
      </c>
      <c r="B2273" t="str">
        <f t="shared" si="106"/>
        <v>blackcap</v>
      </c>
      <c r="C2273" s="10" t="str">
        <f t="shared" si="107"/>
        <v>black_cap</v>
      </c>
      <c r="D2273">
        <v>20126</v>
      </c>
      <c r="E2273" t="s">
        <v>24</v>
      </c>
      <c r="F2273" t="s">
        <v>1162</v>
      </c>
      <c r="G2273" t="s">
        <v>26</v>
      </c>
      <c r="H2273" t="s">
        <v>1163</v>
      </c>
      <c r="I2273" t="s">
        <v>59</v>
      </c>
      <c r="J2273" s="8">
        <v>20</v>
      </c>
      <c r="K2273">
        <v>50</v>
      </c>
      <c r="L2273">
        <v>0</v>
      </c>
      <c r="M2273">
        <v>0</v>
      </c>
      <c r="N2273">
        <v>0</v>
      </c>
      <c r="O2273">
        <v>2</v>
      </c>
      <c r="P2273">
        <v>1</v>
      </c>
      <c r="Q2273" t="s">
        <v>60</v>
      </c>
      <c r="R2273">
        <v>1</v>
      </c>
      <c r="S2273">
        <v>0</v>
      </c>
      <c r="T2273" t="s">
        <v>72</v>
      </c>
      <c r="U2273" t="s">
        <v>36</v>
      </c>
      <c r="V2273" t="s">
        <v>37</v>
      </c>
      <c r="W2273" t="s">
        <v>38</v>
      </c>
      <c r="X2273" s="8"/>
      <c r="Y2273" s="93"/>
      <c r="Z2273" s="93"/>
      <c r="AA2273" t="s">
        <v>1164</v>
      </c>
      <c r="AB2273" t="s">
        <v>1165</v>
      </c>
    </row>
    <row r="2274" spans="1:28" x14ac:dyDescent="0.3">
      <c r="A2274" s="8" t="b">
        <f t="shared" si="105"/>
        <v>0</v>
      </c>
      <c r="B2274" t="str">
        <f t="shared" si="106"/>
        <v>catoninetailscap</v>
      </c>
      <c r="C2274" s="10" t="str">
        <f t="shared" si="107"/>
        <v>cat_o_nine_tails_cap</v>
      </c>
      <c r="D2274">
        <v>20127</v>
      </c>
      <c r="E2274" t="s">
        <v>24</v>
      </c>
      <c r="F2274" t="s">
        <v>2014</v>
      </c>
      <c r="G2274" t="s">
        <v>26</v>
      </c>
      <c r="H2274" t="s">
        <v>2015</v>
      </c>
      <c r="I2274" t="s">
        <v>59</v>
      </c>
      <c r="J2274" s="8">
        <v>20</v>
      </c>
      <c r="K2274">
        <v>50</v>
      </c>
      <c r="L2274">
        <v>0</v>
      </c>
      <c r="M2274">
        <v>0</v>
      </c>
      <c r="N2274">
        <v>0</v>
      </c>
      <c r="O2274">
        <v>2</v>
      </c>
      <c r="P2274">
        <v>1</v>
      </c>
      <c r="Q2274" t="s">
        <v>60</v>
      </c>
      <c r="R2274">
        <v>1</v>
      </c>
      <c r="S2274">
        <v>0</v>
      </c>
      <c r="T2274" t="s">
        <v>141</v>
      </c>
      <c r="U2274" t="s">
        <v>36</v>
      </c>
      <c r="V2274" t="s">
        <v>37</v>
      </c>
      <c r="W2274" t="s">
        <v>38</v>
      </c>
      <c r="X2274" s="8" t="s">
        <v>38189</v>
      </c>
      <c r="Y2274" s="93"/>
      <c r="Z2274" s="93"/>
      <c r="AA2274" t="s">
        <v>2016</v>
      </c>
      <c r="AB2274" t="s">
        <v>2017</v>
      </c>
    </row>
    <row r="2275" spans="1:28" x14ac:dyDescent="0.3">
      <c r="A2275" s="8" t="b">
        <f t="shared" si="105"/>
        <v>0</v>
      </c>
      <c r="B2275" t="str">
        <f t="shared" si="106"/>
        <v>droopingneko</v>
      </c>
      <c r="C2275" s="10" t="str">
        <f t="shared" si="107"/>
        <v>drooping_neko</v>
      </c>
      <c r="D2275">
        <v>20128</v>
      </c>
      <c r="E2275" t="s">
        <v>24</v>
      </c>
      <c r="F2275" t="s">
        <v>3344</v>
      </c>
      <c r="G2275" t="s">
        <v>26</v>
      </c>
      <c r="H2275" t="s">
        <v>3345</v>
      </c>
      <c r="I2275" t="s">
        <v>59</v>
      </c>
      <c r="J2275" s="6">
        <v>20</v>
      </c>
      <c r="K2275">
        <v>50</v>
      </c>
      <c r="L2275">
        <v>0</v>
      </c>
      <c r="M2275">
        <v>0</v>
      </c>
      <c r="N2275">
        <v>0</v>
      </c>
      <c r="O2275">
        <v>2</v>
      </c>
      <c r="P2275">
        <v>1</v>
      </c>
      <c r="Q2275" t="s">
        <v>60</v>
      </c>
      <c r="R2275">
        <v>1</v>
      </c>
      <c r="S2275">
        <v>0</v>
      </c>
      <c r="T2275" t="s">
        <v>72</v>
      </c>
      <c r="U2275" t="s">
        <v>36</v>
      </c>
      <c r="V2275" t="s">
        <v>37</v>
      </c>
      <c r="W2275" t="s">
        <v>38</v>
      </c>
      <c r="X2275" s="8"/>
      <c r="Y2275" s="93"/>
      <c r="Z2275" s="93"/>
      <c r="AA2275" t="s">
        <v>3346</v>
      </c>
      <c r="AB2275" t="s">
        <v>3347</v>
      </c>
    </row>
    <row r="2276" spans="1:28" x14ac:dyDescent="0.3">
      <c r="A2276" s="8" t="b">
        <f t="shared" si="105"/>
        <v>0</v>
      </c>
      <c r="B2276" t="str">
        <f t="shared" si="106"/>
        <v>floppybunny</v>
      </c>
      <c r="C2276" s="10" t="str">
        <f t="shared" si="107"/>
        <v>floppy_bunny</v>
      </c>
      <c r="D2276">
        <v>20129</v>
      </c>
      <c r="E2276" t="s">
        <v>24</v>
      </c>
      <c r="F2276" t="s">
        <v>4102</v>
      </c>
      <c r="G2276" t="s">
        <v>26</v>
      </c>
      <c r="H2276" t="s">
        <v>4103</v>
      </c>
      <c r="I2276" t="s">
        <v>59</v>
      </c>
      <c r="J2276" s="6">
        <v>20</v>
      </c>
      <c r="K2276">
        <v>50</v>
      </c>
      <c r="L2276">
        <v>0</v>
      </c>
      <c r="M2276">
        <v>0</v>
      </c>
      <c r="N2276">
        <v>0</v>
      </c>
      <c r="O2276">
        <v>2</v>
      </c>
      <c r="P2276">
        <v>1</v>
      </c>
      <c r="Q2276" t="s">
        <v>60</v>
      </c>
      <c r="R2276">
        <v>1</v>
      </c>
      <c r="S2276">
        <v>0</v>
      </c>
      <c r="T2276" t="s">
        <v>72</v>
      </c>
      <c r="U2276" t="s">
        <v>36</v>
      </c>
      <c r="V2276" t="s">
        <v>37</v>
      </c>
      <c r="W2276" t="s">
        <v>38</v>
      </c>
      <c r="X2276" s="8"/>
      <c r="Y2276" s="93"/>
      <c r="Z2276" s="93"/>
      <c r="AA2276" t="s">
        <v>4104</v>
      </c>
      <c r="AB2276" t="s">
        <v>4105</v>
      </c>
    </row>
    <row r="2277" spans="1:28" x14ac:dyDescent="0.3">
      <c r="A2277" s="8" t="b">
        <f t="shared" si="105"/>
        <v>0</v>
      </c>
      <c r="B2277" t="str">
        <f t="shared" si="106"/>
        <v>ghostringcap</v>
      </c>
      <c r="C2277" s="10" t="str">
        <f t="shared" si="107"/>
        <v>ghostring_cap</v>
      </c>
      <c r="D2277">
        <v>20130</v>
      </c>
      <c r="E2277" t="s">
        <v>24</v>
      </c>
      <c r="F2277" t="s">
        <v>4424</v>
      </c>
      <c r="G2277" t="s">
        <v>26</v>
      </c>
      <c r="H2277" t="s">
        <v>4425</v>
      </c>
      <c r="I2277" t="s">
        <v>59</v>
      </c>
      <c r="J2277" s="6">
        <v>20</v>
      </c>
      <c r="K2277">
        <v>50</v>
      </c>
      <c r="L2277">
        <v>0</v>
      </c>
      <c r="M2277">
        <v>0</v>
      </c>
      <c r="N2277">
        <v>0</v>
      </c>
      <c r="O2277">
        <v>2</v>
      </c>
      <c r="P2277">
        <v>1</v>
      </c>
      <c r="Q2277" t="s">
        <v>60</v>
      </c>
      <c r="R2277">
        <v>1</v>
      </c>
      <c r="S2277">
        <v>0</v>
      </c>
      <c r="T2277" t="s">
        <v>72</v>
      </c>
      <c r="U2277" t="s">
        <v>36</v>
      </c>
      <c r="V2277" t="s">
        <v>37</v>
      </c>
      <c r="W2277" t="s">
        <v>38</v>
      </c>
      <c r="X2277" s="8" t="s">
        <v>38989</v>
      </c>
      <c r="Y2277" s="93"/>
      <c r="Z2277" s="93"/>
      <c r="AA2277" t="s">
        <v>4426</v>
      </c>
      <c r="AB2277" t="s">
        <v>4427</v>
      </c>
    </row>
    <row r="2278" spans="1:28" x14ac:dyDescent="0.3">
      <c r="A2278" s="8" t="b">
        <f t="shared" si="105"/>
        <v>0</v>
      </c>
      <c r="B2278" t="str">
        <f t="shared" si="106"/>
        <v>blackhairband</v>
      </c>
      <c r="C2278" s="10" t="str">
        <f t="shared" si="107"/>
        <v>black_hairband</v>
      </c>
      <c r="D2278">
        <v>20131</v>
      </c>
      <c r="E2278" t="s">
        <v>24</v>
      </c>
      <c r="F2278" t="s">
        <v>1181</v>
      </c>
      <c r="G2278" t="s">
        <v>26</v>
      </c>
      <c r="H2278" t="s">
        <v>1182</v>
      </c>
      <c r="I2278" t="s">
        <v>59</v>
      </c>
      <c r="J2278" s="6">
        <v>20</v>
      </c>
      <c r="K2278">
        <v>50</v>
      </c>
      <c r="L2278">
        <v>0</v>
      </c>
      <c r="M2278">
        <v>0</v>
      </c>
      <c r="N2278">
        <v>0</v>
      </c>
      <c r="O2278">
        <v>2</v>
      </c>
      <c r="P2278">
        <v>1</v>
      </c>
      <c r="Q2278" t="s">
        <v>60</v>
      </c>
      <c r="R2278">
        <v>1</v>
      </c>
      <c r="S2278">
        <v>0</v>
      </c>
      <c r="T2278" t="s">
        <v>72</v>
      </c>
      <c r="U2278" t="s">
        <v>36</v>
      </c>
      <c r="V2278" t="s">
        <v>37</v>
      </c>
      <c r="W2278" t="s">
        <v>38</v>
      </c>
      <c r="X2278" s="8" t="s">
        <v>38990</v>
      </c>
      <c r="Y2278" s="93"/>
      <c r="Z2278" s="93"/>
      <c r="AA2278" t="s">
        <v>1183</v>
      </c>
      <c r="AB2278" t="s">
        <v>1184</v>
      </c>
    </row>
    <row r="2279" spans="1:28" x14ac:dyDescent="0.3">
      <c r="A2279" s="8" t="b">
        <f t="shared" si="105"/>
        <v>0</v>
      </c>
      <c r="B2279" t="str">
        <f t="shared" si="106"/>
        <v>maidribbon</v>
      </c>
      <c r="C2279" s="10" t="str">
        <f t="shared" si="107"/>
        <v>maid_ribbon</v>
      </c>
      <c r="D2279">
        <v>20132</v>
      </c>
      <c r="E2279" t="s">
        <v>24</v>
      </c>
      <c r="F2279" t="s">
        <v>6378</v>
      </c>
      <c r="G2279" t="s">
        <v>26</v>
      </c>
      <c r="H2279" t="s">
        <v>6379</v>
      </c>
      <c r="I2279" t="s">
        <v>59</v>
      </c>
      <c r="J2279">
        <v>20</v>
      </c>
      <c r="K2279">
        <v>50</v>
      </c>
      <c r="L2279">
        <v>0</v>
      </c>
      <c r="M2279">
        <v>0</v>
      </c>
      <c r="N2279">
        <v>0</v>
      </c>
      <c r="O2279">
        <v>2</v>
      </c>
      <c r="P2279">
        <v>1</v>
      </c>
      <c r="Q2279" t="s">
        <v>60</v>
      </c>
      <c r="R2279">
        <v>1</v>
      </c>
      <c r="S2279">
        <v>0</v>
      </c>
      <c r="T2279" t="s">
        <v>72</v>
      </c>
      <c r="U2279" t="s">
        <v>36</v>
      </c>
      <c r="V2279" t="s">
        <v>37</v>
      </c>
      <c r="W2279" t="s">
        <v>38</v>
      </c>
      <c r="X2279" s="8"/>
      <c r="Y2279" s="93"/>
      <c r="Z2279" s="93"/>
      <c r="AA2279" t="s">
        <v>6380</v>
      </c>
      <c r="AB2279" t="s">
        <v>6381</v>
      </c>
    </row>
    <row r="2280" spans="1:28" x14ac:dyDescent="0.3">
      <c r="A2280" s="8" t="b">
        <f t="shared" si="105"/>
        <v>0</v>
      </c>
      <c r="B2280" t="str">
        <f t="shared" si="106"/>
        <v>pandaears</v>
      </c>
      <c r="C2280" s="10" t="str">
        <f t="shared" si="107"/>
        <v>panda_ears</v>
      </c>
      <c r="D2280">
        <v>20133</v>
      </c>
      <c r="E2280" t="s">
        <v>24</v>
      </c>
      <c r="F2280" t="s">
        <v>7415</v>
      </c>
      <c r="G2280" t="s">
        <v>26</v>
      </c>
      <c r="H2280" t="s">
        <v>7416</v>
      </c>
      <c r="I2280" t="s">
        <v>59</v>
      </c>
      <c r="J2280">
        <v>20</v>
      </c>
      <c r="K2280">
        <v>50</v>
      </c>
      <c r="L2280">
        <v>0</v>
      </c>
      <c r="M2280">
        <v>0</v>
      </c>
      <c r="N2280">
        <v>0</v>
      </c>
      <c r="O2280">
        <v>2</v>
      </c>
      <c r="P2280">
        <v>1</v>
      </c>
      <c r="Q2280" t="s">
        <v>60</v>
      </c>
      <c r="R2280">
        <v>1</v>
      </c>
      <c r="S2280">
        <v>0</v>
      </c>
      <c r="T2280" t="s">
        <v>72</v>
      </c>
      <c r="U2280" t="s">
        <v>36</v>
      </c>
      <c r="V2280" t="s">
        <v>37</v>
      </c>
      <c r="W2280" t="s">
        <v>38</v>
      </c>
      <c r="X2280" s="8" t="s">
        <v>38991</v>
      </c>
      <c r="Y2280" s="93"/>
      <c r="Z2280" s="93"/>
      <c r="AA2280" t="s">
        <v>7417</v>
      </c>
      <c r="AB2280" t="s">
        <v>7418</v>
      </c>
    </row>
    <row r="2281" spans="1:28" x14ac:dyDescent="0.3">
      <c r="A2281" s="8" t="b">
        <f t="shared" si="105"/>
        <v>0</v>
      </c>
      <c r="B2281" t="str">
        <f t="shared" si="106"/>
        <v>bigbackribbon</v>
      </c>
      <c r="C2281" s="10" t="str">
        <f t="shared" si="107"/>
        <v>big_back_ribbon</v>
      </c>
      <c r="D2281">
        <v>20134</v>
      </c>
      <c r="E2281" t="s">
        <v>24</v>
      </c>
      <c r="F2281" t="s">
        <v>1082</v>
      </c>
      <c r="G2281" t="s">
        <v>26</v>
      </c>
      <c r="H2281" t="s">
        <v>1083</v>
      </c>
      <c r="I2281" t="s">
        <v>59</v>
      </c>
      <c r="J2281">
        <v>20</v>
      </c>
      <c r="K2281">
        <v>50</v>
      </c>
      <c r="L2281">
        <v>0</v>
      </c>
      <c r="M2281">
        <v>0</v>
      </c>
      <c r="N2281">
        <v>0</v>
      </c>
      <c r="O2281">
        <v>2</v>
      </c>
      <c r="P2281">
        <v>1</v>
      </c>
      <c r="Q2281" t="s">
        <v>60</v>
      </c>
      <c r="R2281">
        <v>1</v>
      </c>
      <c r="S2281">
        <v>0</v>
      </c>
      <c r="T2281" t="s">
        <v>72</v>
      </c>
      <c r="U2281" t="s">
        <v>36</v>
      </c>
      <c r="V2281" t="s">
        <v>37</v>
      </c>
      <c r="W2281" t="s">
        <v>38</v>
      </c>
      <c r="X2281" s="8"/>
      <c r="Y2281" s="93"/>
      <c r="Z2281" s="93"/>
      <c r="AA2281" t="s">
        <v>1084</v>
      </c>
      <c r="AB2281" t="s">
        <v>1085</v>
      </c>
    </row>
    <row r="2282" spans="1:28" x14ac:dyDescent="0.3">
      <c r="A2282" s="8" t="b">
        <f t="shared" si="105"/>
        <v>0</v>
      </c>
      <c r="B2282" t="str">
        <f t="shared" si="106"/>
        <v>rosecrown</v>
      </c>
      <c r="C2282" s="10" t="str">
        <f t="shared" si="107"/>
        <v>rose_crown</v>
      </c>
      <c r="D2282">
        <v>20135</v>
      </c>
      <c r="E2282" t="s">
        <v>24</v>
      </c>
      <c r="F2282" t="s">
        <v>8512</v>
      </c>
      <c r="G2282" t="s">
        <v>26</v>
      </c>
      <c r="H2282" t="s">
        <v>8513</v>
      </c>
      <c r="I2282" t="s">
        <v>59</v>
      </c>
      <c r="J2282">
        <v>20</v>
      </c>
      <c r="K2282">
        <v>50</v>
      </c>
      <c r="L2282">
        <v>0</v>
      </c>
      <c r="M2282">
        <v>0</v>
      </c>
      <c r="N2282">
        <v>0</v>
      </c>
      <c r="O2282">
        <v>2</v>
      </c>
      <c r="P2282">
        <v>1</v>
      </c>
      <c r="Q2282" t="s">
        <v>60</v>
      </c>
      <c r="R2282">
        <v>1</v>
      </c>
      <c r="S2282">
        <v>0</v>
      </c>
      <c r="T2282" t="s">
        <v>72</v>
      </c>
      <c r="U2282" t="s">
        <v>36</v>
      </c>
      <c r="V2282" t="s">
        <v>37</v>
      </c>
      <c r="W2282" t="s">
        <v>38</v>
      </c>
      <c r="X2282" s="8"/>
      <c r="Y2282" s="93"/>
      <c r="Z2282" s="93"/>
      <c r="AA2282" t="s">
        <v>8514</v>
      </c>
      <c r="AB2282" t="s">
        <v>8515</v>
      </c>
    </row>
    <row r="2283" spans="1:28" x14ac:dyDescent="0.3">
      <c r="A2283" s="8" t="b">
        <f t="shared" si="105"/>
        <v>0</v>
      </c>
      <c r="B2283" t="str">
        <f t="shared" si="106"/>
        <v>sukecap</v>
      </c>
      <c r="C2283" s="10" t="str">
        <f t="shared" si="107"/>
        <v>suke_cap</v>
      </c>
      <c r="D2283">
        <v>20136</v>
      </c>
      <c r="E2283" t="s">
        <v>24</v>
      </c>
      <c r="F2283" t="s">
        <v>9762</v>
      </c>
      <c r="G2283" t="s">
        <v>26</v>
      </c>
      <c r="H2283" t="s">
        <v>9763</v>
      </c>
      <c r="I2283" t="s">
        <v>59</v>
      </c>
      <c r="J2283" s="6">
        <v>20</v>
      </c>
      <c r="K2283">
        <v>50</v>
      </c>
      <c r="L2283">
        <v>0</v>
      </c>
      <c r="M2283">
        <v>0</v>
      </c>
      <c r="N2283">
        <v>0</v>
      </c>
      <c r="O2283">
        <v>2</v>
      </c>
      <c r="P2283">
        <v>1</v>
      </c>
      <c r="Q2283" t="s">
        <v>60</v>
      </c>
      <c r="R2283">
        <v>1</v>
      </c>
      <c r="S2283">
        <v>0</v>
      </c>
      <c r="T2283" t="s">
        <v>72</v>
      </c>
      <c r="U2283" t="s">
        <v>36</v>
      </c>
      <c r="V2283" t="s">
        <v>37</v>
      </c>
      <c r="W2283" t="s">
        <v>38</v>
      </c>
      <c r="X2283" s="8" t="s">
        <v>38992</v>
      </c>
      <c r="Y2283" s="93"/>
      <c r="Z2283" s="93"/>
      <c r="AA2283" t="s">
        <v>9764</v>
      </c>
      <c r="AB2283" t="s">
        <v>9765</v>
      </c>
    </row>
    <row r="2284" spans="1:28" x14ac:dyDescent="0.3">
      <c r="A2284" s="8" t="b">
        <f t="shared" si="105"/>
        <v>0</v>
      </c>
      <c r="B2284" t="str">
        <f t="shared" si="106"/>
        <v>twinbunnies</v>
      </c>
      <c r="C2284" s="10" t="str">
        <f t="shared" si="107"/>
        <v>twin_bunnies</v>
      </c>
      <c r="D2284">
        <v>20137</v>
      </c>
      <c r="E2284" t="s">
        <v>24</v>
      </c>
      <c r="F2284" t="s">
        <v>10232</v>
      </c>
      <c r="G2284" t="s">
        <v>26</v>
      </c>
      <c r="H2284" t="s">
        <v>10233</v>
      </c>
      <c r="I2284" t="s">
        <v>59</v>
      </c>
      <c r="J2284" s="6">
        <v>20</v>
      </c>
      <c r="K2284">
        <v>50</v>
      </c>
      <c r="L2284">
        <v>0</v>
      </c>
      <c r="M2284">
        <v>0</v>
      </c>
      <c r="N2284">
        <v>0</v>
      </c>
      <c r="O2284">
        <v>2</v>
      </c>
      <c r="P2284">
        <v>1</v>
      </c>
      <c r="Q2284" t="s">
        <v>60</v>
      </c>
      <c r="R2284">
        <v>1</v>
      </c>
      <c r="S2284">
        <v>0</v>
      </c>
      <c r="T2284" t="s">
        <v>141</v>
      </c>
      <c r="U2284" t="s">
        <v>36</v>
      </c>
      <c r="V2284" t="s">
        <v>37</v>
      </c>
      <c r="W2284" t="s">
        <v>38</v>
      </c>
      <c r="X2284" s="8"/>
      <c r="Y2284" s="93"/>
      <c r="Z2284" s="93"/>
      <c r="AA2284" t="s">
        <v>10234</v>
      </c>
      <c r="AB2284" t="s">
        <v>10235</v>
      </c>
    </row>
    <row r="2285" spans="1:28" x14ac:dyDescent="0.3">
      <c r="A2285" s="8" t="b">
        <f t="shared" si="105"/>
        <v>0</v>
      </c>
      <c r="B2285" t="str">
        <f t="shared" si="106"/>
        <v>blackhelmofdarkness</v>
      </c>
      <c r="C2285" s="10" t="str">
        <f t="shared" si="107"/>
        <v>black_helm_of_darkness</v>
      </c>
      <c r="D2285">
        <v>20138</v>
      </c>
      <c r="E2285" t="s">
        <v>24</v>
      </c>
      <c r="F2285" t="s">
        <v>1185</v>
      </c>
      <c r="G2285" t="s">
        <v>26</v>
      </c>
      <c r="H2285" t="s">
        <v>1186</v>
      </c>
      <c r="I2285" t="s">
        <v>59</v>
      </c>
      <c r="J2285" s="6">
        <v>20</v>
      </c>
      <c r="K2285">
        <v>50</v>
      </c>
      <c r="L2285">
        <v>0</v>
      </c>
      <c r="M2285">
        <v>0</v>
      </c>
      <c r="N2285">
        <v>0</v>
      </c>
      <c r="O2285">
        <v>2</v>
      </c>
      <c r="P2285">
        <v>1</v>
      </c>
      <c r="Q2285" t="s">
        <v>60</v>
      </c>
      <c r="R2285">
        <v>1</v>
      </c>
      <c r="S2285">
        <v>0</v>
      </c>
      <c r="T2285" t="s">
        <v>141</v>
      </c>
      <c r="U2285" t="s">
        <v>36</v>
      </c>
      <c r="V2285" t="s">
        <v>37</v>
      </c>
      <c r="W2285" t="s">
        <v>38</v>
      </c>
      <c r="X2285" s="8"/>
      <c r="Y2285" s="93"/>
      <c r="Z2285" s="93"/>
      <c r="AA2285" t="s">
        <v>1187</v>
      </c>
      <c r="AB2285" t="s">
        <v>1188</v>
      </c>
    </row>
    <row r="2286" spans="1:28" x14ac:dyDescent="0.3">
      <c r="A2286" s="8" t="b">
        <f t="shared" si="105"/>
        <v>0</v>
      </c>
      <c r="B2286" t="str">
        <f t="shared" si="106"/>
        <v>cowringhat</v>
      </c>
      <c r="C2286" s="10" t="str">
        <f t="shared" si="107"/>
        <v>cowring_hat</v>
      </c>
      <c r="D2286">
        <v>20139</v>
      </c>
      <c r="E2286" t="s">
        <v>24</v>
      </c>
      <c r="F2286" t="s">
        <v>2530</v>
      </c>
      <c r="G2286" t="s">
        <v>26</v>
      </c>
      <c r="H2286" t="s">
        <v>2531</v>
      </c>
      <c r="I2286" t="s">
        <v>59</v>
      </c>
      <c r="J2286" s="8">
        <v>20</v>
      </c>
      <c r="K2286">
        <v>50</v>
      </c>
      <c r="L2286">
        <v>0</v>
      </c>
      <c r="M2286">
        <v>0</v>
      </c>
      <c r="N2286">
        <v>0</v>
      </c>
      <c r="O2286">
        <v>2</v>
      </c>
      <c r="P2286">
        <v>1</v>
      </c>
      <c r="Q2286" t="s">
        <v>60</v>
      </c>
      <c r="R2286">
        <v>1</v>
      </c>
      <c r="S2286">
        <v>0</v>
      </c>
      <c r="T2286" t="s">
        <v>72</v>
      </c>
      <c r="U2286" t="s">
        <v>36</v>
      </c>
      <c r="V2286" t="s">
        <v>37</v>
      </c>
      <c r="W2286" t="s">
        <v>38</v>
      </c>
      <c r="X2286" t="s">
        <v>39163</v>
      </c>
      <c r="Y2286" s="93"/>
      <c r="Z2286" s="93"/>
      <c r="AA2286" t="s">
        <v>2532</v>
      </c>
      <c r="AB2286" t="s">
        <v>2533</v>
      </c>
    </row>
    <row r="2287" spans="1:28" x14ac:dyDescent="0.3">
      <c r="A2287" s="8" t="b">
        <f t="shared" si="105"/>
        <v>0</v>
      </c>
      <c r="B2287" t="str">
        <f t="shared" si="106"/>
        <v>whiteberet</v>
      </c>
      <c r="C2287" s="10" t="str">
        <f t="shared" si="107"/>
        <v>white_beret</v>
      </c>
      <c r="D2287">
        <v>20140</v>
      </c>
      <c r="E2287" t="s">
        <v>24</v>
      </c>
      <c r="F2287" t="s">
        <v>10629</v>
      </c>
      <c r="G2287" t="s">
        <v>26</v>
      </c>
      <c r="H2287" t="s">
        <v>10630</v>
      </c>
      <c r="I2287" t="s">
        <v>59</v>
      </c>
      <c r="J2287" s="8">
        <v>20</v>
      </c>
      <c r="K2287">
        <v>50</v>
      </c>
      <c r="L2287">
        <v>0</v>
      </c>
      <c r="M2287">
        <v>0</v>
      </c>
      <c r="N2287">
        <v>0</v>
      </c>
      <c r="O2287">
        <v>2</v>
      </c>
      <c r="P2287">
        <v>1</v>
      </c>
      <c r="Q2287" t="s">
        <v>60</v>
      </c>
      <c r="R2287">
        <v>1</v>
      </c>
      <c r="S2287">
        <v>0</v>
      </c>
      <c r="T2287" t="s">
        <v>72</v>
      </c>
      <c r="U2287" t="s">
        <v>36</v>
      </c>
      <c r="V2287" t="s">
        <v>37</v>
      </c>
      <c r="W2287" t="s">
        <v>38</v>
      </c>
      <c r="X2287" s="8"/>
      <c r="Y2287" s="93"/>
      <c r="Z2287" s="93"/>
      <c r="AA2287" t="s">
        <v>10631</v>
      </c>
      <c r="AB2287" t="s">
        <v>10632</v>
      </c>
    </row>
    <row r="2288" spans="1:28" x14ac:dyDescent="0.3">
      <c r="A2288" s="8" t="b">
        <f t="shared" si="105"/>
        <v>0</v>
      </c>
      <c r="B2288" t="str">
        <f t="shared" si="106"/>
        <v>leaftiara</v>
      </c>
      <c r="C2288" s="10" t="str">
        <f t="shared" si="107"/>
        <v>leaf_tiara</v>
      </c>
      <c r="D2288">
        <v>20141</v>
      </c>
      <c r="E2288" t="s">
        <v>24</v>
      </c>
      <c r="F2288" t="s">
        <v>5994</v>
      </c>
      <c r="G2288" t="s">
        <v>26</v>
      </c>
      <c r="H2288" t="s">
        <v>5995</v>
      </c>
      <c r="I2288" t="s">
        <v>59</v>
      </c>
      <c r="J2288" s="8">
        <v>20</v>
      </c>
      <c r="K2288">
        <v>50</v>
      </c>
      <c r="L2288">
        <v>0</v>
      </c>
      <c r="M2288">
        <v>0</v>
      </c>
      <c r="N2288">
        <v>0</v>
      </c>
      <c r="O2288">
        <v>2</v>
      </c>
      <c r="P2288">
        <v>1</v>
      </c>
      <c r="Q2288" t="s">
        <v>60</v>
      </c>
      <c r="R2288">
        <v>1</v>
      </c>
      <c r="S2288">
        <v>0</v>
      </c>
      <c r="T2288" t="s">
        <v>141</v>
      </c>
      <c r="U2288" t="s">
        <v>36</v>
      </c>
      <c r="V2288" t="s">
        <v>37</v>
      </c>
      <c r="W2288" t="s">
        <v>38</v>
      </c>
      <c r="X2288" s="8" t="s">
        <v>38354</v>
      </c>
      <c r="Y2288" s="93"/>
      <c r="Z2288" s="93"/>
      <c r="AA2288" t="s">
        <v>5996</v>
      </c>
      <c r="AB2288" t="s">
        <v>5997</v>
      </c>
    </row>
    <row r="2289" spans="1:28" x14ac:dyDescent="0.3">
      <c r="A2289" s="8" t="b">
        <f t="shared" si="105"/>
        <v>0</v>
      </c>
      <c r="B2289" t="str">
        <f t="shared" si="106"/>
        <v>succubusdoll</v>
      </c>
      <c r="C2289" s="10" t="str">
        <f t="shared" si="107"/>
        <v>succubus_doll</v>
      </c>
      <c r="D2289">
        <v>20142</v>
      </c>
      <c r="E2289" t="s">
        <v>24</v>
      </c>
      <c r="F2289" t="s">
        <v>9746</v>
      </c>
      <c r="G2289" t="s">
        <v>26</v>
      </c>
      <c r="H2289" t="s">
        <v>9747</v>
      </c>
      <c r="I2289" t="s">
        <v>59</v>
      </c>
      <c r="J2289" s="6">
        <v>20</v>
      </c>
      <c r="K2289">
        <v>50</v>
      </c>
      <c r="L2289">
        <v>0</v>
      </c>
      <c r="M2289">
        <v>0</v>
      </c>
      <c r="N2289">
        <v>0</v>
      </c>
      <c r="O2289">
        <v>2</v>
      </c>
      <c r="P2289">
        <v>1</v>
      </c>
      <c r="Q2289" t="s">
        <v>60</v>
      </c>
      <c r="R2289">
        <v>1</v>
      </c>
      <c r="S2289">
        <v>0</v>
      </c>
      <c r="T2289" t="s">
        <v>72</v>
      </c>
      <c r="U2289" t="s">
        <v>36</v>
      </c>
      <c r="V2289" t="s">
        <v>37</v>
      </c>
      <c r="W2289" t="s">
        <v>38</v>
      </c>
      <c r="X2289" s="8" t="s">
        <v>38348</v>
      </c>
      <c r="Y2289" s="93"/>
      <c r="Z2289" s="93"/>
      <c r="AA2289" t="s">
        <v>9748</v>
      </c>
      <c r="AB2289" t="s">
        <v>9749</v>
      </c>
    </row>
    <row r="2290" spans="1:28" x14ac:dyDescent="0.3">
      <c r="A2290" s="8" t="b">
        <f t="shared" si="105"/>
        <v>0</v>
      </c>
      <c r="B2290" t="str">
        <f t="shared" si="106"/>
        <v>droopingwildrose</v>
      </c>
      <c r="C2290" s="10" t="str">
        <f t="shared" si="107"/>
        <v>drooping_wild_rose</v>
      </c>
      <c r="D2290">
        <v>20144</v>
      </c>
      <c r="E2290" t="s">
        <v>24</v>
      </c>
      <c r="F2290" t="s">
        <v>3404</v>
      </c>
      <c r="G2290" t="s">
        <v>26</v>
      </c>
      <c r="H2290" t="s">
        <v>3405</v>
      </c>
      <c r="I2290" t="s">
        <v>59</v>
      </c>
      <c r="J2290" s="6">
        <v>20</v>
      </c>
      <c r="K2290">
        <v>50</v>
      </c>
      <c r="L2290">
        <v>0</v>
      </c>
      <c r="M2290">
        <v>0</v>
      </c>
      <c r="N2290">
        <v>0</v>
      </c>
      <c r="O2290">
        <v>2</v>
      </c>
      <c r="P2290">
        <v>1</v>
      </c>
      <c r="Q2290" t="s">
        <v>60</v>
      </c>
      <c r="R2290">
        <v>1</v>
      </c>
      <c r="S2290">
        <v>0</v>
      </c>
      <c r="T2290" t="s">
        <v>72</v>
      </c>
      <c r="U2290" t="s">
        <v>36</v>
      </c>
      <c r="V2290" t="s">
        <v>37</v>
      </c>
      <c r="W2290" t="s">
        <v>38</v>
      </c>
      <c r="X2290" s="8" t="s">
        <v>38728</v>
      </c>
      <c r="Y2290" s="93"/>
      <c r="Z2290" s="93"/>
      <c r="AA2290" t="s">
        <v>3406</v>
      </c>
      <c r="AB2290" t="s">
        <v>3407</v>
      </c>
    </row>
    <row r="2291" spans="1:28" x14ac:dyDescent="0.3">
      <c r="A2291" s="8" t="b">
        <f t="shared" si="105"/>
        <v>0</v>
      </c>
      <c r="B2291" t="str">
        <f t="shared" si="106"/>
        <v>droopingamistr</v>
      </c>
      <c r="C2291" s="10" t="str">
        <f t="shared" si="107"/>
        <v>drooping_amistr</v>
      </c>
      <c r="D2291">
        <v>20146</v>
      </c>
      <c r="E2291" t="s">
        <v>24</v>
      </c>
      <c r="F2291" t="s">
        <v>3237</v>
      </c>
      <c r="G2291" t="s">
        <v>26</v>
      </c>
      <c r="H2291" t="s">
        <v>3238</v>
      </c>
      <c r="I2291" t="s">
        <v>59</v>
      </c>
      <c r="J2291" s="6">
        <v>20</v>
      </c>
      <c r="K2291">
        <v>50</v>
      </c>
      <c r="L2291">
        <v>0</v>
      </c>
      <c r="M2291">
        <v>0</v>
      </c>
      <c r="N2291">
        <v>0</v>
      </c>
      <c r="O2291">
        <v>2</v>
      </c>
      <c r="P2291">
        <v>1</v>
      </c>
      <c r="Q2291" t="s">
        <v>60</v>
      </c>
      <c r="R2291">
        <v>1</v>
      </c>
      <c r="S2291">
        <v>0</v>
      </c>
      <c r="T2291" t="s">
        <v>72</v>
      </c>
      <c r="U2291" t="s">
        <v>36</v>
      </c>
      <c r="V2291" t="s">
        <v>37</v>
      </c>
      <c r="W2291" t="s">
        <v>38</v>
      </c>
      <c r="X2291" s="8" t="s">
        <v>38993</v>
      </c>
      <c r="Y2291" s="93"/>
      <c r="Z2291" s="93"/>
      <c r="AA2291" t="s">
        <v>3239</v>
      </c>
      <c r="AB2291" t="s">
        <v>3240</v>
      </c>
    </row>
    <row r="2292" spans="1:28" x14ac:dyDescent="0.3">
      <c r="A2292" s="8" t="b">
        <f t="shared" si="105"/>
        <v>0</v>
      </c>
      <c r="B2292" t="str">
        <f t="shared" si="106"/>
        <v>linkhat</v>
      </c>
      <c r="C2292" s="10" t="str">
        <f t="shared" si="107"/>
        <v>link_hat</v>
      </c>
      <c r="D2292">
        <v>20147</v>
      </c>
      <c r="E2292" t="s">
        <v>24</v>
      </c>
      <c r="F2292" t="s">
        <v>6114</v>
      </c>
      <c r="G2292" t="s">
        <v>26</v>
      </c>
      <c r="H2292" t="s">
        <v>6115</v>
      </c>
      <c r="I2292" t="s">
        <v>59</v>
      </c>
      <c r="J2292" s="6">
        <v>20</v>
      </c>
      <c r="K2292">
        <v>50</v>
      </c>
      <c r="L2292">
        <v>0</v>
      </c>
      <c r="M2292">
        <v>0</v>
      </c>
      <c r="N2292">
        <v>0</v>
      </c>
      <c r="O2292">
        <v>2</v>
      </c>
      <c r="P2292">
        <v>1</v>
      </c>
      <c r="Q2292" t="s">
        <v>60</v>
      </c>
      <c r="R2292">
        <v>1</v>
      </c>
      <c r="S2292">
        <v>0</v>
      </c>
      <c r="T2292" t="s">
        <v>72</v>
      </c>
      <c r="U2292" t="s">
        <v>36</v>
      </c>
      <c r="V2292" t="s">
        <v>37</v>
      </c>
      <c r="W2292" t="s">
        <v>38</v>
      </c>
      <c r="X2292" s="8"/>
      <c r="Y2292" s="93"/>
      <c r="Z2292" s="93"/>
      <c r="AA2292" t="s">
        <v>6116</v>
      </c>
      <c r="AB2292" t="s">
        <v>6117</v>
      </c>
    </row>
    <row r="2293" spans="1:28" x14ac:dyDescent="0.3">
      <c r="A2293" s="8" t="b">
        <f t="shared" si="105"/>
        <v>0</v>
      </c>
      <c r="B2293" t="str">
        <f t="shared" si="106"/>
        <v>reindeerhat</v>
      </c>
      <c r="C2293" s="10" t="str">
        <f t="shared" si="107"/>
        <v>reindeer_hat</v>
      </c>
      <c r="D2293">
        <v>20148</v>
      </c>
      <c r="E2293" t="s">
        <v>24</v>
      </c>
      <c r="F2293" t="s">
        <v>8282</v>
      </c>
      <c r="G2293" t="s">
        <v>26</v>
      </c>
      <c r="H2293" t="s">
        <v>8283</v>
      </c>
      <c r="I2293" t="s">
        <v>59</v>
      </c>
      <c r="J2293" s="6">
        <v>20</v>
      </c>
      <c r="K2293">
        <v>50</v>
      </c>
      <c r="L2293">
        <v>0</v>
      </c>
      <c r="M2293">
        <v>0</v>
      </c>
      <c r="N2293">
        <v>0</v>
      </c>
      <c r="O2293">
        <v>2</v>
      </c>
      <c r="P2293">
        <v>1</v>
      </c>
      <c r="Q2293" t="s">
        <v>60</v>
      </c>
      <c r="R2293">
        <v>1</v>
      </c>
      <c r="S2293">
        <v>0</v>
      </c>
      <c r="T2293" t="s">
        <v>72</v>
      </c>
      <c r="U2293" t="s">
        <v>36</v>
      </c>
      <c r="V2293" t="s">
        <v>37</v>
      </c>
      <c r="W2293" t="s">
        <v>38</v>
      </c>
      <c r="X2293" s="8" t="s">
        <v>38994</v>
      </c>
      <c r="Y2293" s="93"/>
      <c r="Z2293" s="93"/>
      <c r="AA2293" t="s">
        <v>8284</v>
      </c>
      <c r="AB2293" t="s">
        <v>8285</v>
      </c>
    </row>
    <row r="2294" spans="1:28" x14ac:dyDescent="0.3">
      <c r="A2294" s="8" t="b">
        <f t="shared" si="105"/>
        <v>0</v>
      </c>
      <c r="B2294" t="str">
        <f t="shared" si="106"/>
        <v>hollypin</v>
      </c>
      <c r="C2294" s="10" t="str">
        <f t="shared" si="107"/>
        <v>holly_pin</v>
      </c>
      <c r="D2294">
        <v>20149</v>
      </c>
      <c r="E2294" t="s">
        <v>24</v>
      </c>
      <c r="F2294" t="s">
        <v>5204</v>
      </c>
      <c r="G2294" t="s">
        <v>26</v>
      </c>
      <c r="H2294" t="s">
        <v>5205</v>
      </c>
      <c r="I2294" t="s">
        <v>59</v>
      </c>
      <c r="J2294" s="6">
        <v>20</v>
      </c>
      <c r="K2294">
        <v>50</v>
      </c>
      <c r="L2294">
        <v>0</v>
      </c>
      <c r="M2294">
        <v>0</v>
      </c>
      <c r="N2294">
        <v>0</v>
      </c>
      <c r="O2294">
        <v>2</v>
      </c>
      <c r="P2294">
        <v>1</v>
      </c>
      <c r="Q2294" t="s">
        <v>60</v>
      </c>
      <c r="R2294">
        <v>1</v>
      </c>
      <c r="S2294">
        <v>0</v>
      </c>
      <c r="T2294" t="s">
        <v>72</v>
      </c>
      <c r="U2294" t="s">
        <v>36</v>
      </c>
      <c r="V2294" t="s">
        <v>37</v>
      </c>
      <c r="W2294" t="s">
        <v>38</v>
      </c>
      <c r="Y2294" s="93"/>
      <c r="Z2294" s="93"/>
      <c r="AA2294" t="s">
        <v>5206</v>
      </c>
      <c r="AB2294" t="s">
        <v>5207</v>
      </c>
    </row>
    <row r="2295" spans="1:28" x14ac:dyDescent="0.3">
      <c r="A2295" s="8" t="b">
        <f t="shared" si="105"/>
        <v>0</v>
      </c>
      <c r="B2295" t="str">
        <f t="shared" si="106"/>
        <v>godhelm</v>
      </c>
      <c r="C2295" s="10" t="str">
        <f t="shared" si="107"/>
        <v>god_helm</v>
      </c>
      <c r="D2295">
        <v>20150</v>
      </c>
      <c r="E2295" t="s">
        <v>24</v>
      </c>
      <c r="F2295" t="s">
        <v>4591</v>
      </c>
      <c r="G2295" t="s">
        <v>26</v>
      </c>
      <c r="H2295" t="s">
        <v>4592</v>
      </c>
      <c r="I2295" t="s">
        <v>59</v>
      </c>
      <c r="J2295">
        <v>20</v>
      </c>
      <c r="K2295">
        <v>50</v>
      </c>
      <c r="L2295">
        <v>0</v>
      </c>
      <c r="M2295">
        <v>0</v>
      </c>
      <c r="N2295">
        <v>0</v>
      </c>
      <c r="O2295">
        <v>3</v>
      </c>
      <c r="P2295">
        <v>1</v>
      </c>
      <c r="Q2295" t="s">
        <v>60</v>
      </c>
      <c r="R2295">
        <v>1</v>
      </c>
      <c r="S2295">
        <v>0</v>
      </c>
      <c r="T2295" t="s">
        <v>72</v>
      </c>
      <c r="U2295" t="s">
        <v>36</v>
      </c>
      <c r="V2295" t="s">
        <v>37</v>
      </c>
      <c r="W2295" t="s">
        <v>38</v>
      </c>
      <c r="X2295" s="8" t="s">
        <v>38825</v>
      </c>
      <c r="Y2295" s="93"/>
      <c r="Z2295" s="93"/>
      <c r="AA2295" t="s">
        <v>4593</v>
      </c>
      <c r="AB2295" t="s">
        <v>4594</v>
      </c>
    </row>
    <row r="2296" spans="1:28" x14ac:dyDescent="0.3">
      <c r="A2296" s="8" t="b">
        <f t="shared" si="105"/>
        <v>0</v>
      </c>
      <c r="B2296" t="str">
        <f t="shared" si="106"/>
        <v>zealotusdoll</v>
      </c>
      <c r="C2296" s="10" t="str">
        <f t="shared" si="107"/>
        <v>zealotus_doll</v>
      </c>
      <c r="D2296">
        <v>20151</v>
      </c>
      <c r="E2296" t="s">
        <v>24</v>
      </c>
      <c r="F2296" t="s">
        <v>10979</v>
      </c>
      <c r="G2296" t="s">
        <v>26</v>
      </c>
      <c r="H2296" t="s">
        <v>10980</v>
      </c>
      <c r="I2296" t="s">
        <v>59</v>
      </c>
      <c r="J2296" s="6">
        <v>20</v>
      </c>
      <c r="K2296">
        <v>50</v>
      </c>
      <c r="L2296">
        <v>0</v>
      </c>
      <c r="M2296">
        <v>0</v>
      </c>
      <c r="N2296">
        <v>0</v>
      </c>
      <c r="O2296">
        <v>2</v>
      </c>
      <c r="P2296">
        <v>1</v>
      </c>
      <c r="Q2296" t="s">
        <v>60</v>
      </c>
      <c r="R2296">
        <v>1</v>
      </c>
      <c r="S2296">
        <v>0</v>
      </c>
      <c r="T2296" t="s">
        <v>72</v>
      </c>
      <c r="U2296" t="s">
        <v>36</v>
      </c>
      <c r="V2296" t="s">
        <v>37</v>
      </c>
      <c r="W2296" t="s">
        <v>38</v>
      </c>
      <c r="X2296" s="8" t="s">
        <v>38995</v>
      </c>
      <c r="Y2296" s="93"/>
      <c r="Z2296" s="93"/>
      <c r="AA2296" t="s">
        <v>10981</v>
      </c>
      <c r="AB2296" t="s">
        <v>10982</v>
      </c>
    </row>
    <row r="2297" spans="1:28" x14ac:dyDescent="0.3">
      <c r="A2297" s="8" t="b">
        <f t="shared" si="105"/>
        <v>0</v>
      </c>
      <c r="B2297" t="str">
        <f t="shared" si="106"/>
        <v>droopingkobold</v>
      </c>
      <c r="C2297" s="10" t="str">
        <f t="shared" si="107"/>
        <v>drooping_kobold</v>
      </c>
      <c r="D2297">
        <v>20152</v>
      </c>
      <c r="E2297" t="s">
        <v>24</v>
      </c>
      <c r="F2297" t="s">
        <v>3324</v>
      </c>
      <c r="G2297" t="s">
        <v>26</v>
      </c>
      <c r="H2297" t="s">
        <v>3325</v>
      </c>
      <c r="I2297" t="s">
        <v>59</v>
      </c>
      <c r="J2297">
        <v>20</v>
      </c>
      <c r="K2297">
        <v>50</v>
      </c>
      <c r="L2297">
        <v>0</v>
      </c>
      <c r="M2297">
        <v>0</v>
      </c>
      <c r="N2297">
        <v>0</v>
      </c>
      <c r="O2297">
        <v>2</v>
      </c>
      <c r="P2297">
        <v>1</v>
      </c>
      <c r="Q2297" t="s">
        <v>60</v>
      </c>
      <c r="R2297">
        <v>1</v>
      </c>
      <c r="S2297">
        <v>0</v>
      </c>
      <c r="T2297" t="s">
        <v>72</v>
      </c>
      <c r="U2297" t="s">
        <v>36</v>
      </c>
      <c r="V2297" t="s">
        <v>37</v>
      </c>
      <c r="W2297" t="s">
        <v>38</v>
      </c>
      <c r="X2297" s="8" t="s">
        <v>38996</v>
      </c>
      <c r="Y2297" s="93"/>
      <c r="Z2297" s="93"/>
      <c r="AA2297" t="s">
        <v>3326</v>
      </c>
      <c r="AB2297" t="s">
        <v>3327</v>
      </c>
    </row>
    <row r="2298" spans="1:28" x14ac:dyDescent="0.3">
      <c r="A2298" s="8" t="b">
        <f t="shared" si="105"/>
        <v>0</v>
      </c>
      <c r="B2298" t="str">
        <f t="shared" si="106"/>
        <v>icecreamhat</v>
      </c>
      <c r="C2298" s="10" t="str">
        <f t="shared" si="107"/>
        <v>ice_cream_hat</v>
      </c>
      <c r="D2298">
        <v>20153</v>
      </c>
      <c r="E2298" t="s">
        <v>24</v>
      </c>
      <c r="F2298" t="s">
        <v>5380</v>
      </c>
      <c r="G2298" t="s">
        <v>26</v>
      </c>
      <c r="H2298" t="s">
        <v>5381</v>
      </c>
      <c r="I2298" t="s">
        <v>59</v>
      </c>
      <c r="J2298" s="6">
        <v>20</v>
      </c>
      <c r="K2298">
        <v>50</v>
      </c>
      <c r="L2298" s="6">
        <v>0</v>
      </c>
      <c r="M2298">
        <v>0</v>
      </c>
      <c r="N2298">
        <v>0</v>
      </c>
      <c r="O2298">
        <v>2</v>
      </c>
      <c r="P2298">
        <v>1</v>
      </c>
      <c r="Q2298" t="s">
        <v>60</v>
      </c>
      <c r="R2298">
        <v>1</v>
      </c>
      <c r="S2298">
        <v>0</v>
      </c>
      <c r="T2298" t="s">
        <v>72</v>
      </c>
      <c r="U2298" t="s">
        <v>36</v>
      </c>
      <c r="V2298" t="s">
        <v>37</v>
      </c>
      <c r="W2298" t="s">
        <v>38</v>
      </c>
      <c r="X2298" s="8" t="s">
        <v>38997</v>
      </c>
      <c r="Y2298" s="93"/>
      <c r="Z2298" s="93"/>
      <c r="AA2298" t="s">
        <v>5382</v>
      </c>
      <c r="AB2298" t="s">
        <v>5383</v>
      </c>
    </row>
    <row r="2299" spans="1:28" x14ac:dyDescent="0.3">
      <c r="A2299" s="8" t="b">
        <f t="shared" si="105"/>
        <v>0</v>
      </c>
      <c r="B2299" t="str">
        <f t="shared" si="106"/>
        <v>droopinggazel</v>
      </c>
      <c r="C2299" s="10" t="str">
        <f t="shared" si="107"/>
        <v>drooping_gazel</v>
      </c>
      <c r="D2299">
        <v>20154</v>
      </c>
      <c r="E2299" t="s">
        <v>24</v>
      </c>
      <c r="F2299" t="s">
        <v>3300</v>
      </c>
      <c r="G2299" t="s">
        <v>26</v>
      </c>
      <c r="H2299" t="s">
        <v>3301</v>
      </c>
      <c r="I2299" t="s">
        <v>59</v>
      </c>
      <c r="J2299" s="6">
        <v>20</v>
      </c>
      <c r="K2299">
        <v>50</v>
      </c>
      <c r="L2299">
        <v>0</v>
      </c>
      <c r="M2299">
        <v>0</v>
      </c>
      <c r="N2299">
        <v>0</v>
      </c>
      <c r="O2299">
        <v>2</v>
      </c>
      <c r="P2299">
        <v>1</v>
      </c>
      <c r="Q2299" t="s">
        <v>60</v>
      </c>
      <c r="R2299">
        <v>1</v>
      </c>
      <c r="S2299">
        <v>0</v>
      </c>
      <c r="T2299" t="s">
        <v>72</v>
      </c>
      <c r="U2299" t="s">
        <v>36</v>
      </c>
      <c r="V2299" t="s">
        <v>37</v>
      </c>
      <c r="W2299" t="s">
        <v>38</v>
      </c>
      <c r="X2299" s="8"/>
      <c r="Y2299" s="93"/>
      <c r="Z2299" s="93"/>
      <c r="AA2299" t="s">
        <v>3302</v>
      </c>
      <c r="AB2299" t="s">
        <v>3303</v>
      </c>
    </row>
    <row r="2300" spans="1:28" x14ac:dyDescent="0.3">
      <c r="A2300" s="8" t="b">
        <f t="shared" si="105"/>
        <v>0</v>
      </c>
      <c r="B2300" t="str">
        <f t="shared" si="106"/>
        <v>butterflypin</v>
      </c>
      <c r="C2300" s="10" t="str">
        <f t="shared" si="107"/>
        <v>butterfly_pin</v>
      </c>
      <c r="D2300">
        <v>20159</v>
      </c>
      <c r="E2300" t="s">
        <v>24</v>
      </c>
      <c r="F2300" t="s">
        <v>1776</v>
      </c>
      <c r="G2300" t="s">
        <v>26</v>
      </c>
      <c r="H2300" t="s">
        <v>1777</v>
      </c>
      <c r="I2300" t="s">
        <v>59</v>
      </c>
      <c r="J2300" s="6">
        <v>20</v>
      </c>
      <c r="K2300">
        <v>50</v>
      </c>
      <c r="L2300">
        <v>0</v>
      </c>
      <c r="M2300">
        <v>0</v>
      </c>
      <c r="N2300">
        <v>0</v>
      </c>
      <c r="O2300">
        <v>2</v>
      </c>
      <c r="P2300">
        <v>1</v>
      </c>
      <c r="Q2300" t="s">
        <v>60</v>
      </c>
      <c r="R2300">
        <v>1</v>
      </c>
      <c r="S2300">
        <v>0</v>
      </c>
      <c r="T2300" t="s">
        <v>72</v>
      </c>
      <c r="U2300" t="s">
        <v>36</v>
      </c>
      <c r="V2300" t="s">
        <v>37</v>
      </c>
      <c r="W2300" t="s">
        <v>38</v>
      </c>
      <c r="X2300" s="8" t="s">
        <v>39002</v>
      </c>
      <c r="Y2300" s="93"/>
      <c r="Z2300" s="93"/>
      <c r="AA2300" t="s">
        <v>1778</v>
      </c>
      <c r="AB2300" t="s">
        <v>1779</v>
      </c>
    </row>
    <row r="2301" spans="1:28" x14ac:dyDescent="0.3">
      <c r="A2301" s="8" t="b">
        <f t="shared" si="105"/>
        <v>0</v>
      </c>
      <c r="B2301" t="str">
        <f t="shared" si="106"/>
        <v>christmastreehat</v>
      </c>
      <c r="C2301" s="10" t="str">
        <f t="shared" si="107"/>
        <v>christmas_tree_hat</v>
      </c>
      <c r="D2301">
        <v>20160</v>
      </c>
      <c r="E2301" t="s">
        <v>24</v>
      </c>
      <c r="F2301" t="s">
        <v>2184</v>
      </c>
      <c r="G2301" t="s">
        <v>26</v>
      </c>
      <c r="H2301" t="s">
        <v>2185</v>
      </c>
      <c r="I2301" t="s">
        <v>59</v>
      </c>
      <c r="J2301">
        <v>20</v>
      </c>
      <c r="K2301">
        <v>50</v>
      </c>
      <c r="L2301">
        <v>0</v>
      </c>
      <c r="M2301">
        <v>0</v>
      </c>
      <c r="N2301">
        <v>0</v>
      </c>
      <c r="O2301">
        <v>2</v>
      </c>
      <c r="P2301">
        <v>1</v>
      </c>
      <c r="Q2301" t="s">
        <v>60</v>
      </c>
      <c r="R2301">
        <v>1</v>
      </c>
      <c r="S2301">
        <v>0</v>
      </c>
      <c r="T2301" t="s">
        <v>72</v>
      </c>
      <c r="U2301" t="s">
        <v>36</v>
      </c>
      <c r="V2301" t="s">
        <v>37</v>
      </c>
      <c r="W2301" t="s">
        <v>38</v>
      </c>
      <c r="X2301" s="8"/>
      <c r="Y2301" s="93"/>
      <c r="Z2301" s="93"/>
      <c r="AA2301" t="s">
        <v>2186</v>
      </c>
      <c r="AB2301" t="s">
        <v>2187</v>
      </c>
    </row>
    <row r="2302" spans="1:28" x14ac:dyDescent="0.3">
      <c r="A2302" s="8" t="b">
        <f t="shared" si="105"/>
        <v>0</v>
      </c>
      <c r="B2302" t="str">
        <f t="shared" si="106"/>
        <v>flowerchoker</v>
      </c>
      <c r="C2302" s="10" t="str">
        <f t="shared" si="107"/>
        <v>flower_choker</v>
      </c>
      <c r="D2302">
        <v>20161</v>
      </c>
      <c r="E2302" t="s">
        <v>24</v>
      </c>
      <c r="F2302" t="s">
        <v>4113</v>
      </c>
      <c r="G2302" t="s">
        <v>26</v>
      </c>
      <c r="H2302" t="s">
        <v>4114</v>
      </c>
      <c r="I2302" t="s">
        <v>59</v>
      </c>
      <c r="J2302">
        <v>20</v>
      </c>
      <c r="K2302">
        <v>50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24</v>
      </c>
      <c r="R2302">
        <v>1</v>
      </c>
      <c r="S2302">
        <v>0</v>
      </c>
      <c r="T2302" t="s">
        <v>61</v>
      </c>
      <c r="U2302" t="s">
        <v>36</v>
      </c>
      <c r="V2302" t="s">
        <v>37</v>
      </c>
      <c r="W2302" t="s">
        <v>38</v>
      </c>
      <c r="Y2302" s="93"/>
      <c r="Z2302" s="93"/>
      <c r="AA2302" t="s">
        <v>4115</v>
      </c>
      <c r="AB2302" t="s">
        <v>4116</v>
      </c>
    </row>
    <row r="2303" spans="1:28" x14ac:dyDescent="0.3">
      <c r="A2303" s="8" t="b">
        <f t="shared" si="105"/>
        <v>0</v>
      </c>
      <c r="B2303" t="str">
        <f t="shared" si="106"/>
        <v>droopingtira</v>
      </c>
      <c r="C2303" s="10" t="str">
        <f t="shared" si="107"/>
        <v>drooping_tira</v>
      </c>
      <c r="D2303">
        <v>20162</v>
      </c>
      <c r="E2303" t="s">
        <v>24</v>
      </c>
      <c r="F2303" t="s">
        <v>3388</v>
      </c>
      <c r="G2303" t="s">
        <v>26</v>
      </c>
      <c r="H2303" t="s">
        <v>3389</v>
      </c>
      <c r="I2303" t="s">
        <v>59</v>
      </c>
      <c r="J2303" s="6">
        <v>20</v>
      </c>
      <c r="K2303">
        <v>50</v>
      </c>
      <c r="L2303">
        <v>0</v>
      </c>
      <c r="M2303">
        <v>0</v>
      </c>
      <c r="N2303">
        <v>0</v>
      </c>
      <c r="O2303">
        <v>2</v>
      </c>
      <c r="P2303">
        <v>1</v>
      </c>
      <c r="Q2303" t="s">
        <v>60</v>
      </c>
      <c r="R2303">
        <v>1</v>
      </c>
      <c r="S2303">
        <v>0</v>
      </c>
      <c r="T2303" t="s">
        <v>72</v>
      </c>
      <c r="U2303" t="s">
        <v>36</v>
      </c>
      <c r="V2303" t="s">
        <v>37</v>
      </c>
      <c r="W2303" t="s">
        <v>38</v>
      </c>
      <c r="Y2303" s="93"/>
      <c r="Z2303" s="93"/>
      <c r="AA2303" t="s">
        <v>3390</v>
      </c>
      <c r="AB2303" t="s">
        <v>3391</v>
      </c>
    </row>
    <row r="2304" spans="1:28" x14ac:dyDescent="0.3">
      <c r="A2304" s="8" t="b">
        <f t="shared" si="105"/>
        <v>0</v>
      </c>
      <c r="B2304" t="str">
        <f t="shared" si="106"/>
        <v>hyegunhat</v>
      </c>
      <c r="C2304" s="10" t="str">
        <f t="shared" si="107"/>
        <v>hyegun_hat</v>
      </c>
      <c r="D2304">
        <v>20163</v>
      </c>
      <c r="E2304" t="s">
        <v>24</v>
      </c>
      <c r="F2304" t="s">
        <v>5352</v>
      </c>
      <c r="G2304" t="s">
        <v>26</v>
      </c>
      <c r="H2304" t="s">
        <v>5353</v>
      </c>
      <c r="I2304" t="s">
        <v>59</v>
      </c>
      <c r="J2304" s="6">
        <v>20</v>
      </c>
      <c r="K2304">
        <v>50</v>
      </c>
      <c r="L2304" s="6">
        <v>0</v>
      </c>
      <c r="M2304">
        <v>0</v>
      </c>
      <c r="N2304">
        <v>0</v>
      </c>
      <c r="O2304">
        <v>2</v>
      </c>
      <c r="P2304">
        <v>1</v>
      </c>
      <c r="Q2304" t="s">
        <v>60</v>
      </c>
      <c r="R2304">
        <v>1</v>
      </c>
      <c r="S2304">
        <v>0</v>
      </c>
      <c r="T2304" t="s">
        <v>72</v>
      </c>
      <c r="U2304" t="s">
        <v>36</v>
      </c>
      <c r="V2304" t="s">
        <v>37</v>
      </c>
      <c r="W2304" t="s">
        <v>38</v>
      </c>
      <c r="X2304" t="s">
        <v>38160</v>
      </c>
      <c r="Y2304" s="93"/>
      <c r="Z2304" s="93"/>
      <c r="AA2304" t="s">
        <v>5354</v>
      </c>
      <c r="AB2304" t="s">
        <v>5355</v>
      </c>
    </row>
    <row r="2305" spans="1:28" x14ac:dyDescent="0.3">
      <c r="A2305" s="8" t="b">
        <f t="shared" si="105"/>
        <v>0</v>
      </c>
      <c r="B2305" t="str">
        <f t="shared" si="106"/>
        <v>dowry</v>
      </c>
      <c r="C2305" s="10" t="str">
        <f t="shared" si="107"/>
        <v>dowry</v>
      </c>
      <c r="D2305">
        <v>20164</v>
      </c>
      <c r="E2305" t="s">
        <v>24</v>
      </c>
      <c r="F2305" t="s">
        <v>3087</v>
      </c>
      <c r="G2305" t="s">
        <v>26</v>
      </c>
      <c r="H2305" t="s">
        <v>3087</v>
      </c>
      <c r="I2305" t="s">
        <v>59</v>
      </c>
      <c r="J2305" s="6">
        <v>20</v>
      </c>
      <c r="K2305">
        <v>50</v>
      </c>
      <c r="L2305" s="6">
        <v>0</v>
      </c>
      <c r="M2305">
        <v>0</v>
      </c>
      <c r="N2305">
        <v>0</v>
      </c>
      <c r="O2305">
        <v>2</v>
      </c>
      <c r="P2305">
        <v>1</v>
      </c>
      <c r="Q2305" t="s">
        <v>60</v>
      </c>
      <c r="R2305">
        <v>1</v>
      </c>
      <c r="S2305">
        <v>0</v>
      </c>
      <c r="T2305" t="s">
        <v>72</v>
      </c>
      <c r="U2305" t="s">
        <v>36</v>
      </c>
      <c r="V2305" t="s">
        <v>37</v>
      </c>
      <c r="W2305" t="s">
        <v>38</v>
      </c>
      <c r="X2305" t="s">
        <v>38316</v>
      </c>
      <c r="Y2305" s="93"/>
      <c r="Z2305" s="93"/>
      <c r="AA2305" t="s">
        <v>3088</v>
      </c>
      <c r="AB2305" t="s">
        <v>3089</v>
      </c>
    </row>
    <row r="2306" spans="1:28" x14ac:dyDescent="0.3">
      <c r="A2306" s="8" t="b">
        <f t="shared" ref="A2306:A2369" si="108">ISNUMBER(SEARCH("callfunc",X2306))</f>
        <v>0</v>
      </c>
      <c r="B2306" t="str">
        <f t="shared" ref="B2306:B2369" si="109">LOWER(SUBSTITUTE(F2306,"_",""))</f>
        <v>droopingpikachu</v>
      </c>
      <c r="C2306" s="10" t="str">
        <f t="shared" ref="C2306:C2369" si="110">LOWER(F2306)</f>
        <v>drooping_pikachu</v>
      </c>
      <c r="D2306">
        <v>20165</v>
      </c>
      <c r="E2306" t="s">
        <v>24</v>
      </c>
      <c r="F2306" t="s">
        <v>3364</v>
      </c>
      <c r="G2306" t="s">
        <v>26</v>
      </c>
      <c r="H2306" t="s">
        <v>3365</v>
      </c>
      <c r="I2306" t="s">
        <v>59</v>
      </c>
      <c r="J2306" s="6">
        <v>20</v>
      </c>
      <c r="K2306">
        <v>50</v>
      </c>
      <c r="L2306">
        <v>0</v>
      </c>
      <c r="M2306">
        <v>0</v>
      </c>
      <c r="N2306">
        <v>0</v>
      </c>
      <c r="O2306">
        <v>2</v>
      </c>
      <c r="P2306">
        <v>1</v>
      </c>
      <c r="Q2306" t="s">
        <v>60</v>
      </c>
      <c r="R2306">
        <v>1</v>
      </c>
      <c r="S2306">
        <v>0</v>
      </c>
      <c r="T2306" t="s">
        <v>72</v>
      </c>
      <c r="U2306" t="s">
        <v>36</v>
      </c>
      <c r="V2306" t="s">
        <v>37</v>
      </c>
      <c r="W2306" t="s">
        <v>38</v>
      </c>
      <c r="X2306" t="s">
        <v>39003</v>
      </c>
      <c r="Y2306" s="93" t="s">
        <v>39467</v>
      </c>
      <c r="Z2306" s="93"/>
      <c r="AA2306" t="s">
        <v>3366</v>
      </c>
      <c r="AB2306" t="s">
        <v>3367</v>
      </c>
    </row>
    <row r="2307" spans="1:28" x14ac:dyDescent="0.3">
      <c r="A2307" s="8" t="b">
        <f t="shared" si="108"/>
        <v>0</v>
      </c>
      <c r="B2307" t="str">
        <f t="shared" si="109"/>
        <v>chocodoll</v>
      </c>
      <c r="C2307" s="10" t="str">
        <f t="shared" si="110"/>
        <v>choco_doll</v>
      </c>
      <c r="D2307">
        <v>20166</v>
      </c>
      <c r="E2307" t="s">
        <v>24</v>
      </c>
      <c r="F2307" t="s">
        <v>2149</v>
      </c>
      <c r="G2307" t="s">
        <v>26</v>
      </c>
      <c r="H2307" t="s">
        <v>2150</v>
      </c>
      <c r="I2307" t="s">
        <v>59</v>
      </c>
      <c r="J2307" s="6">
        <v>20</v>
      </c>
      <c r="K2307">
        <v>50</v>
      </c>
      <c r="L2307">
        <v>0</v>
      </c>
      <c r="M2307">
        <v>0</v>
      </c>
      <c r="N2307">
        <v>0</v>
      </c>
      <c r="O2307">
        <v>2</v>
      </c>
      <c r="P2307">
        <v>1</v>
      </c>
      <c r="Q2307" t="s">
        <v>60</v>
      </c>
      <c r="R2307">
        <v>1</v>
      </c>
      <c r="S2307">
        <v>0</v>
      </c>
      <c r="T2307" t="s">
        <v>72</v>
      </c>
      <c r="U2307" t="s">
        <v>36</v>
      </c>
      <c r="V2307" t="s">
        <v>37</v>
      </c>
      <c r="W2307" t="s">
        <v>38</v>
      </c>
      <c r="X2307" s="8" t="s">
        <v>38752</v>
      </c>
      <c r="Y2307" s="93"/>
      <c r="Z2307" s="93"/>
      <c r="AA2307" t="s">
        <v>2151</v>
      </c>
      <c r="AB2307" t="s">
        <v>2152</v>
      </c>
    </row>
    <row r="2308" spans="1:28" x14ac:dyDescent="0.3">
      <c r="A2308" s="6" t="b">
        <f t="shared" si="108"/>
        <v>0</v>
      </c>
      <c r="B2308" t="str">
        <f t="shared" si="109"/>
        <v>asterpin</v>
      </c>
      <c r="C2308" s="10" t="str">
        <f t="shared" si="110"/>
        <v>aster_pin</v>
      </c>
      <c r="D2308">
        <v>20167</v>
      </c>
      <c r="E2308" t="s">
        <v>24</v>
      </c>
      <c r="F2308" t="s">
        <v>617</v>
      </c>
      <c r="G2308" t="s">
        <v>26</v>
      </c>
      <c r="H2308" t="s">
        <v>618</v>
      </c>
      <c r="I2308" t="s">
        <v>59</v>
      </c>
      <c r="J2308">
        <v>20</v>
      </c>
      <c r="K2308">
        <v>50</v>
      </c>
      <c r="L2308">
        <v>0</v>
      </c>
      <c r="M2308">
        <v>0</v>
      </c>
      <c r="N2308">
        <v>0</v>
      </c>
      <c r="O2308">
        <v>2</v>
      </c>
      <c r="P2308">
        <v>1</v>
      </c>
      <c r="Q2308" t="s">
        <v>60</v>
      </c>
      <c r="R2308">
        <v>1</v>
      </c>
      <c r="S2308">
        <v>0</v>
      </c>
      <c r="T2308" t="s">
        <v>72</v>
      </c>
      <c r="U2308" t="s">
        <v>36</v>
      </c>
      <c r="V2308" t="s">
        <v>37</v>
      </c>
      <c r="W2308" t="s">
        <v>38</v>
      </c>
      <c r="X2308" t="s">
        <v>39004</v>
      </c>
      <c r="AA2308" t="s">
        <v>619</v>
      </c>
      <c r="AB2308" t="s">
        <v>620</v>
      </c>
    </row>
    <row r="2309" spans="1:28" x14ac:dyDescent="0.3">
      <c r="A2309" s="8" t="b">
        <f t="shared" si="108"/>
        <v>0</v>
      </c>
      <c r="B2309" t="str">
        <f t="shared" si="109"/>
        <v>cupidscarf</v>
      </c>
      <c r="C2309" s="10" t="str">
        <f t="shared" si="110"/>
        <v>cupid_scarf</v>
      </c>
      <c r="D2309">
        <v>20169</v>
      </c>
      <c r="E2309" t="s">
        <v>24</v>
      </c>
      <c r="F2309" t="s">
        <v>2680</v>
      </c>
      <c r="G2309" t="s">
        <v>26</v>
      </c>
      <c r="H2309" t="s">
        <v>2681</v>
      </c>
      <c r="I2309" t="s">
        <v>59</v>
      </c>
      <c r="J2309" s="6">
        <v>20</v>
      </c>
      <c r="K2309">
        <v>50</v>
      </c>
      <c r="L2309">
        <v>0</v>
      </c>
      <c r="M2309">
        <v>0</v>
      </c>
      <c r="N2309">
        <v>0</v>
      </c>
      <c r="O2309">
        <v>0</v>
      </c>
      <c r="P2309">
        <v>1</v>
      </c>
      <c r="Q2309" t="s">
        <v>24</v>
      </c>
      <c r="R2309">
        <v>75</v>
      </c>
      <c r="S2309">
        <v>0</v>
      </c>
      <c r="T2309" t="s">
        <v>189</v>
      </c>
      <c r="U2309" t="s">
        <v>36</v>
      </c>
      <c r="V2309" t="s">
        <v>37</v>
      </c>
      <c r="W2309" t="s">
        <v>38</v>
      </c>
      <c r="X2309" s="8" t="s">
        <v>39006</v>
      </c>
      <c r="Y2309" s="93"/>
      <c r="Z2309" s="93"/>
      <c r="AA2309" t="s">
        <v>2682</v>
      </c>
      <c r="AB2309" t="s">
        <v>2683</v>
      </c>
    </row>
    <row r="2310" spans="1:28" x14ac:dyDescent="0.3">
      <c r="A2310" s="8" t="b">
        <f t="shared" si="108"/>
        <v>0</v>
      </c>
      <c r="B2310" t="str">
        <f t="shared" si="109"/>
        <v>cupidwings</v>
      </c>
      <c r="C2310" s="10" t="str">
        <f t="shared" si="110"/>
        <v>cupid_wings</v>
      </c>
      <c r="D2310">
        <v>20170</v>
      </c>
      <c r="E2310" t="s">
        <v>24</v>
      </c>
      <c r="F2310" t="s">
        <v>2684</v>
      </c>
      <c r="G2310" t="s">
        <v>26</v>
      </c>
      <c r="H2310" t="s">
        <v>2688</v>
      </c>
      <c r="I2310" t="s">
        <v>59</v>
      </c>
      <c r="J2310" s="6">
        <v>20</v>
      </c>
      <c r="K2310">
        <v>50</v>
      </c>
      <c r="L2310">
        <v>0</v>
      </c>
      <c r="M2310">
        <v>0</v>
      </c>
      <c r="N2310">
        <v>0</v>
      </c>
      <c r="O2310">
        <v>1</v>
      </c>
      <c r="P2310">
        <v>0</v>
      </c>
      <c r="Q2310" t="s">
        <v>24</v>
      </c>
      <c r="R2310">
        <v>75</v>
      </c>
      <c r="S2310">
        <v>0</v>
      </c>
      <c r="T2310" t="s">
        <v>61</v>
      </c>
      <c r="U2310" t="s">
        <v>36</v>
      </c>
      <c r="V2310" t="s">
        <v>37</v>
      </c>
      <c r="W2310" t="s">
        <v>38</v>
      </c>
      <c r="X2310" s="8"/>
      <c r="Y2310" s="93"/>
      <c r="Z2310" s="93"/>
      <c r="AA2310" t="s">
        <v>2689</v>
      </c>
      <c r="AB2310" t="s">
        <v>2690</v>
      </c>
    </row>
    <row r="2311" spans="1:28" x14ac:dyDescent="0.3">
      <c r="A2311" s="8" t="b">
        <f t="shared" si="108"/>
        <v>0</v>
      </c>
      <c r="B2311" t="str">
        <f t="shared" si="109"/>
        <v>wildwesthat</v>
      </c>
      <c r="C2311" s="10" t="str">
        <f t="shared" si="110"/>
        <v>wild_west_hat</v>
      </c>
      <c r="D2311">
        <v>20173</v>
      </c>
      <c r="E2311" t="s">
        <v>24</v>
      </c>
      <c r="F2311" t="s">
        <v>10716</v>
      </c>
      <c r="G2311" t="s">
        <v>26</v>
      </c>
      <c r="H2311" t="s">
        <v>10717</v>
      </c>
      <c r="I2311" t="s">
        <v>59</v>
      </c>
      <c r="J2311">
        <v>20</v>
      </c>
      <c r="K2311">
        <v>50</v>
      </c>
      <c r="L2311">
        <v>0</v>
      </c>
      <c r="M2311">
        <v>0</v>
      </c>
      <c r="N2311">
        <v>0</v>
      </c>
      <c r="O2311">
        <v>2</v>
      </c>
      <c r="P2311">
        <v>1</v>
      </c>
      <c r="Q2311" t="s">
        <v>60</v>
      </c>
      <c r="R2311">
        <v>1</v>
      </c>
      <c r="S2311">
        <v>0</v>
      </c>
      <c r="T2311" t="s">
        <v>72</v>
      </c>
      <c r="U2311" t="s">
        <v>36</v>
      </c>
      <c r="V2311" t="s">
        <v>37</v>
      </c>
      <c r="W2311" t="s">
        <v>38</v>
      </c>
      <c r="X2311" s="8" t="s">
        <v>38386</v>
      </c>
      <c r="Y2311" s="93"/>
      <c r="Z2311" s="93"/>
      <c r="AA2311" t="s">
        <v>10718</v>
      </c>
      <c r="AB2311" t="s">
        <v>10719</v>
      </c>
    </row>
    <row r="2312" spans="1:28" x14ac:dyDescent="0.3">
      <c r="A2312" s="8" t="b">
        <f t="shared" si="108"/>
        <v>0</v>
      </c>
      <c r="B2312" t="str">
        <f t="shared" si="109"/>
        <v>valentinerose</v>
      </c>
      <c r="C2312" s="10" t="str">
        <f t="shared" si="110"/>
        <v>valentine_rose</v>
      </c>
      <c r="D2312">
        <v>20174</v>
      </c>
      <c r="E2312" t="s">
        <v>24</v>
      </c>
      <c r="F2312" t="s">
        <v>10305</v>
      </c>
      <c r="G2312" t="s">
        <v>26</v>
      </c>
      <c r="H2312" t="s">
        <v>10306</v>
      </c>
      <c r="I2312" t="s">
        <v>59</v>
      </c>
      <c r="J2312">
        <v>20</v>
      </c>
      <c r="K2312">
        <v>50</v>
      </c>
      <c r="L2312">
        <v>0</v>
      </c>
      <c r="M2312">
        <v>0</v>
      </c>
      <c r="N2312">
        <v>0</v>
      </c>
      <c r="O2312">
        <v>1</v>
      </c>
      <c r="P2312">
        <v>1</v>
      </c>
      <c r="Q2312" t="s">
        <v>24</v>
      </c>
      <c r="R2312">
        <v>1</v>
      </c>
      <c r="S2312">
        <v>0</v>
      </c>
      <c r="T2312" t="s">
        <v>61</v>
      </c>
      <c r="U2312" t="s">
        <v>36</v>
      </c>
      <c r="V2312" t="s">
        <v>37</v>
      </c>
      <c r="W2312" t="s">
        <v>38</v>
      </c>
      <c r="X2312" s="8" t="s">
        <v>39008</v>
      </c>
      <c r="Y2312" s="93"/>
      <c r="Z2312" s="93"/>
      <c r="AA2312" t="s">
        <v>10307</v>
      </c>
      <c r="AB2312" t="s">
        <v>10308</v>
      </c>
    </row>
    <row r="2313" spans="1:28" x14ac:dyDescent="0.3">
      <c r="A2313" s="8" t="b">
        <f t="shared" si="108"/>
        <v>0</v>
      </c>
      <c r="B2313" t="str">
        <f t="shared" si="109"/>
        <v>nightcap</v>
      </c>
      <c r="C2313" s="10" t="str">
        <f t="shared" si="110"/>
        <v>night_cap</v>
      </c>
      <c r="D2313">
        <v>20175</v>
      </c>
      <c r="E2313" t="s">
        <v>24</v>
      </c>
      <c r="F2313" t="s">
        <v>7063</v>
      </c>
      <c r="G2313" t="s">
        <v>26</v>
      </c>
      <c r="H2313" t="s">
        <v>7064</v>
      </c>
      <c r="I2313" t="s">
        <v>59</v>
      </c>
      <c r="J2313">
        <v>20</v>
      </c>
      <c r="K2313">
        <v>50</v>
      </c>
      <c r="L2313">
        <v>0</v>
      </c>
      <c r="M2313">
        <v>0</v>
      </c>
      <c r="N2313">
        <v>0</v>
      </c>
      <c r="O2313">
        <v>2</v>
      </c>
      <c r="P2313">
        <v>1</v>
      </c>
      <c r="Q2313" t="s">
        <v>60</v>
      </c>
      <c r="R2313">
        <v>1</v>
      </c>
      <c r="S2313">
        <v>0</v>
      </c>
      <c r="T2313" t="s">
        <v>72</v>
      </c>
      <c r="U2313" t="s">
        <v>36</v>
      </c>
      <c r="V2313" t="s">
        <v>37</v>
      </c>
      <c r="W2313" t="s">
        <v>38</v>
      </c>
      <c r="X2313" s="8" t="s">
        <v>39009</v>
      </c>
      <c r="Y2313" s="93"/>
      <c r="Z2313" s="93"/>
      <c r="AA2313" t="s">
        <v>7065</v>
      </c>
      <c r="AB2313" t="s">
        <v>7066</v>
      </c>
    </row>
    <row r="2314" spans="1:28" x14ac:dyDescent="0.3">
      <c r="A2314" s="8" t="b">
        <f t="shared" si="108"/>
        <v>0</v>
      </c>
      <c r="B2314" t="str">
        <f t="shared" si="109"/>
        <v>mousehat</v>
      </c>
      <c r="C2314" s="10" t="str">
        <f t="shared" si="110"/>
        <v>mouse_hat</v>
      </c>
      <c r="D2314">
        <v>20176</v>
      </c>
      <c r="E2314" t="s">
        <v>24</v>
      </c>
      <c r="F2314" t="s">
        <v>6850</v>
      </c>
      <c r="G2314" t="s">
        <v>26</v>
      </c>
      <c r="H2314" t="s">
        <v>6851</v>
      </c>
      <c r="I2314" t="s">
        <v>59</v>
      </c>
      <c r="J2314">
        <v>20</v>
      </c>
      <c r="K2314">
        <v>50</v>
      </c>
      <c r="L2314">
        <v>0</v>
      </c>
      <c r="M2314">
        <v>0</v>
      </c>
      <c r="N2314">
        <v>0</v>
      </c>
      <c r="O2314">
        <v>2</v>
      </c>
      <c r="P2314">
        <v>1</v>
      </c>
      <c r="Q2314" t="s">
        <v>60</v>
      </c>
      <c r="R2314">
        <v>1</v>
      </c>
      <c r="S2314">
        <v>0</v>
      </c>
      <c r="T2314" t="s">
        <v>72</v>
      </c>
      <c r="U2314" t="s">
        <v>36</v>
      </c>
      <c r="V2314" t="s">
        <v>37</v>
      </c>
      <c r="W2314" t="s">
        <v>38</v>
      </c>
      <c r="X2314" s="8" t="s">
        <v>39349</v>
      </c>
      <c r="Y2314" s="93"/>
      <c r="Z2314" s="93"/>
      <c r="AA2314" t="s">
        <v>6852</v>
      </c>
      <c r="AB2314" t="s">
        <v>6853</v>
      </c>
    </row>
    <row r="2315" spans="1:28" x14ac:dyDescent="0.3">
      <c r="A2315" s="8" t="b">
        <f t="shared" si="108"/>
        <v>0</v>
      </c>
      <c r="B2315" t="str">
        <f t="shared" si="109"/>
        <v>bunnyhat</v>
      </c>
      <c r="C2315" s="10" t="str">
        <f t="shared" si="110"/>
        <v>bunny_hat</v>
      </c>
      <c r="D2315">
        <v>20177</v>
      </c>
      <c r="E2315" t="s">
        <v>24</v>
      </c>
      <c r="F2315" t="s">
        <v>1743</v>
      </c>
      <c r="G2315" t="s">
        <v>26</v>
      </c>
      <c r="H2315" t="s">
        <v>1744</v>
      </c>
      <c r="I2315" t="s">
        <v>59</v>
      </c>
      <c r="J2315">
        <v>20</v>
      </c>
      <c r="K2315">
        <v>50</v>
      </c>
      <c r="L2315">
        <v>0</v>
      </c>
      <c r="M2315">
        <v>0</v>
      </c>
      <c r="N2315">
        <v>0</v>
      </c>
      <c r="O2315">
        <v>2</v>
      </c>
      <c r="P2315">
        <v>1</v>
      </c>
      <c r="Q2315" t="s">
        <v>60</v>
      </c>
      <c r="R2315">
        <v>1</v>
      </c>
      <c r="S2315">
        <v>0</v>
      </c>
      <c r="T2315" t="s">
        <v>72</v>
      </c>
      <c r="U2315" t="s">
        <v>36</v>
      </c>
      <c r="V2315" t="s">
        <v>37</v>
      </c>
      <c r="W2315" t="s">
        <v>38</v>
      </c>
      <c r="X2315" s="8" t="s">
        <v>39349</v>
      </c>
      <c r="Y2315" s="93"/>
      <c r="Z2315" s="93"/>
      <c r="AA2315" t="s">
        <v>1745</v>
      </c>
      <c r="AB2315" t="s">
        <v>1746</v>
      </c>
    </row>
    <row r="2316" spans="1:28" x14ac:dyDescent="0.3">
      <c r="A2316" s="8" t="b">
        <f t="shared" si="108"/>
        <v>0</v>
      </c>
      <c r="B2316" t="str">
        <f t="shared" si="109"/>
        <v>doghat</v>
      </c>
      <c r="C2316" s="10" t="str">
        <f t="shared" si="110"/>
        <v>dog_hat</v>
      </c>
      <c r="D2316">
        <v>20178</v>
      </c>
      <c r="E2316" t="s">
        <v>24</v>
      </c>
      <c r="F2316" t="s">
        <v>3052</v>
      </c>
      <c r="G2316" t="s">
        <v>26</v>
      </c>
      <c r="H2316" t="s">
        <v>3053</v>
      </c>
      <c r="I2316" t="s">
        <v>59</v>
      </c>
      <c r="J2316" s="6">
        <v>20</v>
      </c>
      <c r="K2316">
        <v>50</v>
      </c>
      <c r="L2316">
        <v>0</v>
      </c>
      <c r="M2316">
        <v>0</v>
      </c>
      <c r="N2316">
        <v>0</v>
      </c>
      <c r="O2316">
        <v>2</v>
      </c>
      <c r="P2316">
        <v>1</v>
      </c>
      <c r="Q2316" t="s">
        <v>60</v>
      </c>
      <c r="R2316">
        <v>1</v>
      </c>
      <c r="S2316">
        <v>0</v>
      </c>
      <c r="T2316" t="s">
        <v>72</v>
      </c>
      <c r="U2316" t="s">
        <v>36</v>
      </c>
      <c r="V2316" t="s">
        <v>37</v>
      </c>
      <c r="W2316" t="s">
        <v>38</v>
      </c>
      <c r="X2316" s="8" t="s">
        <v>39349</v>
      </c>
      <c r="Y2316" s="93"/>
      <c r="Z2316" s="93"/>
      <c r="AA2316" t="s">
        <v>3054</v>
      </c>
      <c r="AB2316" t="s">
        <v>3055</v>
      </c>
    </row>
    <row r="2317" spans="1:28" x14ac:dyDescent="0.3">
      <c r="A2317" s="8" t="b">
        <f t="shared" si="108"/>
        <v>0</v>
      </c>
      <c r="B2317" t="str">
        <f t="shared" si="109"/>
        <v>pighat</v>
      </c>
      <c r="C2317" s="10" t="str">
        <f t="shared" si="110"/>
        <v>pig_hat</v>
      </c>
      <c r="D2317">
        <v>20179</v>
      </c>
      <c r="E2317" t="s">
        <v>24</v>
      </c>
      <c r="F2317" t="s">
        <v>7633</v>
      </c>
      <c r="G2317" t="s">
        <v>26</v>
      </c>
      <c r="H2317" t="s">
        <v>7634</v>
      </c>
      <c r="I2317" t="s">
        <v>59</v>
      </c>
      <c r="J2317">
        <v>20</v>
      </c>
      <c r="K2317">
        <v>50</v>
      </c>
      <c r="L2317">
        <v>0</v>
      </c>
      <c r="M2317">
        <v>0</v>
      </c>
      <c r="N2317">
        <v>0</v>
      </c>
      <c r="O2317">
        <v>2</v>
      </c>
      <c r="P2317">
        <v>1</v>
      </c>
      <c r="Q2317" t="s">
        <v>60</v>
      </c>
      <c r="R2317">
        <v>1</v>
      </c>
      <c r="S2317">
        <v>0</v>
      </c>
      <c r="T2317" t="s">
        <v>72</v>
      </c>
      <c r="U2317" t="s">
        <v>36</v>
      </c>
      <c r="V2317" t="s">
        <v>37</v>
      </c>
      <c r="W2317" t="s">
        <v>38</v>
      </c>
      <c r="X2317" s="8" t="s">
        <v>39349</v>
      </c>
      <c r="Y2317" s="93"/>
      <c r="Z2317" s="93"/>
      <c r="AA2317" t="s">
        <v>7635</v>
      </c>
      <c r="AB2317" t="s">
        <v>7636</v>
      </c>
    </row>
    <row r="2318" spans="1:28" x14ac:dyDescent="0.3">
      <c r="A2318" s="8" t="b">
        <f t="shared" si="108"/>
        <v>0</v>
      </c>
      <c r="B2318" t="str">
        <f t="shared" si="109"/>
        <v>leopardhat</v>
      </c>
      <c r="C2318" s="10" t="str">
        <f t="shared" si="110"/>
        <v>leopard_hat</v>
      </c>
      <c r="D2318">
        <v>20180</v>
      </c>
      <c r="E2318" t="s">
        <v>24</v>
      </c>
      <c r="F2318" t="s">
        <v>6028</v>
      </c>
      <c r="G2318" t="s">
        <v>26</v>
      </c>
      <c r="H2318" t="s">
        <v>6029</v>
      </c>
      <c r="I2318" t="s">
        <v>59</v>
      </c>
      <c r="J2318">
        <v>20</v>
      </c>
      <c r="K2318">
        <v>50</v>
      </c>
      <c r="L2318">
        <v>0</v>
      </c>
      <c r="M2318">
        <v>0</v>
      </c>
      <c r="N2318">
        <v>0</v>
      </c>
      <c r="O2318">
        <v>2</v>
      </c>
      <c r="P2318">
        <v>1</v>
      </c>
      <c r="Q2318" t="s">
        <v>60</v>
      </c>
      <c r="R2318">
        <v>1</v>
      </c>
      <c r="S2318">
        <v>0</v>
      </c>
      <c r="T2318" t="s">
        <v>72</v>
      </c>
      <c r="U2318" t="s">
        <v>36</v>
      </c>
      <c r="V2318" t="s">
        <v>37</v>
      </c>
      <c r="W2318" t="s">
        <v>38</v>
      </c>
      <c r="X2318" s="8" t="s">
        <v>39349</v>
      </c>
      <c r="Y2318" s="93"/>
      <c r="Z2318" s="93"/>
      <c r="AA2318" t="s">
        <v>6030</v>
      </c>
      <c r="AB2318" t="s">
        <v>6031</v>
      </c>
    </row>
    <row r="2319" spans="1:28" x14ac:dyDescent="0.3">
      <c r="A2319" s="8" t="b">
        <f t="shared" si="108"/>
        <v>0</v>
      </c>
      <c r="B2319" t="str">
        <f t="shared" si="109"/>
        <v>dragonwingears</v>
      </c>
      <c r="C2319" s="10" t="str">
        <f t="shared" si="110"/>
        <v>dragon_wing_ears</v>
      </c>
      <c r="D2319">
        <v>20181</v>
      </c>
      <c r="E2319" t="s">
        <v>24</v>
      </c>
      <c r="F2319" t="s">
        <v>3166</v>
      </c>
      <c r="G2319" t="s">
        <v>26</v>
      </c>
      <c r="H2319" t="s">
        <v>3167</v>
      </c>
      <c r="I2319" t="s">
        <v>59</v>
      </c>
      <c r="J2319">
        <v>20</v>
      </c>
      <c r="K2319">
        <v>50</v>
      </c>
      <c r="L2319">
        <v>0</v>
      </c>
      <c r="M2319">
        <v>0</v>
      </c>
      <c r="N2319">
        <v>0</v>
      </c>
      <c r="O2319">
        <v>0</v>
      </c>
      <c r="P2319">
        <v>1</v>
      </c>
      <c r="Q2319" t="s">
        <v>24</v>
      </c>
      <c r="R2319">
        <v>75</v>
      </c>
      <c r="S2319">
        <v>0</v>
      </c>
      <c r="T2319" t="s">
        <v>189</v>
      </c>
      <c r="U2319" t="s">
        <v>36</v>
      </c>
      <c r="V2319" t="s">
        <v>37</v>
      </c>
      <c r="W2319" t="s">
        <v>38</v>
      </c>
      <c r="X2319" s="8" t="s">
        <v>38353</v>
      </c>
      <c r="Y2319" s="93"/>
      <c r="Z2319" s="93"/>
      <c r="AA2319" t="s">
        <v>3168</v>
      </c>
      <c r="AB2319" t="s">
        <v>3169</v>
      </c>
    </row>
    <row r="2320" spans="1:28" x14ac:dyDescent="0.3">
      <c r="A2320" s="8" t="b">
        <f t="shared" si="108"/>
        <v>0</v>
      </c>
      <c r="B2320" t="str">
        <f t="shared" si="109"/>
        <v>januarykanzashi</v>
      </c>
      <c r="C2320" s="10" t="str">
        <f t="shared" si="110"/>
        <v>january_kanzashi</v>
      </c>
      <c r="D2320">
        <v>20182</v>
      </c>
      <c r="E2320" t="s">
        <v>24</v>
      </c>
      <c r="F2320" t="s">
        <v>5632</v>
      </c>
      <c r="G2320" t="s">
        <v>26</v>
      </c>
      <c r="H2320" t="s">
        <v>5633</v>
      </c>
      <c r="I2320" t="s">
        <v>59</v>
      </c>
      <c r="J2320" s="6">
        <v>20</v>
      </c>
      <c r="K2320">
        <v>50</v>
      </c>
      <c r="L2320" s="6">
        <v>0</v>
      </c>
      <c r="M2320">
        <v>0</v>
      </c>
      <c r="N2320">
        <v>0</v>
      </c>
      <c r="O2320">
        <v>2</v>
      </c>
      <c r="P2320">
        <v>1</v>
      </c>
      <c r="Q2320" t="s">
        <v>60</v>
      </c>
      <c r="R2320">
        <v>1</v>
      </c>
      <c r="S2320">
        <v>0</v>
      </c>
      <c r="T2320" t="s">
        <v>72</v>
      </c>
      <c r="U2320" t="s">
        <v>36</v>
      </c>
      <c r="V2320" t="s">
        <v>37</v>
      </c>
      <c r="W2320" t="s">
        <v>38</v>
      </c>
      <c r="X2320" s="8" t="s">
        <v>38101</v>
      </c>
      <c r="Y2320" s="93"/>
      <c r="Z2320" s="93"/>
      <c r="AA2320" t="s">
        <v>5634</v>
      </c>
      <c r="AB2320" t="s">
        <v>5635</v>
      </c>
    </row>
    <row r="2321" spans="1:28" x14ac:dyDescent="0.3">
      <c r="A2321" s="8" t="b">
        <f t="shared" si="108"/>
        <v>0</v>
      </c>
      <c r="B2321" t="str">
        <f t="shared" si="109"/>
        <v>februarykanzashi</v>
      </c>
      <c r="C2321" s="10" t="str">
        <f t="shared" si="110"/>
        <v>february_kanzashi</v>
      </c>
      <c r="D2321">
        <v>20183</v>
      </c>
      <c r="E2321" t="s">
        <v>24</v>
      </c>
      <c r="F2321" t="s">
        <v>3873</v>
      </c>
      <c r="G2321" t="s">
        <v>26</v>
      </c>
      <c r="H2321" t="s">
        <v>3874</v>
      </c>
      <c r="I2321" t="s">
        <v>59</v>
      </c>
      <c r="J2321" s="6">
        <v>20</v>
      </c>
      <c r="K2321">
        <v>50</v>
      </c>
      <c r="L2321">
        <v>0</v>
      </c>
      <c r="M2321">
        <v>0</v>
      </c>
      <c r="N2321">
        <v>0</v>
      </c>
      <c r="O2321">
        <v>2</v>
      </c>
      <c r="P2321">
        <v>1</v>
      </c>
      <c r="Q2321" t="s">
        <v>60</v>
      </c>
      <c r="R2321">
        <v>1</v>
      </c>
      <c r="S2321">
        <v>0</v>
      </c>
      <c r="T2321" t="s">
        <v>72</v>
      </c>
      <c r="U2321" t="s">
        <v>36</v>
      </c>
      <c r="V2321" t="s">
        <v>37</v>
      </c>
      <c r="W2321" t="s">
        <v>38</v>
      </c>
      <c r="X2321" s="8" t="s">
        <v>38230</v>
      </c>
      <c r="Y2321" s="93"/>
      <c r="Z2321" s="93"/>
      <c r="AA2321" t="s">
        <v>3875</v>
      </c>
      <c r="AB2321" t="s">
        <v>3876</v>
      </c>
    </row>
    <row r="2322" spans="1:28" x14ac:dyDescent="0.3">
      <c r="A2322" s="8" t="b">
        <f t="shared" si="108"/>
        <v>0</v>
      </c>
      <c r="B2322" t="str">
        <f t="shared" si="109"/>
        <v>marchkanzashi</v>
      </c>
      <c r="C2322" s="10" t="str">
        <f t="shared" si="110"/>
        <v>march_kanzashi</v>
      </c>
      <c r="D2322">
        <v>20184</v>
      </c>
      <c r="E2322" t="s">
        <v>24</v>
      </c>
      <c r="F2322" t="s">
        <v>6439</v>
      </c>
      <c r="G2322" t="s">
        <v>26</v>
      </c>
      <c r="H2322" t="s">
        <v>6440</v>
      </c>
      <c r="I2322" t="s">
        <v>59</v>
      </c>
      <c r="J2322">
        <v>20</v>
      </c>
      <c r="K2322">
        <v>50</v>
      </c>
      <c r="L2322">
        <v>0</v>
      </c>
      <c r="M2322">
        <v>0</v>
      </c>
      <c r="N2322">
        <v>0</v>
      </c>
      <c r="O2322">
        <v>2</v>
      </c>
      <c r="P2322">
        <v>1</v>
      </c>
      <c r="Q2322" t="s">
        <v>60</v>
      </c>
      <c r="R2322">
        <v>1</v>
      </c>
      <c r="S2322">
        <v>0</v>
      </c>
      <c r="T2322" t="s">
        <v>72</v>
      </c>
      <c r="U2322" t="s">
        <v>36</v>
      </c>
      <c r="V2322" t="s">
        <v>37</v>
      </c>
      <c r="W2322" t="s">
        <v>38</v>
      </c>
      <c r="X2322" s="8" t="s">
        <v>38208</v>
      </c>
      <c r="Y2322" s="93"/>
      <c r="Z2322" s="93"/>
      <c r="AA2322" t="s">
        <v>6441</v>
      </c>
      <c r="AB2322" t="s">
        <v>6442</v>
      </c>
    </row>
    <row r="2323" spans="1:28" x14ac:dyDescent="0.3">
      <c r="A2323" s="8" t="b">
        <f t="shared" si="108"/>
        <v>0</v>
      </c>
      <c r="B2323" t="str">
        <f t="shared" si="109"/>
        <v>aprilkanzashi</v>
      </c>
      <c r="C2323" s="10" t="str">
        <f t="shared" si="110"/>
        <v>april_kanzashi</v>
      </c>
      <c r="D2323">
        <v>20185</v>
      </c>
      <c r="E2323" t="s">
        <v>24</v>
      </c>
      <c r="F2323" t="s">
        <v>459</v>
      </c>
      <c r="G2323" t="s">
        <v>26</v>
      </c>
      <c r="H2323" t="s">
        <v>460</v>
      </c>
      <c r="I2323" t="s">
        <v>59</v>
      </c>
      <c r="J2323">
        <v>20</v>
      </c>
      <c r="K2323">
        <v>50</v>
      </c>
      <c r="L2323">
        <v>0</v>
      </c>
      <c r="M2323">
        <v>0</v>
      </c>
      <c r="N2323">
        <v>0</v>
      </c>
      <c r="O2323">
        <v>2</v>
      </c>
      <c r="P2323">
        <v>1</v>
      </c>
      <c r="Q2323" t="s">
        <v>60</v>
      </c>
      <c r="R2323">
        <v>1</v>
      </c>
      <c r="S2323">
        <v>0</v>
      </c>
      <c r="T2323" t="s">
        <v>72</v>
      </c>
      <c r="U2323" t="s">
        <v>36</v>
      </c>
      <c r="V2323" t="s">
        <v>37</v>
      </c>
      <c r="W2323" t="s">
        <v>38</v>
      </c>
      <c r="X2323" s="8" t="s">
        <v>38673</v>
      </c>
      <c r="Y2323" s="93"/>
      <c r="Z2323" s="93"/>
      <c r="AA2323" t="s">
        <v>461</v>
      </c>
      <c r="AB2323" t="s">
        <v>462</v>
      </c>
    </row>
    <row r="2324" spans="1:28" x14ac:dyDescent="0.3">
      <c r="A2324" s="8" t="b">
        <f t="shared" si="108"/>
        <v>0</v>
      </c>
      <c r="B2324" t="str">
        <f t="shared" si="109"/>
        <v>maykanzashi</v>
      </c>
      <c r="C2324" s="10" t="str">
        <f t="shared" si="110"/>
        <v>may_kanzashi</v>
      </c>
      <c r="D2324">
        <v>20186</v>
      </c>
      <c r="E2324" t="s">
        <v>24</v>
      </c>
      <c r="F2324" t="s">
        <v>6535</v>
      </c>
      <c r="G2324" t="s">
        <v>26</v>
      </c>
      <c r="H2324" t="s">
        <v>6536</v>
      </c>
      <c r="I2324" t="s">
        <v>59</v>
      </c>
      <c r="J2324" s="6">
        <v>20</v>
      </c>
      <c r="K2324">
        <v>50</v>
      </c>
      <c r="L2324">
        <v>0</v>
      </c>
      <c r="M2324">
        <v>0</v>
      </c>
      <c r="N2324">
        <v>0</v>
      </c>
      <c r="O2324">
        <v>2</v>
      </c>
      <c r="P2324">
        <v>1</v>
      </c>
      <c r="Q2324" t="s">
        <v>60</v>
      </c>
      <c r="R2324">
        <v>1</v>
      </c>
      <c r="S2324">
        <v>0</v>
      </c>
      <c r="T2324" t="s">
        <v>72</v>
      </c>
      <c r="U2324" t="s">
        <v>36</v>
      </c>
      <c r="V2324" t="s">
        <v>37</v>
      </c>
      <c r="W2324" t="s">
        <v>38</v>
      </c>
      <c r="X2324" s="8" t="s">
        <v>38214</v>
      </c>
      <c r="Y2324" s="93"/>
      <c r="Z2324" s="93"/>
      <c r="AA2324" t="s">
        <v>6537</v>
      </c>
      <c r="AB2324" t="s">
        <v>6538</v>
      </c>
    </row>
    <row r="2325" spans="1:28" x14ac:dyDescent="0.3">
      <c r="A2325" s="8" t="b">
        <f t="shared" si="108"/>
        <v>0</v>
      </c>
      <c r="B2325" t="str">
        <f t="shared" si="109"/>
        <v>junekanzashi</v>
      </c>
      <c r="C2325" s="10" t="str">
        <f t="shared" si="110"/>
        <v>june_kanzashi</v>
      </c>
      <c r="D2325">
        <v>20187</v>
      </c>
      <c r="E2325" t="s">
        <v>24</v>
      </c>
      <c r="F2325" t="s">
        <v>5689</v>
      </c>
      <c r="G2325" t="s">
        <v>26</v>
      </c>
      <c r="H2325" t="s">
        <v>5690</v>
      </c>
      <c r="I2325" t="s">
        <v>59</v>
      </c>
      <c r="J2325" s="6">
        <v>20</v>
      </c>
      <c r="K2325">
        <v>50</v>
      </c>
      <c r="L2325">
        <v>0</v>
      </c>
      <c r="M2325">
        <v>0</v>
      </c>
      <c r="N2325">
        <v>0</v>
      </c>
      <c r="O2325">
        <v>2</v>
      </c>
      <c r="P2325">
        <v>1</v>
      </c>
      <c r="Q2325" t="s">
        <v>60</v>
      </c>
      <c r="R2325">
        <v>1</v>
      </c>
      <c r="S2325">
        <v>0</v>
      </c>
      <c r="T2325" t="s">
        <v>72</v>
      </c>
      <c r="U2325" t="s">
        <v>36</v>
      </c>
      <c r="V2325" t="s">
        <v>37</v>
      </c>
      <c r="W2325" t="s">
        <v>38</v>
      </c>
      <c r="X2325" s="8" t="s">
        <v>38270</v>
      </c>
      <c r="Y2325" s="93"/>
      <c r="Z2325" s="93"/>
      <c r="AA2325" t="s">
        <v>5691</v>
      </c>
      <c r="AB2325" t="s">
        <v>5692</v>
      </c>
    </row>
    <row r="2326" spans="1:28" x14ac:dyDescent="0.3">
      <c r="A2326" s="8" t="b">
        <f t="shared" si="108"/>
        <v>0</v>
      </c>
      <c r="B2326" t="str">
        <f t="shared" si="109"/>
        <v>julykanzashi</v>
      </c>
      <c r="C2326" s="10" t="str">
        <f t="shared" si="110"/>
        <v>july_kanzashi</v>
      </c>
      <c r="D2326">
        <v>20188</v>
      </c>
      <c r="E2326" t="s">
        <v>24</v>
      </c>
      <c r="F2326" t="s">
        <v>5677</v>
      </c>
      <c r="G2326" t="s">
        <v>26</v>
      </c>
      <c r="H2326" t="s">
        <v>5678</v>
      </c>
      <c r="I2326" t="s">
        <v>59</v>
      </c>
      <c r="J2326" s="6">
        <v>20</v>
      </c>
      <c r="K2326">
        <v>50</v>
      </c>
      <c r="L2326">
        <v>0</v>
      </c>
      <c r="M2326">
        <v>0</v>
      </c>
      <c r="N2326">
        <v>0</v>
      </c>
      <c r="O2326">
        <v>2</v>
      </c>
      <c r="P2326">
        <v>1</v>
      </c>
      <c r="Q2326" t="s">
        <v>60</v>
      </c>
      <c r="R2326">
        <v>1</v>
      </c>
      <c r="S2326">
        <v>0</v>
      </c>
      <c r="T2326" t="s">
        <v>72</v>
      </c>
      <c r="U2326" t="s">
        <v>36</v>
      </c>
      <c r="V2326" t="s">
        <v>37</v>
      </c>
      <c r="W2326" t="s">
        <v>38</v>
      </c>
      <c r="X2326" s="8" t="s">
        <v>38101</v>
      </c>
      <c r="Y2326" s="93"/>
      <c r="Z2326" s="93"/>
      <c r="AA2326" t="s">
        <v>5679</v>
      </c>
      <c r="AB2326" t="s">
        <v>5680</v>
      </c>
    </row>
    <row r="2327" spans="1:28" x14ac:dyDescent="0.3">
      <c r="A2327" s="8" t="b">
        <f t="shared" si="108"/>
        <v>0</v>
      </c>
      <c r="B2327" t="str">
        <f t="shared" si="109"/>
        <v>augustkanzashi</v>
      </c>
      <c r="C2327" s="10" t="str">
        <f t="shared" si="110"/>
        <v>august_kanzashi</v>
      </c>
      <c r="D2327">
        <v>20189</v>
      </c>
      <c r="E2327" t="s">
        <v>24</v>
      </c>
      <c r="F2327" t="s">
        <v>640</v>
      </c>
      <c r="G2327" t="s">
        <v>26</v>
      </c>
      <c r="H2327" t="s">
        <v>641</v>
      </c>
      <c r="I2327" t="s">
        <v>59</v>
      </c>
      <c r="J2327" s="6">
        <v>20</v>
      </c>
      <c r="K2327">
        <v>50</v>
      </c>
      <c r="L2327">
        <v>0</v>
      </c>
      <c r="M2327">
        <v>0</v>
      </c>
      <c r="N2327">
        <v>0</v>
      </c>
      <c r="O2327">
        <v>2</v>
      </c>
      <c r="P2327">
        <v>1</v>
      </c>
      <c r="Q2327" t="s">
        <v>60</v>
      </c>
      <c r="R2327">
        <v>1</v>
      </c>
      <c r="S2327">
        <v>0</v>
      </c>
      <c r="T2327" t="s">
        <v>72</v>
      </c>
      <c r="U2327" t="s">
        <v>36</v>
      </c>
      <c r="V2327" t="s">
        <v>37</v>
      </c>
      <c r="W2327" t="s">
        <v>38</v>
      </c>
      <c r="X2327" s="8" t="s">
        <v>38230</v>
      </c>
      <c r="Y2327" s="93"/>
      <c r="Z2327" s="93"/>
      <c r="AA2327" t="s">
        <v>642</v>
      </c>
      <c r="AB2327" t="s">
        <v>643</v>
      </c>
    </row>
    <row r="2328" spans="1:28" x14ac:dyDescent="0.3">
      <c r="A2328" s="8" t="b">
        <f t="shared" si="108"/>
        <v>0</v>
      </c>
      <c r="B2328" t="str">
        <f t="shared" si="109"/>
        <v>septemberkanzashi</v>
      </c>
      <c r="C2328" s="10" t="str">
        <f t="shared" si="110"/>
        <v>september_kanzashi</v>
      </c>
      <c r="D2328">
        <v>20190</v>
      </c>
      <c r="E2328" t="s">
        <v>24</v>
      </c>
      <c r="F2328" t="s">
        <v>8879</v>
      </c>
      <c r="G2328" t="s">
        <v>26</v>
      </c>
      <c r="H2328" t="s">
        <v>8880</v>
      </c>
      <c r="I2328" t="s">
        <v>59</v>
      </c>
      <c r="J2328" s="6">
        <v>20</v>
      </c>
      <c r="K2328">
        <v>50</v>
      </c>
      <c r="L2328">
        <v>0</v>
      </c>
      <c r="M2328">
        <v>0</v>
      </c>
      <c r="N2328">
        <v>0</v>
      </c>
      <c r="O2328">
        <v>2</v>
      </c>
      <c r="P2328">
        <v>1</v>
      </c>
      <c r="Q2328" t="s">
        <v>60</v>
      </c>
      <c r="R2328">
        <v>1</v>
      </c>
      <c r="S2328">
        <v>0</v>
      </c>
      <c r="T2328" t="s">
        <v>72</v>
      </c>
      <c r="U2328" t="s">
        <v>36</v>
      </c>
      <c r="V2328" t="s">
        <v>37</v>
      </c>
      <c r="W2328" t="s">
        <v>38</v>
      </c>
      <c r="X2328" s="8" t="s">
        <v>38208</v>
      </c>
      <c r="Y2328" s="93"/>
      <c r="Z2328" s="93"/>
      <c r="AA2328" t="s">
        <v>8881</v>
      </c>
      <c r="AB2328" t="s">
        <v>8882</v>
      </c>
    </row>
    <row r="2329" spans="1:28" x14ac:dyDescent="0.3">
      <c r="A2329" s="8" t="b">
        <f t="shared" si="108"/>
        <v>0</v>
      </c>
      <c r="B2329" t="str">
        <f t="shared" si="109"/>
        <v>octoberkanzashi</v>
      </c>
      <c r="C2329" s="10" t="str">
        <f t="shared" si="110"/>
        <v>october_kanzashi</v>
      </c>
      <c r="D2329">
        <v>20191</v>
      </c>
      <c r="E2329" t="s">
        <v>24</v>
      </c>
      <c r="F2329" t="s">
        <v>7162</v>
      </c>
      <c r="G2329" t="s">
        <v>26</v>
      </c>
      <c r="H2329" t="s">
        <v>7163</v>
      </c>
      <c r="I2329" t="s">
        <v>59</v>
      </c>
      <c r="J2329" s="6">
        <v>20</v>
      </c>
      <c r="K2329">
        <v>50</v>
      </c>
      <c r="L2329">
        <v>0</v>
      </c>
      <c r="M2329">
        <v>0</v>
      </c>
      <c r="N2329">
        <v>0</v>
      </c>
      <c r="O2329">
        <v>2</v>
      </c>
      <c r="P2329">
        <v>1</v>
      </c>
      <c r="Q2329" t="s">
        <v>60</v>
      </c>
      <c r="R2329">
        <v>1</v>
      </c>
      <c r="S2329">
        <v>0</v>
      </c>
      <c r="T2329" t="s">
        <v>72</v>
      </c>
      <c r="U2329" t="s">
        <v>36</v>
      </c>
      <c r="V2329" t="s">
        <v>37</v>
      </c>
      <c r="W2329" t="s">
        <v>38</v>
      </c>
      <c r="X2329" s="8" t="s">
        <v>38673</v>
      </c>
      <c r="Y2329" s="93"/>
      <c r="Z2329" s="93"/>
      <c r="AA2329" t="s">
        <v>7164</v>
      </c>
      <c r="AB2329" t="s">
        <v>7165</v>
      </c>
    </row>
    <row r="2330" spans="1:28" x14ac:dyDescent="0.3">
      <c r="A2330" s="8" t="b">
        <f t="shared" si="108"/>
        <v>0</v>
      </c>
      <c r="B2330" t="str">
        <f t="shared" si="109"/>
        <v>novemberkanzashi</v>
      </c>
      <c r="C2330" s="10" t="str">
        <f t="shared" si="110"/>
        <v>november_kanzashi</v>
      </c>
      <c r="D2330">
        <v>20192</v>
      </c>
      <c r="E2330" t="s">
        <v>24</v>
      </c>
      <c r="F2330" t="s">
        <v>7122</v>
      </c>
      <c r="G2330" t="s">
        <v>26</v>
      </c>
      <c r="H2330" t="s">
        <v>7123</v>
      </c>
      <c r="I2330" t="s">
        <v>59</v>
      </c>
      <c r="J2330" s="6">
        <v>20</v>
      </c>
      <c r="K2330">
        <v>50</v>
      </c>
      <c r="L2330">
        <v>0</v>
      </c>
      <c r="M2330">
        <v>0</v>
      </c>
      <c r="N2330">
        <v>0</v>
      </c>
      <c r="O2330">
        <v>2</v>
      </c>
      <c r="P2330">
        <v>1</v>
      </c>
      <c r="Q2330" t="s">
        <v>60</v>
      </c>
      <c r="R2330">
        <v>1</v>
      </c>
      <c r="S2330">
        <v>0</v>
      </c>
      <c r="T2330" t="s">
        <v>72</v>
      </c>
      <c r="U2330" t="s">
        <v>36</v>
      </c>
      <c r="V2330" t="s">
        <v>37</v>
      </c>
      <c r="W2330" t="s">
        <v>38</v>
      </c>
      <c r="X2330" s="8" t="s">
        <v>38214</v>
      </c>
      <c r="Y2330" s="93"/>
      <c r="Z2330" s="93"/>
      <c r="AA2330" t="s">
        <v>7124</v>
      </c>
      <c r="AB2330" t="s">
        <v>7125</v>
      </c>
    </row>
    <row r="2331" spans="1:28" x14ac:dyDescent="0.3">
      <c r="A2331" s="8" t="b">
        <f t="shared" si="108"/>
        <v>0</v>
      </c>
      <c r="B2331" t="str">
        <f t="shared" si="109"/>
        <v>decemberkanzashi</v>
      </c>
      <c r="C2331" s="10" t="str">
        <f t="shared" si="110"/>
        <v>december_kanzashi</v>
      </c>
      <c r="D2331">
        <v>20193</v>
      </c>
      <c r="E2331" t="s">
        <v>24</v>
      </c>
      <c r="F2331" t="s">
        <v>2882</v>
      </c>
      <c r="G2331" t="s">
        <v>26</v>
      </c>
      <c r="H2331" t="s">
        <v>2883</v>
      </c>
      <c r="I2331" t="s">
        <v>59</v>
      </c>
      <c r="J2331" s="6">
        <v>20</v>
      </c>
      <c r="K2331">
        <v>50</v>
      </c>
      <c r="L2331">
        <v>0</v>
      </c>
      <c r="M2331">
        <v>0</v>
      </c>
      <c r="N2331">
        <v>0</v>
      </c>
      <c r="O2331">
        <v>2</v>
      </c>
      <c r="P2331">
        <v>1</v>
      </c>
      <c r="Q2331" t="s">
        <v>60</v>
      </c>
      <c r="R2331">
        <v>1</v>
      </c>
      <c r="S2331">
        <v>0</v>
      </c>
      <c r="T2331" t="s">
        <v>72</v>
      </c>
      <c r="U2331" t="s">
        <v>36</v>
      </c>
      <c r="V2331" t="s">
        <v>37</v>
      </c>
      <c r="W2331" t="s">
        <v>38</v>
      </c>
      <c r="X2331" s="8" t="s">
        <v>38270</v>
      </c>
      <c r="Y2331" s="93"/>
      <c r="Z2331" s="93"/>
      <c r="AA2331" t="s">
        <v>2884</v>
      </c>
      <c r="AB2331" t="s">
        <v>2885</v>
      </c>
    </row>
    <row r="2332" spans="1:28" x14ac:dyDescent="0.3">
      <c r="A2332" s="8" t="b">
        <f t="shared" si="108"/>
        <v>0</v>
      </c>
      <c r="B2332" t="str">
        <f t="shared" si="109"/>
        <v>droopingcebalrai</v>
      </c>
      <c r="C2332" s="10" t="str">
        <f t="shared" si="110"/>
        <v>drooping_cebalrai</v>
      </c>
      <c r="D2332">
        <v>20194</v>
      </c>
      <c r="E2332" t="s">
        <v>24</v>
      </c>
      <c r="F2332" t="s">
        <v>3260</v>
      </c>
      <c r="G2332" t="s">
        <v>26</v>
      </c>
      <c r="H2332" t="s">
        <v>3261</v>
      </c>
      <c r="I2332" t="s">
        <v>59</v>
      </c>
      <c r="J2332" s="6">
        <v>20</v>
      </c>
      <c r="K2332">
        <v>50</v>
      </c>
      <c r="L2332">
        <v>0</v>
      </c>
      <c r="M2332">
        <v>0</v>
      </c>
      <c r="N2332">
        <v>0</v>
      </c>
      <c r="O2332">
        <v>2</v>
      </c>
      <c r="P2332">
        <v>0</v>
      </c>
      <c r="Q2332" t="s">
        <v>60</v>
      </c>
      <c r="R2332">
        <v>1</v>
      </c>
      <c r="S2332">
        <v>0</v>
      </c>
      <c r="T2332" t="s">
        <v>72</v>
      </c>
      <c r="U2332" t="s">
        <v>36</v>
      </c>
      <c r="V2332" t="s">
        <v>37</v>
      </c>
      <c r="W2332" t="s">
        <v>38</v>
      </c>
      <c r="X2332" s="8"/>
      <c r="Y2332" s="93"/>
      <c r="Z2332" s="93"/>
      <c r="AA2332" t="s">
        <v>3262</v>
      </c>
      <c r="AB2332" t="s">
        <v>3263</v>
      </c>
    </row>
    <row r="2333" spans="1:28" x14ac:dyDescent="0.3">
      <c r="A2333" s="8" t="b">
        <f t="shared" si="108"/>
        <v>0</v>
      </c>
      <c r="B2333" t="str">
        <f t="shared" si="109"/>
        <v>littlegoathorns</v>
      </c>
      <c r="C2333" s="10" t="str">
        <f t="shared" si="110"/>
        <v>little_goat_horns</v>
      </c>
      <c r="D2333">
        <v>20195</v>
      </c>
      <c r="E2333" t="s">
        <v>24</v>
      </c>
      <c r="F2333" t="s">
        <v>6135</v>
      </c>
      <c r="G2333" t="s">
        <v>26</v>
      </c>
      <c r="H2333" t="s">
        <v>6136</v>
      </c>
      <c r="I2333" t="s">
        <v>59</v>
      </c>
      <c r="J2333">
        <v>20</v>
      </c>
      <c r="K2333">
        <v>50</v>
      </c>
      <c r="L2333">
        <v>0</v>
      </c>
      <c r="M2333">
        <v>0</v>
      </c>
      <c r="N2333">
        <v>0</v>
      </c>
      <c r="O2333">
        <v>2</v>
      </c>
      <c r="P2333">
        <v>1</v>
      </c>
      <c r="Q2333" t="s">
        <v>60</v>
      </c>
      <c r="R2333">
        <v>1</v>
      </c>
      <c r="S2333">
        <v>0</v>
      </c>
      <c r="T2333" t="s">
        <v>72</v>
      </c>
      <c r="U2333" t="s">
        <v>36</v>
      </c>
      <c r="V2333" t="s">
        <v>37</v>
      </c>
      <c r="W2333" t="s">
        <v>38</v>
      </c>
      <c r="X2333" s="8" t="s">
        <v>39010</v>
      </c>
      <c r="Y2333" s="93"/>
      <c r="Z2333" s="93"/>
      <c r="AA2333" t="s">
        <v>6137</v>
      </c>
      <c r="AB2333" t="s">
        <v>6138</v>
      </c>
    </row>
    <row r="2334" spans="1:28" x14ac:dyDescent="0.3">
      <c r="A2334" s="8" t="b">
        <f t="shared" si="108"/>
        <v>0</v>
      </c>
      <c r="B2334" t="str">
        <f t="shared" si="109"/>
        <v>droopingeddga</v>
      </c>
      <c r="C2334" s="10" t="str">
        <f t="shared" si="110"/>
        <v>drooping_eddga</v>
      </c>
      <c r="D2334">
        <v>20196</v>
      </c>
      <c r="E2334" t="s">
        <v>24</v>
      </c>
      <c r="F2334" t="s">
        <v>3280</v>
      </c>
      <c r="G2334" t="s">
        <v>26</v>
      </c>
      <c r="H2334" t="s">
        <v>3281</v>
      </c>
      <c r="I2334" t="s">
        <v>59</v>
      </c>
      <c r="J2334">
        <v>20</v>
      </c>
      <c r="K2334">
        <v>50</v>
      </c>
      <c r="L2334">
        <v>0</v>
      </c>
      <c r="M2334">
        <v>0</v>
      </c>
      <c r="N2334">
        <v>0</v>
      </c>
      <c r="O2334">
        <v>2</v>
      </c>
      <c r="P2334">
        <v>1</v>
      </c>
      <c r="Q2334" t="s">
        <v>60</v>
      </c>
      <c r="R2334">
        <v>1</v>
      </c>
      <c r="S2334">
        <v>0</v>
      </c>
      <c r="T2334" t="s">
        <v>72</v>
      </c>
      <c r="U2334" t="s">
        <v>36</v>
      </c>
      <c r="V2334" t="s">
        <v>37</v>
      </c>
      <c r="W2334" t="s">
        <v>38</v>
      </c>
      <c r="X2334" s="8" t="s">
        <v>39011</v>
      </c>
      <c r="Y2334" s="93"/>
      <c r="Z2334" s="93"/>
      <c r="AA2334" t="s">
        <v>3282</v>
      </c>
      <c r="AB2334" t="s">
        <v>3283</v>
      </c>
    </row>
    <row r="2335" spans="1:28" x14ac:dyDescent="0.3">
      <c r="A2335" s="8" t="b">
        <f t="shared" si="108"/>
        <v>0</v>
      </c>
      <c r="B2335" t="str">
        <f t="shared" si="109"/>
        <v>droopingmoonlightflower</v>
      </c>
      <c r="C2335" s="10" t="str">
        <f t="shared" si="110"/>
        <v>drooping_moonlight_flower</v>
      </c>
      <c r="D2335">
        <v>20197</v>
      </c>
      <c r="E2335" t="s">
        <v>24</v>
      </c>
      <c r="F2335" t="s">
        <v>3336</v>
      </c>
      <c r="G2335" t="s">
        <v>26</v>
      </c>
      <c r="H2335" t="s">
        <v>3337</v>
      </c>
      <c r="I2335" t="s">
        <v>59</v>
      </c>
      <c r="J2335">
        <v>20</v>
      </c>
      <c r="K2335">
        <v>50</v>
      </c>
      <c r="L2335">
        <v>0</v>
      </c>
      <c r="M2335">
        <v>0</v>
      </c>
      <c r="N2335">
        <v>0</v>
      </c>
      <c r="O2335">
        <v>2</v>
      </c>
      <c r="P2335">
        <v>1</v>
      </c>
      <c r="Q2335" t="s">
        <v>60</v>
      </c>
      <c r="R2335">
        <v>1</v>
      </c>
      <c r="S2335">
        <v>0</v>
      </c>
      <c r="T2335" t="s">
        <v>72</v>
      </c>
      <c r="U2335" t="s">
        <v>36</v>
      </c>
      <c r="V2335" t="s">
        <v>37</v>
      </c>
      <c r="W2335" t="s">
        <v>38</v>
      </c>
      <c r="X2335" s="8" t="s">
        <v>39012</v>
      </c>
      <c r="Y2335" s="93"/>
      <c r="Z2335" s="93"/>
      <c r="AA2335" t="s">
        <v>3338</v>
      </c>
      <c r="AB2335" t="s">
        <v>3339</v>
      </c>
    </row>
    <row r="2336" spans="1:28" x14ac:dyDescent="0.3">
      <c r="A2336" s="8" t="b">
        <f t="shared" si="108"/>
        <v>0</v>
      </c>
      <c r="B2336" t="str">
        <f t="shared" si="109"/>
        <v>loli'skitty</v>
      </c>
      <c r="C2336" s="10" t="str">
        <f t="shared" si="110"/>
        <v>loli's_kitty</v>
      </c>
      <c r="D2336">
        <v>20198</v>
      </c>
      <c r="E2336" t="s">
        <v>24</v>
      </c>
      <c r="F2336" t="s">
        <v>6173</v>
      </c>
      <c r="G2336" t="s">
        <v>26</v>
      </c>
      <c r="H2336" t="s">
        <v>6174</v>
      </c>
      <c r="I2336" t="s">
        <v>59</v>
      </c>
      <c r="J2336" s="6">
        <v>20</v>
      </c>
      <c r="K2336">
        <v>50</v>
      </c>
      <c r="L2336">
        <v>0</v>
      </c>
      <c r="M2336">
        <v>0</v>
      </c>
      <c r="N2336">
        <v>0</v>
      </c>
      <c r="O2336">
        <v>2</v>
      </c>
      <c r="P2336">
        <v>1</v>
      </c>
      <c r="Q2336" t="s">
        <v>60</v>
      </c>
      <c r="R2336">
        <v>1</v>
      </c>
      <c r="S2336">
        <v>0</v>
      </c>
      <c r="T2336" t="s">
        <v>72</v>
      </c>
      <c r="U2336" t="s">
        <v>36</v>
      </c>
      <c r="V2336" t="s">
        <v>37</v>
      </c>
      <c r="W2336" t="s">
        <v>38</v>
      </c>
      <c r="X2336" s="8" t="s">
        <v>39013</v>
      </c>
      <c r="Y2336" s="93"/>
      <c r="Z2336" s="93"/>
      <c r="AA2336" t="s">
        <v>6175</v>
      </c>
      <c r="AB2336" t="s">
        <v>6176</v>
      </c>
    </row>
    <row r="2337" spans="1:28" x14ac:dyDescent="0.3">
      <c r="A2337" s="8" t="b">
        <f t="shared" si="108"/>
        <v>0</v>
      </c>
      <c r="B2337" t="str">
        <f t="shared" si="109"/>
        <v>frogdoll</v>
      </c>
      <c r="C2337" s="10" t="str">
        <f t="shared" si="110"/>
        <v>frog_doll</v>
      </c>
      <c r="D2337">
        <v>20199</v>
      </c>
      <c r="E2337" t="s">
        <v>24</v>
      </c>
      <c r="F2337" t="s">
        <v>4262</v>
      </c>
      <c r="G2337" t="s">
        <v>26</v>
      </c>
      <c r="H2337" t="s">
        <v>4263</v>
      </c>
      <c r="I2337" t="s">
        <v>59</v>
      </c>
      <c r="J2337" s="6">
        <v>20</v>
      </c>
      <c r="K2337">
        <v>50</v>
      </c>
      <c r="L2337">
        <v>0</v>
      </c>
      <c r="M2337">
        <v>0</v>
      </c>
      <c r="N2337">
        <v>0</v>
      </c>
      <c r="O2337">
        <v>2</v>
      </c>
      <c r="P2337">
        <v>1</v>
      </c>
      <c r="Q2337" t="s">
        <v>60</v>
      </c>
      <c r="R2337">
        <v>1</v>
      </c>
      <c r="S2337">
        <v>0</v>
      </c>
      <c r="T2337" t="s">
        <v>72</v>
      </c>
      <c r="U2337" t="s">
        <v>36</v>
      </c>
      <c r="V2337" t="s">
        <v>37</v>
      </c>
      <c r="W2337" t="s">
        <v>38</v>
      </c>
      <c r="X2337" s="8" t="s">
        <v>39014</v>
      </c>
      <c r="Y2337" s="93"/>
      <c r="Z2337" s="93"/>
      <c r="AA2337" t="s">
        <v>4264</v>
      </c>
      <c r="AB2337" t="s">
        <v>4265</v>
      </c>
    </row>
    <row r="2338" spans="1:28" x14ac:dyDescent="0.3">
      <c r="A2338" s="8" t="b">
        <f t="shared" si="108"/>
        <v>0</v>
      </c>
      <c r="B2338" t="str">
        <f t="shared" si="109"/>
        <v>elvenears</v>
      </c>
      <c r="C2338" s="10" t="str">
        <f t="shared" si="110"/>
        <v>elven_ears_</v>
      </c>
      <c r="D2338">
        <v>20200</v>
      </c>
      <c r="E2338" t="s">
        <v>24</v>
      </c>
      <c r="F2338" t="s">
        <v>3619</v>
      </c>
      <c r="G2338" t="s">
        <v>26</v>
      </c>
      <c r="H2338" t="s">
        <v>3616</v>
      </c>
      <c r="I2338" t="s">
        <v>59</v>
      </c>
      <c r="J2338">
        <v>20</v>
      </c>
      <c r="K2338">
        <v>50</v>
      </c>
      <c r="L2338">
        <v>0</v>
      </c>
      <c r="M2338">
        <v>0</v>
      </c>
      <c r="N2338">
        <v>0</v>
      </c>
      <c r="O2338">
        <v>0</v>
      </c>
      <c r="P2338">
        <v>1</v>
      </c>
      <c r="Q2338" t="s">
        <v>24</v>
      </c>
      <c r="R2338">
        <v>75</v>
      </c>
      <c r="S2338">
        <v>0</v>
      </c>
      <c r="T2338" t="s">
        <v>189</v>
      </c>
      <c r="U2338" t="s">
        <v>36</v>
      </c>
      <c r="V2338" t="s">
        <v>37</v>
      </c>
      <c r="W2338" t="s">
        <v>38</v>
      </c>
      <c r="X2338" s="8" t="s">
        <v>39015</v>
      </c>
      <c r="Y2338" s="93"/>
      <c r="Z2338" s="93"/>
      <c r="AA2338" t="s">
        <v>3620</v>
      </c>
      <c r="AB2338" t="s">
        <v>3621</v>
      </c>
    </row>
    <row r="2339" spans="1:28" x14ac:dyDescent="0.3">
      <c r="A2339" s="6" t="b">
        <f t="shared" si="108"/>
        <v>0</v>
      </c>
      <c r="B2339" t="str">
        <f t="shared" si="109"/>
        <v>darkblinder</v>
      </c>
      <c r="C2339" s="10" t="str">
        <f t="shared" si="110"/>
        <v>dark_blinder_</v>
      </c>
      <c r="D2339">
        <v>20201</v>
      </c>
      <c r="E2339" t="s">
        <v>24</v>
      </c>
      <c r="F2339" t="s">
        <v>2772</v>
      </c>
      <c r="G2339" t="s">
        <v>26</v>
      </c>
      <c r="H2339" t="s">
        <v>2773</v>
      </c>
      <c r="I2339" t="s">
        <v>59</v>
      </c>
      <c r="J2339">
        <v>20</v>
      </c>
      <c r="K2339">
        <v>50</v>
      </c>
      <c r="L2339">
        <v>0</v>
      </c>
      <c r="M2339">
        <v>0</v>
      </c>
      <c r="N2339">
        <v>0</v>
      </c>
      <c r="O2339">
        <v>0</v>
      </c>
      <c r="P2339">
        <v>1</v>
      </c>
      <c r="Q2339" t="s">
        <v>24</v>
      </c>
      <c r="R2339">
        <v>75</v>
      </c>
      <c r="S2339">
        <v>0</v>
      </c>
      <c r="T2339" t="s">
        <v>189</v>
      </c>
      <c r="U2339" t="s">
        <v>36</v>
      </c>
      <c r="V2339" t="s">
        <v>37</v>
      </c>
      <c r="W2339" t="s">
        <v>38</v>
      </c>
      <c r="X2339" t="s">
        <v>39015</v>
      </c>
      <c r="AA2339" t="s">
        <v>2774</v>
      </c>
      <c r="AB2339" t="s">
        <v>2775</v>
      </c>
    </row>
    <row r="2340" spans="1:28" x14ac:dyDescent="0.3">
      <c r="A2340" s="6" t="b">
        <f t="shared" si="108"/>
        <v>0</v>
      </c>
      <c r="B2340" t="str">
        <f t="shared" si="109"/>
        <v>angelwingears</v>
      </c>
      <c r="C2340" s="10" t="str">
        <f t="shared" si="110"/>
        <v>angel_wing_ears_</v>
      </c>
      <c r="D2340">
        <v>20202</v>
      </c>
      <c r="E2340" t="s">
        <v>24</v>
      </c>
      <c r="F2340" t="s">
        <v>307</v>
      </c>
      <c r="G2340" t="s">
        <v>26</v>
      </c>
      <c r="H2340" t="s">
        <v>308</v>
      </c>
      <c r="I2340" t="s">
        <v>59</v>
      </c>
      <c r="J2340">
        <v>20</v>
      </c>
      <c r="K2340">
        <v>50</v>
      </c>
      <c r="L2340">
        <v>0</v>
      </c>
      <c r="M2340">
        <v>0</v>
      </c>
      <c r="N2340">
        <v>0</v>
      </c>
      <c r="O2340">
        <v>0</v>
      </c>
      <c r="P2340">
        <v>1</v>
      </c>
      <c r="Q2340" t="s">
        <v>24</v>
      </c>
      <c r="R2340">
        <v>75</v>
      </c>
      <c r="S2340">
        <v>0</v>
      </c>
      <c r="T2340" t="s">
        <v>189</v>
      </c>
      <c r="U2340" t="s">
        <v>36</v>
      </c>
      <c r="V2340" t="s">
        <v>37</v>
      </c>
      <c r="W2340" t="s">
        <v>38</v>
      </c>
      <c r="X2340" t="s">
        <v>39015</v>
      </c>
      <c r="AA2340" t="s">
        <v>309</v>
      </c>
      <c r="AB2340" t="s">
        <v>310</v>
      </c>
    </row>
    <row r="2341" spans="1:28" x14ac:dyDescent="0.3">
      <c r="A2341" s="6" t="b">
        <f t="shared" si="108"/>
        <v>0</v>
      </c>
      <c r="B2341" t="str">
        <f t="shared" si="109"/>
        <v>censorbar</v>
      </c>
      <c r="C2341" s="10" t="str">
        <f t="shared" si="110"/>
        <v>censor_bar_</v>
      </c>
      <c r="D2341">
        <v>20203</v>
      </c>
      <c r="E2341" t="s">
        <v>24</v>
      </c>
      <c r="F2341" t="s">
        <v>2034</v>
      </c>
      <c r="G2341" t="s">
        <v>26</v>
      </c>
      <c r="H2341" t="s">
        <v>2031</v>
      </c>
      <c r="I2341" t="s">
        <v>59</v>
      </c>
      <c r="J2341">
        <v>20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1</v>
      </c>
      <c r="Q2341" t="s">
        <v>24</v>
      </c>
      <c r="R2341">
        <v>75</v>
      </c>
      <c r="S2341">
        <v>0</v>
      </c>
      <c r="T2341" t="s">
        <v>189</v>
      </c>
      <c r="U2341" t="s">
        <v>36</v>
      </c>
      <c r="V2341" t="s">
        <v>37</v>
      </c>
      <c r="W2341" t="s">
        <v>38</v>
      </c>
      <c r="X2341" t="s">
        <v>39015</v>
      </c>
      <c r="AA2341" t="s">
        <v>2035</v>
      </c>
      <c r="AB2341" t="s">
        <v>2036</v>
      </c>
    </row>
    <row r="2342" spans="1:28" x14ac:dyDescent="0.3">
      <c r="A2342" s="6" t="b">
        <f t="shared" si="108"/>
        <v>0</v>
      </c>
      <c r="B2342" t="str">
        <f t="shared" si="109"/>
        <v>blinker</v>
      </c>
      <c r="C2342" s="10" t="str">
        <f t="shared" si="110"/>
        <v>blinker_</v>
      </c>
      <c r="D2342">
        <v>20204</v>
      </c>
      <c r="E2342" t="s">
        <v>24</v>
      </c>
      <c r="F2342" t="s">
        <v>1241</v>
      </c>
      <c r="G2342" t="s">
        <v>26</v>
      </c>
      <c r="H2342" t="s">
        <v>1238</v>
      </c>
      <c r="I2342" t="s">
        <v>59</v>
      </c>
      <c r="J2342">
        <v>20</v>
      </c>
      <c r="K2342">
        <v>50</v>
      </c>
      <c r="L2342">
        <v>0</v>
      </c>
      <c r="M2342">
        <v>0</v>
      </c>
      <c r="N2342">
        <v>0</v>
      </c>
      <c r="O2342">
        <v>0</v>
      </c>
      <c r="P2342">
        <v>1</v>
      </c>
      <c r="Q2342" t="s">
        <v>24</v>
      </c>
      <c r="R2342">
        <v>75</v>
      </c>
      <c r="S2342">
        <v>0</v>
      </c>
      <c r="T2342" t="s">
        <v>189</v>
      </c>
      <c r="U2342" t="s">
        <v>36</v>
      </c>
      <c r="V2342" t="s">
        <v>37</v>
      </c>
      <c r="W2342" t="s">
        <v>38</v>
      </c>
      <c r="X2342" t="s">
        <v>39015</v>
      </c>
      <c r="AA2342" t="s">
        <v>1242</v>
      </c>
      <c r="AB2342" t="s">
        <v>1243</v>
      </c>
    </row>
    <row r="2343" spans="1:28" x14ac:dyDescent="0.3">
      <c r="A2343" s="8" t="b">
        <f t="shared" si="108"/>
        <v>0</v>
      </c>
      <c r="B2343" t="str">
        <f t="shared" si="109"/>
        <v>evilwingears</v>
      </c>
      <c r="C2343" s="10" t="str">
        <f t="shared" si="110"/>
        <v>evil_wing_ears_</v>
      </c>
      <c r="D2343">
        <v>20205</v>
      </c>
      <c r="E2343" t="s">
        <v>24</v>
      </c>
      <c r="F2343" t="s">
        <v>3713</v>
      </c>
      <c r="G2343" t="s">
        <v>26</v>
      </c>
      <c r="H2343" t="s">
        <v>3470</v>
      </c>
      <c r="I2343" t="s">
        <v>59</v>
      </c>
      <c r="J2343" s="6">
        <v>20</v>
      </c>
      <c r="K2343">
        <v>50</v>
      </c>
      <c r="L2343">
        <v>0</v>
      </c>
      <c r="M2343">
        <v>0</v>
      </c>
      <c r="N2343">
        <v>0</v>
      </c>
      <c r="O2343">
        <v>0</v>
      </c>
      <c r="P2343">
        <v>1</v>
      </c>
      <c r="Q2343" t="s">
        <v>24</v>
      </c>
      <c r="R2343">
        <v>75</v>
      </c>
      <c r="S2343">
        <v>0</v>
      </c>
      <c r="T2343" t="s">
        <v>189</v>
      </c>
      <c r="U2343" t="s">
        <v>36</v>
      </c>
      <c r="V2343" t="s">
        <v>37</v>
      </c>
      <c r="W2343" t="s">
        <v>38</v>
      </c>
      <c r="X2343" s="8" t="s">
        <v>39015</v>
      </c>
      <c r="Y2343" s="93"/>
      <c r="Z2343" s="93"/>
      <c r="AA2343" t="s">
        <v>3714</v>
      </c>
      <c r="AB2343" t="s">
        <v>3715</v>
      </c>
    </row>
    <row r="2344" spans="1:28" x14ac:dyDescent="0.3">
      <c r="A2344" s="8" t="b">
        <f t="shared" si="108"/>
        <v>0</v>
      </c>
      <c r="B2344" t="str">
        <f t="shared" si="109"/>
        <v>blankeyes</v>
      </c>
      <c r="C2344" s="10" t="str">
        <f t="shared" si="110"/>
        <v>blank_eyes_</v>
      </c>
      <c r="D2344">
        <v>20206</v>
      </c>
      <c r="E2344" t="s">
        <v>24</v>
      </c>
      <c r="F2344" t="s">
        <v>1217</v>
      </c>
      <c r="G2344" t="s">
        <v>26</v>
      </c>
      <c r="H2344" t="s">
        <v>1218</v>
      </c>
      <c r="I2344" t="s">
        <v>59</v>
      </c>
      <c r="J2344" s="6">
        <v>20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1</v>
      </c>
      <c r="Q2344" t="s">
        <v>24</v>
      </c>
      <c r="R2344">
        <v>75</v>
      </c>
      <c r="S2344">
        <v>0</v>
      </c>
      <c r="T2344" t="s">
        <v>189</v>
      </c>
      <c r="U2344" t="s">
        <v>36</v>
      </c>
      <c r="V2344" t="s">
        <v>37</v>
      </c>
      <c r="W2344" t="s">
        <v>38</v>
      </c>
      <c r="X2344" s="8" t="s">
        <v>39015</v>
      </c>
      <c r="Y2344" s="93"/>
      <c r="Z2344" s="93"/>
      <c r="AA2344" t="s">
        <v>1219</v>
      </c>
      <c r="AB2344" t="s">
        <v>1220</v>
      </c>
    </row>
    <row r="2345" spans="1:28" x14ac:dyDescent="0.3">
      <c r="A2345" s="8" t="b">
        <f t="shared" si="108"/>
        <v>0</v>
      </c>
      <c r="B2345" t="str">
        <f t="shared" si="109"/>
        <v>miniglasses</v>
      </c>
      <c r="C2345" s="10" t="str">
        <f t="shared" si="110"/>
        <v>mini_glasses_</v>
      </c>
      <c r="D2345">
        <v>20207</v>
      </c>
      <c r="E2345" t="s">
        <v>24</v>
      </c>
      <c r="F2345" t="s">
        <v>6689</v>
      </c>
      <c r="G2345" t="s">
        <v>26</v>
      </c>
      <c r="H2345" t="s">
        <v>6686</v>
      </c>
      <c r="I2345" t="s">
        <v>59</v>
      </c>
      <c r="J2345" s="6">
        <v>20</v>
      </c>
      <c r="K2345">
        <v>50</v>
      </c>
      <c r="L2345">
        <v>0</v>
      </c>
      <c r="M2345">
        <v>0</v>
      </c>
      <c r="N2345">
        <v>0</v>
      </c>
      <c r="O2345">
        <v>0</v>
      </c>
      <c r="P2345">
        <v>1</v>
      </c>
      <c r="Q2345" t="s">
        <v>24</v>
      </c>
      <c r="R2345">
        <v>75</v>
      </c>
      <c r="S2345">
        <v>0</v>
      </c>
      <c r="T2345" t="s">
        <v>189</v>
      </c>
      <c r="U2345" t="s">
        <v>36</v>
      </c>
      <c r="V2345" t="s">
        <v>37</v>
      </c>
      <c r="W2345" t="s">
        <v>38</v>
      </c>
      <c r="X2345" s="8" t="s">
        <v>39015</v>
      </c>
      <c r="Y2345" s="93"/>
      <c r="Z2345" s="93"/>
      <c r="AA2345" t="s">
        <v>6690</v>
      </c>
      <c r="AB2345" t="s">
        <v>6691</v>
      </c>
    </row>
    <row r="2346" spans="1:28" x14ac:dyDescent="0.3">
      <c r="A2346" s="8" t="b">
        <f t="shared" si="108"/>
        <v>0</v>
      </c>
      <c r="B2346" t="str">
        <f t="shared" si="109"/>
        <v>machomansglasses</v>
      </c>
      <c r="C2346" s="10" t="str">
        <f t="shared" si="110"/>
        <v>machomans_glasses_</v>
      </c>
      <c r="D2346">
        <v>20208</v>
      </c>
      <c r="E2346" t="s">
        <v>24</v>
      </c>
      <c r="F2346" t="s">
        <v>6313</v>
      </c>
      <c r="G2346" t="s">
        <v>26</v>
      </c>
      <c r="H2346" t="s">
        <v>6310</v>
      </c>
      <c r="I2346" t="s">
        <v>59</v>
      </c>
      <c r="J2346" s="6">
        <v>20</v>
      </c>
      <c r="K2346">
        <v>50</v>
      </c>
      <c r="L2346">
        <v>0</v>
      </c>
      <c r="M2346">
        <v>0</v>
      </c>
      <c r="N2346">
        <v>0</v>
      </c>
      <c r="O2346">
        <v>0</v>
      </c>
      <c r="P2346">
        <v>1</v>
      </c>
      <c r="Q2346" t="s">
        <v>24</v>
      </c>
      <c r="R2346">
        <v>75</v>
      </c>
      <c r="S2346">
        <v>0</v>
      </c>
      <c r="T2346" t="s">
        <v>189</v>
      </c>
      <c r="U2346" t="s">
        <v>36</v>
      </c>
      <c r="V2346" t="s">
        <v>37</v>
      </c>
      <c r="W2346" t="s">
        <v>38</v>
      </c>
      <c r="X2346" s="8" t="s">
        <v>39015</v>
      </c>
      <c r="Y2346" s="93"/>
      <c r="Z2346" s="93"/>
      <c r="AA2346" t="s">
        <v>6314</v>
      </c>
      <c r="AB2346" t="s">
        <v>6315</v>
      </c>
    </row>
    <row r="2347" spans="1:28" x14ac:dyDescent="0.3">
      <c r="A2347" s="8" t="b">
        <f t="shared" si="108"/>
        <v>0</v>
      </c>
      <c r="B2347" t="str">
        <f t="shared" si="109"/>
        <v>blush</v>
      </c>
      <c r="C2347" s="10" t="str">
        <f t="shared" si="110"/>
        <v>blush_</v>
      </c>
      <c r="D2347">
        <v>20209</v>
      </c>
      <c r="E2347" t="s">
        <v>24</v>
      </c>
      <c r="F2347" t="s">
        <v>1386</v>
      </c>
      <c r="G2347" t="s">
        <v>26</v>
      </c>
      <c r="H2347" t="s">
        <v>1383</v>
      </c>
      <c r="I2347" t="s">
        <v>59</v>
      </c>
      <c r="J2347">
        <v>20</v>
      </c>
      <c r="K2347">
        <v>50</v>
      </c>
      <c r="L2347">
        <v>0</v>
      </c>
      <c r="M2347">
        <v>0</v>
      </c>
      <c r="N2347">
        <v>0</v>
      </c>
      <c r="O2347">
        <v>0</v>
      </c>
      <c r="P2347">
        <v>1</v>
      </c>
      <c r="Q2347" t="s">
        <v>24</v>
      </c>
      <c r="R2347">
        <v>75</v>
      </c>
      <c r="S2347">
        <v>0</v>
      </c>
      <c r="T2347" t="s">
        <v>189</v>
      </c>
      <c r="U2347" t="s">
        <v>36</v>
      </c>
      <c r="V2347" t="s">
        <v>37</v>
      </c>
      <c r="W2347" t="s">
        <v>38</v>
      </c>
      <c r="X2347" s="8" t="s">
        <v>39015</v>
      </c>
      <c r="Y2347" s="93"/>
      <c r="Z2347" s="93"/>
      <c r="AA2347" t="s">
        <v>1387</v>
      </c>
      <c r="AB2347" t="s">
        <v>1388</v>
      </c>
    </row>
    <row r="2348" spans="1:28" x14ac:dyDescent="0.3">
      <c r="A2348" s="8" t="b">
        <f t="shared" si="108"/>
        <v>0</v>
      </c>
      <c r="B2348" t="str">
        <f t="shared" si="109"/>
        <v>smallribbons</v>
      </c>
      <c r="C2348" s="10" t="str">
        <f t="shared" si="110"/>
        <v>small_ribbons_</v>
      </c>
      <c r="D2348">
        <v>20210</v>
      </c>
      <c r="E2348" t="s">
        <v>24</v>
      </c>
      <c r="F2348" t="s">
        <v>9233</v>
      </c>
      <c r="G2348" t="s">
        <v>26</v>
      </c>
      <c r="H2348" t="s">
        <v>7401</v>
      </c>
      <c r="I2348" t="s">
        <v>59</v>
      </c>
      <c r="J2348">
        <v>20</v>
      </c>
      <c r="K2348">
        <v>50</v>
      </c>
      <c r="L2348">
        <v>0</v>
      </c>
      <c r="M2348">
        <v>0</v>
      </c>
      <c r="N2348">
        <v>0</v>
      </c>
      <c r="O2348">
        <v>0</v>
      </c>
      <c r="P2348">
        <v>1</v>
      </c>
      <c r="Q2348" t="s">
        <v>24</v>
      </c>
      <c r="R2348">
        <v>75</v>
      </c>
      <c r="S2348">
        <v>0</v>
      </c>
      <c r="T2348" t="s">
        <v>189</v>
      </c>
      <c r="U2348" t="s">
        <v>36</v>
      </c>
      <c r="V2348" t="s">
        <v>37</v>
      </c>
      <c r="W2348" t="s">
        <v>38</v>
      </c>
      <c r="X2348" s="8" t="s">
        <v>39015</v>
      </c>
      <c r="Y2348" s="93"/>
      <c r="Z2348" s="93"/>
      <c r="AA2348" t="s">
        <v>9234</v>
      </c>
      <c r="AB2348" t="s">
        <v>9235</v>
      </c>
    </row>
    <row r="2349" spans="1:28" x14ac:dyDescent="0.3">
      <c r="A2349" s="8" t="b">
        <f t="shared" si="108"/>
        <v>0</v>
      </c>
      <c r="B2349" t="str">
        <f t="shared" si="109"/>
        <v>flowerring</v>
      </c>
      <c r="C2349" s="10" t="str">
        <f t="shared" si="110"/>
        <v>flower_ring</v>
      </c>
      <c r="D2349">
        <v>20211</v>
      </c>
      <c r="E2349" t="s">
        <v>24</v>
      </c>
      <c r="F2349" t="s">
        <v>4133</v>
      </c>
      <c r="G2349" t="s">
        <v>26</v>
      </c>
      <c r="H2349" t="s">
        <v>4134</v>
      </c>
      <c r="I2349" t="s">
        <v>59</v>
      </c>
      <c r="J2349">
        <v>20</v>
      </c>
      <c r="K2349">
        <v>50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24</v>
      </c>
      <c r="R2349">
        <v>1</v>
      </c>
      <c r="S2349">
        <v>0</v>
      </c>
      <c r="T2349" t="s">
        <v>61</v>
      </c>
      <c r="U2349" t="s">
        <v>36</v>
      </c>
      <c r="V2349" t="s">
        <v>37</v>
      </c>
      <c r="W2349" t="s">
        <v>38</v>
      </c>
      <c r="Y2349" s="93"/>
      <c r="Z2349" s="93"/>
      <c r="AA2349" t="s">
        <v>4135</v>
      </c>
      <c r="AB2349" t="s">
        <v>4136</v>
      </c>
    </row>
    <row r="2350" spans="1:28" x14ac:dyDescent="0.3">
      <c r="A2350" s="8" t="b">
        <f t="shared" si="108"/>
        <v>0</v>
      </c>
      <c r="B2350" t="str">
        <f t="shared" si="109"/>
        <v>roboheadphones</v>
      </c>
      <c r="C2350" s="10" t="str">
        <f t="shared" si="110"/>
        <v>robo_headphones</v>
      </c>
      <c r="D2350">
        <v>20213</v>
      </c>
      <c r="E2350" t="s">
        <v>24</v>
      </c>
      <c r="F2350" t="s">
        <v>8459</v>
      </c>
      <c r="G2350" t="s">
        <v>26</v>
      </c>
      <c r="H2350" t="s">
        <v>8460</v>
      </c>
      <c r="I2350" t="s">
        <v>59</v>
      </c>
      <c r="J2350">
        <v>20</v>
      </c>
      <c r="K2350">
        <v>50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24</v>
      </c>
      <c r="R2350">
        <v>1</v>
      </c>
      <c r="S2350">
        <v>0</v>
      </c>
      <c r="T2350" t="s">
        <v>141</v>
      </c>
      <c r="U2350" t="s">
        <v>36</v>
      </c>
      <c r="V2350" t="s">
        <v>37</v>
      </c>
      <c r="W2350" t="s">
        <v>38</v>
      </c>
      <c r="X2350" s="8"/>
      <c r="Y2350" s="93"/>
      <c r="Z2350" s="93"/>
      <c r="AA2350" t="s">
        <v>8461</v>
      </c>
      <c r="AB2350" t="s">
        <v>8462</v>
      </c>
    </row>
    <row r="2351" spans="1:28" x14ac:dyDescent="0.3">
      <c r="A2351" s="8" t="b">
        <f t="shared" si="108"/>
        <v>0</v>
      </c>
      <c r="B2351" t="str">
        <f t="shared" si="109"/>
        <v>roboheadset</v>
      </c>
      <c r="C2351" s="10" t="str">
        <f t="shared" si="110"/>
        <v>robo_headset</v>
      </c>
      <c r="D2351">
        <v>20214</v>
      </c>
      <c r="E2351" t="s">
        <v>24</v>
      </c>
      <c r="F2351" t="s">
        <v>8463</v>
      </c>
      <c r="G2351" t="s">
        <v>26</v>
      </c>
      <c r="H2351" t="s">
        <v>8464</v>
      </c>
      <c r="I2351" t="s">
        <v>59</v>
      </c>
      <c r="J2351">
        <v>20</v>
      </c>
      <c r="K2351">
        <v>50</v>
      </c>
      <c r="L2351">
        <v>0</v>
      </c>
      <c r="M2351">
        <v>0</v>
      </c>
      <c r="N2351">
        <v>0</v>
      </c>
      <c r="O2351">
        <v>0</v>
      </c>
      <c r="P2351">
        <v>1</v>
      </c>
      <c r="Q2351" t="s">
        <v>24</v>
      </c>
      <c r="R2351">
        <v>1</v>
      </c>
      <c r="S2351">
        <v>0</v>
      </c>
      <c r="T2351" t="s">
        <v>141</v>
      </c>
      <c r="U2351" t="s">
        <v>36</v>
      </c>
      <c r="V2351" t="s">
        <v>37</v>
      </c>
      <c r="W2351" t="s">
        <v>38</v>
      </c>
      <c r="Y2351" s="93"/>
      <c r="Z2351" s="93"/>
      <c r="AA2351" t="s">
        <v>8465</v>
      </c>
      <c r="AB2351" t="s">
        <v>8466</v>
      </c>
    </row>
    <row r="2352" spans="1:28" x14ac:dyDescent="0.3">
      <c r="A2352" s="6" t="b">
        <f t="shared" si="108"/>
        <v>0</v>
      </c>
      <c r="B2352" t="str">
        <f t="shared" si="109"/>
        <v>assassinmask</v>
      </c>
      <c r="C2352" s="10" t="str">
        <f t="shared" si="110"/>
        <v>assassin_mask_</v>
      </c>
      <c r="D2352">
        <v>20215</v>
      </c>
      <c r="E2352" t="s">
        <v>24</v>
      </c>
      <c r="F2352" t="s">
        <v>590</v>
      </c>
      <c r="G2352" t="s">
        <v>26</v>
      </c>
      <c r="H2352" t="s">
        <v>586</v>
      </c>
      <c r="I2352" t="s">
        <v>59</v>
      </c>
      <c r="J2352">
        <v>20</v>
      </c>
      <c r="K2352">
        <v>50</v>
      </c>
      <c r="L2352">
        <v>0</v>
      </c>
      <c r="M2352">
        <v>0</v>
      </c>
      <c r="N2352">
        <v>0</v>
      </c>
      <c r="O2352">
        <v>0</v>
      </c>
      <c r="P2352">
        <v>1</v>
      </c>
      <c r="Q2352" t="s">
        <v>24</v>
      </c>
      <c r="R2352">
        <v>75</v>
      </c>
      <c r="S2352">
        <v>0</v>
      </c>
      <c r="T2352" t="s">
        <v>189</v>
      </c>
      <c r="U2352" t="s">
        <v>36</v>
      </c>
      <c r="V2352" t="s">
        <v>37</v>
      </c>
      <c r="W2352" t="s">
        <v>38</v>
      </c>
      <c r="X2352" t="s">
        <v>39015</v>
      </c>
      <c r="AA2352" t="s">
        <v>591</v>
      </c>
      <c r="AB2352" t="s">
        <v>592</v>
      </c>
    </row>
    <row r="2353" spans="1:28" x14ac:dyDescent="0.3">
      <c r="A2353" s="8" t="b">
        <f t="shared" si="108"/>
        <v>0</v>
      </c>
      <c r="B2353" t="str">
        <f t="shared" si="109"/>
        <v>musicalring</v>
      </c>
      <c r="C2353" s="10" t="str">
        <f t="shared" si="110"/>
        <v>musical_ring</v>
      </c>
      <c r="D2353">
        <v>20228</v>
      </c>
      <c r="E2353" t="s">
        <v>24</v>
      </c>
      <c r="F2353" t="s">
        <v>6932</v>
      </c>
      <c r="G2353" t="s">
        <v>26</v>
      </c>
      <c r="H2353" t="s">
        <v>6933</v>
      </c>
      <c r="I2353" t="s">
        <v>59</v>
      </c>
      <c r="J2353">
        <v>20</v>
      </c>
      <c r="K2353">
        <v>50</v>
      </c>
      <c r="L2353">
        <v>0</v>
      </c>
      <c r="M2353">
        <v>0</v>
      </c>
      <c r="N2353">
        <v>0</v>
      </c>
      <c r="O2353">
        <v>0</v>
      </c>
      <c r="P2353">
        <v>1</v>
      </c>
      <c r="Q2353" t="s">
        <v>24</v>
      </c>
      <c r="R2353">
        <v>1</v>
      </c>
      <c r="S2353">
        <v>0</v>
      </c>
      <c r="T2353" t="s">
        <v>61</v>
      </c>
      <c r="U2353" t="s">
        <v>36</v>
      </c>
      <c r="V2353" t="s">
        <v>37</v>
      </c>
      <c r="W2353" t="s">
        <v>38</v>
      </c>
      <c r="X2353" t="s">
        <v>39016</v>
      </c>
      <c r="Y2353" s="93"/>
      <c r="Z2353" s="93"/>
      <c r="AA2353" t="s">
        <v>6934</v>
      </c>
      <c r="AB2353" t="s">
        <v>6935</v>
      </c>
    </row>
    <row r="2354" spans="1:28" x14ac:dyDescent="0.3">
      <c r="A2354" s="8" t="b">
        <f t="shared" si="108"/>
        <v>0</v>
      </c>
      <c r="B2354" t="str">
        <f t="shared" si="109"/>
        <v>rosering</v>
      </c>
      <c r="C2354" s="10" t="str">
        <f t="shared" si="110"/>
        <v>rose_ring</v>
      </c>
      <c r="D2354">
        <v>20229</v>
      </c>
      <c r="E2354" t="s">
        <v>24</v>
      </c>
      <c r="F2354" t="s">
        <v>8524</v>
      </c>
      <c r="G2354" t="s">
        <v>26</v>
      </c>
      <c r="H2354" t="s">
        <v>8525</v>
      </c>
      <c r="I2354" t="s">
        <v>59</v>
      </c>
      <c r="J2354">
        <v>20</v>
      </c>
      <c r="K2354">
        <v>50</v>
      </c>
      <c r="L2354">
        <v>0</v>
      </c>
      <c r="M2354">
        <v>0</v>
      </c>
      <c r="N2354">
        <v>0</v>
      </c>
      <c r="O2354">
        <v>0</v>
      </c>
      <c r="P2354">
        <v>1</v>
      </c>
      <c r="Q2354" t="s">
        <v>24</v>
      </c>
      <c r="R2354">
        <v>1</v>
      </c>
      <c r="S2354">
        <v>0</v>
      </c>
      <c r="T2354" t="s">
        <v>61</v>
      </c>
      <c r="U2354" t="s">
        <v>36</v>
      </c>
      <c r="V2354" t="s">
        <v>37</v>
      </c>
      <c r="W2354" t="s">
        <v>38</v>
      </c>
      <c r="X2354" t="s">
        <v>39017</v>
      </c>
      <c r="Y2354" s="93"/>
      <c r="Z2354" s="93"/>
      <c r="AA2354" t="s">
        <v>8526</v>
      </c>
      <c r="AB2354" t="s">
        <v>8527</v>
      </c>
    </row>
    <row r="2355" spans="1:28" x14ac:dyDescent="0.3">
      <c r="A2355" s="6" t="b">
        <f t="shared" si="108"/>
        <v>0</v>
      </c>
      <c r="B2355" t="str">
        <f t="shared" si="109"/>
        <v>roboeye</v>
      </c>
      <c r="C2355" s="10" t="str">
        <f t="shared" si="110"/>
        <v>robo_eye_</v>
      </c>
      <c r="D2355">
        <v>20230</v>
      </c>
      <c r="E2355" t="s">
        <v>24</v>
      </c>
      <c r="F2355" t="s">
        <v>8456</v>
      </c>
      <c r="G2355" t="s">
        <v>26</v>
      </c>
      <c r="H2355" t="s">
        <v>8453</v>
      </c>
      <c r="I2355" t="s">
        <v>59</v>
      </c>
      <c r="J2355">
        <v>20</v>
      </c>
      <c r="K2355">
        <v>50</v>
      </c>
      <c r="L2355">
        <v>0</v>
      </c>
      <c r="M2355">
        <v>0</v>
      </c>
      <c r="N2355">
        <v>0</v>
      </c>
      <c r="O2355">
        <v>0</v>
      </c>
      <c r="P2355">
        <v>1</v>
      </c>
      <c r="Q2355" t="s">
        <v>24</v>
      </c>
      <c r="R2355">
        <v>75</v>
      </c>
      <c r="S2355">
        <v>0</v>
      </c>
      <c r="T2355" t="s">
        <v>189</v>
      </c>
      <c r="U2355" t="s">
        <v>36</v>
      </c>
      <c r="V2355" t="s">
        <v>37</v>
      </c>
      <c r="W2355" t="s">
        <v>38</v>
      </c>
      <c r="X2355" t="s">
        <v>39015</v>
      </c>
      <c r="AA2355" t="s">
        <v>8457</v>
      </c>
      <c r="AB2355" t="s">
        <v>8458</v>
      </c>
    </row>
    <row r="2356" spans="1:28" x14ac:dyDescent="0.3">
      <c r="A2356" s="8" t="b">
        <f t="shared" si="108"/>
        <v>0</v>
      </c>
      <c r="B2356" t="str">
        <f t="shared" si="109"/>
        <v>dragonwingears</v>
      </c>
      <c r="C2356" s="10" t="str">
        <f t="shared" si="110"/>
        <v>dragon_wing_ears_</v>
      </c>
      <c r="D2356">
        <v>20231</v>
      </c>
      <c r="E2356" t="s">
        <v>24</v>
      </c>
      <c r="F2356" t="s">
        <v>3170</v>
      </c>
      <c r="G2356" t="s">
        <v>26</v>
      </c>
      <c r="H2356" t="s">
        <v>3167</v>
      </c>
      <c r="I2356" t="s">
        <v>59</v>
      </c>
      <c r="J2356">
        <v>20</v>
      </c>
      <c r="K2356">
        <v>50</v>
      </c>
      <c r="L2356">
        <v>0</v>
      </c>
      <c r="M2356">
        <v>0</v>
      </c>
      <c r="N2356">
        <v>0</v>
      </c>
      <c r="O2356">
        <v>0</v>
      </c>
      <c r="P2356">
        <v>1</v>
      </c>
      <c r="Q2356" t="s">
        <v>24</v>
      </c>
      <c r="R2356">
        <v>75</v>
      </c>
      <c r="S2356">
        <v>0</v>
      </c>
      <c r="T2356" t="s">
        <v>189</v>
      </c>
      <c r="U2356" t="s">
        <v>36</v>
      </c>
      <c r="V2356" t="s">
        <v>37</v>
      </c>
      <c r="W2356" t="s">
        <v>38</v>
      </c>
      <c r="X2356" t="s">
        <v>39015</v>
      </c>
      <c r="Y2356" s="93"/>
      <c r="Z2356" s="93"/>
      <c r="AA2356" t="s">
        <v>3171</v>
      </c>
      <c r="AB2356" t="s">
        <v>3172</v>
      </c>
    </row>
    <row r="2357" spans="1:28" x14ac:dyDescent="0.3">
      <c r="A2357" s="8" t="b">
        <f t="shared" si="108"/>
        <v>0</v>
      </c>
      <c r="B2357" t="str">
        <f t="shared" si="109"/>
        <v>redglasses</v>
      </c>
      <c r="C2357" s="10" t="str">
        <f t="shared" si="110"/>
        <v>red_glasses_</v>
      </c>
      <c r="D2357">
        <v>20232</v>
      </c>
      <c r="E2357" t="s">
        <v>24</v>
      </c>
      <c r="F2357" t="s">
        <v>8224</v>
      </c>
      <c r="G2357" t="s">
        <v>26</v>
      </c>
      <c r="H2357" t="s">
        <v>8221</v>
      </c>
      <c r="I2357" t="s">
        <v>59</v>
      </c>
      <c r="J2357">
        <v>20</v>
      </c>
      <c r="K2357">
        <v>50</v>
      </c>
      <c r="L2357">
        <v>0</v>
      </c>
      <c r="M2357">
        <v>0</v>
      </c>
      <c r="N2357">
        <v>0</v>
      </c>
      <c r="O2357">
        <v>0</v>
      </c>
      <c r="P2357">
        <v>1</v>
      </c>
      <c r="Q2357" t="s">
        <v>24</v>
      </c>
      <c r="R2357">
        <v>75</v>
      </c>
      <c r="S2357">
        <v>0</v>
      </c>
      <c r="T2357" t="s">
        <v>189</v>
      </c>
      <c r="U2357" t="s">
        <v>36</v>
      </c>
      <c r="V2357" t="s">
        <v>37</v>
      </c>
      <c r="W2357" t="s">
        <v>38</v>
      </c>
      <c r="X2357" t="s">
        <v>39015</v>
      </c>
      <c r="Y2357" s="93"/>
      <c r="Z2357" s="93"/>
      <c r="AA2357" t="s">
        <v>8225</v>
      </c>
      <c r="AB2357" t="s">
        <v>8226</v>
      </c>
    </row>
    <row r="2358" spans="1:28" x14ac:dyDescent="0.3">
      <c r="A2358" s="8" t="b">
        <f t="shared" si="108"/>
        <v>0</v>
      </c>
      <c r="B2358" t="str">
        <f t="shared" si="109"/>
        <v>masquerade</v>
      </c>
      <c r="C2358" s="10" t="str">
        <f t="shared" si="110"/>
        <v>masquerade_</v>
      </c>
      <c r="D2358">
        <v>20233</v>
      </c>
      <c r="E2358" t="s">
        <v>24</v>
      </c>
      <c r="F2358" t="s">
        <v>6505</v>
      </c>
      <c r="G2358" t="s">
        <v>26</v>
      </c>
      <c r="H2358" t="s">
        <v>6502</v>
      </c>
      <c r="I2358" t="s">
        <v>59</v>
      </c>
      <c r="J2358">
        <v>20</v>
      </c>
      <c r="K2358">
        <v>50</v>
      </c>
      <c r="L2358">
        <v>0</v>
      </c>
      <c r="M2358">
        <v>0</v>
      </c>
      <c r="N2358">
        <v>0</v>
      </c>
      <c r="O2358">
        <v>0</v>
      </c>
      <c r="P2358">
        <v>1</v>
      </c>
      <c r="Q2358" t="s">
        <v>24</v>
      </c>
      <c r="R2358">
        <v>75</v>
      </c>
      <c r="S2358">
        <v>0</v>
      </c>
      <c r="T2358" t="s">
        <v>189</v>
      </c>
      <c r="U2358" t="s">
        <v>36</v>
      </c>
      <c r="V2358" t="s">
        <v>37</v>
      </c>
      <c r="W2358" t="s">
        <v>38</v>
      </c>
      <c r="X2358" t="s">
        <v>39015</v>
      </c>
      <c r="Y2358" s="93"/>
      <c r="Z2358" s="93"/>
      <c r="AA2358" t="s">
        <v>6506</v>
      </c>
      <c r="AB2358" t="s">
        <v>6507</v>
      </c>
    </row>
    <row r="2359" spans="1:28" x14ac:dyDescent="0.3">
      <c r="A2359" s="8" t="b">
        <f t="shared" si="108"/>
        <v>0</v>
      </c>
      <c r="B2359" t="str">
        <f t="shared" si="109"/>
        <v>finhelm</v>
      </c>
      <c r="C2359" s="10" t="str">
        <f t="shared" si="110"/>
        <v>fin_helm_</v>
      </c>
      <c r="D2359">
        <v>20234</v>
      </c>
      <c r="E2359" t="s">
        <v>24</v>
      </c>
      <c r="F2359" t="s">
        <v>3930</v>
      </c>
      <c r="G2359" t="s">
        <v>26</v>
      </c>
      <c r="H2359" t="s">
        <v>3927</v>
      </c>
      <c r="I2359" t="s">
        <v>59</v>
      </c>
      <c r="J2359">
        <v>20</v>
      </c>
      <c r="K2359">
        <v>50</v>
      </c>
      <c r="L2359">
        <v>0</v>
      </c>
      <c r="M2359">
        <v>0</v>
      </c>
      <c r="N2359">
        <v>0</v>
      </c>
      <c r="O2359">
        <v>0</v>
      </c>
      <c r="P2359">
        <v>1</v>
      </c>
      <c r="Q2359" t="s">
        <v>24</v>
      </c>
      <c r="R2359">
        <v>75</v>
      </c>
      <c r="S2359">
        <v>0</v>
      </c>
      <c r="T2359" t="s">
        <v>189</v>
      </c>
      <c r="U2359" t="s">
        <v>36</v>
      </c>
      <c r="V2359" t="s">
        <v>37</v>
      </c>
      <c r="W2359" t="s">
        <v>38</v>
      </c>
      <c r="X2359" t="s">
        <v>39015</v>
      </c>
      <c r="Y2359" s="93"/>
      <c r="Z2359" s="93"/>
      <c r="AA2359" t="s">
        <v>3931</v>
      </c>
      <c r="AB2359" t="s">
        <v>3932</v>
      </c>
    </row>
    <row r="2360" spans="1:28" x14ac:dyDescent="0.3">
      <c r="A2360" s="8" t="b">
        <f t="shared" si="108"/>
        <v>0</v>
      </c>
      <c r="B2360" t="str">
        <f t="shared" si="109"/>
        <v>monocle</v>
      </c>
      <c r="C2360" s="10" t="str">
        <f t="shared" si="110"/>
        <v>monocle_</v>
      </c>
      <c r="D2360">
        <v>20235</v>
      </c>
      <c r="E2360" t="s">
        <v>24</v>
      </c>
      <c r="F2360" t="s">
        <v>6782</v>
      </c>
      <c r="G2360" t="s">
        <v>26</v>
      </c>
      <c r="H2360" t="s">
        <v>6783</v>
      </c>
      <c r="I2360" t="s">
        <v>59</v>
      </c>
      <c r="J2360">
        <v>20</v>
      </c>
      <c r="K2360">
        <v>50</v>
      </c>
      <c r="L2360">
        <v>0</v>
      </c>
      <c r="M2360">
        <v>0</v>
      </c>
      <c r="N2360">
        <v>0</v>
      </c>
      <c r="O2360">
        <v>0</v>
      </c>
      <c r="P2360">
        <v>1</v>
      </c>
      <c r="Q2360" t="s">
        <v>24</v>
      </c>
      <c r="R2360">
        <v>75</v>
      </c>
      <c r="S2360">
        <v>0</v>
      </c>
      <c r="T2360" t="s">
        <v>189</v>
      </c>
      <c r="U2360" t="s">
        <v>36</v>
      </c>
      <c r="V2360" t="s">
        <v>37</v>
      </c>
      <c r="W2360" t="s">
        <v>38</v>
      </c>
      <c r="X2360" t="s">
        <v>39015</v>
      </c>
      <c r="Y2360" s="93"/>
      <c r="Z2360" s="93"/>
      <c r="AA2360" t="s">
        <v>6784</v>
      </c>
      <c r="AB2360" t="s">
        <v>6785</v>
      </c>
    </row>
    <row r="2361" spans="1:28" x14ac:dyDescent="0.3">
      <c r="A2361" s="8" t="b">
        <f t="shared" si="108"/>
        <v>0</v>
      </c>
      <c r="B2361" t="str">
        <f t="shared" si="109"/>
        <v>eyepatch</v>
      </c>
      <c r="C2361" s="10" t="str">
        <f t="shared" si="110"/>
        <v>eye_patch_</v>
      </c>
      <c r="D2361">
        <v>20236</v>
      </c>
      <c r="E2361" t="s">
        <v>24</v>
      </c>
      <c r="F2361" t="s">
        <v>3767</v>
      </c>
      <c r="G2361" t="s">
        <v>26</v>
      </c>
      <c r="H2361" t="s">
        <v>3760</v>
      </c>
      <c r="I2361" t="s">
        <v>59</v>
      </c>
      <c r="J2361">
        <v>20</v>
      </c>
      <c r="K2361">
        <v>50</v>
      </c>
      <c r="L2361">
        <v>0</v>
      </c>
      <c r="M2361">
        <v>0</v>
      </c>
      <c r="N2361">
        <v>0</v>
      </c>
      <c r="O2361">
        <v>0</v>
      </c>
      <c r="P2361">
        <v>1</v>
      </c>
      <c r="Q2361" t="s">
        <v>24</v>
      </c>
      <c r="R2361">
        <v>75</v>
      </c>
      <c r="S2361">
        <v>0</v>
      </c>
      <c r="T2361" t="s">
        <v>189</v>
      </c>
      <c r="U2361" t="s">
        <v>36</v>
      </c>
      <c r="V2361" t="s">
        <v>37</v>
      </c>
      <c r="W2361" t="s">
        <v>38</v>
      </c>
      <c r="X2361" s="8" t="s">
        <v>39015</v>
      </c>
      <c r="Y2361" s="93"/>
      <c r="Z2361" s="93"/>
      <c r="AA2361" t="s">
        <v>3768</v>
      </c>
      <c r="AB2361" t="s">
        <v>3769</v>
      </c>
    </row>
    <row r="2362" spans="1:28" x14ac:dyDescent="0.3">
      <c r="A2362" s="8" t="b">
        <f t="shared" si="108"/>
        <v>0</v>
      </c>
      <c r="B2362" t="str">
        <f t="shared" si="109"/>
        <v>angledglasses</v>
      </c>
      <c r="C2362" s="10" t="str">
        <f t="shared" si="110"/>
        <v>angled_glasses_</v>
      </c>
      <c r="D2362">
        <v>20238</v>
      </c>
      <c r="E2362" t="s">
        <v>24</v>
      </c>
      <c r="F2362" t="s">
        <v>359</v>
      </c>
      <c r="G2362" t="s">
        <v>26</v>
      </c>
      <c r="H2362" t="s">
        <v>360</v>
      </c>
      <c r="I2362" t="s">
        <v>59</v>
      </c>
      <c r="J2362">
        <v>20</v>
      </c>
      <c r="K2362">
        <v>50</v>
      </c>
      <c r="L2362">
        <v>0</v>
      </c>
      <c r="M2362">
        <v>0</v>
      </c>
      <c r="N2362">
        <v>0</v>
      </c>
      <c r="O2362">
        <v>0</v>
      </c>
      <c r="P2362">
        <v>1</v>
      </c>
      <c r="Q2362" t="s">
        <v>24</v>
      </c>
      <c r="R2362">
        <v>75</v>
      </c>
      <c r="S2362">
        <v>0</v>
      </c>
      <c r="T2362" t="s">
        <v>189</v>
      </c>
      <c r="U2362" t="s">
        <v>36</v>
      </c>
      <c r="V2362" t="s">
        <v>37</v>
      </c>
      <c r="W2362" t="s">
        <v>38</v>
      </c>
      <c r="X2362" t="s">
        <v>39015</v>
      </c>
      <c r="Y2362" s="93"/>
      <c r="Z2362" s="93"/>
      <c r="AA2362" t="s">
        <v>361</v>
      </c>
      <c r="AB2362" t="s">
        <v>362</v>
      </c>
    </row>
    <row r="2363" spans="1:28" x14ac:dyDescent="0.3">
      <c r="A2363" s="8" t="b">
        <f t="shared" si="108"/>
        <v>0</v>
      </c>
      <c r="B2363" t="str">
        <f t="shared" si="109"/>
        <v>weirdgoatee</v>
      </c>
      <c r="C2363" s="10" t="str">
        <f t="shared" si="110"/>
        <v>weird_goatee</v>
      </c>
      <c r="D2363">
        <v>20239</v>
      </c>
      <c r="E2363" t="s">
        <v>24</v>
      </c>
      <c r="F2363" t="s">
        <v>10544</v>
      </c>
      <c r="G2363" t="s">
        <v>26</v>
      </c>
      <c r="H2363" t="s">
        <v>10545</v>
      </c>
      <c r="I2363" t="s">
        <v>59</v>
      </c>
      <c r="J2363">
        <v>20</v>
      </c>
      <c r="K2363">
        <v>50</v>
      </c>
      <c r="L2363">
        <v>0</v>
      </c>
      <c r="M2363">
        <v>0</v>
      </c>
      <c r="N2363">
        <v>0</v>
      </c>
      <c r="O2363">
        <v>0</v>
      </c>
      <c r="P2363">
        <v>1</v>
      </c>
      <c r="Q2363" t="s">
        <v>24</v>
      </c>
      <c r="R2363">
        <v>75</v>
      </c>
      <c r="S2363">
        <v>0</v>
      </c>
      <c r="T2363" t="s">
        <v>189</v>
      </c>
      <c r="U2363" t="s">
        <v>36</v>
      </c>
      <c r="V2363" t="s">
        <v>37</v>
      </c>
      <c r="W2363" t="s">
        <v>38</v>
      </c>
      <c r="X2363" t="s">
        <v>39015</v>
      </c>
      <c r="Y2363" s="93"/>
      <c r="Z2363" s="93"/>
      <c r="AA2363" t="s">
        <v>10546</v>
      </c>
      <c r="AB2363" t="s">
        <v>10547</v>
      </c>
    </row>
    <row r="2364" spans="1:28" x14ac:dyDescent="0.3">
      <c r="A2364" s="8" t="b">
        <f t="shared" si="108"/>
        <v>0</v>
      </c>
      <c r="B2364" t="str">
        <f t="shared" si="109"/>
        <v>cyclopseye</v>
      </c>
      <c r="C2364" s="10" t="str">
        <f t="shared" si="110"/>
        <v>cyclops_eye_</v>
      </c>
      <c r="D2364">
        <v>20240</v>
      </c>
      <c r="E2364" t="s">
        <v>24</v>
      </c>
      <c r="F2364" t="s">
        <v>2732</v>
      </c>
      <c r="G2364" t="s">
        <v>26</v>
      </c>
      <c r="H2364" t="s">
        <v>2733</v>
      </c>
      <c r="I2364" t="s">
        <v>59</v>
      </c>
      <c r="J2364">
        <v>20</v>
      </c>
      <c r="K2364">
        <v>50</v>
      </c>
      <c r="L2364">
        <v>0</v>
      </c>
      <c r="M2364">
        <v>0</v>
      </c>
      <c r="N2364">
        <v>0</v>
      </c>
      <c r="O2364">
        <v>0</v>
      </c>
      <c r="P2364">
        <v>1</v>
      </c>
      <c r="Q2364" t="s">
        <v>24</v>
      </c>
      <c r="R2364">
        <v>75</v>
      </c>
      <c r="S2364">
        <v>0</v>
      </c>
      <c r="T2364" t="s">
        <v>189</v>
      </c>
      <c r="U2364" t="s">
        <v>36</v>
      </c>
      <c r="V2364" t="s">
        <v>37</v>
      </c>
      <c r="W2364" t="s">
        <v>38</v>
      </c>
      <c r="X2364" s="8" t="s">
        <v>39015</v>
      </c>
      <c r="Y2364" s="93"/>
      <c r="Z2364" s="93"/>
      <c r="AA2364" t="s">
        <v>2734</v>
      </c>
      <c r="AB2364" t="s">
        <v>2735</v>
      </c>
    </row>
    <row r="2365" spans="1:28" x14ac:dyDescent="0.3">
      <c r="A2365" s="8" t="b">
        <f t="shared" si="108"/>
        <v>0</v>
      </c>
      <c r="B2365" t="str">
        <f t="shared" si="109"/>
        <v>weldingmask</v>
      </c>
      <c r="C2365" s="10" t="str">
        <f t="shared" si="110"/>
        <v>welding_mask_</v>
      </c>
      <c r="D2365">
        <v>20241</v>
      </c>
      <c r="E2365" t="s">
        <v>24</v>
      </c>
      <c r="F2365" t="s">
        <v>10554</v>
      </c>
      <c r="G2365" t="s">
        <v>26</v>
      </c>
      <c r="H2365" t="s">
        <v>10551</v>
      </c>
      <c r="I2365" t="s">
        <v>59</v>
      </c>
      <c r="J2365">
        <v>20</v>
      </c>
      <c r="K2365">
        <v>50</v>
      </c>
      <c r="L2365">
        <v>0</v>
      </c>
      <c r="M2365">
        <v>0</v>
      </c>
      <c r="N2365">
        <v>0</v>
      </c>
      <c r="O2365">
        <v>0</v>
      </c>
      <c r="P2365">
        <v>1</v>
      </c>
      <c r="Q2365" t="s">
        <v>24</v>
      </c>
      <c r="R2365">
        <v>75</v>
      </c>
      <c r="S2365">
        <v>0</v>
      </c>
      <c r="T2365" t="s">
        <v>189</v>
      </c>
      <c r="U2365" t="s">
        <v>36</v>
      </c>
      <c r="V2365" t="s">
        <v>37</v>
      </c>
      <c r="W2365" t="s">
        <v>38</v>
      </c>
      <c r="X2365" t="s">
        <v>39015</v>
      </c>
      <c r="Y2365" s="93"/>
      <c r="Z2365" s="93"/>
      <c r="AA2365" t="s">
        <v>10555</v>
      </c>
      <c r="AB2365" t="s">
        <v>10556</v>
      </c>
    </row>
    <row r="2366" spans="1:28" x14ac:dyDescent="0.3">
      <c r="A2366" s="8" t="b">
        <f t="shared" si="108"/>
        <v>0</v>
      </c>
      <c r="B2366" t="str">
        <f t="shared" si="109"/>
        <v>operamasque</v>
      </c>
      <c r="C2366" s="10" t="str">
        <f t="shared" si="110"/>
        <v>opera_masque_</v>
      </c>
      <c r="D2366">
        <v>20242</v>
      </c>
      <c r="E2366" t="s">
        <v>24</v>
      </c>
      <c r="F2366" t="s">
        <v>7251</v>
      </c>
      <c r="G2366" t="s">
        <v>26</v>
      </c>
      <c r="H2366" t="s">
        <v>7252</v>
      </c>
      <c r="I2366" t="s">
        <v>59</v>
      </c>
      <c r="J2366">
        <v>20</v>
      </c>
      <c r="K2366">
        <v>50</v>
      </c>
      <c r="L2366">
        <v>0</v>
      </c>
      <c r="M2366">
        <v>0</v>
      </c>
      <c r="N2366">
        <v>0</v>
      </c>
      <c r="O2366">
        <v>0</v>
      </c>
      <c r="P2366">
        <v>1</v>
      </c>
      <c r="Q2366" t="s">
        <v>24</v>
      </c>
      <c r="R2366">
        <v>75</v>
      </c>
      <c r="S2366">
        <v>0</v>
      </c>
      <c r="T2366" t="s">
        <v>189</v>
      </c>
      <c r="U2366" t="s">
        <v>36</v>
      </c>
      <c r="V2366" t="s">
        <v>37</v>
      </c>
      <c r="W2366" t="s">
        <v>38</v>
      </c>
      <c r="X2366" t="s">
        <v>39015</v>
      </c>
      <c r="Y2366" s="93"/>
      <c r="Z2366" s="93"/>
      <c r="AA2366" t="s">
        <v>7253</v>
      </c>
      <c r="AB2366" t="s">
        <v>7254</v>
      </c>
    </row>
    <row r="2367" spans="1:28" x14ac:dyDescent="0.3">
      <c r="A2367" s="8" t="b">
        <f t="shared" si="108"/>
        <v>0</v>
      </c>
      <c r="B2367" t="str">
        <f t="shared" si="109"/>
        <v>binoculars</v>
      </c>
      <c r="C2367" s="10" t="str">
        <f t="shared" si="110"/>
        <v>binoculars_</v>
      </c>
      <c r="D2367">
        <v>20243</v>
      </c>
      <c r="E2367" t="s">
        <v>24</v>
      </c>
      <c r="F2367" t="s">
        <v>1117</v>
      </c>
      <c r="G2367" t="s">
        <v>26</v>
      </c>
      <c r="H2367" t="s">
        <v>1113</v>
      </c>
      <c r="I2367" t="s">
        <v>59</v>
      </c>
      <c r="J2367">
        <v>20</v>
      </c>
      <c r="K2367">
        <v>50</v>
      </c>
      <c r="L2367">
        <v>0</v>
      </c>
      <c r="M2367">
        <v>0</v>
      </c>
      <c r="N2367">
        <v>0</v>
      </c>
      <c r="O2367">
        <v>0</v>
      </c>
      <c r="P2367">
        <v>1</v>
      </c>
      <c r="Q2367" t="s">
        <v>24</v>
      </c>
      <c r="R2367">
        <v>75</v>
      </c>
      <c r="S2367">
        <v>0</v>
      </c>
      <c r="T2367" t="s">
        <v>189</v>
      </c>
      <c r="U2367" t="s">
        <v>36</v>
      </c>
      <c r="V2367" t="s">
        <v>37</v>
      </c>
      <c r="W2367" t="s">
        <v>38</v>
      </c>
      <c r="X2367" t="s">
        <v>39015</v>
      </c>
      <c r="Y2367" s="93"/>
      <c r="Z2367" s="93"/>
      <c r="AA2367" t="s">
        <v>1118</v>
      </c>
      <c r="AB2367" t="s">
        <v>1119</v>
      </c>
    </row>
    <row r="2368" spans="1:28" x14ac:dyDescent="0.3">
      <c r="A2368" s="8" t="b">
        <f t="shared" si="108"/>
        <v>0</v>
      </c>
      <c r="B2368" t="str">
        <f t="shared" si="109"/>
        <v>divergoggles</v>
      </c>
      <c r="C2368" s="10" t="str">
        <f t="shared" si="110"/>
        <v>diver_goggles_</v>
      </c>
      <c r="D2368">
        <v>20244</v>
      </c>
      <c r="E2368" t="s">
        <v>24</v>
      </c>
      <c r="F2368" t="s">
        <v>3037</v>
      </c>
      <c r="G2368" t="s">
        <v>26</v>
      </c>
      <c r="H2368" t="s">
        <v>3038</v>
      </c>
      <c r="I2368" t="s">
        <v>59</v>
      </c>
      <c r="J2368">
        <v>20</v>
      </c>
      <c r="K2368">
        <v>50</v>
      </c>
      <c r="L2368">
        <v>0</v>
      </c>
      <c r="M2368">
        <v>0</v>
      </c>
      <c r="N2368">
        <v>0</v>
      </c>
      <c r="O2368">
        <v>0</v>
      </c>
      <c r="P2368">
        <v>1</v>
      </c>
      <c r="Q2368" t="s">
        <v>24</v>
      </c>
      <c r="R2368">
        <v>75</v>
      </c>
      <c r="S2368">
        <v>0</v>
      </c>
      <c r="T2368" t="s">
        <v>189</v>
      </c>
      <c r="U2368" t="s">
        <v>36</v>
      </c>
      <c r="V2368" t="s">
        <v>37</v>
      </c>
      <c r="W2368" t="s">
        <v>38</v>
      </c>
      <c r="X2368" t="s">
        <v>39015</v>
      </c>
      <c r="Y2368" s="93"/>
      <c r="Z2368" s="93"/>
      <c r="AA2368" t="s">
        <v>3039</v>
      </c>
      <c r="AB2368" t="s">
        <v>3040</v>
      </c>
    </row>
    <row r="2369" spans="1:28" x14ac:dyDescent="0.3">
      <c r="A2369" s="8" t="b">
        <f t="shared" si="108"/>
        <v>0</v>
      </c>
      <c r="B2369" t="str">
        <f t="shared" si="109"/>
        <v>victorywings</v>
      </c>
      <c r="C2369" s="10" t="str">
        <f t="shared" si="110"/>
        <v>victory_wings_</v>
      </c>
      <c r="D2369">
        <v>20245</v>
      </c>
      <c r="E2369" t="s">
        <v>24</v>
      </c>
      <c r="F2369" t="s">
        <v>10407</v>
      </c>
      <c r="G2369" t="s">
        <v>26</v>
      </c>
      <c r="H2369" t="s">
        <v>10408</v>
      </c>
      <c r="I2369" t="s">
        <v>59</v>
      </c>
      <c r="J2369">
        <v>20</v>
      </c>
      <c r="K2369">
        <v>50</v>
      </c>
      <c r="L2369">
        <v>0</v>
      </c>
      <c r="M2369">
        <v>0</v>
      </c>
      <c r="N2369">
        <v>0</v>
      </c>
      <c r="O2369">
        <v>0</v>
      </c>
      <c r="P2369">
        <v>1</v>
      </c>
      <c r="Q2369" t="s">
        <v>24</v>
      </c>
      <c r="R2369">
        <v>75</v>
      </c>
      <c r="S2369">
        <v>0</v>
      </c>
      <c r="T2369" t="s">
        <v>189</v>
      </c>
      <c r="U2369" t="s">
        <v>36</v>
      </c>
      <c r="V2369" t="s">
        <v>37</v>
      </c>
      <c r="W2369" t="s">
        <v>38</v>
      </c>
      <c r="X2369" s="8" t="s">
        <v>39015</v>
      </c>
      <c r="Y2369" s="93"/>
      <c r="Z2369" s="93"/>
      <c r="AA2369" t="s">
        <v>10409</v>
      </c>
      <c r="AB2369" t="s">
        <v>10410</v>
      </c>
    </row>
    <row r="2370" spans="1:28" x14ac:dyDescent="0.3">
      <c r="A2370" s="8" t="b">
        <f t="shared" ref="A2370:A2433" si="111">ISNUMBER(SEARCH("callfunc",X2370))</f>
        <v>0</v>
      </c>
      <c r="B2370" t="str">
        <f t="shared" ref="B2370:B2433" si="112">LOWER(SUBSTITUTE(F2370,"_",""))</f>
        <v>purpleglasses</v>
      </c>
      <c r="C2370" s="10" t="str">
        <f t="shared" ref="C2370:C2433" si="113">LOWER(F2370)</f>
        <v>purple_glasses_</v>
      </c>
      <c r="D2370">
        <v>20246</v>
      </c>
      <c r="E2370" t="s">
        <v>24</v>
      </c>
      <c r="F2370" t="s">
        <v>7971</v>
      </c>
      <c r="G2370" t="s">
        <v>26</v>
      </c>
      <c r="H2370" t="s">
        <v>6302</v>
      </c>
      <c r="I2370" t="s">
        <v>59</v>
      </c>
      <c r="J2370">
        <v>20</v>
      </c>
      <c r="K2370">
        <v>50</v>
      </c>
      <c r="L2370">
        <v>0</v>
      </c>
      <c r="M2370">
        <v>0</v>
      </c>
      <c r="N2370">
        <v>0</v>
      </c>
      <c r="O2370">
        <v>0</v>
      </c>
      <c r="P2370">
        <v>1</v>
      </c>
      <c r="Q2370" t="s">
        <v>24</v>
      </c>
      <c r="R2370">
        <v>75</v>
      </c>
      <c r="S2370">
        <v>0</v>
      </c>
      <c r="T2370" t="s">
        <v>189</v>
      </c>
      <c r="U2370" t="s">
        <v>36</v>
      </c>
      <c r="V2370" t="s">
        <v>37</v>
      </c>
      <c r="W2370" t="s">
        <v>38</v>
      </c>
      <c r="X2370" t="s">
        <v>39015</v>
      </c>
      <c r="Y2370" s="93"/>
      <c r="Z2370" s="93"/>
      <c r="AA2370" t="s">
        <v>7972</v>
      </c>
      <c r="AB2370" t="s">
        <v>7973</v>
      </c>
    </row>
    <row r="2371" spans="1:28" x14ac:dyDescent="0.3">
      <c r="A2371" s="8" t="b">
        <f t="shared" si="111"/>
        <v>0</v>
      </c>
      <c r="B2371" t="str">
        <f t="shared" si="112"/>
        <v>guccishadez</v>
      </c>
      <c r="C2371" s="10" t="str">
        <f t="shared" si="113"/>
        <v>gucci_shadez</v>
      </c>
      <c r="D2371">
        <v>20247</v>
      </c>
      <c r="E2371" t="s">
        <v>24</v>
      </c>
      <c r="F2371" t="s">
        <v>4855</v>
      </c>
      <c r="G2371" t="s">
        <v>26</v>
      </c>
      <c r="H2371" t="s">
        <v>4856</v>
      </c>
      <c r="I2371" t="s">
        <v>59</v>
      </c>
      <c r="J2371">
        <v>20</v>
      </c>
      <c r="K2371">
        <v>50</v>
      </c>
      <c r="L2371">
        <v>0</v>
      </c>
      <c r="M2371">
        <v>0</v>
      </c>
      <c r="N2371">
        <v>0</v>
      </c>
      <c r="O2371">
        <v>0</v>
      </c>
      <c r="P2371">
        <v>1</v>
      </c>
      <c r="Q2371" t="s">
        <v>24</v>
      </c>
      <c r="R2371">
        <v>75</v>
      </c>
      <c r="S2371">
        <v>0</v>
      </c>
      <c r="T2371" t="s">
        <v>189</v>
      </c>
      <c r="U2371" t="s">
        <v>36</v>
      </c>
      <c r="V2371" t="s">
        <v>37</v>
      </c>
      <c r="W2371" t="s">
        <v>38</v>
      </c>
      <c r="X2371" t="s">
        <v>39015</v>
      </c>
      <c r="Y2371" s="93"/>
      <c r="Z2371" s="93"/>
      <c r="AA2371" t="s">
        <v>4857</v>
      </c>
      <c r="AB2371" t="s">
        <v>4858</v>
      </c>
    </row>
    <row r="2372" spans="1:28" x14ac:dyDescent="0.3">
      <c r="A2372" s="8" t="b">
        <f t="shared" si="111"/>
        <v>0</v>
      </c>
      <c r="B2372" t="str">
        <f t="shared" si="112"/>
        <v>starearrings</v>
      </c>
      <c r="C2372" s="10" t="str">
        <f t="shared" si="113"/>
        <v>star_earrings</v>
      </c>
      <c r="D2372">
        <v>20248</v>
      </c>
      <c r="E2372" t="s">
        <v>24</v>
      </c>
      <c r="F2372" t="s">
        <v>9561</v>
      </c>
      <c r="G2372" t="s">
        <v>26</v>
      </c>
      <c r="H2372" t="s">
        <v>9562</v>
      </c>
      <c r="I2372" t="s">
        <v>59</v>
      </c>
      <c r="J2372" s="6">
        <v>20</v>
      </c>
      <c r="K2372">
        <v>50</v>
      </c>
      <c r="L2372">
        <v>0</v>
      </c>
      <c r="M2372">
        <v>0</v>
      </c>
      <c r="N2372">
        <v>0</v>
      </c>
      <c r="O2372">
        <v>0</v>
      </c>
      <c r="P2372">
        <v>1</v>
      </c>
      <c r="Q2372" t="s">
        <v>24</v>
      </c>
      <c r="R2372">
        <v>75</v>
      </c>
      <c r="S2372">
        <v>0</v>
      </c>
      <c r="T2372" t="s">
        <v>189</v>
      </c>
      <c r="U2372" t="s">
        <v>36</v>
      </c>
      <c r="V2372" t="s">
        <v>37</v>
      </c>
      <c r="W2372" t="s">
        <v>38</v>
      </c>
      <c r="X2372" s="8" t="s">
        <v>39015</v>
      </c>
      <c r="Y2372" s="93"/>
      <c r="Z2372" s="93"/>
      <c r="AA2372" t="s">
        <v>9563</v>
      </c>
      <c r="AB2372" t="s">
        <v>9564</v>
      </c>
    </row>
    <row r="2373" spans="1:28" x14ac:dyDescent="0.3">
      <c r="A2373" s="8" t="b">
        <f t="shared" si="111"/>
        <v>0</v>
      </c>
      <c r="B2373" t="str">
        <f t="shared" si="112"/>
        <v>exoduswings</v>
      </c>
      <c r="C2373" s="10" t="str">
        <f t="shared" si="113"/>
        <v>exodus_wings</v>
      </c>
      <c r="D2373">
        <v>20249</v>
      </c>
      <c r="E2373" t="s">
        <v>24</v>
      </c>
      <c r="F2373" t="s">
        <v>3743</v>
      </c>
      <c r="G2373" t="s">
        <v>26</v>
      </c>
      <c r="H2373" t="s">
        <v>3744</v>
      </c>
      <c r="I2373" t="s">
        <v>59</v>
      </c>
      <c r="J2373">
        <v>20</v>
      </c>
      <c r="K2373">
        <v>50</v>
      </c>
      <c r="L2373">
        <v>0</v>
      </c>
      <c r="M2373">
        <v>0</v>
      </c>
      <c r="N2373">
        <v>0</v>
      </c>
      <c r="O2373">
        <v>0</v>
      </c>
      <c r="P2373">
        <v>1</v>
      </c>
      <c r="Q2373" t="s">
        <v>24</v>
      </c>
      <c r="R2373">
        <v>75</v>
      </c>
      <c r="S2373">
        <v>0</v>
      </c>
      <c r="T2373" t="s">
        <v>189</v>
      </c>
      <c r="U2373" t="s">
        <v>36</v>
      </c>
      <c r="V2373" t="s">
        <v>37</v>
      </c>
      <c r="W2373" t="s">
        <v>38</v>
      </c>
      <c r="X2373" s="8" t="s">
        <v>39015</v>
      </c>
      <c r="Y2373" s="93"/>
      <c r="Z2373" s="93"/>
      <c r="AA2373" t="s">
        <v>3745</v>
      </c>
      <c r="AB2373" t="s">
        <v>3746</v>
      </c>
    </row>
    <row r="2374" spans="1:28" x14ac:dyDescent="0.3">
      <c r="A2374" s="8" t="b">
        <f t="shared" si="111"/>
        <v>0</v>
      </c>
      <c r="B2374" t="str">
        <f t="shared" si="112"/>
        <v>poringearrings</v>
      </c>
      <c r="C2374" s="10" t="str">
        <f t="shared" si="113"/>
        <v>poring_earrings</v>
      </c>
      <c r="D2374">
        <v>20250</v>
      </c>
      <c r="E2374" t="s">
        <v>24</v>
      </c>
      <c r="F2374" t="s">
        <v>7860</v>
      </c>
      <c r="G2374" t="s">
        <v>26</v>
      </c>
      <c r="H2374" t="s">
        <v>7861</v>
      </c>
      <c r="I2374" t="s">
        <v>59</v>
      </c>
      <c r="J2374">
        <v>20</v>
      </c>
      <c r="K2374">
        <v>50</v>
      </c>
      <c r="L2374">
        <v>0</v>
      </c>
      <c r="M2374">
        <v>0</v>
      </c>
      <c r="N2374">
        <v>0</v>
      </c>
      <c r="O2374">
        <v>0</v>
      </c>
      <c r="P2374">
        <v>1</v>
      </c>
      <c r="Q2374" t="s">
        <v>24</v>
      </c>
      <c r="R2374">
        <v>75</v>
      </c>
      <c r="S2374">
        <v>0</v>
      </c>
      <c r="T2374" t="s">
        <v>189</v>
      </c>
      <c r="U2374" t="s">
        <v>36</v>
      </c>
      <c r="V2374" t="s">
        <v>37</v>
      </c>
      <c r="W2374" t="s">
        <v>38</v>
      </c>
      <c r="X2374" t="s">
        <v>39015</v>
      </c>
      <c r="Y2374" s="93"/>
      <c r="Z2374" s="93"/>
      <c r="AA2374" t="s">
        <v>7862</v>
      </c>
      <c r="AB2374" t="s">
        <v>7863</v>
      </c>
    </row>
    <row r="2375" spans="1:28" x14ac:dyDescent="0.3">
      <c r="A2375" s="8" t="b">
        <f t="shared" si="111"/>
        <v>0</v>
      </c>
      <c r="B2375" t="str">
        <f t="shared" si="112"/>
        <v>goddessmask</v>
      </c>
      <c r="C2375" s="10" t="str">
        <f t="shared" si="113"/>
        <v>goddess_mask_</v>
      </c>
      <c r="D2375">
        <v>20252</v>
      </c>
      <c r="E2375" t="s">
        <v>24</v>
      </c>
      <c r="F2375" t="s">
        <v>4595</v>
      </c>
      <c r="G2375" t="s">
        <v>26</v>
      </c>
      <c r="H2375" t="s">
        <v>4596</v>
      </c>
      <c r="I2375" t="s">
        <v>59</v>
      </c>
      <c r="J2375" s="6">
        <v>20</v>
      </c>
      <c r="K2375">
        <v>50</v>
      </c>
      <c r="L2375">
        <v>0</v>
      </c>
      <c r="M2375">
        <v>0</v>
      </c>
      <c r="N2375">
        <v>0</v>
      </c>
      <c r="O2375">
        <v>0</v>
      </c>
      <c r="P2375">
        <v>1</v>
      </c>
      <c r="Q2375" t="s">
        <v>24</v>
      </c>
      <c r="R2375">
        <v>75</v>
      </c>
      <c r="S2375">
        <v>0</v>
      </c>
      <c r="T2375" t="s">
        <v>189</v>
      </c>
      <c r="U2375" t="s">
        <v>36</v>
      </c>
      <c r="V2375" t="s">
        <v>37</v>
      </c>
      <c r="W2375" t="s">
        <v>38</v>
      </c>
      <c r="X2375" s="8" t="s">
        <v>39015</v>
      </c>
      <c r="Y2375" s="93"/>
      <c r="Z2375" s="93"/>
      <c r="AA2375" t="s">
        <v>4597</v>
      </c>
      <c r="AB2375" t="s">
        <v>4598</v>
      </c>
    </row>
    <row r="2376" spans="1:28" x14ac:dyDescent="0.3">
      <c r="A2376" s="8" t="b">
        <f t="shared" si="111"/>
        <v>0</v>
      </c>
      <c r="B2376" t="str">
        <f t="shared" si="112"/>
        <v>twinbunnies</v>
      </c>
      <c r="C2376" s="10" t="str">
        <f t="shared" si="113"/>
        <v>twin_bunnies_</v>
      </c>
      <c r="D2376">
        <v>20255</v>
      </c>
      <c r="E2376" t="s">
        <v>24</v>
      </c>
      <c r="F2376" t="s">
        <v>10236</v>
      </c>
      <c r="G2376" t="s">
        <v>26</v>
      </c>
      <c r="H2376" t="s">
        <v>10233</v>
      </c>
      <c r="I2376" t="s">
        <v>59</v>
      </c>
      <c r="J2376">
        <v>20</v>
      </c>
      <c r="K2376">
        <v>50</v>
      </c>
      <c r="L2376">
        <v>0</v>
      </c>
      <c r="M2376">
        <v>0</v>
      </c>
      <c r="N2376">
        <v>0</v>
      </c>
      <c r="O2376">
        <v>0</v>
      </c>
      <c r="P2376">
        <v>1</v>
      </c>
      <c r="Q2376" t="s">
        <v>24</v>
      </c>
      <c r="R2376">
        <v>75</v>
      </c>
      <c r="S2376">
        <v>0</v>
      </c>
      <c r="T2376" t="s">
        <v>189</v>
      </c>
      <c r="U2376" t="s">
        <v>36</v>
      </c>
      <c r="V2376" t="s">
        <v>37</v>
      </c>
      <c r="W2376" t="s">
        <v>38</v>
      </c>
      <c r="X2376" t="s">
        <v>39015</v>
      </c>
      <c r="Y2376" s="93"/>
      <c r="Z2376" s="93"/>
      <c r="AA2376" t="s">
        <v>10237</v>
      </c>
      <c r="AB2376" t="s">
        <v>10238</v>
      </c>
    </row>
    <row r="2377" spans="1:28" x14ac:dyDescent="0.3">
      <c r="A2377" s="8" t="b">
        <f t="shared" si="111"/>
        <v>0</v>
      </c>
      <c r="B2377" t="str">
        <f t="shared" si="112"/>
        <v>zorromasque</v>
      </c>
      <c r="C2377" s="10" t="str">
        <f t="shared" si="113"/>
        <v>zorro_masque_</v>
      </c>
      <c r="D2377">
        <v>20256</v>
      </c>
      <c r="E2377" t="s">
        <v>24</v>
      </c>
      <c r="F2377" t="s">
        <v>11029</v>
      </c>
      <c r="G2377" t="s">
        <v>26</v>
      </c>
      <c r="H2377" t="s">
        <v>4337</v>
      </c>
      <c r="I2377" t="s">
        <v>59</v>
      </c>
      <c r="J2377" s="6">
        <v>20</v>
      </c>
      <c r="K2377">
        <v>50</v>
      </c>
      <c r="L2377">
        <v>0</v>
      </c>
      <c r="M2377">
        <v>0</v>
      </c>
      <c r="N2377">
        <v>0</v>
      </c>
      <c r="O2377">
        <v>0</v>
      </c>
      <c r="P2377">
        <v>1</v>
      </c>
      <c r="Q2377" t="s">
        <v>24</v>
      </c>
      <c r="R2377">
        <v>75</v>
      </c>
      <c r="S2377">
        <v>0</v>
      </c>
      <c r="T2377" t="s">
        <v>189</v>
      </c>
      <c r="U2377" t="s">
        <v>36</v>
      </c>
      <c r="V2377" t="s">
        <v>37</v>
      </c>
      <c r="W2377" t="s">
        <v>38</v>
      </c>
      <c r="X2377" t="s">
        <v>39015</v>
      </c>
      <c r="Y2377" s="93"/>
      <c r="Z2377" s="93"/>
      <c r="AA2377" t="s">
        <v>11030</v>
      </c>
      <c r="AB2377" t="s">
        <v>11031</v>
      </c>
    </row>
    <row r="2378" spans="1:28" x14ac:dyDescent="0.3">
      <c r="A2378" s="8" t="b">
        <f t="shared" si="111"/>
        <v>0</v>
      </c>
      <c r="B2378" t="str">
        <f t="shared" si="112"/>
        <v>alarmmask</v>
      </c>
      <c r="C2378" s="10" t="str">
        <f t="shared" si="113"/>
        <v>alarm_mask_</v>
      </c>
      <c r="D2378">
        <v>20257</v>
      </c>
      <c r="E2378" t="s">
        <v>24</v>
      </c>
      <c r="F2378" t="s">
        <v>188</v>
      </c>
      <c r="G2378" t="s">
        <v>26</v>
      </c>
      <c r="H2378" t="s">
        <v>183</v>
      </c>
      <c r="I2378" t="s">
        <v>59</v>
      </c>
      <c r="J2378">
        <v>20</v>
      </c>
      <c r="K2378">
        <v>50</v>
      </c>
      <c r="L2378">
        <v>0</v>
      </c>
      <c r="M2378">
        <v>0</v>
      </c>
      <c r="N2378">
        <v>0</v>
      </c>
      <c r="O2378">
        <v>0</v>
      </c>
      <c r="P2378">
        <v>1</v>
      </c>
      <c r="Q2378" t="s">
        <v>24</v>
      </c>
      <c r="R2378">
        <v>75</v>
      </c>
      <c r="S2378">
        <v>0</v>
      </c>
      <c r="T2378" t="s">
        <v>189</v>
      </c>
      <c r="U2378" t="s">
        <v>36</v>
      </c>
      <c r="V2378" t="s">
        <v>37</v>
      </c>
      <c r="W2378" t="s">
        <v>38</v>
      </c>
      <c r="X2378" s="8" t="s">
        <v>39015</v>
      </c>
      <c r="Y2378" s="93"/>
      <c r="Z2378" s="93"/>
      <c r="AA2378" t="s">
        <v>190</v>
      </c>
      <c r="AB2378" t="s">
        <v>191</v>
      </c>
    </row>
    <row r="2379" spans="1:28" x14ac:dyDescent="0.3">
      <c r="A2379" s="8" t="b">
        <f t="shared" si="111"/>
        <v>0</v>
      </c>
      <c r="B2379" t="str">
        <f t="shared" si="112"/>
        <v>sunglasses</v>
      </c>
      <c r="C2379" s="10" t="str">
        <f t="shared" si="113"/>
        <v>sunglasses__</v>
      </c>
      <c r="D2379">
        <v>20258</v>
      </c>
      <c r="E2379" t="s">
        <v>24</v>
      </c>
      <c r="F2379" t="s">
        <v>9783</v>
      </c>
      <c r="G2379" t="s">
        <v>26</v>
      </c>
      <c r="H2379" t="s">
        <v>9777</v>
      </c>
      <c r="I2379" t="s">
        <v>59</v>
      </c>
      <c r="J2379" s="1">
        <v>5000</v>
      </c>
      <c r="K2379">
        <v>50</v>
      </c>
      <c r="L2379">
        <v>0</v>
      </c>
      <c r="M2379">
        <v>0</v>
      </c>
      <c r="N2379">
        <v>0</v>
      </c>
      <c r="O2379">
        <v>0</v>
      </c>
      <c r="P2379">
        <v>1</v>
      </c>
      <c r="Q2379" t="s">
        <v>24</v>
      </c>
      <c r="R2379">
        <v>75</v>
      </c>
      <c r="S2379">
        <v>0</v>
      </c>
      <c r="T2379" t="s">
        <v>189</v>
      </c>
      <c r="U2379" t="s">
        <v>36</v>
      </c>
      <c r="V2379" t="s">
        <v>37</v>
      </c>
      <c r="W2379" t="s">
        <v>38</v>
      </c>
      <c r="X2379" t="s">
        <v>39015</v>
      </c>
      <c r="Y2379" s="93"/>
      <c r="Z2379" s="93"/>
      <c r="AA2379" t="s">
        <v>9784</v>
      </c>
      <c r="AB2379" t="s">
        <v>9785</v>
      </c>
    </row>
    <row r="2380" spans="1:28" x14ac:dyDescent="0.3">
      <c r="A2380" s="8" t="b">
        <f t="shared" si="111"/>
        <v>0</v>
      </c>
      <c r="B2380" t="str">
        <f t="shared" si="112"/>
        <v>geekglasses</v>
      </c>
      <c r="C2380" s="10" t="str">
        <f t="shared" si="113"/>
        <v>geek_glasses_</v>
      </c>
      <c r="D2380">
        <v>20259</v>
      </c>
      <c r="E2380" t="s">
        <v>24</v>
      </c>
      <c r="F2380" t="s">
        <v>4377</v>
      </c>
      <c r="G2380" t="s">
        <v>26</v>
      </c>
      <c r="H2380" t="s">
        <v>4378</v>
      </c>
      <c r="I2380" t="s">
        <v>59</v>
      </c>
      <c r="J2380" s="1">
        <v>20000</v>
      </c>
      <c r="K2380">
        <v>50</v>
      </c>
      <c r="L2380">
        <v>0</v>
      </c>
      <c r="M2380">
        <v>0</v>
      </c>
      <c r="N2380">
        <v>0</v>
      </c>
      <c r="O2380">
        <v>0</v>
      </c>
      <c r="P2380">
        <v>1</v>
      </c>
      <c r="Q2380" t="s">
        <v>24</v>
      </c>
      <c r="R2380">
        <v>75</v>
      </c>
      <c r="S2380">
        <v>0</v>
      </c>
      <c r="T2380" t="s">
        <v>189</v>
      </c>
      <c r="U2380" t="s">
        <v>36</v>
      </c>
      <c r="V2380" t="s">
        <v>37</v>
      </c>
      <c r="W2380" t="s">
        <v>38</v>
      </c>
      <c r="X2380" t="s">
        <v>39015</v>
      </c>
      <c r="Y2380" s="93"/>
      <c r="Z2380" s="93"/>
      <c r="AA2380" t="s">
        <v>4379</v>
      </c>
      <c r="AB2380" t="s">
        <v>4380</v>
      </c>
    </row>
    <row r="2381" spans="1:28" x14ac:dyDescent="0.3">
      <c r="A2381" s="8" t="b">
        <f t="shared" si="111"/>
        <v>0</v>
      </c>
      <c r="B2381" t="str">
        <f t="shared" si="112"/>
        <v>roboheadset</v>
      </c>
      <c r="C2381" s="10" t="str">
        <f t="shared" si="113"/>
        <v>robo_headset_</v>
      </c>
      <c r="D2381">
        <v>20260</v>
      </c>
      <c r="E2381" t="s">
        <v>24</v>
      </c>
      <c r="F2381" t="s">
        <v>8467</v>
      </c>
      <c r="G2381" t="s">
        <v>26</v>
      </c>
      <c r="H2381" t="s">
        <v>8464</v>
      </c>
      <c r="I2381" t="s">
        <v>59</v>
      </c>
      <c r="J2381">
        <v>20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1</v>
      </c>
      <c r="Q2381" t="s">
        <v>24</v>
      </c>
      <c r="R2381">
        <v>75</v>
      </c>
      <c r="S2381">
        <v>0</v>
      </c>
      <c r="T2381" t="s">
        <v>189</v>
      </c>
      <c r="U2381" t="s">
        <v>36</v>
      </c>
      <c r="V2381" t="s">
        <v>37</v>
      </c>
      <c r="W2381" t="s">
        <v>38</v>
      </c>
      <c r="X2381" s="8" t="s">
        <v>39015</v>
      </c>
      <c r="Y2381" s="93"/>
      <c r="Z2381" s="93"/>
      <c r="AA2381" t="s">
        <v>8468</v>
      </c>
      <c r="AB2381" t="s">
        <v>8469</v>
      </c>
    </row>
    <row r="2382" spans="1:28" x14ac:dyDescent="0.3">
      <c r="A2382" s="8" t="b">
        <f t="shared" si="111"/>
        <v>0</v>
      </c>
      <c r="B2382" t="str">
        <f t="shared" si="112"/>
        <v>earsofifrit</v>
      </c>
      <c r="C2382" s="10" t="str">
        <f t="shared" si="113"/>
        <v>ears_of_ifrit_</v>
      </c>
      <c r="D2382">
        <v>20261</v>
      </c>
      <c r="E2382" t="s">
        <v>24</v>
      </c>
      <c r="F2382" t="s">
        <v>3479</v>
      </c>
      <c r="G2382" t="s">
        <v>26</v>
      </c>
      <c r="H2382" t="s">
        <v>3480</v>
      </c>
      <c r="I2382" t="s">
        <v>59</v>
      </c>
      <c r="J2382">
        <v>20</v>
      </c>
      <c r="K2382">
        <v>50</v>
      </c>
      <c r="L2382">
        <v>0</v>
      </c>
      <c r="M2382">
        <v>0</v>
      </c>
      <c r="N2382">
        <v>0</v>
      </c>
      <c r="O2382">
        <v>0</v>
      </c>
      <c r="P2382">
        <v>1</v>
      </c>
      <c r="Q2382" t="s">
        <v>24</v>
      </c>
      <c r="R2382">
        <v>75</v>
      </c>
      <c r="S2382">
        <v>0</v>
      </c>
      <c r="T2382" t="s">
        <v>189</v>
      </c>
      <c r="U2382" t="s">
        <v>36</v>
      </c>
      <c r="V2382" t="s">
        <v>37</v>
      </c>
      <c r="W2382" t="s">
        <v>38</v>
      </c>
      <c r="X2382" t="s">
        <v>39015</v>
      </c>
      <c r="Y2382" s="93"/>
      <c r="Z2382" s="93"/>
      <c r="AA2382" t="s">
        <v>3481</v>
      </c>
      <c r="AB2382" t="s">
        <v>3482</v>
      </c>
    </row>
    <row r="2383" spans="1:28" x14ac:dyDescent="0.3">
      <c r="A2383" s="8" t="b">
        <f t="shared" si="111"/>
        <v>0</v>
      </c>
      <c r="B2383" t="str">
        <f t="shared" si="112"/>
        <v>blackglasses</v>
      </c>
      <c r="C2383" s="10" t="str">
        <f t="shared" si="113"/>
        <v>black_glasses_</v>
      </c>
      <c r="D2383">
        <v>20262</v>
      </c>
      <c r="E2383" t="s">
        <v>24</v>
      </c>
      <c r="F2383" t="s">
        <v>1178</v>
      </c>
      <c r="G2383" t="s">
        <v>26</v>
      </c>
      <c r="H2383" t="s">
        <v>1175</v>
      </c>
      <c r="I2383" t="s">
        <v>59</v>
      </c>
      <c r="J2383">
        <v>20</v>
      </c>
      <c r="K2383">
        <v>50</v>
      </c>
      <c r="L2383">
        <v>0</v>
      </c>
      <c r="M2383">
        <v>0</v>
      </c>
      <c r="N2383">
        <v>0</v>
      </c>
      <c r="O2383">
        <v>0</v>
      </c>
      <c r="P2383">
        <v>1</v>
      </c>
      <c r="Q2383" t="s">
        <v>24</v>
      </c>
      <c r="R2383">
        <v>75</v>
      </c>
      <c r="S2383">
        <v>0</v>
      </c>
      <c r="T2383" t="s">
        <v>189</v>
      </c>
      <c r="U2383" t="s">
        <v>36</v>
      </c>
      <c r="V2383" t="s">
        <v>37</v>
      </c>
      <c r="W2383" t="s">
        <v>38</v>
      </c>
      <c r="X2383" s="8" t="s">
        <v>39015</v>
      </c>
      <c r="Y2383" s="93"/>
      <c r="Z2383" s="93"/>
      <c r="AA2383" t="s">
        <v>1179</v>
      </c>
      <c r="AB2383" t="s">
        <v>1180</v>
      </c>
    </row>
    <row r="2384" spans="1:28" x14ac:dyDescent="0.3">
      <c r="A2384" s="8" t="b">
        <f t="shared" si="111"/>
        <v>0</v>
      </c>
      <c r="B2384" t="str">
        <f t="shared" si="112"/>
        <v>heimask</v>
      </c>
      <c r="C2384" s="10" t="str">
        <f t="shared" si="113"/>
        <v>hei_mask</v>
      </c>
      <c r="D2384">
        <v>20263</v>
      </c>
      <c r="E2384" t="s">
        <v>24</v>
      </c>
      <c r="F2384" t="s">
        <v>5088</v>
      </c>
      <c r="G2384" t="s">
        <v>26</v>
      </c>
      <c r="H2384" t="s">
        <v>5089</v>
      </c>
      <c r="I2384" t="s">
        <v>59</v>
      </c>
      <c r="J2384">
        <v>20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</v>
      </c>
      <c r="Q2384" t="s">
        <v>24</v>
      </c>
      <c r="R2384">
        <v>1</v>
      </c>
      <c r="S2384">
        <v>0</v>
      </c>
      <c r="T2384" t="s">
        <v>184</v>
      </c>
      <c r="U2384" t="s">
        <v>36</v>
      </c>
      <c r="V2384" t="s">
        <v>37</v>
      </c>
      <c r="W2384" t="s">
        <v>38</v>
      </c>
      <c r="X2384" s="8" t="s">
        <v>39289</v>
      </c>
      <c r="Y2384" s="93"/>
      <c r="Z2384" s="93"/>
      <c r="AA2384" t="s">
        <v>5090</v>
      </c>
      <c r="AB2384" t="s">
        <v>5091</v>
      </c>
    </row>
    <row r="2385" spans="1:28" x14ac:dyDescent="0.3">
      <c r="A2385" s="8" t="b">
        <f t="shared" si="111"/>
        <v>0</v>
      </c>
      <c r="B2385" t="str">
        <f t="shared" si="112"/>
        <v>blueflame</v>
      </c>
      <c r="C2385" s="10" t="str">
        <f t="shared" si="113"/>
        <v>blue_flame</v>
      </c>
      <c r="D2385">
        <v>20264</v>
      </c>
      <c r="E2385" t="s">
        <v>24</v>
      </c>
      <c r="F2385" t="s">
        <v>1319</v>
      </c>
      <c r="G2385" t="s">
        <v>26</v>
      </c>
      <c r="H2385" t="s">
        <v>1320</v>
      </c>
      <c r="I2385" t="s">
        <v>59</v>
      </c>
      <c r="J2385">
        <v>20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 t="s">
        <v>24</v>
      </c>
      <c r="R2385">
        <v>75</v>
      </c>
      <c r="S2385">
        <v>0</v>
      </c>
      <c r="T2385" t="s">
        <v>189</v>
      </c>
      <c r="U2385" t="s">
        <v>36</v>
      </c>
      <c r="V2385" t="s">
        <v>37</v>
      </c>
      <c r="W2385" t="s">
        <v>38</v>
      </c>
      <c r="X2385" s="8" t="s">
        <v>39015</v>
      </c>
      <c r="Y2385" s="93"/>
      <c r="Z2385" s="93"/>
      <c r="AA2385" t="s">
        <v>1321</v>
      </c>
      <c r="AB2385" t="s">
        <v>1322</v>
      </c>
    </row>
    <row r="2386" spans="1:28" x14ac:dyDescent="0.3">
      <c r="A2386" s="8" t="b">
        <f t="shared" si="111"/>
        <v>0</v>
      </c>
      <c r="B2386" t="str">
        <f t="shared" si="112"/>
        <v>sigrunswings</v>
      </c>
      <c r="C2386" s="10" t="str">
        <f t="shared" si="113"/>
        <v>sigruns_wings</v>
      </c>
      <c r="D2386">
        <v>20265</v>
      </c>
      <c r="E2386" t="s">
        <v>24</v>
      </c>
      <c r="F2386" t="s">
        <v>9036</v>
      </c>
      <c r="G2386" t="s">
        <v>26</v>
      </c>
      <c r="H2386" t="s">
        <v>9037</v>
      </c>
      <c r="I2386" t="s">
        <v>59</v>
      </c>
      <c r="J2386">
        <v>0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1</v>
      </c>
      <c r="Q2386" t="s">
        <v>24</v>
      </c>
      <c r="R2386">
        <v>75</v>
      </c>
      <c r="S2386">
        <v>0</v>
      </c>
      <c r="T2386" t="s">
        <v>189</v>
      </c>
      <c r="U2386" t="s">
        <v>36</v>
      </c>
      <c r="V2386" t="s">
        <v>37</v>
      </c>
      <c r="W2386" t="s">
        <v>38</v>
      </c>
      <c r="X2386" s="8" t="s">
        <v>39015</v>
      </c>
      <c r="Y2386" s="93"/>
      <c r="Z2386" s="93"/>
      <c r="AA2386" t="s">
        <v>9038</v>
      </c>
      <c r="AB2386" t="s">
        <v>9039</v>
      </c>
    </row>
    <row r="2387" spans="1:28" x14ac:dyDescent="0.3">
      <c r="A2387" s="8" t="b">
        <f t="shared" si="111"/>
        <v>0</v>
      </c>
      <c r="B2387" t="str">
        <f t="shared" si="112"/>
        <v>heartearrings</v>
      </c>
      <c r="C2387" s="10" t="str">
        <f t="shared" si="113"/>
        <v>heart_earrings</v>
      </c>
      <c r="D2387">
        <v>20266</v>
      </c>
      <c r="E2387" t="s">
        <v>24</v>
      </c>
      <c r="F2387" t="s">
        <v>5057</v>
      </c>
      <c r="G2387" t="s">
        <v>26</v>
      </c>
      <c r="H2387" t="s">
        <v>5058</v>
      </c>
      <c r="I2387" t="s">
        <v>59</v>
      </c>
      <c r="J2387" s="6">
        <v>20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1</v>
      </c>
      <c r="Q2387" t="s">
        <v>24</v>
      </c>
      <c r="R2387">
        <v>75</v>
      </c>
      <c r="S2387">
        <v>0</v>
      </c>
      <c r="T2387" t="s">
        <v>189</v>
      </c>
      <c r="U2387" t="s">
        <v>36</v>
      </c>
      <c r="V2387" t="s">
        <v>37</v>
      </c>
      <c r="W2387" t="s">
        <v>38</v>
      </c>
      <c r="X2387" t="s">
        <v>39015</v>
      </c>
      <c r="Y2387" s="93"/>
      <c r="Z2387" s="93"/>
      <c r="AA2387" t="s">
        <v>5059</v>
      </c>
      <c r="AB2387" t="s">
        <v>5060</v>
      </c>
    </row>
    <row r="2388" spans="1:28" x14ac:dyDescent="0.3">
      <c r="A2388" s="8" t="b">
        <f t="shared" si="111"/>
        <v>0</v>
      </c>
      <c r="B2388" t="str">
        <f t="shared" si="112"/>
        <v>blueglasses</v>
      </c>
      <c r="C2388" s="10" t="str">
        <f t="shared" si="113"/>
        <v>blue_glasses</v>
      </c>
      <c r="D2388">
        <v>20267</v>
      </c>
      <c r="E2388" t="s">
        <v>24</v>
      </c>
      <c r="F2388" t="s">
        <v>1331</v>
      </c>
      <c r="G2388" t="s">
        <v>26</v>
      </c>
      <c r="H2388" t="s">
        <v>1332</v>
      </c>
      <c r="I2388" t="s">
        <v>59</v>
      </c>
      <c r="J2388">
        <v>20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</v>
      </c>
      <c r="Q2388" t="s">
        <v>24</v>
      </c>
      <c r="R2388">
        <v>75</v>
      </c>
      <c r="S2388">
        <v>0</v>
      </c>
      <c r="T2388" t="s">
        <v>189</v>
      </c>
      <c r="U2388" t="s">
        <v>36</v>
      </c>
      <c r="V2388" t="s">
        <v>37</v>
      </c>
      <c r="W2388" t="s">
        <v>38</v>
      </c>
      <c r="X2388" s="8" t="s">
        <v>39015</v>
      </c>
      <c r="Y2388" s="93"/>
      <c r="Z2388" s="93"/>
      <c r="AA2388" t="s">
        <v>1333</v>
      </c>
      <c r="AB2388" t="s">
        <v>1334</v>
      </c>
    </row>
    <row r="2389" spans="1:28" x14ac:dyDescent="0.3">
      <c r="A2389" s="8" t="b">
        <f t="shared" si="111"/>
        <v>0</v>
      </c>
      <c r="B2389" t="str">
        <f t="shared" si="112"/>
        <v>brownglasses</v>
      </c>
      <c r="C2389" s="10" t="str">
        <f t="shared" si="113"/>
        <v>brown_glasses</v>
      </c>
      <c r="D2389">
        <v>20268</v>
      </c>
      <c r="E2389" t="s">
        <v>24</v>
      </c>
      <c r="F2389" t="s">
        <v>1667</v>
      </c>
      <c r="G2389" t="s">
        <v>26</v>
      </c>
      <c r="H2389" t="s">
        <v>1668</v>
      </c>
      <c r="I2389" t="s">
        <v>59</v>
      </c>
      <c r="J2389" s="6">
        <v>20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</v>
      </c>
      <c r="Q2389" t="s">
        <v>24</v>
      </c>
      <c r="R2389">
        <v>75</v>
      </c>
      <c r="S2389">
        <v>0</v>
      </c>
      <c r="T2389" t="s">
        <v>189</v>
      </c>
      <c r="U2389" t="s">
        <v>36</v>
      </c>
      <c r="V2389" t="s">
        <v>37</v>
      </c>
      <c r="W2389" t="s">
        <v>38</v>
      </c>
      <c r="X2389" t="s">
        <v>39015</v>
      </c>
      <c r="Y2389" s="93"/>
      <c r="Z2389" s="93"/>
      <c r="AA2389" t="s">
        <v>1669</v>
      </c>
      <c r="AB2389" t="s">
        <v>1670</v>
      </c>
    </row>
    <row r="2390" spans="1:28" x14ac:dyDescent="0.3">
      <c r="A2390" s="8" t="b">
        <f t="shared" si="111"/>
        <v>0</v>
      </c>
      <c r="B2390" t="str">
        <f t="shared" si="112"/>
        <v>lokimask</v>
      </c>
      <c r="C2390" s="10" t="str">
        <f t="shared" si="113"/>
        <v>loki_mask_</v>
      </c>
      <c r="D2390">
        <v>20272</v>
      </c>
      <c r="E2390" t="s">
        <v>24</v>
      </c>
      <c r="F2390" t="s">
        <v>6162</v>
      </c>
      <c r="G2390" t="s">
        <v>26</v>
      </c>
      <c r="H2390" t="s">
        <v>6159</v>
      </c>
      <c r="I2390" t="s">
        <v>59</v>
      </c>
      <c r="J2390">
        <v>0</v>
      </c>
      <c r="K2390">
        <v>20</v>
      </c>
      <c r="L2390">
        <v>0</v>
      </c>
      <c r="M2390">
        <v>0</v>
      </c>
      <c r="N2390">
        <v>0</v>
      </c>
      <c r="O2390">
        <v>0</v>
      </c>
      <c r="P2390">
        <v>1</v>
      </c>
      <c r="Q2390" t="s">
        <v>24</v>
      </c>
      <c r="R2390">
        <v>75</v>
      </c>
      <c r="S2390">
        <v>0</v>
      </c>
      <c r="T2390" t="s">
        <v>189</v>
      </c>
      <c r="U2390" t="s">
        <v>36</v>
      </c>
      <c r="V2390" t="s">
        <v>37</v>
      </c>
      <c r="W2390" t="s">
        <v>38</v>
      </c>
      <c r="X2390" s="8" t="s">
        <v>38758</v>
      </c>
      <c r="Y2390" s="93"/>
      <c r="Z2390" s="93"/>
      <c r="AA2390" t="s">
        <v>6163</v>
      </c>
      <c r="AB2390" t="s">
        <v>6164</v>
      </c>
    </row>
    <row r="2391" spans="1:28" x14ac:dyDescent="0.3">
      <c r="A2391" s="8" t="b">
        <f t="shared" si="111"/>
        <v>0</v>
      </c>
      <c r="B2391" t="str">
        <f t="shared" si="112"/>
        <v>heimask</v>
      </c>
      <c r="C2391" s="10" t="str">
        <f t="shared" si="113"/>
        <v>hei_mask_</v>
      </c>
      <c r="D2391">
        <v>20273</v>
      </c>
      <c r="E2391" t="s">
        <v>24</v>
      </c>
      <c r="F2391" t="s">
        <v>5092</v>
      </c>
      <c r="G2391" t="s">
        <v>26</v>
      </c>
      <c r="H2391" t="s">
        <v>5089</v>
      </c>
      <c r="I2391" t="s">
        <v>59</v>
      </c>
      <c r="J2391" s="6">
        <v>20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</v>
      </c>
      <c r="Q2391" t="s">
        <v>24</v>
      </c>
      <c r="R2391">
        <v>75</v>
      </c>
      <c r="S2391">
        <v>0</v>
      </c>
      <c r="T2391" t="s">
        <v>189</v>
      </c>
      <c r="U2391" t="s">
        <v>36</v>
      </c>
      <c r="V2391" t="s">
        <v>37</v>
      </c>
      <c r="W2391" t="s">
        <v>38</v>
      </c>
      <c r="X2391" s="8" t="s">
        <v>39015</v>
      </c>
      <c r="Y2391" s="93"/>
      <c r="Z2391" s="93"/>
      <c r="AA2391" t="s">
        <v>5093</v>
      </c>
      <c r="AB2391" t="s">
        <v>5094</v>
      </c>
    </row>
    <row r="2392" spans="1:28" x14ac:dyDescent="0.3">
      <c r="A2392" s="8" t="b">
        <f t="shared" si="111"/>
        <v>0</v>
      </c>
      <c r="B2392" t="str">
        <f t="shared" si="112"/>
        <v>skullmask</v>
      </c>
      <c r="C2392" s="10" t="str">
        <f t="shared" si="113"/>
        <v>skull_mask</v>
      </c>
      <c r="D2392">
        <v>20275</v>
      </c>
      <c r="E2392" t="s">
        <v>24</v>
      </c>
      <c r="F2392" t="s">
        <v>9185</v>
      </c>
      <c r="G2392" t="s">
        <v>26</v>
      </c>
      <c r="H2392" t="s">
        <v>9186</v>
      </c>
      <c r="I2392" t="s">
        <v>59</v>
      </c>
      <c r="J2392" s="6">
        <v>20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</v>
      </c>
      <c r="Q2392" t="s">
        <v>24</v>
      </c>
      <c r="R2392">
        <v>75</v>
      </c>
      <c r="S2392">
        <v>0</v>
      </c>
      <c r="T2392" t="s">
        <v>189</v>
      </c>
      <c r="U2392" t="s">
        <v>36</v>
      </c>
      <c r="V2392" t="s">
        <v>37</v>
      </c>
      <c r="W2392" t="s">
        <v>38</v>
      </c>
      <c r="X2392" s="8" t="s">
        <v>39015</v>
      </c>
      <c r="Y2392" s="93"/>
      <c r="Z2392" s="93"/>
      <c r="AA2392" t="s">
        <v>9187</v>
      </c>
      <c r="AB2392" t="s">
        <v>9188</v>
      </c>
    </row>
    <row r="2393" spans="1:28" x14ac:dyDescent="0.3">
      <c r="A2393" s="8" t="b">
        <f t="shared" si="111"/>
        <v>0</v>
      </c>
      <c r="B2393" t="str">
        <f t="shared" si="112"/>
        <v>coolglasses</v>
      </c>
      <c r="C2393" s="10" t="str">
        <f t="shared" si="113"/>
        <v>cool_glasses</v>
      </c>
      <c r="D2393">
        <v>20276</v>
      </c>
      <c r="E2393" t="s">
        <v>24</v>
      </c>
      <c r="F2393" t="s">
        <v>2456</v>
      </c>
      <c r="G2393" t="s">
        <v>26</v>
      </c>
      <c r="H2393" t="s">
        <v>2457</v>
      </c>
      <c r="I2393" t="s">
        <v>59</v>
      </c>
      <c r="J2393">
        <v>20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24</v>
      </c>
      <c r="R2393">
        <v>75</v>
      </c>
      <c r="S2393">
        <v>0</v>
      </c>
      <c r="T2393" t="s">
        <v>189</v>
      </c>
      <c r="U2393" t="s">
        <v>36</v>
      </c>
      <c r="V2393" t="s">
        <v>37</v>
      </c>
      <c r="W2393" t="s">
        <v>38</v>
      </c>
      <c r="X2393" s="8"/>
      <c r="Y2393" s="93"/>
      <c r="Z2393" s="93"/>
      <c r="AA2393" t="s">
        <v>2458</v>
      </c>
      <c r="AB2393" t="s">
        <v>2459</v>
      </c>
    </row>
    <row r="2394" spans="1:28" x14ac:dyDescent="0.3">
      <c r="A2394" s="8" t="b">
        <f t="shared" si="111"/>
        <v>0</v>
      </c>
      <c r="B2394" t="str">
        <f t="shared" si="112"/>
        <v>atkvalkyriehelm</v>
      </c>
      <c r="C2394" s="10" t="str">
        <f t="shared" si="113"/>
        <v>atk_valkyrie_helm</v>
      </c>
      <c r="D2394">
        <v>20300</v>
      </c>
      <c r="E2394" t="s">
        <v>24</v>
      </c>
      <c r="F2394" t="s">
        <v>632</v>
      </c>
      <c r="G2394" t="s">
        <v>26</v>
      </c>
      <c r="H2394" t="s">
        <v>633</v>
      </c>
      <c r="I2394" t="s">
        <v>59</v>
      </c>
      <c r="J2394">
        <v>20</v>
      </c>
      <c r="K2394">
        <v>50</v>
      </c>
      <c r="L2394">
        <v>0</v>
      </c>
      <c r="M2394">
        <v>0</v>
      </c>
      <c r="N2394">
        <v>0</v>
      </c>
      <c r="O2394">
        <v>1</v>
      </c>
      <c r="P2394">
        <v>1</v>
      </c>
      <c r="Q2394" t="s">
        <v>60</v>
      </c>
      <c r="R2394">
        <v>75</v>
      </c>
      <c r="S2394">
        <v>0</v>
      </c>
      <c r="T2394" t="s">
        <v>72</v>
      </c>
      <c r="U2394" t="s">
        <v>36</v>
      </c>
      <c r="V2394" t="s">
        <v>37</v>
      </c>
      <c r="W2394" t="s">
        <v>38</v>
      </c>
      <c r="X2394" t="s">
        <v>39290</v>
      </c>
      <c r="Y2394" s="93"/>
      <c r="Z2394" s="93"/>
      <c r="AA2394" t="s">
        <v>634</v>
      </c>
      <c r="AB2394" t="s">
        <v>635</v>
      </c>
    </row>
    <row r="2395" spans="1:28" x14ac:dyDescent="0.3">
      <c r="A2395" s="8" t="b">
        <f t="shared" si="111"/>
        <v>0</v>
      </c>
      <c r="B2395" t="str">
        <f t="shared" si="112"/>
        <v>freyacrescent'shat</v>
      </c>
      <c r="C2395" s="10" t="str">
        <f t="shared" si="113"/>
        <v>freya_crescent's_hat</v>
      </c>
      <c r="D2395">
        <v>20500</v>
      </c>
      <c r="E2395" t="s">
        <v>24</v>
      </c>
      <c r="F2395" t="s">
        <v>4214</v>
      </c>
      <c r="G2395" t="s">
        <v>26</v>
      </c>
      <c r="H2395" t="s">
        <v>4215</v>
      </c>
      <c r="I2395" t="s">
        <v>59</v>
      </c>
      <c r="J2395">
        <v>20</v>
      </c>
      <c r="K2395">
        <v>50</v>
      </c>
      <c r="L2395">
        <v>0</v>
      </c>
      <c r="M2395">
        <v>0</v>
      </c>
      <c r="N2395">
        <v>0</v>
      </c>
      <c r="O2395">
        <v>2</v>
      </c>
      <c r="P2395">
        <v>1</v>
      </c>
      <c r="Q2395" t="s">
        <v>60</v>
      </c>
      <c r="R2395">
        <v>1</v>
      </c>
      <c r="S2395">
        <v>0</v>
      </c>
      <c r="T2395" t="s">
        <v>72</v>
      </c>
      <c r="U2395" t="s">
        <v>36</v>
      </c>
      <c r="V2395" t="s">
        <v>37</v>
      </c>
      <c r="W2395" t="s">
        <v>38</v>
      </c>
      <c r="X2395" s="8" t="s">
        <v>39350</v>
      </c>
      <c r="Y2395" s="93"/>
      <c r="Z2395" s="93"/>
      <c r="AA2395" t="s">
        <v>4216</v>
      </c>
      <c r="AB2395" t="s">
        <v>4217</v>
      </c>
    </row>
    <row r="2396" spans="1:28" x14ac:dyDescent="0.3">
      <c r="A2396" s="8" t="b">
        <f t="shared" si="111"/>
        <v>0</v>
      </c>
      <c r="B2396" t="str">
        <f t="shared" si="112"/>
        <v>babybells</v>
      </c>
      <c r="C2396" s="10" t="str">
        <f t="shared" si="113"/>
        <v>baby_bells</v>
      </c>
      <c r="D2396">
        <v>20501</v>
      </c>
      <c r="E2396" t="s">
        <v>24</v>
      </c>
      <c r="F2396" t="s">
        <v>709</v>
      </c>
      <c r="G2396" t="s">
        <v>26</v>
      </c>
      <c r="H2396" t="s">
        <v>710</v>
      </c>
      <c r="I2396" t="s">
        <v>59</v>
      </c>
      <c r="J2396" s="6">
        <v>20</v>
      </c>
      <c r="K2396">
        <v>50</v>
      </c>
      <c r="L2396">
        <v>0</v>
      </c>
      <c r="M2396">
        <v>0</v>
      </c>
      <c r="N2396">
        <v>0</v>
      </c>
      <c r="O2396">
        <v>2</v>
      </c>
      <c r="P2396">
        <v>1</v>
      </c>
      <c r="Q2396" t="s">
        <v>60</v>
      </c>
      <c r="R2396">
        <v>1</v>
      </c>
      <c r="S2396">
        <v>0</v>
      </c>
      <c r="T2396" t="s">
        <v>72</v>
      </c>
      <c r="U2396" t="s">
        <v>711</v>
      </c>
      <c r="V2396" t="s">
        <v>37</v>
      </c>
      <c r="W2396" t="s">
        <v>38</v>
      </c>
      <c r="X2396" s="8" t="s">
        <v>39018</v>
      </c>
      <c r="Y2396" s="93"/>
      <c r="Z2396" s="93"/>
      <c r="AA2396" t="s">
        <v>712</v>
      </c>
      <c r="AB2396" t="s">
        <v>713</v>
      </c>
    </row>
    <row r="2397" spans="1:28" x14ac:dyDescent="0.3">
      <c r="A2397" s="8" t="b">
        <f t="shared" si="111"/>
        <v>0</v>
      </c>
      <c r="B2397" t="str">
        <f t="shared" si="112"/>
        <v>droopingyosh</v>
      </c>
      <c r="C2397" s="10" t="str">
        <f t="shared" si="113"/>
        <v>drooping_yosh</v>
      </c>
      <c r="D2397">
        <v>20502</v>
      </c>
      <c r="E2397" t="s">
        <v>24</v>
      </c>
      <c r="F2397" t="s">
        <v>3420</v>
      </c>
      <c r="G2397" t="s">
        <v>26</v>
      </c>
      <c r="H2397" t="s">
        <v>3421</v>
      </c>
      <c r="I2397" t="s">
        <v>59</v>
      </c>
      <c r="J2397">
        <v>20</v>
      </c>
      <c r="K2397">
        <v>50</v>
      </c>
      <c r="L2397">
        <v>0</v>
      </c>
      <c r="M2397">
        <v>0</v>
      </c>
      <c r="N2397">
        <v>0</v>
      </c>
      <c r="O2397">
        <v>2</v>
      </c>
      <c r="P2397">
        <v>0</v>
      </c>
      <c r="Q2397" t="s">
        <v>60</v>
      </c>
      <c r="R2397">
        <v>1</v>
      </c>
      <c r="S2397">
        <v>0</v>
      </c>
      <c r="T2397" t="s">
        <v>72</v>
      </c>
      <c r="U2397" t="s">
        <v>36</v>
      </c>
      <c r="V2397" t="s">
        <v>37</v>
      </c>
      <c r="W2397" t="s">
        <v>38</v>
      </c>
      <c r="X2397" s="8"/>
      <c r="Y2397" s="93"/>
      <c r="Z2397" s="93"/>
      <c r="AA2397" t="s">
        <v>3422</v>
      </c>
      <c r="AB2397" t="s">
        <v>3423</v>
      </c>
    </row>
    <row r="2398" spans="1:28" x14ac:dyDescent="0.3">
      <c r="A2398" s="8" t="b">
        <f t="shared" si="111"/>
        <v>0</v>
      </c>
      <c r="B2398" t="str">
        <f t="shared" si="112"/>
        <v>devilingpartyhat</v>
      </c>
      <c r="C2398" s="10" t="str">
        <f t="shared" si="113"/>
        <v>deviling_party_hat</v>
      </c>
      <c r="D2398">
        <v>20503</v>
      </c>
      <c r="E2398" t="s">
        <v>24</v>
      </c>
      <c r="F2398" t="s">
        <v>2948</v>
      </c>
      <c r="G2398" t="s">
        <v>26</v>
      </c>
      <c r="H2398" t="s">
        <v>2949</v>
      </c>
      <c r="I2398" t="s">
        <v>59</v>
      </c>
      <c r="J2398">
        <v>20</v>
      </c>
      <c r="K2398">
        <v>50</v>
      </c>
      <c r="L2398">
        <v>0</v>
      </c>
      <c r="M2398">
        <v>0</v>
      </c>
      <c r="N2398">
        <v>0</v>
      </c>
      <c r="O2398">
        <v>2</v>
      </c>
      <c r="P2398">
        <v>1</v>
      </c>
      <c r="Q2398" t="s">
        <v>60</v>
      </c>
      <c r="R2398">
        <v>1</v>
      </c>
      <c r="S2398">
        <v>0</v>
      </c>
      <c r="T2398" t="s">
        <v>72</v>
      </c>
      <c r="U2398" t="s">
        <v>711</v>
      </c>
      <c r="V2398" t="s">
        <v>37</v>
      </c>
      <c r="W2398" t="s">
        <v>38</v>
      </c>
      <c r="X2398" s="8"/>
      <c r="Y2398" s="93"/>
      <c r="Z2398" s="93"/>
      <c r="AA2398" t="s">
        <v>2950</v>
      </c>
      <c r="AB2398" t="s">
        <v>2951</v>
      </c>
    </row>
    <row r="2399" spans="1:28" x14ac:dyDescent="0.3">
      <c r="A2399" s="8" t="b">
        <f t="shared" si="111"/>
        <v>0</v>
      </c>
      <c r="B2399" t="str">
        <f t="shared" si="112"/>
        <v>witchhat</v>
      </c>
      <c r="C2399" s="10" t="str">
        <f t="shared" si="113"/>
        <v>witch_hat</v>
      </c>
      <c r="D2399">
        <v>20505</v>
      </c>
      <c r="E2399" t="s">
        <v>24</v>
      </c>
      <c r="F2399" t="s">
        <v>10795</v>
      </c>
      <c r="G2399" t="s">
        <v>26</v>
      </c>
      <c r="H2399" t="s">
        <v>10796</v>
      </c>
      <c r="I2399" t="s">
        <v>59</v>
      </c>
      <c r="J2399" s="6">
        <v>20</v>
      </c>
      <c r="K2399">
        <v>50</v>
      </c>
      <c r="L2399">
        <v>0</v>
      </c>
      <c r="M2399">
        <v>0</v>
      </c>
      <c r="N2399">
        <v>0</v>
      </c>
      <c r="O2399">
        <v>2</v>
      </c>
      <c r="P2399">
        <v>1</v>
      </c>
      <c r="Q2399" t="s">
        <v>60</v>
      </c>
      <c r="R2399">
        <v>1</v>
      </c>
      <c r="S2399">
        <v>0</v>
      </c>
      <c r="T2399" t="s">
        <v>72</v>
      </c>
      <c r="U2399" t="s">
        <v>711</v>
      </c>
      <c r="V2399" t="s">
        <v>37</v>
      </c>
      <c r="W2399" t="s">
        <v>38</v>
      </c>
      <c r="X2399" s="8" t="s">
        <v>38076</v>
      </c>
      <c r="Y2399" s="93"/>
      <c r="Z2399" s="93"/>
      <c r="AA2399" t="s">
        <v>10797</v>
      </c>
      <c r="AB2399" t="s">
        <v>10798</v>
      </c>
    </row>
    <row r="2400" spans="1:28" x14ac:dyDescent="0.3">
      <c r="A2400" s="8" t="b">
        <f t="shared" si="111"/>
        <v>0</v>
      </c>
      <c r="B2400" t="str">
        <f t="shared" si="112"/>
        <v>droopingskwipe</v>
      </c>
      <c r="C2400" s="10" t="str">
        <f t="shared" si="113"/>
        <v>drooping_skwipe</v>
      </c>
      <c r="D2400">
        <v>20506</v>
      </c>
      <c r="E2400" t="s">
        <v>24</v>
      </c>
      <c r="F2400" t="s">
        <v>3376</v>
      </c>
      <c r="G2400" t="s">
        <v>26</v>
      </c>
      <c r="H2400" t="s">
        <v>3377</v>
      </c>
      <c r="I2400" t="s">
        <v>59</v>
      </c>
      <c r="J2400">
        <v>20</v>
      </c>
      <c r="K2400">
        <v>50</v>
      </c>
      <c r="L2400">
        <v>0</v>
      </c>
      <c r="M2400">
        <v>0</v>
      </c>
      <c r="N2400">
        <v>0</v>
      </c>
      <c r="O2400">
        <v>2</v>
      </c>
      <c r="P2400">
        <v>0</v>
      </c>
      <c r="Q2400" t="s">
        <v>60</v>
      </c>
      <c r="R2400">
        <v>1</v>
      </c>
      <c r="S2400">
        <v>0</v>
      </c>
      <c r="T2400" t="s">
        <v>72</v>
      </c>
      <c r="U2400" t="s">
        <v>36</v>
      </c>
      <c r="V2400" t="s">
        <v>37</v>
      </c>
      <c r="W2400" t="s">
        <v>38</v>
      </c>
      <c r="Y2400" s="93"/>
      <c r="Z2400" s="93"/>
      <c r="AA2400" t="s">
        <v>3378</v>
      </c>
      <c r="AB2400" t="s">
        <v>3379</v>
      </c>
    </row>
    <row r="2401" spans="1:28" x14ac:dyDescent="0.3">
      <c r="A2401" s="8" t="b">
        <f t="shared" si="111"/>
        <v>0</v>
      </c>
      <c r="B2401" t="str">
        <f t="shared" si="112"/>
        <v>droopingtonystark</v>
      </c>
      <c r="C2401" s="10" t="str">
        <f t="shared" si="113"/>
        <v>drooping_tony_stark</v>
      </c>
      <c r="D2401">
        <v>20507</v>
      </c>
      <c r="E2401" t="s">
        <v>24</v>
      </c>
      <c r="F2401" t="s">
        <v>3392</v>
      </c>
      <c r="G2401" t="s">
        <v>26</v>
      </c>
      <c r="H2401" t="s">
        <v>3393</v>
      </c>
      <c r="I2401" t="s">
        <v>59</v>
      </c>
      <c r="J2401" s="6">
        <v>20</v>
      </c>
      <c r="K2401">
        <v>50</v>
      </c>
      <c r="L2401">
        <v>0</v>
      </c>
      <c r="M2401">
        <v>0</v>
      </c>
      <c r="N2401">
        <v>0</v>
      </c>
      <c r="O2401">
        <v>2</v>
      </c>
      <c r="P2401">
        <v>0</v>
      </c>
      <c r="Q2401" t="s">
        <v>60</v>
      </c>
      <c r="R2401">
        <v>1</v>
      </c>
      <c r="S2401">
        <v>0</v>
      </c>
      <c r="T2401" t="s">
        <v>72</v>
      </c>
      <c r="U2401" t="s">
        <v>36</v>
      </c>
      <c r="V2401" t="s">
        <v>37</v>
      </c>
      <c r="W2401" t="s">
        <v>38</v>
      </c>
      <c r="Y2401" s="93"/>
      <c r="Z2401" s="93"/>
      <c r="AA2401" t="s">
        <v>3394</v>
      </c>
      <c r="AB2401" t="s">
        <v>3395</v>
      </c>
    </row>
    <row r="2402" spans="1:28" x14ac:dyDescent="0.3">
      <c r="A2402" s="8" t="b">
        <f t="shared" si="111"/>
        <v>0</v>
      </c>
      <c r="B2402" t="str">
        <f t="shared" si="112"/>
        <v>droopingnorastark</v>
      </c>
      <c r="C2402" s="10" t="str">
        <f t="shared" si="113"/>
        <v>drooping_nora_stark</v>
      </c>
      <c r="D2402">
        <v>20508</v>
      </c>
      <c r="E2402" t="s">
        <v>24</v>
      </c>
      <c r="F2402" t="s">
        <v>3352</v>
      </c>
      <c r="G2402" t="s">
        <v>26</v>
      </c>
      <c r="H2402" t="s">
        <v>3353</v>
      </c>
      <c r="I2402" t="s">
        <v>59</v>
      </c>
      <c r="J2402">
        <v>20</v>
      </c>
      <c r="K2402">
        <v>50</v>
      </c>
      <c r="L2402">
        <v>0</v>
      </c>
      <c r="M2402">
        <v>0</v>
      </c>
      <c r="N2402">
        <v>0</v>
      </c>
      <c r="O2402">
        <v>2</v>
      </c>
      <c r="P2402">
        <v>0</v>
      </c>
      <c r="Q2402" t="s">
        <v>60</v>
      </c>
      <c r="R2402">
        <v>1</v>
      </c>
      <c r="S2402">
        <v>0</v>
      </c>
      <c r="T2402" t="s">
        <v>72</v>
      </c>
      <c r="U2402" t="s">
        <v>36</v>
      </c>
      <c r="V2402" t="s">
        <v>37</v>
      </c>
      <c r="W2402" t="s">
        <v>38</v>
      </c>
      <c r="Y2402" s="93"/>
      <c r="Z2402" s="93"/>
      <c r="AA2402" t="s">
        <v>3354</v>
      </c>
      <c r="AB2402" t="s">
        <v>3355</v>
      </c>
    </row>
    <row r="2403" spans="1:28" x14ac:dyDescent="0.3">
      <c r="A2403" s="8" t="b">
        <f t="shared" si="111"/>
        <v>0</v>
      </c>
      <c r="B2403" t="str">
        <f t="shared" si="112"/>
        <v>droopingkikki</v>
      </c>
      <c r="C2403" s="10" t="str">
        <f t="shared" si="113"/>
        <v>drooping_kikki</v>
      </c>
      <c r="D2403">
        <v>20509</v>
      </c>
      <c r="E2403" t="s">
        <v>24</v>
      </c>
      <c r="F2403" t="s">
        <v>3316</v>
      </c>
      <c r="G2403" t="s">
        <v>26</v>
      </c>
      <c r="H2403" t="s">
        <v>3317</v>
      </c>
      <c r="I2403" t="s">
        <v>59</v>
      </c>
      <c r="J2403">
        <v>20</v>
      </c>
      <c r="K2403">
        <v>50</v>
      </c>
      <c r="L2403">
        <v>0</v>
      </c>
      <c r="M2403">
        <v>0</v>
      </c>
      <c r="N2403">
        <v>0</v>
      </c>
      <c r="O2403">
        <v>2</v>
      </c>
      <c r="P2403">
        <v>0</v>
      </c>
      <c r="Q2403" t="s">
        <v>60</v>
      </c>
      <c r="R2403">
        <v>1</v>
      </c>
      <c r="S2403">
        <v>0</v>
      </c>
      <c r="T2403" t="s">
        <v>72</v>
      </c>
      <c r="U2403" t="s">
        <v>36</v>
      </c>
      <c r="V2403" t="s">
        <v>37</v>
      </c>
      <c r="W2403" t="s">
        <v>38</v>
      </c>
      <c r="X2403" s="8"/>
      <c r="Y2403" s="93"/>
      <c r="Z2403" s="93"/>
      <c r="AA2403" t="s">
        <v>3318</v>
      </c>
      <c r="AB2403" t="s">
        <v>3319</v>
      </c>
    </row>
    <row r="2404" spans="1:28" x14ac:dyDescent="0.3">
      <c r="A2404" s="8" t="b">
        <f t="shared" si="111"/>
        <v>0</v>
      </c>
      <c r="B2404" t="str">
        <f t="shared" si="112"/>
        <v>phreeonihat</v>
      </c>
      <c r="C2404" s="10" t="str">
        <f t="shared" si="113"/>
        <v>phreeoni_hat</v>
      </c>
      <c r="D2404">
        <v>20510</v>
      </c>
      <c r="E2404" t="s">
        <v>24</v>
      </c>
      <c r="F2404" t="s">
        <v>7556</v>
      </c>
      <c r="G2404" t="s">
        <v>26</v>
      </c>
      <c r="H2404" t="s">
        <v>7557</v>
      </c>
      <c r="I2404" t="s">
        <v>59</v>
      </c>
      <c r="J2404">
        <v>20</v>
      </c>
      <c r="K2404">
        <v>50</v>
      </c>
      <c r="L2404">
        <v>0</v>
      </c>
      <c r="M2404">
        <v>0</v>
      </c>
      <c r="N2404">
        <v>0</v>
      </c>
      <c r="O2404">
        <v>2</v>
      </c>
      <c r="P2404">
        <v>1</v>
      </c>
      <c r="Q2404" t="s">
        <v>60</v>
      </c>
      <c r="R2404">
        <v>1</v>
      </c>
      <c r="S2404">
        <v>0</v>
      </c>
      <c r="T2404" t="s">
        <v>72</v>
      </c>
      <c r="U2404" t="s">
        <v>36</v>
      </c>
      <c r="V2404" t="s">
        <v>37</v>
      </c>
      <c r="W2404" t="s">
        <v>38</v>
      </c>
      <c r="X2404" s="8" t="s">
        <v>38413</v>
      </c>
      <c r="Y2404" s="93"/>
      <c r="Z2404" s="93"/>
      <c r="AA2404" t="s">
        <v>7558</v>
      </c>
      <c r="AB2404" t="s">
        <v>7559</v>
      </c>
    </row>
    <row r="2405" spans="1:28" x14ac:dyDescent="0.3">
      <c r="A2405" s="8" t="b">
        <f t="shared" si="111"/>
        <v>0</v>
      </c>
      <c r="B2405" t="str">
        <f t="shared" si="112"/>
        <v>pantiehat</v>
      </c>
      <c r="C2405" s="10" t="str">
        <f t="shared" si="113"/>
        <v>pantie_hat</v>
      </c>
      <c r="D2405">
        <v>20511</v>
      </c>
      <c r="E2405" t="s">
        <v>24</v>
      </c>
      <c r="F2405" t="s">
        <v>7423</v>
      </c>
      <c r="G2405" t="s">
        <v>26</v>
      </c>
      <c r="H2405" t="s">
        <v>7424</v>
      </c>
      <c r="I2405" t="s">
        <v>59</v>
      </c>
      <c r="J2405">
        <v>20</v>
      </c>
      <c r="K2405">
        <v>50</v>
      </c>
      <c r="L2405">
        <v>0</v>
      </c>
      <c r="M2405">
        <v>0</v>
      </c>
      <c r="N2405">
        <v>0</v>
      </c>
      <c r="O2405">
        <v>2</v>
      </c>
      <c r="P2405">
        <v>1</v>
      </c>
      <c r="Q2405" t="s">
        <v>60</v>
      </c>
      <c r="R2405">
        <v>1</v>
      </c>
      <c r="S2405">
        <v>0</v>
      </c>
      <c r="T2405" t="s">
        <v>72</v>
      </c>
      <c r="U2405" t="s">
        <v>36</v>
      </c>
      <c r="V2405" t="s">
        <v>37</v>
      </c>
      <c r="W2405" t="s">
        <v>38</v>
      </c>
      <c r="X2405" s="8"/>
      <c r="Y2405" s="93"/>
      <c r="Z2405" s="93"/>
      <c r="AA2405" t="s">
        <v>7425</v>
      </c>
      <c r="AB2405" t="s">
        <v>7426</v>
      </c>
    </row>
    <row r="2406" spans="1:28" x14ac:dyDescent="0.3">
      <c r="A2406" s="8" t="b">
        <f t="shared" si="111"/>
        <v>0</v>
      </c>
      <c r="B2406" t="str">
        <f t="shared" si="112"/>
        <v>brahat</v>
      </c>
      <c r="C2406" s="10" t="str">
        <f t="shared" si="113"/>
        <v>bra_hat</v>
      </c>
      <c r="D2406">
        <v>20512</v>
      </c>
      <c r="E2406" t="s">
        <v>24</v>
      </c>
      <c r="F2406" t="s">
        <v>1538</v>
      </c>
      <c r="G2406" t="s">
        <v>26</v>
      </c>
      <c r="H2406" t="s">
        <v>1539</v>
      </c>
      <c r="I2406" t="s">
        <v>59</v>
      </c>
      <c r="J2406">
        <v>20</v>
      </c>
      <c r="K2406">
        <v>50</v>
      </c>
      <c r="L2406">
        <v>0</v>
      </c>
      <c r="M2406">
        <v>0</v>
      </c>
      <c r="N2406">
        <v>0</v>
      </c>
      <c r="O2406">
        <v>2</v>
      </c>
      <c r="P2406">
        <v>1</v>
      </c>
      <c r="Q2406" t="s">
        <v>60</v>
      </c>
      <c r="R2406">
        <v>1</v>
      </c>
      <c r="S2406">
        <v>0</v>
      </c>
      <c r="T2406" t="s">
        <v>72</v>
      </c>
      <c r="U2406" t="s">
        <v>36</v>
      </c>
      <c r="V2406" t="s">
        <v>37</v>
      </c>
      <c r="W2406" t="s">
        <v>38</v>
      </c>
      <c r="X2406" s="8"/>
      <c r="Y2406" s="93"/>
      <c r="Z2406" s="93"/>
      <c r="AA2406" t="s">
        <v>1540</v>
      </c>
      <c r="AB2406" t="s">
        <v>1541</v>
      </c>
    </row>
    <row r="2407" spans="1:28" x14ac:dyDescent="0.3">
      <c r="A2407" s="8" t="b">
        <f t="shared" si="111"/>
        <v>0</v>
      </c>
      <c r="B2407" t="str">
        <f t="shared" si="112"/>
        <v>droopingtakara</v>
      </c>
      <c r="C2407" s="10" t="str">
        <f t="shared" si="113"/>
        <v>drooping_takara</v>
      </c>
      <c r="D2407">
        <v>20513</v>
      </c>
      <c r="E2407" t="s">
        <v>24</v>
      </c>
      <c r="F2407" t="s">
        <v>3384</v>
      </c>
      <c r="G2407" t="s">
        <v>26</v>
      </c>
      <c r="H2407" t="s">
        <v>3385</v>
      </c>
      <c r="I2407" t="s">
        <v>59</v>
      </c>
      <c r="J2407">
        <v>20</v>
      </c>
      <c r="K2407">
        <v>50</v>
      </c>
      <c r="L2407">
        <v>0</v>
      </c>
      <c r="M2407">
        <v>0</v>
      </c>
      <c r="N2407">
        <v>0</v>
      </c>
      <c r="O2407">
        <v>2</v>
      </c>
      <c r="P2407">
        <v>0</v>
      </c>
      <c r="Q2407" t="s">
        <v>60</v>
      </c>
      <c r="R2407">
        <v>1</v>
      </c>
      <c r="S2407">
        <v>0</v>
      </c>
      <c r="T2407" t="s">
        <v>72</v>
      </c>
      <c r="U2407" t="s">
        <v>36</v>
      </c>
      <c r="V2407" t="s">
        <v>37</v>
      </c>
      <c r="W2407" t="s">
        <v>38</v>
      </c>
      <c r="X2407" s="8"/>
      <c r="Y2407" s="93"/>
      <c r="Z2407" s="93"/>
      <c r="AA2407" t="s">
        <v>3386</v>
      </c>
      <c r="AB2407" t="s">
        <v>3387</v>
      </c>
    </row>
    <row r="2408" spans="1:28" x14ac:dyDescent="0.3">
      <c r="A2408" s="8" t="b">
        <f t="shared" si="111"/>
        <v>0</v>
      </c>
      <c r="B2408" t="str">
        <f t="shared" si="112"/>
        <v>droopingvhaidra</v>
      </c>
      <c r="C2408" s="10" t="str">
        <f t="shared" si="113"/>
        <v>drooping_vhaidra</v>
      </c>
      <c r="D2408">
        <v>20514</v>
      </c>
      <c r="E2408" t="s">
        <v>24</v>
      </c>
      <c r="F2408" t="s">
        <v>3396</v>
      </c>
      <c r="G2408" t="s">
        <v>26</v>
      </c>
      <c r="H2408" t="s">
        <v>3397</v>
      </c>
      <c r="I2408" t="s">
        <v>59</v>
      </c>
      <c r="J2408">
        <v>20</v>
      </c>
      <c r="K2408">
        <v>50</v>
      </c>
      <c r="L2408">
        <v>0</v>
      </c>
      <c r="M2408">
        <v>0</v>
      </c>
      <c r="N2408">
        <v>0</v>
      </c>
      <c r="O2408">
        <v>2</v>
      </c>
      <c r="P2408">
        <v>0</v>
      </c>
      <c r="Q2408" t="s">
        <v>60</v>
      </c>
      <c r="R2408">
        <v>1</v>
      </c>
      <c r="S2408">
        <v>0</v>
      </c>
      <c r="T2408" t="s">
        <v>72</v>
      </c>
      <c r="U2408" t="s">
        <v>36</v>
      </c>
      <c r="V2408" t="s">
        <v>37</v>
      </c>
      <c r="W2408" t="s">
        <v>38</v>
      </c>
      <c r="X2408" s="8"/>
      <c r="Y2408" s="93"/>
      <c r="Z2408" s="93"/>
      <c r="AA2408" t="s">
        <v>3398</v>
      </c>
      <c r="AB2408" t="s">
        <v>3399</v>
      </c>
    </row>
    <row r="2409" spans="1:28" x14ac:dyDescent="0.3">
      <c r="A2409" s="8" t="b">
        <f t="shared" si="111"/>
        <v>0</v>
      </c>
      <c r="B2409" t="str">
        <f t="shared" si="112"/>
        <v>cheshirecathat</v>
      </c>
      <c r="C2409" s="10" t="str">
        <f t="shared" si="113"/>
        <v>cheshire_cat_hat</v>
      </c>
      <c r="D2409">
        <v>20515</v>
      </c>
      <c r="E2409" t="s">
        <v>24</v>
      </c>
      <c r="F2409" t="s">
        <v>2105</v>
      </c>
      <c r="G2409" t="s">
        <v>26</v>
      </c>
      <c r="H2409" t="s">
        <v>2106</v>
      </c>
      <c r="I2409" t="s">
        <v>59</v>
      </c>
      <c r="J2409">
        <v>20</v>
      </c>
      <c r="K2409">
        <v>50</v>
      </c>
      <c r="L2409">
        <v>0</v>
      </c>
      <c r="M2409">
        <v>0</v>
      </c>
      <c r="N2409">
        <v>0</v>
      </c>
      <c r="O2409">
        <v>2</v>
      </c>
      <c r="P2409">
        <v>1</v>
      </c>
      <c r="Q2409" t="s">
        <v>60</v>
      </c>
      <c r="R2409">
        <v>1</v>
      </c>
      <c r="S2409">
        <v>0</v>
      </c>
      <c r="T2409" t="s">
        <v>72</v>
      </c>
      <c r="U2409" t="s">
        <v>36</v>
      </c>
      <c r="V2409" t="s">
        <v>37</v>
      </c>
      <c r="W2409" t="s">
        <v>38</v>
      </c>
      <c r="X2409" s="8" t="s">
        <v>39019</v>
      </c>
      <c r="Y2409" s="93"/>
      <c r="Z2409" s="93"/>
      <c r="AA2409" t="s">
        <v>2107</v>
      </c>
      <c r="AB2409" t="s">
        <v>2108</v>
      </c>
    </row>
    <row r="2410" spans="1:28" x14ac:dyDescent="0.3">
      <c r="A2410" s="8" t="b">
        <f t="shared" si="111"/>
        <v>0</v>
      </c>
      <c r="B2410" t="str">
        <f t="shared" si="112"/>
        <v>ghostoffallenbishop</v>
      </c>
      <c r="C2410" s="10" t="str">
        <f t="shared" si="113"/>
        <v>ghost_of_fallen_bishop</v>
      </c>
      <c r="D2410">
        <v>20516</v>
      </c>
      <c r="E2410" t="s">
        <v>24</v>
      </c>
      <c r="F2410" t="s">
        <v>4412</v>
      </c>
      <c r="G2410" t="s">
        <v>26</v>
      </c>
      <c r="H2410" t="s">
        <v>4413</v>
      </c>
      <c r="I2410" t="s">
        <v>59</v>
      </c>
      <c r="J2410" s="6">
        <v>20</v>
      </c>
      <c r="K2410">
        <v>50</v>
      </c>
      <c r="L2410">
        <v>0</v>
      </c>
      <c r="M2410">
        <v>0</v>
      </c>
      <c r="N2410">
        <v>0</v>
      </c>
      <c r="O2410">
        <v>2</v>
      </c>
      <c r="P2410">
        <v>1</v>
      </c>
      <c r="Q2410" t="s">
        <v>60</v>
      </c>
      <c r="R2410">
        <v>1</v>
      </c>
      <c r="S2410">
        <v>0</v>
      </c>
      <c r="T2410" t="s">
        <v>101</v>
      </c>
      <c r="U2410" t="s">
        <v>36</v>
      </c>
      <c r="V2410" t="s">
        <v>37</v>
      </c>
      <c r="W2410" t="s">
        <v>38</v>
      </c>
      <c r="Y2410" s="93"/>
      <c r="Z2410" s="93"/>
      <c r="AA2410" t="s">
        <v>4414</v>
      </c>
      <c r="AB2410" t="s">
        <v>4415</v>
      </c>
    </row>
    <row r="2411" spans="1:28" x14ac:dyDescent="0.3">
      <c r="A2411" s="8" t="b">
        <f t="shared" si="111"/>
        <v>0</v>
      </c>
      <c r="B2411" t="str">
        <f t="shared" si="112"/>
        <v>droopingxackery</v>
      </c>
      <c r="C2411" s="10" t="str">
        <f t="shared" si="113"/>
        <v>drooping_xackery</v>
      </c>
      <c r="D2411">
        <v>20517</v>
      </c>
      <c r="E2411" t="s">
        <v>24</v>
      </c>
      <c r="F2411" t="s">
        <v>3412</v>
      </c>
      <c r="G2411" t="s">
        <v>26</v>
      </c>
      <c r="H2411" t="s">
        <v>3413</v>
      </c>
      <c r="I2411" t="s">
        <v>59</v>
      </c>
      <c r="J2411">
        <v>20</v>
      </c>
      <c r="K2411">
        <v>50</v>
      </c>
      <c r="L2411">
        <v>0</v>
      </c>
      <c r="M2411">
        <v>0</v>
      </c>
      <c r="N2411">
        <v>0</v>
      </c>
      <c r="O2411">
        <v>2</v>
      </c>
      <c r="P2411">
        <v>0</v>
      </c>
      <c r="Q2411" t="s">
        <v>60</v>
      </c>
      <c r="R2411">
        <v>1</v>
      </c>
      <c r="S2411">
        <v>0</v>
      </c>
      <c r="T2411" t="s">
        <v>72</v>
      </c>
      <c r="U2411" t="s">
        <v>36</v>
      </c>
      <c r="V2411" t="s">
        <v>37</v>
      </c>
      <c r="W2411" t="s">
        <v>38</v>
      </c>
      <c r="X2411" s="8"/>
      <c r="Y2411" s="93"/>
      <c r="Z2411" s="93"/>
      <c r="AA2411" t="s">
        <v>3414</v>
      </c>
      <c r="AB2411" t="s">
        <v>3415</v>
      </c>
    </row>
    <row r="2412" spans="1:28" x14ac:dyDescent="0.3">
      <c r="A2412" s="8" t="b">
        <f t="shared" si="111"/>
        <v>0</v>
      </c>
      <c r="B2412" t="str">
        <f t="shared" si="112"/>
        <v>droopingfalcon</v>
      </c>
      <c r="C2412" s="10" t="str">
        <f t="shared" si="113"/>
        <v>drooping_falcon</v>
      </c>
      <c r="D2412">
        <v>20519</v>
      </c>
      <c r="E2412" t="s">
        <v>24</v>
      </c>
      <c r="F2412" t="s">
        <v>3292</v>
      </c>
      <c r="G2412" t="s">
        <v>26</v>
      </c>
      <c r="H2412" t="s">
        <v>3293</v>
      </c>
      <c r="I2412" t="s">
        <v>59</v>
      </c>
      <c r="J2412">
        <v>20</v>
      </c>
      <c r="K2412">
        <v>50</v>
      </c>
      <c r="L2412">
        <v>0</v>
      </c>
      <c r="M2412">
        <v>0</v>
      </c>
      <c r="N2412">
        <v>0</v>
      </c>
      <c r="O2412">
        <v>2</v>
      </c>
      <c r="P2412">
        <v>1</v>
      </c>
      <c r="Q2412" t="s">
        <v>60</v>
      </c>
      <c r="R2412">
        <v>1</v>
      </c>
      <c r="S2412">
        <v>0</v>
      </c>
      <c r="T2412" t="s">
        <v>72</v>
      </c>
      <c r="U2412" t="s">
        <v>36</v>
      </c>
      <c r="V2412" t="s">
        <v>37</v>
      </c>
      <c r="W2412" t="s">
        <v>38</v>
      </c>
      <c r="X2412" s="8" t="s">
        <v>39020</v>
      </c>
      <c r="Y2412" s="93"/>
      <c r="Z2412" s="93"/>
      <c r="AA2412" t="s">
        <v>3294</v>
      </c>
      <c r="AB2412" t="s">
        <v>3295</v>
      </c>
    </row>
    <row r="2413" spans="1:28" x14ac:dyDescent="0.3">
      <c r="A2413" s="8" t="b">
        <f t="shared" si="111"/>
        <v>0</v>
      </c>
      <c r="B2413" t="str">
        <f t="shared" si="112"/>
        <v>piamette'shairband</v>
      </c>
      <c r="C2413" s="10" t="str">
        <f t="shared" si="113"/>
        <v>piamette's_hairband</v>
      </c>
      <c r="D2413">
        <v>20520</v>
      </c>
      <c r="E2413" t="s">
        <v>24</v>
      </c>
      <c r="F2413" t="s">
        <v>7560</v>
      </c>
      <c r="G2413" t="s">
        <v>26</v>
      </c>
      <c r="H2413" t="s">
        <v>7561</v>
      </c>
      <c r="I2413" t="s">
        <v>59</v>
      </c>
      <c r="J2413">
        <v>20</v>
      </c>
      <c r="K2413">
        <v>50</v>
      </c>
      <c r="L2413">
        <v>0</v>
      </c>
      <c r="M2413">
        <v>0</v>
      </c>
      <c r="N2413">
        <v>0</v>
      </c>
      <c r="O2413">
        <v>2</v>
      </c>
      <c r="P2413">
        <v>1</v>
      </c>
      <c r="Q2413" t="s">
        <v>60</v>
      </c>
      <c r="R2413">
        <v>1</v>
      </c>
      <c r="S2413">
        <v>0</v>
      </c>
      <c r="T2413" t="s">
        <v>72</v>
      </c>
      <c r="U2413" t="s">
        <v>36</v>
      </c>
      <c r="V2413" t="s">
        <v>37</v>
      </c>
      <c r="W2413" t="s">
        <v>38</v>
      </c>
      <c r="X2413" s="8" t="s">
        <v>39021</v>
      </c>
      <c r="Y2413" s="93"/>
      <c r="Z2413" s="93"/>
      <c r="AA2413" t="s">
        <v>7562</v>
      </c>
      <c r="AB2413" t="s">
        <v>7563</v>
      </c>
    </row>
    <row r="2414" spans="1:28" x14ac:dyDescent="0.3">
      <c r="A2414" s="8" t="b">
        <f t="shared" si="111"/>
        <v>0</v>
      </c>
      <c r="B2414" t="str">
        <f t="shared" si="112"/>
        <v>droopingdoctorwyrd</v>
      </c>
      <c r="C2414" s="10" t="str">
        <f t="shared" si="113"/>
        <v>drooping_doctor_wyrd</v>
      </c>
      <c r="D2414">
        <v>20521</v>
      </c>
      <c r="E2414" t="s">
        <v>24</v>
      </c>
      <c r="F2414" t="s">
        <v>3276</v>
      </c>
      <c r="G2414" t="s">
        <v>26</v>
      </c>
      <c r="H2414" t="s">
        <v>3277</v>
      </c>
      <c r="I2414" t="s">
        <v>59</v>
      </c>
      <c r="J2414">
        <v>20</v>
      </c>
      <c r="K2414">
        <v>50</v>
      </c>
      <c r="L2414">
        <v>0</v>
      </c>
      <c r="M2414">
        <v>0</v>
      </c>
      <c r="N2414">
        <v>0</v>
      </c>
      <c r="O2414">
        <v>2</v>
      </c>
      <c r="P2414">
        <v>0</v>
      </c>
      <c r="Q2414" t="s">
        <v>60</v>
      </c>
      <c r="R2414">
        <v>1</v>
      </c>
      <c r="S2414">
        <v>0</v>
      </c>
      <c r="T2414" t="s">
        <v>72</v>
      </c>
      <c r="U2414" t="s">
        <v>36</v>
      </c>
      <c r="V2414" t="s">
        <v>37</v>
      </c>
      <c r="W2414" t="s">
        <v>38</v>
      </c>
      <c r="X2414" s="8"/>
      <c r="Y2414" s="93"/>
      <c r="Z2414" s="93"/>
      <c r="AA2414" t="s">
        <v>3278</v>
      </c>
      <c r="AB2414" t="s">
        <v>3279</v>
      </c>
    </row>
    <row r="2415" spans="1:28" x14ac:dyDescent="0.3">
      <c r="A2415" s="8" t="b">
        <f t="shared" si="111"/>
        <v>0</v>
      </c>
      <c r="B2415" t="str">
        <f t="shared" si="112"/>
        <v>droopingariastark</v>
      </c>
      <c r="C2415" s="10" t="str">
        <f t="shared" si="113"/>
        <v>drooping_aria_stark</v>
      </c>
      <c r="D2415">
        <v>20522</v>
      </c>
      <c r="E2415" t="s">
        <v>24</v>
      </c>
      <c r="F2415" t="s">
        <v>3245</v>
      </c>
      <c r="G2415" t="s">
        <v>26</v>
      </c>
      <c r="H2415" t="s">
        <v>3246</v>
      </c>
      <c r="I2415" t="s">
        <v>59</v>
      </c>
      <c r="J2415" s="6">
        <v>20</v>
      </c>
      <c r="K2415">
        <v>50</v>
      </c>
      <c r="L2415">
        <v>0</v>
      </c>
      <c r="M2415">
        <v>0</v>
      </c>
      <c r="N2415">
        <v>0</v>
      </c>
      <c r="O2415">
        <v>2</v>
      </c>
      <c r="P2415">
        <v>0</v>
      </c>
      <c r="Q2415" t="s">
        <v>60</v>
      </c>
      <c r="R2415">
        <v>1</v>
      </c>
      <c r="S2415">
        <v>0</v>
      </c>
      <c r="T2415" t="s">
        <v>72</v>
      </c>
      <c r="U2415" t="s">
        <v>36</v>
      </c>
      <c r="V2415" t="s">
        <v>37</v>
      </c>
      <c r="W2415" t="s">
        <v>38</v>
      </c>
      <c r="X2415" s="8"/>
      <c r="Y2415" s="93"/>
      <c r="Z2415" s="93"/>
      <c r="AA2415" t="s">
        <v>3247</v>
      </c>
      <c r="AB2415" t="s">
        <v>3248</v>
      </c>
    </row>
    <row r="2416" spans="1:28" x14ac:dyDescent="0.3">
      <c r="A2416" s="8" t="b">
        <f t="shared" si="111"/>
        <v>0</v>
      </c>
      <c r="B2416" t="str">
        <f t="shared" si="112"/>
        <v>saplinghat</v>
      </c>
      <c r="C2416" s="10" t="str">
        <f t="shared" si="113"/>
        <v>sapling_hat</v>
      </c>
      <c r="D2416">
        <v>20523</v>
      </c>
      <c r="E2416" t="s">
        <v>24</v>
      </c>
      <c r="F2416" t="s">
        <v>8733</v>
      </c>
      <c r="G2416" t="s">
        <v>26</v>
      </c>
      <c r="H2416" t="s">
        <v>8734</v>
      </c>
      <c r="I2416" t="s">
        <v>59</v>
      </c>
      <c r="J2416">
        <v>20</v>
      </c>
      <c r="K2416">
        <v>50</v>
      </c>
      <c r="L2416">
        <v>0</v>
      </c>
      <c r="M2416">
        <v>0</v>
      </c>
      <c r="N2416">
        <v>0</v>
      </c>
      <c r="O2416">
        <v>2</v>
      </c>
      <c r="P2416">
        <v>1</v>
      </c>
      <c r="Q2416" t="s">
        <v>60</v>
      </c>
      <c r="R2416">
        <v>1</v>
      </c>
      <c r="S2416">
        <v>0</v>
      </c>
      <c r="T2416" t="s">
        <v>72</v>
      </c>
      <c r="U2416" t="s">
        <v>36</v>
      </c>
      <c r="V2416" t="s">
        <v>37</v>
      </c>
      <c r="W2416" t="s">
        <v>38</v>
      </c>
      <c r="X2416" s="8" t="s">
        <v>39022</v>
      </c>
      <c r="Y2416" s="93"/>
      <c r="Z2416" s="93"/>
      <c r="AA2416" t="s">
        <v>8735</v>
      </c>
      <c r="AB2416" t="s">
        <v>8736</v>
      </c>
    </row>
    <row r="2417" spans="1:28" x14ac:dyDescent="0.3">
      <c r="A2417" s="8" t="b">
        <f t="shared" si="111"/>
        <v>0</v>
      </c>
      <c r="B2417" t="str">
        <f t="shared" si="112"/>
        <v>droopingbiomaster</v>
      </c>
      <c r="C2417" s="10" t="str">
        <f t="shared" si="113"/>
        <v>drooping_biomaster</v>
      </c>
      <c r="D2417">
        <v>20524</v>
      </c>
      <c r="E2417" t="s">
        <v>24</v>
      </c>
      <c r="F2417" t="s">
        <v>3249</v>
      </c>
      <c r="G2417" t="s">
        <v>26</v>
      </c>
      <c r="H2417" t="s">
        <v>3250</v>
      </c>
      <c r="I2417" t="s">
        <v>59</v>
      </c>
      <c r="J2417">
        <v>20</v>
      </c>
      <c r="K2417">
        <v>50</v>
      </c>
      <c r="L2417">
        <v>0</v>
      </c>
      <c r="M2417">
        <v>0</v>
      </c>
      <c r="N2417">
        <v>0</v>
      </c>
      <c r="O2417">
        <v>2</v>
      </c>
      <c r="P2417">
        <v>0</v>
      </c>
      <c r="Q2417" t="s">
        <v>60</v>
      </c>
      <c r="R2417">
        <v>1</v>
      </c>
      <c r="S2417">
        <v>0</v>
      </c>
      <c r="T2417" t="s">
        <v>72</v>
      </c>
      <c r="U2417" t="s">
        <v>36</v>
      </c>
      <c r="V2417" t="s">
        <v>37</v>
      </c>
      <c r="W2417" t="s">
        <v>38</v>
      </c>
      <c r="X2417" s="8"/>
      <c r="Y2417" s="93"/>
      <c r="Z2417" s="93"/>
      <c r="AA2417" t="s">
        <v>3251</v>
      </c>
      <c r="AB2417" t="s">
        <v>3252</v>
      </c>
    </row>
    <row r="2418" spans="1:28" x14ac:dyDescent="0.3">
      <c r="A2418" s="8" t="b">
        <f t="shared" si="111"/>
        <v>0</v>
      </c>
      <c r="B2418" t="str">
        <f t="shared" si="112"/>
        <v>droopingeileithyia</v>
      </c>
      <c r="C2418" s="10" t="str">
        <f t="shared" si="113"/>
        <v>drooping_eileithyia</v>
      </c>
      <c r="D2418">
        <v>20525</v>
      </c>
      <c r="E2418" t="s">
        <v>24</v>
      </c>
      <c r="F2418" t="s">
        <v>3288</v>
      </c>
      <c r="G2418" t="s">
        <v>26</v>
      </c>
      <c r="H2418" t="s">
        <v>3289</v>
      </c>
      <c r="I2418" t="s">
        <v>59</v>
      </c>
      <c r="J2418">
        <v>20</v>
      </c>
      <c r="K2418">
        <v>50</v>
      </c>
      <c r="L2418">
        <v>0</v>
      </c>
      <c r="M2418">
        <v>0</v>
      </c>
      <c r="N2418">
        <v>0</v>
      </c>
      <c r="O2418">
        <v>2</v>
      </c>
      <c r="P2418">
        <v>0</v>
      </c>
      <c r="Q2418" t="s">
        <v>60</v>
      </c>
      <c r="R2418">
        <v>1</v>
      </c>
      <c r="S2418">
        <v>0</v>
      </c>
      <c r="T2418" t="s">
        <v>72</v>
      </c>
      <c r="U2418" t="s">
        <v>36</v>
      </c>
      <c r="V2418" t="s">
        <v>37</v>
      </c>
      <c r="W2418" t="s">
        <v>38</v>
      </c>
      <c r="X2418" s="8"/>
      <c r="Y2418" s="93"/>
      <c r="Z2418" s="93"/>
      <c r="AA2418" t="s">
        <v>3290</v>
      </c>
      <c r="AB2418" t="s">
        <v>3291</v>
      </c>
    </row>
    <row r="2419" spans="1:28" x14ac:dyDescent="0.3">
      <c r="A2419" s="8" t="b">
        <f t="shared" si="111"/>
        <v>0</v>
      </c>
      <c r="B2419" t="str">
        <f t="shared" si="112"/>
        <v>droopinghunnybuns</v>
      </c>
      <c r="C2419" s="10" t="str">
        <f t="shared" si="113"/>
        <v>drooping_hunny_buns</v>
      </c>
      <c r="D2419">
        <v>20526</v>
      </c>
      <c r="E2419" t="s">
        <v>24</v>
      </c>
      <c r="F2419" t="s">
        <v>3312</v>
      </c>
      <c r="G2419" t="s">
        <v>26</v>
      </c>
      <c r="H2419" t="s">
        <v>3313</v>
      </c>
      <c r="I2419" t="s">
        <v>59</v>
      </c>
      <c r="J2419">
        <v>20</v>
      </c>
      <c r="K2419">
        <v>50</v>
      </c>
      <c r="L2419">
        <v>0</v>
      </c>
      <c r="M2419">
        <v>0</v>
      </c>
      <c r="N2419">
        <v>0</v>
      </c>
      <c r="O2419">
        <v>2</v>
      </c>
      <c r="P2419">
        <v>0</v>
      </c>
      <c r="Q2419" t="s">
        <v>60</v>
      </c>
      <c r="R2419">
        <v>1</v>
      </c>
      <c r="S2419">
        <v>0</v>
      </c>
      <c r="T2419" t="s">
        <v>72</v>
      </c>
      <c r="U2419" t="s">
        <v>36</v>
      </c>
      <c r="V2419" t="s">
        <v>37</v>
      </c>
      <c r="W2419" t="s">
        <v>38</v>
      </c>
      <c r="X2419" s="8"/>
      <c r="Y2419" s="93"/>
      <c r="Z2419" s="93"/>
      <c r="AA2419" t="s">
        <v>3314</v>
      </c>
      <c r="AB2419" t="s">
        <v>3315</v>
      </c>
    </row>
    <row r="2420" spans="1:28" x14ac:dyDescent="0.3">
      <c r="A2420" s="8" t="b">
        <f t="shared" si="111"/>
        <v>0</v>
      </c>
      <c r="B2420" t="str">
        <f t="shared" si="112"/>
        <v>droopingdeleter</v>
      </c>
      <c r="C2420" s="10" t="str">
        <f t="shared" si="113"/>
        <v>drooping_deleter</v>
      </c>
      <c r="D2420">
        <v>20529</v>
      </c>
      <c r="E2420" t="s">
        <v>24</v>
      </c>
      <c r="F2420" t="s">
        <v>3272</v>
      </c>
      <c r="G2420" t="s">
        <v>26</v>
      </c>
      <c r="H2420" t="s">
        <v>3273</v>
      </c>
      <c r="I2420" t="s">
        <v>59</v>
      </c>
      <c r="J2420">
        <v>20</v>
      </c>
      <c r="K2420">
        <v>50</v>
      </c>
      <c r="L2420">
        <v>0</v>
      </c>
      <c r="M2420">
        <v>0</v>
      </c>
      <c r="N2420">
        <v>0</v>
      </c>
      <c r="O2420">
        <v>2</v>
      </c>
      <c r="P2420">
        <v>1</v>
      </c>
      <c r="Q2420" t="s">
        <v>60</v>
      </c>
      <c r="R2420">
        <v>1</v>
      </c>
      <c r="S2420">
        <v>0</v>
      </c>
      <c r="T2420" t="s">
        <v>72</v>
      </c>
      <c r="U2420" t="s">
        <v>36</v>
      </c>
      <c r="V2420" t="s">
        <v>37</v>
      </c>
      <c r="W2420" t="s">
        <v>38</v>
      </c>
      <c r="X2420" s="8" t="s">
        <v>39024</v>
      </c>
      <c r="Y2420" s="93"/>
      <c r="Z2420" s="93"/>
      <c r="AA2420" t="s">
        <v>3274</v>
      </c>
      <c r="AB2420" t="s">
        <v>3275</v>
      </c>
    </row>
    <row r="2421" spans="1:28" x14ac:dyDescent="0.3">
      <c r="A2421" s="8" t="b">
        <f t="shared" si="111"/>
        <v>0</v>
      </c>
      <c r="B2421" t="str">
        <f t="shared" si="112"/>
        <v>bombporinghat</v>
      </c>
      <c r="C2421" s="10" t="str">
        <f t="shared" si="113"/>
        <v>bomb_poring_hat</v>
      </c>
      <c r="D2421">
        <v>20530</v>
      </c>
      <c r="E2421" t="s">
        <v>24</v>
      </c>
      <c r="F2421" t="s">
        <v>1401</v>
      </c>
      <c r="G2421" t="s">
        <v>26</v>
      </c>
      <c r="H2421" t="s">
        <v>1402</v>
      </c>
      <c r="I2421" t="s">
        <v>59</v>
      </c>
      <c r="J2421">
        <v>20</v>
      </c>
      <c r="K2421">
        <v>50</v>
      </c>
      <c r="L2421">
        <v>0</v>
      </c>
      <c r="M2421">
        <v>0</v>
      </c>
      <c r="N2421">
        <v>0</v>
      </c>
      <c r="O2421">
        <v>2</v>
      </c>
      <c r="P2421">
        <v>1</v>
      </c>
      <c r="Q2421" t="s">
        <v>60</v>
      </c>
      <c r="R2421">
        <v>1</v>
      </c>
      <c r="S2421">
        <v>0</v>
      </c>
      <c r="T2421" t="s">
        <v>72</v>
      </c>
      <c r="U2421" t="s">
        <v>36</v>
      </c>
      <c r="V2421" t="s">
        <v>37</v>
      </c>
      <c r="W2421" t="s">
        <v>38</v>
      </c>
      <c r="X2421" s="8" t="s">
        <v>39025</v>
      </c>
      <c r="Y2421" s="93"/>
      <c r="Z2421" s="93"/>
      <c r="AA2421" t="s">
        <v>1403</v>
      </c>
      <c r="AB2421" t="s">
        <v>1404</v>
      </c>
    </row>
    <row r="2422" spans="1:28" x14ac:dyDescent="0.3">
      <c r="A2422" s="8" t="b">
        <f t="shared" si="111"/>
        <v>0</v>
      </c>
      <c r="B2422" t="str">
        <f t="shared" si="112"/>
        <v>roughwindhairpin</v>
      </c>
      <c r="C2422" s="10" t="str">
        <f t="shared" si="113"/>
        <v>rough_wind_hairpin</v>
      </c>
      <c r="D2422">
        <v>20531</v>
      </c>
      <c r="E2422" t="s">
        <v>24</v>
      </c>
      <c r="F2422" t="s">
        <v>8559</v>
      </c>
      <c r="G2422" t="s">
        <v>26</v>
      </c>
      <c r="H2422" t="s">
        <v>8560</v>
      </c>
      <c r="I2422" t="s">
        <v>59</v>
      </c>
      <c r="J2422">
        <v>20</v>
      </c>
      <c r="K2422">
        <v>50</v>
      </c>
      <c r="L2422">
        <v>0</v>
      </c>
      <c r="M2422">
        <v>0</v>
      </c>
      <c r="N2422">
        <v>0</v>
      </c>
      <c r="O2422">
        <v>2</v>
      </c>
      <c r="P2422">
        <v>1</v>
      </c>
      <c r="Q2422" t="s">
        <v>60</v>
      </c>
      <c r="R2422">
        <v>1</v>
      </c>
      <c r="S2422">
        <v>0</v>
      </c>
      <c r="T2422" t="s">
        <v>72</v>
      </c>
      <c r="U2422" t="s">
        <v>36</v>
      </c>
      <c r="V2422" t="s">
        <v>37</v>
      </c>
      <c r="W2422" t="s">
        <v>38</v>
      </c>
      <c r="X2422" s="8" t="s">
        <v>39026</v>
      </c>
      <c r="Y2422" s="93"/>
      <c r="Z2422" s="93"/>
      <c r="AA2422" t="s">
        <v>8561</v>
      </c>
      <c r="AB2422" t="s">
        <v>8562</v>
      </c>
    </row>
    <row r="2423" spans="1:28" x14ac:dyDescent="0.3">
      <c r="A2423" s="8" t="b">
        <f t="shared" si="111"/>
        <v>0</v>
      </c>
      <c r="B2423" t="str">
        <f t="shared" si="112"/>
        <v>marinahat</v>
      </c>
      <c r="C2423" s="10" t="str">
        <f t="shared" si="113"/>
        <v>marina_hat</v>
      </c>
      <c r="D2423">
        <v>20532</v>
      </c>
      <c r="E2423" t="s">
        <v>24</v>
      </c>
      <c r="F2423" t="s">
        <v>6467</v>
      </c>
      <c r="G2423" t="s">
        <v>26</v>
      </c>
      <c r="H2423" t="s">
        <v>6468</v>
      </c>
      <c r="I2423" t="s">
        <v>59</v>
      </c>
      <c r="J2423">
        <v>20</v>
      </c>
      <c r="K2423">
        <v>50</v>
      </c>
      <c r="L2423">
        <v>0</v>
      </c>
      <c r="M2423">
        <v>0</v>
      </c>
      <c r="N2423">
        <v>0</v>
      </c>
      <c r="O2423">
        <v>2</v>
      </c>
      <c r="P2423">
        <v>1</v>
      </c>
      <c r="Q2423" t="s">
        <v>60</v>
      </c>
      <c r="R2423">
        <v>1</v>
      </c>
      <c r="S2423">
        <v>0</v>
      </c>
      <c r="T2423" t="s">
        <v>72</v>
      </c>
      <c r="U2423" t="s">
        <v>36</v>
      </c>
      <c r="V2423" t="s">
        <v>37</v>
      </c>
      <c r="W2423" t="s">
        <v>38</v>
      </c>
      <c r="X2423" s="8" t="s">
        <v>39027</v>
      </c>
      <c r="Y2423" s="93"/>
      <c r="Z2423" s="93"/>
      <c r="AA2423" t="s">
        <v>6469</v>
      </c>
      <c r="AB2423" t="s">
        <v>6470</v>
      </c>
    </row>
    <row r="2424" spans="1:28" x14ac:dyDescent="0.3">
      <c r="A2424" s="8" t="b">
        <f t="shared" si="111"/>
        <v>0</v>
      </c>
      <c r="B2424" t="str">
        <f t="shared" si="112"/>
        <v>hylozoisthat</v>
      </c>
      <c r="C2424" s="10" t="str">
        <f t="shared" si="113"/>
        <v>hylozoist_hat</v>
      </c>
      <c r="D2424">
        <v>20533</v>
      </c>
      <c r="E2424" t="s">
        <v>24</v>
      </c>
      <c r="F2424" t="s">
        <v>5360</v>
      </c>
      <c r="G2424" t="s">
        <v>26</v>
      </c>
      <c r="H2424" t="s">
        <v>5361</v>
      </c>
      <c r="I2424" t="s">
        <v>59</v>
      </c>
      <c r="J2424" s="93">
        <v>20</v>
      </c>
      <c r="K2424">
        <v>50</v>
      </c>
      <c r="L2424">
        <v>0</v>
      </c>
      <c r="M2424">
        <v>0</v>
      </c>
      <c r="N2424">
        <v>0</v>
      </c>
      <c r="O2424">
        <v>2</v>
      </c>
      <c r="P2424">
        <v>1</v>
      </c>
      <c r="Q2424" t="s">
        <v>60</v>
      </c>
      <c r="R2424">
        <v>1</v>
      </c>
      <c r="S2424">
        <v>0</v>
      </c>
      <c r="T2424" t="s">
        <v>72</v>
      </c>
      <c r="U2424" t="s">
        <v>36</v>
      </c>
      <c r="V2424" t="s">
        <v>37</v>
      </c>
      <c r="W2424" t="s">
        <v>38</v>
      </c>
      <c r="X2424" s="8" t="s">
        <v>39028</v>
      </c>
      <c r="Y2424" s="93"/>
      <c r="Z2424" s="93"/>
      <c r="AA2424" t="s">
        <v>5362</v>
      </c>
      <c r="AB2424" t="s">
        <v>5363</v>
      </c>
    </row>
    <row r="2425" spans="1:28" x14ac:dyDescent="0.3">
      <c r="A2425" s="8" t="b">
        <f t="shared" si="111"/>
        <v>0</v>
      </c>
      <c r="B2425" t="str">
        <f t="shared" si="112"/>
        <v>alizadoll</v>
      </c>
      <c r="C2425" s="10" t="str">
        <f t="shared" si="113"/>
        <v>aliza_doll</v>
      </c>
      <c r="D2425">
        <v>20534</v>
      </c>
      <c r="E2425" t="s">
        <v>24</v>
      </c>
      <c r="F2425" t="s">
        <v>230</v>
      </c>
      <c r="G2425" t="s">
        <v>26</v>
      </c>
      <c r="H2425" t="s">
        <v>231</v>
      </c>
      <c r="I2425" t="s">
        <v>59</v>
      </c>
      <c r="J2425" s="93">
        <v>20</v>
      </c>
      <c r="K2425">
        <v>50</v>
      </c>
      <c r="L2425">
        <v>0</v>
      </c>
      <c r="M2425">
        <v>0</v>
      </c>
      <c r="N2425">
        <v>0</v>
      </c>
      <c r="O2425">
        <v>2</v>
      </c>
      <c r="P2425">
        <v>1</v>
      </c>
      <c r="Q2425" t="s">
        <v>60</v>
      </c>
      <c r="R2425">
        <v>1</v>
      </c>
      <c r="S2425">
        <v>0</v>
      </c>
      <c r="T2425" t="s">
        <v>72</v>
      </c>
      <c r="U2425" t="s">
        <v>36</v>
      </c>
      <c r="V2425" t="s">
        <v>37</v>
      </c>
      <c r="W2425" t="s">
        <v>38</v>
      </c>
      <c r="X2425" s="8" t="s">
        <v>39029</v>
      </c>
      <c r="Y2425" s="93"/>
      <c r="Z2425" s="93"/>
      <c r="AA2425" t="s">
        <v>232</v>
      </c>
      <c r="AB2425" t="s">
        <v>233</v>
      </c>
    </row>
    <row r="2426" spans="1:28" x14ac:dyDescent="0.3">
      <c r="A2426" s="8" t="b">
        <f t="shared" si="111"/>
        <v>0</v>
      </c>
      <c r="B2426" t="str">
        <f t="shared" si="112"/>
        <v>mystcasehat</v>
      </c>
      <c r="C2426" s="10" t="str">
        <f t="shared" si="113"/>
        <v>myst_case_hat</v>
      </c>
      <c r="D2426">
        <v>20535</v>
      </c>
      <c r="E2426" t="s">
        <v>24</v>
      </c>
      <c r="F2426" t="s">
        <v>6965</v>
      </c>
      <c r="G2426" t="s">
        <v>26</v>
      </c>
      <c r="H2426" t="s">
        <v>6966</v>
      </c>
      <c r="I2426" t="s">
        <v>59</v>
      </c>
      <c r="J2426" s="6">
        <v>20</v>
      </c>
      <c r="K2426">
        <v>50</v>
      </c>
      <c r="L2426">
        <v>0</v>
      </c>
      <c r="M2426">
        <v>0</v>
      </c>
      <c r="N2426">
        <v>0</v>
      </c>
      <c r="O2426">
        <v>2</v>
      </c>
      <c r="P2426">
        <v>1</v>
      </c>
      <c r="Q2426" t="s">
        <v>60</v>
      </c>
      <c r="R2426">
        <v>1</v>
      </c>
      <c r="S2426">
        <v>0</v>
      </c>
      <c r="T2426" t="s">
        <v>72</v>
      </c>
      <c r="U2426" t="s">
        <v>36</v>
      </c>
      <c r="V2426" t="s">
        <v>37</v>
      </c>
      <c r="W2426" t="s">
        <v>38</v>
      </c>
      <c r="X2426" s="8" t="s">
        <v>39030</v>
      </c>
      <c r="Y2426" s="93"/>
      <c r="Z2426" s="93"/>
      <c r="AA2426" t="s">
        <v>6967</v>
      </c>
      <c r="AB2426" t="s">
        <v>6968</v>
      </c>
    </row>
    <row r="2427" spans="1:28" x14ac:dyDescent="0.3">
      <c r="A2427" s="8" t="b">
        <f t="shared" si="111"/>
        <v>0</v>
      </c>
      <c r="B2427" t="str">
        <f t="shared" si="112"/>
        <v>helmoficewolf</v>
      </c>
      <c r="C2427" s="10" t="str">
        <f t="shared" si="113"/>
        <v>helm_of_ice_wolf</v>
      </c>
      <c r="D2427">
        <v>20536</v>
      </c>
      <c r="E2427" t="s">
        <v>24</v>
      </c>
      <c r="F2427" t="s">
        <v>5131</v>
      </c>
      <c r="G2427" t="s">
        <v>26</v>
      </c>
      <c r="H2427" t="s">
        <v>5132</v>
      </c>
      <c r="I2427" t="s">
        <v>59</v>
      </c>
      <c r="J2427" s="6">
        <v>20</v>
      </c>
      <c r="K2427">
        <v>50</v>
      </c>
      <c r="L2427">
        <v>0</v>
      </c>
      <c r="M2427">
        <v>0</v>
      </c>
      <c r="N2427">
        <v>0</v>
      </c>
      <c r="O2427">
        <v>2</v>
      </c>
      <c r="P2427">
        <v>1</v>
      </c>
      <c r="Q2427" t="s">
        <v>60</v>
      </c>
      <c r="R2427">
        <v>1</v>
      </c>
      <c r="S2427">
        <v>0</v>
      </c>
      <c r="T2427" t="s">
        <v>72</v>
      </c>
      <c r="U2427" t="s">
        <v>36</v>
      </c>
      <c r="V2427" t="s">
        <v>37</v>
      </c>
      <c r="W2427" t="s">
        <v>38</v>
      </c>
      <c r="X2427" s="8" t="s">
        <v>39031</v>
      </c>
      <c r="Y2427" s="93"/>
      <c r="Z2427" s="93"/>
      <c r="AA2427" t="s">
        <v>5133</v>
      </c>
      <c r="AB2427" t="s">
        <v>5134</v>
      </c>
    </row>
    <row r="2428" spans="1:28" x14ac:dyDescent="0.3">
      <c r="A2428" s="8" t="b">
        <f t="shared" si="111"/>
        <v>0</v>
      </c>
      <c r="B2428" t="str">
        <f t="shared" si="112"/>
        <v>turtlehelm</v>
      </c>
      <c r="C2428" s="10" t="str">
        <f t="shared" si="113"/>
        <v>turtle_helm</v>
      </c>
      <c r="D2428">
        <v>20537</v>
      </c>
      <c r="E2428" t="s">
        <v>24</v>
      </c>
      <c r="F2428" t="s">
        <v>10213</v>
      </c>
      <c r="G2428" t="s">
        <v>26</v>
      </c>
      <c r="H2428" t="s">
        <v>10214</v>
      </c>
      <c r="I2428" t="s">
        <v>59</v>
      </c>
      <c r="J2428">
        <v>20</v>
      </c>
      <c r="K2428">
        <v>50</v>
      </c>
      <c r="L2428">
        <v>0</v>
      </c>
      <c r="M2428">
        <v>0</v>
      </c>
      <c r="N2428">
        <v>0</v>
      </c>
      <c r="O2428">
        <v>2</v>
      </c>
      <c r="P2428">
        <v>1</v>
      </c>
      <c r="Q2428" t="s">
        <v>60</v>
      </c>
      <c r="R2428">
        <v>1</v>
      </c>
      <c r="S2428">
        <v>0</v>
      </c>
      <c r="T2428" t="s">
        <v>72</v>
      </c>
      <c r="U2428" t="s">
        <v>36</v>
      </c>
      <c r="V2428" t="s">
        <v>37</v>
      </c>
      <c r="W2428" t="s">
        <v>38</v>
      </c>
      <c r="X2428" s="8" t="s">
        <v>39032</v>
      </c>
      <c r="Y2428" s="93"/>
      <c r="Z2428" s="93"/>
      <c r="AA2428" t="s">
        <v>10215</v>
      </c>
      <c r="AB2428" t="s">
        <v>10216</v>
      </c>
    </row>
    <row r="2429" spans="1:28" x14ac:dyDescent="0.3">
      <c r="A2429" s="8" t="b">
        <f t="shared" si="111"/>
        <v>0</v>
      </c>
      <c r="B2429" t="str">
        <f t="shared" si="112"/>
        <v>helmofrandgris</v>
      </c>
      <c r="C2429" s="10" t="str">
        <f t="shared" si="113"/>
        <v>helm_of_randgris</v>
      </c>
      <c r="D2429">
        <v>20538</v>
      </c>
      <c r="E2429" t="s">
        <v>24</v>
      </c>
      <c r="F2429" t="s">
        <v>5135</v>
      </c>
      <c r="G2429" t="s">
        <v>26</v>
      </c>
      <c r="H2429" t="s">
        <v>5136</v>
      </c>
      <c r="I2429" t="s">
        <v>59</v>
      </c>
      <c r="J2429" s="6">
        <v>20</v>
      </c>
      <c r="K2429">
        <v>50</v>
      </c>
      <c r="L2429">
        <v>0</v>
      </c>
      <c r="M2429">
        <v>0</v>
      </c>
      <c r="N2429">
        <v>0</v>
      </c>
      <c r="O2429">
        <v>2</v>
      </c>
      <c r="P2429">
        <v>1</v>
      </c>
      <c r="Q2429" t="s">
        <v>60</v>
      </c>
      <c r="R2429">
        <v>1</v>
      </c>
      <c r="S2429">
        <v>0</v>
      </c>
      <c r="T2429" t="s">
        <v>72</v>
      </c>
      <c r="U2429" t="s">
        <v>36</v>
      </c>
      <c r="V2429" t="s">
        <v>37</v>
      </c>
      <c r="W2429" t="s">
        <v>38</v>
      </c>
      <c r="X2429" s="8"/>
      <c r="Y2429" s="93"/>
      <c r="Z2429" s="93"/>
      <c r="AA2429" t="s">
        <v>5137</v>
      </c>
      <c r="AB2429" t="s">
        <v>5138</v>
      </c>
    </row>
    <row r="2430" spans="1:28" x14ac:dyDescent="0.3">
      <c r="A2430" s="8" t="b">
        <f t="shared" si="111"/>
        <v>0</v>
      </c>
      <c r="B2430" t="str">
        <f t="shared" si="112"/>
        <v>helmofhermes</v>
      </c>
      <c r="C2430" s="10" t="str">
        <f t="shared" si="113"/>
        <v>helm_of_hermes</v>
      </c>
      <c r="D2430">
        <v>20539</v>
      </c>
      <c r="E2430" t="s">
        <v>24</v>
      </c>
      <c r="F2430" t="s">
        <v>5127</v>
      </c>
      <c r="G2430" t="s">
        <v>26</v>
      </c>
      <c r="H2430" t="s">
        <v>5128</v>
      </c>
      <c r="I2430" t="s">
        <v>59</v>
      </c>
      <c r="J2430" s="6">
        <v>20</v>
      </c>
      <c r="K2430">
        <v>50</v>
      </c>
      <c r="L2430">
        <v>0</v>
      </c>
      <c r="M2430">
        <v>0</v>
      </c>
      <c r="N2430">
        <v>0</v>
      </c>
      <c r="O2430">
        <v>2</v>
      </c>
      <c r="P2430">
        <v>1</v>
      </c>
      <c r="Q2430" t="s">
        <v>60</v>
      </c>
      <c r="R2430">
        <v>1</v>
      </c>
      <c r="S2430">
        <v>0</v>
      </c>
      <c r="T2430" t="s">
        <v>72</v>
      </c>
      <c r="U2430" t="s">
        <v>36</v>
      </c>
      <c r="V2430" t="s">
        <v>37</v>
      </c>
      <c r="W2430" t="s">
        <v>38</v>
      </c>
      <c r="X2430" s="8"/>
      <c r="Y2430" s="93"/>
      <c r="Z2430" s="93"/>
      <c r="AA2430" t="s">
        <v>5129</v>
      </c>
      <c r="AB2430" t="s">
        <v>5130</v>
      </c>
    </row>
    <row r="2431" spans="1:28" x14ac:dyDescent="0.3">
      <c r="A2431" s="8" t="b">
        <f t="shared" si="111"/>
        <v>0</v>
      </c>
      <c r="B2431" t="str">
        <f t="shared" si="112"/>
        <v>beaniebear</v>
      </c>
      <c r="C2431" s="10" t="str">
        <f t="shared" si="113"/>
        <v>beanie_bear</v>
      </c>
      <c r="D2431">
        <v>20540</v>
      </c>
      <c r="E2431" t="s">
        <v>24</v>
      </c>
      <c r="F2431" t="s">
        <v>856</v>
      </c>
      <c r="G2431" t="s">
        <v>26</v>
      </c>
      <c r="H2431" t="s">
        <v>857</v>
      </c>
      <c r="I2431" t="s">
        <v>59</v>
      </c>
      <c r="J2431" s="6">
        <v>20</v>
      </c>
      <c r="K2431">
        <v>50</v>
      </c>
      <c r="L2431">
        <v>0</v>
      </c>
      <c r="M2431">
        <v>0</v>
      </c>
      <c r="N2431">
        <v>0</v>
      </c>
      <c r="O2431">
        <v>2</v>
      </c>
      <c r="P2431">
        <v>1</v>
      </c>
      <c r="Q2431" t="s">
        <v>60</v>
      </c>
      <c r="R2431">
        <v>1</v>
      </c>
      <c r="S2431">
        <v>0</v>
      </c>
      <c r="T2431" t="s">
        <v>72</v>
      </c>
      <c r="U2431" t="s">
        <v>36</v>
      </c>
      <c r="V2431" t="s">
        <v>37</v>
      </c>
      <c r="W2431" t="s">
        <v>38</v>
      </c>
      <c r="X2431" s="8"/>
      <c r="Y2431" s="93"/>
      <c r="Z2431" s="93"/>
      <c r="AA2431" t="s">
        <v>858</v>
      </c>
      <c r="AB2431" t="s">
        <v>859</v>
      </c>
    </row>
    <row r="2432" spans="1:28" x14ac:dyDescent="0.3">
      <c r="A2432" s="8" t="b">
        <f t="shared" si="111"/>
        <v>0</v>
      </c>
      <c r="B2432" t="str">
        <f t="shared" si="112"/>
        <v>ayothayahat</v>
      </c>
      <c r="C2432" s="10" t="str">
        <f t="shared" si="113"/>
        <v>ayothaya_hat</v>
      </c>
      <c r="D2432">
        <v>20541</v>
      </c>
      <c r="E2432" t="s">
        <v>24</v>
      </c>
      <c r="F2432" t="s">
        <v>667</v>
      </c>
      <c r="G2432" t="s">
        <v>26</v>
      </c>
      <c r="H2432" t="s">
        <v>668</v>
      </c>
      <c r="I2432" t="s">
        <v>59</v>
      </c>
      <c r="J2432" s="6">
        <v>20</v>
      </c>
      <c r="K2432">
        <v>50</v>
      </c>
      <c r="L2432">
        <v>0</v>
      </c>
      <c r="M2432">
        <v>0</v>
      </c>
      <c r="N2432">
        <v>0</v>
      </c>
      <c r="O2432">
        <v>2</v>
      </c>
      <c r="P2432">
        <v>1</v>
      </c>
      <c r="Q2432" t="s">
        <v>60</v>
      </c>
      <c r="R2432">
        <v>1</v>
      </c>
      <c r="S2432">
        <v>0</v>
      </c>
      <c r="T2432" t="s">
        <v>72</v>
      </c>
      <c r="U2432" t="s">
        <v>36</v>
      </c>
      <c r="V2432" t="s">
        <v>37</v>
      </c>
      <c r="W2432" t="s">
        <v>38</v>
      </c>
      <c r="X2432" s="8"/>
      <c r="Y2432" s="93"/>
      <c r="Z2432" s="93"/>
      <c r="AA2432" t="s">
        <v>669</v>
      </c>
      <c r="AB2432" t="s">
        <v>670</v>
      </c>
    </row>
    <row r="2433" spans="1:28" x14ac:dyDescent="0.3">
      <c r="A2433" s="8" t="b">
        <f t="shared" si="111"/>
        <v>0</v>
      </c>
      <c r="B2433" t="str">
        <f t="shared" si="112"/>
        <v>cowringhat2</v>
      </c>
      <c r="C2433" s="10" t="str">
        <f t="shared" si="113"/>
        <v>cowring_hat_2</v>
      </c>
      <c r="D2433">
        <v>20542</v>
      </c>
      <c r="E2433" t="s">
        <v>24</v>
      </c>
      <c r="F2433" t="s">
        <v>2534</v>
      </c>
      <c r="G2433" t="s">
        <v>26</v>
      </c>
      <c r="H2433" t="s">
        <v>2535</v>
      </c>
      <c r="I2433" t="s">
        <v>59</v>
      </c>
      <c r="J2433" s="6">
        <v>20</v>
      </c>
      <c r="K2433">
        <v>50</v>
      </c>
      <c r="L2433">
        <v>0</v>
      </c>
      <c r="M2433">
        <v>0</v>
      </c>
      <c r="N2433">
        <v>0</v>
      </c>
      <c r="O2433">
        <v>2</v>
      </c>
      <c r="P2433">
        <v>1</v>
      </c>
      <c r="Q2433" t="s">
        <v>60</v>
      </c>
      <c r="R2433">
        <v>1</v>
      </c>
      <c r="S2433">
        <v>0</v>
      </c>
      <c r="T2433" t="s">
        <v>72</v>
      </c>
      <c r="U2433" t="s">
        <v>36</v>
      </c>
      <c r="V2433" t="s">
        <v>37</v>
      </c>
      <c r="W2433" t="s">
        <v>38</v>
      </c>
      <c r="X2433" t="s">
        <v>39163</v>
      </c>
      <c r="Y2433" s="93"/>
      <c r="Z2433" s="93"/>
      <c r="AA2433" t="s">
        <v>2536</v>
      </c>
      <c r="AB2433" t="s">
        <v>2537</v>
      </c>
    </row>
    <row r="2434" spans="1:28" x14ac:dyDescent="0.3">
      <c r="A2434" s="8" t="b">
        <f t="shared" ref="A2434:A2497" si="114">ISNUMBER(SEARCH("callfunc",X2434))</f>
        <v>0</v>
      </c>
      <c r="B2434" t="str">
        <f t="shared" ref="B2434:B2497" si="115">LOWER(SUBSTITUTE(F2434,"_",""))</f>
        <v>shinobihelm</v>
      </c>
      <c r="C2434" s="10" t="str">
        <f t="shared" ref="C2434:C2497" si="116">LOWER(F2434)</f>
        <v>shinobi_helm</v>
      </c>
      <c r="D2434">
        <v>20543</v>
      </c>
      <c r="E2434" t="s">
        <v>24</v>
      </c>
      <c r="F2434" t="s">
        <v>8991</v>
      </c>
      <c r="G2434" t="s">
        <v>26</v>
      </c>
      <c r="H2434" t="s">
        <v>8991</v>
      </c>
      <c r="I2434" t="s">
        <v>59</v>
      </c>
      <c r="J2434" s="6">
        <v>20</v>
      </c>
      <c r="K2434">
        <v>50</v>
      </c>
      <c r="L2434">
        <v>0</v>
      </c>
      <c r="M2434">
        <v>0</v>
      </c>
      <c r="N2434">
        <v>0</v>
      </c>
      <c r="O2434">
        <v>2</v>
      </c>
      <c r="P2434">
        <v>1</v>
      </c>
      <c r="Q2434" t="s">
        <v>60</v>
      </c>
      <c r="R2434">
        <v>1</v>
      </c>
      <c r="S2434">
        <v>0</v>
      </c>
      <c r="T2434" t="s">
        <v>72</v>
      </c>
      <c r="U2434" t="s">
        <v>36</v>
      </c>
      <c r="V2434" t="s">
        <v>37</v>
      </c>
      <c r="W2434" t="s">
        <v>38</v>
      </c>
      <c r="X2434" s="8"/>
      <c r="Y2434" s="93"/>
      <c r="Z2434" s="93"/>
      <c r="AA2434" t="s">
        <v>8992</v>
      </c>
      <c r="AB2434" t="s">
        <v>8993</v>
      </c>
    </row>
    <row r="2435" spans="1:28" x14ac:dyDescent="0.3">
      <c r="A2435" s="8" t="b">
        <f t="shared" si="114"/>
        <v>0</v>
      </c>
      <c r="B2435" t="str">
        <f t="shared" si="115"/>
        <v>cruiserhat</v>
      </c>
      <c r="C2435" s="10" t="str">
        <f t="shared" si="116"/>
        <v>cruiser_hat</v>
      </c>
      <c r="D2435">
        <v>20544</v>
      </c>
      <c r="E2435" t="s">
        <v>24</v>
      </c>
      <c r="F2435" t="s">
        <v>2613</v>
      </c>
      <c r="G2435" t="s">
        <v>26</v>
      </c>
      <c r="H2435" t="s">
        <v>2614</v>
      </c>
      <c r="I2435" t="s">
        <v>59</v>
      </c>
      <c r="J2435" s="6">
        <v>20</v>
      </c>
      <c r="K2435">
        <v>50</v>
      </c>
      <c r="L2435">
        <v>0</v>
      </c>
      <c r="M2435">
        <v>0</v>
      </c>
      <c r="N2435">
        <v>0</v>
      </c>
      <c r="O2435">
        <v>2</v>
      </c>
      <c r="P2435">
        <v>1</v>
      </c>
      <c r="Q2435" t="s">
        <v>60</v>
      </c>
      <c r="R2435">
        <v>1</v>
      </c>
      <c r="S2435">
        <v>0</v>
      </c>
      <c r="T2435" t="s">
        <v>72</v>
      </c>
      <c r="U2435" t="s">
        <v>36</v>
      </c>
      <c r="V2435" t="s">
        <v>37</v>
      </c>
      <c r="W2435" t="s">
        <v>38</v>
      </c>
      <c r="X2435" s="8"/>
      <c r="Y2435" s="93"/>
      <c r="Z2435" s="93"/>
      <c r="AA2435" t="s">
        <v>2615</v>
      </c>
      <c r="AB2435" t="s">
        <v>2616</v>
      </c>
    </row>
    <row r="2436" spans="1:28" x14ac:dyDescent="0.3">
      <c r="A2436" s="8" t="b">
        <f t="shared" si="114"/>
        <v>0</v>
      </c>
      <c r="B2436" t="str">
        <f t="shared" si="115"/>
        <v>hangingdolls</v>
      </c>
      <c r="C2436" s="10" t="str">
        <f t="shared" si="116"/>
        <v>hanging_dolls</v>
      </c>
      <c r="D2436">
        <v>20545</v>
      </c>
      <c r="E2436" t="s">
        <v>24</v>
      </c>
      <c r="F2436" t="s">
        <v>4973</v>
      </c>
      <c r="G2436" t="s">
        <v>26</v>
      </c>
      <c r="H2436" t="s">
        <v>4974</v>
      </c>
      <c r="I2436" t="s">
        <v>59</v>
      </c>
      <c r="J2436" s="6">
        <v>20</v>
      </c>
      <c r="K2436">
        <v>50</v>
      </c>
      <c r="L2436">
        <v>0</v>
      </c>
      <c r="M2436">
        <v>0</v>
      </c>
      <c r="N2436">
        <v>0</v>
      </c>
      <c r="O2436">
        <v>2</v>
      </c>
      <c r="P2436">
        <v>1</v>
      </c>
      <c r="Q2436" t="s">
        <v>60</v>
      </c>
      <c r="R2436">
        <v>1</v>
      </c>
      <c r="S2436">
        <v>0</v>
      </c>
      <c r="T2436" t="s">
        <v>72</v>
      </c>
      <c r="U2436" t="s">
        <v>36</v>
      </c>
      <c r="V2436" t="s">
        <v>37</v>
      </c>
      <c r="W2436" t="s">
        <v>38</v>
      </c>
      <c r="X2436" s="8"/>
      <c r="Y2436" s="93"/>
      <c r="Z2436" s="93"/>
      <c r="AA2436" t="s">
        <v>4975</v>
      </c>
      <c r="AB2436" t="s">
        <v>4976</v>
      </c>
    </row>
    <row r="2437" spans="1:28" x14ac:dyDescent="0.3">
      <c r="A2437" s="8" t="b">
        <f t="shared" si="114"/>
        <v>0</v>
      </c>
      <c r="B2437" t="str">
        <f t="shared" si="115"/>
        <v>droopingmaya</v>
      </c>
      <c r="C2437" s="10" t="str">
        <f t="shared" si="116"/>
        <v>drooping_maya</v>
      </c>
      <c r="D2437">
        <v>20546</v>
      </c>
      <c r="E2437" t="s">
        <v>24</v>
      </c>
      <c r="F2437" t="s">
        <v>3328</v>
      </c>
      <c r="G2437" t="s">
        <v>26</v>
      </c>
      <c r="H2437" t="s">
        <v>3329</v>
      </c>
      <c r="I2437" t="s">
        <v>59</v>
      </c>
      <c r="J2437" s="6">
        <v>20</v>
      </c>
      <c r="K2437">
        <v>50</v>
      </c>
      <c r="L2437">
        <v>0</v>
      </c>
      <c r="M2437">
        <v>0</v>
      </c>
      <c r="N2437">
        <v>0</v>
      </c>
      <c r="O2437">
        <v>2</v>
      </c>
      <c r="P2437">
        <v>1</v>
      </c>
      <c r="Q2437" t="s">
        <v>60</v>
      </c>
      <c r="R2437">
        <v>1</v>
      </c>
      <c r="S2437">
        <v>0</v>
      </c>
      <c r="T2437" t="s">
        <v>72</v>
      </c>
      <c r="U2437" t="s">
        <v>36</v>
      </c>
      <c r="V2437" t="s">
        <v>37</v>
      </c>
      <c r="W2437" t="s">
        <v>38</v>
      </c>
      <c r="X2437" s="8" t="s">
        <v>39033</v>
      </c>
      <c r="Y2437" s="93"/>
      <c r="Z2437" s="93"/>
      <c r="AA2437" t="s">
        <v>3330</v>
      </c>
      <c r="AB2437" t="s">
        <v>3331</v>
      </c>
    </row>
    <row r="2438" spans="1:28" x14ac:dyDescent="0.3">
      <c r="A2438" s="8" t="b">
        <f t="shared" si="114"/>
        <v>0</v>
      </c>
      <c r="B2438" t="str">
        <f t="shared" si="115"/>
        <v>bluequizhat</v>
      </c>
      <c r="C2438" s="10" t="str">
        <f t="shared" si="116"/>
        <v>blue_quiz_hat</v>
      </c>
      <c r="D2438">
        <v>20547</v>
      </c>
      <c r="E2438" t="s">
        <v>24</v>
      </c>
      <c r="F2438" t="s">
        <v>1363</v>
      </c>
      <c r="G2438" t="s">
        <v>26</v>
      </c>
      <c r="H2438" t="s">
        <v>1364</v>
      </c>
      <c r="I2438" t="s">
        <v>59</v>
      </c>
      <c r="J2438" s="6">
        <v>20</v>
      </c>
      <c r="K2438">
        <v>50</v>
      </c>
      <c r="L2438" s="6">
        <v>0</v>
      </c>
      <c r="M2438">
        <v>0</v>
      </c>
      <c r="N2438">
        <v>0</v>
      </c>
      <c r="O2438">
        <v>2</v>
      </c>
      <c r="P2438">
        <v>1</v>
      </c>
      <c r="Q2438" t="s">
        <v>60</v>
      </c>
      <c r="R2438">
        <v>1</v>
      </c>
      <c r="S2438">
        <v>0</v>
      </c>
      <c r="T2438" t="s">
        <v>72</v>
      </c>
      <c r="U2438" t="s">
        <v>36</v>
      </c>
      <c r="V2438" t="s">
        <v>37</v>
      </c>
      <c r="W2438" t="s">
        <v>38</v>
      </c>
      <c r="X2438" s="8"/>
      <c r="Y2438" s="93"/>
      <c r="Z2438" s="93"/>
      <c r="AA2438" t="s">
        <v>1365</v>
      </c>
      <c r="AB2438" t="s">
        <v>1366</v>
      </c>
    </row>
    <row r="2439" spans="1:28" x14ac:dyDescent="0.3">
      <c r="A2439" s="8" t="b">
        <f t="shared" si="114"/>
        <v>0</v>
      </c>
      <c r="B2439" t="str">
        <f t="shared" si="115"/>
        <v>yellowquizhat</v>
      </c>
      <c r="C2439" s="10" t="str">
        <f t="shared" si="116"/>
        <v>yellow_quiz_hat</v>
      </c>
      <c r="D2439">
        <v>20548</v>
      </c>
      <c r="E2439" t="s">
        <v>24</v>
      </c>
      <c r="F2439" t="s">
        <v>10921</v>
      </c>
      <c r="G2439" t="s">
        <v>26</v>
      </c>
      <c r="H2439" t="s">
        <v>10922</v>
      </c>
      <c r="I2439" t="s">
        <v>59</v>
      </c>
      <c r="J2439" s="6">
        <v>20</v>
      </c>
      <c r="K2439">
        <v>50</v>
      </c>
      <c r="L2439" s="6">
        <v>0</v>
      </c>
      <c r="M2439">
        <v>0</v>
      </c>
      <c r="N2439">
        <v>0</v>
      </c>
      <c r="O2439">
        <v>2</v>
      </c>
      <c r="P2439">
        <v>1</v>
      </c>
      <c r="Q2439" t="s">
        <v>60</v>
      </c>
      <c r="R2439">
        <v>1</v>
      </c>
      <c r="S2439">
        <v>0</v>
      </c>
      <c r="T2439" t="s">
        <v>72</v>
      </c>
      <c r="U2439" t="s">
        <v>36</v>
      </c>
      <c r="V2439" t="s">
        <v>37</v>
      </c>
      <c r="W2439" t="s">
        <v>38</v>
      </c>
      <c r="X2439" s="8"/>
      <c r="Y2439" s="93"/>
      <c r="Z2439" s="93"/>
      <c r="AA2439" t="s">
        <v>10923</v>
      </c>
      <c r="AB2439" t="s">
        <v>10924</v>
      </c>
    </row>
    <row r="2440" spans="1:28" x14ac:dyDescent="0.3">
      <c r="A2440" s="8" t="b">
        <f t="shared" si="114"/>
        <v>0</v>
      </c>
      <c r="B2440" t="str">
        <f t="shared" si="115"/>
        <v>redquizhat</v>
      </c>
      <c r="C2440" s="10" t="str">
        <f t="shared" si="116"/>
        <v>red_quiz_hat</v>
      </c>
      <c r="D2440">
        <v>20549</v>
      </c>
      <c r="E2440" t="s">
        <v>24</v>
      </c>
      <c r="F2440" t="s">
        <v>8243</v>
      </c>
      <c r="G2440" t="s">
        <v>26</v>
      </c>
      <c r="H2440" t="s">
        <v>8244</v>
      </c>
      <c r="I2440" t="s">
        <v>59</v>
      </c>
      <c r="J2440" s="6">
        <v>20</v>
      </c>
      <c r="K2440">
        <v>50</v>
      </c>
      <c r="L2440">
        <v>0</v>
      </c>
      <c r="M2440">
        <v>0</v>
      </c>
      <c r="N2440">
        <v>0</v>
      </c>
      <c r="O2440">
        <v>2</v>
      </c>
      <c r="P2440">
        <v>1</v>
      </c>
      <c r="Q2440" t="s">
        <v>60</v>
      </c>
      <c r="R2440">
        <v>1</v>
      </c>
      <c r="S2440">
        <v>0</v>
      </c>
      <c r="T2440" t="s">
        <v>72</v>
      </c>
      <c r="U2440" t="s">
        <v>36</v>
      </c>
      <c r="V2440" t="s">
        <v>37</v>
      </c>
      <c r="W2440" t="s">
        <v>38</v>
      </c>
      <c r="X2440" s="8"/>
      <c r="Y2440" s="93"/>
      <c r="Z2440" s="93"/>
      <c r="AA2440" t="s">
        <v>8245</v>
      </c>
      <c r="AB2440" t="s">
        <v>8246</v>
      </c>
    </row>
    <row r="2441" spans="1:28" x14ac:dyDescent="0.3">
      <c r="A2441" s="8" t="b">
        <f t="shared" si="114"/>
        <v>0</v>
      </c>
      <c r="B2441" t="str">
        <f t="shared" si="115"/>
        <v>greenquizhat</v>
      </c>
      <c r="C2441" s="10" t="str">
        <f t="shared" si="116"/>
        <v>green_quiz_hat</v>
      </c>
      <c r="D2441">
        <v>20550</v>
      </c>
      <c r="E2441" t="s">
        <v>24</v>
      </c>
      <c r="F2441" t="s">
        <v>4814</v>
      </c>
      <c r="G2441" t="s">
        <v>26</v>
      </c>
      <c r="H2441" t="s">
        <v>4815</v>
      </c>
      <c r="I2441" t="s">
        <v>59</v>
      </c>
      <c r="J2441" s="6">
        <v>20</v>
      </c>
      <c r="K2441">
        <v>50</v>
      </c>
      <c r="L2441">
        <v>0</v>
      </c>
      <c r="M2441">
        <v>0</v>
      </c>
      <c r="N2441">
        <v>0</v>
      </c>
      <c r="O2441">
        <v>2</v>
      </c>
      <c r="P2441">
        <v>1</v>
      </c>
      <c r="Q2441" t="s">
        <v>60</v>
      </c>
      <c r="R2441">
        <v>1</v>
      </c>
      <c r="S2441">
        <v>0</v>
      </c>
      <c r="T2441" t="s">
        <v>72</v>
      </c>
      <c r="U2441" t="s">
        <v>36</v>
      </c>
      <c r="V2441" t="s">
        <v>37</v>
      </c>
      <c r="W2441" t="s">
        <v>38</v>
      </c>
      <c r="X2441" s="8"/>
      <c r="Y2441" s="93"/>
      <c r="Z2441" s="93"/>
      <c r="AA2441" t="s">
        <v>4816</v>
      </c>
      <c r="AB2441" t="s">
        <v>4817</v>
      </c>
    </row>
    <row r="2442" spans="1:28" x14ac:dyDescent="0.3">
      <c r="A2442" s="8" t="b">
        <f t="shared" si="114"/>
        <v>0</v>
      </c>
      <c r="B2442" t="str">
        <f t="shared" si="115"/>
        <v>droopinghidden</v>
      </c>
      <c r="C2442" s="10" t="str">
        <f t="shared" si="116"/>
        <v>drooping_hidden</v>
      </c>
      <c r="D2442">
        <v>20551</v>
      </c>
      <c r="E2442" t="s">
        <v>24</v>
      </c>
      <c r="F2442" t="s">
        <v>3308</v>
      </c>
      <c r="G2442" t="s">
        <v>26</v>
      </c>
      <c r="H2442" t="s">
        <v>3309</v>
      </c>
      <c r="I2442" t="s">
        <v>59</v>
      </c>
      <c r="J2442" s="6">
        <v>20</v>
      </c>
      <c r="K2442">
        <v>50</v>
      </c>
      <c r="L2442">
        <v>0</v>
      </c>
      <c r="M2442">
        <v>0</v>
      </c>
      <c r="N2442">
        <v>0</v>
      </c>
      <c r="O2442">
        <v>2</v>
      </c>
      <c r="P2442">
        <v>1</v>
      </c>
      <c r="Q2442" t="s">
        <v>60</v>
      </c>
      <c r="R2442">
        <v>1</v>
      </c>
      <c r="S2442">
        <v>0</v>
      </c>
      <c r="T2442" t="s">
        <v>72</v>
      </c>
      <c r="U2442" t="s">
        <v>36</v>
      </c>
      <c r="V2442" t="s">
        <v>37</v>
      </c>
      <c r="W2442" t="s">
        <v>38</v>
      </c>
      <c r="X2442" s="8"/>
      <c r="Y2442" s="93"/>
      <c r="Z2442" s="93"/>
      <c r="AA2442" t="s">
        <v>3310</v>
      </c>
      <c r="AB2442" t="s">
        <v>3311</v>
      </c>
    </row>
    <row r="2443" spans="1:28" x14ac:dyDescent="0.3">
      <c r="A2443" s="8" t="b">
        <f t="shared" si="114"/>
        <v>0</v>
      </c>
      <c r="B2443" t="str">
        <f t="shared" si="115"/>
        <v>droopingwindii</v>
      </c>
      <c r="C2443" s="10" t="str">
        <f t="shared" si="116"/>
        <v>drooping_windii</v>
      </c>
      <c r="D2443">
        <v>20552</v>
      </c>
      <c r="E2443" t="s">
        <v>24</v>
      </c>
      <c r="F2443" t="s">
        <v>3408</v>
      </c>
      <c r="G2443" t="s">
        <v>26</v>
      </c>
      <c r="H2443" t="s">
        <v>3409</v>
      </c>
      <c r="I2443" t="s">
        <v>59</v>
      </c>
      <c r="J2443" s="6">
        <v>20</v>
      </c>
      <c r="K2443">
        <v>50</v>
      </c>
      <c r="L2443">
        <v>0</v>
      </c>
      <c r="M2443">
        <v>0</v>
      </c>
      <c r="N2443">
        <v>0</v>
      </c>
      <c r="O2443">
        <v>2</v>
      </c>
      <c r="P2443">
        <v>1</v>
      </c>
      <c r="Q2443" t="s">
        <v>60</v>
      </c>
      <c r="R2443">
        <v>1</v>
      </c>
      <c r="S2443">
        <v>0</v>
      </c>
      <c r="T2443" t="s">
        <v>72</v>
      </c>
      <c r="U2443" t="s">
        <v>36</v>
      </c>
      <c r="V2443" t="s">
        <v>37</v>
      </c>
      <c r="W2443" t="s">
        <v>38</v>
      </c>
      <c r="X2443" s="8"/>
      <c r="Y2443" s="93"/>
      <c r="Z2443" s="93"/>
      <c r="AA2443" t="s">
        <v>3410</v>
      </c>
      <c r="AB2443" t="s">
        <v>3411</v>
      </c>
    </row>
    <row r="2444" spans="1:28" x14ac:dyDescent="0.3">
      <c r="A2444" s="8" t="b">
        <f t="shared" si="114"/>
        <v>0</v>
      </c>
      <c r="B2444" t="str">
        <f t="shared" si="115"/>
        <v>angryeyebrows</v>
      </c>
      <c r="C2444" s="10" t="str">
        <f t="shared" si="116"/>
        <v>angry_eyebrows</v>
      </c>
      <c r="D2444">
        <v>20553</v>
      </c>
      <c r="E2444" t="s">
        <v>24</v>
      </c>
      <c r="F2444" t="s">
        <v>363</v>
      </c>
      <c r="G2444" t="s">
        <v>26</v>
      </c>
      <c r="H2444" t="s">
        <v>364</v>
      </c>
      <c r="I2444" t="s">
        <v>59</v>
      </c>
      <c r="J2444" s="6">
        <v>20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s">
        <v>24</v>
      </c>
      <c r="R2444">
        <v>75</v>
      </c>
      <c r="S2444">
        <v>0</v>
      </c>
      <c r="T2444" t="s">
        <v>189</v>
      </c>
      <c r="U2444" t="s">
        <v>36</v>
      </c>
      <c r="V2444" t="s">
        <v>37</v>
      </c>
      <c r="W2444" t="s">
        <v>38</v>
      </c>
      <c r="X2444" s="8" t="s">
        <v>39015</v>
      </c>
      <c r="Y2444" s="93"/>
      <c r="Z2444" s="93"/>
      <c r="AA2444" t="s">
        <v>365</v>
      </c>
      <c r="AB2444" t="s">
        <v>366</v>
      </c>
    </row>
    <row r="2445" spans="1:28" x14ac:dyDescent="0.3">
      <c r="A2445" s="8" t="b">
        <f t="shared" si="114"/>
        <v>0</v>
      </c>
      <c r="B2445" t="str">
        <f t="shared" si="115"/>
        <v>purpleshades</v>
      </c>
      <c r="C2445" s="10" t="str">
        <f t="shared" si="116"/>
        <v>purple_shades</v>
      </c>
      <c r="D2445">
        <v>20554</v>
      </c>
      <c r="E2445" t="s">
        <v>24</v>
      </c>
      <c r="F2445" t="s">
        <v>7978</v>
      </c>
      <c r="G2445" t="s">
        <v>26</v>
      </c>
      <c r="H2445" t="s">
        <v>7979</v>
      </c>
      <c r="I2445" t="s">
        <v>59</v>
      </c>
      <c r="J2445" s="6">
        <v>20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1</v>
      </c>
      <c r="Q2445" t="s">
        <v>24</v>
      </c>
      <c r="R2445">
        <v>75</v>
      </c>
      <c r="S2445">
        <v>0</v>
      </c>
      <c r="T2445" t="s">
        <v>189</v>
      </c>
      <c r="U2445" t="s">
        <v>36</v>
      </c>
      <c r="V2445" t="s">
        <v>37</v>
      </c>
      <c r="W2445" t="s">
        <v>38</v>
      </c>
      <c r="X2445" s="8" t="s">
        <v>39015</v>
      </c>
      <c r="Y2445" s="93"/>
      <c r="Z2445" s="93"/>
      <c r="AA2445" t="s">
        <v>7980</v>
      </c>
      <c r="AB2445" t="s">
        <v>7981</v>
      </c>
    </row>
    <row r="2446" spans="1:28" x14ac:dyDescent="0.3">
      <c r="A2446" s="8" t="b">
        <f t="shared" si="114"/>
        <v>0</v>
      </c>
      <c r="B2446" t="str">
        <f t="shared" si="115"/>
        <v>bucklecap</v>
      </c>
      <c r="C2446" s="10" t="str">
        <f t="shared" si="116"/>
        <v>buckle_cap</v>
      </c>
      <c r="D2446">
        <v>20556</v>
      </c>
      <c r="E2446" t="s">
        <v>24</v>
      </c>
      <c r="F2446" t="s">
        <v>1697</v>
      </c>
      <c r="G2446" t="s">
        <v>26</v>
      </c>
      <c r="H2446" t="s">
        <v>1698</v>
      </c>
      <c r="I2446" t="s">
        <v>59</v>
      </c>
      <c r="J2446" s="6">
        <v>20</v>
      </c>
      <c r="K2446">
        <v>50</v>
      </c>
      <c r="L2446">
        <v>0</v>
      </c>
      <c r="M2446">
        <v>0</v>
      </c>
      <c r="N2446">
        <v>0</v>
      </c>
      <c r="O2446">
        <v>3</v>
      </c>
      <c r="P2446">
        <v>1</v>
      </c>
      <c r="Q2446" t="s">
        <v>60</v>
      </c>
      <c r="R2446">
        <v>1</v>
      </c>
      <c r="S2446">
        <v>0</v>
      </c>
      <c r="T2446" t="s">
        <v>72</v>
      </c>
      <c r="U2446" t="s">
        <v>36</v>
      </c>
      <c r="V2446" t="s">
        <v>37</v>
      </c>
      <c r="W2446" t="s">
        <v>38</v>
      </c>
      <c r="X2446" s="8"/>
      <c r="Y2446" s="93"/>
      <c r="Z2446" s="93"/>
      <c r="AA2446" t="s">
        <v>1699</v>
      </c>
      <c r="AB2446" t="s">
        <v>1700</v>
      </c>
    </row>
    <row r="2447" spans="1:28" x14ac:dyDescent="0.3">
      <c r="A2447" s="8" t="b">
        <f t="shared" si="114"/>
        <v>0</v>
      </c>
      <c r="B2447" t="str">
        <f t="shared" si="115"/>
        <v>droopingmokona</v>
      </c>
      <c r="C2447" s="10" t="str">
        <f t="shared" si="116"/>
        <v>drooping_mokona</v>
      </c>
      <c r="D2447">
        <v>20557</v>
      </c>
      <c r="E2447" t="s">
        <v>24</v>
      </c>
      <c r="F2447" t="s">
        <v>3332</v>
      </c>
      <c r="G2447" t="s">
        <v>26</v>
      </c>
      <c r="H2447" t="s">
        <v>3333</v>
      </c>
      <c r="I2447" t="s">
        <v>59</v>
      </c>
      <c r="J2447" s="6">
        <v>20</v>
      </c>
      <c r="K2447">
        <v>50</v>
      </c>
      <c r="L2447">
        <v>0</v>
      </c>
      <c r="M2447">
        <v>0</v>
      </c>
      <c r="N2447">
        <v>0</v>
      </c>
      <c r="O2447">
        <v>1</v>
      </c>
      <c r="P2447">
        <v>1</v>
      </c>
      <c r="Q2447" t="s">
        <v>60</v>
      </c>
      <c r="R2447">
        <v>1</v>
      </c>
      <c r="S2447">
        <v>0</v>
      </c>
      <c r="T2447" t="s">
        <v>72</v>
      </c>
      <c r="U2447" t="s">
        <v>36</v>
      </c>
      <c r="V2447" t="s">
        <v>37</v>
      </c>
      <c r="W2447" t="s">
        <v>38</v>
      </c>
      <c r="X2447" s="8"/>
      <c r="Y2447" s="93"/>
      <c r="Z2447" s="93"/>
      <c r="AA2447" t="s">
        <v>3334</v>
      </c>
      <c r="AB2447" t="s">
        <v>3335</v>
      </c>
    </row>
    <row r="2448" spans="1:28" x14ac:dyDescent="0.3">
      <c r="A2448" s="8" t="b">
        <f t="shared" si="114"/>
        <v>0</v>
      </c>
      <c r="B2448" t="str">
        <f t="shared" si="115"/>
        <v>droopingsaproling</v>
      </c>
      <c r="C2448" s="10" t="str">
        <f t="shared" si="116"/>
        <v>drooping_saproling</v>
      </c>
      <c r="D2448">
        <v>20558</v>
      </c>
      <c r="E2448" t="s">
        <v>24</v>
      </c>
      <c r="F2448" t="s">
        <v>3372</v>
      </c>
      <c r="G2448" t="s">
        <v>26</v>
      </c>
      <c r="H2448" t="s">
        <v>3373</v>
      </c>
      <c r="I2448" t="s">
        <v>59</v>
      </c>
      <c r="J2448" s="6">
        <v>20</v>
      </c>
      <c r="K2448">
        <v>50</v>
      </c>
      <c r="L2448" s="6">
        <v>0</v>
      </c>
      <c r="M2448">
        <v>0</v>
      </c>
      <c r="N2448">
        <v>0</v>
      </c>
      <c r="O2448">
        <v>1</v>
      </c>
      <c r="P2448">
        <v>1</v>
      </c>
      <c r="Q2448" t="s">
        <v>60</v>
      </c>
      <c r="R2448">
        <v>1</v>
      </c>
      <c r="S2448">
        <v>0</v>
      </c>
      <c r="T2448" t="s">
        <v>72</v>
      </c>
      <c r="U2448" t="s">
        <v>36</v>
      </c>
      <c r="V2448" t="s">
        <v>37</v>
      </c>
      <c r="W2448" t="s">
        <v>38</v>
      </c>
      <c r="X2448" s="8"/>
      <c r="Y2448" s="93"/>
      <c r="Z2448" s="93"/>
      <c r="AA2448" t="s">
        <v>3374</v>
      </c>
      <c r="AB2448" t="s">
        <v>3375</v>
      </c>
    </row>
    <row r="2449" spans="1:28" x14ac:dyDescent="0.3">
      <c r="A2449" s="8" t="b">
        <f t="shared" si="114"/>
        <v>0</v>
      </c>
      <c r="B2449" t="str">
        <f t="shared" si="115"/>
        <v>hollyring</v>
      </c>
      <c r="C2449" s="10" t="str">
        <f t="shared" si="116"/>
        <v>holly_ring</v>
      </c>
      <c r="D2449">
        <v>20559</v>
      </c>
      <c r="E2449" t="s">
        <v>24</v>
      </c>
      <c r="F2449" t="s">
        <v>5208</v>
      </c>
      <c r="G2449" t="s">
        <v>26</v>
      </c>
      <c r="H2449" t="s">
        <v>5209</v>
      </c>
      <c r="I2449" t="s">
        <v>59</v>
      </c>
      <c r="J2449" s="6">
        <v>20</v>
      </c>
      <c r="K2449">
        <v>50</v>
      </c>
      <c r="L2449">
        <v>0</v>
      </c>
      <c r="M2449">
        <v>0</v>
      </c>
      <c r="N2449">
        <v>0</v>
      </c>
      <c r="O2449">
        <v>1</v>
      </c>
      <c r="P2449">
        <v>1</v>
      </c>
      <c r="Q2449" t="s">
        <v>24</v>
      </c>
      <c r="R2449">
        <v>1</v>
      </c>
      <c r="S2449">
        <v>0</v>
      </c>
      <c r="T2449" t="s">
        <v>61</v>
      </c>
      <c r="U2449" t="s">
        <v>36</v>
      </c>
      <c r="V2449" t="s">
        <v>37</v>
      </c>
      <c r="W2449" t="s">
        <v>38</v>
      </c>
      <c r="X2449" s="8"/>
      <c r="Y2449" s="93"/>
      <c r="Z2449" s="93"/>
      <c r="AA2449" t="s">
        <v>5210</v>
      </c>
      <c r="AB2449" t="s">
        <v>5211</v>
      </c>
    </row>
    <row r="2450" spans="1:28" x14ac:dyDescent="0.3">
      <c r="A2450" s="8" t="b">
        <f t="shared" si="114"/>
        <v>0</v>
      </c>
      <c r="B2450" t="str">
        <f t="shared" si="115"/>
        <v>starryring</v>
      </c>
      <c r="C2450" s="10" t="str">
        <f t="shared" si="116"/>
        <v>starry_ring</v>
      </c>
      <c r="D2450">
        <v>20560</v>
      </c>
      <c r="E2450" t="s">
        <v>24</v>
      </c>
      <c r="F2450" t="s">
        <v>9577</v>
      </c>
      <c r="G2450" t="s">
        <v>26</v>
      </c>
      <c r="H2450" t="s">
        <v>9578</v>
      </c>
      <c r="I2450" t="s">
        <v>59</v>
      </c>
      <c r="J2450" s="6">
        <v>20</v>
      </c>
      <c r="K2450">
        <v>50</v>
      </c>
      <c r="L2450">
        <v>0</v>
      </c>
      <c r="M2450">
        <v>0</v>
      </c>
      <c r="N2450">
        <v>0</v>
      </c>
      <c r="O2450">
        <v>1</v>
      </c>
      <c r="P2450">
        <v>1</v>
      </c>
      <c r="Q2450" t="s">
        <v>24</v>
      </c>
      <c r="R2450">
        <v>1</v>
      </c>
      <c r="S2450">
        <v>0</v>
      </c>
      <c r="T2450" t="s">
        <v>61</v>
      </c>
      <c r="U2450" t="s">
        <v>36</v>
      </c>
      <c r="V2450" t="s">
        <v>37</v>
      </c>
      <c r="W2450" t="s">
        <v>38</v>
      </c>
      <c r="Y2450" s="93"/>
      <c r="Z2450" s="93"/>
      <c r="AA2450" t="s">
        <v>9579</v>
      </c>
      <c r="AB2450" t="s">
        <v>9580</v>
      </c>
    </row>
    <row r="2451" spans="1:28" x14ac:dyDescent="0.3">
      <c r="A2451" s="8" t="b">
        <f t="shared" si="114"/>
        <v>0</v>
      </c>
      <c r="B2451" t="str">
        <f t="shared" si="115"/>
        <v>candyring</v>
      </c>
      <c r="C2451" s="10" t="str">
        <f t="shared" si="116"/>
        <v>candy_ring</v>
      </c>
      <c r="D2451">
        <v>20561</v>
      </c>
      <c r="E2451" t="s">
        <v>24</v>
      </c>
      <c r="F2451" t="s">
        <v>1833</v>
      </c>
      <c r="G2451" t="s">
        <v>26</v>
      </c>
      <c r="H2451" t="s">
        <v>1834</v>
      </c>
      <c r="I2451" t="s">
        <v>59</v>
      </c>
      <c r="J2451">
        <v>20</v>
      </c>
      <c r="K2451">
        <v>50</v>
      </c>
      <c r="L2451">
        <v>0</v>
      </c>
      <c r="M2451">
        <v>0</v>
      </c>
      <c r="N2451">
        <v>0</v>
      </c>
      <c r="O2451">
        <v>1</v>
      </c>
      <c r="P2451">
        <v>1</v>
      </c>
      <c r="Q2451" t="s">
        <v>24</v>
      </c>
      <c r="R2451">
        <v>1</v>
      </c>
      <c r="S2451">
        <v>0</v>
      </c>
      <c r="T2451" t="s">
        <v>61</v>
      </c>
      <c r="U2451" t="s">
        <v>36</v>
      </c>
      <c r="V2451" t="s">
        <v>37</v>
      </c>
      <c r="W2451" t="s">
        <v>38</v>
      </c>
      <c r="Y2451" s="93"/>
      <c r="Z2451" s="93"/>
      <c r="AA2451" t="s">
        <v>1835</v>
      </c>
      <c r="AB2451" t="s">
        <v>1836</v>
      </c>
    </row>
    <row r="2452" spans="1:28" x14ac:dyDescent="0.3">
      <c r="A2452" s="8" t="b">
        <f t="shared" si="114"/>
        <v>0</v>
      </c>
      <c r="B2452" t="str">
        <f t="shared" si="115"/>
        <v>heartring</v>
      </c>
      <c r="C2452" s="10" t="str">
        <f t="shared" si="116"/>
        <v>heart_ring</v>
      </c>
      <c r="D2452">
        <v>20562</v>
      </c>
      <c r="E2452" t="s">
        <v>24</v>
      </c>
      <c r="F2452" t="s">
        <v>5073</v>
      </c>
      <c r="G2452" t="s">
        <v>26</v>
      </c>
      <c r="H2452" t="s">
        <v>5074</v>
      </c>
      <c r="I2452" t="s">
        <v>59</v>
      </c>
      <c r="J2452" s="6">
        <v>20</v>
      </c>
      <c r="K2452">
        <v>50</v>
      </c>
      <c r="L2452">
        <v>0</v>
      </c>
      <c r="M2452">
        <v>0</v>
      </c>
      <c r="N2452">
        <v>0</v>
      </c>
      <c r="O2452">
        <v>1</v>
      </c>
      <c r="P2452">
        <v>1</v>
      </c>
      <c r="Q2452" t="s">
        <v>24</v>
      </c>
      <c r="R2452">
        <v>1</v>
      </c>
      <c r="S2452">
        <v>0</v>
      </c>
      <c r="T2452" t="s">
        <v>61</v>
      </c>
      <c r="U2452" t="s">
        <v>36</v>
      </c>
      <c r="V2452" t="s">
        <v>37</v>
      </c>
      <c r="W2452" t="s">
        <v>38</v>
      </c>
      <c r="Y2452" s="93"/>
      <c r="Z2452" s="93"/>
      <c r="AA2452" t="s">
        <v>5075</v>
      </c>
      <c r="AB2452" t="s">
        <v>5076</v>
      </c>
    </row>
    <row r="2453" spans="1:28" x14ac:dyDescent="0.3">
      <c r="A2453" s="8" t="b">
        <f t="shared" si="114"/>
        <v>0</v>
      </c>
      <c r="B2453" t="str">
        <f t="shared" si="115"/>
        <v>alchemyring</v>
      </c>
      <c r="C2453" s="10" t="str">
        <f t="shared" si="116"/>
        <v>alchemy_ring</v>
      </c>
      <c r="D2453">
        <v>20563</v>
      </c>
      <c r="E2453" t="s">
        <v>24</v>
      </c>
      <c r="F2453" t="s">
        <v>192</v>
      </c>
      <c r="G2453" t="s">
        <v>26</v>
      </c>
      <c r="H2453" t="s">
        <v>193</v>
      </c>
      <c r="I2453" t="s">
        <v>59</v>
      </c>
      <c r="J2453" s="6">
        <v>20</v>
      </c>
      <c r="K2453">
        <v>50</v>
      </c>
      <c r="L2453">
        <v>0</v>
      </c>
      <c r="M2453">
        <v>0</v>
      </c>
      <c r="N2453">
        <v>0</v>
      </c>
      <c r="O2453">
        <v>1</v>
      </c>
      <c r="P2453">
        <v>1</v>
      </c>
      <c r="Q2453" t="s">
        <v>24</v>
      </c>
      <c r="R2453">
        <v>75</v>
      </c>
      <c r="S2453">
        <v>0</v>
      </c>
      <c r="T2453" t="s">
        <v>61</v>
      </c>
      <c r="U2453" t="s">
        <v>36</v>
      </c>
      <c r="V2453" t="s">
        <v>37</v>
      </c>
      <c r="W2453" t="s">
        <v>38</v>
      </c>
      <c r="X2453" s="8" t="s">
        <v>39034</v>
      </c>
      <c r="Y2453" s="93"/>
      <c r="Z2453" s="93"/>
      <c r="AA2453" t="s">
        <v>194</v>
      </c>
      <c r="AB2453" t="s">
        <v>195</v>
      </c>
    </row>
    <row r="2454" spans="1:28" x14ac:dyDescent="0.3">
      <c r="A2454" s="8" t="b">
        <f t="shared" si="114"/>
        <v>0</v>
      </c>
      <c r="B2454" t="str">
        <f t="shared" si="115"/>
        <v>poringring</v>
      </c>
      <c r="C2454" s="10" t="str">
        <f t="shared" si="116"/>
        <v>poring_ring</v>
      </c>
      <c r="D2454">
        <v>20564</v>
      </c>
      <c r="E2454" t="s">
        <v>24</v>
      </c>
      <c r="F2454" t="s">
        <v>7868</v>
      </c>
      <c r="G2454" t="s">
        <v>26</v>
      </c>
      <c r="H2454" t="s">
        <v>7869</v>
      </c>
      <c r="I2454" t="s">
        <v>59</v>
      </c>
      <c r="J2454">
        <v>20</v>
      </c>
      <c r="K2454">
        <v>50</v>
      </c>
      <c r="L2454">
        <v>0</v>
      </c>
      <c r="M2454">
        <v>0</v>
      </c>
      <c r="N2454">
        <v>0</v>
      </c>
      <c r="O2454">
        <v>1</v>
      </c>
      <c r="P2454">
        <v>1</v>
      </c>
      <c r="Q2454" t="s">
        <v>24</v>
      </c>
      <c r="R2454">
        <v>1</v>
      </c>
      <c r="S2454">
        <v>0</v>
      </c>
      <c r="T2454" t="s">
        <v>61</v>
      </c>
      <c r="U2454" t="s">
        <v>36</v>
      </c>
      <c r="V2454" t="s">
        <v>37</v>
      </c>
      <c r="W2454" t="s">
        <v>38</v>
      </c>
      <c r="X2454" s="8" t="s">
        <v>39035</v>
      </c>
      <c r="Y2454" s="93"/>
      <c r="Z2454" s="93"/>
      <c r="AA2454" t="s">
        <v>7870</v>
      </c>
      <c r="AB2454" t="s">
        <v>7871</v>
      </c>
    </row>
    <row r="2455" spans="1:28" x14ac:dyDescent="0.3">
      <c r="A2455" s="8" t="b">
        <f t="shared" si="114"/>
        <v>0</v>
      </c>
      <c r="B2455" t="str">
        <f t="shared" si="115"/>
        <v>beering</v>
      </c>
      <c r="C2455" s="10" t="str">
        <f t="shared" si="116"/>
        <v>bee_ring</v>
      </c>
      <c r="D2455">
        <v>20566</v>
      </c>
      <c r="E2455" t="s">
        <v>24</v>
      </c>
      <c r="F2455" t="s">
        <v>871</v>
      </c>
      <c r="G2455" t="s">
        <v>26</v>
      </c>
      <c r="H2455" t="s">
        <v>872</v>
      </c>
      <c r="I2455" t="s">
        <v>59</v>
      </c>
      <c r="J2455">
        <v>20</v>
      </c>
      <c r="K2455">
        <v>50</v>
      </c>
      <c r="L2455">
        <v>0</v>
      </c>
      <c r="M2455">
        <v>0</v>
      </c>
      <c r="N2455">
        <v>0</v>
      </c>
      <c r="O2455">
        <v>1</v>
      </c>
      <c r="P2455">
        <v>1</v>
      </c>
      <c r="Q2455" t="s">
        <v>24</v>
      </c>
      <c r="R2455">
        <v>1</v>
      </c>
      <c r="S2455">
        <v>0</v>
      </c>
      <c r="T2455" t="s">
        <v>61</v>
      </c>
      <c r="U2455" t="s">
        <v>36</v>
      </c>
      <c r="V2455" t="s">
        <v>37</v>
      </c>
      <c r="W2455" t="s">
        <v>38</v>
      </c>
      <c r="X2455" s="8"/>
      <c r="Y2455" s="93"/>
      <c r="Z2455" s="93"/>
      <c r="AA2455" t="s">
        <v>873</v>
      </c>
      <c r="AB2455" t="s">
        <v>874</v>
      </c>
    </row>
    <row r="2456" spans="1:28" x14ac:dyDescent="0.3">
      <c r="A2456" s="8" t="b">
        <f t="shared" si="114"/>
        <v>0</v>
      </c>
      <c r="B2456" t="str">
        <f t="shared" si="115"/>
        <v>droopingeike</v>
      </c>
      <c r="C2456" s="10" t="str">
        <f t="shared" si="116"/>
        <v>drooping_eike</v>
      </c>
      <c r="D2456">
        <v>20568</v>
      </c>
      <c r="E2456" t="s">
        <v>24</v>
      </c>
      <c r="F2456" t="s">
        <v>3284</v>
      </c>
      <c r="G2456" t="s">
        <v>26</v>
      </c>
      <c r="H2456" t="s">
        <v>3285</v>
      </c>
      <c r="I2456" t="s">
        <v>59</v>
      </c>
      <c r="J2456" s="6">
        <v>20</v>
      </c>
      <c r="K2456">
        <v>50</v>
      </c>
      <c r="L2456">
        <v>0</v>
      </c>
      <c r="M2456">
        <v>0</v>
      </c>
      <c r="N2456">
        <v>0</v>
      </c>
      <c r="O2456">
        <v>2</v>
      </c>
      <c r="P2456">
        <v>1</v>
      </c>
      <c r="Q2456" t="s">
        <v>60</v>
      </c>
      <c r="R2456">
        <v>1</v>
      </c>
      <c r="S2456">
        <v>0</v>
      </c>
      <c r="T2456" t="s">
        <v>72</v>
      </c>
      <c r="U2456" t="s">
        <v>36</v>
      </c>
      <c r="V2456" t="s">
        <v>37</v>
      </c>
      <c r="W2456" t="s">
        <v>38</v>
      </c>
      <c r="X2456" s="8"/>
      <c r="Y2456" s="93"/>
      <c r="Z2456" s="93"/>
      <c r="AA2456" t="s">
        <v>3286</v>
      </c>
      <c r="AB2456" t="s">
        <v>3287</v>
      </c>
    </row>
    <row r="2457" spans="1:28" x14ac:dyDescent="0.3">
      <c r="A2457" s="8" t="b">
        <f t="shared" si="114"/>
        <v>0</v>
      </c>
      <c r="B2457" t="str">
        <f t="shared" si="115"/>
        <v>oxhat</v>
      </c>
      <c r="C2457" s="10" t="str">
        <f t="shared" si="116"/>
        <v>ox_hat</v>
      </c>
      <c r="D2457">
        <v>20569</v>
      </c>
      <c r="E2457" t="s">
        <v>24</v>
      </c>
      <c r="F2457" t="s">
        <v>7369</v>
      </c>
      <c r="G2457" t="s">
        <v>26</v>
      </c>
      <c r="H2457" t="s">
        <v>7370</v>
      </c>
      <c r="I2457" t="s">
        <v>59</v>
      </c>
      <c r="J2457" s="6">
        <v>20</v>
      </c>
      <c r="K2457">
        <v>50</v>
      </c>
      <c r="L2457">
        <v>0</v>
      </c>
      <c r="M2457">
        <v>0</v>
      </c>
      <c r="N2457">
        <v>0</v>
      </c>
      <c r="O2457">
        <v>3</v>
      </c>
      <c r="P2457">
        <v>1</v>
      </c>
      <c r="Q2457" t="s">
        <v>24</v>
      </c>
      <c r="R2457">
        <v>1</v>
      </c>
      <c r="S2457">
        <v>0</v>
      </c>
      <c r="T2457" t="s">
        <v>72</v>
      </c>
      <c r="U2457" t="s">
        <v>36</v>
      </c>
      <c r="V2457" t="s">
        <v>37</v>
      </c>
      <c r="W2457" t="s">
        <v>38</v>
      </c>
      <c r="X2457" s="8"/>
      <c r="Y2457" s="93"/>
      <c r="Z2457" s="93"/>
      <c r="AA2457" t="s">
        <v>7371</v>
      </c>
      <c r="AB2457" t="s">
        <v>7372</v>
      </c>
    </row>
    <row r="2458" spans="1:28" x14ac:dyDescent="0.3">
      <c r="A2458" s="8" t="b">
        <f t="shared" si="114"/>
        <v>0</v>
      </c>
      <c r="B2458" t="str">
        <f t="shared" si="115"/>
        <v>startiara</v>
      </c>
      <c r="C2458" s="10" t="str">
        <f t="shared" si="116"/>
        <v>star_tiara</v>
      </c>
      <c r="D2458">
        <v>20571</v>
      </c>
      <c r="E2458" t="s">
        <v>24</v>
      </c>
      <c r="F2458" t="s">
        <v>9573</v>
      </c>
      <c r="G2458" t="s">
        <v>26</v>
      </c>
      <c r="H2458" t="s">
        <v>9574</v>
      </c>
      <c r="I2458" t="s">
        <v>59</v>
      </c>
      <c r="J2458">
        <v>20</v>
      </c>
      <c r="K2458">
        <v>40</v>
      </c>
      <c r="L2458">
        <v>0</v>
      </c>
      <c r="M2458">
        <v>0</v>
      </c>
      <c r="N2458">
        <v>0</v>
      </c>
      <c r="O2458">
        <v>1</v>
      </c>
      <c r="P2458">
        <v>1</v>
      </c>
      <c r="Q2458" t="s">
        <v>60</v>
      </c>
      <c r="R2458">
        <v>1</v>
      </c>
      <c r="S2458">
        <v>0</v>
      </c>
      <c r="T2458" t="s">
        <v>72</v>
      </c>
      <c r="U2458" t="s">
        <v>36</v>
      </c>
      <c r="V2458" t="s">
        <v>37</v>
      </c>
      <c r="W2458" t="s">
        <v>38</v>
      </c>
      <c r="X2458" s="8"/>
      <c r="Y2458" s="93"/>
      <c r="Z2458" s="93"/>
      <c r="AA2458" t="s">
        <v>9575</v>
      </c>
      <c r="AB2458" t="s">
        <v>9576</v>
      </c>
    </row>
    <row r="2459" spans="1:28" x14ac:dyDescent="0.3">
      <c r="A2459" s="8" t="b">
        <f t="shared" si="114"/>
        <v>0</v>
      </c>
      <c r="B2459" t="str">
        <f t="shared" si="115"/>
        <v>trianonhat</v>
      </c>
      <c r="C2459" s="10" t="str">
        <f t="shared" si="116"/>
        <v>trianon_hat</v>
      </c>
      <c r="D2459">
        <v>20572</v>
      </c>
      <c r="E2459" t="s">
        <v>24</v>
      </c>
      <c r="F2459" t="s">
        <v>10164</v>
      </c>
      <c r="G2459" t="s">
        <v>26</v>
      </c>
      <c r="H2459" t="s">
        <v>10165</v>
      </c>
      <c r="I2459" t="s">
        <v>59</v>
      </c>
      <c r="J2459">
        <v>20</v>
      </c>
      <c r="K2459">
        <v>40</v>
      </c>
      <c r="L2459">
        <v>0</v>
      </c>
      <c r="M2459">
        <v>0</v>
      </c>
      <c r="N2459">
        <v>0</v>
      </c>
      <c r="O2459">
        <v>1</v>
      </c>
      <c r="P2459">
        <v>1</v>
      </c>
      <c r="Q2459" t="s">
        <v>60</v>
      </c>
      <c r="R2459">
        <v>1</v>
      </c>
      <c r="S2459">
        <v>0</v>
      </c>
      <c r="T2459" t="s">
        <v>72</v>
      </c>
      <c r="U2459" t="s">
        <v>36</v>
      </c>
      <c r="V2459" t="s">
        <v>37</v>
      </c>
      <c r="W2459" t="s">
        <v>38</v>
      </c>
      <c r="X2459" s="8"/>
      <c r="Y2459" s="93"/>
      <c r="Z2459" s="93"/>
      <c r="AA2459" t="s">
        <v>10166</v>
      </c>
      <c r="AB2459" t="s">
        <v>10167</v>
      </c>
    </row>
    <row r="2460" spans="1:28" x14ac:dyDescent="0.3">
      <c r="A2460" s="8" t="b">
        <f t="shared" si="114"/>
        <v>0</v>
      </c>
      <c r="B2460" t="str">
        <f t="shared" si="115"/>
        <v>lilypadring</v>
      </c>
      <c r="C2460" s="10" t="str">
        <f t="shared" si="116"/>
        <v>lilypad_ring</v>
      </c>
      <c r="D2460">
        <v>20574</v>
      </c>
      <c r="E2460" t="s">
        <v>24</v>
      </c>
      <c r="F2460" t="s">
        <v>6098</v>
      </c>
      <c r="G2460" t="s">
        <v>26</v>
      </c>
      <c r="H2460" t="s">
        <v>6099</v>
      </c>
      <c r="I2460" t="s">
        <v>59</v>
      </c>
      <c r="J2460" s="6">
        <v>20</v>
      </c>
      <c r="K2460">
        <v>40</v>
      </c>
      <c r="L2460">
        <v>0</v>
      </c>
      <c r="M2460">
        <v>0</v>
      </c>
      <c r="N2460">
        <v>0</v>
      </c>
      <c r="O2460">
        <v>1</v>
      </c>
      <c r="P2460">
        <v>1</v>
      </c>
      <c r="Q2460" t="s">
        <v>60</v>
      </c>
      <c r="R2460">
        <v>1</v>
      </c>
      <c r="S2460">
        <v>0</v>
      </c>
      <c r="T2460" t="s">
        <v>61</v>
      </c>
      <c r="U2460" t="s">
        <v>36</v>
      </c>
      <c r="V2460" t="s">
        <v>37</v>
      </c>
      <c r="W2460" t="s">
        <v>38</v>
      </c>
      <c r="X2460" s="8"/>
      <c r="Y2460" s="93"/>
      <c r="Z2460" s="93"/>
      <c r="AA2460" t="s">
        <v>6100</v>
      </c>
      <c r="AB2460" t="s">
        <v>6101</v>
      </c>
    </row>
    <row r="2461" spans="1:28" x14ac:dyDescent="0.3">
      <c r="A2461" s="8" t="b">
        <f t="shared" si="114"/>
        <v>0</v>
      </c>
      <c r="B2461" t="str">
        <f t="shared" si="115"/>
        <v>spookedeyes</v>
      </c>
      <c r="C2461" s="10" t="str">
        <f t="shared" si="116"/>
        <v>spooked_eyes</v>
      </c>
      <c r="D2461">
        <v>20575</v>
      </c>
      <c r="E2461" t="s">
        <v>24</v>
      </c>
      <c r="F2461" t="s">
        <v>9473</v>
      </c>
      <c r="G2461" t="s">
        <v>26</v>
      </c>
      <c r="H2461" t="s">
        <v>9474</v>
      </c>
      <c r="I2461" t="s">
        <v>59</v>
      </c>
      <c r="J2461">
        <v>20</v>
      </c>
      <c r="K2461">
        <v>40</v>
      </c>
      <c r="L2461">
        <v>0</v>
      </c>
      <c r="M2461">
        <v>0</v>
      </c>
      <c r="N2461">
        <v>0</v>
      </c>
      <c r="O2461">
        <v>1</v>
      </c>
      <c r="P2461">
        <v>1</v>
      </c>
      <c r="Q2461" t="s">
        <v>24</v>
      </c>
      <c r="R2461">
        <v>75</v>
      </c>
      <c r="S2461">
        <v>0</v>
      </c>
      <c r="T2461" t="s">
        <v>189</v>
      </c>
      <c r="U2461" t="s">
        <v>36</v>
      </c>
      <c r="V2461" t="s">
        <v>37</v>
      </c>
      <c r="W2461" t="s">
        <v>38</v>
      </c>
      <c r="X2461" s="8" t="s">
        <v>39015</v>
      </c>
      <c r="Y2461" s="93"/>
      <c r="Z2461" s="93"/>
      <c r="AA2461" t="s">
        <v>9475</v>
      </c>
      <c r="AB2461" t="s">
        <v>9476</v>
      </c>
    </row>
    <row r="2462" spans="1:28" x14ac:dyDescent="0.3">
      <c r="A2462" s="8" t="b">
        <f t="shared" si="114"/>
        <v>0</v>
      </c>
      <c r="B2462" t="str">
        <f t="shared" si="115"/>
        <v>droopingsuperscope</v>
      </c>
      <c r="C2462" s="10" t="str">
        <f t="shared" si="116"/>
        <v>drooping_super_scope</v>
      </c>
      <c r="D2462">
        <v>20576</v>
      </c>
      <c r="E2462" t="s">
        <v>24</v>
      </c>
      <c r="F2462" t="s">
        <v>3380</v>
      </c>
      <c r="G2462" t="s">
        <v>26</v>
      </c>
      <c r="H2462" t="s">
        <v>3381</v>
      </c>
      <c r="I2462" t="s">
        <v>59</v>
      </c>
      <c r="J2462">
        <v>20</v>
      </c>
      <c r="K2462">
        <v>40</v>
      </c>
      <c r="L2462">
        <v>0</v>
      </c>
      <c r="M2462">
        <v>0</v>
      </c>
      <c r="N2462">
        <v>0</v>
      </c>
      <c r="O2462">
        <v>1</v>
      </c>
      <c r="P2462">
        <v>1</v>
      </c>
      <c r="Q2462" t="s">
        <v>60</v>
      </c>
      <c r="R2462">
        <v>1</v>
      </c>
      <c r="S2462">
        <v>0</v>
      </c>
      <c r="T2462" t="s">
        <v>72</v>
      </c>
      <c r="U2462" t="s">
        <v>36</v>
      </c>
      <c r="V2462" t="s">
        <v>37</v>
      </c>
      <c r="W2462" t="s">
        <v>38</v>
      </c>
      <c r="X2462" s="8"/>
      <c r="Y2462" s="93"/>
      <c r="Z2462" s="93"/>
      <c r="AA2462" t="s">
        <v>3382</v>
      </c>
      <c r="AB2462" t="s">
        <v>3383</v>
      </c>
    </row>
    <row r="2463" spans="1:28" x14ac:dyDescent="0.3">
      <c r="A2463" s="8" t="b">
        <f t="shared" si="114"/>
        <v>0</v>
      </c>
      <c r="B2463" t="str">
        <f t="shared" si="115"/>
        <v>bubble1</v>
      </c>
      <c r="C2463" s="10" t="str">
        <f t="shared" si="116"/>
        <v>bubble1</v>
      </c>
      <c r="D2463">
        <v>20577</v>
      </c>
      <c r="E2463" t="s">
        <v>24</v>
      </c>
      <c r="F2463" t="s">
        <v>1687</v>
      </c>
      <c r="G2463" t="s">
        <v>26</v>
      </c>
      <c r="H2463" t="s">
        <v>1687</v>
      </c>
      <c r="I2463" t="s">
        <v>59</v>
      </c>
      <c r="J2463">
        <v>0</v>
      </c>
      <c r="K2463">
        <v>70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24</v>
      </c>
      <c r="R2463">
        <v>10</v>
      </c>
      <c r="S2463">
        <v>0</v>
      </c>
      <c r="T2463" t="s">
        <v>72</v>
      </c>
      <c r="U2463" t="s">
        <v>36</v>
      </c>
      <c r="V2463" t="s">
        <v>37</v>
      </c>
      <c r="W2463" t="s">
        <v>38</v>
      </c>
      <c r="X2463" s="8"/>
      <c r="Y2463" s="93"/>
      <c r="Z2463" s="93"/>
      <c r="AA2463" t="s">
        <v>1688</v>
      </c>
      <c r="AB2463" t="s">
        <v>1689</v>
      </c>
    </row>
    <row r="2464" spans="1:28" x14ac:dyDescent="0.3">
      <c r="A2464" s="8" t="b">
        <f t="shared" si="114"/>
        <v>0</v>
      </c>
      <c r="B2464" t="str">
        <f t="shared" si="115"/>
        <v>bubble2</v>
      </c>
      <c r="C2464" s="10" t="str">
        <f t="shared" si="116"/>
        <v>bubble2</v>
      </c>
      <c r="D2464">
        <v>20578</v>
      </c>
      <c r="E2464" t="s">
        <v>24</v>
      </c>
      <c r="F2464" t="s">
        <v>1690</v>
      </c>
      <c r="G2464" t="s">
        <v>26</v>
      </c>
      <c r="H2464" t="s">
        <v>1690</v>
      </c>
      <c r="I2464" t="s">
        <v>59</v>
      </c>
      <c r="J2464">
        <v>0</v>
      </c>
      <c r="K2464">
        <v>70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24</v>
      </c>
      <c r="R2464">
        <v>10</v>
      </c>
      <c r="S2464">
        <v>0</v>
      </c>
      <c r="T2464" t="s">
        <v>72</v>
      </c>
      <c r="U2464" t="s">
        <v>36</v>
      </c>
      <c r="V2464" t="s">
        <v>37</v>
      </c>
      <c r="W2464" t="s">
        <v>38</v>
      </c>
      <c r="X2464" s="8"/>
      <c r="Y2464" s="93"/>
      <c r="Z2464" s="93"/>
      <c r="AA2464" t="s">
        <v>1691</v>
      </c>
      <c r="AB2464" t="s">
        <v>1692</v>
      </c>
    </row>
    <row r="2465" spans="1:28" x14ac:dyDescent="0.3">
      <c r="A2465" s="6" t="b">
        <f t="shared" si="114"/>
        <v>0</v>
      </c>
      <c r="B2465" t="str">
        <f t="shared" si="115"/>
        <v>loveerohat</v>
      </c>
      <c r="C2465" s="10" t="str">
        <f t="shared" si="116"/>
        <v>love_ero_hat</v>
      </c>
      <c r="D2465">
        <v>20579</v>
      </c>
      <c r="E2465" t="s">
        <v>24</v>
      </c>
      <c r="F2465" t="s">
        <v>6225</v>
      </c>
      <c r="G2465" t="s">
        <v>26</v>
      </c>
      <c r="H2465" t="s">
        <v>6226</v>
      </c>
      <c r="I2465" t="s">
        <v>59</v>
      </c>
      <c r="J2465">
        <v>0</v>
      </c>
      <c r="K2465">
        <v>70</v>
      </c>
      <c r="L2465">
        <v>0</v>
      </c>
      <c r="M2465">
        <v>0</v>
      </c>
      <c r="N2465">
        <v>0</v>
      </c>
      <c r="O2465">
        <v>2</v>
      </c>
      <c r="P2465">
        <v>1</v>
      </c>
      <c r="Q2465" t="s">
        <v>24</v>
      </c>
      <c r="R2465">
        <v>10</v>
      </c>
      <c r="S2465">
        <v>0</v>
      </c>
      <c r="T2465" t="s">
        <v>72</v>
      </c>
      <c r="U2465" t="s">
        <v>36</v>
      </c>
      <c r="V2465" t="s">
        <v>37</v>
      </c>
      <c r="W2465" t="s">
        <v>38</v>
      </c>
      <c r="X2465" t="s">
        <v>39015</v>
      </c>
      <c r="AA2465" t="s">
        <v>6227</v>
      </c>
      <c r="AB2465" t="s">
        <v>6228</v>
      </c>
    </row>
    <row r="2466" spans="1:28" x14ac:dyDescent="0.3">
      <c r="A2466" s="8" t="b">
        <f t="shared" si="114"/>
        <v>0</v>
      </c>
      <c r="B2466" t="str">
        <f t="shared" si="115"/>
        <v>applehat</v>
      </c>
      <c r="C2466" s="10" t="str">
        <f t="shared" si="116"/>
        <v>apple_hat</v>
      </c>
      <c r="D2466">
        <v>20580</v>
      </c>
      <c r="E2466" t="s">
        <v>24</v>
      </c>
      <c r="F2466" t="s">
        <v>443</v>
      </c>
      <c r="G2466" t="s">
        <v>26</v>
      </c>
      <c r="H2466" t="s">
        <v>444</v>
      </c>
      <c r="I2466" t="s">
        <v>59</v>
      </c>
      <c r="J2466">
        <v>0</v>
      </c>
      <c r="K2466">
        <v>70</v>
      </c>
      <c r="L2466">
        <v>0</v>
      </c>
      <c r="M2466">
        <v>0</v>
      </c>
      <c r="N2466">
        <v>0</v>
      </c>
      <c r="O2466">
        <v>2</v>
      </c>
      <c r="P2466">
        <v>1</v>
      </c>
      <c r="Q2466" t="s">
        <v>60</v>
      </c>
      <c r="R2466">
        <v>10</v>
      </c>
      <c r="S2466">
        <v>0</v>
      </c>
      <c r="T2466" t="s">
        <v>72</v>
      </c>
      <c r="U2466" t="s">
        <v>36</v>
      </c>
      <c r="V2466" t="s">
        <v>37</v>
      </c>
      <c r="W2466" t="s">
        <v>38</v>
      </c>
      <c r="X2466" s="8"/>
      <c r="Y2466" s="93"/>
      <c r="Z2466" s="93"/>
      <c r="AA2466" t="s">
        <v>445</v>
      </c>
      <c r="AB2466" t="s">
        <v>446</v>
      </c>
    </row>
    <row r="2467" spans="1:28" x14ac:dyDescent="0.3">
      <c r="A2467" s="8" t="b">
        <f t="shared" si="114"/>
        <v>0</v>
      </c>
      <c r="B2467" t="str">
        <f t="shared" si="115"/>
        <v>droopingzhao</v>
      </c>
      <c r="C2467" s="10" t="str">
        <f t="shared" si="116"/>
        <v>drooping_zhao</v>
      </c>
      <c r="D2467">
        <v>20581</v>
      </c>
      <c r="E2467" t="s">
        <v>24</v>
      </c>
      <c r="F2467" t="s">
        <v>3424</v>
      </c>
      <c r="G2467" t="s">
        <v>26</v>
      </c>
      <c r="H2467" t="s">
        <v>3425</v>
      </c>
      <c r="I2467" t="s">
        <v>59</v>
      </c>
      <c r="J2467">
        <v>20</v>
      </c>
      <c r="K2467">
        <v>40</v>
      </c>
      <c r="L2467">
        <v>0</v>
      </c>
      <c r="M2467">
        <v>0</v>
      </c>
      <c r="N2467">
        <v>0</v>
      </c>
      <c r="O2467">
        <v>1</v>
      </c>
      <c r="P2467">
        <v>1</v>
      </c>
      <c r="Q2467" t="s">
        <v>60</v>
      </c>
      <c r="R2467">
        <v>1</v>
      </c>
      <c r="S2467">
        <v>0</v>
      </c>
      <c r="T2467" t="s">
        <v>72</v>
      </c>
      <c r="U2467" t="s">
        <v>36</v>
      </c>
      <c r="V2467" t="s">
        <v>37</v>
      </c>
      <c r="W2467" t="s">
        <v>38</v>
      </c>
      <c r="X2467" s="8"/>
      <c r="Y2467" s="93"/>
      <c r="Z2467" s="93"/>
      <c r="AA2467" t="s">
        <v>3426</v>
      </c>
      <c r="AB2467" t="s">
        <v>3427</v>
      </c>
    </row>
    <row r="2468" spans="1:28" x14ac:dyDescent="0.3">
      <c r="A2468" s="8" t="b">
        <f t="shared" si="114"/>
        <v>0</v>
      </c>
      <c r="B2468" t="str">
        <f t="shared" si="115"/>
        <v>boobhat</v>
      </c>
      <c r="C2468" s="10" t="str">
        <f t="shared" si="116"/>
        <v>boob_hat</v>
      </c>
      <c r="D2468">
        <v>20592</v>
      </c>
      <c r="E2468" t="s">
        <v>24</v>
      </c>
      <c r="F2468" t="s">
        <v>1435</v>
      </c>
      <c r="G2468" t="s">
        <v>26</v>
      </c>
      <c r="H2468" t="s">
        <v>1436</v>
      </c>
      <c r="I2468" t="s">
        <v>59</v>
      </c>
      <c r="J2468">
        <v>20</v>
      </c>
      <c r="K2468">
        <v>40</v>
      </c>
      <c r="L2468">
        <v>0</v>
      </c>
      <c r="M2468">
        <v>0</v>
      </c>
      <c r="N2468">
        <v>0</v>
      </c>
      <c r="O2468">
        <v>1</v>
      </c>
      <c r="P2468">
        <v>1</v>
      </c>
      <c r="Q2468" t="s">
        <v>24</v>
      </c>
      <c r="R2468">
        <v>1</v>
      </c>
      <c r="S2468">
        <v>0</v>
      </c>
      <c r="T2468" t="s">
        <v>72</v>
      </c>
      <c r="U2468" t="s">
        <v>36</v>
      </c>
      <c r="V2468" t="s">
        <v>37</v>
      </c>
      <c r="W2468" t="s">
        <v>38</v>
      </c>
      <c r="X2468" s="8"/>
      <c r="Y2468" s="93"/>
      <c r="Z2468" s="93"/>
      <c r="AA2468" t="s">
        <v>1437</v>
      </c>
      <c r="AB2468" t="s">
        <v>1438</v>
      </c>
    </row>
    <row r="2469" spans="1:28" x14ac:dyDescent="0.3">
      <c r="A2469" s="8" t="b">
        <f t="shared" si="114"/>
        <v>0</v>
      </c>
      <c r="B2469" t="str">
        <f t="shared" si="115"/>
        <v>devilingbackpack</v>
      </c>
      <c r="C2469" s="10" t="str">
        <f t="shared" si="116"/>
        <v>deviling_backpack</v>
      </c>
      <c r="D2469">
        <v>20594</v>
      </c>
      <c r="E2469" t="s">
        <v>24</v>
      </c>
      <c r="F2469" t="s">
        <v>2936</v>
      </c>
      <c r="G2469" t="s">
        <v>26</v>
      </c>
      <c r="H2469" t="s">
        <v>2937</v>
      </c>
      <c r="I2469" t="s">
        <v>59</v>
      </c>
      <c r="J2469" s="6">
        <v>20</v>
      </c>
      <c r="K2469">
        <v>50</v>
      </c>
      <c r="L2469">
        <v>0</v>
      </c>
      <c r="M2469">
        <v>0</v>
      </c>
      <c r="N2469">
        <v>0</v>
      </c>
      <c r="O2469">
        <v>1</v>
      </c>
      <c r="P2469">
        <v>1</v>
      </c>
      <c r="Q2469" t="s">
        <v>60</v>
      </c>
      <c r="R2469">
        <v>1</v>
      </c>
      <c r="S2469">
        <v>0</v>
      </c>
      <c r="T2469" t="s">
        <v>61</v>
      </c>
      <c r="U2469" t="s">
        <v>36</v>
      </c>
      <c r="V2469" t="s">
        <v>37</v>
      </c>
      <c r="W2469" t="s">
        <v>38</v>
      </c>
      <c r="X2469" s="8"/>
      <c r="Y2469" s="93"/>
      <c r="Z2469" s="93"/>
      <c r="AA2469" t="s">
        <v>2938</v>
      </c>
      <c r="AB2469" t="s">
        <v>2939</v>
      </c>
    </row>
    <row r="2470" spans="1:28" x14ac:dyDescent="0.3">
      <c r="A2470" s="8" t="b">
        <f t="shared" si="114"/>
        <v>0</v>
      </c>
      <c r="B2470" t="str">
        <f t="shared" si="115"/>
        <v>arcangelingbackpack</v>
      </c>
      <c r="C2470" s="10" t="str">
        <f t="shared" si="116"/>
        <v>arc_angeling_backpack</v>
      </c>
      <c r="D2470">
        <v>20595</v>
      </c>
      <c r="E2470" t="s">
        <v>24</v>
      </c>
      <c r="F2470" t="s">
        <v>489</v>
      </c>
      <c r="G2470" t="s">
        <v>26</v>
      </c>
      <c r="H2470" t="s">
        <v>490</v>
      </c>
      <c r="I2470" t="s">
        <v>59</v>
      </c>
      <c r="J2470">
        <v>20</v>
      </c>
      <c r="K2470">
        <v>50</v>
      </c>
      <c r="L2470">
        <v>0</v>
      </c>
      <c r="M2470">
        <v>0</v>
      </c>
      <c r="N2470">
        <v>0</v>
      </c>
      <c r="O2470">
        <v>1</v>
      </c>
      <c r="P2470">
        <v>1</v>
      </c>
      <c r="Q2470" t="s">
        <v>24</v>
      </c>
      <c r="R2470">
        <v>1</v>
      </c>
      <c r="S2470">
        <v>0</v>
      </c>
      <c r="T2470" t="s">
        <v>61</v>
      </c>
      <c r="U2470" t="s">
        <v>36</v>
      </c>
      <c r="V2470" t="s">
        <v>37</v>
      </c>
      <c r="W2470" t="s">
        <v>38</v>
      </c>
      <c r="X2470" s="8"/>
      <c r="Y2470" s="93"/>
      <c r="Z2470" s="93"/>
      <c r="AA2470" t="s">
        <v>491</v>
      </c>
      <c r="AB2470" t="s">
        <v>492</v>
      </c>
    </row>
    <row r="2471" spans="1:28" x14ac:dyDescent="0.3">
      <c r="A2471" s="8" t="b">
        <f t="shared" si="114"/>
        <v>0</v>
      </c>
      <c r="B2471" t="str">
        <f t="shared" si="115"/>
        <v>setantascarf</v>
      </c>
      <c r="C2471" s="10" t="str">
        <f t="shared" si="116"/>
        <v>setanta_scarf</v>
      </c>
      <c r="D2471">
        <v>20596</v>
      </c>
      <c r="E2471" t="s">
        <v>24</v>
      </c>
      <c r="F2471" t="s">
        <v>8887</v>
      </c>
      <c r="G2471" t="s">
        <v>26</v>
      </c>
      <c r="H2471" t="s">
        <v>8888</v>
      </c>
      <c r="I2471" t="s">
        <v>59</v>
      </c>
      <c r="J2471">
        <v>20</v>
      </c>
      <c r="K2471">
        <v>50</v>
      </c>
      <c r="L2471">
        <v>0</v>
      </c>
      <c r="M2471">
        <v>0</v>
      </c>
      <c r="N2471">
        <v>0</v>
      </c>
      <c r="O2471">
        <v>1</v>
      </c>
      <c r="P2471">
        <v>1</v>
      </c>
      <c r="Q2471" t="s">
        <v>24</v>
      </c>
      <c r="R2471">
        <v>1</v>
      </c>
      <c r="S2471">
        <v>0</v>
      </c>
      <c r="T2471" t="s">
        <v>61</v>
      </c>
      <c r="U2471" t="s">
        <v>36</v>
      </c>
      <c r="V2471" t="s">
        <v>37</v>
      </c>
      <c r="W2471" t="s">
        <v>38</v>
      </c>
      <c r="X2471" s="8"/>
      <c r="Y2471" s="93"/>
      <c r="Z2471" s="93"/>
      <c r="AA2471" t="s">
        <v>8889</v>
      </c>
      <c r="AB2471" t="s">
        <v>8890</v>
      </c>
    </row>
    <row r="2472" spans="1:28" x14ac:dyDescent="0.3">
      <c r="A2472" s="8" t="b">
        <f t="shared" si="114"/>
        <v>0</v>
      </c>
      <c r="B2472" t="str">
        <f t="shared" si="115"/>
        <v>dragonhat</v>
      </c>
      <c r="C2472" s="10" t="str">
        <f t="shared" si="116"/>
        <v>dragon_hat</v>
      </c>
      <c r="D2472">
        <v>20598</v>
      </c>
      <c r="E2472" t="s">
        <v>24</v>
      </c>
      <c r="F2472" t="s">
        <v>3122</v>
      </c>
      <c r="G2472" t="s">
        <v>26</v>
      </c>
      <c r="H2472" t="s">
        <v>3123</v>
      </c>
      <c r="I2472" t="s">
        <v>59</v>
      </c>
      <c r="J2472">
        <v>20</v>
      </c>
      <c r="K2472">
        <v>50</v>
      </c>
      <c r="L2472">
        <v>0</v>
      </c>
      <c r="M2472">
        <v>0</v>
      </c>
      <c r="N2472">
        <v>0</v>
      </c>
      <c r="O2472">
        <v>1</v>
      </c>
      <c r="P2472">
        <v>1</v>
      </c>
      <c r="Q2472" t="s">
        <v>24</v>
      </c>
      <c r="R2472">
        <v>1</v>
      </c>
      <c r="S2472">
        <v>0</v>
      </c>
      <c r="T2472" t="s">
        <v>72</v>
      </c>
      <c r="U2472" t="s">
        <v>36</v>
      </c>
      <c r="V2472" t="s">
        <v>37</v>
      </c>
      <c r="W2472" t="s">
        <v>38</v>
      </c>
      <c r="X2472" s="8"/>
      <c r="Y2472" s="93"/>
      <c r="Z2472" s="93"/>
      <c r="AA2472" t="s">
        <v>3124</v>
      </c>
      <c r="AB2472" t="s">
        <v>3125</v>
      </c>
    </row>
    <row r="2473" spans="1:28" x14ac:dyDescent="0.3">
      <c r="A2473" s="8" t="b">
        <f t="shared" si="114"/>
        <v>0</v>
      </c>
      <c r="B2473" t="str">
        <f t="shared" si="115"/>
        <v>bubblering</v>
      </c>
      <c r="C2473" s="10" t="str">
        <f t="shared" si="116"/>
        <v>bubble_ring</v>
      </c>
      <c r="D2473">
        <v>20601</v>
      </c>
      <c r="E2473" t="s">
        <v>24</v>
      </c>
      <c r="F2473" t="s">
        <v>1683</v>
      </c>
      <c r="G2473" t="s">
        <v>26</v>
      </c>
      <c r="H2473" t="s">
        <v>1684</v>
      </c>
      <c r="I2473" t="s">
        <v>59</v>
      </c>
      <c r="J2473">
        <v>20</v>
      </c>
      <c r="K2473">
        <v>10</v>
      </c>
      <c r="L2473">
        <v>0</v>
      </c>
      <c r="M2473">
        <v>0</v>
      </c>
      <c r="N2473">
        <v>0</v>
      </c>
      <c r="O2473">
        <v>1</v>
      </c>
      <c r="P2473">
        <v>1</v>
      </c>
      <c r="Q2473" t="s">
        <v>24</v>
      </c>
      <c r="R2473">
        <v>1</v>
      </c>
      <c r="S2473">
        <v>0</v>
      </c>
      <c r="T2473" t="s">
        <v>61</v>
      </c>
      <c r="U2473" t="s">
        <v>36</v>
      </c>
      <c r="V2473" t="s">
        <v>37</v>
      </c>
      <c r="W2473" t="s">
        <v>38</v>
      </c>
      <c r="X2473" s="8" t="s">
        <v>39037</v>
      </c>
      <c r="Y2473" s="93"/>
      <c r="Z2473" s="93"/>
      <c r="AA2473" t="s">
        <v>1685</v>
      </c>
      <c r="AB2473" t="s">
        <v>1686</v>
      </c>
    </row>
    <row r="2474" spans="1:28" x14ac:dyDescent="0.3">
      <c r="A2474" s="8" t="b">
        <f t="shared" si="114"/>
        <v>0</v>
      </c>
      <c r="B2474" t="str">
        <f t="shared" si="115"/>
        <v>rafflesiahat</v>
      </c>
      <c r="C2474" s="10" t="str">
        <f t="shared" si="116"/>
        <v>rafflesia_hat</v>
      </c>
      <c r="D2474">
        <v>20602</v>
      </c>
      <c r="E2474" t="s">
        <v>24</v>
      </c>
      <c r="F2474" t="s">
        <v>8109</v>
      </c>
      <c r="G2474" t="s">
        <v>26</v>
      </c>
      <c r="H2474" t="s">
        <v>8110</v>
      </c>
      <c r="I2474" t="s">
        <v>59</v>
      </c>
      <c r="J2474" s="6">
        <v>20</v>
      </c>
      <c r="K2474">
        <v>10</v>
      </c>
      <c r="L2474">
        <v>0</v>
      </c>
      <c r="M2474">
        <v>0</v>
      </c>
      <c r="N2474">
        <v>0</v>
      </c>
      <c r="O2474">
        <v>1</v>
      </c>
      <c r="P2474">
        <v>1</v>
      </c>
      <c r="Q2474" t="s">
        <v>24</v>
      </c>
      <c r="R2474">
        <v>1</v>
      </c>
      <c r="S2474">
        <v>0</v>
      </c>
      <c r="T2474" t="s">
        <v>72</v>
      </c>
      <c r="U2474" t="s">
        <v>36</v>
      </c>
      <c r="V2474" t="s">
        <v>37</v>
      </c>
      <c r="W2474" t="s">
        <v>38</v>
      </c>
      <c r="X2474" s="8" t="s">
        <v>39037</v>
      </c>
      <c r="Y2474" s="93"/>
      <c r="Z2474" s="93"/>
      <c r="AA2474" t="s">
        <v>8111</v>
      </c>
      <c r="AB2474" t="s">
        <v>8112</v>
      </c>
    </row>
    <row r="2475" spans="1:28" x14ac:dyDescent="0.3">
      <c r="A2475" s="8" t="b">
        <f t="shared" si="114"/>
        <v>0</v>
      </c>
      <c r="B2475" t="str">
        <f t="shared" si="115"/>
        <v>crossbaseballcap</v>
      </c>
      <c r="C2475" s="10" t="str">
        <f t="shared" si="116"/>
        <v>cross_baseball_cap</v>
      </c>
      <c r="D2475">
        <v>20606</v>
      </c>
      <c r="E2475" t="s">
        <v>24</v>
      </c>
      <c r="F2475" t="s">
        <v>2574</v>
      </c>
      <c r="G2475" t="s">
        <v>26</v>
      </c>
      <c r="H2475" t="s">
        <v>2575</v>
      </c>
      <c r="I2475" t="s">
        <v>59</v>
      </c>
      <c r="J2475" s="6">
        <v>20</v>
      </c>
      <c r="K2475">
        <v>50</v>
      </c>
      <c r="L2475">
        <v>0</v>
      </c>
      <c r="M2475">
        <v>0</v>
      </c>
      <c r="N2475">
        <v>0</v>
      </c>
      <c r="O2475">
        <v>2</v>
      </c>
      <c r="P2475">
        <v>1</v>
      </c>
      <c r="Q2475" t="s">
        <v>60</v>
      </c>
      <c r="R2475">
        <v>1</v>
      </c>
      <c r="S2475">
        <v>0</v>
      </c>
      <c r="T2475" t="s">
        <v>72</v>
      </c>
      <c r="U2475" t="s">
        <v>36</v>
      </c>
      <c r="V2475" t="s">
        <v>37</v>
      </c>
      <c r="W2475" t="s">
        <v>38</v>
      </c>
      <c r="X2475" s="8" t="s">
        <v>39040</v>
      </c>
      <c r="Y2475" s="93"/>
      <c r="Z2475" s="93"/>
      <c r="AA2475" t="s">
        <v>2576</v>
      </c>
      <c r="AB2475" t="s">
        <v>2577</v>
      </c>
    </row>
    <row r="2476" spans="1:28" x14ac:dyDescent="0.3">
      <c r="A2476" s="8" t="b">
        <f t="shared" si="114"/>
        <v>0</v>
      </c>
      <c r="B2476" t="str">
        <f t="shared" si="115"/>
        <v>crossbaseballcapv2</v>
      </c>
      <c r="C2476" s="10" t="str">
        <f t="shared" si="116"/>
        <v>cross_baseball_cap_v2</v>
      </c>
      <c r="D2476">
        <v>20607</v>
      </c>
      <c r="E2476" t="s">
        <v>24</v>
      </c>
      <c r="F2476" t="s">
        <v>2578</v>
      </c>
      <c r="G2476" t="s">
        <v>26</v>
      </c>
      <c r="H2476" t="s">
        <v>2579</v>
      </c>
      <c r="I2476" t="s">
        <v>59</v>
      </c>
      <c r="J2476" s="6">
        <v>20</v>
      </c>
      <c r="K2476">
        <v>50</v>
      </c>
      <c r="L2476">
        <v>0</v>
      </c>
      <c r="M2476">
        <v>0</v>
      </c>
      <c r="N2476">
        <v>0</v>
      </c>
      <c r="O2476">
        <v>2</v>
      </c>
      <c r="P2476">
        <v>1</v>
      </c>
      <c r="Q2476" t="s">
        <v>60</v>
      </c>
      <c r="R2476">
        <v>1</v>
      </c>
      <c r="S2476">
        <v>0</v>
      </c>
      <c r="T2476" t="s">
        <v>72</v>
      </c>
      <c r="U2476" t="s">
        <v>36</v>
      </c>
      <c r="V2476" t="s">
        <v>37</v>
      </c>
      <c r="W2476" t="s">
        <v>38</v>
      </c>
      <c r="X2476" s="8" t="s">
        <v>39040</v>
      </c>
      <c r="Y2476" s="93"/>
      <c r="Z2476" s="93"/>
      <c r="AA2476" t="s">
        <v>2580</v>
      </c>
      <c r="AB2476" t="s">
        <v>2581</v>
      </c>
    </row>
    <row r="2477" spans="1:28" x14ac:dyDescent="0.3">
      <c r="A2477" s="8" t="b">
        <f t="shared" si="114"/>
        <v>0</v>
      </c>
      <c r="B2477" t="str">
        <f t="shared" si="115"/>
        <v>christmasstar</v>
      </c>
      <c r="C2477" s="10" t="str">
        <f t="shared" si="116"/>
        <v>christmas_star</v>
      </c>
      <c r="D2477">
        <v>20608</v>
      </c>
      <c r="E2477" t="s">
        <v>24</v>
      </c>
      <c r="F2477" t="s">
        <v>2176</v>
      </c>
      <c r="G2477" t="s">
        <v>26</v>
      </c>
      <c r="H2477" t="s">
        <v>2177</v>
      </c>
      <c r="I2477" t="s">
        <v>59</v>
      </c>
      <c r="J2477">
        <v>20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24</v>
      </c>
      <c r="R2477">
        <v>1</v>
      </c>
      <c r="S2477">
        <v>0</v>
      </c>
      <c r="T2477" t="s">
        <v>72</v>
      </c>
      <c r="U2477" t="s">
        <v>36</v>
      </c>
      <c r="V2477" t="s">
        <v>37</v>
      </c>
      <c r="W2477" t="s">
        <v>38</v>
      </c>
      <c r="X2477" s="8"/>
      <c r="Y2477" s="93"/>
      <c r="Z2477" s="93"/>
      <c r="AA2477" t="s">
        <v>2178</v>
      </c>
      <c r="AB2477" t="s">
        <v>2179</v>
      </c>
    </row>
    <row r="2478" spans="1:28" x14ac:dyDescent="0.3">
      <c r="A2478" s="8" t="b">
        <f t="shared" si="114"/>
        <v>0</v>
      </c>
      <c r="B2478" t="str">
        <f t="shared" si="115"/>
        <v>heartphones</v>
      </c>
      <c r="C2478" s="10" t="str">
        <f t="shared" si="116"/>
        <v>heartphones</v>
      </c>
      <c r="D2478">
        <v>20609</v>
      </c>
      <c r="E2478" t="s">
        <v>24</v>
      </c>
      <c r="F2478" t="s">
        <v>5081</v>
      </c>
      <c r="G2478" t="s">
        <v>26</v>
      </c>
      <c r="H2478" t="s">
        <v>5081</v>
      </c>
      <c r="I2478" t="s">
        <v>59</v>
      </c>
      <c r="J2478" s="6">
        <v>20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60</v>
      </c>
      <c r="R2478">
        <v>1</v>
      </c>
      <c r="S2478">
        <v>0</v>
      </c>
      <c r="T2478" t="s">
        <v>72</v>
      </c>
      <c r="U2478" t="s">
        <v>36</v>
      </c>
      <c r="V2478" t="s">
        <v>37</v>
      </c>
      <c r="W2478" t="s">
        <v>38</v>
      </c>
      <c r="X2478" s="8"/>
      <c r="Y2478" s="93"/>
      <c r="Z2478" s="93"/>
      <c r="AA2478" t="s">
        <v>5082</v>
      </c>
      <c r="AB2478" t="s">
        <v>5083</v>
      </c>
    </row>
    <row r="2479" spans="1:28" x14ac:dyDescent="0.3">
      <c r="A2479" s="8" t="b">
        <f t="shared" si="114"/>
        <v>0</v>
      </c>
      <c r="B2479" t="str">
        <f t="shared" si="115"/>
        <v>tigerears</v>
      </c>
      <c r="C2479" s="10" t="str">
        <f t="shared" si="116"/>
        <v>tiger_ears</v>
      </c>
      <c r="D2479">
        <v>20610</v>
      </c>
      <c r="E2479" t="s">
        <v>24</v>
      </c>
      <c r="F2479" t="s">
        <v>10025</v>
      </c>
      <c r="G2479" t="s">
        <v>26</v>
      </c>
      <c r="H2479" t="s">
        <v>10026</v>
      </c>
      <c r="I2479" t="s">
        <v>59</v>
      </c>
      <c r="J2479">
        <v>20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24</v>
      </c>
      <c r="R2479">
        <v>1</v>
      </c>
      <c r="S2479">
        <v>0</v>
      </c>
      <c r="T2479" t="s">
        <v>72</v>
      </c>
      <c r="U2479" t="s">
        <v>36</v>
      </c>
      <c r="V2479" t="s">
        <v>37</v>
      </c>
      <c r="W2479" t="s">
        <v>38</v>
      </c>
      <c r="X2479" s="8"/>
      <c r="Y2479" s="93"/>
      <c r="Z2479" s="93"/>
      <c r="AA2479" t="s">
        <v>10027</v>
      </c>
      <c r="AB2479" t="s">
        <v>10028</v>
      </c>
    </row>
    <row r="2480" spans="1:28" x14ac:dyDescent="0.3">
      <c r="A2480" s="8" t="b">
        <f t="shared" si="114"/>
        <v>0</v>
      </c>
      <c r="B2480" t="str">
        <f t="shared" si="115"/>
        <v>twinclover</v>
      </c>
      <c r="C2480" s="10" t="str">
        <f t="shared" si="116"/>
        <v>twin_clover</v>
      </c>
      <c r="D2480">
        <v>20630</v>
      </c>
      <c r="E2480" t="s">
        <v>24</v>
      </c>
      <c r="F2480" t="s">
        <v>10239</v>
      </c>
      <c r="G2480" t="s">
        <v>26</v>
      </c>
      <c r="H2480" t="s">
        <v>10240</v>
      </c>
      <c r="I2480" t="s">
        <v>59</v>
      </c>
      <c r="J2480" s="8">
        <v>20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24</v>
      </c>
      <c r="R2480">
        <v>1</v>
      </c>
      <c r="S2480">
        <v>0</v>
      </c>
      <c r="T2480" t="s">
        <v>72</v>
      </c>
      <c r="U2480" t="s">
        <v>36</v>
      </c>
      <c r="V2480" t="s">
        <v>37</v>
      </c>
      <c r="W2480" t="s">
        <v>38</v>
      </c>
      <c r="X2480" s="8"/>
      <c r="Y2480" s="93"/>
      <c r="Z2480" s="93"/>
      <c r="AA2480" t="s">
        <v>10241</v>
      </c>
      <c r="AB2480" t="s">
        <v>10242</v>
      </c>
    </row>
    <row r="2481" spans="1:28" x14ac:dyDescent="0.3">
      <c r="A2481" s="8" t="b">
        <f t="shared" si="114"/>
        <v>0</v>
      </c>
      <c r="B2481" t="str">
        <f t="shared" si="115"/>
        <v>droopingaria</v>
      </c>
      <c r="C2481" s="10" t="str">
        <f t="shared" si="116"/>
        <v>drooping_aria</v>
      </c>
      <c r="D2481">
        <v>20631</v>
      </c>
      <c r="E2481" t="s">
        <v>24</v>
      </c>
      <c r="F2481" t="s">
        <v>3241</v>
      </c>
      <c r="G2481" t="s">
        <v>26</v>
      </c>
      <c r="H2481" t="s">
        <v>3242</v>
      </c>
      <c r="I2481" t="s">
        <v>59</v>
      </c>
      <c r="J2481" s="8">
        <v>20</v>
      </c>
      <c r="K2481">
        <v>50</v>
      </c>
      <c r="L2481">
        <v>0</v>
      </c>
      <c r="M2481">
        <v>0</v>
      </c>
      <c r="N2481">
        <v>0</v>
      </c>
      <c r="O2481">
        <v>2</v>
      </c>
      <c r="P2481">
        <v>0</v>
      </c>
      <c r="Q2481" t="s">
        <v>60</v>
      </c>
      <c r="R2481">
        <v>1</v>
      </c>
      <c r="S2481">
        <v>0</v>
      </c>
      <c r="T2481" t="s">
        <v>72</v>
      </c>
      <c r="U2481" t="s">
        <v>36</v>
      </c>
      <c r="V2481" t="s">
        <v>37</v>
      </c>
      <c r="W2481" t="s">
        <v>38</v>
      </c>
      <c r="X2481" s="8"/>
      <c r="Y2481" s="93"/>
      <c r="Z2481" s="93"/>
      <c r="AA2481" t="s">
        <v>3243</v>
      </c>
      <c r="AB2481" t="s">
        <v>3244</v>
      </c>
    </row>
    <row r="2482" spans="1:28" x14ac:dyDescent="0.3">
      <c r="A2482" s="8" t="b">
        <f t="shared" si="114"/>
        <v>0</v>
      </c>
      <c r="B2482" t="str">
        <f t="shared" si="115"/>
        <v>droopingcier</v>
      </c>
      <c r="C2482" s="10" t="str">
        <f t="shared" si="116"/>
        <v>drooping_cier</v>
      </c>
      <c r="D2482">
        <v>20632</v>
      </c>
      <c r="E2482" t="s">
        <v>60</v>
      </c>
      <c r="F2482" t="s">
        <v>3268</v>
      </c>
      <c r="G2482">
        <v>10</v>
      </c>
      <c r="H2482" t="s">
        <v>3269</v>
      </c>
      <c r="I2482" t="s">
        <v>59</v>
      </c>
      <c r="J2482" s="6">
        <v>20</v>
      </c>
      <c r="K2482">
        <v>50</v>
      </c>
      <c r="L2482">
        <v>0</v>
      </c>
      <c r="M2482">
        <v>0</v>
      </c>
      <c r="N2482">
        <v>0</v>
      </c>
      <c r="O2482">
        <v>2</v>
      </c>
      <c r="P2482">
        <v>0</v>
      </c>
      <c r="Q2482" t="s">
        <v>60</v>
      </c>
      <c r="R2482">
        <v>1</v>
      </c>
      <c r="S2482">
        <v>0</v>
      </c>
      <c r="T2482" t="s">
        <v>72</v>
      </c>
      <c r="U2482" t="s">
        <v>36</v>
      </c>
      <c r="V2482" t="s">
        <v>37</v>
      </c>
      <c r="W2482" t="s">
        <v>38</v>
      </c>
      <c r="X2482" s="8"/>
      <c r="Y2482" s="93"/>
      <c r="Z2482" s="93"/>
      <c r="AA2482" t="s">
        <v>3270</v>
      </c>
      <c r="AB2482" t="s">
        <v>3271</v>
      </c>
    </row>
    <row r="2483" spans="1:28" x14ac:dyDescent="0.3">
      <c r="A2483" s="8" t="b">
        <f t="shared" si="114"/>
        <v>0</v>
      </c>
      <c r="B2483" t="str">
        <f t="shared" si="115"/>
        <v>droopingfaustus</v>
      </c>
      <c r="C2483" s="10" t="str">
        <f t="shared" si="116"/>
        <v>drooping_faustus</v>
      </c>
      <c r="D2483">
        <v>20633</v>
      </c>
      <c r="E2483" t="s">
        <v>60</v>
      </c>
      <c r="F2483" t="s">
        <v>3296</v>
      </c>
      <c r="G2483">
        <v>10</v>
      </c>
      <c r="H2483" t="s">
        <v>3297</v>
      </c>
      <c r="I2483" t="s">
        <v>59</v>
      </c>
      <c r="J2483">
        <v>20</v>
      </c>
      <c r="K2483">
        <v>50</v>
      </c>
      <c r="L2483">
        <v>0</v>
      </c>
      <c r="M2483">
        <v>0</v>
      </c>
      <c r="N2483">
        <v>0</v>
      </c>
      <c r="O2483">
        <v>2</v>
      </c>
      <c r="P2483">
        <v>0</v>
      </c>
      <c r="Q2483" t="s">
        <v>60</v>
      </c>
      <c r="R2483">
        <v>1</v>
      </c>
      <c r="S2483">
        <v>0</v>
      </c>
      <c r="T2483" t="s">
        <v>72</v>
      </c>
      <c r="U2483" t="s">
        <v>36</v>
      </c>
      <c r="V2483" t="s">
        <v>37</v>
      </c>
      <c r="W2483" t="s">
        <v>38</v>
      </c>
      <c r="X2483" s="8"/>
      <c r="Y2483" s="93"/>
      <c r="Z2483" s="93"/>
      <c r="AA2483" t="s">
        <v>3298</v>
      </c>
      <c r="AB2483" t="s">
        <v>3299</v>
      </c>
    </row>
    <row r="2484" spans="1:28" x14ac:dyDescent="0.3">
      <c r="A2484" s="8" t="b">
        <f t="shared" si="114"/>
        <v>0</v>
      </c>
      <c r="B2484" t="str">
        <f t="shared" si="115"/>
        <v>droopingokale</v>
      </c>
      <c r="C2484" s="10" t="str">
        <f t="shared" si="116"/>
        <v>drooping_okale</v>
      </c>
      <c r="D2484">
        <v>20634</v>
      </c>
      <c r="E2484" t="s">
        <v>60</v>
      </c>
      <c r="F2484" t="s">
        <v>3356</v>
      </c>
      <c r="G2484">
        <v>10</v>
      </c>
      <c r="H2484" t="s">
        <v>3357</v>
      </c>
      <c r="I2484" t="s">
        <v>59</v>
      </c>
      <c r="J2484" s="6">
        <v>20</v>
      </c>
      <c r="K2484">
        <v>50</v>
      </c>
      <c r="L2484">
        <v>0</v>
      </c>
      <c r="M2484">
        <v>0</v>
      </c>
      <c r="N2484">
        <v>0</v>
      </c>
      <c r="O2484">
        <v>2</v>
      </c>
      <c r="P2484">
        <v>0</v>
      </c>
      <c r="Q2484" t="s">
        <v>60</v>
      </c>
      <c r="R2484">
        <v>1</v>
      </c>
      <c r="S2484">
        <v>0</v>
      </c>
      <c r="T2484" t="s">
        <v>72</v>
      </c>
      <c r="U2484" t="s">
        <v>36</v>
      </c>
      <c r="V2484" t="s">
        <v>37</v>
      </c>
      <c r="W2484" t="s">
        <v>38</v>
      </c>
      <c r="X2484" s="8"/>
      <c r="Y2484" s="93"/>
      <c r="Z2484" s="93"/>
      <c r="AA2484" t="s">
        <v>3358</v>
      </c>
      <c r="AB2484" t="s">
        <v>3359</v>
      </c>
    </row>
    <row r="2485" spans="1:28" x14ac:dyDescent="0.3">
      <c r="A2485" s="8" t="b">
        <f t="shared" si="114"/>
        <v>0</v>
      </c>
      <c r="B2485" t="str">
        <f t="shared" si="115"/>
        <v>droopingpraetor</v>
      </c>
      <c r="C2485" s="10" t="str">
        <f t="shared" si="116"/>
        <v>drooping_praetor</v>
      </c>
      <c r="D2485">
        <v>20635</v>
      </c>
      <c r="E2485" t="s">
        <v>24</v>
      </c>
      <c r="F2485" t="s">
        <v>3368</v>
      </c>
      <c r="G2485" t="s">
        <v>26</v>
      </c>
      <c r="H2485" t="s">
        <v>3369</v>
      </c>
      <c r="I2485" t="s">
        <v>59</v>
      </c>
      <c r="J2485" s="6">
        <v>20</v>
      </c>
      <c r="K2485">
        <v>50</v>
      </c>
      <c r="L2485">
        <v>0</v>
      </c>
      <c r="M2485">
        <v>0</v>
      </c>
      <c r="N2485">
        <v>0</v>
      </c>
      <c r="O2485">
        <v>2</v>
      </c>
      <c r="P2485">
        <v>0</v>
      </c>
      <c r="Q2485" t="s">
        <v>60</v>
      </c>
      <c r="R2485">
        <v>1</v>
      </c>
      <c r="S2485">
        <v>0</v>
      </c>
      <c r="T2485" t="s">
        <v>72</v>
      </c>
      <c r="U2485" t="s">
        <v>36</v>
      </c>
      <c r="V2485" t="s">
        <v>37</v>
      </c>
      <c r="W2485" t="s">
        <v>38</v>
      </c>
      <c r="X2485" s="8"/>
      <c r="Y2485" s="93"/>
      <c r="Z2485" s="93"/>
      <c r="AA2485" t="s">
        <v>3370</v>
      </c>
      <c r="AB2485" t="s">
        <v>3371</v>
      </c>
    </row>
    <row r="2486" spans="1:28" x14ac:dyDescent="0.3">
      <c r="A2486" s="8" t="b">
        <f t="shared" si="114"/>
        <v>0</v>
      </c>
      <c r="B2486" t="str">
        <f t="shared" si="115"/>
        <v>greenappleofarcher</v>
      </c>
      <c r="C2486" s="10" t="str">
        <f t="shared" si="116"/>
        <v>green_apple_of_archer</v>
      </c>
      <c r="D2486">
        <v>20644</v>
      </c>
      <c r="E2486" t="s">
        <v>24</v>
      </c>
      <c r="F2486" t="s">
        <v>4782</v>
      </c>
      <c r="G2486" t="s">
        <v>26</v>
      </c>
      <c r="H2486" t="s">
        <v>4783</v>
      </c>
      <c r="I2486" t="s">
        <v>59</v>
      </c>
      <c r="J2486">
        <v>20</v>
      </c>
      <c r="K2486">
        <v>20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60</v>
      </c>
      <c r="R2486">
        <v>30</v>
      </c>
      <c r="S2486">
        <v>0</v>
      </c>
      <c r="T2486" t="s">
        <v>72</v>
      </c>
      <c r="U2486" t="s">
        <v>36</v>
      </c>
      <c r="V2486" t="s">
        <v>185</v>
      </c>
      <c r="W2486" t="s">
        <v>38</v>
      </c>
      <c r="X2486" s="8" t="s">
        <v>38220</v>
      </c>
      <c r="Y2486" s="93"/>
      <c r="Z2486" s="93"/>
      <c r="AA2486" t="s">
        <v>4784</v>
      </c>
      <c r="AB2486" t="s">
        <v>4785</v>
      </c>
    </row>
    <row r="2487" spans="1:28" x14ac:dyDescent="0.3">
      <c r="A2487" s="8" t="b">
        <f t="shared" si="114"/>
        <v>0</v>
      </c>
      <c r="B2487" t="str">
        <f t="shared" si="115"/>
        <v>redfeatherberet</v>
      </c>
      <c r="C2487" s="10" t="str">
        <f t="shared" si="116"/>
        <v>red_feather_beret</v>
      </c>
      <c r="D2487">
        <v>20692</v>
      </c>
      <c r="E2487" t="s">
        <v>24</v>
      </c>
      <c r="F2487" t="s">
        <v>8208</v>
      </c>
      <c r="G2487" t="s">
        <v>26</v>
      </c>
      <c r="H2487" t="s">
        <v>8209</v>
      </c>
      <c r="I2487" t="s">
        <v>59</v>
      </c>
      <c r="J2487" s="1">
        <v>30000</v>
      </c>
      <c r="K2487">
        <v>60</v>
      </c>
      <c r="L2487">
        <v>0</v>
      </c>
      <c r="M2487">
        <v>0</v>
      </c>
      <c r="N2487">
        <v>0</v>
      </c>
      <c r="O2487">
        <v>1</v>
      </c>
      <c r="P2487">
        <v>0</v>
      </c>
      <c r="Q2487" t="s">
        <v>60</v>
      </c>
      <c r="R2487">
        <v>0</v>
      </c>
      <c r="S2487">
        <v>0</v>
      </c>
      <c r="T2487" t="s">
        <v>72</v>
      </c>
      <c r="U2487" t="s">
        <v>36</v>
      </c>
      <c r="V2487" t="s">
        <v>37</v>
      </c>
      <c r="W2487" t="s">
        <v>38</v>
      </c>
      <c r="X2487" s="8" t="s">
        <v>38702</v>
      </c>
      <c r="Y2487" s="93"/>
      <c r="Z2487" s="93"/>
      <c r="AA2487" t="s">
        <v>8210</v>
      </c>
      <c r="AB2487" t="s">
        <v>8211</v>
      </c>
    </row>
    <row r="2488" spans="1:28" x14ac:dyDescent="0.3">
      <c r="A2488" s="8" t="b">
        <f t="shared" si="114"/>
        <v>0</v>
      </c>
      <c r="B2488" t="str">
        <f t="shared" si="115"/>
        <v>blackbutterflywings</v>
      </c>
      <c r="C2488" s="10" t="str">
        <f t="shared" si="116"/>
        <v>black_butterfly_wings</v>
      </c>
      <c r="D2488">
        <v>20734</v>
      </c>
      <c r="E2488" t="s">
        <v>24</v>
      </c>
      <c r="F2488" t="s">
        <v>1158</v>
      </c>
      <c r="G2488" t="s">
        <v>26</v>
      </c>
      <c r="H2488" t="s">
        <v>1159</v>
      </c>
      <c r="I2488" t="s">
        <v>59</v>
      </c>
      <c r="J2488">
        <v>20</v>
      </c>
      <c r="K2488">
        <v>50</v>
      </c>
      <c r="L2488">
        <v>0</v>
      </c>
      <c r="M2488">
        <v>0</v>
      </c>
      <c r="N2488">
        <v>0</v>
      </c>
      <c r="O2488">
        <v>1</v>
      </c>
      <c r="P2488">
        <v>0</v>
      </c>
      <c r="Q2488" t="s">
        <v>24</v>
      </c>
      <c r="R2488">
        <v>75</v>
      </c>
      <c r="S2488">
        <v>0</v>
      </c>
      <c r="T2488" t="s">
        <v>61</v>
      </c>
      <c r="U2488" t="s">
        <v>36</v>
      </c>
      <c r="V2488" t="s">
        <v>37</v>
      </c>
      <c r="W2488" t="s">
        <v>38</v>
      </c>
      <c r="X2488" s="8"/>
      <c r="Y2488" s="93"/>
      <c r="Z2488" s="93"/>
      <c r="AA2488" t="s">
        <v>1160</v>
      </c>
      <c r="AB2488" t="s">
        <v>1161</v>
      </c>
    </row>
    <row r="2489" spans="1:28" x14ac:dyDescent="0.3">
      <c r="A2489" s="8" t="b">
        <f t="shared" si="114"/>
        <v>0</v>
      </c>
      <c r="B2489" t="str">
        <f t="shared" si="115"/>
        <v>droopingparadox924x</v>
      </c>
      <c r="C2489" s="10" t="str">
        <f t="shared" si="116"/>
        <v>drooping_paradox924x</v>
      </c>
      <c r="D2489">
        <v>20754</v>
      </c>
      <c r="E2489" t="s">
        <v>24</v>
      </c>
      <c r="F2489" t="s">
        <v>3360</v>
      </c>
      <c r="G2489" t="s">
        <v>26</v>
      </c>
      <c r="H2489" t="s">
        <v>3361</v>
      </c>
      <c r="I2489" t="s">
        <v>59</v>
      </c>
      <c r="J2489">
        <v>20</v>
      </c>
      <c r="K2489">
        <v>50</v>
      </c>
      <c r="L2489">
        <v>0</v>
      </c>
      <c r="M2489">
        <v>0</v>
      </c>
      <c r="N2489">
        <v>0</v>
      </c>
      <c r="O2489">
        <v>2</v>
      </c>
      <c r="P2489">
        <v>1</v>
      </c>
      <c r="Q2489" t="s">
        <v>60</v>
      </c>
      <c r="R2489">
        <v>1</v>
      </c>
      <c r="S2489">
        <v>0</v>
      </c>
      <c r="T2489" t="s">
        <v>72</v>
      </c>
      <c r="U2489" t="s">
        <v>36</v>
      </c>
      <c r="V2489" t="s">
        <v>37</v>
      </c>
      <c r="W2489" t="s">
        <v>38</v>
      </c>
      <c r="X2489" s="8"/>
      <c r="Y2489" s="93"/>
      <c r="Z2489" s="93"/>
      <c r="AA2489" t="s">
        <v>3362</v>
      </c>
      <c r="AB2489" t="s">
        <v>3363</v>
      </c>
    </row>
    <row r="2490" spans="1:28" x14ac:dyDescent="0.3">
      <c r="A2490" s="8" t="b">
        <f t="shared" si="114"/>
        <v>0</v>
      </c>
      <c r="B2490" t="str">
        <f t="shared" si="115"/>
        <v>droopingmulder</v>
      </c>
      <c r="C2490" s="10" t="str">
        <f t="shared" si="116"/>
        <v>drooping_mulder</v>
      </c>
      <c r="D2490">
        <v>20755</v>
      </c>
      <c r="E2490" t="s">
        <v>60</v>
      </c>
      <c r="F2490" t="s">
        <v>3340</v>
      </c>
      <c r="G2490">
        <v>10</v>
      </c>
      <c r="H2490" t="s">
        <v>3341</v>
      </c>
      <c r="I2490" t="s">
        <v>59</v>
      </c>
      <c r="J2490">
        <v>20</v>
      </c>
      <c r="K2490">
        <v>50</v>
      </c>
      <c r="L2490">
        <v>0</v>
      </c>
      <c r="M2490">
        <v>0</v>
      </c>
      <c r="N2490">
        <v>0</v>
      </c>
      <c r="O2490">
        <v>2</v>
      </c>
      <c r="P2490">
        <v>0</v>
      </c>
      <c r="Q2490" t="s">
        <v>60</v>
      </c>
      <c r="R2490">
        <v>1</v>
      </c>
      <c r="S2490">
        <v>0</v>
      </c>
      <c r="T2490" t="s">
        <v>72</v>
      </c>
      <c r="U2490" t="s">
        <v>36</v>
      </c>
      <c r="V2490" t="s">
        <v>37</v>
      </c>
      <c r="W2490" t="s">
        <v>38</v>
      </c>
      <c r="X2490" s="8"/>
      <c r="Y2490" s="93"/>
      <c r="Z2490" s="93"/>
      <c r="AA2490" t="s">
        <v>3342</v>
      </c>
      <c r="AB2490" t="s">
        <v>3343</v>
      </c>
    </row>
    <row r="2491" spans="1:28" x14ac:dyDescent="0.3">
      <c r="A2491" s="8" t="b">
        <f t="shared" si="114"/>
        <v>0</v>
      </c>
      <c r="B2491" t="str">
        <f t="shared" si="115"/>
        <v>erobirthdaycupcake</v>
      </c>
      <c r="C2491" s="10" t="str">
        <f t="shared" si="116"/>
        <v>ero_birthday_cupcake</v>
      </c>
      <c r="D2491">
        <v>20757</v>
      </c>
      <c r="E2491" t="s">
        <v>24</v>
      </c>
      <c r="F2491" t="s">
        <v>3667</v>
      </c>
      <c r="G2491" t="s">
        <v>26</v>
      </c>
      <c r="H2491" t="s">
        <v>3668</v>
      </c>
      <c r="I2491" t="s">
        <v>59</v>
      </c>
      <c r="J2491" s="6">
        <v>20</v>
      </c>
      <c r="K2491">
        <v>10</v>
      </c>
      <c r="L2491">
        <v>0</v>
      </c>
      <c r="M2491">
        <v>0</v>
      </c>
      <c r="N2491">
        <v>0</v>
      </c>
      <c r="O2491">
        <v>2</v>
      </c>
      <c r="P2491">
        <v>1</v>
      </c>
      <c r="Q2491" t="s">
        <v>60</v>
      </c>
      <c r="R2491">
        <v>0</v>
      </c>
      <c r="S2491">
        <v>0</v>
      </c>
      <c r="T2491" t="s">
        <v>72</v>
      </c>
      <c r="U2491" t="s">
        <v>36</v>
      </c>
      <c r="V2491" t="s">
        <v>37</v>
      </c>
      <c r="W2491" t="s">
        <v>38</v>
      </c>
      <c r="X2491" s="8" t="s">
        <v>38865</v>
      </c>
      <c r="Y2491" s="93"/>
      <c r="Z2491" s="93"/>
      <c r="AA2491" t="s">
        <v>3669</v>
      </c>
      <c r="AB2491" t="s">
        <v>3670</v>
      </c>
    </row>
    <row r="2492" spans="1:28" x14ac:dyDescent="0.3">
      <c r="A2492" s="8" t="b">
        <f t="shared" si="114"/>
        <v>0</v>
      </c>
      <c r="B2492" t="str">
        <f t="shared" si="115"/>
        <v>bluesantahat</v>
      </c>
      <c r="C2492" s="10" t="str">
        <f t="shared" si="116"/>
        <v>blue_santa_hat</v>
      </c>
      <c r="D2492">
        <v>20758</v>
      </c>
      <c r="E2492" t="s">
        <v>24</v>
      </c>
      <c r="F2492" t="s">
        <v>1371</v>
      </c>
      <c r="G2492" t="s">
        <v>26</v>
      </c>
      <c r="H2492" t="s">
        <v>1372</v>
      </c>
      <c r="I2492" t="s">
        <v>59</v>
      </c>
      <c r="J2492">
        <v>20</v>
      </c>
      <c r="K2492">
        <v>10</v>
      </c>
      <c r="L2492">
        <v>0</v>
      </c>
      <c r="M2492">
        <v>0</v>
      </c>
      <c r="N2492">
        <v>0</v>
      </c>
      <c r="O2492">
        <v>2</v>
      </c>
      <c r="P2492">
        <v>1</v>
      </c>
      <c r="Q2492" t="s">
        <v>60</v>
      </c>
      <c r="R2492">
        <v>0</v>
      </c>
      <c r="S2492">
        <v>0</v>
      </c>
      <c r="T2492" t="s">
        <v>72</v>
      </c>
      <c r="U2492" t="s">
        <v>36</v>
      </c>
      <c r="V2492" t="s">
        <v>37</v>
      </c>
      <c r="W2492" t="s">
        <v>38</v>
      </c>
      <c r="X2492" s="8" t="s">
        <v>39041</v>
      </c>
      <c r="Y2492" s="93"/>
      <c r="Z2492" s="93"/>
      <c r="AA2492" t="s">
        <v>1373</v>
      </c>
      <c r="AB2492" t="s">
        <v>1374</v>
      </c>
    </row>
    <row r="2493" spans="1:28" x14ac:dyDescent="0.3">
      <c r="A2493" s="8" t="b">
        <f t="shared" si="114"/>
        <v>0</v>
      </c>
      <c r="B2493" t="str">
        <f t="shared" si="115"/>
        <v>christmasbulb</v>
      </c>
      <c r="C2493" s="10" t="str">
        <f t="shared" si="116"/>
        <v>christmas_bulb</v>
      </c>
      <c r="D2493">
        <v>20759</v>
      </c>
      <c r="E2493" t="s">
        <v>24</v>
      </c>
      <c r="F2493" t="s">
        <v>2168</v>
      </c>
      <c r="G2493" t="s">
        <v>26</v>
      </c>
      <c r="H2493" t="s">
        <v>2169</v>
      </c>
      <c r="I2493" t="s">
        <v>59</v>
      </c>
      <c r="J2493">
        <v>20</v>
      </c>
      <c r="K2493">
        <v>10</v>
      </c>
      <c r="L2493">
        <v>0</v>
      </c>
      <c r="M2493">
        <v>0</v>
      </c>
      <c r="N2493">
        <v>0</v>
      </c>
      <c r="O2493">
        <v>2</v>
      </c>
      <c r="P2493">
        <v>1</v>
      </c>
      <c r="Q2493" t="s">
        <v>60</v>
      </c>
      <c r="R2493">
        <v>0</v>
      </c>
      <c r="S2493">
        <v>0</v>
      </c>
      <c r="T2493" t="s">
        <v>72</v>
      </c>
      <c r="U2493" t="s">
        <v>36</v>
      </c>
      <c r="V2493" t="s">
        <v>37</v>
      </c>
      <c r="W2493" t="s">
        <v>38</v>
      </c>
      <c r="X2493" s="8" t="s">
        <v>39041</v>
      </c>
      <c r="Y2493" s="93"/>
      <c r="Z2493" s="93"/>
      <c r="AA2493" t="s">
        <v>2170</v>
      </c>
      <c r="AB2493" t="s">
        <v>2171</v>
      </c>
    </row>
    <row r="2494" spans="1:28" x14ac:dyDescent="0.3">
      <c r="A2494" s="8" t="b">
        <f t="shared" si="114"/>
        <v>0</v>
      </c>
      <c r="B2494" t="str">
        <f t="shared" si="115"/>
        <v>christmascheshirehat</v>
      </c>
      <c r="C2494" s="10" t="str">
        <f t="shared" si="116"/>
        <v>christmas_cheshire_hat</v>
      </c>
      <c r="D2494">
        <v>20760</v>
      </c>
      <c r="E2494" t="s">
        <v>24</v>
      </c>
      <c r="F2494" t="s">
        <v>2172</v>
      </c>
      <c r="G2494" t="s">
        <v>26</v>
      </c>
      <c r="H2494" t="s">
        <v>2173</v>
      </c>
      <c r="I2494" t="s">
        <v>59</v>
      </c>
      <c r="J2494">
        <v>20</v>
      </c>
      <c r="K2494">
        <v>10</v>
      </c>
      <c r="L2494">
        <v>0</v>
      </c>
      <c r="M2494">
        <v>0</v>
      </c>
      <c r="N2494">
        <v>0</v>
      </c>
      <c r="O2494">
        <v>2</v>
      </c>
      <c r="P2494">
        <v>1</v>
      </c>
      <c r="Q2494" t="s">
        <v>60</v>
      </c>
      <c r="R2494">
        <v>0</v>
      </c>
      <c r="S2494">
        <v>0</v>
      </c>
      <c r="T2494" t="s">
        <v>72</v>
      </c>
      <c r="U2494" t="s">
        <v>36</v>
      </c>
      <c r="V2494" t="s">
        <v>37</v>
      </c>
      <c r="W2494" t="s">
        <v>38</v>
      </c>
      <c r="X2494" t="s">
        <v>39042</v>
      </c>
      <c r="Y2494" s="93"/>
      <c r="Z2494" s="93"/>
      <c r="AA2494" t="s">
        <v>2174</v>
      </c>
      <c r="AB2494" t="s">
        <v>2175</v>
      </c>
    </row>
    <row r="2495" spans="1:28" x14ac:dyDescent="0.3">
      <c r="A2495" s="8" t="b">
        <f t="shared" si="114"/>
        <v>0</v>
      </c>
      <c r="B2495" t="str">
        <f t="shared" si="115"/>
        <v>greensantahat</v>
      </c>
      <c r="C2495" s="10" t="str">
        <f t="shared" si="116"/>
        <v>green_santa_hat</v>
      </c>
      <c r="D2495">
        <v>20761</v>
      </c>
      <c r="E2495" t="s">
        <v>24</v>
      </c>
      <c r="F2495" t="s">
        <v>4818</v>
      </c>
      <c r="G2495" t="s">
        <v>26</v>
      </c>
      <c r="H2495" t="s">
        <v>4819</v>
      </c>
      <c r="I2495" t="s">
        <v>59</v>
      </c>
      <c r="J2495">
        <v>20</v>
      </c>
      <c r="K2495">
        <v>10</v>
      </c>
      <c r="L2495">
        <v>0</v>
      </c>
      <c r="M2495">
        <v>0</v>
      </c>
      <c r="N2495">
        <v>0</v>
      </c>
      <c r="O2495">
        <v>2</v>
      </c>
      <c r="P2495">
        <v>1</v>
      </c>
      <c r="Q2495" t="s">
        <v>60</v>
      </c>
      <c r="R2495">
        <v>0</v>
      </c>
      <c r="S2495">
        <v>0</v>
      </c>
      <c r="T2495" t="s">
        <v>72</v>
      </c>
      <c r="U2495" t="s">
        <v>36</v>
      </c>
      <c r="V2495" t="s">
        <v>37</v>
      </c>
      <c r="W2495" t="s">
        <v>38</v>
      </c>
      <c r="X2495" s="8" t="s">
        <v>39041</v>
      </c>
      <c r="Y2495" s="93"/>
      <c r="Z2495" s="93"/>
      <c r="AA2495" t="s">
        <v>4820</v>
      </c>
      <c r="AB2495" t="s">
        <v>4821</v>
      </c>
    </row>
    <row r="2496" spans="1:28" x14ac:dyDescent="0.3">
      <c r="A2496" s="8" t="b">
        <f t="shared" si="114"/>
        <v>0</v>
      </c>
      <c r="B2496" t="str">
        <f t="shared" si="115"/>
        <v>andremaw</v>
      </c>
      <c r="C2496" s="10" t="str">
        <f t="shared" si="116"/>
        <v>andre_maw</v>
      </c>
      <c r="D2496">
        <v>20762</v>
      </c>
      <c r="E2496" t="s">
        <v>24</v>
      </c>
      <c r="F2496" t="s">
        <v>295</v>
      </c>
      <c r="G2496" t="s">
        <v>26</v>
      </c>
      <c r="H2496" t="s">
        <v>296</v>
      </c>
      <c r="I2496" t="s">
        <v>59</v>
      </c>
      <c r="J2496" s="6">
        <v>20</v>
      </c>
      <c r="K2496">
        <v>10</v>
      </c>
      <c r="L2496">
        <v>0</v>
      </c>
      <c r="M2496">
        <v>0</v>
      </c>
      <c r="N2496">
        <v>0</v>
      </c>
      <c r="O2496">
        <v>2</v>
      </c>
      <c r="P2496">
        <v>1</v>
      </c>
      <c r="Q2496" t="s">
        <v>24</v>
      </c>
      <c r="R2496">
        <v>0</v>
      </c>
      <c r="S2496">
        <v>0</v>
      </c>
      <c r="T2496" t="s">
        <v>61</v>
      </c>
      <c r="U2496" t="s">
        <v>36</v>
      </c>
      <c r="V2496" t="s">
        <v>37</v>
      </c>
      <c r="W2496" t="s">
        <v>38</v>
      </c>
      <c r="X2496" s="8"/>
      <c r="Y2496" s="93"/>
      <c r="Z2496" s="93"/>
      <c r="AA2496" t="s">
        <v>297</v>
      </c>
      <c r="AB2496" t="s">
        <v>298</v>
      </c>
    </row>
    <row r="2497" spans="1:28" x14ac:dyDescent="0.3">
      <c r="A2497" s="8" t="b">
        <f t="shared" si="114"/>
        <v>0</v>
      </c>
      <c r="B2497" t="str">
        <f t="shared" si="115"/>
        <v>andreremains</v>
      </c>
      <c r="C2497" s="10" t="str">
        <f t="shared" si="116"/>
        <v>andre_remains</v>
      </c>
      <c r="D2497">
        <v>20763</v>
      </c>
      <c r="E2497" t="s">
        <v>24</v>
      </c>
      <c r="F2497" t="s">
        <v>299</v>
      </c>
      <c r="G2497" t="s">
        <v>26</v>
      </c>
      <c r="H2497" t="s">
        <v>300</v>
      </c>
      <c r="I2497" t="s">
        <v>59</v>
      </c>
      <c r="J2497">
        <v>20</v>
      </c>
      <c r="K2497">
        <v>10</v>
      </c>
      <c r="L2497">
        <v>0</v>
      </c>
      <c r="M2497">
        <v>0</v>
      </c>
      <c r="N2497">
        <v>0</v>
      </c>
      <c r="O2497">
        <v>2</v>
      </c>
      <c r="P2497">
        <v>1</v>
      </c>
      <c r="Q2497" t="s">
        <v>24</v>
      </c>
      <c r="R2497">
        <v>0</v>
      </c>
      <c r="S2497">
        <v>0</v>
      </c>
      <c r="T2497" t="s">
        <v>189</v>
      </c>
      <c r="U2497" t="s">
        <v>36</v>
      </c>
      <c r="V2497" t="s">
        <v>37</v>
      </c>
      <c r="W2497" t="s">
        <v>38</v>
      </c>
      <c r="X2497" s="8"/>
      <c r="Y2497" s="93"/>
      <c r="Z2497" s="93"/>
      <c r="AA2497" t="s">
        <v>301</v>
      </c>
      <c r="AB2497" t="s">
        <v>302</v>
      </c>
    </row>
    <row r="2498" spans="1:28" x14ac:dyDescent="0.3">
      <c r="A2498" s="8" t="b">
        <f t="shared" ref="A2498:A2561" si="117">ISNUMBER(SEARCH("callfunc",X2498))</f>
        <v>0</v>
      </c>
      <c r="B2498" t="str">
        <f t="shared" ref="B2498:B2561" si="118">LOWER(SUBSTITUTE(F2498,"_",""))</f>
        <v>bioaura</v>
      </c>
      <c r="C2498" s="10" t="str">
        <f t="shared" ref="C2498:C2561" si="119">LOWER(F2498)</f>
        <v>bio_aura</v>
      </c>
      <c r="D2498">
        <v>20764</v>
      </c>
      <c r="E2498" t="s">
        <v>24</v>
      </c>
      <c r="F2498" t="s">
        <v>1120</v>
      </c>
      <c r="G2498" t="s">
        <v>26</v>
      </c>
      <c r="H2498" t="s">
        <v>1121</v>
      </c>
      <c r="I2498" t="s">
        <v>59</v>
      </c>
      <c r="J2498">
        <v>20</v>
      </c>
      <c r="K2498">
        <v>10</v>
      </c>
      <c r="L2498">
        <v>0</v>
      </c>
      <c r="M2498">
        <v>0</v>
      </c>
      <c r="N2498">
        <v>0</v>
      </c>
      <c r="O2498">
        <v>2</v>
      </c>
      <c r="P2498">
        <v>1</v>
      </c>
      <c r="Q2498" t="s">
        <v>24</v>
      </c>
      <c r="R2498">
        <v>0</v>
      </c>
      <c r="S2498">
        <v>0</v>
      </c>
      <c r="T2498" t="s">
        <v>61</v>
      </c>
      <c r="U2498" t="s">
        <v>36</v>
      </c>
      <c r="V2498" t="s">
        <v>37</v>
      </c>
      <c r="W2498" t="s">
        <v>38</v>
      </c>
      <c r="Y2498" s="93"/>
      <c r="Z2498" s="93"/>
      <c r="AA2498" t="s">
        <v>1122</v>
      </c>
      <c r="AB2498" t="s">
        <v>1123</v>
      </c>
    </row>
    <row r="2499" spans="1:28" x14ac:dyDescent="0.3">
      <c r="A2499" s="8" t="b">
        <f t="shared" si="117"/>
        <v>0</v>
      </c>
      <c r="B2499" t="str">
        <f t="shared" si="118"/>
        <v>bluenecktie</v>
      </c>
      <c r="C2499" s="10" t="str">
        <f t="shared" si="119"/>
        <v>blue_neck_tie</v>
      </c>
      <c r="D2499">
        <v>20765</v>
      </c>
      <c r="E2499" t="s">
        <v>24</v>
      </c>
      <c r="F2499" t="s">
        <v>1347</v>
      </c>
      <c r="G2499" t="s">
        <v>26</v>
      </c>
      <c r="H2499" t="s">
        <v>1348</v>
      </c>
      <c r="I2499" t="s">
        <v>59</v>
      </c>
      <c r="J2499">
        <v>20</v>
      </c>
      <c r="K2499">
        <v>10</v>
      </c>
      <c r="L2499">
        <v>0</v>
      </c>
      <c r="M2499">
        <v>0</v>
      </c>
      <c r="N2499">
        <v>0</v>
      </c>
      <c r="O2499">
        <v>2</v>
      </c>
      <c r="P2499">
        <v>1</v>
      </c>
      <c r="Q2499" t="s">
        <v>24</v>
      </c>
      <c r="R2499">
        <v>0</v>
      </c>
      <c r="S2499">
        <v>0</v>
      </c>
      <c r="T2499" t="s">
        <v>61</v>
      </c>
      <c r="U2499" t="s">
        <v>36</v>
      </c>
      <c r="V2499" t="s">
        <v>37</v>
      </c>
      <c r="W2499" t="s">
        <v>38</v>
      </c>
      <c r="Y2499" s="93"/>
      <c r="Z2499" s="93"/>
      <c r="AA2499" t="s">
        <v>1349</v>
      </c>
      <c r="AB2499" t="s">
        <v>1350</v>
      </c>
    </row>
    <row r="2500" spans="1:28" x14ac:dyDescent="0.3">
      <c r="A2500" s="8" t="b">
        <f t="shared" si="117"/>
        <v>0</v>
      </c>
      <c r="B2500" t="str">
        <f t="shared" si="118"/>
        <v>buckteeth</v>
      </c>
      <c r="C2500" s="10" t="str">
        <f t="shared" si="119"/>
        <v>buck_teeth</v>
      </c>
      <c r="D2500">
        <v>20766</v>
      </c>
      <c r="E2500" t="s">
        <v>24</v>
      </c>
      <c r="F2500" t="s">
        <v>1693</v>
      </c>
      <c r="G2500" t="s">
        <v>26</v>
      </c>
      <c r="H2500" t="s">
        <v>1694</v>
      </c>
      <c r="I2500" t="s">
        <v>59</v>
      </c>
      <c r="J2500" s="6">
        <v>20</v>
      </c>
      <c r="K2500">
        <v>10</v>
      </c>
      <c r="L2500">
        <v>0</v>
      </c>
      <c r="M2500">
        <v>0</v>
      </c>
      <c r="N2500">
        <v>0</v>
      </c>
      <c r="O2500">
        <v>2</v>
      </c>
      <c r="P2500">
        <v>1</v>
      </c>
      <c r="Q2500" t="s">
        <v>24</v>
      </c>
      <c r="R2500">
        <v>0</v>
      </c>
      <c r="S2500">
        <v>0</v>
      </c>
      <c r="T2500" t="s">
        <v>61</v>
      </c>
      <c r="U2500" t="s">
        <v>36</v>
      </c>
      <c r="V2500" t="s">
        <v>37</v>
      </c>
      <c r="W2500" t="s">
        <v>38</v>
      </c>
      <c r="X2500" s="8"/>
      <c r="Y2500" s="93"/>
      <c r="Z2500" s="93"/>
      <c r="AA2500" t="s">
        <v>1695</v>
      </c>
      <c r="AB2500" t="s">
        <v>1696</v>
      </c>
    </row>
    <row r="2501" spans="1:28" x14ac:dyDescent="0.3">
      <c r="A2501" s="6" t="b">
        <f t="shared" si="117"/>
        <v>0</v>
      </c>
      <c r="B2501" t="str">
        <f t="shared" si="118"/>
        <v>clockkey</v>
      </c>
      <c r="C2501" s="10" t="str">
        <f t="shared" si="119"/>
        <v>clock_key</v>
      </c>
      <c r="D2501">
        <v>20767</v>
      </c>
      <c r="E2501" t="s">
        <v>24</v>
      </c>
      <c r="F2501" t="s">
        <v>2287</v>
      </c>
      <c r="G2501" t="s">
        <v>26</v>
      </c>
      <c r="H2501" t="s">
        <v>2288</v>
      </c>
      <c r="I2501" t="s">
        <v>59</v>
      </c>
      <c r="J2501">
        <v>20</v>
      </c>
      <c r="K2501">
        <v>10</v>
      </c>
      <c r="L2501">
        <v>0</v>
      </c>
      <c r="M2501">
        <v>0</v>
      </c>
      <c r="N2501">
        <v>0</v>
      </c>
      <c r="O2501">
        <v>2</v>
      </c>
      <c r="P2501">
        <v>1</v>
      </c>
      <c r="Q2501" t="s">
        <v>24</v>
      </c>
      <c r="R2501">
        <v>0</v>
      </c>
      <c r="S2501">
        <v>0</v>
      </c>
      <c r="T2501" t="s">
        <v>61</v>
      </c>
      <c r="U2501" t="s">
        <v>36</v>
      </c>
      <c r="V2501" t="s">
        <v>37</v>
      </c>
      <c r="W2501" t="s">
        <v>38</v>
      </c>
      <c r="AA2501" t="s">
        <v>2289</v>
      </c>
      <c r="AB2501" t="s">
        <v>2290</v>
      </c>
    </row>
    <row r="2502" spans="1:28" x14ac:dyDescent="0.3">
      <c r="A2502" s="8" t="b">
        <f t="shared" si="117"/>
        <v>0</v>
      </c>
      <c r="B2502" t="str">
        <f t="shared" si="118"/>
        <v>grouchomarxglasses</v>
      </c>
      <c r="C2502" s="10" t="str">
        <f t="shared" si="119"/>
        <v>groucho_marx_glasses</v>
      </c>
      <c r="D2502">
        <v>20768</v>
      </c>
      <c r="E2502" t="s">
        <v>24</v>
      </c>
      <c r="F2502" t="s">
        <v>4837</v>
      </c>
      <c r="G2502" t="s">
        <v>26</v>
      </c>
      <c r="H2502" t="s">
        <v>4838</v>
      </c>
      <c r="I2502" t="s">
        <v>59</v>
      </c>
      <c r="J2502">
        <v>20</v>
      </c>
      <c r="K2502">
        <v>10</v>
      </c>
      <c r="L2502">
        <v>0</v>
      </c>
      <c r="M2502">
        <v>0</v>
      </c>
      <c r="N2502">
        <v>0</v>
      </c>
      <c r="O2502">
        <v>2</v>
      </c>
      <c r="P2502">
        <v>1</v>
      </c>
      <c r="Q2502" t="s">
        <v>24</v>
      </c>
      <c r="R2502">
        <v>0</v>
      </c>
      <c r="S2502">
        <v>0</v>
      </c>
      <c r="T2502" t="s">
        <v>184</v>
      </c>
      <c r="U2502" t="s">
        <v>36</v>
      </c>
      <c r="V2502" t="s">
        <v>37</v>
      </c>
      <c r="W2502" t="s">
        <v>38</v>
      </c>
      <c r="Y2502" s="93"/>
      <c r="Z2502" s="93"/>
      <c r="AA2502" t="s">
        <v>4839</v>
      </c>
      <c r="AB2502" t="s">
        <v>4840</v>
      </c>
    </row>
    <row r="2503" spans="1:28" x14ac:dyDescent="0.3">
      <c r="A2503" s="8" t="b">
        <f t="shared" si="117"/>
        <v>0</v>
      </c>
      <c r="B2503" t="str">
        <f t="shared" si="118"/>
        <v>droopinghendrikein</v>
      </c>
      <c r="C2503" s="10" t="str">
        <f t="shared" si="119"/>
        <v>drooping_hendrik_ein</v>
      </c>
      <c r="D2503">
        <v>20770</v>
      </c>
      <c r="E2503" t="s">
        <v>24</v>
      </c>
      <c r="F2503" t="s">
        <v>3304</v>
      </c>
      <c r="G2503" t="s">
        <v>26</v>
      </c>
      <c r="H2503" t="s">
        <v>3305</v>
      </c>
      <c r="I2503" t="s">
        <v>59</v>
      </c>
      <c r="J2503">
        <v>20</v>
      </c>
      <c r="K2503">
        <v>10</v>
      </c>
      <c r="L2503">
        <v>0</v>
      </c>
      <c r="M2503">
        <v>0</v>
      </c>
      <c r="N2503">
        <v>0</v>
      </c>
      <c r="O2503">
        <v>2</v>
      </c>
      <c r="P2503">
        <v>1</v>
      </c>
      <c r="Q2503" t="s">
        <v>60</v>
      </c>
      <c r="R2503">
        <v>0</v>
      </c>
      <c r="S2503">
        <v>0</v>
      </c>
      <c r="T2503" t="s">
        <v>72</v>
      </c>
      <c r="U2503" t="s">
        <v>36</v>
      </c>
      <c r="V2503" t="s">
        <v>37</v>
      </c>
      <c r="W2503" t="s">
        <v>38</v>
      </c>
      <c r="Y2503" s="93"/>
      <c r="Z2503" s="93"/>
      <c r="AA2503" t="s">
        <v>3306</v>
      </c>
      <c r="AB2503" t="s">
        <v>3307</v>
      </c>
    </row>
    <row r="2504" spans="1:28" x14ac:dyDescent="0.3">
      <c r="A2504" s="8" t="b">
        <f t="shared" si="117"/>
        <v>0</v>
      </c>
      <c r="B2504" t="str">
        <f t="shared" si="118"/>
        <v>prizephoto</v>
      </c>
      <c r="C2504" s="10" t="str">
        <f t="shared" si="119"/>
        <v>prize_photo</v>
      </c>
      <c r="D2504">
        <v>20772</v>
      </c>
      <c r="E2504" t="s">
        <v>24</v>
      </c>
      <c r="F2504" t="s">
        <v>7912</v>
      </c>
      <c r="G2504" t="s">
        <v>26</v>
      </c>
      <c r="H2504" t="s">
        <v>7913</v>
      </c>
      <c r="I2504" t="s">
        <v>59</v>
      </c>
      <c r="J2504">
        <v>20</v>
      </c>
      <c r="K2504">
        <v>10</v>
      </c>
      <c r="L2504">
        <v>0</v>
      </c>
      <c r="M2504">
        <v>0</v>
      </c>
      <c r="N2504">
        <v>0</v>
      </c>
      <c r="O2504">
        <v>2</v>
      </c>
      <c r="P2504">
        <v>1</v>
      </c>
      <c r="Q2504" t="s">
        <v>24</v>
      </c>
      <c r="R2504">
        <v>0</v>
      </c>
      <c r="S2504">
        <v>0</v>
      </c>
      <c r="T2504" t="s">
        <v>61</v>
      </c>
      <c r="U2504" t="s">
        <v>36</v>
      </c>
      <c r="V2504" t="s">
        <v>37</v>
      </c>
      <c r="W2504" t="s">
        <v>38</v>
      </c>
      <c r="Y2504" s="93"/>
      <c r="Z2504" s="93"/>
      <c r="AA2504" t="s">
        <v>7914</v>
      </c>
      <c r="AB2504" t="s">
        <v>7915</v>
      </c>
    </row>
    <row r="2505" spans="1:28" x14ac:dyDescent="0.3">
      <c r="A2505" s="8" t="b">
        <f t="shared" si="117"/>
        <v>0</v>
      </c>
      <c r="B2505" t="str">
        <f t="shared" si="118"/>
        <v>waxlips</v>
      </c>
      <c r="C2505" s="10" t="str">
        <f t="shared" si="119"/>
        <v>wax_lips</v>
      </c>
      <c r="D2505">
        <v>20774</v>
      </c>
      <c r="E2505" t="s">
        <v>24</v>
      </c>
      <c r="F2505" t="s">
        <v>10528</v>
      </c>
      <c r="G2505" t="s">
        <v>26</v>
      </c>
      <c r="H2505" t="s">
        <v>10529</v>
      </c>
      <c r="I2505" t="s">
        <v>59</v>
      </c>
      <c r="J2505">
        <v>20</v>
      </c>
      <c r="K2505">
        <v>10</v>
      </c>
      <c r="L2505">
        <v>0</v>
      </c>
      <c r="M2505">
        <v>0</v>
      </c>
      <c r="N2505">
        <v>0</v>
      </c>
      <c r="O2505">
        <v>2</v>
      </c>
      <c r="P2505">
        <v>1</v>
      </c>
      <c r="Q2505" t="s">
        <v>24</v>
      </c>
      <c r="R2505">
        <v>0</v>
      </c>
      <c r="S2505">
        <v>0</v>
      </c>
      <c r="T2505" t="s">
        <v>61</v>
      </c>
      <c r="U2505" t="s">
        <v>36</v>
      </c>
      <c r="V2505" t="s">
        <v>37</v>
      </c>
      <c r="W2505" t="s">
        <v>38</v>
      </c>
      <c r="X2505" s="8"/>
      <c r="Y2505" s="93"/>
      <c r="Z2505" s="93"/>
      <c r="AA2505" t="s">
        <v>10530</v>
      </c>
      <c r="AB2505" t="s">
        <v>10531</v>
      </c>
    </row>
    <row r="2506" spans="1:28" x14ac:dyDescent="0.3">
      <c r="A2506" s="8" t="b">
        <f t="shared" si="117"/>
        <v>0</v>
      </c>
      <c r="B2506" t="str">
        <f t="shared" si="118"/>
        <v>purplesantahat</v>
      </c>
      <c r="C2506" s="10" t="str">
        <f t="shared" si="119"/>
        <v>purple_santa_hat</v>
      </c>
      <c r="D2506">
        <v>20776</v>
      </c>
      <c r="E2506" t="s">
        <v>24</v>
      </c>
      <c r="F2506" t="s">
        <v>7974</v>
      </c>
      <c r="G2506" t="s">
        <v>26</v>
      </c>
      <c r="H2506" t="s">
        <v>7975</v>
      </c>
      <c r="I2506" t="s">
        <v>59</v>
      </c>
      <c r="J2506">
        <v>20</v>
      </c>
      <c r="K2506">
        <v>10</v>
      </c>
      <c r="L2506">
        <v>0</v>
      </c>
      <c r="M2506">
        <v>0</v>
      </c>
      <c r="N2506">
        <v>0</v>
      </c>
      <c r="O2506">
        <v>2</v>
      </c>
      <c r="P2506">
        <v>1</v>
      </c>
      <c r="Q2506" t="s">
        <v>24</v>
      </c>
      <c r="R2506">
        <v>0</v>
      </c>
      <c r="S2506">
        <v>0</v>
      </c>
      <c r="T2506" t="s">
        <v>72</v>
      </c>
      <c r="U2506" t="s">
        <v>36</v>
      </c>
      <c r="V2506" t="s">
        <v>185</v>
      </c>
      <c r="W2506" t="s">
        <v>38</v>
      </c>
      <c r="X2506" t="s">
        <v>39041</v>
      </c>
      <c r="Y2506" s="93"/>
      <c r="Z2506" s="93"/>
      <c r="AA2506" t="s">
        <v>7976</v>
      </c>
      <c r="AB2506" t="s">
        <v>7977</v>
      </c>
    </row>
    <row r="2507" spans="1:28" x14ac:dyDescent="0.3">
      <c r="A2507" s="8" t="b">
        <f t="shared" si="117"/>
        <v>0</v>
      </c>
      <c r="B2507" t="str">
        <f t="shared" si="118"/>
        <v>smitten</v>
      </c>
      <c r="C2507" s="10" t="str">
        <f t="shared" si="119"/>
        <v>smitten</v>
      </c>
      <c r="D2507">
        <v>20777</v>
      </c>
      <c r="E2507" t="s">
        <v>24</v>
      </c>
      <c r="F2507" t="s">
        <v>9244</v>
      </c>
      <c r="G2507" t="s">
        <v>26</v>
      </c>
      <c r="H2507" t="s">
        <v>9244</v>
      </c>
      <c r="I2507" t="s">
        <v>59</v>
      </c>
      <c r="J2507" s="6">
        <v>20</v>
      </c>
      <c r="K2507">
        <v>10</v>
      </c>
      <c r="L2507">
        <v>0</v>
      </c>
      <c r="M2507">
        <v>0</v>
      </c>
      <c r="N2507">
        <v>0</v>
      </c>
      <c r="O2507">
        <v>2</v>
      </c>
      <c r="P2507">
        <v>0</v>
      </c>
      <c r="Q2507" t="s">
        <v>24</v>
      </c>
      <c r="R2507">
        <v>0</v>
      </c>
      <c r="S2507">
        <v>0</v>
      </c>
      <c r="T2507" t="s">
        <v>61</v>
      </c>
      <c r="U2507" t="s">
        <v>36</v>
      </c>
      <c r="V2507" t="s">
        <v>37</v>
      </c>
      <c r="W2507" t="s">
        <v>38</v>
      </c>
      <c r="Y2507" s="93"/>
      <c r="Z2507" s="93"/>
      <c r="AA2507" t="s">
        <v>9245</v>
      </c>
      <c r="AB2507" t="s">
        <v>9246</v>
      </c>
    </row>
    <row r="2508" spans="1:28" x14ac:dyDescent="0.3">
      <c r="A2508" s="8" t="b">
        <f t="shared" si="117"/>
        <v>0</v>
      </c>
      <c r="B2508" t="str">
        <f t="shared" si="118"/>
        <v>hodehat</v>
      </c>
      <c r="C2508" s="10" t="str">
        <f t="shared" si="119"/>
        <v>hode_hat</v>
      </c>
      <c r="D2508">
        <v>20789</v>
      </c>
      <c r="E2508" t="s">
        <v>24</v>
      </c>
      <c r="F2508" t="s">
        <v>5196</v>
      </c>
      <c r="G2508" t="s">
        <v>26</v>
      </c>
      <c r="H2508" t="s">
        <v>5197</v>
      </c>
      <c r="I2508" t="s">
        <v>59</v>
      </c>
      <c r="J2508">
        <v>20</v>
      </c>
      <c r="K2508">
        <v>10</v>
      </c>
      <c r="L2508">
        <v>0</v>
      </c>
      <c r="M2508">
        <v>0</v>
      </c>
      <c r="N2508">
        <v>0</v>
      </c>
      <c r="O2508">
        <v>2</v>
      </c>
      <c r="P2508">
        <v>0</v>
      </c>
      <c r="Q2508" t="s">
        <v>24</v>
      </c>
      <c r="R2508">
        <v>0</v>
      </c>
      <c r="S2508">
        <v>0</v>
      </c>
      <c r="T2508" t="s">
        <v>72</v>
      </c>
      <c r="U2508" t="s">
        <v>36</v>
      </c>
      <c r="V2508" t="s">
        <v>37</v>
      </c>
      <c r="W2508" t="s">
        <v>38</v>
      </c>
      <c r="Y2508" s="93"/>
      <c r="Z2508" s="93"/>
      <c r="AA2508" t="s">
        <v>5198</v>
      </c>
      <c r="AB2508" t="s">
        <v>5199</v>
      </c>
    </row>
    <row r="2509" spans="1:28" x14ac:dyDescent="0.3">
      <c r="A2509" s="8" t="b">
        <f t="shared" si="117"/>
        <v>0</v>
      </c>
      <c r="B2509" t="str">
        <f t="shared" si="118"/>
        <v>droopingyami</v>
      </c>
      <c r="C2509" s="10" t="str">
        <f t="shared" si="119"/>
        <v>drooping_yami</v>
      </c>
      <c r="D2509">
        <v>20799</v>
      </c>
      <c r="E2509" t="s">
        <v>60</v>
      </c>
      <c r="F2509" t="s">
        <v>3416</v>
      </c>
      <c r="G2509">
        <v>10</v>
      </c>
      <c r="H2509" t="s">
        <v>3417</v>
      </c>
      <c r="I2509" t="s">
        <v>59</v>
      </c>
      <c r="J2509">
        <v>20</v>
      </c>
      <c r="K2509">
        <v>10</v>
      </c>
      <c r="L2509">
        <v>0</v>
      </c>
      <c r="M2509">
        <v>0</v>
      </c>
      <c r="N2509">
        <v>0</v>
      </c>
      <c r="O2509">
        <v>2</v>
      </c>
      <c r="P2509">
        <v>0</v>
      </c>
      <c r="Q2509" t="s">
        <v>24</v>
      </c>
      <c r="R2509">
        <v>0</v>
      </c>
      <c r="S2509">
        <v>0</v>
      </c>
      <c r="T2509" t="s">
        <v>72</v>
      </c>
      <c r="U2509" t="s">
        <v>36</v>
      </c>
      <c r="V2509" t="s">
        <v>37</v>
      </c>
      <c r="W2509" t="s">
        <v>38</v>
      </c>
      <c r="Y2509" s="93"/>
      <c r="Z2509" s="93"/>
      <c r="AA2509" t="s">
        <v>3418</v>
      </c>
      <c r="AB2509" t="s">
        <v>3419</v>
      </c>
    </row>
    <row r="2510" spans="1:28" x14ac:dyDescent="0.3">
      <c r="A2510" s="8" t="b">
        <f t="shared" si="117"/>
        <v>0</v>
      </c>
      <c r="B2510" t="str">
        <f t="shared" si="118"/>
        <v>soulofcold</v>
      </c>
      <c r="C2510" s="10" t="str">
        <f t="shared" si="119"/>
        <v>soul_of_cold</v>
      </c>
      <c r="D2510">
        <v>21001</v>
      </c>
      <c r="E2510" t="s">
        <v>24</v>
      </c>
      <c r="F2510" t="s">
        <v>9360</v>
      </c>
      <c r="G2510" t="s">
        <v>26</v>
      </c>
      <c r="H2510" t="s">
        <v>9361</v>
      </c>
      <c r="I2510" t="s">
        <v>28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24</v>
      </c>
      <c r="R2510">
        <v>0</v>
      </c>
      <c r="S2510">
        <v>0</v>
      </c>
      <c r="T2510" t="s">
        <v>29</v>
      </c>
      <c r="U2510" t="s">
        <v>29</v>
      </c>
      <c r="V2510" t="s">
        <v>29</v>
      </c>
      <c r="W2510" t="s">
        <v>30</v>
      </c>
      <c r="X2510" s="8"/>
      <c r="Y2510" s="93"/>
      <c r="Z2510" s="93"/>
      <c r="AA2510" t="s">
        <v>9362</v>
      </c>
      <c r="AB2510" t="s">
        <v>9363</v>
      </c>
    </row>
    <row r="2511" spans="1:28" x14ac:dyDescent="0.3">
      <c r="A2511" s="8" t="b">
        <f t="shared" si="117"/>
        <v>0</v>
      </c>
      <c r="B2511" t="str">
        <f t="shared" si="118"/>
        <v>miningpick</v>
      </c>
      <c r="C2511" s="10" t="str">
        <f t="shared" si="119"/>
        <v>mining_pick</v>
      </c>
      <c r="D2511">
        <v>21002</v>
      </c>
      <c r="E2511" t="s">
        <v>24</v>
      </c>
      <c r="F2511" t="s">
        <v>6704</v>
      </c>
      <c r="G2511" t="s">
        <v>26</v>
      </c>
      <c r="H2511" t="s">
        <v>6705</v>
      </c>
      <c r="I2511" t="s">
        <v>28</v>
      </c>
      <c r="J2511">
        <v>0</v>
      </c>
      <c r="K2511">
        <v>100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24</v>
      </c>
      <c r="R2511">
        <v>0</v>
      </c>
      <c r="S2511">
        <v>0</v>
      </c>
      <c r="T2511" t="s">
        <v>29</v>
      </c>
      <c r="U2511" t="s">
        <v>29</v>
      </c>
      <c r="V2511" t="s">
        <v>29</v>
      </c>
      <c r="W2511" t="s">
        <v>30</v>
      </c>
      <c r="Y2511" s="93"/>
      <c r="Z2511" s="93"/>
      <c r="AA2511" t="s">
        <v>6706</v>
      </c>
      <c r="AB2511" t="s">
        <v>6707</v>
      </c>
    </row>
    <row r="2512" spans="1:28" x14ac:dyDescent="0.3">
      <c r="A2512" s="8" t="b">
        <f t="shared" si="117"/>
        <v>0</v>
      </c>
      <c r="B2512" t="str">
        <f t="shared" si="118"/>
        <v>lampofillumination</v>
      </c>
      <c r="C2512" s="10" t="str">
        <f t="shared" si="119"/>
        <v>lamp_of_illumination</v>
      </c>
      <c r="D2512">
        <v>21003</v>
      </c>
      <c r="E2512" t="s">
        <v>24</v>
      </c>
      <c r="F2512" t="s">
        <v>5948</v>
      </c>
      <c r="G2512" t="s">
        <v>26</v>
      </c>
      <c r="H2512" t="s">
        <v>5949</v>
      </c>
      <c r="I2512" t="s">
        <v>28</v>
      </c>
      <c r="J2512">
        <v>0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24</v>
      </c>
      <c r="R2512">
        <v>0</v>
      </c>
      <c r="S2512">
        <v>0</v>
      </c>
      <c r="T2512" t="s">
        <v>29</v>
      </c>
      <c r="U2512" t="s">
        <v>29</v>
      </c>
      <c r="V2512" t="s">
        <v>29</v>
      </c>
      <c r="W2512" t="s">
        <v>30</v>
      </c>
      <c r="Y2512" s="93"/>
      <c r="Z2512" s="93"/>
      <c r="AA2512" t="s">
        <v>5950</v>
      </c>
      <c r="AB2512" t="s">
        <v>5951</v>
      </c>
    </row>
    <row r="2513" spans="1:28" x14ac:dyDescent="0.3">
      <c r="A2513" s="8" t="b">
        <f t="shared" si="117"/>
        <v>0</v>
      </c>
      <c r="B2513" t="str">
        <f t="shared" si="118"/>
        <v>pokeball</v>
      </c>
      <c r="C2513" s="10" t="str">
        <f t="shared" si="119"/>
        <v>pokeball</v>
      </c>
      <c r="D2513">
        <v>21004</v>
      </c>
      <c r="E2513" t="s">
        <v>24</v>
      </c>
      <c r="F2513" t="s">
        <v>7808</v>
      </c>
      <c r="G2513" t="s">
        <v>26</v>
      </c>
      <c r="H2513" t="s">
        <v>7808</v>
      </c>
      <c r="I2513" t="s">
        <v>35</v>
      </c>
      <c r="J2513">
        <v>20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24</v>
      </c>
      <c r="R2513">
        <v>0</v>
      </c>
      <c r="S2513">
        <v>0</v>
      </c>
      <c r="T2513" t="s">
        <v>29</v>
      </c>
      <c r="U2513" t="s">
        <v>36</v>
      </c>
      <c r="V2513" t="s">
        <v>37</v>
      </c>
      <c r="W2513" t="s">
        <v>38</v>
      </c>
      <c r="X2513" s="8" t="s">
        <v>39351</v>
      </c>
      <c r="Y2513" s="93"/>
      <c r="Z2513" s="93"/>
      <c r="AA2513" t="s">
        <v>7809</v>
      </c>
      <c r="AB2513" t="s">
        <v>7810</v>
      </c>
    </row>
    <row r="2514" spans="1:28" x14ac:dyDescent="0.3">
      <c r="A2514" s="8" t="b">
        <f t="shared" si="117"/>
        <v>0</v>
      </c>
      <c r="B2514" t="str">
        <f t="shared" si="118"/>
        <v>advancedforgingmanual</v>
      </c>
      <c r="C2514" s="10" t="str">
        <f t="shared" si="119"/>
        <v>advanced_forging_manual</v>
      </c>
      <c r="D2514">
        <v>21005</v>
      </c>
      <c r="E2514" t="s">
        <v>24</v>
      </c>
      <c r="F2514" t="s">
        <v>124</v>
      </c>
      <c r="G2514" t="s">
        <v>26</v>
      </c>
      <c r="H2514" t="s">
        <v>125</v>
      </c>
      <c r="I2514" t="s">
        <v>28</v>
      </c>
      <c r="J2514">
        <v>0</v>
      </c>
      <c r="K2514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24</v>
      </c>
      <c r="R2514">
        <v>0</v>
      </c>
      <c r="S2514">
        <v>0</v>
      </c>
      <c r="T2514" t="s">
        <v>29</v>
      </c>
      <c r="U2514" t="s">
        <v>29</v>
      </c>
      <c r="V2514" t="s">
        <v>29</v>
      </c>
      <c r="W2514" t="s">
        <v>30</v>
      </c>
      <c r="X2514" s="8"/>
      <c r="Y2514" s="93"/>
      <c r="Z2514" s="93"/>
      <c r="AA2514" t="s">
        <v>126</v>
      </c>
      <c r="AB2514" t="s">
        <v>127</v>
      </c>
    </row>
    <row r="2515" spans="1:28" x14ac:dyDescent="0.3">
      <c r="A2515" s="8" t="b">
        <f t="shared" si="117"/>
        <v>0</v>
      </c>
      <c r="B2515" t="str">
        <f t="shared" si="118"/>
        <v>erovalkyriefragment</v>
      </c>
      <c r="C2515" s="10" t="str">
        <f t="shared" si="119"/>
        <v>ero_valkyrie_fragment</v>
      </c>
      <c r="D2515">
        <v>21006</v>
      </c>
      <c r="E2515" t="s">
        <v>24</v>
      </c>
      <c r="F2515" t="s">
        <v>3675</v>
      </c>
      <c r="G2515" t="s">
        <v>26</v>
      </c>
      <c r="H2515" t="s">
        <v>3676</v>
      </c>
      <c r="I2515" t="s">
        <v>28</v>
      </c>
      <c r="J2515">
        <v>0</v>
      </c>
      <c r="K2515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24</v>
      </c>
      <c r="R2515">
        <v>0</v>
      </c>
      <c r="S2515">
        <v>0</v>
      </c>
      <c r="T2515" t="s">
        <v>29</v>
      </c>
      <c r="U2515" t="s">
        <v>29</v>
      </c>
      <c r="V2515" t="s">
        <v>29</v>
      </c>
      <c r="W2515" t="s">
        <v>30</v>
      </c>
      <c r="Y2515" s="93"/>
      <c r="Z2515" s="93"/>
      <c r="AA2515" t="s">
        <v>3677</v>
      </c>
      <c r="AB2515" t="s">
        <v>3678</v>
      </c>
    </row>
    <row r="2516" spans="1:28" x14ac:dyDescent="0.3">
      <c r="A2516" s="8" t="b">
        <f t="shared" si="117"/>
        <v>0</v>
      </c>
      <c r="B2516" t="str">
        <f t="shared" si="118"/>
        <v>eventtoken</v>
      </c>
      <c r="C2516" s="10" t="str">
        <f t="shared" si="119"/>
        <v>event_token</v>
      </c>
      <c r="D2516">
        <v>22000</v>
      </c>
      <c r="E2516" t="s">
        <v>24</v>
      </c>
      <c r="F2516" t="s">
        <v>3697</v>
      </c>
      <c r="G2516" t="s">
        <v>26</v>
      </c>
      <c r="H2516" t="s">
        <v>3698</v>
      </c>
      <c r="I2516" t="s">
        <v>28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24</v>
      </c>
      <c r="R2516">
        <v>0</v>
      </c>
      <c r="S2516">
        <v>0</v>
      </c>
      <c r="T2516" t="s">
        <v>29</v>
      </c>
      <c r="U2516" t="s">
        <v>29</v>
      </c>
      <c r="V2516" t="s">
        <v>29</v>
      </c>
      <c r="W2516" t="s">
        <v>30</v>
      </c>
      <c r="Y2516" s="93"/>
      <c r="Z2516" s="93"/>
      <c r="AA2516" t="s">
        <v>3699</v>
      </c>
      <c r="AB2516" t="s">
        <v>3700</v>
      </c>
    </row>
    <row r="2517" spans="1:28" x14ac:dyDescent="0.3">
      <c r="A2517" s="8" t="b">
        <f t="shared" si="117"/>
        <v>0</v>
      </c>
      <c r="B2517" t="str">
        <f t="shared" si="118"/>
        <v>quiverfrozen</v>
      </c>
      <c r="C2517" s="10" t="str">
        <f t="shared" si="119"/>
        <v>quiver_frozen</v>
      </c>
      <c r="D2517">
        <v>22002</v>
      </c>
      <c r="E2517" t="s">
        <v>24</v>
      </c>
      <c r="F2517" t="s">
        <v>8009</v>
      </c>
      <c r="G2517" t="s">
        <v>26</v>
      </c>
      <c r="H2517" t="s">
        <v>8010</v>
      </c>
      <c r="I2517" t="s">
        <v>66</v>
      </c>
      <c r="J2517">
        <v>0</v>
      </c>
      <c r="K2517">
        <v>25</v>
      </c>
      <c r="L2517">
        <v>1</v>
      </c>
      <c r="M2517">
        <v>0</v>
      </c>
      <c r="N2517">
        <v>0</v>
      </c>
      <c r="O2517">
        <v>0</v>
      </c>
      <c r="P2517">
        <v>0</v>
      </c>
      <c r="Q2517" t="s">
        <v>24</v>
      </c>
      <c r="R2517">
        <v>0</v>
      </c>
      <c r="S2517">
        <v>0</v>
      </c>
      <c r="T2517" t="s">
        <v>29</v>
      </c>
      <c r="U2517" t="s">
        <v>36</v>
      </c>
      <c r="V2517" t="s">
        <v>37</v>
      </c>
      <c r="W2517" t="s">
        <v>38</v>
      </c>
      <c r="X2517" s="8" t="s">
        <v>39044</v>
      </c>
      <c r="Y2517" s="93"/>
      <c r="Z2517" s="93"/>
      <c r="AA2517" t="s">
        <v>8011</v>
      </c>
      <c r="AB2517" t="s">
        <v>8012</v>
      </c>
    </row>
    <row r="2518" spans="1:28" x14ac:dyDescent="0.3">
      <c r="A2518" s="8" t="b">
        <f t="shared" si="117"/>
        <v>0</v>
      </c>
      <c r="B2518" t="str">
        <f t="shared" si="118"/>
        <v>quivercursed</v>
      </c>
      <c r="C2518" s="10" t="str">
        <f t="shared" si="119"/>
        <v>quiver_cursed</v>
      </c>
      <c r="D2518">
        <v>22003</v>
      </c>
      <c r="E2518" t="s">
        <v>24</v>
      </c>
      <c r="F2518" t="s">
        <v>7997</v>
      </c>
      <c r="G2518" t="s">
        <v>26</v>
      </c>
      <c r="H2518" t="s">
        <v>7998</v>
      </c>
      <c r="I2518" t="s">
        <v>66</v>
      </c>
      <c r="J2518">
        <v>0</v>
      </c>
      <c r="K2518">
        <v>25</v>
      </c>
      <c r="L2518">
        <v>1</v>
      </c>
      <c r="M2518">
        <v>0</v>
      </c>
      <c r="N2518">
        <v>0</v>
      </c>
      <c r="O2518">
        <v>0</v>
      </c>
      <c r="P2518">
        <v>0</v>
      </c>
      <c r="Q2518" t="s">
        <v>24</v>
      </c>
      <c r="R2518">
        <v>0</v>
      </c>
      <c r="S2518">
        <v>0</v>
      </c>
      <c r="T2518" t="s">
        <v>29</v>
      </c>
      <c r="U2518" t="s">
        <v>36</v>
      </c>
      <c r="V2518" t="s">
        <v>37</v>
      </c>
      <c r="W2518" t="s">
        <v>38</v>
      </c>
      <c r="X2518" t="s">
        <v>39045</v>
      </c>
      <c r="Y2518" s="93"/>
      <c r="Z2518" s="93"/>
      <c r="AA2518" t="s">
        <v>7999</v>
      </c>
      <c r="AB2518" t="s">
        <v>8000</v>
      </c>
    </row>
    <row r="2519" spans="1:28" x14ac:dyDescent="0.3">
      <c r="A2519" s="8" t="b">
        <f t="shared" si="117"/>
        <v>0</v>
      </c>
      <c r="B2519" t="str">
        <f t="shared" si="118"/>
        <v>quiverflash</v>
      </c>
      <c r="C2519" s="10" t="str">
        <f t="shared" si="119"/>
        <v>quiver_flash</v>
      </c>
      <c r="D2519">
        <v>22004</v>
      </c>
      <c r="E2519" t="s">
        <v>24</v>
      </c>
      <c r="F2519" t="s">
        <v>8005</v>
      </c>
      <c r="G2519" t="s">
        <v>26</v>
      </c>
      <c r="H2519" t="s">
        <v>8006</v>
      </c>
      <c r="I2519" t="s">
        <v>66</v>
      </c>
      <c r="J2519">
        <v>0</v>
      </c>
      <c r="K2519">
        <v>25</v>
      </c>
      <c r="L2519">
        <v>1</v>
      </c>
      <c r="M2519">
        <v>0</v>
      </c>
      <c r="N2519">
        <v>0</v>
      </c>
      <c r="O2519">
        <v>0</v>
      </c>
      <c r="P2519">
        <v>0</v>
      </c>
      <c r="Q2519" t="s">
        <v>24</v>
      </c>
      <c r="R2519">
        <v>0</v>
      </c>
      <c r="S2519">
        <v>0</v>
      </c>
      <c r="T2519" t="s">
        <v>29</v>
      </c>
      <c r="U2519" t="s">
        <v>36</v>
      </c>
      <c r="V2519" t="s">
        <v>37</v>
      </c>
      <c r="W2519" t="s">
        <v>38</v>
      </c>
      <c r="X2519" t="s">
        <v>39046</v>
      </c>
      <c r="Y2519" s="93"/>
      <c r="Z2519" s="93"/>
      <c r="AA2519" t="s">
        <v>8007</v>
      </c>
      <c r="AB2519" t="s">
        <v>8008</v>
      </c>
    </row>
    <row r="2520" spans="1:28" x14ac:dyDescent="0.3">
      <c r="A2520" s="8" t="b">
        <f t="shared" si="117"/>
        <v>0</v>
      </c>
      <c r="B2520" t="str">
        <f t="shared" si="118"/>
        <v>quivermute</v>
      </c>
      <c r="C2520" s="10" t="str">
        <f t="shared" si="119"/>
        <v>quiver_mute</v>
      </c>
      <c r="D2520">
        <v>22005</v>
      </c>
      <c r="E2520" t="s">
        <v>24</v>
      </c>
      <c r="F2520" t="s">
        <v>8025</v>
      </c>
      <c r="G2520" t="s">
        <v>26</v>
      </c>
      <c r="H2520" t="s">
        <v>8026</v>
      </c>
      <c r="I2520" t="s">
        <v>66</v>
      </c>
      <c r="J2520">
        <v>0</v>
      </c>
      <c r="K2520">
        <v>25</v>
      </c>
      <c r="L2520">
        <v>1</v>
      </c>
      <c r="M2520">
        <v>0</v>
      </c>
      <c r="N2520">
        <v>0</v>
      </c>
      <c r="O2520">
        <v>0</v>
      </c>
      <c r="P2520">
        <v>0</v>
      </c>
      <c r="Q2520" t="s">
        <v>24</v>
      </c>
      <c r="R2520">
        <v>0</v>
      </c>
      <c r="S2520">
        <v>0</v>
      </c>
      <c r="T2520" t="s">
        <v>29</v>
      </c>
      <c r="U2520" t="s">
        <v>36</v>
      </c>
      <c r="V2520" t="s">
        <v>37</v>
      </c>
      <c r="W2520" t="s">
        <v>38</v>
      </c>
      <c r="X2520" t="s">
        <v>39047</v>
      </c>
      <c r="Y2520" s="93"/>
      <c r="Z2520" s="93"/>
      <c r="AA2520" t="s">
        <v>8027</v>
      </c>
      <c r="AB2520" t="s">
        <v>8028</v>
      </c>
    </row>
    <row r="2521" spans="1:28" x14ac:dyDescent="0.3">
      <c r="A2521" s="8" t="b">
        <f t="shared" si="117"/>
        <v>0</v>
      </c>
      <c r="B2521" t="str">
        <f t="shared" si="118"/>
        <v>quiversleep</v>
      </c>
      <c r="C2521" s="10" t="str">
        <f t="shared" si="119"/>
        <v>quiver_sleep</v>
      </c>
      <c r="D2521">
        <v>22006</v>
      </c>
      <c r="E2521" t="s">
        <v>24</v>
      </c>
      <c r="F2521" t="s">
        <v>8053</v>
      </c>
      <c r="G2521" t="s">
        <v>26</v>
      </c>
      <c r="H2521" t="s">
        <v>8054</v>
      </c>
      <c r="I2521" t="s">
        <v>66</v>
      </c>
      <c r="J2521">
        <v>0</v>
      </c>
      <c r="K2521">
        <v>25</v>
      </c>
      <c r="L2521">
        <v>1</v>
      </c>
      <c r="M2521">
        <v>0</v>
      </c>
      <c r="N2521">
        <v>0</v>
      </c>
      <c r="O2521">
        <v>0</v>
      </c>
      <c r="P2521">
        <v>0</v>
      </c>
      <c r="Q2521" t="s">
        <v>24</v>
      </c>
      <c r="R2521">
        <v>0</v>
      </c>
      <c r="S2521">
        <v>0</v>
      </c>
      <c r="T2521" t="s">
        <v>29</v>
      </c>
      <c r="U2521" t="s">
        <v>36</v>
      </c>
      <c r="V2521" t="s">
        <v>37</v>
      </c>
      <c r="W2521" t="s">
        <v>38</v>
      </c>
      <c r="X2521" s="8" t="s">
        <v>39048</v>
      </c>
      <c r="Y2521" s="93"/>
      <c r="Z2521" s="93"/>
      <c r="AA2521" t="s">
        <v>8055</v>
      </c>
      <c r="AB2521" t="s">
        <v>8056</v>
      </c>
    </row>
    <row r="2522" spans="1:28" x14ac:dyDescent="0.3">
      <c r="A2522" s="6" t="b">
        <f t="shared" si="117"/>
        <v>0</v>
      </c>
      <c r="B2522" t="str">
        <f t="shared" si="118"/>
        <v>quiversharp</v>
      </c>
      <c r="C2522" s="10" t="str">
        <f t="shared" si="119"/>
        <v>quiver_sharp</v>
      </c>
      <c r="D2522">
        <v>22007</v>
      </c>
      <c r="E2522" t="s">
        <v>24</v>
      </c>
      <c r="F2522" t="s">
        <v>8045</v>
      </c>
      <c r="G2522" t="s">
        <v>26</v>
      </c>
      <c r="H2522" t="s">
        <v>8046</v>
      </c>
      <c r="I2522" t="s">
        <v>66</v>
      </c>
      <c r="J2522">
        <v>0</v>
      </c>
      <c r="K2522">
        <v>25</v>
      </c>
      <c r="L2522">
        <v>1</v>
      </c>
      <c r="M2522">
        <v>0</v>
      </c>
      <c r="N2522">
        <v>0</v>
      </c>
      <c r="O2522">
        <v>0</v>
      </c>
      <c r="P2522">
        <v>0</v>
      </c>
      <c r="Q2522" t="s">
        <v>24</v>
      </c>
      <c r="R2522">
        <v>0</v>
      </c>
      <c r="S2522">
        <v>0</v>
      </c>
      <c r="T2522" t="s">
        <v>29</v>
      </c>
      <c r="U2522" t="s">
        <v>36</v>
      </c>
      <c r="V2522" t="s">
        <v>37</v>
      </c>
      <c r="W2522" t="s">
        <v>38</v>
      </c>
      <c r="X2522" t="s">
        <v>39049</v>
      </c>
      <c r="AA2522" t="s">
        <v>8047</v>
      </c>
      <c r="AB2522" t="s">
        <v>8048</v>
      </c>
    </row>
    <row r="2523" spans="1:28" x14ac:dyDescent="0.3">
      <c r="A2523" s="6" t="b">
        <f t="shared" si="117"/>
        <v>0</v>
      </c>
      <c r="B2523" t="str">
        <f t="shared" si="118"/>
        <v>quiverstun</v>
      </c>
      <c r="C2523" s="10" t="str">
        <f t="shared" si="119"/>
        <v>quiver_stun</v>
      </c>
      <c r="D2523">
        <v>22008</v>
      </c>
      <c r="E2523" t="s">
        <v>24</v>
      </c>
      <c r="F2523" t="s">
        <v>8065</v>
      </c>
      <c r="G2523" t="s">
        <v>26</v>
      </c>
      <c r="H2523" t="s">
        <v>8066</v>
      </c>
      <c r="I2523" t="s">
        <v>66</v>
      </c>
      <c r="J2523">
        <v>0</v>
      </c>
      <c r="K2523">
        <v>25</v>
      </c>
      <c r="L2523">
        <v>1</v>
      </c>
      <c r="M2523">
        <v>0</v>
      </c>
      <c r="N2523">
        <v>0</v>
      </c>
      <c r="O2523">
        <v>0</v>
      </c>
      <c r="P2523">
        <v>0</v>
      </c>
      <c r="Q2523" t="s">
        <v>24</v>
      </c>
      <c r="R2523">
        <v>0</v>
      </c>
      <c r="S2523">
        <v>0</v>
      </c>
      <c r="T2523" t="s">
        <v>29</v>
      </c>
      <c r="U2523" t="s">
        <v>36</v>
      </c>
      <c r="V2523" t="s">
        <v>37</v>
      </c>
      <c r="W2523" t="s">
        <v>38</v>
      </c>
      <c r="X2523" t="s">
        <v>39050</v>
      </c>
      <c r="AA2523" t="s">
        <v>8067</v>
      </c>
      <c r="AB2523" t="s">
        <v>8068</v>
      </c>
    </row>
    <row r="2524" spans="1:28" x14ac:dyDescent="0.3">
      <c r="A2524" s="8" t="b">
        <f t="shared" si="117"/>
        <v>0</v>
      </c>
      <c r="B2524" t="str">
        <f t="shared" si="118"/>
        <v>quiverpoison</v>
      </c>
      <c r="C2524" s="10" t="str">
        <f t="shared" si="119"/>
        <v>quiver_poison</v>
      </c>
      <c r="D2524">
        <v>22009</v>
      </c>
      <c r="E2524" t="s">
        <v>24</v>
      </c>
      <c r="F2524" t="s">
        <v>8033</v>
      </c>
      <c r="G2524" t="s">
        <v>26</v>
      </c>
      <c r="H2524" t="s">
        <v>8034</v>
      </c>
      <c r="I2524" t="s">
        <v>66</v>
      </c>
      <c r="J2524">
        <v>0</v>
      </c>
      <c r="K2524">
        <v>25</v>
      </c>
      <c r="L2524">
        <v>1</v>
      </c>
      <c r="M2524">
        <v>0</v>
      </c>
      <c r="N2524">
        <v>0</v>
      </c>
      <c r="O2524">
        <v>0</v>
      </c>
      <c r="P2524">
        <v>0</v>
      </c>
      <c r="Q2524" t="s">
        <v>24</v>
      </c>
      <c r="R2524">
        <v>0</v>
      </c>
      <c r="S2524">
        <v>0</v>
      </c>
      <c r="T2524" t="s">
        <v>29</v>
      </c>
      <c r="U2524" t="s">
        <v>36</v>
      </c>
      <c r="V2524" t="s">
        <v>37</v>
      </c>
      <c r="W2524" t="s">
        <v>38</v>
      </c>
      <c r="X2524" s="8" t="s">
        <v>39051</v>
      </c>
      <c r="Y2524" s="93"/>
      <c r="Z2524" s="93"/>
      <c r="AA2524" t="s">
        <v>8035</v>
      </c>
      <c r="AB2524" t="s">
        <v>8036</v>
      </c>
    </row>
    <row r="2525" spans="1:28" x14ac:dyDescent="0.3">
      <c r="A2525" s="8" t="b">
        <f t="shared" si="117"/>
        <v>0</v>
      </c>
      <c r="B2525" t="str">
        <f t="shared" si="118"/>
        <v>winner'sbutton</v>
      </c>
      <c r="C2525" s="10" t="str">
        <f t="shared" si="119"/>
        <v>winner's_button</v>
      </c>
      <c r="D2525">
        <v>22100</v>
      </c>
      <c r="E2525" t="s">
        <v>24</v>
      </c>
      <c r="F2525" t="s">
        <v>10787</v>
      </c>
      <c r="G2525" t="s">
        <v>26</v>
      </c>
      <c r="H2525" t="s">
        <v>10788</v>
      </c>
      <c r="I2525" t="s">
        <v>28</v>
      </c>
      <c r="J2525" s="6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24</v>
      </c>
      <c r="R2525">
        <v>0</v>
      </c>
      <c r="S2525">
        <v>0</v>
      </c>
      <c r="T2525" t="s">
        <v>29</v>
      </c>
      <c r="U2525" t="s">
        <v>29</v>
      </c>
      <c r="V2525" t="s">
        <v>29</v>
      </c>
      <c r="W2525" t="s">
        <v>30</v>
      </c>
      <c r="X2525" s="8"/>
      <c r="Y2525" s="93"/>
      <c r="Z2525" s="93"/>
      <c r="AA2525" t="s">
        <v>10789</v>
      </c>
      <c r="AB2525" t="s">
        <v>10790</v>
      </c>
    </row>
    <row r="2526" spans="1:28" x14ac:dyDescent="0.3">
      <c r="A2526" s="8" t="b">
        <f t="shared" si="117"/>
        <v>0</v>
      </c>
      <c r="B2526" t="str">
        <f t="shared" si="118"/>
        <v>victorycoin</v>
      </c>
      <c r="C2526" s="10" t="str">
        <f t="shared" si="119"/>
        <v>victory_coin</v>
      </c>
      <c r="D2526">
        <v>22101</v>
      </c>
      <c r="E2526" t="s">
        <v>24</v>
      </c>
      <c r="F2526" t="s">
        <v>10403</v>
      </c>
      <c r="G2526" t="s">
        <v>26</v>
      </c>
      <c r="H2526" t="s">
        <v>10404</v>
      </c>
      <c r="I2526" t="s">
        <v>28</v>
      </c>
      <c r="J2526" s="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24</v>
      </c>
      <c r="R2526">
        <v>0</v>
      </c>
      <c r="S2526">
        <v>0</v>
      </c>
      <c r="T2526" t="s">
        <v>29</v>
      </c>
      <c r="U2526" t="s">
        <v>29</v>
      </c>
      <c r="V2526" t="s">
        <v>29</v>
      </c>
      <c r="W2526" t="s">
        <v>30</v>
      </c>
      <c r="X2526" s="8"/>
      <c r="Y2526" s="93"/>
      <c r="Z2526" s="93"/>
      <c r="AA2526" t="s">
        <v>10405</v>
      </c>
      <c r="AB2526" t="s">
        <v>10406</v>
      </c>
    </row>
    <row r="2527" spans="1:28" x14ac:dyDescent="0.3">
      <c r="A2527" s="8" t="b">
        <f t="shared" si="117"/>
        <v>0</v>
      </c>
      <c r="B2527" t="str">
        <f t="shared" si="118"/>
        <v>champion'stoken</v>
      </c>
      <c r="C2527" s="10" t="str">
        <f t="shared" si="119"/>
        <v>champion's_token</v>
      </c>
      <c r="D2527">
        <v>22102</v>
      </c>
      <c r="E2527" t="s">
        <v>24</v>
      </c>
      <c r="F2527" t="s">
        <v>2086</v>
      </c>
      <c r="G2527" t="s">
        <v>26</v>
      </c>
      <c r="H2527" t="s">
        <v>2087</v>
      </c>
      <c r="I2527" t="s">
        <v>28</v>
      </c>
      <c r="J2527" s="6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24</v>
      </c>
      <c r="R2527">
        <v>0</v>
      </c>
      <c r="S2527">
        <v>0</v>
      </c>
      <c r="T2527" t="s">
        <v>29</v>
      </c>
      <c r="U2527" t="s">
        <v>29</v>
      </c>
      <c r="V2527" t="s">
        <v>29</v>
      </c>
      <c r="W2527" t="s">
        <v>30</v>
      </c>
      <c r="X2527" s="8"/>
      <c r="Y2527" s="93"/>
      <c r="Z2527" s="93"/>
      <c r="AA2527" t="s">
        <v>2088</v>
      </c>
      <c r="AB2527" t="s">
        <v>2089</v>
      </c>
    </row>
    <row r="2528" spans="1:28" x14ac:dyDescent="0.3">
      <c r="A2528" s="8" t="b">
        <f t="shared" si="117"/>
        <v>0</v>
      </c>
      <c r="B2528" t="str">
        <f t="shared" si="118"/>
        <v>gladiator'sbuckle</v>
      </c>
      <c r="C2528" s="10" t="str">
        <f t="shared" si="119"/>
        <v>gladiator's_buckle</v>
      </c>
      <c r="D2528">
        <v>22103</v>
      </c>
      <c r="E2528" t="s">
        <v>24</v>
      </c>
      <c r="F2528" t="s">
        <v>4510</v>
      </c>
      <c r="G2528" t="s">
        <v>26</v>
      </c>
      <c r="H2528" t="s">
        <v>4511</v>
      </c>
      <c r="I2528" t="s">
        <v>28</v>
      </c>
      <c r="J2528" s="6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24</v>
      </c>
      <c r="R2528">
        <v>0</v>
      </c>
      <c r="S2528">
        <v>0</v>
      </c>
      <c r="T2528" t="s">
        <v>29</v>
      </c>
      <c r="U2528" t="s">
        <v>29</v>
      </c>
      <c r="V2528" t="s">
        <v>29</v>
      </c>
      <c r="W2528" t="s">
        <v>30</v>
      </c>
      <c r="X2528" s="8"/>
      <c r="Y2528" s="93"/>
      <c r="Z2528" s="93"/>
      <c r="AA2528" t="s">
        <v>4512</v>
      </c>
      <c r="AB2528" t="s">
        <v>4513</v>
      </c>
    </row>
    <row r="2529" spans="1:28" x14ac:dyDescent="0.3">
      <c r="A2529" s="8" t="b">
        <f t="shared" si="117"/>
        <v>0</v>
      </c>
      <c r="B2529" t="str">
        <f t="shared" si="118"/>
        <v>conqueror'smedallion</v>
      </c>
      <c r="C2529" s="10" t="str">
        <f t="shared" si="119"/>
        <v>conqueror's_medallion</v>
      </c>
      <c r="D2529">
        <v>22104</v>
      </c>
      <c r="E2529" t="s">
        <v>24</v>
      </c>
      <c r="F2529" t="s">
        <v>2412</v>
      </c>
      <c r="G2529" t="s">
        <v>26</v>
      </c>
      <c r="H2529" t="s">
        <v>2413</v>
      </c>
      <c r="I2529" t="s">
        <v>28</v>
      </c>
      <c r="J2529" s="6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24</v>
      </c>
      <c r="R2529">
        <v>0</v>
      </c>
      <c r="S2529">
        <v>0</v>
      </c>
      <c r="T2529" t="s">
        <v>29</v>
      </c>
      <c r="U2529" t="s">
        <v>29</v>
      </c>
      <c r="V2529" t="s">
        <v>29</v>
      </c>
      <c r="W2529" t="s">
        <v>30</v>
      </c>
      <c r="X2529" s="8"/>
      <c r="Y2529" s="93"/>
      <c r="Z2529" s="93"/>
      <c r="AA2529" t="s">
        <v>2414</v>
      </c>
      <c r="AB2529" t="s">
        <v>2415</v>
      </c>
    </row>
    <row r="2530" spans="1:28" x14ac:dyDescent="0.3">
      <c r="A2530" s="8" t="b">
        <f t="shared" si="117"/>
        <v>0</v>
      </c>
      <c r="B2530" t="str">
        <f t="shared" si="118"/>
        <v>master'semblem</v>
      </c>
      <c r="C2530" s="10" t="str">
        <f t="shared" si="119"/>
        <v>master's_emblem</v>
      </c>
      <c r="D2530">
        <v>22105</v>
      </c>
      <c r="E2530" t="s">
        <v>24</v>
      </c>
      <c r="F2530" t="s">
        <v>6512</v>
      </c>
      <c r="G2530" t="s">
        <v>26</v>
      </c>
      <c r="H2530" t="s">
        <v>6513</v>
      </c>
      <c r="I2530" t="s">
        <v>28</v>
      </c>
      <c r="J2530" s="6">
        <v>0</v>
      </c>
      <c r="K2530">
        <v>0</v>
      </c>
      <c r="L2530" s="6">
        <v>0</v>
      </c>
      <c r="M2530">
        <v>0</v>
      </c>
      <c r="N2530">
        <v>0</v>
      </c>
      <c r="O2530">
        <v>0</v>
      </c>
      <c r="P2530">
        <v>0</v>
      </c>
      <c r="Q2530" t="s">
        <v>24</v>
      </c>
      <c r="R2530">
        <v>0</v>
      </c>
      <c r="S2530">
        <v>0</v>
      </c>
      <c r="T2530" t="s">
        <v>29</v>
      </c>
      <c r="U2530" t="s">
        <v>29</v>
      </c>
      <c r="V2530" t="s">
        <v>29</v>
      </c>
      <c r="W2530" t="s">
        <v>30</v>
      </c>
      <c r="X2530" s="8"/>
      <c r="Y2530" s="93"/>
      <c r="Z2530" s="93"/>
      <c r="AA2530" t="s">
        <v>6514</v>
      </c>
      <c r="AB2530" t="s">
        <v>6515</v>
      </c>
    </row>
    <row r="2531" spans="1:28" x14ac:dyDescent="0.3">
      <c r="A2531" s="8" t="b">
        <f t="shared" si="117"/>
        <v>0</v>
      </c>
      <c r="B2531" t="str">
        <f t="shared" si="118"/>
        <v>trophyoftheelite</v>
      </c>
      <c r="C2531" s="10" t="str">
        <f t="shared" si="119"/>
        <v>trophy_of_the_elite</v>
      </c>
      <c r="D2531">
        <v>22106</v>
      </c>
      <c r="E2531" t="s">
        <v>24</v>
      </c>
      <c r="F2531" t="s">
        <v>10178</v>
      </c>
      <c r="G2531" t="s">
        <v>26</v>
      </c>
      <c r="H2531" t="s">
        <v>10179</v>
      </c>
      <c r="I2531" t="s">
        <v>28</v>
      </c>
      <c r="J2531" s="6">
        <v>0</v>
      </c>
      <c r="K2531">
        <v>0</v>
      </c>
      <c r="L2531" s="6">
        <v>0</v>
      </c>
      <c r="M2531">
        <v>0</v>
      </c>
      <c r="N2531">
        <v>0</v>
      </c>
      <c r="O2531">
        <v>0</v>
      </c>
      <c r="P2531">
        <v>0</v>
      </c>
      <c r="Q2531" t="s">
        <v>24</v>
      </c>
      <c r="R2531">
        <v>0</v>
      </c>
      <c r="S2531">
        <v>0</v>
      </c>
      <c r="T2531" t="s">
        <v>29</v>
      </c>
      <c r="U2531" t="s">
        <v>29</v>
      </c>
      <c r="V2531" t="s">
        <v>29</v>
      </c>
      <c r="W2531" t="s">
        <v>30</v>
      </c>
      <c r="Y2531" s="93"/>
      <c r="Z2531" s="93"/>
      <c r="AA2531" t="s">
        <v>10180</v>
      </c>
      <c r="AB2531" t="s">
        <v>10181</v>
      </c>
    </row>
    <row r="2532" spans="1:28" x14ac:dyDescent="0.3">
      <c r="A2532" s="8" t="b">
        <f t="shared" si="117"/>
        <v>0</v>
      </c>
      <c r="B2532" t="str">
        <f t="shared" si="118"/>
        <v>christmastoys</v>
      </c>
      <c r="C2532" s="10" t="str">
        <f t="shared" si="119"/>
        <v>christmas_toys</v>
      </c>
      <c r="D2532">
        <v>22107</v>
      </c>
      <c r="E2532" t="s">
        <v>24</v>
      </c>
      <c r="F2532" t="s">
        <v>2180</v>
      </c>
      <c r="G2532" t="s">
        <v>26</v>
      </c>
      <c r="H2532" t="s">
        <v>2181</v>
      </c>
      <c r="I2532" t="s">
        <v>28</v>
      </c>
      <c r="J2532" s="6">
        <v>0</v>
      </c>
      <c r="K2532">
        <v>1</v>
      </c>
      <c r="L2532" s="1">
        <v>1000</v>
      </c>
      <c r="M2532">
        <v>0</v>
      </c>
      <c r="N2532">
        <v>0</v>
      </c>
      <c r="O2532">
        <v>0</v>
      </c>
      <c r="P2532">
        <v>0</v>
      </c>
      <c r="Q2532" t="s">
        <v>24</v>
      </c>
      <c r="R2532">
        <v>0</v>
      </c>
      <c r="S2532">
        <v>0</v>
      </c>
      <c r="T2532" t="s">
        <v>29</v>
      </c>
      <c r="U2532" t="s">
        <v>29</v>
      </c>
      <c r="V2532" t="s">
        <v>29</v>
      </c>
      <c r="W2532" t="s">
        <v>30</v>
      </c>
      <c r="Y2532" s="93"/>
      <c r="Z2532" s="93"/>
      <c r="AA2532" t="s">
        <v>2182</v>
      </c>
      <c r="AB2532" t="s">
        <v>2183</v>
      </c>
    </row>
    <row r="2533" spans="1:28" x14ac:dyDescent="0.3">
      <c r="A2533" s="8" t="b">
        <f t="shared" si="117"/>
        <v>0</v>
      </c>
      <c r="B2533" t="str">
        <f t="shared" si="118"/>
        <v>1millionzenycoin</v>
      </c>
      <c r="C2533" s="10" t="str">
        <f t="shared" si="119"/>
        <v>1_million_zeny_coin</v>
      </c>
      <c r="D2533">
        <v>22200</v>
      </c>
      <c r="E2533" t="s">
        <v>24</v>
      </c>
      <c r="F2533" t="s">
        <v>25</v>
      </c>
      <c r="G2533" t="s">
        <v>26</v>
      </c>
      <c r="H2533" t="s">
        <v>27</v>
      </c>
      <c r="I2533" t="s">
        <v>28</v>
      </c>
      <c r="J2533" s="6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24</v>
      </c>
      <c r="R2533">
        <v>0</v>
      </c>
      <c r="S2533">
        <v>0</v>
      </c>
      <c r="T2533" t="s">
        <v>29</v>
      </c>
      <c r="U2533" t="s">
        <v>29</v>
      </c>
      <c r="V2533" t="s">
        <v>29</v>
      </c>
      <c r="W2533" t="s">
        <v>30</v>
      </c>
      <c r="Y2533" s="93"/>
      <c r="Z2533" s="93"/>
      <c r="AA2533" t="s">
        <v>31</v>
      </c>
      <c r="AB2533" t="s">
        <v>32</v>
      </c>
    </row>
    <row r="2534" spans="1:28" x14ac:dyDescent="0.3">
      <c r="A2534" s="8" t="b">
        <f t="shared" si="117"/>
        <v>0</v>
      </c>
      <c r="B2534" t="str">
        <f t="shared" si="118"/>
        <v>boxofberries</v>
      </c>
      <c r="C2534" s="10" t="str">
        <f t="shared" si="119"/>
        <v>box_of_berries</v>
      </c>
      <c r="D2534">
        <v>22206</v>
      </c>
      <c r="E2534" t="s">
        <v>24</v>
      </c>
      <c r="F2534" t="s">
        <v>1507</v>
      </c>
      <c r="G2534" t="s">
        <v>26</v>
      </c>
      <c r="H2534" t="s">
        <v>1508</v>
      </c>
      <c r="I2534" t="s">
        <v>66</v>
      </c>
      <c r="J2534" s="6">
        <v>10</v>
      </c>
      <c r="K2534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24</v>
      </c>
      <c r="R2534">
        <v>0</v>
      </c>
      <c r="S2534">
        <v>0</v>
      </c>
      <c r="T2534" t="s">
        <v>29</v>
      </c>
      <c r="U2534" t="s">
        <v>36</v>
      </c>
      <c r="V2534" t="s">
        <v>37</v>
      </c>
      <c r="W2534" t="s">
        <v>38</v>
      </c>
      <c r="X2534" t="s">
        <v>39052</v>
      </c>
      <c r="Y2534" s="93"/>
      <c r="Z2534" s="93"/>
      <c r="AA2534" t="s">
        <v>1509</v>
      </c>
      <c r="AB2534" t="s">
        <v>1510</v>
      </c>
    </row>
    <row r="2535" spans="1:28" x14ac:dyDescent="0.3">
      <c r="A2535" s="8" t="b">
        <f t="shared" si="117"/>
        <v>0</v>
      </c>
      <c r="B2535" t="str">
        <f t="shared" si="118"/>
        <v>fruitbox</v>
      </c>
      <c r="C2535" s="10" t="str">
        <f t="shared" si="119"/>
        <v>fruit_box</v>
      </c>
      <c r="D2535">
        <v>22207</v>
      </c>
      <c r="E2535" t="s">
        <v>24</v>
      </c>
      <c r="F2535" t="s">
        <v>4281</v>
      </c>
      <c r="G2535" t="s">
        <v>26</v>
      </c>
      <c r="H2535" t="s">
        <v>4282</v>
      </c>
      <c r="I2535" t="s">
        <v>66</v>
      </c>
      <c r="J2535" s="6">
        <v>10</v>
      </c>
      <c r="K2535">
        <v>20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24</v>
      </c>
      <c r="R2535">
        <v>0</v>
      </c>
      <c r="S2535">
        <v>0</v>
      </c>
      <c r="T2535" t="s">
        <v>29</v>
      </c>
      <c r="U2535" t="s">
        <v>36</v>
      </c>
      <c r="V2535" t="s">
        <v>37</v>
      </c>
      <c r="W2535" t="s">
        <v>38</v>
      </c>
      <c r="X2535" s="8" t="s">
        <v>39053</v>
      </c>
      <c r="Y2535" s="93"/>
      <c r="Z2535" s="93"/>
      <c r="AA2535" t="s">
        <v>4283</v>
      </c>
      <c r="AB2535" t="s">
        <v>4284</v>
      </c>
    </row>
    <row r="2536" spans="1:28" x14ac:dyDescent="0.3">
      <c r="A2536" s="8" t="b">
        <f t="shared" si="117"/>
        <v>0</v>
      </c>
      <c r="B2536" t="str">
        <f t="shared" si="118"/>
        <v>snowball</v>
      </c>
      <c r="C2536" s="10" t="str">
        <f t="shared" si="119"/>
        <v>snowball</v>
      </c>
      <c r="D2536">
        <v>22210</v>
      </c>
      <c r="E2536" t="s">
        <v>24</v>
      </c>
      <c r="F2536" t="s">
        <v>9287</v>
      </c>
      <c r="G2536" t="s">
        <v>26</v>
      </c>
      <c r="H2536" t="s">
        <v>9287</v>
      </c>
      <c r="I2536" t="s">
        <v>28</v>
      </c>
      <c r="J2536" s="93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24</v>
      </c>
      <c r="R2536">
        <v>0</v>
      </c>
      <c r="S2536">
        <v>0</v>
      </c>
      <c r="T2536" t="s">
        <v>29</v>
      </c>
      <c r="U2536" t="s">
        <v>29</v>
      </c>
      <c r="V2536" t="s">
        <v>29</v>
      </c>
      <c r="W2536" t="s">
        <v>30</v>
      </c>
      <c r="Y2536" s="93"/>
      <c r="Z2536" s="93"/>
      <c r="AA2536" t="s">
        <v>9288</v>
      </c>
      <c r="AB2536" t="s">
        <v>9289</v>
      </c>
    </row>
    <row r="2537" spans="1:28" x14ac:dyDescent="0.3">
      <c r="A2537" s="8" t="b">
        <f t="shared" si="117"/>
        <v>0</v>
      </c>
      <c r="B2537" t="str">
        <f t="shared" si="118"/>
        <v>seasonaleventtoken</v>
      </c>
      <c r="C2537" s="10" t="str">
        <f t="shared" si="119"/>
        <v>seasonal_event_token</v>
      </c>
      <c r="D2537">
        <v>22230</v>
      </c>
      <c r="E2537" t="s">
        <v>24</v>
      </c>
      <c r="F2537" t="s">
        <v>8851</v>
      </c>
      <c r="G2537" t="s">
        <v>26</v>
      </c>
      <c r="H2537" t="s">
        <v>8852</v>
      </c>
      <c r="I2537" t="s">
        <v>28</v>
      </c>
      <c r="J2537" s="6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24</v>
      </c>
      <c r="R2537">
        <v>0</v>
      </c>
      <c r="S2537">
        <v>0</v>
      </c>
      <c r="T2537" t="s">
        <v>29</v>
      </c>
      <c r="U2537" t="s">
        <v>29</v>
      </c>
      <c r="V2537" t="s">
        <v>29</v>
      </c>
      <c r="W2537" t="s">
        <v>30</v>
      </c>
      <c r="Y2537" s="93"/>
      <c r="Z2537" s="93"/>
      <c r="AA2537" t="s">
        <v>8853</v>
      </c>
      <c r="AB2537" t="s">
        <v>8854</v>
      </c>
    </row>
    <row r="2538" spans="1:28" x14ac:dyDescent="0.3">
      <c r="A2538" s="8" t="b">
        <f t="shared" si="117"/>
        <v>0</v>
      </c>
      <c r="B2538" t="str">
        <f t="shared" si="118"/>
        <v>skelingcard</v>
      </c>
      <c r="C2538" s="10" t="str">
        <f t="shared" si="119"/>
        <v>skeling_card</v>
      </c>
      <c r="D2538">
        <v>23000</v>
      </c>
      <c r="E2538" t="s">
        <v>24</v>
      </c>
      <c r="F2538" t="s">
        <v>9150</v>
      </c>
      <c r="G2538" t="s">
        <v>26</v>
      </c>
      <c r="H2538" t="s">
        <v>9151</v>
      </c>
      <c r="I2538" t="s">
        <v>100</v>
      </c>
      <c r="J2538" s="6">
        <v>0</v>
      </c>
      <c r="K2538">
        <v>1</v>
      </c>
      <c r="L2538">
        <v>10</v>
      </c>
      <c r="M2538">
        <v>0</v>
      </c>
      <c r="N2538">
        <v>0</v>
      </c>
      <c r="O2538">
        <v>0</v>
      </c>
      <c r="P2538">
        <v>0</v>
      </c>
      <c r="Q2538" t="s">
        <v>24</v>
      </c>
      <c r="R2538">
        <v>0</v>
      </c>
      <c r="S2538">
        <v>0</v>
      </c>
      <c r="T2538" t="s">
        <v>82</v>
      </c>
      <c r="U2538" t="s">
        <v>29</v>
      </c>
      <c r="V2538" t="s">
        <v>29</v>
      </c>
      <c r="W2538" t="s">
        <v>30</v>
      </c>
      <c r="X2538" t="s">
        <v>39055</v>
      </c>
      <c r="Y2538" s="93"/>
      <c r="Z2538" s="93" t="s">
        <v>39496</v>
      </c>
      <c r="AA2538" t="s">
        <v>9152</v>
      </c>
      <c r="AB2538" t="s">
        <v>9153</v>
      </c>
    </row>
    <row r="2539" spans="1:28" x14ac:dyDescent="0.3">
      <c r="A2539" s="8" t="b">
        <f t="shared" si="117"/>
        <v>0</v>
      </c>
      <c r="B2539" t="str">
        <f t="shared" si="118"/>
        <v>wakizashicard</v>
      </c>
      <c r="C2539" s="10" t="str">
        <f t="shared" si="119"/>
        <v>wakizashi_card</v>
      </c>
      <c r="D2539">
        <v>23001</v>
      </c>
      <c r="E2539" t="s">
        <v>24</v>
      </c>
      <c r="F2539" t="s">
        <v>10474</v>
      </c>
      <c r="G2539" t="s">
        <v>26</v>
      </c>
      <c r="H2539" t="s">
        <v>10475</v>
      </c>
      <c r="I2539" t="s">
        <v>100</v>
      </c>
      <c r="J2539" s="6">
        <v>0</v>
      </c>
      <c r="K2539">
        <v>1</v>
      </c>
      <c r="L2539">
        <v>10</v>
      </c>
      <c r="M2539">
        <v>0</v>
      </c>
      <c r="N2539">
        <v>0</v>
      </c>
      <c r="O2539">
        <v>0</v>
      </c>
      <c r="P2539">
        <v>0</v>
      </c>
      <c r="Q2539" t="s">
        <v>24</v>
      </c>
      <c r="R2539">
        <v>0</v>
      </c>
      <c r="S2539">
        <v>0</v>
      </c>
      <c r="T2539" t="s">
        <v>206</v>
      </c>
      <c r="U2539" t="s">
        <v>29</v>
      </c>
      <c r="V2539" t="s">
        <v>29</v>
      </c>
      <c r="W2539" t="s">
        <v>30</v>
      </c>
      <c r="X2539" s="8" t="s">
        <v>39056</v>
      </c>
      <c r="Y2539" s="93"/>
      <c r="Z2539" s="93"/>
      <c r="AA2539" t="s">
        <v>10476</v>
      </c>
      <c r="AB2539" t="s">
        <v>10477</v>
      </c>
    </row>
    <row r="2540" spans="1:28" x14ac:dyDescent="0.3">
      <c r="A2540" s="8" t="b">
        <f t="shared" si="117"/>
        <v>0</v>
      </c>
      <c r="B2540" t="str">
        <f t="shared" si="118"/>
        <v>cowringcard</v>
      </c>
      <c r="C2540" s="10" t="str">
        <f t="shared" si="119"/>
        <v>cowring_card</v>
      </c>
      <c r="D2540">
        <v>23002</v>
      </c>
      <c r="E2540" t="s">
        <v>24</v>
      </c>
      <c r="F2540" t="s">
        <v>2526</v>
      </c>
      <c r="G2540" t="s">
        <v>26</v>
      </c>
      <c r="H2540" t="s">
        <v>2527</v>
      </c>
      <c r="I2540" t="s">
        <v>100</v>
      </c>
      <c r="J2540" s="6">
        <v>0</v>
      </c>
      <c r="K2540">
        <v>1</v>
      </c>
      <c r="L2540">
        <v>10</v>
      </c>
      <c r="M2540">
        <v>0</v>
      </c>
      <c r="N2540">
        <v>0</v>
      </c>
      <c r="O2540">
        <v>0</v>
      </c>
      <c r="P2540">
        <v>0</v>
      </c>
      <c r="Q2540" t="s">
        <v>24</v>
      </c>
      <c r="R2540">
        <v>0</v>
      </c>
      <c r="S2540">
        <v>0</v>
      </c>
      <c r="T2540" t="s">
        <v>101</v>
      </c>
      <c r="U2540" t="s">
        <v>29</v>
      </c>
      <c r="V2540" t="s">
        <v>29</v>
      </c>
      <c r="W2540" t="s">
        <v>30</v>
      </c>
      <c r="X2540" t="s">
        <v>39057</v>
      </c>
      <c r="Y2540" s="93"/>
      <c r="Z2540" s="93"/>
      <c r="AA2540" t="s">
        <v>2528</v>
      </c>
      <c r="AB2540" t="s">
        <v>2529</v>
      </c>
    </row>
    <row r="2541" spans="1:28" x14ac:dyDescent="0.3">
      <c r="A2541" s="8" t="b">
        <f t="shared" si="117"/>
        <v>0</v>
      </c>
      <c r="B2541" t="str">
        <f t="shared" si="118"/>
        <v>pouringcard</v>
      </c>
      <c r="C2541" s="10" t="str">
        <f t="shared" si="119"/>
        <v>pouring_card</v>
      </c>
      <c r="D2541">
        <v>23003</v>
      </c>
      <c r="E2541" t="s">
        <v>24</v>
      </c>
      <c r="F2541" t="s">
        <v>7880</v>
      </c>
      <c r="G2541" t="s">
        <v>26</v>
      </c>
      <c r="H2541" t="s">
        <v>7881</v>
      </c>
      <c r="I2541" t="s">
        <v>100</v>
      </c>
      <c r="J2541">
        <v>0</v>
      </c>
      <c r="K2541">
        <v>1</v>
      </c>
      <c r="L2541">
        <v>10</v>
      </c>
      <c r="M2541">
        <v>0</v>
      </c>
      <c r="N2541">
        <v>0</v>
      </c>
      <c r="O2541">
        <v>0</v>
      </c>
      <c r="P2541">
        <v>0</v>
      </c>
      <c r="Q2541" t="s">
        <v>24</v>
      </c>
      <c r="R2541">
        <v>0</v>
      </c>
      <c r="S2541">
        <v>0</v>
      </c>
      <c r="T2541" t="s">
        <v>206</v>
      </c>
      <c r="U2541" t="s">
        <v>29</v>
      </c>
      <c r="V2541" t="s">
        <v>29</v>
      </c>
      <c r="W2541" t="s">
        <v>30</v>
      </c>
      <c r="X2541" t="s">
        <v>39058</v>
      </c>
      <c r="Y2541" s="93"/>
      <c r="Z2541" s="93"/>
      <c r="AA2541" t="s">
        <v>7882</v>
      </c>
      <c r="AB2541" t="s">
        <v>7883</v>
      </c>
    </row>
    <row r="2542" spans="1:28" x14ac:dyDescent="0.3">
      <c r="A2542" s="8" t="b">
        <f t="shared" si="117"/>
        <v>0</v>
      </c>
      <c r="B2542" t="str">
        <f t="shared" si="118"/>
        <v>aquaringcard</v>
      </c>
      <c r="C2542" s="10" t="str">
        <f t="shared" si="119"/>
        <v>aquaring_card</v>
      </c>
      <c r="D2542">
        <v>23004</v>
      </c>
      <c r="E2542" t="s">
        <v>24</v>
      </c>
      <c r="F2542" t="s">
        <v>467</v>
      </c>
      <c r="G2542" t="s">
        <v>26</v>
      </c>
      <c r="H2542" t="s">
        <v>468</v>
      </c>
      <c r="I2542" t="s">
        <v>100</v>
      </c>
      <c r="J2542">
        <v>0</v>
      </c>
      <c r="K2542">
        <v>1</v>
      </c>
      <c r="L2542">
        <v>10</v>
      </c>
      <c r="M2542">
        <v>0</v>
      </c>
      <c r="N2542">
        <v>0</v>
      </c>
      <c r="O2542">
        <v>0</v>
      </c>
      <c r="P2542">
        <v>0</v>
      </c>
      <c r="Q2542" t="s">
        <v>24</v>
      </c>
      <c r="R2542">
        <v>0</v>
      </c>
      <c r="S2542">
        <v>0</v>
      </c>
      <c r="T2542" t="s">
        <v>59</v>
      </c>
      <c r="U2542" t="s">
        <v>29</v>
      </c>
      <c r="V2542" t="s">
        <v>29</v>
      </c>
      <c r="W2542" t="s">
        <v>30</v>
      </c>
      <c r="X2542" t="s">
        <v>39059</v>
      </c>
      <c r="Y2542" s="93"/>
      <c r="Z2542" s="93"/>
      <c r="AA2542" t="s">
        <v>469</v>
      </c>
      <c r="AB2542" t="s">
        <v>470</v>
      </c>
    </row>
    <row r="2543" spans="1:28" x14ac:dyDescent="0.3">
      <c r="A2543" s="8" t="b">
        <f t="shared" si="117"/>
        <v>0</v>
      </c>
      <c r="B2543" t="str">
        <f t="shared" si="118"/>
        <v>whisperingcard</v>
      </c>
      <c r="C2543" s="10" t="str">
        <f t="shared" si="119"/>
        <v>whispering_card</v>
      </c>
      <c r="D2543">
        <v>23005</v>
      </c>
      <c r="E2543" t="s">
        <v>24</v>
      </c>
      <c r="F2543" t="s">
        <v>10617</v>
      </c>
      <c r="G2543" t="s">
        <v>26</v>
      </c>
      <c r="H2543" t="s">
        <v>10618</v>
      </c>
      <c r="I2543" t="s">
        <v>100</v>
      </c>
      <c r="J2543" s="6">
        <v>0</v>
      </c>
      <c r="K2543">
        <v>1</v>
      </c>
      <c r="L2543">
        <v>10</v>
      </c>
      <c r="M2543">
        <v>0</v>
      </c>
      <c r="N2543">
        <v>0</v>
      </c>
      <c r="O2543">
        <v>0</v>
      </c>
      <c r="P2543">
        <v>0</v>
      </c>
      <c r="Q2543" t="s">
        <v>24</v>
      </c>
      <c r="R2543">
        <v>0</v>
      </c>
      <c r="S2543">
        <v>0</v>
      </c>
      <c r="T2543" t="s">
        <v>223</v>
      </c>
      <c r="U2543" t="s">
        <v>29</v>
      </c>
      <c r="V2543" t="s">
        <v>29</v>
      </c>
      <c r="W2543" t="s">
        <v>30</v>
      </c>
      <c r="X2543" t="s">
        <v>39164</v>
      </c>
      <c r="Y2543" s="93"/>
      <c r="Z2543" s="93"/>
      <c r="AA2543" t="s">
        <v>10619</v>
      </c>
      <c r="AB2543" t="s">
        <v>10620</v>
      </c>
    </row>
    <row r="2544" spans="1:28" x14ac:dyDescent="0.3">
      <c r="A2544" s="8" t="b">
        <f t="shared" si="117"/>
        <v>0</v>
      </c>
      <c r="B2544" t="str">
        <f t="shared" si="118"/>
        <v>saplingcard</v>
      </c>
      <c r="C2544" s="10" t="str">
        <f t="shared" si="119"/>
        <v>sapling_card</v>
      </c>
      <c r="D2544">
        <v>23006</v>
      </c>
      <c r="E2544" t="s">
        <v>24</v>
      </c>
      <c r="F2544" t="s">
        <v>8729</v>
      </c>
      <c r="G2544" t="s">
        <v>26</v>
      </c>
      <c r="H2544" t="s">
        <v>8730</v>
      </c>
      <c r="I2544" t="s">
        <v>100</v>
      </c>
      <c r="J2544" s="6">
        <v>0</v>
      </c>
      <c r="K2544">
        <v>1</v>
      </c>
      <c r="L2544">
        <v>10</v>
      </c>
      <c r="M2544">
        <v>0</v>
      </c>
      <c r="N2544">
        <v>0</v>
      </c>
      <c r="O2544">
        <v>0</v>
      </c>
      <c r="P2544">
        <v>0</v>
      </c>
      <c r="Q2544" t="s">
        <v>24</v>
      </c>
      <c r="R2544">
        <v>0</v>
      </c>
      <c r="S2544">
        <v>0</v>
      </c>
      <c r="T2544" t="s">
        <v>223</v>
      </c>
      <c r="U2544" t="s">
        <v>29</v>
      </c>
      <c r="V2544" t="s">
        <v>29</v>
      </c>
      <c r="W2544" t="s">
        <v>30</v>
      </c>
      <c r="X2544" t="s">
        <v>39060</v>
      </c>
      <c r="Y2544" s="93"/>
      <c r="Z2544" s="93"/>
      <c r="AA2544" t="s">
        <v>8731</v>
      </c>
      <c r="AB2544" t="s">
        <v>8732</v>
      </c>
    </row>
    <row r="2545" spans="1:28" x14ac:dyDescent="0.3">
      <c r="A2545" s="8" t="b">
        <f t="shared" si="117"/>
        <v>0</v>
      </c>
      <c r="B2545" t="str">
        <f t="shared" si="118"/>
        <v>skollcard</v>
      </c>
      <c r="C2545" s="10" t="str">
        <f t="shared" si="119"/>
        <v>skoll_card</v>
      </c>
      <c r="D2545">
        <v>23009</v>
      </c>
      <c r="E2545" t="s">
        <v>24</v>
      </c>
      <c r="F2545" t="s">
        <v>9174</v>
      </c>
      <c r="G2545" t="s">
        <v>26</v>
      </c>
      <c r="H2545" t="s">
        <v>9175</v>
      </c>
      <c r="I2545" t="s">
        <v>100</v>
      </c>
      <c r="J2545" s="6">
        <v>0</v>
      </c>
      <c r="K2545">
        <v>1</v>
      </c>
      <c r="L2545">
        <v>10</v>
      </c>
      <c r="M2545">
        <v>0</v>
      </c>
      <c r="N2545">
        <v>0</v>
      </c>
      <c r="O2545">
        <v>0</v>
      </c>
      <c r="P2545">
        <v>0</v>
      </c>
      <c r="Q2545" t="s">
        <v>24</v>
      </c>
      <c r="R2545">
        <v>0</v>
      </c>
      <c r="S2545">
        <v>0</v>
      </c>
      <c r="T2545" t="s">
        <v>29</v>
      </c>
      <c r="U2545" t="s">
        <v>29</v>
      </c>
      <c r="V2545" t="s">
        <v>29</v>
      </c>
      <c r="W2545" t="s">
        <v>30</v>
      </c>
      <c r="Y2545" s="93"/>
      <c r="Z2545" s="93"/>
      <c r="AA2545" t="s">
        <v>9176</v>
      </c>
      <c r="AB2545" t="s">
        <v>9177</v>
      </c>
    </row>
    <row r="2546" spans="1:28" x14ac:dyDescent="0.3">
      <c r="A2546" s="8" t="b">
        <f t="shared" si="117"/>
        <v>0</v>
      </c>
      <c r="B2546" t="str">
        <f t="shared" si="118"/>
        <v>hillwindspercard</v>
      </c>
      <c r="C2546" s="10" t="str">
        <f t="shared" si="119"/>
        <v>hill_windsper_card</v>
      </c>
      <c r="D2546">
        <v>23010</v>
      </c>
      <c r="E2546" t="s">
        <v>24</v>
      </c>
      <c r="F2546" t="s">
        <v>5173</v>
      </c>
      <c r="G2546" t="s">
        <v>26</v>
      </c>
      <c r="H2546" t="s">
        <v>5174</v>
      </c>
      <c r="I2546" t="s">
        <v>100</v>
      </c>
      <c r="J2546">
        <v>0</v>
      </c>
      <c r="K2546">
        <v>1</v>
      </c>
      <c r="L2546">
        <v>10</v>
      </c>
      <c r="M2546">
        <v>0</v>
      </c>
      <c r="N2546">
        <v>0</v>
      </c>
      <c r="O2546">
        <v>0</v>
      </c>
      <c r="P2546">
        <v>0</v>
      </c>
      <c r="Q2546" t="s">
        <v>24</v>
      </c>
      <c r="R2546">
        <v>0</v>
      </c>
      <c r="S2546">
        <v>0</v>
      </c>
      <c r="T2546" t="s">
        <v>223</v>
      </c>
      <c r="U2546" t="s">
        <v>29</v>
      </c>
      <c r="V2546" t="s">
        <v>29</v>
      </c>
      <c r="W2546" t="s">
        <v>30</v>
      </c>
      <c r="X2546" s="8" t="s">
        <v>39292</v>
      </c>
      <c r="Y2546" s="93"/>
      <c r="Z2546" s="93"/>
      <c r="AA2546" t="s">
        <v>5175</v>
      </c>
      <c r="AB2546" t="s">
        <v>5176</v>
      </c>
    </row>
    <row r="2547" spans="1:28" x14ac:dyDescent="0.3">
      <c r="A2547" s="8" t="b">
        <f t="shared" si="117"/>
        <v>0</v>
      </c>
      <c r="B2547" t="str">
        <f t="shared" si="118"/>
        <v>hellionrevenantcard</v>
      </c>
      <c r="C2547" s="10" t="str">
        <f t="shared" si="119"/>
        <v>hellion_revenant_card</v>
      </c>
      <c r="D2547">
        <v>23011</v>
      </c>
      <c r="E2547" t="s">
        <v>24</v>
      </c>
      <c r="F2547" t="s">
        <v>5103</v>
      </c>
      <c r="G2547" t="s">
        <v>26</v>
      </c>
      <c r="H2547" t="s">
        <v>5104</v>
      </c>
      <c r="I2547" t="s">
        <v>100</v>
      </c>
      <c r="J2547" s="6">
        <v>0</v>
      </c>
      <c r="K2547">
        <v>1</v>
      </c>
      <c r="L2547" s="6">
        <v>10</v>
      </c>
      <c r="M2547">
        <v>0</v>
      </c>
      <c r="N2547">
        <v>0</v>
      </c>
      <c r="O2547">
        <v>0</v>
      </c>
      <c r="P2547">
        <v>0</v>
      </c>
      <c r="Q2547" t="s">
        <v>24</v>
      </c>
      <c r="R2547">
        <v>0</v>
      </c>
      <c r="S2547">
        <v>0</v>
      </c>
      <c r="T2547" t="s">
        <v>82</v>
      </c>
      <c r="U2547" t="s">
        <v>29</v>
      </c>
      <c r="V2547" t="s">
        <v>29</v>
      </c>
      <c r="W2547" t="s">
        <v>30</v>
      </c>
      <c r="X2547" s="8" t="s">
        <v>38076</v>
      </c>
      <c r="Y2547" s="93"/>
      <c r="Z2547" s="93"/>
      <c r="AA2547" t="s">
        <v>5105</v>
      </c>
      <c r="AB2547" t="s">
        <v>5106</v>
      </c>
    </row>
    <row r="2548" spans="1:28" x14ac:dyDescent="0.3">
      <c r="A2548" s="8" t="b">
        <f t="shared" si="117"/>
        <v>0</v>
      </c>
      <c r="B2548" t="str">
        <f t="shared" si="118"/>
        <v>pandaringcard</v>
      </c>
      <c r="C2548" s="10" t="str">
        <f t="shared" si="119"/>
        <v>pandaring_card</v>
      </c>
      <c r="D2548">
        <v>23012</v>
      </c>
      <c r="E2548" t="s">
        <v>24</v>
      </c>
      <c r="F2548" t="s">
        <v>7419</v>
      </c>
      <c r="G2548" t="s">
        <v>26</v>
      </c>
      <c r="H2548" t="s">
        <v>7420</v>
      </c>
      <c r="I2548" t="s">
        <v>100</v>
      </c>
      <c r="J2548" s="6">
        <v>0</v>
      </c>
      <c r="K2548">
        <v>1</v>
      </c>
      <c r="L2548" s="6">
        <v>10</v>
      </c>
      <c r="M2548">
        <v>0</v>
      </c>
      <c r="N2548">
        <v>0</v>
      </c>
      <c r="O2548">
        <v>0</v>
      </c>
      <c r="P2548">
        <v>0</v>
      </c>
      <c r="Q2548" t="s">
        <v>24</v>
      </c>
      <c r="R2548">
        <v>0</v>
      </c>
      <c r="S2548">
        <v>0</v>
      </c>
      <c r="T2548" t="s">
        <v>82</v>
      </c>
      <c r="U2548" t="s">
        <v>29</v>
      </c>
      <c r="V2548" t="s">
        <v>29</v>
      </c>
      <c r="W2548" t="s">
        <v>30</v>
      </c>
      <c r="X2548" t="s">
        <v>39062</v>
      </c>
      <c r="Y2548" s="93"/>
      <c r="Z2548" s="93"/>
      <c r="AA2548" t="s">
        <v>7421</v>
      </c>
      <c r="AB2548" t="s">
        <v>7422</v>
      </c>
    </row>
    <row r="2549" spans="1:28" x14ac:dyDescent="0.3">
      <c r="A2549" s="8" t="b">
        <f t="shared" si="117"/>
        <v>0</v>
      </c>
      <c r="B2549" t="str">
        <f t="shared" si="118"/>
        <v>corpsehandcard</v>
      </c>
      <c r="C2549" s="10" t="str">
        <f t="shared" si="119"/>
        <v>corpse_hand_card</v>
      </c>
      <c r="D2549">
        <v>23013</v>
      </c>
      <c r="E2549" t="s">
        <v>24</v>
      </c>
      <c r="F2549" t="s">
        <v>2494</v>
      </c>
      <c r="G2549" t="s">
        <v>26</v>
      </c>
      <c r="H2549" t="s">
        <v>2495</v>
      </c>
      <c r="I2549" t="s">
        <v>100</v>
      </c>
      <c r="J2549" s="6">
        <v>0</v>
      </c>
      <c r="K2549">
        <v>1</v>
      </c>
      <c r="L2549" s="6">
        <v>10</v>
      </c>
      <c r="M2549">
        <v>0</v>
      </c>
      <c r="N2549">
        <v>0</v>
      </c>
      <c r="O2549">
        <v>0</v>
      </c>
      <c r="P2549">
        <v>0</v>
      </c>
      <c r="Q2549" t="s">
        <v>24</v>
      </c>
      <c r="R2549">
        <v>0</v>
      </c>
      <c r="S2549">
        <v>0</v>
      </c>
      <c r="T2549" t="s">
        <v>101</v>
      </c>
      <c r="U2549" t="s">
        <v>29</v>
      </c>
      <c r="V2549" t="s">
        <v>29</v>
      </c>
      <c r="W2549" t="s">
        <v>30</v>
      </c>
      <c r="X2549" t="s">
        <v>39063</v>
      </c>
      <c r="Y2549" s="93"/>
      <c r="Z2549" s="93"/>
      <c r="AA2549" t="s">
        <v>2496</v>
      </c>
      <c r="AB2549" t="s">
        <v>2497</v>
      </c>
    </row>
    <row r="2550" spans="1:28" x14ac:dyDescent="0.3">
      <c r="A2550" s="8" t="b">
        <f t="shared" si="117"/>
        <v>0</v>
      </c>
      <c r="B2550" t="str">
        <f t="shared" si="118"/>
        <v>mermaidcard</v>
      </c>
      <c r="C2550" s="10" t="str">
        <f t="shared" si="119"/>
        <v>mermaid_card</v>
      </c>
      <c r="D2550">
        <v>23014</v>
      </c>
      <c r="E2550" t="s">
        <v>24</v>
      </c>
      <c r="F2550" t="s">
        <v>6630</v>
      </c>
      <c r="G2550" t="s">
        <v>26</v>
      </c>
      <c r="H2550" t="s">
        <v>6631</v>
      </c>
      <c r="I2550" t="s">
        <v>100</v>
      </c>
      <c r="J2550" s="6">
        <v>0</v>
      </c>
      <c r="K2550">
        <v>1</v>
      </c>
      <c r="L2550">
        <v>10</v>
      </c>
      <c r="M2550">
        <v>0</v>
      </c>
      <c r="N2550">
        <v>0</v>
      </c>
      <c r="O2550">
        <v>0</v>
      </c>
      <c r="P2550">
        <v>0</v>
      </c>
      <c r="Q2550" t="s">
        <v>24</v>
      </c>
      <c r="R2550">
        <v>0</v>
      </c>
      <c r="S2550">
        <v>0</v>
      </c>
      <c r="T2550" t="s">
        <v>82</v>
      </c>
      <c r="U2550" t="s">
        <v>29</v>
      </c>
      <c r="V2550" t="s">
        <v>29</v>
      </c>
      <c r="W2550" t="s">
        <v>30</v>
      </c>
      <c r="X2550" t="s">
        <v>39064</v>
      </c>
      <c r="Y2550" s="93"/>
      <c r="Z2550" s="93"/>
      <c r="AA2550" t="s">
        <v>6632</v>
      </c>
      <c r="AB2550" t="s">
        <v>6633</v>
      </c>
    </row>
    <row r="2551" spans="1:28" x14ac:dyDescent="0.3">
      <c r="A2551" s="8" t="b">
        <f t="shared" si="117"/>
        <v>0</v>
      </c>
      <c r="B2551" t="str">
        <f t="shared" si="118"/>
        <v>trevantedeschaincard</v>
      </c>
      <c r="C2551" s="10" t="str">
        <f t="shared" si="119"/>
        <v>trevante_deschain_card</v>
      </c>
      <c r="D2551">
        <v>23017</v>
      </c>
      <c r="E2551" t="s">
        <v>24</v>
      </c>
      <c r="F2551" t="s">
        <v>10148</v>
      </c>
      <c r="G2551" t="s">
        <v>26</v>
      </c>
      <c r="H2551" t="s">
        <v>10149</v>
      </c>
      <c r="I2551" t="s">
        <v>100</v>
      </c>
      <c r="J2551" s="6">
        <v>0</v>
      </c>
      <c r="K2551">
        <v>1</v>
      </c>
      <c r="L2551">
        <v>10</v>
      </c>
      <c r="M2551">
        <v>0</v>
      </c>
      <c r="N2551">
        <v>0</v>
      </c>
      <c r="O2551">
        <v>0</v>
      </c>
      <c r="P2551">
        <v>0</v>
      </c>
      <c r="Q2551" t="s">
        <v>24</v>
      </c>
      <c r="R2551">
        <v>0</v>
      </c>
      <c r="S2551">
        <v>0</v>
      </c>
      <c r="T2551" t="s">
        <v>262</v>
      </c>
      <c r="U2551" t="s">
        <v>29</v>
      </c>
      <c r="V2551" t="s">
        <v>29</v>
      </c>
      <c r="W2551" t="s">
        <v>30</v>
      </c>
      <c r="X2551" t="s">
        <v>39020</v>
      </c>
      <c r="Y2551" s="93"/>
      <c r="Z2551" s="93"/>
      <c r="AA2551" t="s">
        <v>10150</v>
      </c>
      <c r="AB2551" t="s">
        <v>10151</v>
      </c>
    </row>
    <row r="2552" spans="1:28" x14ac:dyDescent="0.3">
      <c r="A2552" s="8" t="b">
        <f t="shared" si="117"/>
        <v>0</v>
      </c>
      <c r="B2552" t="str">
        <f t="shared" si="118"/>
        <v>adelinderinsletcard</v>
      </c>
      <c r="C2552" s="10" t="str">
        <f t="shared" si="119"/>
        <v>adelinde_rinslet_card</v>
      </c>
      <c r="D2552">
        <v>23018</v>
      </c>
      <c r="E2552" t="s">
        <v>24</v>
      </c>
      <c r="F2552" t="s">
        <v>116</v>
      </c>
      <c r="G2552" t="s">
        <v>26</v>
      </c>
      <c r="H2552" t="s">
        <v>117</v>
      </c>
      <c r="I2552" t="s">
        <v>100</v>
      </c>
      <c r="J2552" s="6">
        <v>0</v>
      </c>
      <c r="K2552">
        <v>1</v>
      </c>
      <c r="L2552">
        <v>10</v>
      </c>
      <c r="M2552">
        <v>0</v>
      </c>
      <c r="N2552">
        <v>0</v>
      </c>
      <c r="O2552">
        <v>0</v>
      </c>
      <c r="P2552">
        <v>0</v>
      </c>
      <c r="Q2552" t="s">
        <v>24</v>
      </c>
      <c r="R2552">
        <v>0</v>
      </c>
      <c r="S2552">
        <v>0</v>
      </c>
      <c r="T2552" t="s">
        <v>82</v>
      </c>
      <c r="U2552" t="s">
        <v>29</v>
      </c>
      <c r="V2552" t="s">
        <v>29</v>
      </c>
      <c r="W2552" t="s">
        <v>30</v>
      </c>
      <c r="X2552" t="s">
        <v>39067</v>
      </c>
      <c r="Y2552" s="93"/>
      <c r="Z2552" s="93"/>
      <c r="AA2552" t="s">
        <v>118</v>
      </c>
      <c r="AB2552" t="s">
        <v>119</v>
      </c>
    </row>
    <row r="2553" spans="1:28" x14ac:dyDescent="0.3">
      <c r="A2553" s="8" t="b">
        <f t="shared" si="117"/>
        <v>0</v>
      </c>
      <c r="B2553" t="str">
        <f t="shared" si="118"/>
        <v>marieheinrikecard</v>
      </c>
      <c r="C2553" s="10" t="str">
        <f t="shared" si="119"/>
        <v>marie_heinrike_card</v>
      </c>
      <c r="D2553">
        <v>23019</v>
      </c>
      <c r="E2553" t="s">
        <v>24</v>
      </c>
      <c r="F2553" t="s">
        <v>6451</v>
      </c>
      <c r="G2553" t="s">
        <v>26</v>
      </c>
      <c r="H2553" t="s">
        <v>6452</v>
      </c>
      <c r="I2553" t="s">
        <v>100</v>
      </c>
      <c r="J2553" s="6">
        <v>0</v>
      </c>
      <c r="K2553">
        <v>1</v>
      </c>
      <c r="L2553">
        <v>10</v>
      </c>
      <c r="M2553">
        <v>0</v>
      </c>
      <c r="N2553">
        <v>0</v>
      </c>
      <c r="O2553">
        <v>0</v>
      </c>
      <c r="P2553">
        <v>0</v>
      </c>
      <c r="Q2553" t="s">
        <v>24</v>
      </c>
      <c r="R2553">
        <v>0</v>
      </c>
      <c r="S2553">
        <v>0</v>
      </c>
      <c r="T2553" t="s">
        <v>262</v>
      </c>
      <c r="U2553" t="s">
        <v>29</v>
      </c>
      <c r="V2553" t="s">
        <v>29</v>
      </c>
      <c r="W2553" t="s">
        <v>30</v>
      </c>
      <c r="X2553" t="s">
        <v>39068</v>
      </c>
      <c r="Y2553" s="93"/>
      <c r="Z2553" s="93"/>
      <c r="AA2553" t="s">
        <v>6453</v>
      </c>
      <c r="AB2553" t="s">
        <v>6454</v>
      </c>
    </row>
    <row r="2554" spans="1:28" x14ac:dyDescent="0.3">
      <c r="A2554" s="8" t="b">
        <f t="shared" si="117"/>
        <v>0</v>
      </c>
      <c r="B2554" t="str">
        <f t="shared" si="118"/>
        <v>yokofujibayashicard</v>
      </c>
      <c r="C2554" s="10" t="str">
        <f t="shared" si="119"/>
        <v>yoko_fujibayashi_card</v>
      </c>
      <c r="D2554">
        <v>23020</v>
      </c>
      <c r="E2554" t="s">
        <v>24</v>
      </c>
      <c r="F2554" t="s">
        <v>10952</v>
      </c>
      <c r="G2554" t="s">
        <v>26</v>
      </c>
      <c r="H2554" t="s">
        <v>10953</v>
      </c>
      <c r="I2554" t="s">
        <v>100</v>
      </c>
      <c r="J2554" s="6">
        <v>0</v>
      </c>
      <c r="K2554">
        <v>1</v>
      </c>
      <c r="L2554">
        <v>10</v>
      </c>
      <c r="M2554">
        <v>0</v>
      </c>
      <c r="N2554">
        <v>0</v>
      </c>
      <c r="O2554">
        <v>0</v>
      </c>
      <c r="P2554">
        <v>0</v>
      </c>
      <c r="Q2554" t="s">
        <v>24</v>
      </c>
      <c r="R2554">
        <v>0</v>
      </c>
      <c r="S2554">
        <v>0</v>
      </c>
      <c r="T2554" t="s">
        <v>59</v>
      </c>
      <c r="U2554" t="s">
        <v>29</v>
      </c>
      <c r="V2554" t="s">
        <v>29</v>
      </c>
      <c r="W2554" t="s">
        <v>30</v>
      </c>
      <c r="X2554" t="s">
        <v>39069</v>
      </c>
      <c r="Y2554" s="93"/>
      <c r="Z2554" s="93"/>
      <c r="AA2554" t="s">
        <v>10954</v>
      </c>
      <c r="AB2554" t="s">
        <v>10955</v>
      </c>
    </row>
    <row r="2555" spans="1:28" x14ac:dyDescent="0.3">
      <c r="A2555" s="8" t="b">
        <f t="shared" si="117"/>
        <v>0</v>
      </c>
      <c r="B2555" t="str">
        <f t="shared" si="118"/>
        <v>guineverebastioncard</v>
      </c>
      <c r="C2555" s="10" t="str">
        <f t="shared" si="119"/>
        <v>guinevere_bastion_card</v>
      </c>
      <c r="D2555">
        <v>23021</v>
      </c>
      <c r="E2555" t="s">
        <v>24</v>
      </c>
      <c r="F2555" t="s">
        <v>4863</v>
      </c>
      <c r="G2555" t="s">
        <v>26</v>
      </c>
      <c r="H2555" t="s">
        <v>4864</v>
      </c>
      <c r="I2555" t="s">
        <v>100</v>
      </c>
      <c r="J2555">
        <v>0</v>
      </c>
      <c r="K2555">
        <v>1</v>
      </c>
      <c r="L2555">
        <v>10</v>
      </c>
      <c r="M2555">
        <v>0</v>
      </c>
      <c r="N2555">
        <v>0</v>
      </c>
      <c r="O2555">
        <v>0</v>
      </c>
      <c r="P2555">
        <v>0</v>
      </c>
      <c r="Q2555" t="s">
        <v>24</v>
      </c>
      <c r="R2555">
        <v>0</v>
      </c>
      <c r="S2555">
        <v>0</v>
      </c>
      <c r="T2555" t="s">
        <v>106</v>
      </c>
      <c r="U2555" t="s">
        <v>29</v>
      </c>
      <c r="V2555" t="s">
        <v>29</v>
      </c>
      <c r="W2555" t="s">
        <v>30</v>
      </c>
      <c r="X2555" s="8" t="s">
        <v>39165</v>
      </c>
      <c r="Y2555" s="93"/>
      <c r="Z2555" s="93" t="s">
        <v>39491</v>
      </c>
      <c r="AA2555" t="s">
        <v>4865</v>
      </c>
      <c r="AB2555" t="s">
        <v>4866</v>
      </c>
    </row>
    <row r="2556" spans="1:28" x14ac:dyDescent="0.3">
      <c r="A2556" s="8" t="b">
        <f t="shared" si="117"/>
        <v>0</v>
      </c>
      <c r="B2556" t="str">
        <f t="shared" si="118"/>
        <v>caeliaambrosecard</v>
      </c>
      <c r="C2556" s="10" t="str">
        <f t="shared" si="119"/>
        <v>caelia_ambrose_card</v>
      </c>
      <c r="D2556">
        <v>23023</v>
      </c>
      <c r="E2556" t="s">
        <v>24</v>
      </c>
      <c r="F2556" t="s">
        <v>1799</v>
      </c>
      <c r="G2556" t="s">
        <v>26</v>
      </c>
      <c r="H2556" t="s">
        <v>1800</v>
      </c>
      <c r="I2556" t="s">
        <v>100</v>
      </c>
      <c r="J2556" s="6">
        <v>0</v>
      </c>
      <c r="K2556">
        <v>1</v>
      </c>
      <c r="L2556">
        <v>10</v>
      </c>
      <c r="M2556">
        <v>0</v>
      </c>
      <c r="N2556">
        <v>0</v>
      </c>
      <c r="O2556">
        <v>0</v>
      </c>
      <c r="P2556">
        <v>0</v>
      </c>
      <c r="Q2556" t="s">
        <v>24</v>
      </c>
      <c r="R2556">
        <v>0</v>
      </c>
      <c r="S2556">
        <v>0</v>
      </c>
      <c r="T2556" t="s">
        <v>82</v>
      </c>
      <c r="U2556" t="s">
        <v>29</v>
      </c>
      <c r="V2556" t="s">
        <v>29</v>
      </c>
      <c r="W2556" t="s">
        <v>30</v>
      </c>
      <c r="X2556" s="8" t="s">
        <v>39070</v>
      </c>
      <c r="Y2556" s="93"/>
      <c r="Z2556" s="93"/>
      <c r="AA2556" t="s">
        <v>1801</v>
      </c>
      <c r="AB2556" t="s">
        <v>1802</v>
      </c>
    </row>
    <row r="2557" spans="1:28" x14ac:dyDescent="0.3">
      <c r="A2557" s="8" t="b">
        <f t="shared" si="117"/>
        <v>0</v>
      </c>
      <c r="B2557" t="str">
        <f t="shared" si="118"/>
        <v>zelithariacard</v>
      </c>
      <c r="C2557" s="10" t="str">
        <f t="shared" si="119"/>
        <v>zelith_aria_card</v>
      </c>
      <c r="D2557">
        <v>23024</v>
      </c>
      <c r="E2557" t="s">
        <v>24</v>
      </c>
      <c r="F2557" t="s">
        <v>10983</v>
      </c>
      <c r="G2557" t="s">
        <v>26</v>
      </c>
      <c r="H2557" t="s">
        <v>10984</v>
      </c>
      <c r="I2557" t="s">
        <v>100</v>
      </c>
      <c r="J2557" s="6">
        <v>0</v>
      </c>
      <c r="K2557">
        <v>1</v>
      </c>
      <c r="L2557">
        <v>10</v>
      </c>
      <c r="M2557">
        <v>0</v>
      </c>
      <c r="N2557">
        <v>0</v>
      </c>
      <c r="O2557">
        <v>0</v>
      </c>
      <c r="P2557">
        <v>0</v>
      </c>
      <c r="Q2557" t="s">
        <v>24</v>
      </c>
      <c r="R2557">
        <v>0</v>
      </c>
      <c r="S2557">
        <v>0</v>
      </c>
      <c r="T2557" t="s">
        <v>101</v>
      </c>
      <c r="U2557" t="s">
        <v>29</v>
      </c>
      <c r="V2557" t="s">
        <v>29</v>
      </c>
      <c r="W2557" t="s">
        <v>30</v>
      </c>
      <c r="X2557" s="8" t="s">
        <v>39071</v>
      </c>
      <c r="Y2557" s="93"/>
      <c r="Z2557" s="93"/>
      <c r="AA2557" t="s">
        <v>10985</v>
      </c>
      <c r="AB2557" t="s">
        <v>10986</v>
      </c>
    </row>
    <row r="2558" spans="1:28" x14ac:dyDescent="0.3">
      <c r="A2558" s="8" t="b">
        <f t="shared" si="117"/>
        <v>0</v>
      </c>
      <c r="B2558" t="str">
        <f t="shared" si="118"/>
        <v>iceringcard</v>
      </c>
      <c r="C2558" s="10" t="str">
        <f t="shared" si="119"/>
        <v>icering_card</v>
      </c>
      <c r="D2558">
        <v>23026</v>
      </c>
      <c r="E2558" t="s">
        <v>24</v>
      </c>
      <c r="F2558" t="s">
        <v>5411</v>
      </c>
      <c r="G2558" t="s">
        <v>26</v>
      </c>
      <c r="H2558" t="s">
        <v>5412</v>
      </c>
      <c r="I2558" t="s">
        <v>100</v>
      </c>
      <c r="J2558" s="6">
        <v>0</v>
      </c>
      <c r="K2558">
        <v>1</v>
      </c>
      <c r="L2558">
        <v>10</v>
      </c>
      <c r="M2558">
        <v>0</v>
      </c>
      <c r="N2558">
        <v>0</v>
      </c>
      <c r="O2558">
        <v>0</v>
      </c>
      <c r="P2558">
        <v>0</v>
      </c>
      <c r="Q2558" t="s">
        <v>24</v>
      </c>
      <c r="R2558">
        <v>0</v>
      </c>
      <c r="S2558">
        <v>0</v>
      </c>
      <c r="T2558" t="s">
        <v>223</v>
      </c>
      <c r="U2558" t="s">
        <v>29</v>
      </c>
      <c r="V2558" t="s">
        <v>29</v>
      </c>
      <c r="W2558" t="s">
        <v>30</v>
      </c>
      <c r="X2558" t="s">
        <v>39072</v>
      </c>
      <c r="Y2558" s="93"/>
      <c r="Z2558" s="93"/>
      <c r="AA2558" t="s">
        <v>5413</v>
      </c>
      <c r="AB2558" t="s">
        <v>5414</v>
      </c>
    </row>
    <row r="2559" spans="1:28" x14ac:dyDescent="0.3">
      <c r="A2559" s="8" t="b">
        <f t="shared" si="117"/>
        <v>0</v>
      </c>
      <c r="B2559" t="str">
        <f t="shared" si="118"/>
        <v>demonringcard</v>
      </c>
      <c r="C2559" s="10" t="str">
        <f t="shared" si="119"/>
        <v>demonring_card</v>
      </c>
      <c r="D2559">
        <v>23027</v>
      </c>
      <c r="E2559" t="s">
        <v>24</v>
      </c>
      <c r="F2559" t="s">
        <v>2902</v>
      </c>
      <c r="G2559" t="s">
        <v>26</v>
      </c>
      <c r="H2559" t="s">
        <v>2903</v>
      </c>
      <c r="I2559" t="s">
        <v>100</v>
      </c>
      <c r="J2559" s="6">
        <v>0</v>
      </c>
      <c r="K2559">
        <v>1</v>
      </c>
      <c r="L2559">
        <v>10</v>
      </c>
      <c r="M2559">
        <v>0</v>
      </c>
      <c r="N2559">
        <v>0</v>
      </c>
      <c r="O2559">
        <v>0</v>
      </c>
      <c r="P2559">
        <v>0</v>
      </c>
      <c r="Q2559" t="s">
        <v>24</v>
      </c>
      <c r="R2559">
        <v>0</v>
      </c>
      <c r="S2559">
        <v>0</v>
      </c>
      <c r="T2559" t="s">
        <v>262</v>
      </c>
      <c r="U2559" t="s">
        <v>29</v>
      </c>
      <c r="V2559" t="s">
        <v>29</v>
      </c>
      <c r="W2559" t="s">
        <v>30</v>
      </c>
      <c r="X2559" t="s">
        <v>39073</v>
      </c>
      <c r="Y2559" s="93"/>
      <c r="Z2559" s="93"/>
      <c r="AA2559" t="s">
        <v>2904</v>
      </c>
      <c r="AB2559" t="s">
        <v>2905</v>
      </c>
    </row>
    <row r="2560" spans="1:28" x14ac:dyDescent="0.3">
      <c r="A2560" s="8" t="b">
        <f t="shared" si="117"/>
        <v>0</v>
      </c>
      <c r="B2560" t="str">
        <f t="shared" si="118"/>
        <v>incantationchungcard</v>
      </c>
      <c r="C2560" s="10" t="str">
        <f t="shared" si="119"/>
        <v>incantation_chung_card</v>
      </c>
      <c r="D2560">
        <v>23030</v>
      </c>
      <c r="E2560" t="s">
        <v>24</v>
      </c>
      <c r="F2560" t="s">
        <v>5465</v>
      </c>
      <c r="G2560" t="s">
        <v>26</v>
      </c>
      <c r="H2560" t="s">
        <v>5466</v>
      </c>
      <c r="I2560" t="s">
        <v>100</v>
      </c>
      <c r="J2560" s="6">
        <v>0</v>
      </c>
      <c r="K2560">
        <v>1</v>
      </c>
      <c r="L2560">
        <v>10</v>
      </c>
      <c r="M2560">
        <v>0</v>
      </c>
      <c r="N2560">
        <v>0</v>
      </c>
      <c r="O2560">
        <v>0</v>
      </c>
      <c r="P2560">
        <v>0</v>
      </c>
      <c r="Q2560" t="s">
        <v>24</v>
      </c>
      <c r="R2560">
        <v>0</v>
      </c>
      <c r="S2560">
        <v>0</v>
      </c>
      <c r="T2560" t="s">
        <v>101</v>
      </c>
      <c r="U2560" t="s">
        <v>29</v>
      </c>
      <c r="V2560" t="s">
        <v>29</v>
      </c>
      <c r="W2560" t="s">
        <v>30</v>
      </c>
      <c r="Y2560" s="93"/>
      <c r="Z2560" s="93"/>
      <c r="AA2560" t="s">
        <v>5467</v>
      </c>
      <c r="AB2560" t="s">
        <v>5468</v>
      </c>
    </row>
    <row r="2561" spans="1:28" x14ac:dyDescent="0.3">
      <c r="A2561" s="8" t="b">
        <f t="shared" si="117"/>
        <v>0</v>
      </c>
      <c r="B2561" t="str">
        <f t="shared" si="118"/>
        <v>clownhendrikcard</v>
      </c>
      <c r="C2561" s="10" t="str">
        <f t="shared" si="119"/>
        <v>clown_hendrik_card</v>
      </c>
      <c r="D2561">
        <v>23033</v>
      </c>
      <c r="E2561" t="s">
        <v>24</v>
      </c>
      <c r="F2561" t="s">
        <v>2307</v>
      </c>
      <c r="G2561" t="s">
        <v>26</v>
      </c>
      <c r="H2561" t="s">
        <v>2308</v>
      </c>
      <c r="I2561" t="s">
        <v>100</v>
      </c>
      <c r="J2561" s="6">
        <v>0</v>
      </c>
      <c r="K2561">
        <v>1</v>
      </c>
      <c r="L2561">
        <v>10</v>
      </c>
      <c r="M2561">
        <v>0</v>
      </c>
      <c r="N2561">
        <v>0</v>
      </c>
      <c r="O2561">
        <v>0</v>
      </c>
      <c r="P2561">
        <v>0</v>
      </c>
      <c r="Q2561" t="s">
        <v>24</v>
      </c>
      <c r="R2561">
        <v>0</v>
      </c>
      <c r="S2561">
        <v>0</v>
      </c>
      <c r="T2561" t="s">
        <v>101</v>
      </c>
      <c r="U2561" t="s">
        <v>29</v>
      </c>
      <c r="V2561" t="s">
        <v>29</v>
      </c>
      <c r="W2561" t="s">
        <v>30</v>
      </c>
      <c r="Y2561" s="93"/>
      <c r="Z2561" s="93"/>
      <c r="AA2561" t="s">
        <v>2309</v>
      </c>
      <c r="AB2561" t="s">
        <v>2310</v>
      </c>
    </row>
    <row r="2562" spans="1:28" x14ac:dyDescent="0.3">
      <c r="A2562" s="8" t="b">
        <f t="shared" ref="A2562:A2625" si="120">ISNUMBER(SEARCH("callfunc",X2562))</f>
        <v>0</v>
      </c>
      <c r="B2562" t="str">
        <f t="shared" ref="B2562:B2625" si="121">LOWER(SUBSTITUTE(F2562,"_",""))</f>
        <v>gunslingerrenatecard</v>
      </c>
      <c r="C2562" s="10" t="str">
        <f t="shared" ref="C2562:C2625" si="122">LOWER(F2562)</f>
        <v>gunslinger_renate_card</v>
      </c>
      <c r="D2562">
        <v>23034</v>
      </c>
      <c r="E2562" t="s">
        <v>24</v>
      </c>
      <c r="F2562" t="s">
        <v>4897</v>
      </c>
      <c r="G2562" t="s">
        <v>26</v>
      </c>
      <c r="H2562" t="s">
        <v>4898</v>
      </c>
      <c r="I2562" t="s">
        <v>100</v>
      </c>
      <c r="J2562">
        <v>0</v>
      </c>
      <c r="K2562">
        <v>1</v>
      </c>
      <c r="L2562">
        <v>10</v>
      </c>
      <c r="M2562">
        <v>0</v>
      </c>
      <c r="N2562">
        <v>0</v>
      </c>
      <c r="O2562">
        <v>0</v>
      </c>
      <c r="P2562">
        <v>0</v>
      </c>
      <c r="Q2562" t="s">
        <v>24</v>
      </c>
      <c r="R2562">
        <v>0</v>
      </c>
      <c r="S2562">
        <v>0</v>
      </c>
      <c r="T2562" t="s">
        <v>101</v>
      </c>
      <c r="U2562" t="s">
        <v>29</v>
      </c>
      <c r="V2562" t="s">
        <v>29</v>
      </c>
      <c r="W2562" t="s">
        <v>30</v>
      </c>
      <c r="Y2562" s="93"/>
      <c r="Z2562" s="93"/>
      <c r="AA2562" t="s">
        <v>4899</v>
      </c>
      <c r="AB2562" t="s">
        <v>4900</v>
      </c>
    </row>
    <row r="2563" spans="1:28" x14ac:dyDescent="0.3">
      <c r="A2563" s="8" t="b">
        <f t="shared" si="120"/>
        <v>0</v>
      </c>
      <c r="B2563" t="str">
        <f t="shared" si="121"/>
        <v>stalkeradelindecard</v>
      </c>
      <c r="C2563" s="10" t="str">
        <f t="shared" si="122"/>
        <v>stalker_adelinde_card</v>
      </c>
      <c r="D2563">
        <v>23035</v>
      </c>
      <c r="E2563" t="s">
        <v>24</v>
      </c>
      <c r="F2563" t="s">
        <v>9541</v>
      </c>
      <c r="G2563" t="s">
        <v>26</v>
      </c>
      <c r="H2563" t="s">
        <v>9542</v>
      </c>
      <c r="I2563" t="s">
        <v>100</v>
      </c>
      <c r="J2563">
        <v>0</v>
      </c>
      <c r="K2563">
        <v>1</v>
      </c>
      <c r="L2563">
        <v>10</v>
      </c>
      <c r="M2563">
        <v>0</v>
      </c>
      <c r="N2563">
        <v>0</v>
      </c>
      <c r="O2563">
        <v>0</v>
      </c>
      <c r="P2563">
        <v>0</v>
      </c>
      <c r="Q2563" t="s">
        <v>24</v>
      </c>
      <c r="R2563">
        <v>0</v>
      </c>
      <c r="S2563">
        <v>0</v>
      </c>
      <c r="T2563" t="s">
        <v>101</v>
      </c>
      <c r="U2563" t="s">
        <v>29</v>
      </c>
      <c r="V2563" t="s">
        <v>29</v>
      </c>
      <c r="W2563" t="s">
        <v>30</v>
      </c>
      <c r="Y2563" s="93"/>
      <c r="Z2563" s="93"/>
      <c r="AA2563" t="s">
        <v>9543</v>
      </c>
      <c r="AB2563" t="s">
        <v>9544</v>
      </c>
    </row>
    <row r="2564" spans="1:28" x14ac:dyDescent="0.3">
      <c r="A2564" s="8" t="b">
        <f t="shared" si="120"/>
        <v>0</v>
      </c>
      <c r="B2564" t="str">
        <f t="shared" si="121"/>
        <v>creatormariecard</v>
      </c>
      <c r="C2564" s="10" t="str">
        <f t="shared" si="122"/>
        <v>creator_marie_card</v>
      </c>
      <c r="D2564">
        <v>23036</v>
      </c>
      <c r="E2564" t="s">
        <v>24</v>
      </c>
      <c r="F2564" t="s">
        <v>2554</v>
      </c>
      <c r="G2564" t="s">
        <v>26</v>
      </c>
      <c r="H2564" t="s">
        <v>2555</v>
      </c>
      <c r="I2564" t="s">
        <v>100</v>
      </c>
      <c r="J2564" s="6">
        <v>0</v>
      </c>
      <c r="K2564">
        <v>1</v>
      </c>
      <c r="L2564">
        <v>10</v>
      </c>
      <c r="M2564">
        <v>0</v>
      </c>
      <c r="N2564">
        <v>0</v>
      </c>
      <c r="O2564">
        <v>0</v>
      </c>
      <c r="P2564">
        <v>0</v>
      </c>
      <c r="Q2564" t="s">
        <v>24</v>
      </c>
      <c r="R2564">
        <v>0</v>
      </c>
      <c r="S2564">
        <v>0</v>
      </c>
      <c r="T2564" t="s">
        <v>101</v>
      </c>
      <c r="U2564" t="s">
        <v>29</v>
      </c>
      <c r="V2564" t="s">
        <v>29</v>
      </c>
      <c r="W2564" t="s">
        <v>30</v>
      </c>
      <c r="X2564" s="8"/>
      <c r="Y2564" s="93"/>
      <c r="Z2564" s="93"/>
      <c r="AA2564" t="s">
        <v>2556</v>
      </c>
      <c r="AB2564" t="s">
        <v>2557</v>
      </c>
    </row>
    <row r="2565" spans="1:28" x14ac:dyDescent="0.3">
      <c r="A2565" s="6" t="b">
        <f t="shared" si="120"/>
        <v>0</v>
      </c>
      <c r="B2565" t="str">
        <f t="shared" si="121"/>
        <v>ninjaryuseicard</v>
      </c>
      <c r="C2565" s="10" t="str">
        <f t="shared" si="122"/>
        <v>ninja_ryusei_card</v>
      </c>
      <c r="D2565">
        <v>23037</v>
      </c>
      <c r="E2565" t="s">
        <v>24</v>
      </c>
      <c r="F2565" t="s">
        <v>7087</v>
      </c>
      <c r="G2565" t="s">
        <v>26</v>
      </c>
      <c r="H2565" t="s">
        <v>7088</v>
      </c>
      <c r="I2565" t="s">
        <v>100</v>
      </c>
      <c r="J2565">
        <v>0</v>
      </c>
      <c r="K2565">
        <v>1</v>
      </c>
      <c r="L2565">
        <v>10</v>
      </c>
      <c r="M2565">
        <v>0</v>
      </c>
      <c r="N2565">
        <v>0</v>
      </c>
      <c r="O2565">
        <v>0</v>
      </c>
      <c r="P2565">
        <v>0</v>
      </c>
      <c r="Q2565" t="s">
        <v>24</v>
      </c>
      <c r="R2565">
        <v>0</v>
      </c>
      <c r="S2565">
        <v>0</v>
      </c>
      <c r="T2565" t="s">
        <v>101</v>
      </c>
      <c r="U2565" t="s">
        <v>29</v>
      </c>
      <c r="V2565" t="s">
        <v>29</v>
      </c>
      <c r="W2565" t="s">
        <v>30</v>
      </c>
      <c r="AA2565" t="s">
        <v>7089</v>
      </c>
      <c r="AB2565" t="s">
        <v>7090</v>
      </c>
    </row>
    <row r="2566" spans="1:28" x14ac:dyDescent="0.3">
      <c r="A2566" s="6" t="b">
        <f t="shared" si="120"/>
        <v>0</v>
      </c>
      <c r="B2566" t="str">
        <f t="shared" si="121"/>
        <v>paladinguineverecard</v>
      </c>
      <c r="C2566" s="10" t="str">
        <f t="shared" si="122"/>
        <v>paladin_guinevere_card</v>
      </c>
      <c r="D2566">
        <v>23038</v>
      </c>
      <c r="E2566" t="s">
        <v>24</v>
      </c>
      <c r="F2566" t="s">
        <v>7404</v>
      </c>
      <c r="G2566" t="s">
        <v>26</v>
      </c>
      <c r="H2566" t="s">
        <v>7405</v>
      </c>
      <c r="I2566" t="s">
        <v>100</v>
      </c>
      <c r="J2566">
        <v>0</v>
      </c>
      <c r="K2566">
        <v>1</v>
      </c>
      <c r="L2566">
        <v>10</v>
      </c>
      <c r="M2566">
        <v>0</v>
      </c>
      <c r="N2566">
        <v>0</v>
      </c>
      <c r="O2566">
        <v>0</v>
      </c>
      <c r="P2566">
        <v>0</v>
      </c>
      <c r="Q2566" t="s">
        <v>24</v>
      </c>
      <c r="R2566">
        <v>0</v>
      </c>
      <c r="S2566">
        <v>0</v>
      </c>
      <c r="T2566" t="s">
        <v>101</v>
      </c>
      <c r="U2566" t="s">
        <v>29</v>
      </c>
      <c r="V2566" t="s">
        <v>29</v>
      </c>
      <c r="W2566" t="s">
        <v>30</v>
      </c>
      <c r="AA2566" t="s">
        <v>7406</v>
      </c>
      <c r="AB2566" t="s">
        <v>7407</v>
      </c>
    </row>
    <row r="2567" spans="1:28" x14ac:dyDescent="0.3">
      <c r="A2567" s="8" t="b">
        <f t="shared" si="120"/>
        <v>0</v>
      </c>
      <c r="B2567" t="str">
        <f t="shared" si="121"/>
        <v>professorcyntheiacard</v>
      </c>
      <c r="C2567" s="10" t="str">
        <f t="shared" si="122"/>
        <v>professor_cyntheia_card</v>
      </c>
      <c r="D2567">
        <v>23039</v>
      </c>
      <c r="E2567" t="s">
        <v>24</v>
      </c>
      <c r="F2567" t="s">
        <v>7916</v>
      </c>
      <c r="G2567" t="s">
        <v>26</v>
      </c>
      <c r="H2567" t="s">
        <v>7917</v>
      </c>
      <c r="I2567" t="s">
        <v>100</v>
      </c>
      <c r="J2567">
        <v>0</v>
      </c>
      <c r="K2567">
        <v>1</v>
      </c>
      <c r="L2567">
        <v>10</v>
      </c>
      <c r="M2567">
        <v>0</v>
      </c>
      <c r="N2567">
        <v>0</v>
      </c>
      <c r="O2567">
        <v>0</v>
      </c>
      <c r="P2567">
        <v>0</v>
      </c>
      <c r="Q2567" t="s">
        <v>24</v>
      </c>
      <c r="R2567">
        <v>0</v>
      </c>
      <c r="S2567">
        <v>0</v>
      </c>
      <c r="T2567" t="s">
        <v>101</v>
      </c>
      <c r="U2567" t="s">
        <v>29</v>
      </c>
      <c r="V2567" t="s">
        <v>29</v>
      </c>
      <c r="W2567" t="s">
        <v>30</v>
      </c>
      <c r="Y2567" s="93"/>
      <c r="Z2567" s="93"/>
      <c r="AA2567" t="s">
        <v>7918</v>
      </c>
      <c r="AB2567" t="s">
        <v>7919</v>
      </c>
    </row>
    <row r="2568" spans="1:28" x14ac:dyDescent="0.3">
      <c r="A2568" s="8" t="b">
        <f t="shared" si="120"/>
        <v>0</v>
      </c>
      <c r="B2568" t="str">
        <f t="shared" si="121"/>
        <v>gypsycaeliacard</v>
      </c>
      <c r="C2568" s="10" t="str">
        <f t="shared" si="122"/>
        <v>gypsy_caelia_card</v>
      </c>
      <c r="D2568">
        <v>23040</v>
      </c>
      <c r="E2568" t="s">
        <v>24</v>
      </c>
      <c r="F2568" t="s">
        <v>4905</v>
      </c>
      <c r="G2568" t="s">
        <v>26</v>
      </c>
      <c r="H2568" t="s">
        <v>4906</v>
      </c>
      <c r="I2568" t="s">
        <v>100</v>
      </c>
      <c r="J2568">
        <v>0</v>
      </c>
      <c r="K2568">
        <v>1</v>
      </c>
      <c r="L2568">
        <v>10</v>
      </c>
      <c r="M2568">
        <v>0</v>
      </c>
      <c r="N2568">
        <v>0</v>
      </c>
      <c r="O2568">
        <v>0</v>
      </c>
      <c r="P2568">
        <v>0</v>
      </c>
      <c r="Q2568" t="s">
        <v>24</v>
      </c>
      <c r="R2568">
        <v>0</v>
      </c>
      <c r="S2568">
        <v>0</v>
      </c>
      <c r="T2568" t="s">
        <v>101</v>
      </c>
      <c r="U2568" t="s">
        <v>29</v>
      </c>
      <c r="V2568" t="s">
        <v>29</v>
      </c>
      <c r="W2568" t="s">
        <v>30</v>
      </c>
      <c r="X2568" s="8"/>
      <c r="Y2568" s="93"/>
      <c r="Z2568" s="93"/>
      <c r="AA2568" t="s">
        <v>4907</v>
      </c>
      <c r="AB2568" t="s">
        <v>4908</v>
      </c>
    </row>
    <row r="2569" spans="1:28" x14ac:dyDescent="0.3">
      <c r="A2569" s="8" t="b">
        <f t="shared" si="120"/>
        <v>0</v>
      </c>
      <c r="B2569" t="str">
        <f t="shared" si="121"/>
        <v>championzelithcard</v>
      </c>
      <c r="C2569" s="10" t="str">
        <f t="shared" si="122"/>
        <v>champion_zelith_card</v>
      </c>
      <c r="D2569">
        <v>23041</v>
      </c>
      <c r="E2569" t="s">
        <v>24</v>
      </c>
      <c r="F2569" t="s">
        <v>2082</v>
      </c>
      <c r="G2569" t="s">
        <v>26</v>
      </c>
      <c r="H2569" t="s">
        <v>2083</v>
      </c>
      <c r="I2569" t="s">
        <v>100</v>
      </c>
      <c r="J2569" s="6">
        <v>0</v>
      </c>
      <c r="K2569">
        <v>1</v>
      </c>
      <c r="L2569">
        <v>10</v>
      </c>
      <c r="M2569">
        <v>0</v>
      </c>
      <c r="N2569">
        <v>0</v>
      </c>
      <c r="O2569">
        <v>0</v>
      </c>
      <c r="P2569">
        <v>0</v>
      </c>
      <c r="Q2569" t="s">
        <v>24</v>
      </c>
      <c r="R2569">
        <v>0</v>
      </c>
      <c r="S2569">
        <v>0</v>
      </c>
      <c r="T2569" t="s">
        <v>59</v>
      </c>
      <c r="U2569" t="s">
        <v>29</v>
      </c>
      <c r="V2569" t="s">
        <v>29</v>
      </c>
      <c r="W2569" t="s">
        <v>30</v>
      </c>
      <c r="Y2569" s="93"/>
      <c r="Z2569" s="93"/>
      <c r="AA2569" t="s">
        <v>2084</v>
      </c>
      <c r="AB2569" t="s">
        <v>2085</v>
      </c>
    </row>
    <row r="2570" spans="1:28" x14ac:dyDescent="0.3">
      <c r="A2570" s="8" t="b">
        <f t="shared" si="120"/>
        <v>0</v>
      </c>
      <c r="B2570" t="str">
        <f t="shared" si="121"/>
        <v>skollbabycard</v>
      </c>
      <c r="C2570" s="10" t="str">
        <f t="shared" si="122"/>
        <v>skoll_baby_card</v>
      </c>
      <c r="D2570">
        <v>23042</v>
      </c>
      <c r="E2570" t="s">
        <v>24</v>
      </c>
      <c r="F2570" t="s">
        <v>9170</v>
      </c>
      <c r="G2570" t="s">
        <v>26</v>
      </c>
      <c r="H2570" t="s">
        <v>9171</v>
      </c>
      <c r="I2570" t="s">
        <v>100</v>
      </c>
      <c r="J2570">
        <v>0</v>
      </c>
      <c r="K2570">
        <v>1</v>
      </c>
      <c r="L2570">
        <v>10</v>
      </c>
      <c r="M2570">
        <v>0</v>
      </c>
      <c r="N2570">
        <v>0</v>
      </c>
      <c r="O2570">
        <v>0</v>
      </c>
      <c r="P2570">
        <v>0</v>
      </c>
      <c r="Q2570" t="s">
        <v>24</v>
      </c>
      <c r="R2570">
        <v>0</v>
      </c>
      <c r="S2570">
        <v>0</v>
      </c>
      <c r="T2570" t="s">
        <v>106</v>
      </c>
      <c r="U2570" t="s">
        <v>29</v>
      </c>
      <c r="V2570" t="s">
        <v>29</v>
      </c>
      <c r="W2570" t="s">
        <v>30</v>
      </c>
      <c r="X2570" t="s">
        <v>39075</v>
      </c>
      <c r="Y2570" s="93"/>
      <c r="Z2570" s="93"/>
      <c r="AA2570" t="s">
        <v>9172</v>
      </c>
      <c r="AB2570" t="s">
        <v>9173</v>
      </c>
    </row>
    <row r="2571" spans="1:28" x14ac:dyDescent="0.3">
      <c r="A2571" s="8" t="b">
        <f t="shared" si="120"/>
        <v>0</v>
      </c>
      <c r="B2571" t="str">
        <f t="shared" si="121"/>
        <v>teddyringcard</v>
      </c>
      <c r="C2571" s="10" t="str">
        <f t="shared" si="122"/>
        <v>teddyring_card</v>
      </c>
      <c r="D2571">
        <v>23043</v>
      </c>
      <c r="E2571" t="s">
        <v>24</v>
      </c>
      <c r="F2571" t="s">
        <v>9924</v>
      </c>
      <c r="G2571" t="s">
        <v>26</v>
      </c>
      <c r="H2571" t="s">
        <v>9925</v>
      </c>
      <c r="I2571" t="s">
        <v>100</v>
      </c>
      <c r="J2571">
        <v>0</v>
      </c>
      <c r="K2571">
        <v>1</v>
      </c>
      <c r="L2571">
        <v>10</v>
      </c>
      <c r="M2571">
        <v>0</v>
      </c>
      <c r="N2571">
        <v>0</v>
      </c>
      <c r="O2571">
        <v>0</v>
      </c>
      <c r="P2571">
        <v>0</v>
      </c>
      <c r="Q2571" t="s">
        <v>24</v>
      </c>
      <c r="R2571">
        <v>0</v>
      </c>
      <c r="S2571">
        <v>0</v>
      </c>
      <c r="T2571" t="s">
        <v>223</v>
      </c>
      <c r="U2571" t="s">
        <v>29</v>
      </c>
      <c r="V2571" t="s">
        <v>29</v>
      </c>
      <c r="W2571" t="s">
        <v>30</v>
      </c>
      <c r="X2571" t="s">
        <v>39295</v>
      </c>
      <c r="Y2571" s="93"/>
      <c r="Z2571" s="93"/>
      <c r="AA2571" t="s">
        <v>9926</v>
      </c>
      <c r="AB2571" t="s">
        <v>9927</v>
      </c>
    </row>
    <row r="2572" spans="1:28" x14ac:dyDescent="0.3">
      <c r="A2572" s="8" t="b">
        <f t="shared" si="120"/>
        <v>0</v>
      </c>
      <c r="B2572" t="str">
        <f t="shared" si="121"/>
        <v>mummygirlcard</v>
      </c>
      <c r="C2572" s="10" t="str">
        <f t="shared" si="122"/>
        <v>mummy_girl_card</v>
      </c>
      <c r="D2572">
        <v>23045</v>
      </c>
      <c r="E2572" t="s">
        <v>24</v>
      </c>
      <c r="F2572" t="s">
        <v>6882</v>
      </c>
      <c r="G2572" t="s">
        <v>26</v>
      </c>
      <c r="H2572" t="s">
        <v>6883</v>
      </c>
      <c r="I2572" t="s">
        <v>100</v>
      </c>
      <c r="J2572">
        <v>0</v>
      </c>
      <c r="K2572">
        <v>1</v>
      </c>
      <c r="L2572">
        <v>10</v>
      </c>
      <c r="M2572">
        <v>0</v>
      </c>
      <c r="N2572">
        <v>0</v>
      </c>
      <c r="O2572">
        <v>0</v>
      </c>
      <c r="P2572">
        <v>0</v>
      </c>
      <c r="Q2572" t="s">
        <v>24</v>
      </c>
      <c r="R2572">
        <v>0</v>
      </c>
      <c r="S2572">
        <v>0</v>
      </c>
      <c r="T2572" t="s">
        <v>223</v>
      </c>
      <c r="U2572" t="s">
        <v>29</v>
      </c>
      <c r="V2572" t="s">
        <v>29</v>
      </c>
      <c r="W2572" t="s">
        <v>30</v>
      </c>
      <c r="X2572" t="s">
        <v>39296</v>
      </c>
      <c r="Y2572" s="93"/>
      <c r="Z2572" s="93"/>
      <c r="AA2572" t="s">
        <v>6884</v>
      </c>
      <c r="AB2572" t="s">
        <v>6885</v>
      </c>
    </row>
    <row r="2573" spans="1:28" x14ac:dyDescent="0.3">
      <c r="A2573" s="8" t="b">
        <f t="shared" si="120"/>
        <v>0</v>
      </c>
      <c r="B2573" t="str">
        <f t="shared" si="121"/>
        <v>boiledricecard</v>
      </c>
      <c r="C2573" s="10" t="str">
        <f t="shared" si="122"/>
        <v>boiled_rice_card</v>
      </c>
      <c r="D2573">
        <v>23046</v>
      </c>
      <c r="E2573" t="s">
        <v>24</v>
      </c>
      <c r="F2573" t="s">
        <v>1397</v>
      </c>
      <c r="G2573" t="s">
        <v>26</v>
      </c>
      <c r="H2573" t="s">
        <v>1398</v>
      </c>
      <c r="I2573" t="s">
        <v>100</v>
      </c>
      <c r="J2573" s="6">
        <v>0</v>
      </c>
      <c r="K2573">
        <v>1</v>
      </c>
      <c r="L2573">
        <v>10</v>
      </c>
      <c r="M2573">
        <v>0</v>
      </c>
      <c r="N2573">
        <v>0</v>
      </c>
      <c r="O2573">
        <v>0</v>
      </c>
      <c r="P2573">
        <v>0</v>
      </c>
      <c r="Q2573" t="s">
        <v>24</v>
      </c>
      <c r="R2573">
        <v>0</v>
      </c>
      <c r="S2573">
        <v>0</v>
      </c>
      <c r="T2573" t="s">
        <v>223</v>
      </c>
      <c r="U2573" t="s">
        <v>29</v>
      </c>
      <c r="V2573" t="s">
        <v>29</v>
      </c>
      <c r="W2573" t="s">
        <v>30</v>
      </c>
      <c r="X2573" t="s">
        <v>39297</v>
      </c>
      <c r="Y2573" s="93"/>
      <c r="Z2573" s="93"/>
      <c r="AA2573" t="s">
        <v>1399</v>
      </c>
      <c r="AB2573" t="s">
        <v>1400</v>
      </c>
    </row>
    <row r="2574" spans="1:28" x14ac:dyDescent="0.3">
      <c r="A2574" s="8" t="b">
        <f t="shared" si="120"/>
        <v>0</v>
      </c>
      <c r="B2574" t="str">
        <f t="shared" si="121"/>
        <v>essentialbackpack</v>
      </c>
      <c r="C2574" s="10" t="str">
        <f t="shared" si="122"/>
        <v>essential_backpack</v>
      </c>
      <c r="D2574">
        <v>29502</v>
      </c>
      <c r="E2574" t="s">
        <v>24</v>
      </c>
      <c r="F2574" t="s">
        <v>3687</v>
      </c>
      <c r="G2574" t="s">
        <v>26</v>
      </c>
      <c r="H2574" t="s">
        <v>3688</v>
      </c>
      <c r="I2574" t="s">
        <v>59</v>
      </c>
      <c r="J2574" s="6">
        <v>0</v>
      </c>
      <c r="K2574">
        <v>2</v>
      </c>
      <c r="L2574">
        <v>0</v>
      </c>
      <c r="M2574">
        <v>0</v>
      </c>
      <c r="N2574">
        <v>0</v>
      </c>
      <c r="O2574">
        <v>3</v>
      </c>
      <c r="P2574">
        <v>0</v>
      </c>
      <c r="Q2574" t="s">
        <v>24</v>
      </c>
      <c r="R2574">
        <v>1</v>
      </c>
      <c r="S2574">
        <v>0</v>
      </c>
      <c r="T2574" t="s">
        <v>61</v>
      </c>
      <c r="U2574" t="s">
        <v>3689</v>
      </c>
      <c r="V2574" t="s">
        <v>3690</v>
      </c>
      <c r="W2574" t="s">
        <v>38</v>
      </c>
      <c r="X2574" t="s">
        <v>39076</v>
      </c>
      <c r="Y2574" s="93"/>
      <c r="Z2574" s="93"/>
      <c r="AA2574" t="s">
        <v>3691</v>
      </c>
      <c r="AB2574" t="s">
        <v>3692</v>
      </c>
    </row>
    <row r="2575" spans="1:28" x14ac:dyDescent="0.3">
      <c r="A2575" s="8" t="b">
        <f t="shared" si="120"/>
        <v>0</v>
      </c>
      <c r="B2575" t="str">
        <f t="shared" si="121"/>
        <v>safetyring</v>
      </c>
      <c r="C2575" s="10" t="str">
        <f t="shared" si="122"/>
        <v>safety_ring_</v>
      </c>
      <c r="D2575">
        <v>29503</v>
      </c>
      <c r="E2575" t="s">
        <v>24</v>
      </c>
      <c r="F2575" t="s">
        <v>8670</v>
      </c>
      <c r="G2575" t="s">
        <v>26</v>
      </c>
      <c r="H2575" t="s">
        <v>8667</v>
      </c>
      <c r="I2575" t="s">
        <v>59</v>
      </c>
      <c r="J2575" s="1">
        <v>75000</v>
      </c>
      <c r="K2575">
        <v>10</v>
      </c>
      <c r="L2575">
        <v>0</v>
      </c>
      <c r="M2575">
        <v>0</v>
      </c>
      <c r="N2575">
        <v>0</v>
      </c>
      <c r="O2575">
        <v>3</v>
      </c>
      <c r="P2575">
        <v>1</v>
      </c>
      <c r="Q2575" t="s">
        <v>24</v>
      </c>
      <c r="R2575">
        <v>40</v>
      </c>
      <c r="S2575">
        <v>0</v>
      </c>
      <c r="T2575" t="s">
        <v>82</v>
      </c>
      <c r="U2575" t="s">
        <v>36</v>
      </c>
      <c r="V2575" t="s">
        <v>185</v>
      </c>
      <c r="W2575" t="s">
        <v>38</v>
      </c>
      <c r="X2575" t="s">
        <v>38201</v>
      </c>
      <c r="Y2575" s="93"/>
      <c r="Z2575" s="93"/>
      <c r="AA2575" t="s">
        <v>8671</v>
      </c>
      <c r="AB2575" t="s">
        <v>8672</v>
      </c>
    </row>
    <row r="2576" spans="1:28" x14ac:dyDescent="0.3">
      <c r="A2576" s="8" t="b">
        <f t="shared" si="120"/>
        <v>0</v>
      </c>
      <c r="B2576" t="str">
        <f t="shared" si="121"/>
        <v>hyperchanger</v>
      </c>
      <c r="C2576" s="10" t="str">
        <f t="shared" si="122"/>
        <v>hyper_changer_</v>
      </c>
      <c r="D2576">
        <v>29506</v>
      </c>
      <c r="E2576" t="s">
        <v>24</v>
      </c>
      <c r="F2576" t="s">
        <v>5368</v>
      </c>
      <c r="G2576" t="s">
        <v>26</v>
      </c>
      <c r="H2576" t="s">
        <v>5365</v>
      </c>
      <c r="I2576" t="s">
        <v>59</v>
      </c>
      <c r="J2576" s="1">
        <v>20000</v>
      </c>
      <c r="K2576">
        <v>100</v>
      </c>
      <c r="L2576">
        <v>0</v>
      </c>
      <c r="M2576">
        <v>0</v>
      </c>
      <c r="N2576">
        <v>0</v>
      </c>
      <c r="O2576">
        <v>1</v>
      </c>
      <c r="P2576">
        <v>1</v>
      </c>
      <c r="Q2576" t="s">
        <v>24</v>
      </c>
      <c r="R2576">
        <v>1</v>
      </c>
      <c r="S2576">
        <v>0</v>
      </c>
      <c r="T2576" t="s">
        <v>82</v>
      </c>
      <c r="U2576" t="s">
        <v>36</v>
      </c>
      <c r="V2576" t="s">
        <v>672</v>
      </c>
      <c r="W2576" t="s">
        <v>38</v>
      </c>
      <c r="X2576" s="8" t="s">
        <v>38248</v>
      </c>
      <c r="Y2576" s="93"/>
      <c r="Z2576" s="93"/>
      <c r="AA2576" t="s">
        <v>5369</v>
      </c>
      <c r="AB2576" t="s">
        <v>5370</v>
      </c>
    </row>
    <row r="2577" spans="1:28" x14ac:dyDescent="0.3">
      <c r="A2577" s="8" t="b">
        <f t="shared" si="120"/>
        <v>0</v>
      </c>
      <c r="B2577" t="str">
        <f t="shared" si="121"/>
        <v>lampofhope</v>
      </c>
      <c r="C2577" s="10" t="str">
        <f t="shared" si="122"/>
        <v>lamp_of_hope_</v>
      </c>
      <c r="D2577">
        <v>29507</v>
      </c>
      <c r="E2577" t="s">
        <v>24</v>
      </c>
      <c r="F2577" t="s">
        <v>5945</v>
      </c>
      <c r="G2577" t="s">
        <v>26</v>
      </c>
      <c r="H2577" t="s">
        <v>5942</v>
      </c>
      <c r="I2577" t="s">
        <v>59</v>
      </c>
      <c r="J2577">
        <v>0</v>
      </c>
      <c r="K2577">
        <v>10</v>
      </c>
      <c r="L2577">
        <v>10</v>
      </c>
      <c r="M2577">
        <v>0</v>
      </c>
      <c r="N2577">
        <v>0</v>
      </c>
      <c r="O2577">
        <v>0</v>
      </c>
      <c r="P2577">
        <v>1</v>
      </c>
      <c r="Q2577" t="s">
        <v>24</v>
      </c>
      <c r="R2577">
        <v>1</v>
      </c>
      <c r="S2577">
        <v>0</v>
      </c>
      <c r="T2577" t="s">
        <v>82</v>
      </c>
      <c r="U2577" t="s">
        <v>36</v>
      </c>
      <c r="V2577" t="s">
        <v>37</v>
      </c>
      <c r="W2577" t="s">
        <v>38</v>
      </c>
      <c r="X2577" s="8" t="s">
        <v>39077</v>
      </c>
      <c r="Y2577" s="93"/>
      <c r="Z2577" s="93"/>
      <c r="AA2577" t="s">
        <v>5946</v>
      </c>
      <c r="AB2577" t="s">
        <v>5947</v>
      </c>
    </row>
    <row r="2578" spans="1:28" x14ac:dyDescent="0.3">
      <c r="A2578" s="8" t="b">
        <f t="shared" si="120"/>
        <v>0</v>
      </c>
      <c r="B2578" t="str">
        <f t="shared" si="121"/>
        <v>gloveofarcher</v>
      </c>
      <c r="C2578" s="10" t="str">
        <f t="shared" si="122"/>
        <v>glove_of_archer_</v>
      </c>
      <c r="D2578">
        <v>29508</v>
      </c>
      <c r="E2578" t="s">
        <v>24</v>
      </c>
      <c r="F2578" t="s">
        <v>4552</v>
      </c>
      <c r="G2578" t="s">
        <v>26</v>
      </c>
      <c r="H2578" t="s">
        <v>4549</v>
      </c>
      <c r="I2578" t="s">
        <v>59</v>
      </c>
      <c r="J2578" s="6">
        <v>0</v>
      </c>
      <c r="K2578">
        <v>30</v>
      </c>
      <c r="L2578">
        <v>10</v>
      </c>
      <c r="M2578">
        <v>0</v>
      </c>
      <c r="N2578">
        <v>0</v>
      </c>
      <c r="O2578">
        <v>0</v>
      </c>
      <c r="P2578">
        <v>1</v>
      </c>
      <c r="Q2578" t="s">
        <v>24</v>
      </c>
      <c r="R2578">
        <v>60</v>
      </c>
      <c r="S2578">
        <v>0</v>
      </c>
      <c r="T2578" t="s">
        <v>82</v>
      </c>
      <c r="U2578" t="s">
        <v>36</v>
      </c>
      <c r="V2578" t="s">
        <v>185</v>
      </c>
      <c r="W2578" t="s">
        <v>38</v>
      </c>
      <c r="X2578" s="8" t="s">
        <v>38280</v>
      </c>
      <c r="Y2578" s="93"/>
      <c r="Z2578" s="93"/>
      <c r="AA2578" t="s">
        <v>4553</v>
      </c>
      <c r="AB2578" t="s">
        <v>4554</v>
      </c>
    </row>
    <row r="2579" spans="1:28" x14ac:dyDescent="0.3">
      <c r="A2579" s="8" t="b">
        <f t="shared" si="120"/>
        <v>0</v>
      </c>
      <c r="B2579" t="str">
        <f t="shared" si="121"/>
        <v>gildedcuirass</v>
      </c>
      <c r="C2579" s="10" t="str">
        <f t="shared" si="122"/>
        <v>gilded_cuirass</v>
      </c>
      <c r="D2579">
        <v>29509</v>
      </c>
      <c r="E2579" t="s">
        <v>24</v>
      </c>
      <c r="F2579" t="s">
        <v>4492</v>
      </c>
      <c r="G2579" t="s">
        <v>26</v>
      </c>
      <c r="H2579" t="s">
        <v>4493</v>
      </c>
      <c r="I2579" t="s">
        <v>59</v>
      </c>
      <c r="J2579" s="6">
        <v>20</v>
      </c>
      <c r="K2579">
        <v>280</v>
      </c>
      <c r="L2579">
        <v>0</v>
      </c>
      <c r="M2579">
        <v>0</v>
      </c>
      <c r="N2579">
        <v>0</v>
      </c>
      <c r="O2579">
        <v>6</v>
      </c>
      <c r="P2579">
        <v>1</v>
      </c>
      <c r="Q2579" t="s">
        <v>60</v>
      </c>
      <c r="R2579">
        <v>75</v>
      </c>
      <c r="S2579">
        <v>0</v>
      </c>
      <c r="T2579" t="s">
        <v>59</v>
      </c>
      <c r="U2579" t="s">
        <v>36</v>
      </c>
      <c r="V2579" t="s">
        <v>185</v>
      </c>
      <c r="W2579" t="s">
        <v>38</v>
      </c>
      <c r="X2579" s="8" t="s">
        <v>39078</v>
      </c>
      <c r="Y2579" s="93"/>
      <c r="Z2579" s="93"/>
      <c r="AA2579" t="s">
        <v>4494</v>
      </c>
      <c r="AB2579" t="s">
        <v>4495</v>
      </c>
    </row>
    <row r="2580" spans="1:28" x14ac:dyDescent="0.3">
      <c r="A2580" s="8" t="b">
        <f t="shared" si="120"/>
        <v>0</v>
      </c>
      <c r="B2580" t="str">
        <f t="shared" si="121"/>
        <v>gildedboots</v>
      </c>
      <c r="C2580" s="10" t="str">
        <f t="shared" si="122"/>
        <v>gilded_boots</v>
      </c>
      <c r="D2580">
        <v>29510</v>
      </c>
      <c r="E2580" t="s">
        <v>24</v>
      </c>
      <c r="F2580" t="s">
        <v>4484</v>
      </c>
      <c r="G2580" t="s">
        <v>26</v>
      </c>
      <c r="H2580" t="s">
        <v>4485</v>
      </c>
      <c r="I2580" t="s">
        <v>59</v>
      </c>
      <c r="J2580" s="6">
        <v>20</v>
      </c>
      <c r="K2580">
        <v>50</v>
      </c>
      <c r="L2580">
        <v>0</v>
      </c>
      <c r="M2580">
        <v>0</v>
      </c>
      <c r="N2580">
        <v>0</v>
      </c>
      <c r="O2580">
        <v>4</v>
      </c>
      <c r="P2580">
        <v>0</v>
      </c>
      <c r="Q2580" t="s">
        <v>60</v>
      </c>
      <c r="R2580">
        <v>75</v>
      </c>
      <c r="S2580">
        <v>0</v>
      </c>
      <c r="T2580" t="s">
        <v>106</v>
      </c>
      <c r="U2580" t="s">
        <v>36</v>
      </c>
      <c r="V2580" t="s">
        <v>185</v>
      </c>
      <c r="W2580" t="s">
        <v>38</v>
      </c>
      <c r="X2580" s="8" t="s">
        <v>39079</v>
      </c>
      <c r="Y2580" s="93"/>
      <c r="Z2580" s="93"/>
      <c r="AA2580" t="s">
        <v>4486</v>
      </c>
      <c r="AB2580" t="s">
        <v>4487</v>
      </c>
    </row>
    <row r="2581" spans="1:28" x14ac:dyDescent="0.3">
      <c r="A2581" s="8" t="b">
        <f t="shared" si="120"/>
        <v>0</v>
      </c>
      <c r="B2581" t="str">
        <f t="shared" si="121"/>
        <v>gildedbuckler</v>
      </c>
      <c r="C2581" s="10" t="str">
        <f t="shared" si="122"/>
        <v>gilded_buckler</v>
      </c>
      <c r="D2581">
        <v>29511</v>
      </c>
      <c r="E2581" t="s">
        <v>24</v>
      </c>
      <c r="F2581" t="s">
        <v>4488</v>
      </c>
      <c r="G2581" t="s">
        <v>26</v>
      </c>
      <c r="H2581" t="s">
        <v>4489</v>
      </c>
      <c r="I2581" t="s">
        <v>59</v>
      </c>
      <c r="J2581" s="1">
        <v>30000</v>
      </c>
      <c r="K2581">
        <v>50</v>
      </c>
      <c r="L2581">
        <v>0</v>
      </c>
      <c r="M2581">
        <v>0</v>
      </c>
      <c r="N2581">
        <v>0</v>
      </c>
      <c r="O2581">
        <v>3</v>
      </c>
      <c r="P2581">
        <v>1</v>
      </c>
      <c r="Q2581" t="s">
        <v>60</v>
      </c>
      <c r="R2581">
        <v>65</v>
      </c>
      <c r="S2581">
        <v>0</v>
      </c>
      <c r="T2581" t="s">
        <v>206</v>
      </c>
      <c r="U2581" t="s">
        <v>36</v>
      </c>
      <c r="V2581" t="s">
        <v>185</v>
      </c>
      <c r="W2581" t="s">
        <v>38</v>
      </c>
      <c r="X2581" s="8" t="s">
        <v>39298</v>
      </c>
      <c r="Y2581" s="93"/>
      <c r="Z2581" s="93"/>
      <c r="AA2581" t="s">
        <v>4490</v>
      </c>
      <c r="AB2581" t="s">
        <v>4491</v>
      </c>
    </row>
    <row r="2582" spans="1:28" x14ac:dyDescent="0.3">
      <c r="A2582" s="8" t="b">
        <f t="shared" si="120"/>
        <v>0</v>
      </c>
      <c r="B2582" t="str">
        <f t="shared" si="121"/>
        <v>gildedspaulders</v>
      </c>
      <c r="C2582" s="10" t="str">
        <f t="shared" si="122"/>
        <v>gilded_spaulders</v>
      </c>
      <c r="D2582">
        <v>29512</v>
      </c>
      <c r="E2582" t="s">
        <v>24</v>
      </c>
      <c r="F2582" t="s">
        <v>4496</v>
      </c>
      <c r="G2582" t="s">
        <v>26</v>
      </c>
      <c r="H2582" t="s">
        <v>4497</v>
      </c>
      <c r="I2582" t="s">
        <v>59</v>
      </c>
      <c r="J2582" s="6">
        <v>20</v>
      </c>
      <c r="K2582">
        <v>50</v>
      </c>
      <c r="L2582">
        <v>0</v>
      </c>
      <c r="M2582">
        <v>0</v>
      </c>
      <c r="N2582">
        <v>0</v>
      </c>
      <c r="O2582">
        <v>3</v>
      </c>
      <c r="P2582">
        <v>1</v>
      </c>
      <c r="Q2582" t="s">
        <v>60</v>
      </c>
      <c r="R2582">
        <v>75</v>
      </c>
      <c r="S2582">
        <v>0</v>
      </c>
      <c r="T2582" t="s">
        <v>223</v>
      </c>
      <c r="U2582" t="s">
        <v>36</v>
      </c>
      <c r="V2582" t="s">
        <v>185</v>
      </c>
      <c r="W2582" t="s">
        <v>38</v>
      </c>
      <c r="X2582" t="s">
        <v>39080</v>
      </c>
      <c r="Y2582" s="93"/>
      <c r="Z2582" s="93"/>
      <c r="AA2582" t="s">
        <v>4498</v>
      </c>
      <c r="AB2582" t="s">
        <v>4499</v>
      </c>
    </row>
    <row r="2583" spans="1:28" x14ac:dyDescent="0.3">
      <c r="A2583" s="8" t="b">
        <f t="shared" si="120"/>
        <v>0</v>
      </c>
      <c r="B2583" t="str">
        <f t="shared" si="121"/>
        <v>stealthpotion</v>
      </c>
      <c r="C2583" s="10" t="str">
        <f t="shared" si="122"/>
        <v>stealth_potion</v>
      </c>
      <c r="D2583">
        <v>29513</v>
      </c>
      <c r="E2583" t="s">
        <v>24</v>
      </c>
      <c r="F2583" t="s">
        <v>9589</v>
      </c>
      <c r="G2583" t="s">
        <v>26</v>
      </c>
      <c r="H2583" t="s">
        <v>9590</v>
      </c>
      <c r="I2583" t="s">
        <v>153</v>
      </c>
      <c r="J2583" s="6">
        <v>50</v>
      </c>
      <c r="K2583">
        <v>5</v>
      </c>
      <c r="L2583" s="93">
        <v>0</v>
      </c>
      <c r="M2583">
        <v>0</v>
      </c>
      <c r="N2583">
        <v>0</v>
      </c>
      <c r="O2583">
        <v>0</v>
      </c>
      <c r="P2583">
        <v>0</v>
      </c>
      <c r="Q2583" t="s">
        <v>24</v>
      </c>
      <c r="R2583">
        <v>0</v>
      </c>
      <c r="S2583">
        <v>0</v>
      </c>
      <c r="T2583" t="s">
        <v>29</v>
      </c>
      <c r="U2583" t="s">
        <v>36</v>
      </c>
      <c r="V2583" t="s">
        <v>37</v>
      </c>
      <c r="W2583" t="s">
        <v>38</v>
      </c>
      <c r="X2583" t="s">
        <v>39081</v>
      </c>
      <c r="Y2583" s="93"/>
      <c r="Z2583" s="93"/>
      <c r="AA2583" t="s">
        <v>9591</v>
      </c>
      <c r="AB2583" t="s">
        <v>9592</v>
      </c>
    </row>
    <row r="2584" spans="1:28" x14ac:dyDescent="0.3">
      <c r="A2584" s="8" t="b">
        <f t="shared" si="120"/>
        <v>0</v>
      </c>
      <c r="B2584" t="str">
        <f t="shared" si="121"/>
        <v>safariball</v>
      </c>
      <c r="C2584" s="10" t="str">
        <f t="shared" si="122"/>
        <v>safari_ball</v>
      </c>
      <c r="D2584">
        <v>29520</v>
      </c>
      <c r="E2584" t="s">
        <v>24</v>
      </c>
      <c r="F2584" t="s">
        <v>8658</v>
      </c>
      <c r="G2584" t="s">
        <v>26</v>
      </c>
      <c r="H2584" t="s">
        <v>8659</v>
      </c>
      <c r="I2584" t="s">
        <v>35</v>
      </c>
      <c r="J2584" s="6">
        <v>20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24</v>
      </c>
      <c r="R2584">
        <v>0</v>
      </c>
      <c r="S2584">
        <v>0</v>
      </c>
      <c r="T2584" t="s">
        <v>29</v>
      </c>
      <c r="U2584" t="s">
        <v>36</v>
      </c>
      <c r="V2584" t="s">
        <v>37</v>
      </c>
      <c r="W2584" t="s">
        <v>38</v>
      </c>
      <c r="X2584" t="s">
        <v>39353</v>
      </c>
      <c r="Y2584" s="93"/>
      <c r="Z2584" s="93"/>
      <c r="AA2584" t="s">
        <v>8660</v>
      </c>
      <c r="AB2584" t="s">
        <v>8661</v>
      </c>
    </row>
    <row r="2585" spans="1:28" x14ac:dyDescent="0.3">
      <c r="A2585" s="8" t="b">
        <f t="shared" si="120"/>
        <v>0</v>
      </c>
      <c r="B2585" t="str">
        <f t="shared" si="121"/>
        <v>tiracup</v>
      </c>
      <c r="C2585" s="10" t="str">
        <f t="shared" si="122"/>
        <v>tira_cup</v>
      </c>
      <c r="D2585">
        <v>29522</v>
      </c>
      <c r="E2585" t="s">
        <v>24</v>
      </c>
      <c r="F2585" t="s">
        <v>10057</v>
      </c>
      <c r="G2585" t="s">
        <v>26</v>
      </c>
      <c r="H2585" t="s">
        <v>10058</v>
      </c>
      <c r="I2585" t="s">
        <v>28</v>
      </c>
      <c r="J2585" s="6">
        <v>0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24</v>
      </c>
      <c r="R2585">
        <v>0</v>
      </c>
      <c r="S2585">
        <v>0</v>
      </c>
      <c r="T2585" t="s">
        <v>29</v>
      </c>
      <c r="U2585" t="s">
        <v>29</v>
      </c>
      <c r="V2585" t="s">
        <v>29</v>
      </c>
      <c r="W2585" t="s">
        <v>30</v>
      </c>
      <c r="Y2585" s="93"/>
      <c r="Z2585" s="93"/>
      <c r="AA2585" t="s">
        <v>10059</v>
      </c>
      <c r="AB2585" t="s">
        <v>10060</v>
      </c>
    </row>
    <row r="2586" spans="1:28" x14ac:dyDescent="0.3">
      <c r="A2586" s="8" t="b">
        <f t="shared" si="120"/>
        <v>0</v>
      </c>
      <c r="B2586" t="str">
        <f t="shared" si="121"/>
        <v>erominigametoken</v>
      </c>
      <c r="C2586" s="10" t="str">
        <f t="shared" si="122"/>
        <v>ero_minigame_token</v>
      </c>
      <c r="D2586">
        <v>29529</v>
      </c>
      <c r="E2586" t="s">
        <v>24</v>
      </c>
      <c r="F2586" t="s">
        <v>3671</v>
      </c>
      <c r="G2586" t="s">
        <v>26</v>
      </c>
      <c r="H2586" t="s">
        <v>3672</v>
      </c>
      <c r="I2586" t="s">
        <v>28</v>
      </c>
      <c r="J2586" s="6">
        <v>0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24</v>
      </c>
      <c r="R2586">
        <v>0</v>
      </c>
      <c r="S2586">
        <v>0</v>
      </c>
      <c r="T2586" t="s">
        <v>29</v>
      </c>
      <c r="U2586" t="s">
        <v>29</v>
      </c>
      <c r="V2586" t="s">
        <v>29</v>
      </c>
      <c r="W2586" t="s">
        <v>30</v>
      </c>
      <c r="Y2586" s="93"/>
      <c r="Z2586" s="93"/>
      <c r="AA2586" t="s">
        <v>3673</v>
      </c>
      <c r="AB2586" t="s">
        <v>3674</v>
      </c>
    </row>
    <row r="2587" spans="1:28" x14ac:dyDescent="0.3">
      <c r="A2587" s="6" t="b">
        <f t="shared" si="120"/>
        <v>0</v>
      </c>
      <c r="B2587" t="str">
        <f t="shared" si="121"/>
        <v>broomstick</v>
      </c>
      <c r="C2587" s="10" t="str">
        <f t="shared" si="122"/>
        <v>broomstick</v>
      </c>
      <c r="D2587">
        <v>29534</v>
      </c>
      <c r="E2587" t="s">
        <v>24</v>
      </c>
      <c r="F2587" t="s">
        <v>1655</v>
      </c>
      <c r="G2587" t="s">
        <v>26</v>
      </c>
      <c r="H2587" t="s">
        <v>1655</v>
      </c>
      <c r="I2587" t="s">
        <v>59</v>
      </c>
      <c r="J2587">
        <v>10</v>
      </c>
      <c r="K2587">
        <v>10</v>
      </c>
      <c r="L2587">
        <v>0</v>
      </c>
      <c r="M2587">
        <v>0</v>
      </c>
      <c r="N2587">
        <v>0</v>
      </c>
      <c r="O2587">
        <v>1</v>
      </c>
      <c r="P2587">
        <v>1</v>
      </c>
      <c r="Q2587" t="s">
        <v>60</v>
      </c>
      <c r="R2587">
        <v>0</v>
      </c>
      <c r="S2587">
        <v>0</v>
      </c>
      <c r="T2587" t="s">
        <v>59</v>
      </c>
      <c r="U2587" t="s">
        <v>36</v>
      </c>
      <c r="V2587" t="s">
        <v>1656</v>
      </c>
      <c r="W2587" t="s">
        <v>73</v>
      </c>
      <c r="X2587" t="s">
        <v>39085</v>
      </c>
      <c r="Z2587" t="s">
        <v>39497</v>
      </c>
      <c r="AA2587" t="s">
        <v>1657</v>
      </c>
      <c r="AB2587" t="s">
        <v>1658</v>
      </c>
    </row>
    <row r="2588" spans="1:28" x14ac:dyDescent="0.3">
      <c r="A2588" s="8" t="b">
        <f t="shared" si="120"/>
        <v>0</v>
      </c>
      <c r="B2588" t="str">
        <f t="shared" si="121"/>
        <v>corpsebranch</v>
      </c>
      <c r="C2588" s="10" t="str">
        <f t="shared" si="122"/>
        <v>corpse_branch</v>
      </c>
      <c r="D2588">
        <v>29546</v>
      </c>
      <c r="E2588" t="s">
        <v>24</v>
      </c>
      <c r="F2588" t="s">
        <v>2490</v>
      </c>
      <c r="G2588" t="s">
        <v>26</v>
      </c>
      <c r="H2588" t="s">
        <v>2491</v>
      </c>
      <c r="I2588" t="s">
        <v>66</v>
      </c>
      <c r="J2588" s="6">
        <v>50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24</v>
      </c>
      <c r="R2588">
        <v>0</v>
      </c>
      <c r="S2588">
        <v>0</v>
      </c>
      <c r="T2588" t="s">
        <v>29</v>
      </c>
      <c r="U2588" t="s">
        <v>36</v>
      </c>
      <c r="V2588" t="s">
        <v>37</v>
      </c>
      <c r="W2588" t="s">
        <v>38</v>
      </c>
      <c r="X2588" t="s">
        <v>39086</v>
      </c>
      <c r="Y2588" s="93"/>
      <c r="Z2588" s="93"/>
      <c r="AA2588" t="s">
        <v>2492</v>
      </c>
      <c r="AB2588" t="s">
        <v>2493</v>
      </c>
    </row>
    <row r="2589" spans="1:28" x14ac:dyDescent="0.3">
      <c r="A2589" s="8" t="b">
        <f t="shared" si="120"/>
        <v>0</v>
      </c>
      <c r="B2589" t="str">
        <f t="shared" si="121"/>
        <v>rightepsilon</v>
      </c>
      <c r="C2589" s="10" t="str">
        <f t="shared" si="122"/>
        <v>right_epsilon</v>
      </c>
      <c r="D2589">
        <v>29550</v>
      </c>
      <c r="E2589" t="s">
        <v>24</v>
      </c>
      <c r="F2589" t="s">
        <v>8414</v>
      </c>
      <c r="G2589" t="s">
        <v>26</v>
      </c>
      <c r="H2589" t="s">
        <v>8415</v>
      </c>
      <c r="I2589" t="s">
        <v>825</v>
      </c>
      <c r="J2589" s="6">
        <v>20</v>
      </c>
      <c r="K2589">
        <v>230</v>
      </c>
      <c r="L2589">
        <v>0</v>
      </c>
      <c r="M2589">
        <v>180</v>
      </c>
      <c r="N2589">
        <v>1</v>
      </c>
      <c r="O2589">
        <v>0</v>
      </c>
      <c r="P2589">
        <v>1</v>
      </c>
      <c r="Q2589" t="s">
        <v>60</v>
      </c>
      <c r="R2589">
        <v>44</v>
      </c>
      <c r="S2589">
        <v>4</v>
      </c>
      <c r="T2589" t="s">
        <v>166</v>
      </c>
      <c r="U2589" t="s">
        <v>36</v>
      </c>
      <c r="V2589" t="s">
        <v>826</v>
      </c>
      <c r="W2589" t="s">
        <v>38</v>
      </c>
      <c r="X2589" t="s">
        <v>39087</v>
      </c>
      <c r="Y2589" s="93"/>
      <c r="Z2589" s="93"/>
      <c r="AA2589" t="s">
        <v>8416</v>
      </c>
      <c r="AB2589" t="s">
        <v>8417</v>
      </c>
    </row>
    <row r="2590" spans="1:28" x14ac:dyDescent="0.3">
      <c r="A2590" s="8" t="b">
        <f t="shared" si="120"/>
        <v>0</v>
      </c>
      <c r="B2590" t="str">
        <f t="shared" si="121"/>
        <v>gauntletofaccuracy</v>
      </c>
      <c r="C2590" s="10" t="str">
        <f t="shared" si="122"/>
        <v>gauntlet_of_accuracy</v>
      </c>
      <c r="D2590">
        <v>29551</v>
      </c>
      <c r="E2590" t="s">
        <v>24</v>
      </c>
      <c r="F2590" t="s">
        <v>4367</v>
      </c>
      <c r="G2590" t="s">
        <v>26</v>
      </c>
      <c r="H2590" t="s">
        <v>4368</v>
      </c>
      <c r="I2590" t="s">
        <v>59</v>
      </c>
      <c r="J2590" s="6">
        <v>0</v>
      </c>
      <c r="K2590">
        <v>90</v>
      </c>
      <c r="L2590">
        <v>10</v>
      </c>
      <c r="M2590">
        <v>0</v>
      </c>
      <c r="N2590">
        <v>0</v>
      </c>
      <c r="O2590">
        <v>0</v>
      </c>
      <c r="P2590">
        <v>1</v>
      </c>
      <c r="Q2590" t="s">
        <v>24</v>
      </c>
      <c r="R2590">
        <v>75</v>
      </c>
      <c r="S2590">
        <v>0</v>
      </c>
      <c r="T2590" t="s">
        <v>82</v>
      </c>
      <c r="U2590" t="s">
        <v>36</v>
      </c>
      <c r="V2590" t="s">
        <v>37</v>
      </c>
      <c r="W2590" t="s">
        <v>38</v>
      </c>
      <c r="X2590" t="s">
        <v>38278</v>
      </c>
      <c r="Y2590" s="93"/>
      <c r="Z2590" s="93"/>
      <c r="AA2590" t="s">
        <v>4369</v>
      </c>
      <c r="AB2590" t="s">
        <v>4370</v>
      </c>
    </row>
    <row r="2591" spans="1:28" x14ac:dyDescent="0.3">
      <c r="A2591" s="8" t="b">
        <f t="shared" si="120"/>
        <v>0</v>
      </c>
      <c r="B2591" t="str">
        <f t="shared" si="121"/>
        <v>shinobi'ssash</v>
      </c>
      <c r="C2591" s="10" t="str">
        <f t="shared" si="122"/>
        <v>shinobi's_sash</v>
      </c>
      <c r="D2591">
        <v>29552</v>
      </c>
      <c r="E2591" t="s">
        <v>24</v>
      </c>
      <c r="F2591" t="s">
        <v>8994</v>
      </c>
      <c r="G2591" t="s">
        <v>26</v>
      </c>
      <c r="H2591" t="s">
        <v>8995</v>
      </c>
      <c r="I2591" t="s">
        <v>59</v>
      </c>
      <c r="J2591" s="1">
        <v>20000</v>
      </c>
      <c r="K2591">
        <v>30</v>
      </c>
      <c r="L2591">
        <v>0</v>
      </c>
      <c r="M2591">
        <v>0</v>
      </c>
      <c r="N2591">
        <v>0</v>
      </c>
      <c r="O2591">
        <v>1</v>
      </c>
      <c r="P2591">
        <v>1</v>
      </c>
      <c r="Q2591" t="s">
        <v>24</v>
      </c>
      <c r="R2591">
        <v>30</v>
      </c>
      <c r="S2591">
        <v>0</v>
      </c>
      <c r="T2591" t="s">
        <v>82</v>
      </c>
      <c r="U2591" t="s">
        <v>36</v>
      </c>
      <c r="V2591" t="s">
        <v>597</v>
      </c>
      <c r="W2591" t="s">
        <v>38</v>
      </c>
      <c r="X2591" s="8" t="s">
        <v>39088</v>
      </c>
      <c r="Y2591" s="93"/>
      <c r="Z2591" s="93"/>
      <c r="AA2591" t="s">
        <v>8996</v>
      </c>
      <c r="AB2591" t="s">
        <v>8997</v>
      </c>
    </row>
    <row r="2592" spans="1:28" x14ac:dyDescent="0.3">
      <c r="A2592" s="8" t="b">
        <f t="shared" si="120"/>
        <v>0</v>
      </c>
      <c r="B2592" t="str">
        <f t="shared" si="121"/>
        <v>evolvedthornybuckler</v>
      </c>
      <c r="C2592" s="10" t="str">
        <f t="shared" si="122"/>
        <v>evolved_thorny_buckler</v>
      </c>
      <c r="D2592">
        <v>29553</v>
      </c>
      <c r="E2592" t="s">
        <v>24</v>
      </c>
      <c r="F2592" t="s">
        <v>3716</v>
      </c>
      <c r="G2592" t="s">
        <v>26</v>
      </c>
      <c r="H2592" t="s">
        <v>3717</v>
      </c>
      <c r="I2592" t="s">
        <v>59</v>
      </c>
      <c r="J2592" s="8">
        <v>20</v>
      </c>
      <c r="K2592">
        <v>100</v>
      </c>
      <c r="L2592">
        <v>0</v>
      </c>
      <c r="M2592">
        <v>0</v>
      </c>
      <c r="N2592">
        <v>0</v>
      </c>
      <c r="O2592">
        <v>5</v>
      </c>
      <c r="P2592">
        <v>1</v>
      </c>
      <c r="Q2592" t="s">
        <v>60</v>
      </c>
      <c r="R2592">
        <v>55</v>
      </c>
      <c r="S2592">
        <v>0</v>
      </c>
      <c r="T2592" t="s">
        <v>206</v>
      </c>
      <c r="U2592" t="s">
        <v>36</v>
      </c>
      <c r="V2592" t="s">
        <v>185</v>
      </c>
      <c r="W2592" t="s">
        <v>38</v>
      </c>
      <c r="X2592" s="8" t="s">
        <v>39089</v>
      </c>
      <c r="Y2592" s="93"/>
      <c r="Z2592" s="93"/>
      <c r="AA2592" t="s">
        <v>3718</v>
      </c>
      <c r="AB2592" t="s">
        <v>3719</v>
      </c>
    </row>
    <row r="2593" spans="1:28" x14ac:dyDescent="0.3">
      <c r="A2593" s="8" t="b">
        <f t="shared" si="120"/>
        <v>0</v>
      </c>
      <c r="B2593" t="str">
        <f t="shared" si="121"/>
        <v>luckycandy</v>
      </c>
      <c r="C2593" s="10" t="str">
        <f t="shared" si="122"/>
        <v>lucky_candy</v>
      </c>
      <c r="D2593">
        <v>29554</v>
      </c>
      <c r="E2593" t="s">
        <v>24</v>
      </c>
      <c r="F2593" t="s">
        <v>6245</v>
      </c>
      <c r="G2593" t="s">
        <v>26</v>
      </c>
      <c r="H2593" t="s">
        <v>6246</v>
      </c>
      <c r="I2593" t="s">
        <v>66</v>
      </c>
      <c r="J2593" s="6">
        <v>2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24</v>
      </c>
      <c r="R2593">
        <v>0</v>
      </c>
      <c r="S2593">
        <v>0</v>
      </c>
      <c r="T2593" t="s">
        <v>29</v>
      </c>
      <c r="U2593" t="s">
        <v>36</v>
      </c>
      <c r="V2593" t="s">
        <v>37</v>
      </c>
      <c r="W2593" t="s">
        <v>38</v>
      </c>
      <c r="X2593" t="s">
        <v>39090</v>
      </c>
      <c r="Y2593" s="93"/>
      <c r="Z2593" s="93"/>
      <c r="AA2593" t="s">
        <v>6247</v>
      </c>
      <c r="AB2593" t="s">
        <v>6248</v>
      </c>
    </row>
    <row r="2594" spans="1:28" x14ac:dyDescent="0.3">
      <c r="A2594" s="8" t="b">
        <f t="shared" si="120"/>
        <v>0</v>
      </c>
      <c r="B2594" t="str">
        <f t="shared" si="121"/>
        <v>orcishsword</v>
      </c>
      <c r="C2594" s="10" t="str">
        <f t="shared" si="122"/>
        <v>orcish_sword_</v>
      </c>
      <c r="D2594">
        <v>29556</v>
      </c>
      <c r="E2594" t="s">
        <v>24</v>
      </c>
      <c r="F2594" t="s">
        <v>7323</v>
      </c>
      <c r="G2594" t="s">
        <v>26</v>
      </c>
      <c r="H2594" t="s">
        <v>7320</v>
      </c>
      <c r="I2594" t="s">
        <v>1046</v>
      </c>
      <c r="J2594" s="6">
        <v>20</v>
      </c>
      <c r="K2594">
        <v>80</v>
      </c>
      <c r="L2594">
        <v>0</v>
      </c>
      <c r="M2594">
        <v>90</v>
      </c>
      <c r="N2594">
        <v>1</v>
      </c>
      <c r="O2594">
        <v>0</v>
      </c>
      <c r="P2594">
        <v>4</v>
      </c>
      <c r="Q2594" t="s">
        <v>60</v>
      </c>
      <c r="R2594">
        <v>5</v>
      </c>
      <c r="S2594">
        <v>3</v>
      </c>
      <c r="T2594" t="s">
        <v>262</v>
      </c>
      <c r="U2594" t="s">
        <v>36</v>
      </c>
      <c r="V2594" t="s">
        <v>655</v>
      </c>
      <c r="W2594" t="s">
        <v>38</v>
      </c>
      <c r="X2594" t="s">
        <v>38075</v>
      </c>
      <c r="Y2594" s="93"/>
      <c r="Z2594" s="93"/>
      <c r="AA2594" t="s">
        <v>7324</v>
      </c>
      <c r="AB2594" t="s">
        <v>7325</v>
      </c>
    </row>
    <row r="2595" spans="1:28" x14ac:dyDescent="0.3">
      <c r="A2595" s="8" t="b">
        <f t="shared" si="120"/>
        <v>0</v>
      </c>
      <c r="B2595" t="str">
        <f t="shared" si="121"/>
        <v>pocketwatch</v>
      </c>
      <c r="C2595" s="10" t="str">
        <f t="shared" si="122"/>
        <v>pocket_watch</v>
      </c>
      <c r="D2595">
        <v>29557</v>
      </c>
      <c r="E2595" t="s">
        <v>24</v>
      </c>
      <c r="F2595" t="s">
        <v>7726</v>
      </c>
      <c r="G2595" t="s">
        <v>26</v>
      </c>
      <c r="H2595" t="s">
        <v>7727</v>
      </c>
      <c r="I2595" t="s">
        <v>59</v>
      </c>
      <c r="J2595" s="6">
        <v>20</v>
      </c>
      <c r="K2595">
        <v>20</v>
      </c>
      <c r="L2595">
        <v>0</v>
      </c>
      <c r="M2595">
        <v>0</v>
      </c>
      <c r="N2595">
        <v>0</v>
      </c>
      <c r="O2595">
        <v>0</v>
      </c>
      <c r="P2595">
        <v>1</v>
      </c>
      <c r="Q2595" t="s">
        <v>24</v>
      </c>
      <c r="R2595">
        <v>80</v>
      </c>
      <c r="S2595">
        <v>0</v>
      </c>
      <c r="T2595" t="s">
        <v>82</v>
      </c>
      <c r="U2595" t="s">
        <v>36</v>
      </c>
      <c r="V2595" t="s">
        <v>2193</v>
      </c>
      <c r="W2595" t="s">
        <v>38</v>
      </c>
      <c r="Y2595" s="93"/>
      <c r="Z2595" s="93"/>
      <c r="AA2595" t="s">
        <v>7728</v>
      </c>
      <c r="AB2595" t="s">
        <v>7729</v>
      </c>
    </row>
    <row r="2596" spans="1:28" x14ac:dyDescent="0.3">
      <c r="A2596" s="8" t="b">
        <f t="shared" si="120"/>
        <v>0</v>
      </c>
      <c r="B2596" t="str">
        <f t="shared" si="121"/>
        <v>lukdish08</v>
      </c>
      <c r="C2596" s="10" t="str">
        <f t="shared" si="122"/>
        <v>luk_dish08</v>
      </c>
      <c r="D2596">
        <v>29728</v>
      </c>
      <c r="E2596" t="s">
        <v>24</v>
      </c>
      <c r="F2596" t="s">
        <v>6271</v>
      </c>
      <c r="G2596" t="s">
        <v>26</v>
      </c>
      <c r="H2596" t="s">
        <v>6272</v>
      </c>
      <c r="I2596" t="s">
        <v>153</v>
      </c>
      <c r="J2596" s="1">
        <v>60000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24</v>
      </c>
      <c r="R2596">
        <v>0</v>
      </c>
      <c r="S2596">
        <v>0</v>
      </c>
      <c r="T2596" t="s">
        <v>29</v>
      </c>
      <c r="U2596" t="s">
        <v>36</v>
      </c>
      <c r="V2596" t="s">
        <v>37</v>
      </c>
      <c r="W2596" t="s">
        <v>38</v>
      </c>
      <c r="X2596" s="8" t="s">
        <v>39091</v>
      </c>
      <c r="Y2596" s="93"/>
      <c r="Z2596" s="93"/>
      <c r="AA2596" t="s">
        <v>6273</v>
      </c>
      <c r="AB2596" t="s">
        <v>6274</v>
      </c>
    </row>
    <row r="2597" spans="1:28" x14ac:dyDescent="0.3">
      <c r="A2597" s="8" t="b">
        <f t="shared" si="120"/>
        <v>0</v>
      </c>
      <c r="B2597" t="str">
        <f t="shared" si="121"/>
        <v>skydeleterpokeball</v>
      </c>
      <c r="C2597" s="10" t="str">
        <f t="shared" si="122"/>
        <v>sky_deleter_pokeball</v>
      </c>
      <c r="D2597">
        <v>30017</v>
      </c>
      <c r="E2597" t="s">
        <v>24</v>
      </c>
      <c r="F2597" t="s">
        <v>9189</v>
      </c>
      <c r="G2597" t="s">
        <v>26</v>
      </c>
      <c r="H2597" t="s">
        <v>9190</v>
      </c>
      <c r="I2597" t="s">
        <v>3485</v>
      </c>
      <c r="J2597">
        <v>0</v>
      </c>
      <c r="K2597">
        <v>0</v>
      </c>
      <c r="L2597">
        <v>10</v>
      </c>
      <c r="M2597">
        <v>0</v>
      </c>
      <c r="N2597">
        <v>0</v>
      </c>
      <c r="O2597">
        <v>0</v>
      </c>
      <c r="P2597">
        <v>0</v>
      </c>
      <c r="Q2597" t="s">
        <v>24</v>
      </c>
      <c r="R2597">
        <v>0</v>
      </c>
      <c r="S2597">
        <v>0</v>
      </c>
      <c r="T2597" t="s">
        <v>29</v>
      </c>
      <c r="U2597" t="s">
        <v>29</v>
      </c>
      <c r="V2597" t="s">
        <v>29</v>
      </c>
      <c r="W2597" t="s">
        <v>30</v>
      </c>
      <c r="X2597" s="8"/>
      <c r="Y2597" s="93"/>
      <c r="Z2597" s="93"/>
      <c r="AA2597" t="s">
        <v>9191</v>
      </c>
      <c r="AB2597" t="s">
        <v>9192</v>
      </c>
    </row>
    <row r="2598" spans="1:28" x14ac:dyDescent="0.3">
      <c r="A2598" s="8" t="b">
        <f t="shared" si="120"/>
        <v>0</v>
      </c>
      <c r="B2598" t="str">
        <f t="shared" si="121"/>
        <v>earthcrystalpokeball</v>
      </c>
      <c r="C2598" s="10" t="str">
        <f t="shared" si="122"/>
        <v>earth_crystal_pokeball</v>
      </c>
      <c r="D2598">
        <v>30024</v>
      </c>
      <c r="E2598" t="s">
        <v>24</v>
      </c>
      <c r="F2598" t="s">
        <v>3483</v>
      </c>
      <c r="G2598" t="s">
        <v>26</v>
      </c>
      <c r="H2598" t="s">
        <v>3484</v>
      </c>
      <c r="I2598" t="s">
        <v>3485</v>
      </c>
      <c r="J2598" s="6">
        <v>0</v>
      </c>
      <c r="K2598">
        <v>0</v>
      </c>
      <c r="L2598">
        <v>10</v>
      </c>
      <c r="M2598">
        <v>0</v>
      </c>
      <c r="N2598">
        <v>0</v>
      </c>
      <c r="O2598">
        <v>0</v>
      </c>
      <c r="P2598">
        <v>0</v>
      </c>
      <c r="Q2598" t="s">
        <v>24</v>
      </c>
      <c r="R2598">
        <v>0</v>
      </c>
      <c r="S2598">
        <v>0</v>
      </c>
      <c r="T2598" t="s">
        <v>29</v>
      </c>
      <c r="U2598" t="s">
        <v>29</v>
      </c>
      <c r="V2598" t="s">
        <v>29</v>
      </c>
      <c r="W2598" t="s">
        <v>30</v>
      </c>
      <c r="X2598" s="8"/>
      <c r="Y2598" s="93"/>
      <c r="Z2598" s="93"/>
      <c r="AA2598" t="s">
        <v>3486</v>
      </c>
      <c r="AB2598" t="s">
        <v>3487</v>
      </c>
    </row>
    <row r="2599" spans="1:28" x14ac:dyDescent="0.3">
      <c r="A2599" s="8" t="b">
        <f t="shared" si="120"/>
        <v>0</v>
      </c>
      <c r="B2599" t="str">
        <f t="shared" si="121"/>
        <v>firecrystalpokeball</v>
      </c>
      <c r="C2599" s="10" t="str">
        <f t="shared" si="122"/>
        <v>fire_crystal_pokeball</v>
      </c>
      <c r="D2599">
        <v>30029</v>
      </c>
      <c r="E2599" t="s">
        <v>24</v>
      </c>
      <c r="F2599" t="s">
        <v>3957</v>
      </c>
      <c r="G2599" t="s">
        <v>26</v>
      </c>
      <c r="H2599" t="s">
        <v>3958</v>
      </c>
      <c r="I2599" t="s">
        <v>3485</v>
      </c>
      <c r="J2599">
        <v>0</v>
      </c>
      <c r="K2599">
        <v>0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24</v>
      </c>
      <c r="R2599">
        <v>0</v>
      </c>
      <c r="S2599">
        <v>0</v>
      </c>
      <c r="T2599" t="s">
        <v>29</v>
      </c>
      <c r="U2599" t="s">
        <v>29</v>
      </c>
      <c r="V2599" t="s">
        <v>29</v>
      </c>
      <c r="W2599" t="s">
        <v>30</v>
      </c>
      <c r="X2599" s="8"/>
      <c r="Y2599" s="93"/>
      <c r="Z2599" s="93"/>
      <c r="AA2599" t="s">
        <v>3959</v>
      </c>
      <c r="AB2599" t="s">
        <v>3960</v>
      </c>
    </row>
    <row r="2600" spans="1:28" x14ac:dyDescent="0.3">
      <c r="A2600" s="8" t="b">
        <f t="shared" si="120"/>
        <v>0</v>
      </c>
      <c r="B2600" t="str">
        <f t="shared" si="121"/>
        <v>goldensavagepokeball</v>
      </c>
      <c r="C2600" s="10" t="str">
        <f t="shared" si="122"/>
        <v>golden_savage_pokeball</v>
      </c>
      <c r="D2600">
        <v>30035</v>
      </c>
      <c r="E2600" t="s">
        <v>24</v>
      </c>
      <c r="F2600" t="s">
        <v>4677</v>
      </c>
      <c r="G2600" t="s">
        <v>26</v>
      </c>
      <c r="H2600" t="s">
        <v>4678</v>
      </c>
      <c r="I2600" t="s">
        <v>3485</v>
      </c>
      <c r="J2600" s="6">
        <v>0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0</v>
      </c>
      <c r="Q2600" t="s">
        <v>24</v>
      </c>
      <c r="R2600">
        <v>0</v>
      </c>
      <c r="S2600">
        <v>0</v>
      </c>
      <c r="T2600" t="s">
        <v>29</v>
      </c>
      <c r="U2600" t="s">
        <v>29</v>
      </c>
      <c r="V2600" t="s">
        <v>29</v>
      </c>
      <c r="W2600" t="s">
        <v>30</v>
      </c>
      <c r="X2600" s="8"/>
      <c r="Y2600" s="93"/>
      <c r="Z2600" s="93"/>
      <c r="AA2600" t="s">
        <v>4679</v>
      </c>
      <c r="AB2600" t="s">
        <v>4680</v>
      </c>
    </row>
    <row r="2601" spans="1:28" x14ac:dyDescent="0.3">
      <c r="A2601" s="8" t="b">
        <f t="shared" si="120"/>
        <v>0</v>
      </c>
      <c r="B2601" t="str">
        <f t="shared" si="121"/>
        <v>watercrystalpokeball</v>
      </c>
      <c r="C2601" s="10" t="str">
        <f t="shared" si="122"/>
        <v>water_crystal_pokeball</v>
      </c>
      <c r="D2601">
        <v>30071</v>
      </c>
      <c r="E2601" t="s">
        <v>24</v>
      </c>
      <c r="F2601" t="s">
        <v>10505</v>
      </c>
      <c r="G2601" t="s">
        <v>26</v>
      </c>
      <c r="H2601" t="s">
        <v>10506</v>
      </c>
      <c r="I2601" t="s">
        <v>3485</v>
      </c>
      <c r="J2601" s="6">
        <v>0</v>
      </c>
      <c r="K2601">
        <v>0</v>
      </c>
      <c r="L2601" s="6">
        <v>10</v>
      </c>
      <c r="M2601">
        <v>0</v>
      </c>
      <c r="N2601">
        <v>0</v>
      </c>
      <c r="O2601">
        <v>0</v>
      </c>
      <c r="P2601">
        <v>0</v>
      </c>
      <c r="Q2601" t="s">
        <v>24</v>
      </c>
      <c r="R2601">
        <v>0</v>
      </c>
      <c r="S2601">
        <v>0</v>
      </c>
      <c r="T2601" t="s">
        <v>29</v>
      </c>
      <c r="U2601" t="s">
        <v>29</v>
      </c>
      <c r="V2601" t="s">
        <v>29</v>
      </c>
      <c r="W2601" t="s">
        <v>30</v>
      </c>
      <c r="Y2601" s="93"/>
      <c r="Z2601" s="93"/>
      <c r="AA2601" t="s">
        <v>10507</v>
      </c>
      <c r="AB2601" t="s">
        <v>10508</v>
      </c>
    </row>
    <row r="2602" spans="1:28" x14ac:dyDescent="0.3">
      <c r="A2602" s="8" t="b">
        <f t="shared" si="120"/>
        <v>0</v>
      </c>
      <c r="B2602" t="str">
        <f t="shared" si="121"/>
        <v>windcrystalpokeball</v>
      </c>
      <c r="C2602" s="10" t="str">
        <f t="shared" si="122"/>
        <v>wind_crystal_pokeball</v>
      </c>
      <c r="D2602">
        <v>30074</v>
      </c>
      <c r="E2602" t="s">
        <v>24</v>
      </c>
      <c r="F2602" t="s">
        <v>10732</v>
      </c>
      <c r="G2602" t="s">
        <v>26</v>
      </c>
      <c r="H2602" t="s">
        <v>10733</v>
      </c>
      <c r="I2602" t="s">
        <v>3485</v>
      </c>
      <c r="J2602" s="6">
        <v>0</v>
      </c>
      <c r="K2602">
        <v>0</v>
      </c>
      <c r="L2602" s="6">
        <v>10</v>
      </c>
      <c r="M2602">
        <v>0</v>
      </c>
      <c r="N2602">
        <v>0</v>
      </c>
      <c r="O2602">
        <v>0</v>
      </c>
      <c r="P2602">
        <v>0</v>
      </c>
      <c r="Q2602" t="s">
        <v>24</v>
      </c>
      <c r="R2602">
        <v>0</v>
      </c>
      <c r="S2602">
        <v>0</v>
      </c>
      <c r="T2602" t="s">
        <v>29</v>
      </c>
      <c r="U2602" t="s">
        <v>29</v>
      </c>
      <c r="V2602" t="s">
        <v>29</v>
      </c>
      <c r="W2602" t="s">
        <v>30</v>
      </c>
      <c r="Y2602" s="93"/>
      <c r="Z2602" s="93"/>
      <c r="AA2602" t="s">
        <v>10734</v>
      </c>
      <c r="AB2602" t="s">
        <v>10735</v>
      </c>
    </row>
    <row r="2603" spans="1:28" x14ac:dyDescent="0.3">
      <c r="A2603" s="6" t="b">
        <f t="shared" si="120"/>
        <v>0</v>
      </c>
      <c r="B2603" t="str">
        <f t="shared" si="121"/>
        <v>fairyegg</v>
      </c>
      <c r="C2603" s="10" t="str">
        <f t="shared" si="122"/>
        <v>fairy_egg</v>
      </c>
      <c r="D2603">
        <v>30077</v>
      </c>
      <c r="E2603" t="s">
        <v>24</v>
      </c>
      <c r="F2603" t="s">
        <v>3782</v>
      </c>
      <c r="G2603" t="s">
        <v>26</v>
      </c>
      <c r="H2603" t="s">
        <v>3782</v>
      </c>
      <c r="I2603" t="s">
        <v>3485</v>
      </c>
      <c r="J2603">
        <v>0</v>
      </c>
      <c r="K2603">
        <v>0</v>
      </c>
      <c r="L2603">
        <v>10</v>
      </c>
      <c r="M2603">
        <v>0</v>
      </c>
      <c r="N2603">
        <v>0</v>
      </c>
      <c r="O2603">
        <v>0</v>
      </c>
      <c r="P2603">
        <v>0</v>
      </c>
      <c r="Q2603" t="s">
        <v>24</v>
      </c>
      <c r="R2603">
        <v>0</v>
      </c>
      <c r="S2603">
        <v>0</v>
      </c>
      <c r="T2603" t="s">
        <v>29</v>
      </c>
      <c r="U2603" t="s">
        <v>29</v>
      </c>
      <c r="V2603" t="s">
        <v>29</v>
      </c>
      <c r="W2603" t="s">
        <v>30</v>
      </c>
      <c r="AA2603" t="s">
        <v>3783</v>
      </c>
      <c r="AB2603" t="s">
        <v>3784</v>
      </c>
    </row>
    <row r="2604" spans="1:28" x14ac:dyDescent="0.3">
      <c r="A2604" s="8" t="b">
        <f t="shared" si="120"/>
        <v>0</v>
      </c>
      <c r="B2604" t="str">
        <f t="shared" si="121"/>
        <v>prinnypokeball</v>
      </c>
      <c r="C2604" s="10" t="str">
        <f t="shared" si="122"/>
        <v>prinny_pokeball</v>
      </c>
      <c r="D2604">
        <v>30078</v>
      </c>
      <c r="E2604" t="s">
        <v>24</v>
      </c>
      <c r="F2604" t="s">
        <v>7908</v>
      </c>
      <c r="G2604" t="s">
        <v>26</v>
      </c>
      <c r="H2604" t="s">
        <v>7909</v>
      </c>
      <c r="I2604" t="s">
        <v>3485</v>
      </c>
      <c r="J2604" s="6">
        <v>0</v>
      </c>
      <c r="K2604">
        <v>0</v>
      </c>
      <c r="L2604">
        <v>10</v>
      </c>
      <c r="M2604">
        <v>0</v>
      </c>
      <c r="N2604">
        <v>0</v>
      </c>
      <c r="O2604">
        <v>0</v>
      </c>
      <c r="P2604">
        <v>0</v>
      </c>
      <c r="Q2604" t="s">
        <v>24</v>
      </c>
      <c r="R2604">
        <v>0</v>
      </c>
      <c r="S2604">
        <v>0</v>
      </c>
      <c r="T2604" t="s">
        <v>29</v>
      </c>
      <c r="U2604" t="s">
        <v>29</v>
      </c>
      <c r="V2604" t="s">
        <v>29</v>
      </c>
      <c r="W2604" t="s">
        <v>30</v>
      </c>
      <c r="Y2604" s="93"/>
      <c r="Z2604" s="93"/>
      <c r="AA2604" t="s">
        <v>7910</v>
      </c>
      <c r="AB2604" t="s">
        <v>7911</v>
      </c>
    </row>
    <row r="2605" spans="1:28" x14ac:dyDescent="0.3">
      <c r="A2605" s="8" t="b">
        <f t="shared" si="120"/>
        <v>0</v>
      </c>
      <c r="B2605" t="str">
        <f t="shared" si="121"/>
        <v>novuspokeball</v>
      </c>
      <c r="C2605" s="10" t="str">
        <f t="shared" si="122"/>
        <v>novus_pokeball</v>
      </c>
      <c r="D2605">
        <v>30109</v>
      </c>
      <c r="E2605" t="s">
        <v>24</v>
      </c>
      <c r="F2605" t="s">
        <v>7138</v>
      </c>
      <c r="G2605" t="s">
        <v>26</v>
      </c>
      <c r="H2605" t="s">
        <v>7139</v>
      </c>
      <c r="I2605" t="s">
        <v>3485</v>
      </c>
      <c r="J2605" s="6">
        <v>0</v>
      </c>
      <c r="K2605">
        <v>0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24</v>
      </c>
      <c r="R2605">
        <v>0</v>
      </c>
      <c r="S2605">
        <v>0</v>
      </c>
      <c r="T2605" t="s">
        <v>29</v>
      </c>
      <c r="U2605" t="s">
        <v>29</v>
      </c>
      <c r="V2605" t="s">
        <v>29</v>
      </c>
      <c r="W2605" t="s">
        <v>30</v>
      </c>
      <c r="Y2605" s="93"/>
      <c r="Z2605" s="93"/>
      <c r="AA2605" t="s">
        <v>7140</v>
      </c>
      <c r="AB2605" t="s">
        <v>7141</v>
      </c>
    </row>
    <row r="2606" spans="1:28" x14ac:dyDescent="0.3">
      <c r="A2606" s="8" t="b">
        <f t="shared" si="120"/>
        <v>0</v>
      </c>
      <c r="B2606" t="str">
        <f t="shared" si="121"/>
        <v>snowbunnypokeball</v>
      </c>
      <c r="C2606" s="10" t="str">
        <f t="shared" si="122"/>
        <v>snow_bunny_pokeball</v>
      </c>
      <c r="D2606">
        <v>30153</v>
      </c>
      <c r="E2606" t="s">
        <v>24</v>
      </c>
      <c r="F2606" t="s">
        <v>9279</v>
      </c>
      <c r="G2606" t="s">
        <v>26</v>
      </c>
      <c r="H2606" t="s">
        <v>9280</v>
      </c>
      <c r="I2606" t="s">
        <v>3485</v>
      </c>
      <c r="J2606">
        <v>0</v>
      </c>
      <c r="K2606">
        <v>0</v>
      </c>
      <c r="L2606">
        <v>10</v>
      </c>
      <c r="M2606">
        <v>0</v>
      </c>
      <c r="N2606">
        <v>0</v>
      </c>
      <c r="O2606">
        <v>0</v>
      </c>
      <c r="P2606">
        <v>0</v>
      </c>
      <c r="Q2606" t="s">
        <v>24</v>
      </c>
      <c r="R2606">
        <v>0</v>
      </c>
      <c r="S2606">
        <v>0</v>
      </c>
      <c r="T2606" t="s">
        <v>29</v>
      </c>
      <c r="U2606" t="s">
        <v>29</v>
      </c>
      <c r="V2606" t="s">
        <v>29</v>
      </c>
      <c r="W2606" t="s">
        <v>30</v>
      </c>
      <c r="Y2606" s="93"/>
      <c r="Z2606" s="93"/>
      <c r="AA2606" t="s">
        <v>9281</v>
      </c>
      <c r="AB2606" t="s">
        <v>9282</v>
      </c>
    </row>
    <row r="2607" spans="1:28" x14ac:dyDescent="0.3">
      <c r="A2607" s="8" t="b">
        <f t="shared" si="120"/>
        <v>0</v>
      </c>
      <c r="B2607" t="str">
        <f t="shared" si="121"/>
        <v>hillslionpokeball</v>
      </c>
      <c r="C2607" s="10" t="str">
        <f t="shared" si="122"/>
        <v>hills_lion_pokeball</v>
      </c>
      <c r="D2607">
        <v>30170</v>
      </c>
      <c r="E2607" t="s">
        <v>24</v>
      </c>
      <c r="F2607" t="s">
        <v>5177</v>
      </c>
      <c r="G2607" t="s">
        <v>26</v>
      </c>
      <c r="H2607" t="s">
        <v>5178</v>
      </c>
      <c r="I2607" t="s">
        <v>3485</v>
      </c>
      <c r="J2607" s="6">
        <v>0</v>
      </c>
      <c r="K2607">
        <v>0</v>
      </c>
      <c r="L2607">
        <v>10</v>
      </c>
      <c r="M2607">
        <v>0</v>
      </c>
      <c r="N2607">
        <v>0</v>
      </c>
      <c r="O2607">
        <v>0</v>
      </c>
      <c r="P2607">
        <v>0</v>
      </c>
      <c r="Q2607" t="s">
        <v>24</v>
      </c>
      <c r="R2607">
        <v>0</v>
      </c>
      <c r="S2607">
        <v>0</v>
      </c>
      <c r="T2607" t="s">
        <v>29</v>
      </c>
      <c r="U2607" t="s">
        <v>29</v>
      </c>
      <c r="V2607" t="s">
        <v>29</v>
      </c>
      <c r="W2607" t="s">
        <v>30</v>
      </c>
      <c r="Y2607" s="93"/>
      <c r="Z2607" s="93"/>
      <c r="AA2607" t="s">
        <v>5179</v>
      </c>
      <c r="AB2607" t="s">
        <v>5180</v>
      </c>
    </row>
    <row r="2608" spans="1:28" x14ac:dyDescent="0.3">
      <c r="A2608" s="8" t="b">
        <f t="shared" si="120"/>
        <v>0</v>
      </c>
      <c r="B2608" t="str">
        <f t="shared" si="121"/>
        <v>goblinarcherpokeball</v>
      </c>
      <c r="C2608" s="10" t="str">
        <f t="shared" si="122"/>
        <v>goblin_archer_pokeball</v>
      </c>
      <c r="D2608">
        <v>30270</v>
      </c>
      <c r="E2608" t="s">
        <v>24</v>
      </c>
      <c r="F2608" t="s">
        <v>4567</v>
      </c>
      <c r="G2608" t="s">
        <v>26</v>
      </c>
      <c r="H2608" t="s">
        <v>4568</v>
      </c>
      <c r="I2608" t="s">
        <v>3485</v>
      </c>
      <c r="J2608" s="6">
        <v>0</v>
      </c>
      <c r="K2608">
        <v>0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24</v>
      </c>
      <c r="R2608">
        <v>0</v>
      </c>
      <c r="S2608">
        <v>0</v>
      </c>
      <c r="T2608" t="s">
        <v>29</v>
      </c>
      <c r="U2608" t="s">
        <v>29</v>
      </c>
      <c r="V2608" t="s">
        <v>29</v>
      </c>
      <c r="W2608" t="s">
        <v>30</v>
      </c>
      <c r="Y2608" s="93"/>
      <c r="Z2608" s="93"/>
      <c r="AA2608" t="s">
        <v>4569</v>
      </c>
      <c r="AB2608" t="s">
        <v>4570</v>
      </c>
    </row>
    <row r="2609" spans="1:28" x14ac:dyDescent="0.3">
      <c r="A2609" s="6" t="b">
        <f t="shared" si="120"/>
        <v>0</v>
      </c>
      <c r="B2609" t="str">
        <f t="shared" si="121"/>
        <v>crystalbullet</v>
      </c>
      <c r="C2609" s="10" t="str">
        <f t="shared" si="122"/>
        <v>crystal_bullet</v>
      </c>
      <c r="D2609">
        <v>31000</v>
      </c>
      <c r="E2609" t="s">
        <v>24</v>
      </c>
      <c r="F2609" t="s">
        <v>2625</v>
      </c>
      <c r="G2609" t="s">
        <v>26</v>
      </c>
      <c r="H2609" t="s">
        <v>2626</v>
      </c>
      <c r="I2609" t="s">
        <v>427</v>
      </c>
      <c r="J2609">
        <v>10</v>
      </c>
      <c r="K2609">
        <v>0.2</v>
      </c>
      <c r="L2609">
        <v>0</v>
      </c>
      <c r="M2609">
        <v>15</v>
      </c>
      <c r="N2609">
        <v>0</v>
      </c>
      <c r="O2609">
        <v>0</v>
      </c>
      <c r="P2609">
        <v>0</v>
      </c>
      <c r="Q2609" t="s">
        <v>24</v>
      </c>
      <c r="R2609">
        <v>1</v>
      </c>
      <c r="S2609">
        <v>0</v>
      </c>
      <c r="T2609" t="s">
        <v>428</v>
      </c>
      <c r="U2609" t="s">
        <v>36</v>
      </c>
      <c r="V2609" t="s">
        <v>429</v>
      </c>
      <c r="W2609" t="s">
        <v>38</v>
      </c>
      <c r="X2609" t="s">
        <v>38100</v>
      </c>
      <c r="Y2609" t="s">
        <v>39468</v>
      </c>
      <c r="AA2609" t="s">
        <v>2627</v>
      </c>
      <c r="AB2609" t="s">
        <v>2628</v>
      </c>
    </row>
    <row r="2610" spans="1:28" x14ac:dyDescent="0.3">
      <c r="A2610" s="8" t="b">
        <f t="shared" si="120"/>
        <v>0</v>
      </c>
      <c r="B2610" t="str">
        <f t="shared" si="121"/>
        <v>stonebullet</v>
      </c>
      <c r="C2610" s="10" t="str">
        <f t="shared" si="122"/>
        <v>stone_bullet</v>
      </c>
      <c r="D2610">
        <v>31001</v>
      </c>
      <c r="E2610" t="s">
        <v>24</v>
      </c>
      <c r="F2610" t="s">
        <v>9664</v>
      </c>
      <c r="G2610" t="s">
        <v>26</v>
      </c>
      <c r="H2610" t="s">
        <v>9665</v>
      </c>
      <c r="I2610" t="s">
        <v>427</v>
      </c>
      <c r="J2610">
        <v>10</v>
      </c>
      <c r="K2610">
        <v>0.2</v>
      </c>
      <c r="L2610">
        <v>0</v>
      </c>
      <c r="M2610">
        <v>15</v>
      </c>
      <c r="N2610">
        <v>0</v>
      </c>
      <c r="O2610">
        <v>0</v>
      </c>
      <c r="P2610">
        <v>0</v>
      </c>
      <c r="Q2610" t="s">
        <v>24</v>
      </c>
      <c r="R2610">
        <v>1</v>
      </c>
      <c r="S2610">
        <v>0</v>
      </c>
      <c r="T2610" t="s">
        <v>428</v>
      </c>
      <c r="U2610" t="s">
        <v>36</v>
      </c>
      <c r="V2610" t="s">
        <v>429</v>
      </c>
      <c r="W2610" t="s">
        <v>38</v>
      </c>
      <c r="X2610" t="s">
        <v>38138</v>
      </c>
      <c r="Y2610" s="93" t="s">
        <v>39469</v>
      </c>
      <c r="Z2610" s="93"/>
      <c r="AA2610" t="s">
        <v>9666</v>
      </c>
      <c r="AB2610" t="s">
        <v>9667</v>
      </c>
    </row>
    <row r="2611" spans="1:28" x14ac:dyDescent="0.3">
      <c r="A2611" s="8" t="b">
        <f t="shared" si="120"/>
        <v>0</v>
      </c>
      <c r="B2611" t="str">
        <f t="shared" si="121"/>
        <v>flamingbullet</v>
      </c>
      <c r="C2611" s="10" t="str">
        <f t="shared" si="122"/>
        <v>flaming_bullet</v>
      </c>
      <c r="D2611">
        <v>31002</v>
      </c>
      <c r="E2611" t="s">
        <v>24</v>
      </c>
      <c r="F2611" t="s">
        <v>4069</v>
      </c>
      <c r="G2611" t="s">
        <v>26</v>
      </c>
      <c r="H2611" t="s">
        <v>4070</v>
      </c>
      <c r="I2611" t="s">
        <v>427</v>
      </c>
      <c r="J2611" s="6">
        <v>10</v>
      </c>
      <c r="K2611">
        <v>0.2</v>
      </c>
      <c r="L2611">
        <v>0</v>
      </c>
      <c r="M2611">
        <v>15</v>
      </c>
      <c r="N2611">
        <v>0</v>
      </c>
      <c r="O2611">
        <v>0</v>
      </c>
      <c r="P2611">
        <v>0</v>
      </c>
      <c r="Q2611" t="s">
        <v>24</v>
      </c>
      <c r="R2611">
        <v>1</v>
      </c>
      <c r="S2611">
        <v>0</v>
      </c>
      <c r="T2611" t="s">
        <v>428</v>
      </c>
      <c r="U2611" t="s">
        <v>36</v>
      </c>
      <c r="V2611" t="s">
        <v>429</v>
      </c>
      <c r="W2611" t="s">
        <v>38</v>
      </c>
      <c r="X2611" s="8" t="s">
        <v>38139</v>
      </c>
      <c r="Y2611" s="93" t="s">
        <v>39470</v>
      </c>
      <c r="Z2611" s="93"/>
      <c r="AA2611" t="s">
        <v>4071</v>
      </c>
      <c r="AB2611" t="s">
        <v>4072</v>
      </c>
    </row>
    <row r="2612" spans="1:28" x14ac:dyDescent="0.3">
      <c r="A2612" s="8" t="b">
        <f t="shared" si="120"/>
        <v>0</v>
      </c>
      <c r="B2612" t="str">
        <f t="shared" si="121"/>
        <v>windybullet</v>
      </c>
      <c r="C2612" s="10" t="str">
        <f t="shared" si="122"/>
        <v>windy_bullet</v>
      </c>
      <c r="D2612">
        <v>31003</v>
      </c>
      <c r="E2612" t="s">
        <v>24</v>
      </c>
      <c r="F2612" t="s">
        <v>10764</v>
      </c>
      <c r="G2612" t="s">
        <v>26</v>
      </c>
      <c r="H2612" t="s">
        <v>10765</v>
      </c>
      <c r="I2612" t="s">
        <v>427</v>
      </c>
      <c r="J2612" s="6">
        <v>10</v>
      </c>
      <c r="K2612">
        <v>0.2</v>
      </c>
      <c r="L2612">
        <v>0</v>
      </c>
      <c r="M2612">
        <v>15</v>
      </c>
      <c r="N2612">
        <v>0</v>
      </c>
      <c r="O2612">
        <v>0</v>
      </c>
      <c r="P2612">
        <v>0</v>
      </c>
      <c r="Q2612" t="s">
        <v>24</v>
      </c>
      <c r="R2612">
        <v>1</v>
      </c>
      <c r="S2612">
        <v>0</v>
      </c>
      <c r="T2612" t="s">
        <v>428</v>
      </c>
      <c r="U2612" t="s">
        <v>36</v>
      </c>
      <c r="V2612" t="s">
        <v>429</v>
      </c>
      <c r="W2612" t="s">
        <v>38</v>
      </c>
      <c r="X2612" t="s">
        <v>38140</v>
      </c>
      <c r="Y2612" s="93" t="s">
        <v>39471</v>
      </c>
      <c r="Z2612" s="93"/>
      <c r="AA2612" t="s">
        <v>10766</v>
      </c>
      <c r="AB2612" t="s">
        <v>10767</v>
      </c>
    </row>
    <row r="2613" spans="1:28" x14ac:dyDescent="0.3">
      <c r="A2613" s="8" t="b">
        <f t="shared" si="120"/>
        <v>0</v>
      </c>
      <c r="B2613" t="str">
        <f t="shared" si="121"/>
        <v>immaterialbullet</v>
      </c>
      <c r="C2613" s="10" t="str">
        <f t="shared" si="122"/>
        <v>immaterial_bullet</v>
      </c>
      <c r="D2613">
        <v>31004</v>
      </c>
      <c r="E2613" t="s">
        <v>24</v>
      </c>
      <c r="F2613" t="s">
        <v>5427</v>
      </c>
      <c r="G2613" t="s">
        <v>26</v>
      </c>
      <c r="H2613" t="s">
        <v>5428</v>
      </c>
      <c r="I2613" t="s">
        <v>427</v>
      </c>
      <c r="J2613" s="6">
        <v>10</v>
      </c>
      <c r="K2613">
        <v>0.2</v>
      </c>
      <c r="L2613">
        <v>0</v>
      </c>
      <c r="M2613">
        <v>15</v>
      </c>
      <c r="N2613">
        <v>0</v>
      </c>
      <c r="O2613">
        <v>0</v>
      </c>
      <c r="P2613">
        <v>0</v>
      </c>
      <c r="Q2613" t="s">
        <v>24</v>
      </c>
      <c r="R2613">
        <v>1</v>
      </c>
      <c r="S2613">
        <v>0</v>
      </c>
      <c r="T2613" t="s">
        <v>428</v>
      </c>
      <c r="U2613" t="s">
        <v>36</v>
      </c>
      <c r="V2613" t="s">
        <v>429</v>
      </c>
      <c r="W2613" t="s">
        <v>38</v>
      </c>
      <c r="X2613" t="s">
        <v>38165</v>
      </c>
      <c r="Y2613" s="93" t="s">
        <v>39472</v>
      </c>
      <c r="Z2613" s="93"/>
      <c r="AA2613" t="s">
        <v>5429</v>
      </c>
      <c r="AB2613" t="s">
        <v>5430</v>
      </c>
    </row>
    <row r="2614" spans="1:28" x14ac:dyDescent="0.3">
      <c r="A2614" s="8" t="b">
        <f t="shared" si="120"/>
        <v>0</v>
      </c>
      <c r="B2614" t="str">
        <f t="shared" si="121"/>
        <v>rustybullet</v>
      </c>
      <c r="C2614" s="10" t="str">
        <f t="shared" si="122"/>
        <v>rusty_bullet</v>
      </c>
      <c r="D2614">
        <v>31005</v>
      </c>
      <c r="E2614" t="s">
        <v>24</v>
      </c>
      <c r="F2614" t="s">
        <v>8631</v>
      </c>
      <c r="G2614" t="s">
        <v>26</v>
      </c>
      <c r="H2614" t="s">
        <v>8632</v>
      </c>
      <c r="I2614" t="s">
        <v>427</v>
      </c>
      <c r="J2614" s="6">
        <v>10</v>
      </c>
      <c r="K2614">
        <v>0.2</v>
      </c>
      <c r="L2614">
        <v>0</v>
      </c>
      <c r="M2614">
        <v>15</v>
      </c>
      <c r="N2614">
        <v>0</v>
      </c>
      <c r="O2614">
        <v>0</v>
      </c>
      <c r="P2614">
        <v>0</v>
      </c>
      <c r="Q2614" t="s">
        <v>24</v>
      </c>
      <c r="R2614">
        <v>1</v>
      </c>
      <c r="S2614">
        <v>0</v>
      </c>
      <c r="T2614" t="s">
        <v>428</v>
      </c>
      <c r="U2614" t="s">
        <v>36</v>
      </c>
      <c r="V2614" t="s">
        <v>429</v>
      </c>
      <c r="W2614" t="s">
        <v>38</v>
      </c>
      <c r="X2614" t="s">
        <v>38170</v>
      </c>
      <c r="Y2614" s="93" t="s">
        <v>39473</v>
      </c>
      <c r="Z2614" s="93"/>
      <c r="AA2614" t="s">
        <v>8633</v>
      </c>
      <c r="AB2614" t="s">
        <v>8634</v>
      </c>
    </row>
    <row r="2615" spans="1:28" x14ac:dyDescent="0.3">
      <c r="A2615" s="8" t="b">
        <f t="shared" si="120"/>
        <v>0</v>
      </c>
      <c r="B2615" t="str">
        <f t="shared" si="121"/>
        <v>shadowbullet</v>
      </c>
      <c r="C2615" s="10" t="str">
        <f t="shared" si="122"/>
        <v>shadow_bullet</v>
      </c>
      <c r="D2615">
        <v>31006</v>
      </c>
      <c r="E2615" t="s">
        <v>24</v>
      </c>
      <c r="F2615" t="s">
        <v>8895</v>
      </c>
      <c r="G2615" t="s">
        <v>26</v>
      </c>
      <c r="H2615" t="s">
        <v>8896</v>
      </c>
      <c r="I2615" t="s">
        <v>427</v>
      </c>
      <c r="J2615" s="6">
        <v>10</v>
      </c>
      <c r="K2615">
        <v>0.2</v>
      </c>
      <c r="L2615">
        <v>0</v>
      </c>
      <c r="M2615">
        <v>15</v>
      </c>
      <c r="N2615">
        <v>0</v>
      </c>
      <c r="O2615">
        <v>0</v>
      </c>
      <c r="P2615">
        <v>0</v>
      </c>
      <c r="Q2615" t="s">
        <v>24</v>
      </c>
      <c r="R2615">
        <v>1</v>
      </c>
      <c r="S2615">
        <v>0</v>
      </c>
      <c r="T2615" t="s">
        <v>428</v>
      </c>
      <c r="U2615" t="s">
        <v>36</v>
      </c>
      <c r="V2615" t="s">
        <v>429</v>
      </c>
      <c r="W2615" t="s">
        <v>38</v>
      </c>
      <c r="X2615" t="s">
        <v>38173</v>
      </c>
      <c r="Y2615" s="93" t="s">
        <v>39474</v>
      </c>
      <c r="Z2615" s="93"/>
      <c r="AA2615" t="s">
        <v>8897</v>
      </c>
      <c r="AB2615" t="s">
        <v>8898</v>
      </c>
    </row>
    <row r="2616" spans="1:28" x14ac:dyDescent="0.3">
      <c r="A2616" s="8" t="b">
        <f t="shared" si="120"/>
        <v>0</v>
      </c>
      <c r="B2616" t="str">
        <f t="shared" si="121"/>
        <v>holybullet</v>
      </c>
      <c r="C2616" s="10" t="str">
        <f t="shared" si="122"/>
        <v>holy_bullet</v>
      </c>
      <c r="D2616">
        <v>31007</v>
      </c>
      <c r="E2616" t="s">
        <v>24</v>
      </c>
      <c r="F2616" t="s">
        <v>5224</v>
      </c>
      <c r="G2616" t="s">
        <v>26</v>
      </c>
      <c r="H2616" t="s">
        <v>5225</v>
      </c>
      <c r="I2616" t="s">
        <v>427</v>
      </c>
      <c r="J2616">
        <v>10</v>
      </c>
      <c r="K2616">
        <v>0.2</v>
      </c>
      <c r="L2616">
        <v>0</v>
      </c>
      <c r="M2616">
        <v>30</v>
      </c>
      <c r="N2616">
        <v>0</v>
      </c>
      <c r="O2616">
        <v>0</v>
      </c>
      <c r="P2616">
        <v>0</v>
      </c>
      <c r="Q2616" t="s">
        <v>24</v>
      </c>
      <c r="R2616">
        <v>1</v>
      </c>
      <c r="S2616">
        <v>0</v>
      </c>
      <c r="T2616" t="s">
        <v>428</v>
      </c>
      <c r="U2616" t="s">
        <v>36</v>
      </c>
      <c r="V2616" t="s">
        <v>429</v>
      </c>
      <c r="W2616" t="s">
        <v>38</v>
      </c>
      <c r="X2616" t="s">
        <v>38176</v>
      </c>
      <c r="Y2616" s="93" t="s">
        <v>39475</v>
      </c>
      <c r="Z2616" s="93"/>
      <c r="AA2616" t="s">
        <v>5226</v>
      </c>
      <c r="AB2616" t="s">
        <v>5227</v>
      </c>
    </row>
    <row r="2617" spans="1:28" x14ac:dyDescent="0.3">
      <c r="A2617" s="8" t="b">
        <f t="shared" si="120"/>
        <v>0</v>
      </c>
      <c r="B2617" t="str">
        <f t="shared" si="121"/>
        <v>cursedbullet</v>
      </c>
      <c r="C2617" s="10" t="str">
        <f t="shared" si="122"/>
        <v>cursed_bullet</v>
      </c>
      <c r="D2617">
        <v>31008</v>
      </c>
      <c r="E2617" t="s">
        <v>24</v>
      </c>
      <c r="F2617" t="s">
        <v>2695</v>
      </c>
      <c r="G2617" t="s">
        <v>26</v>
      </c>
      <c r="H2617" t="s">
        <v>2696</v>
      </c>
      <c r="I2617" t="s">
        <v>427</v>
      </c>
      <c r="J2617" s="6">
        <v>10</v>
      </c>
      <c r="K2617">
        <v>0.3</v>
      </c>
      <c r="L2617">
        <v>0</v>
      </c>
      <c r="M2617">
        <v>30</v>
      </c>
      <c r="N2617">
        <v>0</v>
      </c>
      <c r="O2617">
        <v>0</v>
      </c>
      <c r="P2617">
        <v>0</v>
      </c>
      <c r="Q2617" t="s">
        <v>24</v>
      </c>
      <c r="R2617">
        <v>1</v>
      </c>
      <c r="S2617">
        <v>0</v>
      </c>
      <c r="T2617" t="s">
        <v>428</v>
      </c>
      <c r="U2617" t="s">
        <v>36</v>
      </c>
      <c r="V2617" t="s">
        <v>429</v>
      </c>
      <c r="W2617" t="s">
        <v>38</v>
      </c>
      <c r="X2617" t="s">
        <v>39092</v>
      </c>
      <c r="Y2617" s="93" t="s">
        <v>39476</v>
      </c>
      <c r="Z2617" s="93"/>
      <c r="AA2617" t="s">
        <v>2697</v>
      </c>
      <c r="AB2617" t="s">
        <v>2698</v>
      </c>
    </row>
    <row r="2618" spans="1:28" x14ac:dyDescent="0.3">
      <c r="A2618" s="8" t="b">
        <f t="shared" si="120"/>
        <v>0</v>
      </c>
      <c r="B2618" t="str">
        <f t="shared" si="121"/>
        <v>flashbullet</v>
      </c>
      <c r="C2618" s="10" t="str">
        <f t="shared" si="122"/>
        <v>flash_bullet</v>
      </c>
      <c r="D2618">
        <v>31009</v>
      </c>
      <c r="E2618" t="s">
        <v>24</v>
      </c>
      <c r="F2618" t="s">
        <v>4081</v>
      </c>
      <c r="G2618" t="s">
        <v>26</v>
      </c>
      <c r="H2618" t="s">
        <v>4082</v>
      </c>
      <c r="I2618" t="s">
        <v>427</v>
      </c>
      <c r="J2618" s="6">
        <v>10</v>
      </c>
      <c r="K2618">
        <v>0.3</v>
      </c>
      <c r="L2618">
        <v>0</v>
      </c>
      <c r="M2618">
        <v>30</v>
      </c>
      <c r="N2618">
        <v>0</v>
      </c>
      <c r="O2618">
        <v>0</v>
      </c>
      <c r="P2618">
        <v>0</v>
      </c>
      <c r="Q2618" t="s">
        <v>24</v>
      </c>
      <c r="R2618">
        <v>1</v>
      </c>
      <c r="S2618">
        <v>0</v>
      </c>
      <c r="T2618" t="s">
        <v>428</v>
      </c>
      <c r="U2618" t="s">
        <v>36</v>
      </c>
      <c r="V2618" t="s">
        <v>429</v>
      </c>
      <c r="W2618" t="s">
        <v>38</v>
      </c>
      <c r="X2618" s="8" t="s">
        <v>39093</v>
      </c>
      <c r="Y2618" s="93" t="s">
        <v>39477</v>
      </c>
      <c r="Z2618" s="93"/>
      <c r="AA2618" t="s">
        <v>4083</v>
      </c>
      <c r="AB2618" t="s">
        <v>4084</v>
      </c>
    </row>
    <row r="2619" spans="1:28" x14ac:dyDescent="0.3">
      <c r="A2619" s="8" t="b">
        <f t="shared" si="120"/>
        <v>0</v>
      </c>
      <c r="B2619" t="str">
        <f t="shared" si="121"/>
        <v>mutebullet</v>
      </c>
      <c r="C2619" s="10" t="str">
        <f t="shared" si="122"/>
        <v>mute_bullet</v>
      </c>
      <c r="D2619">
        <v>31010</v>
      </c>
      <c r="E2619" t="s">
        <v>24</v>
      </c>
      <c r="F2619" t="s">
        <v>6952</v>
      </c>
      <c r="G2619" t="s">
        <v>26</v>
      </c>
      <c r="H2619" t="s">
        <v>6953</v>
      </c>
      <c r="I2619" t="s">
        <v>427</v>
      </c>
      <c r="J2619" s="6">
        <v>10</v>
      </c>
      <c r="K2619">
        <v>0.3</v>
      </c>
      <c r="L2619">
        <v>0</v>
      </c>
      <c r="M2619">
        <v>30</v>
      </c>
      <c r="N2619">
        <v>0</v>
      </c>
      <c r="O2619">
        <v>0</v>
      </c>
      <c r="P2619">
        <v>0</v>
      </c>
      <c r="Q2619" t="s">
        <v>24</v>
      </c>
      <c r="R2619">
        <v>1</v>
      </c>
      <c r="S2619">
        <v>0</v>
      </c>
      <c r="T2619" t="s">
        <v>428</v>
      </c>
      <c r="U2619" t="s">
        <v>36</v>
      </c>
      <c r="V2619" t="s">
        <v>429</v>
      </c>
      <c r="W2619" t="s">
        <v>38</v>
      </c>
      <c r="X2619" t="s">
        <v>39094</v>
      </c>
      <c r="Y2619" s="93" t="s">
        <v>39478</v>
      </c>
      <c r="Z2619" s="93"/>
      <c r="AA2619" t="s">
        <v>6954</v>
      </c>
      <c r="AB2619" t="s">
        <v>6955</v>
      </c>
    </row>
    <row r="2620" spans="1:28" x14ac:dyDescent="0.3">
      <c r="A2620" s="8" t="b">
        <f t="shared" si="120"/>
        <v>0</v>
      </c>
      <c r="B2620" t="str">
        <f t="shared" si="121"/>
        <v>sleepbullet</v>
      </c>
      <c r="C2620" s="10" t="str">
        <f t="shared" si="122"/>
        <v>sleep_bullet</v>
      </c>
      <c r="D2620">
        <v>31011</v>
      </c>
      <c r="E2620" t="s">
        <v>24</v>
      </c>
      <c r="F2620" t="s">
        <v>9205</v>
      </c>
      <c r="G2620" t="s">
        <v>26</v>
      </c>
      <c r="H2620" t="s">
        <v>9206</v>
      </c>
      <c r="I2620" t="s">
        <v>427</v>
      </c>
      <c r="J2620" s="6">
        <v>10</v>
      </c>
      <c r="K2620">
        <v>0.3</v>
      </c>
      <c r="L2620">
        <v>0</v>
      </c>
      <c r="M2620">
        <v>30</v>
      </c>
      <c r="N2620">
        <v>0</v>
      </c>
      <c r="O2620">
        <v>0</v>
      </c>
      <c r="P2620">
        <v>0</v>
      </c>
      <c r="Q2620" t="s">
        <v>24</v>
      </c>
      <c r="R2620">
        <v>1</v>
      </c>
      <c r="S2620">
        <v>0</v>
      </c>
      <c r="T2620" t="s">
        <v>428</v>
      </c>
      <c r="U2620" t="s">
        <v>36</v>
      </c>
      <c r="V2620" t="s">
        <v>429</v>
      </c>
      <c r="W2620" t="s">
        <v>38</v>
      </c>
      <c r="X2620" t="s">
        <v>39009</v>
      </c>
      <c r="Y2620" s="93" t="s">
        <v>39479</v>
      </c>
      <c r="Z2620" s="93"/>
      <c r="AA2620" t="s">
        <v>9207</v>
      </c>
      <c r="AB2620" t="s">
        <v>9208</v>
      </c>
    </row>
    <row r="2621" spans="1:28" x14ac:dyDescent="0.3">
      <c r="A2621" s="8" t="b">
        <f t="shared" si="120"/>
        <v>0</v>
      </c>
      <c r="B2621" t="str">
        <f t="shared" si="121"/>
        <v>stunbullet</v>
      </c>
      <c r="C2621" s="10" t="str">
        <f t="shared" si="122"/>
        <v>stun_bullet</v>
      </c>
      <c r="D2621">
        <v>31012</v>
      </c>
      <c r="E2621" t="s">
        <v>24</v>
      </c>
      <c r="F2621" t="s">
        <v>9734</v>
      </c>
      <c r="G2621" t="s">
        <v>26</v>
      </c>
      <c r="H2621" t="s">
        <v>9735</v>
      </c>
      <c r="I2621" t="s">
        <v>427</v>
      </c>
      <c r="J2621">
        <v>10</v>
      </c>
      <c r="K2621">
        <v>0.3</v>
      </c>
      <c r="L2621">
        <v>0</v>
      </c>
      <c r="M2621">
        <v>30</v>
      </c>
      <c r="N2621">
        <v>0</v>
      </c>
      <c r="O2621">
        <v>0</v>
      </c>
      <c r="P2621">
        <v>0</v>
      </c>
      <c r="Q2621" t="s">
        <v>24</v>
      </c>
      <c r="R2621">
        <v>1</v>
      </c>
      <c r="S2621">
        <v>0</v>
      </c>
      <c r="T2621" t="s">
        <v>428</v>
      </c>
      <c r="U2621" t="s">
        <v>36</v>
      </c>
      <c r="V2621" t="s">
        <v>429</v>
      </c>
      <c r="W2621" t="s">
        <v>38</v>
      </c>
      <c r="X2621" s="8" t="s">
        <v>38332</v>
      </c>
      <c r="Y2621" s="93" t="s">
        <v>39480</v>
      </c>
      <c r="Z2621" s="93"/>
      <c r="AA2621" t="s">
        <v>9736</v>
      </c>
      <c r="AB2621" t="s">
        <v>9737</v>
      </c>
    </row>
    <row r="2622" spans="1:28" x14ac:dyDescent="0.3">
      <c r="A2622" s="8" t="b">
        <f t="shared" si="120"/>
        <v>0</v>
      </c>
      <c r="B2622" t="str">
        <f t="shared" si="121"/>
        <v>poisonbullet</v>
      </c>
      <c r="C2622" s="10" t="str">
        <f t="shared" si="122"/>
        <v>poison_bullet</v>
      </c>
      <c r="D2622">
        <v>31013</v>
      </c>
      <c r="E2622" t="s">
        <v>24</v>
      </c>
      <c r="F2622" t="s">
        <v>7748</v>
      </c>
      <c r="G2622" t="s">
        <v>26</v>
      </c>
      <c r="H2622" t="s">
        <v>7749</v>
      </c>
      <c r="I2622" t="s">
        <v>427</v>
      </c>
      <c r="J2622" s="6">
        <v>20</v>
      </c>
      <c r="K2622">
        <v>0.3</v>
      </c>
      <c r="L2622">
        <v>0</v>
      </c>
      <c r="M2622">
        <v>30</v>
      </c>
      <c r="N2622">
        <v>0</v>
      </c>
      <c r="O2622">
        <v>0</v>
      </c>
      <c r="P2622">
        <v>0</v>
      </c>
      <c r="Q2622" t="s">
        <v>24</v>
      </c>
      <c r="R2622">
        <v>1</v>
      </c>
      <c r="S2622">
        <v>0</v>
      </c>
      <c r="T2622" t="s">
        <v>428</v>
      </c>
      <c r="U2622" t="s">
        <v>36</v>
      </c>
      <c r="V2622" t="s">
        <v>429</v>
      </c>
      <c r="W2622" t="s">
        <v>38</v>
      </c>
      <c r="X2622" s="8" t="s">
        <v>39095</v>
      </c>
      <c r="Y2622" s="93" t="s">
        <v>39481</v>
      </c>
      <c r="Z2622" s="93"/>
      <c r="AA2622" t="s">
        <v>7750</v>
      </c>
      <c r="AB2622" t="s">
        <v>7751</v>
      </c>
    </row>
    <row r="2623" spans="1:28" x14ac:dyDescent="0.3">
      <c r="A2623" s="8" t="b">
        <f t="shared" si="120"/>
        <v>0</v>
      </c>
      <c r="B2623" t="str">
        <f t="shared" si="121"/>
        <v>frozenbullet</v>
      </c>
      <c r="C2623" s="10" t="str">
        <f t="shared" si="122"/>
        <v>frozen_bullet</v>
      </c>
      <c r="D2623">
        <v>31014</v>
      </c>
      <c r="E2623" t="s">
        <v>24</v>
      </c>
      <c r="F2623" t="s">
        <v>4266</v>
      </c>
      <c r="G2623" t="s">
        <v>26</v>
      </c>
      <c r="H2623" t="s">
        <v>4082</v>
      </c>
      <c r="I2623" t="s">
        <v>427</v>
      </c>
      <c r="J2623" s="6">
        <v>20</v>
      </c>
      <c r="K2623">
        <v>0.3</v>
      </c>
      <c r="L2623">
        <v>0</v>
      </c>
      <c r="M2623">
        <v>30</v>
      </c>
      <c r="N2623">
        <v>0</v>
      </c>
      <c r="O2623">
        <v>0</v>
      </c>
      <c r="P2623">
        <v>0</v>
      </c>
      <c r="Q2623" t="s">
        <v>24</v>
      </c>
      <c r="R2623">
        <v>1</v>
      </c>
      <c r="S2623">
        <v>0</v>
      </c>
      <c r="T2623" t="s">
        <v>428</v>
      </c>
      <c r="U2623" t="s">
        <v>36</v>
      </c>
      <c r="V2623" t="s">
        <v>429</v>
      </c>
      <c r="W2623" t="s">
        <v>38</v>
      </c>
      <c r="X2623" t="s">
        <v>38102</v>
      </c>
      <c r="Y2623" s="93" t="s">
        <v>39482</v>
      </c>
      <c r="Z2623" s="93"/>
      <c r="AA2623" t="s">
        <v>4267</v>
      </c>
      <c r="AB2623" t="s">
        <v>4268</v>
      </c>
    </row>
    <row r="2624" spans="1:28" x14ac:dyDescent="0.3">
      <c r="A2624" s="8" t="b">
        <f t="shared" si="120"/>
        <v>0</v>
      </c>
      <c r="B2624" t="str">
        <f t="shared" si="121"/>
        <v>steelbullet</v>
      </c>
      <c r="C2624" s="10" t="str">
        <f t="shared" si="122"/>
        <v>steel_bullet</v>
      </c>
      <c r="D2624">
        <v>31015</v>
      </c>
      <c r="E2624" t="s">
        <v>24</v>
      </c>
      <c r="F2624" t="s">
        <v>9604</v>
      </c>
      <c r="G2624" t="s">
        <v>26</v>
      </c>
      <c r="H2624" t="s">
        <v>9605</v>
      </c>
      <c r="I2624" t="s">
        <v>427</v>
      </c>
      <c r="J2624">
        <v>10</v>
      </c>
      <c r="K2624">
        <v>0.2</v>
      </c>
      <c r="L2624">
        <v>0</v>
      </c>
      <c r="M2624">
        <v>30</v>
      </c>
      <c r="N2624">
        <v>0</v>
      </c>
      <c r="O2624">
        <v>0</v>
      </c>
      <c r="P2624">
        <v>0</v>
      </c>
      <c r="Q2624" t="s">
        <v>24</v>
      </c>
      <c r="R2624">
        <v>1</v>
      </c>
      <c r="S2624">
        <v>0</v>
      </c>
      <c r="T2624" t="s">
        <v>428</v>
      </c>
      <c r="U2624" t="s">
        <v>36</v>
      </c>
      <c r="V2624" t="s">
        <v>429</v>
      </c>
      <c r="W2624" t="s">
        <v>38</v>
      </c>
      <c r="X2624" s="8"/>
      <c r="Y2624" s="93" t="s">
        <v>39483</v>
      </c>
      <c r="Z2624" s="93"/>
      <c r="AA2624" t="s">
        <v>9606</v>
      </c>
      <c r="AB2624" t="s">
        <v>9607</v>
      </c>
    </row>
    <row r="2625" spans="1:28" x14ac:dyDescent="0.3">
      <c r="A2625" s="8" t="b">
        <f t="shared" si="120"/>
        <v>0</v>
      </c>
      <c r="B2625" t="str">
        <f t="shared" si="121"/>
        <v>apbullet</v>
      </c>
      <c r="C2625" s="10" t="str">
        <f t="shared" si="122"/>
        <v>ap_bullet</v>
      </c>
      <c r="D2625">
        <v>31017</v>
      </c>
      <c r="E2625" t="s">
        <v>24</v>
      </c>
      <c r="F2625" t="s">
        <v>425</v>
      </c>
      <c r="G2625" t="s">
        <v>26</v>
      </c>
      <c r="H2625" t="s">
        <v>426</v>
      </c>
      <c r="I2625" t="s">
        <v>427</v>
      </c>
      <c r="J2625" s="6">
        <v>10</v>
      </c>
      <c r="K2625">
        <v>0.3</v>
      </c>
      <c r="L2625">
        <v>0</v>
      </c>
      <c r="M2625">
        <v>10</v>
      </c>
      <c r="N2625">
        <v>0</v>
      </c>
      <c r="O2625">
        <v>0</v>
      </c>
      <c r="P2625">
        <v>0</v>
      </c>
      <c r="Q2625" t="s">
        <v>24</v>
      </c>
      <c r="R2625">
        <v>1</v>
      </c>
      <c r="S2625">
        <v>0</v>
      </c>
      <c r="T2625" t="s">
        <v>428</v>
      </c>
      <c r="U2625" t="s">
        <v>36</v>
      </c>
      <c r="V2625" t="s">
        <v>429</v>
      </c>
      <c r="W2625" t="s">
        <v>38</v>
      </c>
      <c r="X2625" s="8" t="s">
        <v>38172</v>
      </c>
      <c r="Y2625" s="93" t="s">
        <v>39484</v>
      </c>
      <c r="Z2625" s="93"/>
      <c r="AA2625" t="s">
        <v>430</v>
      </c>
      <c r="AB2625" t="s">
        <v>431</v>
      </c>
    </row>
    <row r="2626" spans="1:28" x14ac:dyDescent="0.3">
      <c r="A2626" s="8" t="b">
        <f t="shared" ref="A2626:A2631" si="123">ISNUMBER(SEARCH("callfunc",X2626))</f>
        <v>0</v>
      </c>
      <c r="B2626" t="str">
        <f t="shared" ref="B2626:B2631" si="124">LOWER(SUBSTITUTE(F2626,"_",""))</f>
        <v>ultimateflywing</v>
      </c>
      <c r="C2626" s="10" t="str">
        <f t="shared" ref="C2626:C2631" si="125">LOWER(F2626)</f>
        <v>ultimate_fly_wing</v>
      </c>
      <c r="D2626">
        <v>32000</v>
      </c>
      <c r="E2626" t="s">
        <v>60</v>
      </c>
      <c r="F2626" t="s">
        <v>10259</v>
      </c>
      <c r="G2626">
        <v>5</v>
      </c>
      <c r="H2626" t="s">
        <v>10260</v>
      </c>
      <c r="I2626" t="s">
        <v>35</v>
      </c>
      <c r="J2626" s="6">
        <v>50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24</v>
      </c>
      <c r="R2626">
        <v>0</v>
      </c>
      <c r="S2626">
        <v>0</v>
      </c>
      <c r="T2626" t="s">
        <v>29</v>
      </c>
      <c r="U2626" t="s">
        <v>36</v>
      </c>
      <c r="V2626" t="s">
        <v>37</v>
      </c>
      <c r="W2626" t="s">
        <v>30</v>
      </c>
      <c r="X2626" s="8" t="s">
        <v>39354</v>
      </c>
      <c r="Y2626" s="93"/>
      <c r="Z2626" s="93"/>
      <c r="AA2626" t="s">
        <v>10261</v>
      </c>
      <c r="AB2626" t="s">
        <v>10262</v>
      </c>
    </row>
    <row r="2627" spans="1:28" x14ac:dyDescent="0.3">
      <c r="A2627" s="8" t="b">
        <f t="shared" si="123"/>
        <v>0</v>
      </c>
      <c r="B2627" t="str">
        <f t="shared" si="124"/>
        <v>ultimatebutterflywing</v>
      </c>
      <c r="C2627" s="10" t="str">
        <f t="shared" si="125"/>
        <v>ultimate_butterfly_wing</v>
      </c>
      <c r="D2627">
        <v>32007</v>
      </c>
      <c r="E2627" t="s">
        <v>60</v>
      </c>
      <c r="F2627" t="s">
        <v>10255</v>
      </c>
      <c r="G2627">
        <v>1</v>
      </c>
      <c r="H2627" t="s">
        <v>10256</v>
      </c>
      <c r="I2627" t="s">
        <v>35</v>
      </c>
      <c r="J2627" s="6">
        <v>50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24</v>
      </c>
      <c r="R2627">
        <v>0</v>
      </c>
      <c r="S2627">
        <v>0</v>
      </c>
      <c r="T2627" t="s">
        <v>29</v>
      </c>
      <c r="U2627" t="s">
        <v>36</v>
      </c>
      <c r="V2627" t="s">
        <v>37</v>
      </c>
      <c r="W2627" t="s">
        <v>30</v>
      </c>
      <c r="X2627" s="8" t="s">
        <v>39357</v>
      </c>
      <c r="Y2627" s="93"/>
      <c r="Z2627" s="93"/>
      <c r="AA2627" t="s">
        <v>10257</v>
      </c>
      <c r="AB2627" t="s">
        <v>10258</v>
      </c>
    </row>
    <row r="2628" spans="1:28" x14ac:dyDescent="0.3">
      <c r="A2628" s="8" t="b">
        <f t="shared" si="123"/>
        <v>0</v>
      </c>
      <c r="B2628" t="str">
        <f t="shared" si="124"/>
        <v>donationdisguisetoken</v>
      </c>
      <c r="C2628" s="10" t="str">
        <f t="shared" si="125"/>
        <v>donation_disguise_token</v>
      </c>
      <c r="D2628">
        <v>32008</v>
      </c>
      <c r="E2628" t="s">
        <v>60</v>
      </c>
      <c r="F2628" t="s">
        <v>3071</v>
      </c>
      <c r="G2628">
        <v>10</v>
      </c>
      <c r="H2628" t="s">
        <v>3072</v>
      </c>
      <c r="I2628" t="s">
        <v>28</v>
      </c>
      <c r="J2628">
        <v>0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</v>
      </c>
      <c r="R2628">
        <v>0</v>
      </c>
      <c r="S2628">
        <v>0</v>
      </c>
      <c r="T2628" t="s">
        <v>29</v>
      </c>
      <c r="U2628" t="s">
        <v>29</v>
      </c>
      <c r="V2628" t="s">
        <v>29</v>
      </c>
      <c r="W2628" t="s">
        <v>30</v>
      </c>
      <c r="X2628" s="8"/>
      <c r="Y2628" s="93"/>
      <c r="Z2628" s="93"/>
      <c r="AA2628" t="s">
        <v>3073</v>
      </c>
      <c r="AB2628" t="s">
        <v>3074</v>
      </c>
    </row>
    <row r="2629" spans="1:28" x14ac:dyDescent="0.3">
      <c r="A2629" s="8" t="b">
        <f t="shared" si="123"/>
        <v>0</v>
      </c>
      <c r="B2629" t="str">
        <f t="shared" si="124"/>
        <v>advancedluckycandy</v>
      </c>
      <c r="C2629" s="10" t="str">
        <f t="shared" si="125"/>
        <v>advanced_lucky_candy</v>
      </c>
      <c r="D2629">
        <v>32010</v>
      </c>
      <c r="E2629" t="s">
        <v>60</v>
      </c>
      <c r="F2629" t="s">
        <v>128</v>
      </c>
      <c r="G2629">
        <v>1</v>
      </c>
      <c r="H2629" t="s">
        <v>129</v>
      </c>
      <c r="I2629" t="s">
        <v>66</v>
      </c>
      <c r="J2629" s="93">
        <v>50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24</v>
      </c>
      <c r="R2629">
        <v>0</v>
      </c>
      <c r="S2629">
        <v>0</v>
      </c>
      <c r="T2629" t="s">
        <v>29</v>
      </c>
      <c r="U2629" t="s">
        <v>36</v>
      </c>
      <c r="V2629" t="s">
        <v>37</v>
      </c>
      <c r="W2629" t="s">
        <v>30</v>
      </c>
      <c r="X2629" s="8" t="s">
        <v>39101</v>
      </c>
      <c r="Y2629" s="93"/>
      <c r="Z2629" s="93"/>
      <c r="AA2629" t="s">
        <v>130</v>
      </c>
      <c r="AB2629" t="s">
        <v>131</v>
      </c>
    </row>
    <row r="2630" spans="1:28" x14ac:dyDescent="0.3">
      <c r="A2630" s="8" t="b">
        <f t="shared" si="123"/>
        <v>0</v>
      </c>
      <c r="B2630" t="str">
        <f t="shared" si="124"/>
        <v>spraypaint</v>
      </c>
      <c r="C2630" s="10" t="str">
        <f t="shared" si="125"/>
        <v>spray_paint</v>
      </c>
      <c r="D2630">
        <v>32014</v>
      </c>
      <c r="E2630" t="s">
        <v>60</v>
      </c>
      <c r="F2630" t="s">
        <v>9501</v>
      </c>
      <c r="G2630">
        <v>1</v>
      </c>
      <c r="H2630" t="s">
        <v>9502</v>
      </c>
      <c r="I2630" t="s">
        <v>35</v>
      </c>
      <c r="J2630" s="93">
        <v>50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24</v>
      </c>
      <c r="R2630">
        <v>0</v>
      </c>
      <c r="S2630">
        <v>0</v>
      </c>
      <c r="T2630" t="s">
        <v>29</v>
      </c>
      <c r="U2630" t="s">
        <v>36</v>
      </c>
      <c r="V2630" t="s">
        <v>37</v>
      </c>
      <c r="W2630" t="s">
        <v>30</v>
      </c>
      <c r="X2630" s="8" t="s">
        <v>39103</v>
      </c>
      <c r="Y2630" s="93"/>
      <c r="Z2630" s="93"/>
      <c r="AA2630" t="s">
        <v>9503</v>
      </c>
      <c r="AB2630" t="s">
        <v>9504</v>
      </c>
    </row>
    <row r="2631" spans="1:28" x14ac:dyDescent="0.3">
      <c r="A2631" s="8" t="b">
        <f t="shared" si="123"/>
        <v>0</v>
      </c>
      <c r="B2631" t="str">
        <f t="shared" si="124"/>
        <v>cleaner</v>
      </c>
      <c r="C2631" s="10" t="str">
        <f t="shared" si="125"/>
        <v>cleaner</v>
      </c>
      <c r="D2631">
        <v>32015</v>
      </c>
      <c r="E2631" t="s">
        <v>60</v>
      </c>
      <c r="F2631" t="s">
        <v>2277</v>
      </c>
      <c r="G2631">
        <v>1</v>
      </c>
      <c r="H2631" t="s">
        <v>2277</v>
      </c>
      <c r="I2631" t="s">
        <v>35</v>
      </c>
      <c r="J2631" s="6">
        <v>50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24</v>
      </c>
      <c r="R2631">
        <v>0</v>
      </c>
      <c r="S2631">
        <v>0</v>
      </c>
      <c r="T2631" t="s">
        <v>29</v>
      </c>
      <c r="U2631" t="s">
        <v>36</v>
      </c>
      <c r="V2631" t="s">
        <v>37</v>
      </c>
      <c r="W2631" t="s">
        <v>30</v>
      </c>
      <c r="X2631" s="8" t="s">
        <v>39104</v>
      </c>
      <c r="Y2631" s="93"/>
      <c r="Z2631" s="93"/>
      <c r="AA2631" t="s">
        <v>2278</v>
      </c>
      <c r="AB2631" t="s">
        <v>2279</v>
      </c>
    </row>
    <row r="2632" spans="1:28" x14ac:dyDescent="0.3">
      <c r="A2632" s="8"/>
      <c r="Y2632" s="93"/>
      <c r="Z2632" s="93"/>
    </row>
    <row r="2633" spans="1:28" x14ac:dyDescent="0.3">
      <c r="A2633" s="8"/>
      <c r="Y2633" s="93"/>
      <c r="Z2633" s="93"/>
    </row>
    <row r="2634" spans="1:28" x14ac:dyDescent="0.3">
      <c r="A2634" s="8"/>
      <c r="Y2634" s="93"/>
      <c r="Z2634" s="93"/>
    </row>
    <row r="2635" spans="1:28" x14ac:dyDescent="0.3">
      <c r="A2635" s="8"/>
      <c r="J2635" s="93"/>
      <c r="Y2635" s="93"/>
      <c r="Z2635" s="93"/>
    </row>
    <row r="2636" spans="1:28" x14ac:dyDescent="0.3">
      <c r="A2636" s="8"/>
      <c r="Y2636" s="93"/>
      <c r="Z2636" s="93"/>
    </row>
    <row r="2637" spans="1:28" x14ac:dyDescent="0.3">
      <c r="A2637" s="8"/>
      <c r="J2637" s="6"/>
      <c r="Y2637" s="93"/>
      <c r="Z2637" s="93"/>
    </row>
    <row r="2639" spans="1:28" x14ac:dyDescent="0.3">
      <c r="A2639" s="8"/>
      <c r="J2639" s="6"/>
      <c r="X2639" s="8"/>
      <c r="Y2639" s="93"/>
      <c r="Z2639" s="93"/>
    </row>
    <row r="2640" spans="1:28" x14ac:dyDescent="0.3">
      <c r="A2640" s="8"/>
      <c r="J2640" s="6"/>
      <c r="X2640" s="8"/>
      <c r="Y2640" s="93"/>
      <c r="Z2640" s="93"/>
    </row>
    <row r="2642" spans="1:26" x14ac:dyDescent="0.3">
      <c r="A2642" s="8"/>
      <c r="J2642" s="6"/>
      <c r="Y2642" s="93"/>
      <c r="Z2642" s="93"/>
    </row>
    <row r="2643" spans="1:26" x14ac:dyDescent="0.3">
      <c r="A2643" s="8"/>
      <c r="J2643" s="6"/>
      <c r="X2643" s="8"/>
      <c r="Y2643" s="93"/>
      <c r="Z2643" s="93"/>
    </row>
    <row r="2644" spans="1:26" x14ac:dyDescent="0.3">
      <c r="A2644" s="8"/>
      <c r="J2644" s="6"/>
      <c r="X2644" s="8"/>
      <c r="Y2644" s="93"/>
      <c r="Z2644" s="93"/>
    </row>
    <row r="2645" spans="1:26" x14ac:dyDescent="0.3">
      <c r="A2645" s="8"/>
      <c r="J2645" s="6"/>
      <c r="X2645" s="8"/>
      <c r="Y2645" s="93"/>
      <c r="Z2645" s="93"/>
    </row>
    <row r="2646" spans="1:26" x14ac:dyDescent="0.3">
      <c r="A2646" s="8"/>
      <c r="J2646" s="6"/>
      <c r="X2646" s="8"/>
      <c r="Y2646" s="93"/>
      <c r="Z2646" s="93"/>
    </row>
    <row r="2647" spans="1:26" x14ac:dyDescent="0.3">
      <c r="A2647" s="8"/>
      <c r="J2647" s="93"/>
      <c r="X2647" s="8"/>
      <c r="Y2647" s="93"/>
      <c r="Z2647" s="93"/>
    </row>
    <row r="2648" spans="1:26" x14ac:dyDescent="0.3">
      <c r="A2648" s="8"/>
      <c r="J2648" s="6"/>
      <c r="X2648" s="8"/>
      <c r="Y2648" s="93"/>
      <c r="Z2648" s="93"/>
    </row>
    <row r="2649" spans="1:26" x14ac:dyDescent="0.3">
      <c r="A2649" s="8"/>
      <c r="J2649" s="6"/>
      <c r="X2649" s="8"/>
      <c r="Y2649" s="93"/>
      <c r="Z2649" s="93"/>
    </row>
    <row r="2650" spans="1:26" x14ac:dyDescent="0.3">
      <c r="A2650" s="8"/>
      <c r="J2650" s="6"/>
      <c r="X2650" s="8"/>
      <c r="Y2650" s="93"/>
      <c r="Z2650" s="93"/>
    </row>
    <row r="2651" spans="1:26" x14ac:dyDescent="0.3">
      <c r="A2651" s="8"/>
      <c r="J2651" s="6"/>
      <c r="X2651" s="8"/>
      <c r="Y2651" s="93"/>
      <c r="Z2651" s="93"/>
    </row>
    <row r="2652" spans="1:26" x14ac:dyDescent="0.3">
      <c r="A2652" s="8"/>
      <c r="J2652" s="93"/>
      <c r="Y2652" s="93"/>
      <c r="Z2652" s="93"/>
    </row>
    <row r="2653" spans="1:26" x14ac:dyDescent="0.3">
      <c r="A2653" s="8"/>
      <c r="J2653" s="6"/>
      <c r="X2653" s="8"/>
      <c r="Y2653" s="93"/>
      <c r="Z2653" s="93"/>
    </row>
    <row r="2654" spans="1:26" x14ac:dyDescent="0.3">
      <c r="A2654" s="8"/>
      <c r="X2654" s="8"/>
      <c r="Y2654" s="93"/>
      <c r="Z2654" s="93"/>
    </row>
    <row r="2655" spans="1:26" x14ac:dyDescent="0.3">
      <c r="A2655" s="8"/>
      <c r="X2655" s="8"/>
      <c r="Y2655" s="93"/>
      <c r="Z2655" s="93"/>
    </row>
    <row r="2656" spans="1:26" x14ac:dyDescent="0.3">
      <c r="A2656" s="8"/>
      <c r="J2656" s="6"/>
      <c r="X2656" s="8"/>
      <c r="Y2656" s="93"/>
      <c r="Z2656" s="93"/>
    </row>
    <row r="2657" spans="1:26" x14ac:dyDescent="0.3">
      <c r="A2657" s="8"/>
      <c r="X2657" s="8"/>
      <c r="Y2657" s="93"/>
      <c r="Z2657" s="93"/>
    </row>
    <row r="2658" spans="1:26" x14ac:dyDescent="0.3">
      <c r="A2658" s="8"/>
      <c r="J2658" s="6"/>
      <c r="X2658" s="8"/>
      <c r="Y2658" s="93"/>
      <c r="Z2658" s="93"/>
    </row>
    <row r="2659" spans="1:26" x14ac:dyDescent="0.3">
      <c r="A2659" s="8"/>
      <c r="J2659" s="6"/>
      <c r="X2659" s="8"/>
      <c r="Y2659" s="93"/>
      <c r="Z2659" s="93"/>
    </row>
    <row r="2660" spans="1:26" x14ac:dyDescent="0.3">
      <c r="A2660" s="8"/>
      <c r="J2660" s="6"/>
      <c r="X2660" s="8"/>
      <c r="Y2660" s="93"/>
      <c r="Z2660" s="93"/>
    </row>
    <row r="2661" spans="1:26" x14ac:dyDescent="0.3">
      <c r="A2661" s="8"/>
      <c r="J2661" s="6"/>
      <c r="X2661" s="8"/>
      <c r="Y2661" s="93"/>
      <c r="Z2661" s="93"/>
    </row>
    <row r="2662" spans="1:26" x14ac:dyDescent="0.3">
      <c r="A2662" s="8"/>
      <c r="X2662" s="8"/>
      <c r="Y2662" s="93"/>
      <c r="Z2662" s="93"/>
    </row>
    <row r="2663" spans="1:26" x14ac:dyDescent="0.3">
      <c r="A2663" s="8"/>
      <c r="J2663" s="6"/>
      <c r="X2663" s="8"/>
      <c r="Y2663" s="93"/>
      <c r="Z2663" s="93"/>
    </row>
    <row r="2664" spans="1:26" x14ac:dyDescent="0.3">
      <c r="A2664" s="8"/>
      <c r="J2664" s="6"/>
      <c r="X2664" s="8"/>
      <c r="Y2664" s="93"/>
      <c r="Z2664" s="93"/>
    </row>
    <row r="2665" spans="1:26" x14ac:dyDescent="0.3">
      <c r="A2665" s="8"/>
      <c r="J2665" s="6"/>
      <c r="X2665" s="8"/>
      <c r="Y2665" s="93"/>
      <c r="Z2665" s="93"/>
    </row>
    <row r="2666" spans="1:26" x14ac:dyDescent="0.3">
      <c r="A2666" s="8"/>
      <c r="J2666" s="6"/>
      <c r="X2666" s="8"/>
      <c r="Y2666" s="93"/>
      <c r="Z2666" s="93"/>
    </row>
    <row r="2667" spans="1:26" x14ac:dyDescent="0.3">
      <c r="A2667" s="8"/>
      <c r="X2667" s="8"/>
      <c r="Y2667" s="93"/>
      <c r="Z2667" s="93"/>
    </row>
    <row r="2668" spans="1:26" x14ac:dyDescent="0.3">
      <c r="A2668" s="8"/>
      <c r="X2668" s="8"/>
      <c r="Y2668" s="93"/>
      <c r="Z2668" s="93"/>
    </row>
    <row r="2669" spans="1:26" x14ac:dyDescent="0.3">
      <c r="A2669" s="8"/>
      <c r="X2669" s="8"/>
      <c r="Y2669" s="93"/>
      <c r="Z2669" s="93"/>
    </row>
    <row r="2670" spans="1:26" x14ac:dyDescent="0.3">
      <c r="A2670" s="8"/>
      <c r="X2670" s="8"/>
      <c r="Y2670" s="93"/>
      <c r="Z2670" s="93"/>
    </row>
    <row r="2671" spans="1:26" x14ac:dyDescent="0.3">
      <c r="A2671" s="8"/>
      <c r="J2671" s="6"/>
      <c r="Y2671" s="93"/>
      <c r="Z2671" s="93"/>
    </row>
    <row r="2672" spans="1:26" x14ac:dyDescent="0.3">
      <c r="A2672" s="8"/>
      <c r="J2672" s="6"/>
      <c r="X2672" s="8"/>
      <c r="Y2672" s="93"/>
      <c r="Z2672" s="93"/>
    </row>
    <row r="2673" spans="1:26" x14ac:dyDescent="0.3">
      <c r="A2673" s="8"/>
      <c r="J2673" s="6"/>
      <c r="Y2673" s="93"/>
      <c r="Z2673" s="93"/>
    </row>
    <row r="2674" spans="1:26" x14ac:dyDescent="0.3">
      <c r="A2674" s="8"/>
      <c r="Y2674" s="93"/>
      <c r="Z2674" s="93"/>
    </row>
    <row r="2675" spans="1:26" x14ac:dyDescent="0.3">
      <c r="A2675" s="8"/>
      <c r="Y2675" s="93"/>
      <c r="Z2675" s="93"/>
    </row>
    <row r="2676" spans="1:26" x14ac:dyDescent="0.3">
      <c r="A2676" s="8"/>
      <c r="J2676" s="6"/>
      <c r="Y2676" s="93"/>
      <c r="Z2676" s="93"/>
    </row>
    <row r="2677" spans="1:26" x14ac:dyDescent="0.3">
      <c r="A2677" s="8"/>
      <c r="J2677" s="6"/>
      <c r="Y2677" s="93"/>
      <c r="Z2677" s="93"/>
    </row>
    <row r="2678" spans="1:26" x14ac:dyDescent="0.3">
      <c r="A2678" s="8"/>
      <c r="Y2678" s="93"/>
      <c r="Z2678" s="93"/>
    </row>
    <row r="2679" spans="1:26" x14ac:dyDescent="0.3">
      <c r="A2679" s="8"/>
      <c r="Y2679" s="93"/>
      <c r="Z2679" s="93"/>
    </row>
    <row r="2680" spans="1:26" x14ac:dyDescent="0.3">
      <c r="A2680" s="8"/>
      <c r="Y2680" s="93"/>
      <c r="Z2680" s="93"/>
    </row>
    <row r="2681" spans="1:26" x14ac:dyDescent="0.3">
      <c r="A2681" s="8"/>
      <c r="Y2681" s="93"/>
      <c r="Z2681" s="93"/>
    </row>
    <row r="2682" spans="1:26" x14ac:dyDescent="0.3">
      <c r="A2682" s="8"/>
      <c r="J2682" s="6"/>
      <c r="X2682" s="8"/>
      <c r="Y2682" s="93"/>
      <c r="Z2682" s="93"/>
    </row>
    <row r="2683" spans="1:26" x14ac:dyDescent="0.3">
      <c r="A2683" s="8"/>
      <c r="X2683" s="8"/>
      <c r="Y2683" s="93"/>
      <c r="Z2683" s="93"/>
    </row>
    <row r="2684" spans="1:26" x14ac:dyDescent="0.3">
      <c r="A2684" s="8"/>
      <c r="X2684" s="8"/>
      <c r="Y2684" s="93"/>
      <c r="Z2684" s="93"/>
    </row>
    <row r="2685" spans="1:26" x14ac:dyDescent="0.3">
      <c r="A2685" s="8"/>
      <c r="J2685" s="8"/>
      <c r="X2685" s="8"/>
      <c r="Y2685" s="93"/>
      <c r="Z2685" s="93"/>
    </row>
    <row r="2686" spans="1:26" x14ac:dyDescent="0.3">
      <c r="A2686" s="8"/>
      <c r="J2686" s="8"/>
      <c r="X2686" s="8"/>
      <c r="Y2686" s="93"/>
      <c r="Z2686" s="93"/>
    </row>
    <row r="2687" spans="1:26" x14ac:dyDescent="0.3">
      <c r="A2687" s="8"/>
      <c r="X2687" s="8"/>
      <c r="Y2687" s="93"/>
      <c r="Z2687" s="93"/>
    </row>
    <row r="2688" spans="1:26" x14ac:dyDescent="0.3">
      <c r="A2688" s="8"/>
      <c r="C2688" s="10" t="str">
        <f t="shared" ref="C2688:C2719" si="126">LOWER(F2688)</f>
        <v/>
      </c>
      <c r="J2688" s="1"/>
      <c r="X2688" s="8"/>
      <c r="Y2688" s="93"/>
      <c r="Z2688" s="93"/>
    </row>
    <row r="2689" spans="1:26" x14ac:dyDescent="0.3">
      <c r="A2689" s="8"/>
      <c r="C2689" s="10" t="str">
        <f t="shared" si="126"/>
        <v/>
      </c>
      <c r="J2689" s="1"/>
      <c r="X2689" s="8"/>
      <c r="Y2689" s="93"/>
      <c r="Z2689" s="93"/>
    </row>
    <row r="2690" spans="1:26" x14ac:dyDescent="0.3">
      <c r="A2690" s="8"/>
      <c r="C2690" s="10" t="str">
        <f t="shared" si="126"/>
        <v/>
      </c>
      <c r="J2690" s="1"/>
      <c r="X2690" s="8"/>
      <c r="Y2690" s="93"/>
      <c r="Z2690" s="93"/>
    </row>
    <row r="2691" spans="1:26" x14ac:dyDescent="0.3">
      <c r="A2691" s="8"/>
      <c r="C2691" s="10" t="str">
        <f t="shared" si="126"/>
        <v/>
      </c>
      <c r="J2691" s="1"/>
      <c r="X2691" s="8"/>
      <c r="Y2691" s="93"/>
      <c r="Z2691" s="93"/>
    </row>
    <row r="2692" spans="1:26" x14ac:dyDescent="0.3">
      <c r="A2692" s="8"/>
      <c r="C2692" s="10" t="str">
        <f t="shared" si="126"/>
        <v/>
      </c>
      <c r="J2692" s="1"/>
      <c r="X2692" s="8"/>
      <c r="Y2692" s="93"/>
      <c r="Z2692" s="93"/>
    </row>
    <row r="2693" spans="1:26" x14ac:dyDescent="0.3">
      <c r="A2693" s="8"/>
      <c r="C2693" s="10" t="str">
        <f t="shared" si="126"/>
        <v/>
      </c>
      <c r="J2693" s="1"/>
      <c r="X2693" s="8"/>
      <c r="Y2693" s="93"/>
      <c r="Z2693" s="93"/>
    </row>
    <row r="2694" spans="1:26" x14ac:dyDescent="0.3">
      <c r="A2694" s="8"/>
      <c r="C2694" s="10" t="str">
        <f t="shared" si="126"/>
        <v/>
      </c>
      <c r="J2694" s="1"/>
      <c r="X2694" s="8"/>
      <c r="Y2694" s="93"/>
      <c r="Z2694" s="93"/>
    </row>
    <row r="2695" spans="1:26" x14ac:dyDescent="0.3">
      <c r="A2695" s="8"/>
      <c r="C2695" s="10" t="str">
        <f t="shared" si="126"/>
        <v/>
      </c>
      <c r="J2695" s="6"/>
      <c r="X2695" s="8"/>
      <c r="Y2695" s="93"/>
      <c r="Z2695" s="93"/>
    </row>
    <row r="2696" spans="1:26" x14ac:dyDescent="0.3">
      <c r="A2696" s="8"/>
      <c r="C2696" s="10" t="str">
        <f t="shared" si="126"/>
        <v/>
      </c>
      <c r="J2696" s="6"/>
      <c r="X2696" s="8"/>
      <c r="Y2696" s="93"/>
      <c r="Z2696" s="93"/>
    </row>
    <row r="2697" spans="1:26" x14ac:dyDescent="0.3">
      <c r="A2697" s="8"/>
      <c r="C2697" s="10" t="str">
        <f t="shared" si="126"/>
        <v/>
      </c>
      <c r="J2697" s="6"/>
      <c r="X2697" s="8"/>
      <c r="Y2697" s="93"/>
      <c r="Z2697" s="93"/>
    </row>
    <row r="2698" spans="1:26" x14ac:dyDescent="0.3">
      <c r="A2698" s="8"/>
      <c r="C2698" s="10" t="str">
        <f t="shared" si="126"/>
        <v/>
      </c>
      <c r="J2698" s="6"/>
      <c r="Y2698" s="93"/>
      <c r="Z2698" s="93"/>
    </row>
    <row r="2699" spans="1:26" x14ac:dyDescent="0.3">
      <c r="A2699" s="8"/>
      <c r="C2699" s="10" t="str">
        <f t="shared" si="126"/>
        <v/>
      </c>
      <c r="J2699" s="6"/>
      <c r="X2699" s="8"/>
      <c r="Y2699" s="93"/>
      <c r="Z2699" s="93"/>
    </row>
    <row r="2700" spans="1:26" x14ac:dyDescent="0.3">
      <c r="A2700" s="8"/>
      <c r="C2700" s="10" t="str">
        <f t="shared" si="126"/>
        <v/>
      </c>
      <c r="J2700" s="6"/>
      <c r="Y2700" s="93"/>
      <c r="Z2700" s="93"/>
    </row>
    <row r="2701" spans="1:26" x14ac:dyDescent="0.3">
      <c r="A2701" s="8"/>
      <c r="C2701" s="10" t="str">
        <f t="shared" si="126"/>
        <v/>
      </c>
      <c r="X2701" s="8"/>
      <c r="Y2701" s="93"/>
      <c r="Z2701" s="93"/>
    </row>
    <row r="2702" spans="1:26" x14ac:dyDescent="0.3">
      <c r="A2702" s="8"/>
      <c r="C2702" s="10" t="str">
        <f t="shared" si="126"/>
        <v/>
      </c>
      <c r="J2702" s="6"/>
      <c r="Y2702" s="93"/>
      <c r="Z2702" s="93"/>
    </row>
    <row r="2703" spans="1:26" x14ac:dyDescent="0.3">
      <c r="A2703" s="8"/>
      <c r="C2703" s="10" t="str">
        <f t="shared" si="126"/>
        <v/>
      </c>
      <c r="J2703" s="6"/>
      <c r="X2703" s="8"/>
      <c r="Y2703" s="93"/>
      <c r="Z2703" s="93"/>
    </row>
    <row r="2704" spans="1:26" x14ac:dyDescent="0.3">
      <c r="A2704" s="8"/>
      <c r="C2704" s="10" t="str">
        <f t="shared" si="126"/>
        <v/>
      </c>
      <c r="X2704" s="8"/>
      <c r="Y2704" s="93"/>
      <c r="Z2704" s="93"/>
    </row>
    <row r="2705" spans="1:26" x14ac:dyDescent="0.3">
      <c r="A2705" s="8"/>
      <c r="C2705" s="10" t="str">
        <f t="shared" si="126"/>
        <v/>
      </c>
      <c r="X2705" s="8"/>
      <c r="Y2705" s="93"/>
      <c r="Z2705" s="93"/>
    </row>
    <row r="2706" spans="1:26" x14ac:dyDescent="0.3">
      <c r="A2706" s="8"/>
      <c r="C2706" s="10" t="str">
        <f t="shared" si="126"/>
        <v/>
      </c>
      <c r="X2706" s="8"/>
      <c r="Y2706" s="93"/>
      <c r="Z2706" s="93"/>
    </row>
    <row r="2707" spans="1:26" x14ac:dyDescent="0.3">
      <c r="A2707" s="8"/>
      <c r="C2707" s="10" t="str">
        <f t="shared" si="126"/>
        <v/>
      </c>
      <c r="J2707" s="8"/>
      <c r="X2707" s="8"/>
      <c r="Y2707" s="93"/>
      <c r="Z2707" s="93"/>
    </row>
    <row r="2708" spans="1:26" x14ac:dyDescent="0.3">
      <c r="A2708" s="8"/>
      <c r="C2708" s="10" t="str">
        <f t="shared" si="126"/>
        <v/>
      </c>
      <c r="X2708" s="8"/>
      <c r="Y2708" s="93"/>
      <c r="Z2708" s="93"/>
    </row>
    <row r="2709" spans="1:26" x14ac:dyDescent="0.3">
      <c r="A2709" s="8"/>
      <c r="C2709" s="10" t="str">
        <f t="shared" si="126"/>
        <v/>
      </c>
      <c r="X2709" s="8"/>
      <c r="Y2709" s="93"/>
      <c r="Z2709" s="93"/>
    </row>
    <row r="2710" spans="1:26" x14ac:dyDescent="0.3">
      <c r="A2710" s="8"/>
      <c r="C2710" s="10" t="str">
        <f t="shared" si="126"/>
        <v/>
      </c>
      <c r="X2710" s="8"/>
      <c r="Y2710" s="93"/>
      <c r="Z2710" s="93"/>
    </row>
    <row r="2711" spans="1:26" x14ac:dyDescent="0.3">
      <c r="A2711" s="8"/>
      <c r="C2711" s="10" t="str">
        <f t="shared" si="126"/>
        <v/>
      </c>
      <c r="J2711" s="6"/>
      <c r="Y2711" s="93"/>
      <c r="Z2711" s="93"/>
    </row>
    <row r="2712" spans="1:26" x14ac:dyDescent="0.3">
      <c r="A2712" s="8"/>
      <c r="C2712" s="10" t="str">
        <f t="shared" si="126"/>
        <v/>
      </c>
      <c r="J2712" s="8"/>
      <c r="X2712" s="8"/>
      <c r="Y2712" s="93"/>
      <c r="Z2712" s="93"/>
    </row>
    <row r="2713" spans="1:26" x14ac:dyDescent="0.3">
      <c r="A2713" s="8"/>
      <c r="C2713" s="10" t="str">
        <f t="shared" si="126"/>
        <v/>
      </c>
      <c r="Y2713" s="93"/>
      <c r="Z2713" s="93"/>
    </row>
    <row r="2714" spans="1:26" x14ac:dyDescent="0.3">
      <c r="A2714" s="8"/>
      <c r="C2714" s="10" t="str">
        <f t="shared" si="126"/>
        <v/>
      </c>
      <c r="Y2714" s="93"/>
      <c r="Z2714" s="93"/>
    </row>
    <row r="2715" spans="1:26" x14ac:dyDescent="0.3">
      <c r="A2715" s="8"/>
      <c r="C2715" s="10" t="str">
        <f t="shared" si="126"/>
        <v/>
      </c>
      <c r="J2715" s="6"/>
      <c r="Y2715" s="93"/>
      <c r="Z2715" s="93"/>
    </row>
    <row r="2716" spans="1:26" x14ac:dyDescent="0.3">
      <c r="A2716" s="8"/>
      <c r="C2716" s="10" t="str">
        <f t="shared" si="126"/>
        <v/>
      </c>
      <c r="J2716" s="6"/>
      <c r="Y2716" s="93"/>
      <c r="Z2716" s="93"/>
    </row>
    <row r="2717" spans="1:26" x14ac:dyDescent="0.3">
      <c r="A2717" s="8"/>
      <c r="C2717" s="10" t="str">
        <f t="shared" si="126"/>
        <v/>
      </c>
      <c r="J2717" s="6"/>
      <c r="Y2717" s="93"/>
      <c r="Z2717" s="93"/>
    </row>
    <row r="2718" spans="1:26" x14ac:dyDescent="0.3">
      <c r="A2718" s="8"/>
      <c r="C2718" s="10" t="str">
        <f t="shared" si="126"/>
        <v/>
      </c>
      <c r="J2718" s="6"/>
      <c r="Y2718" s="93"/>
      <c r="Z2718" s="93"/>
    </row>
    <row r="2719" spans="1:26" x14ac:dyDescent="0.3">
      <c r="A2719" s="8"/>
      <c r="C2719" s="10" t="str">
        <f t="shared" si="126"/>
        <v/>
      </c>
      <c r="J2719" s="6"/>
      <c r="Y2719" s="93"/>
      <c r="Z2719" s="93"/>
    </row>
    <row r="2720" spans="1:26" x14ac:dyDescent="0.3">
      <c r="A2720" s="8"/>
      <c r="C2720" s="10" t="str">
        <f t="shared" ref="C2720:C2751" si="127">LOWER(F2720)</f>
        <v/>
      </c>
      <c r="Y2720" s="93"/>
      <c r="Z2720" s="93"/>
    </row>
    <row r="2721" spans="1:26" x14ac:dyDescent="0.3">
      <c r="A2721" s="8"/>
      <c r="C2721" s="10" t="str">
        <f t="shared" si="127"/>
        <v/>
      </c>
      <c r="Y2721" s="93"/>
      <c r="Z2721" s="93"/>
    </row>
    <row r="2722" spans="1:26" x14ac:dyDescent="0.3">
      <c r="A2722" s="8"/>
      <c r="C2722" s="10" t="str">
        <f t="shared" si="127"/>
        <v/>
      </c>
      <c r="J2722" s="6"/>
      <c r="Y2722" s="93"/>
      <c r="Z2722" s="93"/>
    </row>
    <row r="2723" spans="1:26" x14ac:dyDescent="0.3">
      <c r="A2723" s="8"/>
      <c r="C2723" s="10" t="str">
        <f t="shared" si="127"/>
        <v/>
      </c>
      <c r="J2723" s="6"/>
      <c r="Y2723" s="93"/>
      <c r="Z2723" s="93"/>
    </row>
    <row r="2724" spans="1:26" x14ac:dyDescent="0.3">
      <c r="A2724" s="8"/>
      <c r="C2724" s="10" t="str">
        <f t="shared" si="127"/>
        <v/>
      </c>
      <c r="J2724" s="6"/>
      <c r="Y2724" s="93"/>
      <c r="Z2724" s="93"/>
    </row>
    <row r="2725" spans="1:26" x14ac:dyDescent="0.3">
      <c r="A2725" s="8"/>
      <c r="C2725" s="10" t="str">
        <f t="shared" si="127"/>
        <v/>
      </c>
      <c r="J2725" s="6"/>
      <c r="X2725" s="8"/>
      <c r="Y2725" s="93"/>
      <c r="Z2725" s="93"/>
    </row>
    <row r="2726" spans="1:26" x14ac:dyDescent="0.3">
      <c r="A2726" s="8"/>
      <c r="C2726" s="10" t="str">
        <f t="shared" si="127"/>
        <v/>
      </c>
      <c r="J2726" s="6"/>
      <c r="X2726" s="8"/>
      <c r="Y2726" s="93"/>
      <c r="Z2726" s="93"/>
    </row>
    <row r="2727" spans="1:26" x14ac:dyDescent="0.3">
      <c r="A2727" s="8"/>
      <c r="C2727" s="10" t="str">
        <f t="shared" si="127"/>
        <v/>
      </c>
      <c r="X2727" s="8"/>
      <c r="Y2727" s="93"/>
      <c r="Z2727" s="93"/>
    </row>
    <row r="2728" spans="1:26" x14ac:dyDescent="0.3">
      <c r="A2728" s="8"/>
      <c r="C2728" s="10" t="str">
        <f t="shared" si="127"/>
        <v/>
      </c>
      <c r="X2728" s="8"/>
      <c r="Y2728" s="93"/>
      <c r="Z2728" s="93"/>
    </row>
    <row r="2729" spans="1:26" x14ac:dyDescent="0.3">
      <c r="A2729" s="8"/>
      <c r="C2729" s="10" t="str">
        <f t="shared" si="127"/>
        <v/>
      </c>
      <c r="X2729" s="8"/>
      <c r="Y2729" s="93"/>
      <c r="Z2729" s="93"/>
    </row>
    <row r="2730" spans="1:26" x14ac:dyDescent="0.3">
      <c r="A2730" s="8"/>
      <c r="C2730" s="10" t="str">
        <f t="shared" si="127"/>
        <v/>
      </c>
      <c r="X2730" s="8"/>
      <c r="Y2730" s="93"/>
      <c r="Z2730" s="93"/>
    </row>
    <row r="2731" spans="1:26" x14ac:dyDescent="0.3">
      <c r="A2731" s="8"/>
      <c r="C2731" s="10" t="str">
        <f t="shared" si="127"/>
        <v/>
      </c>
      <c r="J2731" s="6"/>
      <c r="L2731" s="6"/>
      <c r="X2731" s="8"/>
      <c r="Y2731" s="93"/>
      <c r="Z2731" s="93"/>
    </row>
    <row r="2732" spans="1:26" x14ac:dyDescent="0.3">
      <c r="A2732" s="8"/>
      <c r="C2732" s="10" t="str">
        <f t="shared" si="127"/>
        <v/>
      </c>
      <c r="X2732" s="8"/>
      <c r="Y2732" s="93"/>
      <c r="Z2732" s="93"/>
    </row>
    <row r="2733" spans="1:26" x14ac:dyDescent="0.3">
      <c r="A2733" s="8"/>
      <c r="C2733" s="10" t="str">
        <f t="shared" si="127"/>
        <v/>
      </c>
      <c r="X2733" s="8"/>
      <c r="Y2733" s="93"/>
      <c r="Z2733" s="93"/>
    </row>
    <row r="2734" spans="1:26" x14ac:dyDescent="0.3">
      <c r="A2734" s="8"/>
      <c r="C2734" s="10" t="str">
        <f t="shared" si="127"/>
        <v/>
      </c>
      <c r="J2734" s="6"/>
      <c r="X2734" s="8"/>
      <c r="Y2734" s="93"/>
      <c r="Z2734" s="93"/>
    </row>
    <row r="2735" spans="1:26" x14ac:dyDescent="0.3">
      <c r="A2735" s="8"/>
      <c r="C2735" s="10" t="str">
        <f t="shared" si="127"/>
        <v/>
      </c>
      <c r="J2735" s="6"/>
      <c r="X2735" s="8"/>
      <c r="Y2735" s="93"/>
      <c r="Z2735" s="93"/>
    </row>
    <row r="2736" spans="1:26" x14ac:dyDescent="0.3">
      <c r="A2736" s="8"/>
      <c r="C2736" s="10" t="str">
        <f t="shared" si="127"/>
        <v/>
      </c>
      <c r="X2736" s="8"/>
      <c r="Y2736" s="93"/>
      <c r="Z2736" s="93"/>
    </row>
    <row r="2737" spans="1:26" x14ac:dyDescent="0.3">
      <c r="A2737" s="8"/>
      <c r="C2737" s="10" t="str">
        <f t="shared" si="127"/>
        <v/>
      </c>
      <c r="X2737" s="8"/>
      <c r="Y2737" s="93"/>
      <c r="Z2737" s="93"/>
    </row>
    <row r="2738" spans="1:26" x14ac:dyDescent="0.3">
      <c r="A2738" s="8"/>
      <c r="C2738" s="10" t="str">
        <f t="shared" si="127"/>
        <v/>
      </c>
      <c r="J2738" s="6"/>
      <c r="X2738" s="8"/>
      <c r="Y2738" s="93"/>
      <c r="Z2738" s="93"/>
    </row>
    <row r="2739" spans="1:26" x14ac:dyDescent="0.3">
      <c r="A2739" s="8"/>
      <c r="C2739" s="10" t="str">
        <f t="shared" si="127"/>
        <v/>
      </c>
      <c r="J2739" s="6"/>
      <c r="X2739" s="8"/>
      <c r="Y2739" s="93"/>
      <c r="Z2739" s="93"/>
    </row>
    <row r="2740" spans="1:26" x14ac:dyDescent="0.3">
      <c r="A2740" s="8"/>
      <c r="C2740" s="10" t="str">
        <f t="shared" si="127"/>
        <v/>
      </c>
      <c r="J2740" s="6"/>
      <c r="Y2740" s="93"/>
      <c r="Z2740" s="93"/>
    </row>
    <row r="2741" spans="1:26" x14ac:dyDescent="0.3">
      <c r="A2741" s="8"/>
      <c r="C2741" s="10" t="str">
        <f t="shared" si="127"/>
        <v/>
      </c>
      <c r="X2741" s="8"/>
      <c r="Y2741" s="93"/>
      <c r="Z2741" s="93"/>
    </row>
    <row r="2742" spans="1:26" x14ac:dyDescent="0.3">
      <c r="A2742" s="8"/>
      <c r="C2742" s="10" t="str">
        <f t="shared" si="127"/>
        <v/>
      </c>
      <c r="X2742" s="8"/>
      <c r="Y2742" s="93"/>
      <c r="Z2742" s="93"/>
    </row>
    <row r="2743" spans="1:26" x14ac:dyDescent="0.3">
      <c r="A2743" s="8"/>
      <c r="C2743" s="10" t="str">
        <f t="shared" si="127"/>
        <v/>
      </c>
      <c r="X2743" s="8"/>
      <c r="Y2743" s="93"/>
      <c r="Z2743" s="93"/>
    </row>
    <row r="2744" spans="1:26" x14ac:dyDescent="0.3">
      <c r="A2744" s="8"/>
      <c r="C2744" s="10" t="str">
        <f t="shared" si="127"/>
        <v/>
      </c>
      <c r="X2744" s="8"/>
      <c r="Y2744" s="93"/>
      <c r="Z2744" s="93"/>
    </row>
    <row r="2745" spans="1:26" x14ac:dyDescent="0.3">
      <c r="A2745" s="8"/>
      <c r="C2745" s="10" t="str">
        <f t="shared" si="127"/>
        <v/>
      </c>
      <c r="X2745" s="8"/>
      <c r="Y2745" s="93"/>
      <c r="Z2745" s="93"/>
    </row>
    <row r="2746" spans="1:26" x14ac:dyDescent="0.3">
      <c r="A2746" s="8"/>
      <c r="C2746" s="10" t="str">
        <f t="shared" si="127"/>
        <v/>
      </c>
      <c r="X2746" s="8"/>
      <c r="Y2746" s="93"/>
      <c r="Z2746" s="93"/>
    </row>
    <row r="2747" spans="1:26" x14ac:dyDescent="0.3">
      <c r="A2747" s="8"/>
      <c r="C2747" s="10" t="str">
        <f t="shared" si="127"/>
        <v/>
      </c>
      <c r="X2747" s="8"/>
      <c r="Y2747" s="93"/>
      <c r="Z2747" s="93"/>
    </row>
    <row r="2748" spans="1:26" x14ac:dyDescent="0.3">
      <c r="A2748" s="8"/>
      <c r="C2748" s="10" t="str">
        <f t="shared" si="127"/>
        <v/>
      </c>
      <c r="X2748" s="8"/>
      <c r="Y2748" s="93"/>
      <c r="Z2748" s="93"/>
    </row>
    <row r="2749" spans="1:26" x14ac:dyDescent="0.3">
      <c r="A2749" s="8"/>
      <c r="C2749" s="10" t="str">
        <f t="shared" si="127"/>
        <v/>
      </c>
      <c r="X2749" s="8"/>
      <c r="Y2749" s="93"/>
      <c r="Z2749" s="93"/>
    </row>
    <row r="2750" spans="1:26" x14ac:dyDescent="0.3">
      <c r="A2750" s="8"/>
      <c r="C2750" s="10" t="str">
        <f t="shared" si="127"/>
        <v/>
      </c>
      <c r="Y2750" s="93"/>
      <c r="Z2750" s="93"/>
    </row>
    <row r="2751" spans="1:26" x14ac:dyDescent="0.3">
      <c r="A2751" s="8"/>
      <c r="C2751" s="10" t="str">
        <f t="shared" si="127"/>
        <v/>
      </c>
      <c r="X2751" s="8"/>
      <c r="Y2751" s="93"/>
      <c r="Z2751" s="93"/>
    </row>
    <row r="2752" spans="1:26" x14ac:dyDescent="0.3">
      <c r="A2752" s="8"/>
      <c r="C2752" s="10" t="str">
        <f t="shared" ref="C2752:C2783" si="128">LOWER(F2752)</f>
        <v/>
      </c>
      <c r="X2752" s="8"/>
      <c r="Y2752" s="93"/>
      <c r="Z2752" s="93"/>
    </row>
    <row r="2753" spans="1:26" x14ac:dyDescent="0.3">
      <c r="A2753" s="8"/>
      <c r="C2753" s="10" t="str">
        <f t="shared" si="128"/>
        <v/>
      </c>
      <c r="X2753" s="8"/>
      <c r="Y2753" s="93"/>
      <c r="Z2753" s="93"/>
    </row>
    <row r="2754" spans="1:26" x14ac:dyDescent="0.3">
      <c r="A2754" s="8"/>
      <c r="C2754" s="10" t="str">
        <f t="shared" si="128"/>
        <v/>
      </c>
      <c r="X2754" s="8"/>
      <c r="Y2754" s="93"/>
      <c r="Z2754" s="93"/>
    </row>
    <row r="2755" spans="1:26" x14ac:dyDescent="0.3">
      <c r="A2755" s="8"/>
      <c r="C2755" s="10" t="str">
        <f t="shared" si="128"/>
        <v/>
      </c>
      <c r="J2755" s="6"/>
      <c r="X2755" s="8"/>
      <c r="Y2755" s="93"/>
      <c r="Z2755" s="93"/>
    </row>
    <row r="2756" spans="1:26" x14ac:dyDescent="0.3">
      <c r="A2756" s="8" t="b">
        <f t="shared" ref="A2756:A2790" si="129">ISNUMBER(SEARCH("callfunc",X2756))</f>
        <v>0</v>
      </c>
      <c r="C2756" s="10" t="str">
        <f t="shared" si="128"/>
        <v/>
      </c>
      <c r="Y2756" s="93"/>
      <c r="Z2756" s="93"/>
    </row>
    <row r="2757" spans="1:26" x14ac:dyDescent="0.3">
      <c r="A2757" s="8" t="b">
        <f t="shared" si="129"/>
        <v>0</v>
      </c>
      <c r="C2757" s="10" t="str">
        <f t="shared" si="128"/>
        <v/>
      </c>
      <c r="Y2757" s="93"/>
      <c r="Z2757" s="93"/>
    </row>
    <row r="2758" spans="1:26" x14ac:dyDescent="0.3">
      <c r="A2758" s="8" t="b">
        <f t="shared" si="129"/>
        <v>0</v>
      </c>
      <c r="C2758" s="10" t="str">
        <f t="shared" si="128"/>
        <v/>
      </c>
      <c r="Y2758" s="93"/>
      <c r="Z2758" s="93"/>
    </row>
    <row r="2759" spans="1:26" x14ac:dyDescent="0.3">
      <c r="A2759" s="8" t="b">
        <f t="shared" si="129"/>
        <v>0</v>
      </c>
      <c r="C2759" s="10" t="str">
        <f t="shared" si="128"/>
        <v/>
      </c>
      <c r="Y2759" s="93"/>
      <c r="Z2759" s="93"/>
    </row>
    <row r="2760" spans="1:26" x14ac:dyDescent="0.3">
      <c r="A2760" s="8" t="b">
        <f t="shared" si="129"/>
        <v>0</v>
      </c>
      <c r="C2760" s="10" t="str">
        <f t="shared" si="128"/>
        <v/>
      </c>
      <c r="Y2760" s="93"/>
      <c r="Z2760" s="93"/>
    </row>
    <row r="2761" spans="1:26" x14ac:dyDescent="0.3">
      <c r="A2761" s="8" t="b">
        <f t="shared" si="129"/>
        <v>0</v>
      </c>
      <c r="C2761" s="10" t="str">
        <f t="shared" si="128"/>
        <v/>
      </c>
      <c r="Y2761" s="93"/>
      <c r="Z2761" s="93"/>
    </row>
    <row r="2762" spans="1:26" x14ac:dyDescent="0.3">
      <c r="A2762" s="8" t="b">
        <f t="shared" si="129"/>
        <v>0</v>
      </c>
      <c r="C2762" s="10" t="str">
        <f t="shared" si="128"/>
        <v/>
      </c>
      <c r="Y2762" s="93"/>
      <c r="Z2762" s="93"/>
    </row>
    <row r="2763" spans="1:26" x14ac:dyDescent="0.3">
      <c r="A2763" s="8" t="b">
        <f t="shared" si="129"/>
        <v>0</v>
      </c>
      <c r="C2763" s="10" t="str">
        <f t="shared" si="128"/>
        <v/>
      </c>
      <c r="Y2763" s="93"/>
      <c r="Z2763" s="93"/>
    </row>
    <row r="2764" spans="1:26" x14ac:dyDescent="0.3">
      <c r="A2764" s="8" t="b">
        <f t="shared" si="129"/>
        <v>0</v>
      </c>
      <c r="C2764" s="10" t="str">
        <f t="shared" si="128"/>
        <v/>
      </c>
      <c r="J2764" s="6"/>
      <c r="Y2764" s="93"/>
      <c r="Z2764" s="93"/>
    </row>
    <row r="2765" spans="1:26" x14ac:dyDescent="0.3">
      <c r="A2765" s="8" t="b">
        <f t="shared" si="129"/>
        <v>0</v>
      </c>
      <c r="C2765" s="10" t="str">
        <f t="shared" si="128"/>
        <v/>
      </c>
      <c r="Y2765" s="93"/>
      <c r="Z2765" s="93"/>
    </row>
    <row r="2766" spans="1:26" x14ac:dyDescent="0.3">
      <c r="A2766" s="8" t="b">
        <f t="shared" si="129"/>
        <v>0</v>
      </c>
      <c r="C2766" s="10" t="str">
        <f t="shared" si="128"/>
        <v/>
      </c>
      <c r="J2766" s="6"/>
      <c r="Y2766" s="93"/>
      <c r="Z2766" s="93"/>
    </row>
    <row r="2767" spans="1:26" x14ac:dyDescent="0.3">
      <c r="A2767" s="8" t="b">
        <f t="shared" si="129"/>
        <v>0</v>
      </c>
      <c r="C2767" s="10" t="str">
        <f t="shared" si="128"/>
        <v/>
      </c>
      <c r="J2767" s="6"/>
      <c r="Y2767" s="93"/>
      <c r="Z2767" s="93"/>
    </row>
    <row r="2768" spans="1:26" x14ac:dyDescent="0.3">
      <c r="A2768" s="8" t="b">
        <f t="shared" si="129"/>
        <v>0</v>
      </c>
      <c r="C2768" s="10" t="str">
        <f t="shared" si="128"/>
        <v/>
      </c>
      <c r="Y2768" s="93"/>
      <c r="Z2768" s="93"/>
    </row>
    <row r="2769" spans="1:26" x14ac:dyDescent="0.3">
      <c r="A2769" s="8" t="b">
        <f t="shared" si="129"/>
        <v>0</v>
      </c>
      <c r="C2769" s="10" t="str">
        <f t="shared" si="128"/>
        <v/>
      </c>
      <c r="Y2769" s="93"/>
      <c r="Z2769" s="93"/>
    </row>
    <row r="2770" spans="1:26" x14ac:dyDescent="0.3">
      <c r="A2770" s="8" t="b">
        <f t="shared" si="129"/>
        <v>0</v>
      </c>
      <c r="C2770" s="10" t="str">
        <f t="shared" si="128"/>
        <v/>
      </c>
      <c r="Y2770" s="93"/>
      <c r="Z2770" s="93"/>
    </row>
    <row r="2771" spans="1:26" x14ac:dyDescent="0.3">
      <c r="A2771" s="8" t="b">
        <f t="shared" si="129"/>
        <v>0</v>
      </c>
      <c r="C2771" s="10" t="str">
        <f t="shared" si="128"/>
        <v/>
      </c>
      <c r="Y2771" s="93"/>
      <c r="Z2771" s="93"/>
    </row>
    <row r="2772" spans="1:26" x14ac:dyDescent="0.3">
      <c r="A2772" s="8" t="b">
        <f t="shared" si="129"/>
        <v>0</v>
      </c>
      <c r="C2772" s="10" t="str">
        <f t="shared" si="128"/>
        <v/>
      </c>
      <c r="Y2772" s="93"/>
      <c r="Z2772" s="93"/>
    </row>
    <row r="2773" spans="1:26" x14ac:dyDescent="0.3">
      <c r="A2773" s="8" t="b">
        <f t="shared" si="129"/>
        <v>0</v>
      </c>
      <c r="C2773" s="10" t="str">
        <f t="shared" si="128"/>
        <v/>
      </c>
      <c r="Y2773" s="93"/>
      <c r="Z2773" s="93"/>
    </row>
    <row r="2774" spans="1:26" x14ac:dyDescent="0.3">
      <c r="A2774" s="8" t="b">
        <f t="shared" si="129"/>
        <v>0</v>
      </c>
      <c r="C2774" s="10" t="str">
        <f t="shared" si="128"/>
        <v/>
      </c>
      <c r="Y2774" s="93"/>
      <c r="Z2774" s="93"/>
    </row>
    <row r="2775" spans="1:26" x14ac:dyDescent="0.3">
      <c r="A2775" s="8" t="b">
        <f t="shared" si="129"/>
        <v>0</v>
      </c>
      <c r="C2775" s="10" t="str">
        <f t="shared" si="128"/>
        <v/>
      </c>
      <c r="Y2775" s="93"/>
      <c r="Z2775" s="93"/>
    </row>
    <row r="2776" spans="1:26" x14ac:dyDescent="0.3">
      <c r="A2776" s="8" t="b">
        <f t="shared" si="129"/>
        <v>0</v>
      </c>
      <c r="C2776" s="10" t="str">
        <f t="shared" si="128"/>
        <v/>
      </c>
      <c r="Y2776" s="93"/>
      <c r="Z2776" s="93"/>
    </row>
    <row r="2777" spans="1:26" x14ac:dyDescent="0.3">
      <c r="A2777" s="8" t="b">
        <f t="shared" si="129"/>
        <v>0</v>
      </c>
      <c r="C2777" s="10" t="str">
        <f t="shared" si="128"/>
        <v/>
      </c>
      <c r="Y2777" s="93"/>
      <c r="Z2777" s="93"/>
    </row>
    <row r="2778" spans="1:26" x14ac:dyDescent="0.3">
      <c r="A2778" s="8" t="b">
        <f t="shared" si="129"/>
        <v>0</v>
      </c>
      <c r="C2778" s="10" t="str">
        <f t="shared" si="128"/>
        <v/>
      </c>
      <c r="Y2778" s="93"/>
      <c r="Z2778" s="93"/>
    </row>
    <row r="2779" spans="1:26" x14ac:dyDescent="0.3">
      <c r="A2779" s="8" t="b">
        <f t="shared" si="129"/>
        <v>0</v>
      </c>
      <c r="C2779" s="10" t="str">
        <f t="shared" si="128"/>
        <v/>
      </c>
      <c r="Y2779" s="93"/>
      <c r="Z2779" s="93"/>
    </row>
    <row r="2780" spans="1:26" x14ac:dyDescent="0.3">
      <c r="A2780" s="8" t="b">
        <f t="shared" si="129"/>
        <v>0</v>
      </c>
      <c r="C2780" s="10" t="str">
        <f t="shared" si="128"/>
        <v/>
      </c>
      <c r="Y2780" s="93"/>
      <c r="Z2780" s="93"/>
    </row>
    <row r="2781" spans="1:26" x14ac:dyDescent="0.3">
      <c r="A2781" s="8" t="b">
        <f t="shared" si="129"/>
        <v>0</v>
      </c>
      <c r="C2781" s="10" t="str">
        <f t="shared" si="128"/>
        <v/>
      </c>
      <c r="Y2781" s="93"/>
      <c r="Z2781" s="93"/>
    </row>
    <row r="2782" spans="1:26" x14ac:dyDescent="0.3">
      <c r="A2782" s="8" t="b">
        <f t="shared" si="129"/>
        <v>0</v>
      </c>
      <c r="C2782" s="10" t="str">
        <f t="shared" si="128"/>
        <v/>
      </c>
      <c r="Y2782" s="93"/>
      <c r="Z2782" s="93"/>
    </row>
    <row r="2783" spans="1:26" x14ac:dyDescent="0.3">
      <c r="A2783" s="8" t="b">
        <f t="shared" si="129"/>
        <v>0</v>
      </c>
      <c r="C2783" s="10" t="str">
        <f t="shared" si="128"/>
        <v/>
      </c>
      <c r="Y2783" s="93"/>
      <c r="Z2783" s="93"/>
    </row>
    <row r="2784" spans="1:26" x14ac:dyDescent="0.3">
      <c r="A2784" s="8" t="b">
        <f t="shared" si="129"/>
        <v>0</v>
      </c>
      <c r="C2784" s="10" t="str">
        <f t="shared" ref="C2784:C2790" si="130">LOWER(F2784)</f>
        <v/>
      </c>
      <c r="Y2784" s="93"/>
      <c r="Z2784" s="93"/>
    </row>
    <row r="2785" spans="1:26" x14ac:dyDescent="0.3">
      <c r="A2785" s="8" t="b">
        <f t="shared" si="129"/>
        <v>0</v>
      </c>
      <c r="C2785" s="10" t="str">
        <f t="shared" si="130"/>
        <v/>
      </c>
      <c r="Y2785" s="93"/>
      <c r="Z2785" s="93"/>
    </row>
    <row r="2786" spans="1:26" x14ac:dyDescent="0.3">
      <c r="A2786" s="8" t="b">
        <f t="shared" si="129"/>
        <v>0</v>
      </c>
      <c r="C2786" s="10" t="str">
        <f t="shared" si="130"/>
        <v/>
      </c>
      <c r="Y2786" s="93"/>
      <c r="Z2786" s="93"/>
    </row>
    <row r="2787" spans="1:26" x14ac:dyDescent="0.3">
      <c r="A2787" s="8" t="b">
        <f t="shared" si="129"/>
        <v>0</v>
      </c>
      <c r="C2787" s="10" t="str">
        <f t="shared" si="130"/>
        <v/>
      </c>
      <c r="Y2787" s="93"/>
      <c r="Z2787" s="93"/>
    </row>
    <row r="2788" spans="1:26" x14ac:dyDescent="0.3">
      <c r="A2788" s="8" t="b">
        <f t="shared" si="129"/>
        <v>0</v>
      </c>
      <c r="C2788" s="10" t="str">
        <f t="shared" si="130"/>
        <v/>
      </c>
      <c r="Y2788" s="93"/>
      <c r="Z2788" s="93"/>
    </row>
    <row r="2789" spans="1:26" x14ac:dyDescent="0.3">
      <c r="A2789" s="8" t="b">
        <f t="shared" si="129"/>
        <v>0</v>
      </c>
      <c r="C2789" s="10" t="str">
        <f t="shared" si="130"/>
        <v/>
      </c>
      <c r="Y2789" s="93"/>
      <c r="Z2789" s="93"/>
    </row>
    <row r="2790" spans="1:26" x14ac:dyDescent="0.3">
      <c r="A2790" s="8" t="b">
        <f t="shared" si="129"/>
        <v>0</v>
      </c>
      <c r="C2790" s="10" t="str">
        <f t="shared" si="130"/>
        <v/>
      </c>
      <c r="Y2790" s="93"/>
      <c r="Z2790" s="93"/>
    </row>
  </sheetData>
  <autoFilter ref="A1:AB2790">
    <sortState ref="A2:AB2790">
      <sortCondition ref="D1:D279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9"/>
  <sheetViews>
    <sheetView tabSelected="1" topLeftCell="A211" workbookViewId="0">
      <selection activeCell="C217" sqref="C217"/>
    </sheetView>
  </sheetViews>
  <sheetFormatPr defaultRowHeight="14.4" x14ac:dyDescent="0.3"/>
  <cols>
    <col min="1" max="1" width="10.109375" bestFit="1" customWidth="1"/>
    <col min="2" max="2" width="10.109375" style="10" customWidth="1"/>
    <col min="3" max="3" width="19.6640625" style="6" bestFit="1" customWidth="1"/>
    <col min="4" max="4" width="19.6640625" style="6" customWidth="1"/>
    <col min="5" max="5" width="8.88671875" style="6"/>
    <col min="6" max="6" width="14.77734375" style="93" customWidth="1"/>
    <col min="7" max="7" width="8.88671875" style="10"/>
    <col min="8" max="8" width="8.88671875" style="2"/>
    <col min="9" max="9" width="18.44140625" bestFit="1" customWidth="1"/>
    <col min="10" max="10" width="20.21875" bestFit="1" customWidth="1"/>
    <col min="27" max="27" width="38.5546875" style="7" customWidth="1"/>
    <col min="28" max="28" width="34.109375" customWidth="1"/>
  </cols>
  <sheetData>
    <row r="1" spans="1:30" x14ac:dyDescent="0.3">
      <c r="A1" t="s">
        <v>12186</v>
      </c>
      <c r="B1" s="10" t="s">
        <v>12290</v>
      </c>
      <c r="C1" s="6" t="s">
        <v>36458</v>
      </c>
      <c r="D1" s="6" t="s">
        <v>36460</v>
      </c>
      <c r="E1" s="6" t="s">
        <v>12198</v>
      </c>
      <c r="F1" s="93" t="s">
        <v>39433</v>
      </c>
      <c r="G1" s="10" t="s">
        <v>12205</v>
      </c>
      <c r="H1" s="2" t="s">
        <v>11037</v>
      </c>
      <c r="I1" t="s">
        <v>11036</v>
      </c>
      <c r="J1" t="s">
        <v>11038</v>
      </c>
      <c r="K1" t="s">
        <v>12187</v>
      </c>
      <c r="L1" t="s">
        <v>12189</v>
      </c>
      <c r="M1" t="s">
        <v>12190</v>
      </c>
      <c r="N1" t="s">
        <v>12191</v>
      </c>
      <c r="O1" s="9" t="s">
        <v>12192</v>
      </c>
      <c r="P1" s="10" t="s">
        <v>12193</v>
      </c>
      <c r="Q1" s="10" t="s">
        <v>10</v>
      </c>
      <c r="R1" s="10" t="s">
        <v>12194</v>
      </c>
      <c r="S1" s="10" t="s">
        <v>12195</v>
      </c>
      <c r="T1" s="10" t="s">
        <v>12196</v>
      </c>
      <c r="U1" s="10" t="s">
        <v>12197</v>
      </c>
      <c r="V1" s="10" t="s">
        <v>12198</v>
      </c>
      <c r="W1" s="10" t="s">
        <v>12199</v>
      </c>
      <c r="X1" s="10" t="s">
        <v>12200</v>
      </c>
      <c r="Y1" s="10" t="s">
        <v>13</v>
      </c>
      <c r="Z1" s="10" t="s">
        <v>12201</v>
      </c>
      <c r="AA1" s="7" t="s">
        <v>12202</v>
      </c>
      <c r="AB1" s="10" t="s">
        <v>12203</v>
      </c>
      <c r="AC1" s="10" t="s">
        <v>12204</v>
      </c>
      <c r="AD1" t="s">
        <v>39426</v>
      </c>
    </row>
    <row r="2" spans="1:30" x14ac:dyDescent="0.3">
      <c r="A2" t="str">
        <f>VLOOKUP(G2,web_archive!D:AB,6,FALSE)</f>
        <v>Card</v>
      </c>
      <c r="B2" s="10" t="str">
        <f>VLOOKUP(G2,web_archive!D:AB,19,FALSE)</f>
        <v>None</v>
      </c>
      <c r="C2" s="6" t="str">
        <f>VLOOKUP(G2,web_archive!D:AB,18,FALSE)</f>
        <v>None</v>
      </c>
      <c r="D2" s="6" t="str">
        <f>VLOOKUP(G2,web_archive!D:AB,20,FALSE)</f>
        <v>Unknown</v>
      </c>
      <c r="E2" s="6" t="str">
        <f>VLOOKUP(G2,web_archive!D:AB,17,FALSE)</f>
        <v>Accessory 1 + Accessory 2</v>
      </c>
      <c r="F2" s="93" t="str">
        <f>VLOOKUP(H2,reborn_keys!C:D,2,FALSE)</f>
        <v>Adelinde_Rinslet_Card</v>
      </c>
      <c r="G2" s="94">
        <v>23018</v>
      </c>
      <c r="H2" s="2">
        <v>47016</v>
      </c>
      <c r="I2" t="str">
        <f>VLOOKUP(G2,web_archive!D:AB,3,FALSE)</f>
        <v>Adelinde_Rinslet_Card</v>
      </c>
      <c r="J2" t="str">
        <f>VLOOKUP(G2,web_archive!D:AB,5,FALSE)</f>
        <v>Adelinde Rinslet Card</v>
      </c>
      <c r="K2">
        <f>VLOOKUP(A2,type!A:B,2,FALSE)</f>
        <v>6</v>
      </c>
      <c r="L2" t="str">
        <f>IF(VLOOKUP(G2,web_archive!D:AB,7,FALSE)&gt;0, VLOOKUP(G2,web_archive!D:AB,7,FALSE), "")</f>
        <v/>
      </c>
      <c r="N2">
        <f>VLOOKUP(G2,web_archive!D:AB,8,FALSE)*10</f>
        <v>10</v>
      </c>
      <c r="O2" t="str">
        <f>IF(VLOOKUP(G2,web_archive!D:AB,10,FALSE)&gt;0,VLOOKUP(G2,web_archive!D:AB,10,FALSE),"")</f>
        <v/>
      </c>
      <c r="P2" t="str">
        <f>IF(VLOOKUP(G2,web_archive!D:AB,12,FALSE)&gt;0,VLOOKUP(G2,web_archive!D:AB,12,FALSE),"")</f>
        <v/>
      </c>
      <c r="Q2" t="str">
        <f>IF(VLOOKUP(G2,web_archive!D:AB,11,FALSE)&gt;0,VLOOKUP(G2,web_archive!D:AB,11,FALSE),"")</f>
        <v/>
      </c>
      <c r="R2" t="str">
        <f>IF(VLOOKUP(G2,web_archive!D:AB,13,FALSE)&gt;0,VLOOKUP(G2,web_archive!D:AB,13,FALSE),"")</f>
        <v/>
      </c>
      <c r="S2" t="str">
        <f>UPPER(VLOOKUP(B2,job!A:B,2,FALSE))</f>
        <v/>
      </c>
      <c r="T2" t="str">
        <f>LOWER(VLOOKUP(C2,class!A:B,2,FALSE))</f>
        <v/>
      </c>
      <c r="U2" t="str">
        <f>VLOOKUP(D2,Table2[#All],2,FALSE)</f>
        <v/>
      </c>
      <c r="V2" t="str">
        <f>VLOOKUP(E2,Table3[#All],2,FALSE)</f>
        <v>136</v>
      </c>
      <c r="W2" t="str">
        <f>IF(VLOOKUP(G2,web_archive!D:AB,16,FALSE)&gt;0,VLOOKUP(I2,web_archive!D:AB,16,FALSE),"")</f>
        <v/>
      </c>
      <c r="X2" t="str">
        <f>IF(VLOOKUP(G2,web_archive!D:AB,15,FALSE)&gt;1,VLOOKUP(G2,web_archive!D:AB,15,FALSE),"")</f>
        <v/>
      </c>
      <c r="Y2" t="str">
        <f>IF(EXACT(VLOOKUP(G2,web_archive!D:AB,14,FALSE),"Yes"),"1","0")</f>
        <v>0</v>
      </c>
      <c r="Z2" t="str">
        <f>IF(ISNA((VLOOKUP(UPPER(F2),Table4[#All],2,FALSE))),"",VLOOKUP(UPPER(F2),Table4[#All],2,FALSE))</f>
        <v/>
      </c>
      <c r="AA2" s="7" t="str">
        <f>IF(VLOOKUP(G2,web_archive!D:AB,21,FALSE)=0,"{}","{ "&amp;VLOOKUP(G2,web_archive!D:AB,21,FALSE)&amp;" }")</f>
        <v>{ skill "RG_SNATCHER",1; }</v>
      </c>
      <c r="AB2" t="str">
        <f>IF(VLOOKUP(G2,web_archive!D:AB,22,FALSE)=0,"{}","{ "&amp;VLOOKUP(G2,web_archive!D:AB,22,FALSE)&amp;" }")</f>
        <v>{}</v>
      </c>
      <c r="AC2" t="str">
        <f>IF(VLOOKUP(G2,web_archive!D:AB,23,FALSE)=0,"{}","{ "&amp;VLOOKUP(G2,web_archive!D:AB,23,FALSE)&amp;" }")</f>
        <v>{}</v>
      </c>
      <c r="AD2" t="str">
        <f t="shared" ref="AD2:AD64" si="0"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47016,Adelinde_Rinslet_Card,Adelinde Rinslet Card,6,,,10,,,,,,,,136,,,0,,{ skill "RG_SNATCHER",1; },{},{}</v>
      </c>
    </row>
    <row r="3" spans="1:30" x14ac:dyDescent="0.3">
      <c r="A3" s="93" t="str">
        <f>VLOOKUP(G3,web_archive!D:AB,6,FALSE)</f>
        <v>Armor</v>
      </c>
      <c r="B3" s="93" t="str">
        <f>VLOOKUP(G3,web_archive!D:AB,19,FALSE)</f>
        <v>All Jobs</v>
      </c>
      <c r="C3" s="93" t="str">
        <f>VLOOKUP(G3,web_archive!D:AB,18,FALSE)</f>
        <v>Normal / Upper / Baby</v>
      </c>
      <c r="D3" s="93" t="str">
        <f>VLOOKUP(G3,web_archive!D:AB,20,FALSE)</f>
        <v>Both (Male and Female)</v>
      </c>
      <c r="E3" s="93" t="str">
        <f>VLOOKUP(G3,web_archive!D:AB,17,FALSE)</f>
        <v>Lower Headgear</v>
      </c>
      <c r="F3" s="93" t="str">
        <f>VLOOKUP(H3,reborn_keys!C:D,2,FALSE)</f>
        <v>AndreMaw</v>
      </c>
      <c r="G3" s="10">
        <v>20762</v>
      </c>
      <c r="H3" s="2">
        <v>45003</v>
      </c>
      <c r="I3" s="93" t="str">
        <f>VLOOKUP(G3,web_archive!D:AB,3,FALSE)</f>
        <v>Andre_Maw</v>
      </c>
      <c r="J3" s="93" t="str">
        <f>VLOOKUP(G3,web_archive!D:AB,5,FALSE)</f>
        <v>Andre Maw</v>
      </c>
      <c r="K3">
        <f>VLOOKUP(A3,type!A:B,2,FALSE)</f>
        <v>4</v>
      </c>
      <c r="L3" s="93">
        <f>IF(VLOOKUP(G3,web_archive!D:AB,7,FALSE)&gt;0, VLOOKUP(G3,web_archive!D:AB,7,FALSE), "")</f>
        <v>20</v>
      </c>
      <c r="N3" s="93">
        <f>VLOOKUP(G3,web_archive!D:AB,8,FALSE)*10</f>
        <v>100</v>
      </c>
      <c r="O3" s="93" t="str">
        <f>IF(VLOOKUP(G3,web_archive!D:AB,10,FALSE)&gt;0,VLOOKUP(G3,web_archive!D:AB,10,FALSE),"")</f>
        <v/>
      </c>
      <c r="P3" s="93">
        <f>IF(VLOOKUP(G3,web_archive!D:AB,12,FALSE)&gt;0,VLOOKUP(G3,web_archive!D:AB,12,FALSE),"")</f>
        <v>2</v>
      </c>
      <c r="Q3" s="93" t="str">
        <f>IF(VLOOKUP(G3,web_archive!D:AB,11,FALSE)&gt;0,VLOOKUP(G3,web_archive!D:AB,11,FALSE),"")</f>
        <v/>
      </c>
      <c r="R3" s="93">
        <f>IF(VLOOKUP(G3,web_archive!D:AB,13,FALSE)&gt;0,VLOOKUP(G3,web_archive!D:AB,13,FALSE),"")</f>
        <v>1</v>
      </c>
      <c r="S3" s="10" t="str">
        <f>UPPER(VLOOKUP(B3,job!A:B,2,FALSE))</f>
        <v>0XFFFFFFFF</v>
      </c>
      <c r="T3" s="6" t="str">
        <f>LOWER(VLOOKUP(C3,class!A:B,2,FALSE))</f>
        <v>63</v>
      </c>
      <c r="U3" s="6" t="str">
        <f>VLOOKUP(D3,Table2[#All],2,FALSE)</f>
        <v>2</v>
      </c>
      <c r="V3" s="6" t="str">
        <f>VLOOKUP(E3,Table3[#All],2,FALSE)</f>
        <v>001</v>
      </c>
      <c r="W3" s="93" t="str">
        <f>IF(VLOOKUP(G3,web_archive!D:AB,16,FALSE)&gt;0,VLOOKUP(I3,web_archive!D:AB,16,FALSE),"")</f>
        <v/>
      </c>
      <c r="X3" s="93" t="str">
        <f>IF(VLOOKUP(G3,web_archive!D:AB,15,FALSE)&gt;1,VLOOKUP(G3,web_archive!D:AB,15,FALSE),"")</f>
        <v/>
      </c>
      <c r="Y3" s="93" t="str">
        <f>IF(EXACT(VLOOKUP(G3,web_archive!D:AB,14,FALSE),"Yes"),"1","0")</f>
        <v>0</v>
      </c>
      <c r="Z3" s="93">
        <f>IF(ISNA((VLOOKUP(UPPER(F3),Table4[#All],2,FALSE))),"",VLOOKUP(UPPER(F3),Table4[#All],2,FALSE))</f>
        <v>1604</v>
      </c>
      <c r="AA3" s="7" t="str">
        <f>IF(VLOOKUP(G3,web_archive!D:AB,21,FALSE)=0,"{}","{ "&amp;VLOOKUP(G3,web_archive!D:AB,21,FALSE)&amp;" }")</f>
        <v>{}</v>
      </c>
      <c r="AB3" s="93" t="str">
        <f>IF(VLOOKUP(G3,web_archive!D:AB,22,FALSE)=0,"{}","{ "&amp;VLOOKUP(G3,web_archive!D:AB,22,FALSE)&amp;" }")</f>
        <v>{}</v>
      </c>
      <c r="AC3" s="93" t="str">
        <f>IF(VLOOKUP(G3,web_archive!D:AB,23,FALSE)=0,"{}","{ "&amp;VLOOKUP(G3,web_archive!D:AB,23,FALSE)&amp;" }")</f>
        <v>{}</v>
      </c>
      <c r="AD3" s="8" t="str">
        <f t="shared" si="0"/>
        <v>45003,Andre_Maw,Andre Maw,4,20,,100,,2,,1,0XFFFFFFFF,63,2,001,,,0,1604,{},{},{}</v>
      </c>
    </row>
    <row r="4" spans="1:30" x14ac:dyDescent="0.3">
      <c r="A4" s="93" t="str">
        <f>VLOOKUP(G4,web_archive!D:AB,6,FALSE)</f>
        <v>Armor</v>
      </c>
      <c r="B4" s="93" t="str">
        <f>VLOOKUP(G4,web_archive!D:AB,19,FALSE)</f>
        <v>All Jobs</v>
      </c>
      <c r="C4" s="93" t="str">
        <f>VLOOKUP(G4,web_archive!D:AB,18,FALSE)</f>
        <v>Normal / Upper / Baby</v>
      </c>
      <c r="D4" s="93" t="str">
        <f>VLOOKUP(G4,web_archive!D:AB,20,FALSE)</f>
        <v>Both (Male and Female)</v>
      </c>
      <c r="E4" s="93" t="str">
        <f>VLOOKUP(G4,web_archive!D:AB,17,FALSE)</f>
        <v>Middle Headgear</v>
      </c>
      <c r="F4" s="93" t="str">
        <f>VLOOKUP(H4,reborn_keys!C:D,2,FALSE)</f>
        <v>AndreRemains</v>
      </c>
      <c r="G4" s="10">
        <v>20763</v>
      </c>
      <c r="H4" s="2">
        <v>45004</v>
      </c>
      <c r="I4" s="93" t="str">
        <f>VLOOKUP(G4,web_archive!D:AB,3,FALSE)</f>
        <v>Andre_Remains</v>
      </c>
      <c r="J4" s="93" t="str">
        <f>VLOOKUP(G4,web_archive!D:AB,5,FALSE)</f>
        <v>Andre Remains</v>
      </c>
      <c r="K4">
        <f>VLOOKUP(A4,type!A:B,2,FALSE)</f>
        <v>4</v>
      </c>
      <c r="L4" s="93">
        <f>IF(VLOOKUP(G4,web_archive!D:AB,7,FALSE)&gt;0, VLOOKUP(G4,web_archive!D:AB,7,FALSE), "")</f>
        <v>20</v>
      </c>
      <c r="N4" s="93">
        <f>VLOOKUP(G4,web_archive!D:AB,8,FALSE)*10</f>
        <v>100</v>
      </c>
      <c r="O4" s="93" t="str">
        <f>IF(VLOOKUP(G4,web_archive!D:AB,10,FALSE)&gt;0,VLOOKUP(G4,web_archive!D:AB,10,FALSE),"")</f>
        <v/>
      </c>
      <c r="P4" s="93">
        <f>IF(VLOOKUP(G4,web_archive!D:AB,12,FALSE)&gt;0,VLOOKUP(G4,web_archive!D:AB,12,FALSE),"")</f>
        <v>2</v>
      </c>
      <c r="Q4" s="93" t="str">
        <f>IF(VLOOKUP(G4,web_archive!D:AB,11,FALSE)&gt;0,VLOOKUP(G4,web_archive!D:AB,11,FALSE),"")</f>
        <v/>
      </c>
      <c r="R4" s="93">
        <f>IF(VLOOKUP(G4,web_archive!D:AB,13,FALSE)&gt;0,VLOOKUP(G4,web_archive!D:AB,13,FALSE),"")</f>
        <v>1</v>
      </c>
      <c r="S4" s="10" t="str">
        <f>UPPER(VLOOKUP(B4,job!A:B,2,FALSE))</f>
        <v>0XFFFFFFFF</v>
      </c>
      <c r="T4" s="6" t="str">
        <f>LOWER(VLOOKUP(C4,class!A:B,2,FALSE))</f>
        <v>63</v>
      </c>
      <c r="U4" s="6" t="str">
        <f>VLOOKUP(D4,Table2[#All],2,FALSE)</f>
        <v>2</v>
      </c>
      <c r="V4" s="6" t="str">
        <f>VLOOKUP(E4,Table3[#All],2,FALSE)</f>
        <v>512</v>
      </c>
      <c r="W4" s="93" t="str">
        <f>IF(VLOOKUP(G4,web_archive!D:AB,16,FALSE)&gt;0,VLOOKUP(I4,web_archive!D:AB,16,FALSE),"")</f>
        <v/>
      </c>
      <c r="X4" s="93" t="str">
        <f>IF(VLOOKUP(G4,web_archive!D:AB,15,FALSE)&gt;1,VLOOKUP(G4,web_archive!D:AB,15,FALSE),"")</f>
        <v/>
      </c>
      <c r="Y4" s="93" t="str">
        <f>IF(EXACT(VLOOKUP(G4,web_archive!D:AB,14,FALSE),"Yes"),"1","0")</f>
        <v>0</v>
      </c>
      <c r="Z4" s="93">
        <f>IF(ISNA((VLOOKUP(UPPER(F4),Table4[#All],2,FALSE))),"",VLOOKUP(UPPER(F4),Table4[#All],2,FALSE))</f>
        <v>1605</v>
      </c>
      <c r="AA4" s="7" t="str">
        <f>IF(VLOOKUP(G4,web_archive!D:AB,21,FALSE)=0,"{}","{ "&amp;VLOOKUP(G4,web_archive!D:AB,21,FALSE)&amp;" }")</f>
        <v>{}</v>
      </c>
      <c r="AB4" s="93" t="str">
        <f>IF(VLOOKUP(G4,web_archive!D:AB,22,FALSE)=0,"{}","{ "&amp;VLOOKUP(G4,web_archive!D:AB,22,FALSE)&amp;" }")</f>
        <v>{}</v>
      </c>
      <c r="AC4" s="93" t="str">
        <f>IF(VLOOKUP(G4,web_archive!D:AB,23,FALSE)=0,"{}","{ "&amp;VLOOKUP(G4,web_archive!D:AB,23,FALSE)&amp;" }")</f>
        <v>{}</v>
      </c>
      <c r="AD4" s="8" t="str">
        <f t="shared" si="0"/>
        <v>45004,Andre_Remains,Andre Remains,4,20,,100,,2,,1,0XFFFFFFFF,63,2,512,,,0,1605,{},{},{}</v>
      </c>
    </row>
    <row r="5" spans="1:30" x14ac:dyDescent="0.3">
      <c r="A5" s="93" t="str">
        <f>VLOOKUP(G5,web_archive!D:AB,6,FALSE)</f>
        <v>Armor</v>
      </c>
      <c r="B5" s="93" t="str">
        <f>VLOOKUP(G5,web_archive!D:AB,19,FALSE)</f>
        <v>All Jobs</v>
      </c>
      <c r="C5" s="93" t="str">
        <f>VLOOKUP(G5,web_archive!D:AB,18,FALSE)</f>
        <v>Normal / Upper / Baby</v>
      </c>
      <c r="D5" s="93" t="str">
        <f>VLOOKUP(G5,web_archive!D:AB,20,FALSE)</f>
        <v>Both (Male and Female)</v>
      </c>
      <c r="E5" s="93" t="str">
        <f>VLOOKUP(G5,web_archive!D:AB,17,FALSE)</f>
        <v>Lower Headgear</v>
      </c>
      <c r="F5" s="93" t="str">
        <f>VLOOKUP(H5,reborn_keys!C:D,2,FALSE)</f>
        <v>angelwings</v>
      </c>
      <c r="G5" s="10">
        <v>20016</v>
      </c>
      <c r="H5" s="2">
        <v>45010</v>
      </c>
      <c r="I5" s="93" t="str">
        <f>VLOOKUP(G5,web_archive!D:AB,3,FALSE)</f>
        <v>Angel_Wings</v>
      </c>
      <c r="J5" s="93" t="str">
        <f>VLOOKUP(G5,web_archive!D:AB,5,FALSE)</f>
        <v>Angel Wings</v>
      </c>
      <c r="K5">
        <f>VLOOKUP(A5,type!A:B,2,FALSE)</f>
        <v>4</v>
      </c>
      <c r="L5" s="93">
        <f>IF(VLOOKUP(G5,web_archive!D:AB,7,FALSE)&gt;0, VLOOKUP(G5,web_archive!D:AB,7,FALSE), "")</f>
        <v>20</v>
      </c>
      <c r="N5" s="93">
        <f>VLOOKUP(G5,web_archive!D:AB,8,FALSE)*10</f>
        <v>500</v>
      </c>
      <c r="O5" s="93" t="str">
        <f>IF(VLOOKUP(G5,web_archive!D:AB,10,FALSE)&gt;0,VLOOKUP(G5,web_archive!D:AB,10,FALSE),"")</f>
        <v/>
      </c>
      <c r="P5" s="93">
        <f>IF(VLOOKUP(G5,web_archive!D:AB,12,FALSE)&gt;0,VLOOKUP(G5,web_archive!D:AB,12,FALSE),"")</f>
        <v>1</v>
      </c>
      <c r="Q5" s="93" t="str">
        <f>IF(VLOOKUP(G5,web_archive!D:AB,11,FALSE)&gt;0,VLOOKUP(G5,web_archive!D:AB,11,FALSE),"")</f>
        <v/>
      </c>
      <c r="R5" s="93" t="str">
        <f>IF(VLOOKUP(G5,web_archive!D:AB,13,FALSE)&gt;0,VLOOKUP(G5,web_archive!D:AB,13,FALSE),"")</f>
        <v/>
      </c>
      <c r="S5" s="10" t="str">
        <f>UPPER(VLOOKUP(B5,job!A:B,2,FALSE))</f>
        <v>0XFFFFFFFF</v>
      </c>
      <c r="T5" s="6" t="str">
        <f>LOWER(VLOOKUP(C5,class!A:B,2,FALSE))</f>
        <v>63</v>
      </c>
      <c r="U5" s="6" t="str">
        <f>VLOOKUP(D5,Table2[#All],2,FALSE)</f>
        <v>2</v>
      </c>
      <c r="V5" s="6" t="str">
        <f>VLOOKUP(E5,Table3[#All],2,FALSE)</f>
        <v>001</v>
      </c>
      <c r="W5" s="93" t="str">
        <f>IF(VLOOKUP(G5,web_archive!D:AB,16,FALSE)&gt;0,VLOOKUP(I5,web_archive!D:AB,16,FALSE),"")</f>
        <v/>
      </c>
      <c r="X5" s="93">
        <f>IF(VLOOKUP(G5,web_archive!D:AB,15,FALSE)&gt;1,VLOOKUP(G5,web_archive!D:AB,15,FALSE),"")</f>
        <v>75</v>
      </c>
      <c r="Y5" s="93" t="str">
        <f>IF(EXACT(VLOOKUP(G5,web_archive!D:AB,14,FALSE),"Yes"),"1","0")</f>
        <v>0</v>
      </c>
      <c r="Z5" s="93">
        <f>IF(ISNA((VLOOKUP(UPPER(F5),Table4[#All],2,FALSE))),"",VLOOKUP(UPPER(F5),Table4[#All],2,FALSE))</f>
        <v>1611</v>
      </c>
      <c r="AA5" s="7" t="str">
        <f>IF(VLOOKUP(G5,web_archive!D:AB,21,FALSE)=0,"{}","{ "&amp;VLOOKUP(G5,web_archive!D:AB,21,FALSE)&amp;" }")</f>
        <v>{ bonus2 bSubEle,Ele_Neutral,15; bonus bMaxHPrate,5; bonus bLongAtkDef,15; }</v>
      </c>
      <c r="AB5" s="93" t="str">
        <f>IF(VLOOKUP(G5,web_archive!D:AB,22,FALSE)=0,"{}","{ "&amp;VLOOKUP(G5,web_archive!D:AB,22,FALSE)&amp;" }")</f>
        <v>{}</v>
      </c>
      <c r="AC5" s="93" t="str">
        <f>IF(VLOOKUP(G5,web_archive!D:AB,23,FALSE)=0,"{}","{ "&amp;VLOOKUP(G5,web_archive!D:AB,23,FALSE)&amp;" }")</f>
        <v>{}</v>
      </c>
      <c r="AD5" s="8" t="str">
        <f t="shared" si="0"/>
        <v>45010,Angel_Wings,Angel Wings,4,20,,500,,1,,,0XFFFFFFFF,63,2,001,,75,0,1611,{ bonus2 bSubEle,Ele_Neutral,15; bonus bMaxHPrate,5; bonus bLongAtkDef,15; },{},{}</v>
      </c>
    </row>
    <row r="6" spans="1:30" x14ac:dyDescent="0.3">
      <c r="A6" s="93" t="str">
        <f>VLOOKUP(G6,web_archive!D:AB,6,FALSE)</f>
        <v>Armor</v>
      </c>
      <c r="B6" s="93" t="str">
        <f>VLOOKUP(G6,web_archive!D:AB,19,FALSE)</f>
        <v>All Jobs</v>
      </c>
      <c r="C6" s="93" t="str">
        <f>VLOOKUP(G6,web_archive!D:AB,18,FALSE)</f>
        <v>Normal / Upper / Baby</v>
      </c>
      <c r="D6" s="93" t="str">
        <f>VLOOKUP(G6,web_archive!D:AB,20,FALSE)</f>
        <v>Both (Male and Female)</v>
      </c>
      <c r="E6" s="93" t="str">
        <f>VLOOKUP(G6,web_archive!D:AB,17,FALSE)</f>
        <v>Upper Headgear</v>
      </c>
      <c r="F6" s="93" t="str">
        <f>VLOOKUP(H6,reborn_keys!C:D,2,FALSE)</f>
        <v>angeling_hat</v>
      </c>
      <c r="G6" s="10">
        <v>5132</v>
      </c>
      <c r="H6" s="2">
        <v>45006</v>
      </c>
      <c r="I6" s="93" t="str">
        <f>VLOOKUP(G6,web_archive!D:AB,3,FALSE)</f>
        <v>Angeling_Hat</v>
      </c>
      <c r="J6" s="93" t="str">
        <f>VLOOKUP(G6,web_archive!D:AB,5,FALSE)</f>
        <v>Angeling Hat</v>
      </c>
      <c r="K6">
        <f>VLOOKUP(A6,type!A:B,2,FALSE)</f>
        <v>4</v>
      </c>
      <c r="L6" s="93">
        <f>IF(VLOOKUP(G6,web_archive!D:AB,7,FALSE)&gt;0, VLOOKUP(G6,web_archive!D:AB,7,FALSE), "")</f>
        <v>20</v>
      </c>
      <c r="N6" s="93">
        <f>VLOOKUP(G6,web_archive!D:AB,8,FALSE)*10</f>
        <v>700</v>
      </c>
      <c r="O6" s="93" t="str">
        <f>IF(VLOOKUP(G6,web_archive!D:AB,10,FALSE)&gt;0,VLOOKUP(G6,web_archive!D:AB,10,FALSE),"")</f>
        <v/>
      </c>
      <c r="P6" s="93">
        <f>IF(VLOOKUP(G6,web_archive!D:AB,12,FALSE)&gt;0,VLOOKUP(G6,web_archive!D:AB,12,FALSE),"")</f>
        <v>2</v>
      </c>
      <c r="Q6" s="93" t="str">
        <f>IF(VLOOKUP(G6,web_archive!D:AB,11,FALSE)&gt;0,VLOOKUP(G6,web_archive!D:AB,11,FALSE),"")</f>
        <v/>
      </c>
      <c r="R6" s="93" t="str">
        <f>IF(VLOOKUP(G6,web_archive!D:AB,13,FALSE)&gt;0,VLOOKUP(G6,web_archive!D:AB,13,FALSE),"")</f>
        <v/>
      </c>
      <c r="S6" s="10" t="str">
        <f>UPPER(VLOOKUP(B6,job!A:B,2,FALSE))</f>
        <v>0XFFFFFFFF</v>
      </c>
      <c r="T6" s="6" t="str">
        <f>LOWER(VLOOKUP(C6,class!A:B,2,FALSE))</f>
        <v>63</v>
      </c>
      <c r="U6" s="6" t="str">
        <f>VLOOKUP(D6,Table2[#All],2,FALSE)</f>
        <v>2</v>
      </c>
      <c r="V6" s="6" t="str">
        <f>VLOOKUP(E6,Table3[#All],2,FALSE)</f>
        <v>256</v>
      </c>
      <c r="W6" s="93" t="str">
        <f>IF(VLOOKUP(G6,web_archive!D:AB,16,FALSE)&gt;0,VLOOKUP(I6,web_archive!D:AB,16,FALSE),"")</f>
        <v/>
      </c>
      <c r="X6" s="93" t="str">
        <f>IF(VLOOKUP(G6,web_archive!D:AB,15,FALSE)&gt;1,VLOOKUP(G6,web_archive!D:AB,15,FALSE),"")</f>
        <v/>
      </c>
      <c r="Y6" s="93" t="str">
        <f>IF(EXACT(VLOOKUP(G6,web_archive!D:AB,14,FALSE),"Yes"),"1","0")</f>
        <v>0</v>
      </c>
      <c r="Z6" s="93">
        <f>IF(ISNA((VLOOKUP(UPPER(F6),Table4[#All],2,FALSE))),"",VLOOKUP(UPPER(F6),Table4[#All],2,FALSE))</f>
        <v>204</v>
      </c>
      <c r="AA6" s="7" t="str">
        <f>IF(VLOOKUP(G6,web_archive!D:AB,21,FALSE)=0,"{}","{ "&amp;VLOOKUP(G6,web_archive!D:AB,21,FALSE)&amp;" }")</f>
        <v>{ bonus2 bSubRace,RC_DemiHuman,10; }</v>
      </c>
      <c r="AB6" s="93" t="str">
        <f>IF(VLOOKUP(G6,web_archive!D:AB,22,FALSE)=0,"{}","{ "&amp;VLOOKUP(G6,web_archive!D:AB,22,FALSE)&amp;" }")</f>
        <v>{}</v>
      </c>
      <c r="AC6" s="93" t="str">
        <f>IF(VLOOKUP(G6,web_archive!D:AB,23,FALSE)=0,"{}","{ "&amp;VLOOKUP(G6,web_archive!D:AB,23,FALSE)&amp;" }")</f>
        <v>{}</v>
      </c>
      <c r="AD6" s="8" t="str">
        <f t="shared" si="0"/>
        <v>45006,Angeling_Hat,Angeling Hat,4,20,,700,,2,,,0XFFFFFFFF,63,2,256,,,0,204,{ bonus2 bSubRace,RC_DemiHuman,10; },{},{}</v>
      </c>
    </row>
    <row r="7" spans="1:30" x14ac:dyDescent="0.3">
      <c r="A7" s="93" t="str">
        <f>VLOOKUP(G7,web_archive!D:AB,6,FALSE)</f>
        <v>Armor</v>
      </c>
      <c r="B7" s="93" t="str">
        <f>VLOOKUP(G7,web_archive!D:AB,19,FALSE)</f>
        <v>All Jobs</v>
      </c>
      <c r="C7" s="93" t="str">
        <f>VLOOKUP(G7,web_archive!D:AB,18,FALSE)</f>
        <v>Normal / Upper / Baby</v>
      </c>
      <c r="D7" s="93" t="str">
        <f>VLOOKUP(G7,web_archive!D:AB,20,FALSE)</f>
        <v>Both (Male and Female)</v>
      </c>
      <c r="E7" s="93" t="str">
        <f>VLOOKUP(G7,web_archive!D:AB,17,FALSE)</f>
        <v>Lower Headgear</v>
      </c>
      <c r="F7" s="93" t="str">
        <f>VLOOKUP(H7,reborn_keys!C:D,2,FALSE)</f>
        <v>angelingwings</v>
      </c>
      <c r="G7" s="10">
        <v>20001</v>
      </c>
      <c r="H7" s="2">
        <v>45007</v>
      </c>
      <c r="I7" s="93" t="str">
        <f>VLOOKUP(G7,web_archive!D:AB,3,FALSE)</f>
        <v>Angeling_Wings</v>
      </c>
      <c r="J7" s="93" t="str">
        <f>VLOOKUP(G7,web_archive!D:AB,5,FALSE)</f>
        <v>Angeling Wings</v>
      </c>
      <c r="K7">
        <f>VLOOKUP(A7,type!A:B,2,FALSE)</f>
        <v>4</v>
      </c>
      <c r="L7" s="93">
        <f>IF(VLOOKUP(G7,web_archive!D:AB,7,FALSE)&gt;0, VLOOKUP(G7,web_archive!D:AB,7,FALSE), "")</f>
        <v>20</v>
      </c>
      <c r="N7" s="93">
        <f>VLOOKUP(G7,web_archive!D:AB,8,FALSE)*10</f>
        <v>500</v>
      </c>
      <c r="O7" s="93" t="str">
        <f>IF(VLOOKUP(G7,web_archive!D:AB,10,FALSE)&gt;0,VLOOKUP(G7,web_archive!D:AB,10,FALSE),"")</f>
        <v/>
      </c>
      <c r="P7" s="93">
        <f>IF(VLOOKUP(G7,web_archive!D:AB,12,FALSE)&gt;0,VLOOKUP(G7,web_archive!D:AB,12,FALSE),"")</f>
        <v>1</v>
      </c>
      <c r="Q7" s="93" t="str">
        <f>IF(VLOOKUP(G7,web_archive!D:AB,11,FALSE)&gt;0,VLOOKUP(G7,web_archive!D:AB,11,FALSE),"")</f>
        <v/>
      </c>
      <c r="R7" s="93" t="str">
        <f>IF(VLOOKUP(G7,web_archive!D:AB,13,FALSE)&gt;0,VLOOKUP(G7,web_archive!D:AB,13,FALSE),"")</f>
        <v/>
      </c>
      <c r="S7" s="10" t="str">
        <f>UPPER(VLOOKUP(B7,job!A:B,2,FALSE))</f>
        <v>0XFFFFFFFF</v>
      </c>
      <c r="T7" s="6" t="str">
        <f>LOWER(VLOOKUP(C7,class!A:B,2,FALSE))</f>
        <v>63</v>
      </c>
      <c r="U7" s="6" t="str">
        <f>VLOOKUP(D7,Table2[#All],2,FALSE)</f>
        <v>2</v>
      </c>
      <c r="V7" s="6" t="str">
        <f>VLOOKUP(E7,Table3[#All],2,FALSE)</f>
        <v>001</v>
      </c>
      <c r="W7" s="93" t="str">
        <f>IF(VLOOKUP(G7,web_archive!D:AB,16,FALSE)&gt;0,VLOOKUP(I7,web_archive!D:AB,16,FALSE),"")</f>
        <v/>
      </c>
      <c r="X7" s="93" t="str">
        <f>IF(VLOOKUP(G7,web_archive!D:AB,15,FALSE)&gt;1,VLOOKUP(G7,web_archive!D:AB,15,FALSE),"")</f>
        <v/>
      </c>
      <c r="Y7" s="93" t="str">
        <f>IF(EXACT(VLOOKUP(G7,web_archive!D:AB,14,FALSE),"Yes"),"1","0")</f>
        <v>0</v>
      </c>
      <c r="Z7" s="93">
        <f>IF(ISNA((VLOOKUP(UPPER(F7),Table4[#All],2,FALSE))),"",VLOOKUP(UPPER(F7),Table4[#All],2,FALSE))</f>
        <v>1608</v>
      </c>
      <c r="AA7" s="7" t="str">
        <f>IF(VLOOKUP(G7,web_archive!D:AB,21,FALSE)=0,"{}","{ "&amp;VLOOKUP(G7,web_archive!D:AB,21,FALSE)&amp;" }")</f>
        <v>{ bonus2 bAddRace,RC_Angel,10; }</v>
      </c>
      <c r="AB7" s="93" t="str">
        <f>IF(VLOOKUP(G7,web_archive!D:AB,22,FALSE)=0,"{}","{ "&amp;VLOOKUP(G7,web_archive!D:AB,22,FALSE)&amp;" }")</f>
        <v>{}</v>
      </c>
      <c r="AC7" s="93" t="str">
        <f>IF(VLOOKUP(G7,web_archive!D:AB,23,FALSE)=0,"{}","{ "&amp;VLOOKUP(G7,web_archive!D:AB,23,FALSE)&amp;" }")</f>
        <v>{}</v>
      </c>
      <c r="AD7" s="8" t="str">
        <f t="shared" si="0"/>
        <v>45007,Angeling_Wings,Angeling Wings,4,20,,500,,1,,,0XFFFFFFFF,63,2,001,,,0,1608,{ bonus2 bAddRace,RC_Angel,10; },{},{}</v>
      </c>
    </row>
    <row r="8" spans="1:30" x14ac:dyDescent="0.3">
      <c r="A8" s="93" t="str">
        <f>VLOOKUP(G8,web_archive!D:AB,6,FALSE)</f>
        <v>Armor</v>
      </c>
      <c r="B8" s="93" t="str">
        <f>VLOOKUP(G8,web_archive!D:AB,19,FALSE)</f>
        <v>All Jobs</v>
      </c>
      <c r="C8" s="93" t="str">
        <f>VLOOKUP(G8,web_archive!D:AB,18,FALSE)</f>
        <v>Normal / Upper / Baby</v>
      </c>
      <c r="D8" s="93" t="str">
        <f>VLOOKUP(G8,web_archive!D:AB,20,FALSE)</f>
        <v>Both (Male and Female)</v>
      </c>
      <c r="E8" s="93" t="str">
        <f>VLOOKUP(G8,web_archive!D:AB,17,FALSE)</f>
        <v>Middle Headgear</v>
      </c>
      <c r="F8" s="93" t="str">
        <f>VLOOKUP(H8,reborn_keys!C:D,2,FALSE)</f>
        <v>angry_eyebrows</v>
      </c>
      <c r="G8" s="10">
        <v>20553</v>
      </c>
      <c r="H8" s="2">
        <v>45011</v>
      </c>
      <c r="I8" s="93" t="str">
        <f>VLOOKUP(G8,web_archive!D:AB,3,FALSE)</f>
        <v>Angry_Eyebrows</v>
      </c>
      <c r="J8" s="93" t="str">
        <f>VLOOKUP(G8,web_archive!D:AB,5,FALSE)</f>
        <v>Angry Eyebrows</v>
      </c>
      <c r="K8">
        <f>VLOOKUP(A8,type!A:B,2,FALSE)</f>
        <v>4</v>
      </c>
      <c r="L8" s="93">
        <f>IF(VLOOKUP(G8,web_archive!D:AB,7,FALSE)&gt;0, VLOOKUP(G8,web_archive!D:AB,7,FALSE), "")</f>
        <v>20</v>
      </c>
      <c r="N8" s="93">
        <f>VLOOKUP(G8,web_archive!D:AB,8,FALSE)*10</f>
        <v>0</v>
      </c>
      <c r="O8" s="93" t="str">
        <f>IF(VLOOKUP(G8,web_archive!D:AB,10,FALSE)&gt;0,VLOOKUP(G8,web_archive!D:AB,10,FALSE),"")</f>
        <v/>
      </c>
      <c r="P8" s="93" t="str">
        <f>IF(VLOOKUP(G8,web_archive!D:AB,12,FALSE)&gt;0,VLOOKUP(G8,web_archive!D:AB,12,FALSE),"")</f>
        <v/>
      </c>
      <c r="Q8" s="93" t="str">
        <f>IF(VLOOKUP(G8,web_archive!D:AB,11,FALSE)&gt;0,VLOOKUP(G8,web_archive!D:AB,11,FALSE),"")</f>
        <v/>
      </c>
      <c r="R8" s="93">
        <f>IF(VLOOKUP(G8,web_archive!D:AB,13,FALSE)&gt;0,VLOOKUP(G8,web_archive!D:AB,13,FALSE),"")</f>
        <v>1</v>
      </c>
      <c r="S8" s="10" t="str">
        <f>UPPER(VLOOKUP(B8,job!A:B,2,FALSE))</f>
        <v>0XFFFFFFFF</v>
      </c>
      <c r="T8" s="6" t="str">
        <f>LOWER(VLOOKUP(C8,class!A:B,2,FALSE))</f>
        <v>63</v>
      </c>
      <c r="U8" s="6" t="str">
        <f>VLOOKUP(D8,Table2[#All],2,FALSE)</f>
        <v>2</v>
      </c>
      <c r="V8" s="6" t="str">
        <f>VLOOKUP(E8,Table3[#All],2,FALSE)</f>
        <v>512</v>
      </c>
      <c r="W8" s="93" t="str">
        <f>IF(VLOOKUP(G8,web_archive!D:AB,16,FALSE)&gt;0,VLOOKUP(I8,web_archive!D:AB,16,FALSE),"")</f>
        <v/>
      </c>
      <c r="X8" s="93">
        <f>IF(VLOOKUP(G8,web_archive!D:AB,15,FALSE)&gt;1,VLOOKUP(G8,web_archive!D:AB,15,FALSE),"")</f>
        <v>75</v>
      </c>
      <c r="Y8" s="93" t="str">
        <f>IF(EXACT(VLOOKUP(G8,web_archive!D:AB,14,FALSE),"Yes"),"1","0")</f>
        <v>0</v>
      </c>
      <c r="Z8" s="93">
        <f>IF(ISNA((VLOOKUP(UPPER(F8),Table4[#All],2,FALSE))),"",VLOOKUP(UPPER(F8),Table4[#All],2,FALSE))</f>
        <v>1612</v>
      </c>
      <c r="AA8" s="7" t="str">
        <f>IF(VLOOKUP(G8,web_archive!D:AB,21,FALSE)=0,"{}","{ "&amp;VLOOKUP(G8,web_archive!D:AB,21,FALSE)&amp;" }")</f>
        <v>{ bonus bAllStats,1; }</v>
      </c>
      <c r="AB8" s="93" t="str">
        <f>IF(VLOOKUP(G8,web_archive!D:AB,22,FALSE)=0,"{}","{ "&amp;VLOOKUP(G8,web_archive!D:AB,22,FALSE)&amp;" }")</f>
        <v>{}</v>
      </c>
      <c r="AC8" s="93" t="str">
        <f>IF(VLOOKUP(G8,web_archive!D:AB,23,FALSE)=0,"{}","{ "&amp;VLOOKUP(G8,web_archive!D:AB,23,FALSE)&amp;" }")</f>
        <v>{}</v>
      </c>
      <c r="AD8" s="8" t="str">
        <f t="shared" si="0"/>
        <v>45011,Angry_Eyebrows,Angry Eyebrows,4,20,,0,,,,1,0XFFFFFFFF,63,2,512,,75,0,1612,{ bonus bAllStats,1; },{},{}</v>
      </c>
    </row>
    <row r="9" spans="1:30" x14ac:dyDescent="0.3">
      <c r="A9" s="93" t="str">
        <f>VLOOKUP(G9,web_archive!D:AB,6,FALSE)</f>
        <v>Armor</v>
      </c>
      <c r="B9" s="93" t="str">
        <f>VLOOKUP(G9,web_archive!D:AB,19,FALSE)</f>
        <v>All Jobs</v>
      </c>
      <c r="C9" s="93" t="str">
        <f>VLOOKUP(G9,web_archive!D:AB,18,FALSE)</f>
        <v>Normal / Upper / Baby</v>
      </c>
      <c r="D9" s="93" t="str">
        <f>VLOOKUP(G9,web_archive!D:AB,20,FALSE)</f>
        <v>Both (Male and Female)</v>
      </c>
      <c r="E9" s="93" t="str">
        <f>VLOOKUP(G9,web_archive!D:AB,17,FALSE)</f>
        <v>Upper Headgear</v>
      </c>
      <c r="F9" s="93" t="str">
        <f>VLOOKUP(H9,reborn_keys!C:D,2,FALSE)</f>
        <v>kanapr</v>
      </c>
      <c r="G9" s="10">
        <v>20185</v>
      </c>
      <c r="H9" s="2">
        <v>45291</v>
      </c>
      <c r="I9" s="93" t="str">
        <f>VLOOKUP(G9,web_archive!D:AB,3,FALSE)</f>
        <v>April_Kanzashi</v>
      </c>
      <c r="J9" s="93" t="str">
        <f>VLOOKUP(G9,web_archive!D:AB,5,FALSE)</f>
        <v>April Kanzashi</v>
      </c>
      <c r="K9">
        <f>VLOOKUP(A9,type!A:B,2,FALSE)</f>
        <v>4</v>
      </c>
      <c r="L9" s="93">
        <f>IF(VLOOKUP(G9,web_archive!D:AB,7,FALSE)&gt;0, VLOOKUP(G9,web_archive!D:AB,7,FALSE), "")</f>
        <v>20</v>
      </c>
      <c r="N9" s="93">
        <f>VLOOKUP(G9,web_archive!D:AB,8,FALSE)*10</f>
        <v>500</v>
      </c>
      <c r="O9" s="93" t="str">
        <f>IF(VLOOKUP(G9,web_archive!D:AB,10,FALSE)&gt;0,VLOOKUP(G9,web_archive!D:AB,10,FALSE),"")</f>
        <v/>
      </c>
      <c r="P9" s="93">
        <f>IF(VLOOKUP(G9,web_archive!D:AB,12,FALSE)&gt;0,VLOOKUP(G9,web_archive!D:AB,12,FALSE),"")</f>
        <v>2</v>
      </c>
      <c r="Q9" s="93" t="str">
        <f>IF(VLOOKUP(G9,web_archive!D:AB,11,FALSE)&gt;0,VLOOKUP(G9,web_archive!D:AB,11,FALSE),"")</f>
        <v/>
      </c>
      <c r="R9" s="93">
        <f>IF(VLOOKUP(G9,web_archive!D:AB,13,FALSE)&gt;0,VLOOKUP(G9,web_archive!D:AB,13,FALSE),"")</f>
        <v>1</v>
      </c>
      <c r="S9" s="10" t="str">
        <f>UPPER(VLOOKUP(B9,job!A:B,2,FALSE))</f>
        <v>0XFFFFFFFF</v>
      </c>
      <c r="T9" s="6" t="str">
        <f>LOWER(VLOOKUP(C9,class!A:B,2,FALSE))</f>
        <v>63</v>
      </c>
      <c r="U9" s="6" t="str">
        <f>VLOOKUP(D9,Table2[#All],2,FALSE)</f>
        <v>2</v>
      </c>
      <c r="V9" s="6" t="str">
        <f>VLOOKUP(E9,Table3[#All],2,FALSE)</f>
        <v>256</v>
      </c>
      <c r="W9" s="93" t="str">
        <f>IF(VLOOKUP(G9,web_archive!D:AB,16,FALSE)&gt;0,VLOOKUP(I9,web_archive!D:AB,16,FALSE),"")</f>
        <v/>
      </c>
      <c r="X9" s="93" t="str">
        <f>IF(VLOOKUP(G9,web_archive!D:AB,15,FALSE)&gt;1,VLOOKUP(G9,web_archive!D:AB,15,FALSE),"")</f>
        <v/>
      </c>
      <c r="Y9" s="93" t="str">
        <f>IF(EXACT(VLOOKUP(G9,web_archive!D:AB,14,FALSE),"Yes"),"1","0")</f>
        <v>1</v>
      </c>
      <c r="Z9" s="93">
        <f>IF(ISNA((VLOOKUP(UPPER(F9),Table4[#All],2,FALSE))),"",VLOOKUP(UPPER(F9),Table4[#All],2,FALSE))</f>
        <v>1874</v>
      </c>
      <c r="AA9" s="7" t="str">
        <f>IF(VLOOKUP(G9,web_archive!D:AB,21,FALSE)=0,"{}","{ "&amp;VLOOKUP(G9,web_archive!D:AB,21,FALSE)&amp;" }")</f>
        <v>{ bonus bLuk,1; }</v>
      </c>
      <c r="AB9" s="93" t="str">
        <f>IF(VLOOKUP(G9,web_archive!D:AB,22,FALSE)=0,"{}","{ "&amp;VLOOKUP(G9,web_archive!D:AB,22,FALSE)&amp;" }")</f>
        <v>{}</v>
      </c>
      <c r="AC9" s="93" t="str">
        <f>IF(VLOOKUP(G9,web_archive!D:AB,23,FALSE)=0,"{}","{ "&amp;VLOOKUP(G9,web_archive!D:AB,23,FALSE)&amp;" }")</f>
        <v>{}</v>
      </c>
      <c r="AD9" s="8" t="str">
        <f t="shared" si="0"/>
        <v>45291,April_Kanzashi,April Kanzashi,4,20,,500,,2,,1,0XFFFFFFFF,63,2,256,,,1,1874,{ bonus bLuk,1; },{},{}</v>
      </c>
    </row>
    <row r="10" spans="1:30" x14ac:dyDescent="0.3">
      <c r="A10" s="93" t="str">
        <f>VLOOKUP(G10,web_archive!D:AB,6,FALSE)</f>
        <v>Armor</v>
      </c>
      <c r="B10" s="93" t="str">
        <f>VLOOKUP(G10,web_archive!D:AB,19,FALSE)</f>
        <v>All Jobs</v>
      </c>
      <c r="C10" s="93" t="str">
        <f>VLOOKUP(G10,web_archive!D:AB,18,FALSE)</f>
        <v>Normal / Upper / Baby</v>
      </c>
      <c r="D10" s="93" t="str">
        <f>VLOOKUP(G10,web_archive!D:AB,20,FALSE)</f>
        <v>Both (Male and Female)</v>
      </c>
      <c r="E10" s="93" t="str">
        <f>VLOOKUP(G10,web_archive!D:AB,17,FALSE)</f>
        <v>Upper Headgear</v>
      </c>
      <c r="F10" s="93" t="str">
        <f>VLOOKUP(H10,reborn_keys!C:D,2,FALSE)</f>
        <v>asterpin</v>
      </c>
      <c r="G10" s="10">
        <v>20167</v>
      </c>
      <c r="H10" s="2">
        <v>45016</v>
      </c>
      <c r="I10" s="93" t="str">
        <f>VLOOKUP(G10,web_archive!D:AB,3,FALSE)</f>
        <v>Aster_Pin</v>
      </c>
      <c r="J10" s="93" t="str">
        <f>VLOOKUP(G10,web_archive!D:AB,5,FALSE)</f>
        <v>Aster Pin</v>
      </c>
      <c r="K10">
        <f>VLOOKUP(A10,type!A:B,2,FALSE)</f>
        <v>4</v>
      </c>
      <c r="L10" s="93">
        <f>IF(VLOOKUP(G10,web_archive!D:AB,7,FALSE)&gt;0, VLOOKUP(G10,web_archive!D:AB,7,FALSE), "")</f>
        <v>20</v>
      </c>
      <c r="N10" s="93">
        <f>VLOOKUP(G10,web_archive!D:AB,8,FALSE)*10</f>
        <v>500</v>
      </c>
      <c r="O10" s="93" t="str">
        <f>IF(VLOOKUP(G10,web_archive!D:AB,10,FALSE)&gt;0,VLOOKUP(G10,web_archive!D:AB,10,FALSE),"")</f>
        <v/>
      </c>
      <c r="P10" s="93">
        <f>IF(VLOOKUP(G10,web_archive!D:AB,12,FALSE)&gt;0,VLOOKUP(G10,web_archive!D:AB,12,FALSE),"")</f>
        <v>2</v>
      </c>
      <c r="Q10" s="93" t="str">
        <f>IF(VLOOKUP(G10,web_archive!D:AB,11,FALSE)&gt;0,VLOOKUP(G10,web_archive!D:AB,11,FALSE),"")</f>
        <v/>
      </c>
      <c r="R10" s="93">
        <f>IF(VLOOKUP(G10,web_archive!D:AB,13,FALSE)&gt;0,VLOOKUP(G10,web_archive!D:AB,13,FALSE),"")</f>
        <v>1</v>
      </c>
      <c r="S10" s="10" t="str">
        <f>UPPER(VLOOKUP(B10,job!A:B,2,FALSE))</f>
        <v>0XFFFFFFFF</v>
      </c>
      <c r="T10" s="6" t="str">
        <f>LOWER(VLOOKUP(C10,class!A:B,2,FALSE))</f>
        <v>63</v>
      </c>
      <c r="U10" s="6" t="str">
        <f>VLOOKUP(D10,Table2[#All],2,FALSE)</f>
        <v>2</v>
      </c>
      <c r="V10" s="6" t="str">
        <f>VLOOKUP(E10,Table3[#All],2,FALSE)</f>
        <v>256</v>
      </c>
      <c r="W10" s="93" t="str">
        <f>IF(VLOOKUP(G10,web_archive!D:AB,16,FALSE)&gt;0,VLOOKUP(I10,web_archive!D:AB,16,FALSE),"")</f>
        <v/>
      </c>
      <c r="X10" s="93" t="str">
        <f>IF(VLOOKUP(G10,web_archive!D:AB,15,FALSE)&gt;1,VLOOKUP(G10,web_archive!D:AB,15,FALSE),"")</f>
        <v/>
      </c>
      <c r="Y10" s="93" t="str">
        <f>IF(EXACT(VLOOKUP(G10,web_archive!D:AB,14,FALSE),"Yes"),"1","0")</f>
        <v>1</v>
      </c>
      <c r="Z10" s="93">
        <f>IF(ISNA((VLOOKUP(UPPER(F10),Table4[#All],2,FALSE))),"",VLOOKUP(UPPER(F10),Table4[#All],2,FALSE))</f>
        <v>1617</v>
      </c>
      <c r="AA10" s="7" t="str">
        <f>IF(VLOOKUP(G10,web_archive!D:AB,21,FALSE)=0,"{}","{ "&amp;VLOOKUP(G10,web_archive!D:AB,21,FALSE)&amp;" }")</f>
        <v>{ bonus3 bAddMonsterDropItem,551,5,10; }</v>
      </c>
      <c r="AB10" s="93" t="str">
        <f>IF(VLOOKUP(G10,web_archive!D:AB,22,FALSE)=0,"{}","{ "&amp;VLOOKUP(G10,web_archive!D:AB,22,FALSE)&amp;" }")</f>
        <v>{}</v>
      </c>
      <c r="AC10" s="93" t="str">
        <f>IF(VLOOKUP(G10,web_archive!D:AB,23,FALSE)=0,"{}","{ "&amp;VLOOKUP(G10,web_archive!D:AB,23,FALSE)&amp;" }")</f>
        <v>{}</v>
      </c>
      <c r="AD10" s="8" t="str">
        <f t="shared" si="0"/>
        <v>45016,Aster_Pin,Aster Pin,4,20,,500,,2,,1,0XFFFFFFFF,63,2,256,,,1,1617,{ bonus3 bAddMonsterDropItem,551,5,10; },{},{}</v>
      </c>
    </row>
    <row r="11" spans="1:30" x14ac:dyDescent="0.3">
      <c r="A11" s="93" t="str">
        <f>VLOOKUP(G11,web_archive!D:AB,6,FALSE)</f>
        <v>Armor</v>
      </c>
      <c r="B11" s="93" t="str">
        <f>VLOOKUP(G11,web_archive!D:AB,19,FALSE)</f>
        <v>All Jobs</v>
      </c>
      <c r="C11" s="93" t="str">
        <f>VLOOKUP(G11,web_archive!D:AB,18,FALSE)</f>
        <v>Normal / Upper / Baby</v>
      </c>
      <c r="D11" s="93" t="str">
        <f>VLOOKUP(G11,web_archive!D:AB,20,FALSE)</f>
        <v>Both (Male and Female)</v>
      </c>
      <c r="E11" s="93" t="str">
        <f>VLOOKUP(G11,web_archive!D:AB,17,FALSE)</f>
        <v>Upper Headgear</v>
      </c>
      <c r="F11" s="93" t="str">
        <f>VLOOKUP(H11,reborn_keys!C:D,2,FALSE)</f>
        <v>kanaug</v>
      </c>
      <c r="G11" s="10">
        <v>20189</v>
      </c>
      <c r="H11" s="2">
        <v>45292</v>
      </c>
      <c r="I11" s="93" t="str">
        <f>VLOOKUP(G11,web_archive!D:AB,3,FALSE)</f>
        <v>August_Kanzashi</v>
      </c>
      <c r="J11" s="93" t="str">
        <f>VLOOKUP(G11,web_archive!D:AB,5,FALSE)</f>
        <v>August Kanzashi</v>
      </c>
      <c r="K11">
        <f>VLOOKUP(A11,type!A:B,2,FALSE)</f>
        <v>4</v>
      </c>
      <c r="L11" s="93">
        <f>IF(VLOOKUP(G11,web_archive!D:AB,7,FALSE)&gt;0, VLOOKUP(G11,web_archive!D:AB,7,FALSE), "")</f>
        <v>20</v>
      </c>
      <c r="N11" s="93">
        <f>VLOOKUP(G11,web_archive!D:AB,8,FALSE)*10</f>
        <v>500</v>
      </c>
      <c r="O11" s="93" t="str">
        <f>IF(VLOOKUP(G11,web_archive!D:AB,10,FALSE)&gt;0,VLOOKUP(G11,web_archive!D:AB,10,FALSE),"")</f>
        <v/>
      </c>
      <c r="P11" s="93">
        <f>IF(VLOOKUP(G11,web_archive!D:AB,12,FALSE)&gt;0,VLOOKUP(G11,web_archive!D:AB,12,FALSE),"")</f>
        <v>2</v>
      </c>
      <c r="Q11" s="93" t="str">
        <f>IF(VLOOKUP(G11,web_archive!D:AB,11,FALSE)&gt;0,VLOOKUP(G11,web_archive!D:AB,11,FALSE),"")</f>
        <v/>
      </c>
      <c r="R11" s="93">
        <f>IF(VLOOKUP(G11,web_archive!D:AB,13,FALSE)&gt;0,VLOOKUP(G11,web_archive!D:AB,13,FALSE),"")</f>
        <v>1</v>
      </c>
      <c r="S11" s="10" t="str">
        <f>UPPER(VLOOKUP(B11,job!A:B,2,FALSE))</f>
        <v>0XFFFFFFFF</v>
      </c>
      <c r="T11" s="6" t="str">
        <f>LOWER(VLOOKUP(C11,class!A:B,2,FALSE))</f>
        <v>63</v>
      </c>
      <c r="U11" s="6" t="str">
        <f>VLOOKUP(D11,Table2[#All],2,FALSE)</f>
        <v>2</v>
      </c>
      <c r="V11" s="6" t="str">
        <f>VLOOKUP(E11,Table3[#All],2,FALSE)</f>
        <v>256</v>
      </c>
      <c r="W11" s="93" t="str">
        <f>IF(VLOOKUP(G11,web_archive!D:AB,16,FALSE)&gt;0,VLOOKUP(I11,web_archive!D:AB,16,FALSE),"")</f>
        <v/>
      </c>
      <c r="X11" s="93" t="str">
        <f>IF(VLOOKUP(G11,web_archive!D:AB,15,FALSE)&gt;1,VLOOKUP(G11,web_archive!D:AB,15,FALSE),"")</f>
        <v/>
      </c>
      <c r="Y11" s="93" t="str">
        <f>IF(EXACT(VLOOKUP(G11,web_archive!D:AB,14,FALSE),"Yes"),"1","0")</f>
        <v>1</v>
      </c>
      <c r="Z11" s="93">
        <f>IF(ISNA((VLOOKUP(UPPER(F11),Table4[#All],2,FALSE))),"",VLOOKUP(UPPER(F11),Table4[#All],2,FALSE))</f>
        <v>1875</v>
      </c>
      <c r="AA11" s="7" t="str">
        <f>IF(VLOOKUP(G11,web_archive!D:AB,21,FALSE)=0,"{}","{ "&amp;VLOOKUP(G11,web_archive!D:AB,21,FALSE)&amp;" }")</f>
        <v>{ bonus bAgi,1; }</v>
      </c>
      <c r="AB11" s="93" t="str">
        <f>IF(VLOOKUP(G11,web_archive!D:AB,22,FALSE)=0,"{}","{ "&amp;VLOOKUP(G11,web_archive!D:AB,22,FALSE)&amp;" }")</f>
        <v>{}</v>
      </c>
      <c r="AC11" s="93" t="str">
        <f>IF(VLOOKUP(G11,web_archive!D:AB,23,FALSE)=0,"{}","{ "&amp;VLOOKUP(G11,web_archive!D:AB,23,FALSE)&amp;" }")</f>
        <v>{}</v>
      </c>
      <c r="AD11" s="8" t="str">
        <f t="shared" si="0"/>
        <v>45292,August_Kanzashi,August Kanzashi,4,20,,500,,2,,1,0XFFFFFFFF,63,2,256,,,1,1875,{ bonus bAgi,1; },{},{}</v>
      </c>
    </row>
    <row r="12" spans="1:30" x14ac:dyDescent="0.3">
      <c r="A12" s="93" t="str">
        <f>VLOOKUP(G12,web_archive!D:AB,6,FALSE)</f>
        <v>Armor</v>
      </c>
      <c r="B12" s="93" t="str">
        <f>VLOOKUP(G12,web_archive!D:AB,19,FALSE)</f>
        <v>Swordman / Merchant / Thief / Knight / Blacksmith / Assassin / Crusader / Rogue / Alchemist</v>
      </c>
      <c r="C12" s="93" t="str">
        <f>VLOOKUP(G12,web_archive!D:AB,18,FALSE)</f>
        <v>Normal / Upper / Baby</v>
      </c>
      <c r="D12" s="93" t="str">
        <f>VLOOKUP(G12,web_archive!D:AB,20,FALSE)</f>
        <v>Both (Male and Female)</v>
      </c>
      <c r="E12" s="93" t="str">
        <f>VLOOKUP(G12,web_archive!D:AB,17,FALSE)</f>
        <v>Upper Headgear</v>
      </c>
      <c r="F12" s="93" t="str">
        <f>VLOOKUP(H12,reborn_keys!C:D,2,FALSE)</f>
        <v>ayothayahat</v>
      </c>
      <c r="G12" s="10">
        <v>5312</v>
      </c>
      <c r="H12" s="2">
        <v>45028</v>
      </c>
      <c r="I12" s="93" t="str">
        <f>VLOOKUP(G12,web_archive!D:AB,3,FALSE)</f>
        <v>Ayothaya_Hat</v>
      </c>
      <c r="J12" s="93" t="str">
        <f>VLOOKUP(G12,web_archive!D:AB,5,FALSE)</f>
        <v>Ayothaya King's Hat</v>
      </c>
      <c r="K12">
        <f>VLOOKUP(A12,type!A:B,2,FALSE)</f>
        <v>4</v>
      </c>
      <c r="L12" s="93">
        <f>IF(VLOOKUP(G12,web_archive!D:AB,7,FALSE)&gt;0, VLOOKUP(G12,web_archive!D:AB,7,FALSE), "")</f>
        <v>20</v>
      </c>
      <c r="N12" s="93">
        <f>VLOOKUP(G12,web_archive!D:AB,8,FALSE)*10</f>
        <v>100</v>
      </c>
      <c r="O12" s="93" t="str">
        <f>IF(VLOOKUP(G12,web_archive!D:AB,10,FALSE)&gt;0,VLOOKUP(G12,web_archive!D:AB,10,FALSE),"")</f>
        <v/>
      </c>
      <c r="P12" s="93">
        <f>IF(VLOOKUP(G12,web_archive!D:AB,12,FALSE)&gt;0,VLOOKUP(G12,web_archive!D:AB,12,FALSE),"")</f>
        <v>5</v>
      </c>
      <c r="Q12" s="93" t="str">
        <f>IF(VLOOKUP(G12,web_archive!D:AB,11,FALSE)&gt;0,VLOOKUP(G12,web_archive!D:AB,11,FALSE),"")</f>
        <v/>
      </c>
      <c r="R12" s="93">
        <f>IF(VLOOKUP(G12,web_archive!D:AB,13,FALSE)&gt;0,VLOOKUP(G12,web_archive!D:AB,13,FALSE),"")</f>
        <v>1</v>
      </c>
      <c r="S12" s="10" t="str">
        <f>UPPER(VLOOKUP(B12,job!A:B,2,FALSE))</f>
        <v>0X000654E2</v>
      </c>
      <c r="T12" s="6" t="str">
        <f>LOWER(VLOOKUP(C12,class!A:B,2,FALSE))</f>
        <v>63</v>
      </c>
      <c r="U12" s="6" t="str">
        <f>VLOOKUP(D12,Table2[#All],2,FALSE)</f>
        <v>2</v>
      </c>
      <c r="V12" s="6" t="str">
        <f>VLOOKUP(E12,Table3[#All],2,FALSE)</f>
        <v>256</v>
      </c>
      <c r="W12" s="93" t="str">
        <f>IF(VLOOKUP(G12,web_archive!D:AB,16,FALSE)&gt;0,VLOOKUP(I12,web_archive!D:AB,16,FALSE),"")</f>
        <v/>
      </c>
      <c r="X12" s="93" t="str">
        <f>IF(VLOOKUP(G12,web_archive!D:AB,15,FALSE)&gt;1,VLOOKUP(G12,web_archive!D:AB,15,FALSE),"")</f>
        <v/>
      </c>
      <c r="Y12" s="93" t="str">
        <f>IF(EXACT(VLOOKUP(G12,web_archive!D:AB,14,FALSE),"Yes"),"1","0")</f>
        <v>1</v>
      </c>
      <c r="Z12" s="93">
        <f>IF(ISNA((VLOOKUP(UPPER(F12),Table4[#All],2,FALSE))),"",VLOOKUP(UPPER(F12),Table4[#All],2,FALSE))</f>
        <v>1628</v>
      </c>
      <c r="AA12" s="7" t="str">
        <f>IF(VLOOKUP(G12,web_archive!D:AB,21,FALSE)=0,"{}","{ "&amp;VLOOKUP(G12,web_archive!D:AB,21,FALSE)&amp;" }")</f>
        <v>{ bonus bStr,1; bonus2 bAddRace,RC_DemiHuman,5; }</v>
      </c>
      <c r="AB12" s="93" t="str">
        <f>IF(VLOOKUP(G12,web_archive!D:AB,22,FALSE)=0,"{}","{ "&amp;VLOOKUP(G12,web_archive!D:AB,22,FALSE)&amp;" }")</f>
        <v>{}</v>
      </c>
      <c r="AC12" s="93" t="str">
        <f>IF(VLOOKUP(G12,web_archive!D:AB,23,FALSE)=0,"{}","{ "&amp;VLOOKUP(G12,web_archive!D:AB,23,FALSE)&amp;" }")</f>
        <v>{}</v>
      </c>
      <c r="AD12" s="8" t="str">
        <f t="shared" si="0"/>
        <v>45028,Ayothaya_Hat,Ayothaya King's Hat,4,20,,100,,5,,1,0X000654E2,63,2,256,,,1,1628,{ bonus bStr,1; bonus2 bAddRace,RC_DemiHuman,5; },{},{}</v>
      </c>
    </row>
    <row r="13" spans="1:30" x14ac:dyDescent="0.3">
      <c r="A13" s="93" t="str">
        <f>VLOOKUP(G13,web_archive!D:AB,6,FALSE)</f>
        <v>Armor</v>
      </c>
      <c r="B13" s="93" t="str">
        <f>VLOOKUP(G13,web_archive!D:AB,19,FALSE)</f>
        <v>All Jobs</v>
      </c>
      <c r="C13" s="93" t="str">
        <f>VLOOKUP(G13,web_archive!D:AB,18,FALSE)</f>
        <v>Baby</v>
      </c>
      <c r="D13" s="93" t="str">
        <f>VLOOKUP(G13,web_archive!D:AB,20,FALSE)</f>
        <v>Both (Male and Female)</v>
      </c>
      <c r="E13" s="93" t="str">
        <f>VLOOKUP(G13,web_archive!D:AB,17,FALSE)</f>
        <v>Upper Headgear</v>
      </c>
      <c r="F13" s="93" t="str">
        <f>VLOOKUP(H13,reborn_keys!C:D,2,FALSE)</f>
        <v>babybell</v>
      </c>
      <c r="G13" s="10">
        <v>20501</v>
      </c>
      <c r="H13" s="2">
        <v>45029</v>
      </c>
      <c r="I13" s="93" t="str">
        <f>VLOOKUP(G13,web_archive!D:AB,3,FALSE)</f>
        <v>Baby_Bells</v>
      </c>
      <c r="J13" s="93" t="str">
        <f>VLOOKUP(G13,web_archive!D:AB,5,FALSE)</f>
        <v>Baby Bells</v>
      </c>
      <c r="K13">
        <f>VLOOKUP(A13,type!A:B,2,FALSE)</f>
        <v>4</v>
      </c>
      <c r="L13" s="93">
        <f>IF(VLOOKUP(G13,web_archive!D:AB,7,FALSE)&gt;0, VLOOKUP(G13,web_archive!D:AB,7,FALSE), "")</f>
        <v>20</v>
      </c>
      <c r="N13" s="93">
        <f>VLOOKUP(G13,web_archive!D:AB,8,FALSE)*10</f>
        <v>500</v>
      </c>
      <c r="O13" s="93" t="str">
        <f>IF(VLOOKUP(G13,web_archive!D:AB,10,FALSE)&gt;0,VLOOKUP(G13,web_archive!D:AB,10,FALSE),"")</f>
        <v/>
      </c>
      <c r="P13" s="93">
        <f>IF(VLOOKUP(G13,web_archive!D:AB,12,FALSE)&gt;0,VLOOKUP(G13,web_archive!D:AB,12,FALSE),"")</f>
        <v>2</v>
      </c>
      <c r="Q13" s="93" t="str">
        <f>IF(VLOOKUP(G13,web_archive!D:AB,11,FALSE)&gt;0,VLOOKUP(G13,web_archive!D:AB,11,FALSE),"")</f>
        <v/>
      </c>
      <c r="R13" s="93">
        <f>IF(VLOOKUP(G13,web_archive!D:AB,13,FALSE)&gt;0,VLOOKUP(G13,web_archive!D:AB,13,FALSE),"")</f>
        <v>1</v>
      </c>
      <c r="S13" s="10" t="str">
        <f>UPPER(VLOOKUP(B13,job!A:B,2,FALSE))</f>
        <v>0XFFFFFFFF</v>
      </c>
      <c r="T13" s="6" t="str">
        <f>LOWER(VLOOKUP(C13,class!A:B,2,FALSE))</f>
        <v>4</v>
      </c>
      <c r="U13" s="6" t="str">
        <f>VLOOKUP(D13,Table2[#All],2,FALSE)</f>
        <v>2</v>
      </c>
      <c r="V13" s="6" t="str">
        <f>VLOOKUP(E13,Table3[#All],2,FALSE)</f>
        <v>256</v>
      </c>
      <c r="W13" s="93" t="str">
        <f>IF(VLOOKUP(G13,web_archive!D:AB,16,FALSE)&gt;0,VLOOKUP(I13,web_archive!D:AB,16,FALSE),"")</f>
        <v/>
      </c>
      <c r="X13" s="93" t="str">
        <f>IF(VLOOKUP(G13,web_archive!D:AB,15,FALSE)&gt;1,VLOOKUP(G13,web_archive!D:AB,15,FALSE),"")</f>
        <v/>
      </c>
      <c r="Y13" s="93" t="str">
        <f>IF(EXACT(VLOOKUP(G13,web_archive!D:AB,14,FALSE),"Yes"),"1","0")</f>
        <v>1</v>
      </c>
      <c r="Z13" s="93">
        <f>IF(ISNA((VLOOKUP(UPPER(F13),Table4[#All],2,FALSE))),"",VLOOKUP(UPPER(F13),Table4[#All],2,FALSE))</f>
        <v>1629</v>
      </c>
      <c r="AA13" s="7" t="str">
        <f>IF(VLOOKUP(G13,web_archive!D:AB,21,FALSE)=0,"{}","{ "&amp;VLOOKUP(G13,web_archive!D:AB,21,FALSE)&amp;" }")</f>
        <v>{ bonus bCastrate,-20; }</v>
      </c>
      <c r="AB13" s="93" t="str">
        <f>IF(VLOOKUP(G13,web_archive!D:AB,22,FALSE)=0,"{}","{ "&amp;VLOOKUP(G13,web_archive!D:AB,22,FALSE)&amp;" }")</f>
        <v>{}</v>
      </c>
      <c r="AC13" s="93" t="str">
        <f>IF(VLOOKUP(G13,web_archive!D:AB,23,FALSE)=0,"{}","{ "&amp;VLOOKUP(G13,web_archive!D:AB,23,FALSE)&amp;" }")</f>
        <v>{}</v>
      </c>
      <c r="AD13" s="8" t="str">
        <f t="shared" si="0"/>
        <v>45029,Baby_Bells,Baby Bells,4,20,,500,,2,,1,0XFFFFFFFF,4,2,256,,,1,1629,{ bonus bCastrate,-20; },{},{}</v>
      </c>
    </row>
    <row r="14" spans="1:30" x14ac:dyDescent="0.3">
      <c r="A14" s="93" t="str">
        <f>VLOOKUP(G14,web_archive!D:AB,6,FALSE)</f>
        <v>Pet Armor</v>
      </c>
      <c r="B14" s="93" t="str">
        <f>VLOOKUP(G14,web_archive!D:AB,19,FALSE)</f>
        <v>None</v>
      </c>
      <c r="C14" s="93" t="str">
        <f>VLOOKUP(G14,web_archive!D:AB,18,FALSE)</f>
        <v>None</v>
      </c>
      <c r="D14" s="93" t="str">
        <f>VLOOKUP(G14,web_archive!D:AB,20,FALSE)</f>
        <v>Unknown</v>
      </c>
      <c r="E14" s="93" t="str">
        <f>VLOOKUP(G14,web_archive!D:AB,17,FALSE)</f>
        <v>None</v>
      </c>
      <c r="F14" s="93" t="str">
        <f>VLOOKUP(H14,reborn_keys!C:D,2,FALSE)</f>
        <v>backpack</v>
      </c>
      <c r="G14" s="10">
        <v>10013</v>
      </c>
      <c r="H14" s="2">
        <v>45030</v>
      </c>
      <c r="I14" s="93" t="str">
        <f>VLOOKUP(G14,web_archive!D:AB,3,FALSE)</f>
        <v>Backpack</v>
      </c>
      <c r="J14" s="93" t="str">
        <f>VLOOKUP(G14,web_archive!D:AB,5,FALSE)</f>
        <v>Backpack</v>
      </c>
      <c r="K14">
        <f>VLOOKUP(A14,type!A:B,2,FALSE)</f>
        <v>8</v>
      </c>
      <c r="L14" s="93">
        <f>IF(VLOOKUP(G14,web_archive!D:AB,7,FALSE)&gt;0, VLOOKUP(G14,web_archive!D:AB,7,FALSE), "")</f>
        <v>1500</v>
      </c>
      <c r="N14" s="93">
        <f>VLOOKUP(G14,web_archive!D:AB,8,FALSE)*10</f>
        <v>0</v>
      </c>
      <c r="O14" s="93" t="str">
        <f>IF(VLOOKUP(G14,web_archive!D:AB,10,FALSE)&gt;0,VLOOKUP(G14,web_archive!D:AB,10,FALSE),"")</f>
        <v/>
      </c>
      <c r="P14" s="93" t="str">
        <f>IF(VLOOKUP(G14,web_archive!D:AB,12,FALSE)&gt;0,VLOOKUP(G14,web_archive!D:AB,12,FALSE),"")</f>
        <v/>
      </c>
      <c r="Q14" s="93" t="str">
        <f>IF(VLOOKUP(G14,web_archive!D:AB,11,FALSE)&gt;0,VLOOKUP(G14,web_archive!D:AB,11,FALSE),"")</f>
        <v/>
      </c>
      <c r="R14" s="93" t="str">
        <f>IF(VLOOKUP(G14,web_archive!D:AB,13,FALSE)&gt;0,VLOOKUP(G14,web_archive!D:AB,13,FALSE),"")</f>
        <v/>
      </c>
      <c r="S14" s="10" t="str">
        <f>UPPER(VLOOKUP(B14,job!A:B,2,FALSE))</f>
        <v/>
      </c>
      <c r="T14" s="6" t="str">
        <f>LOWER(VLOOKUP(C14,class!A:B,2,FALSE))</f>
        <v/>
      </c>
      <c r="U14" s="6" t="str">
        <f>VLOOKUP(D14,Table2[#All],2,FALSE)</f>
        <v/>
      </c>
      <c r="V14" s="6" t="str">
        <f>VLOOKUP(E14,Table3[#All],2,FALSE)</f>
        <v/>
      </c>
      <c r="W14" s="93" t="str">
        <f>IF(VLOOKUP(G14,web_archive!D:AB,16,FALSE)&gt;0,VLOOKUP(I14,web_archive!D:AB,16,FALSE),"")</f>
        <v/>
      </c>
      <c r="X14" s="93" t="str">
        <f>IF(VLOOKUP(G14,web_archive!D:AB,15,FALSE)&gt;1,VLOOKUP(G14,web_archive!D:AB,15,FALSE),"")</f>
        <v/>
      </c>
      <c r="Y14" s="93" t="str">
        <f>IF(EXACT(VLOOKUP(G14,web_archive!D:AB,14,FALSE),"Yes"),"1","0")</f>
        <v>0</v>
      </c>
      <c r="Z14" s="93">
        <f>IF(ISNA((VLOOKUP(UPPER(F14),Table4[#All],2,FALSE))),"",VLOOKUP(UPPER(F14),Table4[#All],2,FALSE))</f>
        <v>1630</v>
      </c>
      <c r="AA14" s="7" t="str">
        <f>IF(VLOOKUP(G14,web_archive!D:AB,21,FALSE)=0,"{}","{ "&amp;VLOOKUP(G14,web_archive!D:AB,21,FALSE)&amp;" }")</f>
        <v>{}</v>
      </c>
      <c r="AB14" s="93" t="str">
        <f>IF(VLOOKUP(G14,web_archive!D:AB,22,FALSE)=0,"{}","{ "&amp;VLOOKUP(G14,web_archive!D:AB,22,FALSE)&amp;" }")</f>
        <v>{}</v>
      </c>
      <c r="AC14" s="93" t="str">
        <f>IF(VLOOKUP(G14,web_archive!D:AB,23,FALSE)=0,"{}","{ "&amp;VLOOKUP(G14,web_archive!D:AB,23,FALSE)&amp;" }")</f>
        <v>{}</v>
      </c>
      <c r="AD14" s="8" t="str">
        <f t="shared" si="0"/>
        <v>45030,Backpack,Backpack,8,1500,,0,,,,,,,,,,,0,1630,{},{},{}</v>
      </c>
    </row>
    <row r="15" spans="1:30" x14ac:dyDescent="0.3">
      <c r="A15" s="93" t="str">
        <f>VLOOKUP(G15,web_archive!D:AB,6,FALSE)</f>
        <v>Armor</v>
      </c>
      <c r="B15" s="93" t="str">
        <f>VLOOKUP(G15,web_archive!D:AB,19,FALSE)</f>
        <v>All Jobs</v>
      </c>
      <c r="C15" s="93" t="str">
        <f>VLOOKUP(G15,web_archive!D:AB,18,FALSE)</f>
        <v>Normal / Upper / Baby</v>
      </c>
      <c r="D15" s="93" t="str">
        <f>VLOOKUP(G15,web_archive!D:AB,20,FALSE)</f>
        <v>Both (Male and Female)</v>
      </c>
      <c r="E15" s="93" t="str">
        <f>VLOOKUP(G15,web_archive!D:AB,17,FALSE)</f>
        <v>Upper Headgear</v>
      </c>
      <c r="F15" s="93" t="str">
        <f>VLOOKUP(H15,reborn_keys!C:D,2,FALSE)</f>
        <v>bellsofharem</v>
      </c>
      <c r="G15" s="10">
        <v>20125</v>
      </c>
      <c r="H15" s="2">
        <v>45047</v>
      </c>
      <c r="I15" s="93" t="str">
        <f>VLOOKUP(G15,web_archive!D:AB,3,FALSE)</f>
        <v>Bells_of_Harem</v>
      </c>
      <c r="J15" s="93" t="str">
        <f>VLOOKUP(G15,web_archive!D:AB,5,FALSE)</f>
        <v>Bells of Harem</v>
      </c>
      <c r="K15">
        <f>VLOOKUP(A15,type!A:B,2,FALSE)</f>
        <v>4</v>
      </c>
      <c r="L15" s="93">
        <f>IF(VLOOKUP(G15,web_archive!D:AB,7,FALSE)&gt;0, VLOOKUP(G15,web_archive!D:AB,7,FALSE), "")</f>
        <v>20</v>
      </c>
      <c r="N15" s="93">
        <f>VLOOKUP(G15,web_archive!D:AB,8,FALSE)*10</f>
        <v>500</v>
      </c>
      <c r="O15" s="93" t="str">
        <f>IF(VLOOKUP(G15,web_archive!D:AB,10,FALSE)&gt;0,VLOOKUP(G15,web_archive!D:AB,10,FALSE),"")</f>
        <v/>
      </c>
      <c r="P15" s="93">
        <f>IF(VLOOKUP(G15,web_archive!D:AB,12,FALSE)&gt;0,VLOOKUP(G15,web_archive!D:AB,12,FALSE),"")</f>
        <v>2</v>
      </c>
      <c r="Q15" s="93" t="str">
        <f>IF(VLOOKUP(G15,web_archive!D:AB,11,FALSE)&gt;0,VLOOKUP(G15,web_archive!D:AB,11,FALSE),"")</f>
        <v/>
      </c>
      <c r="R15" s="93">
        <f>IF(VLOOKUP(G15,web_archive!D:AB,13,FALSE)&gt;0,VLOOKUP(G15,web_archive!D:AB,13,FALSE),"")</f>
        <v>1</v>
      </c>
      <c r="S15" s="10" t="str">
        <f>UPPER(VLOOKUP(B15,job!A:B,2,FALSE))</f>
        <v>0XFFFFFFFF</v>
      </c>
      <c r="T15" s="6" t="str">
        <f>LOWER(VLOOKUP(C15,class!A:B,2,FALSE))</f>
        <v>63</v>
      </c>
      <c r="U15" s="6" t="str">
        <f>VLOOKUP(D15,Table2[#All],2,FALSE)</f>
        <v>2</v>
      </c>
      <c r="V15" s="6" t="str">
        <f>VLOOKUP(E15,Table3[#All],2,FALSE)</f>
        <v>256</v>
      </c>
      <c r="W15" s="93" t="str">
        <f>IF(VLOOKUP(G15,web_archive!D:AB,16,FALSE)&gt;0,VLOOKUP(I15,web_archive!D:AB,16,FALSE),"")</f>
        <v/>
      </c>
      <c r="X15" s="93" t="str">
        <f>IF(VLOOKUP(G15,web_archive!D:AB,15,FALSE)&gt;1,VLOOKUP(G15,web_archive!D:AB,15,FALSE),"")</f>
        <v/>
      </c>
      <c r="Y15" s="93" t="str">
        <f>IF(EXACT(VLOOKUP(G15,web_archive!D:AB,14,FALSE),"Yes"),"1","0")</f>
        <v>1</v>
      </c>
      <c r="Z15" s="93">
        <f>IF(ISNA((VLOOKUP(UPPER(F15),Table4[#All],2,FALSE))),"",VLOOKUP(UPPER(F15),Table4[#All],2,FALSE))</f>
        <v>1647</v>
      </c>
      <c r="AA15" s="7" t="str">
        <f>IF(VLOOKUP(G15,web_archive!D:AB,21,FALSE)=0,"{}","{ "&amp;VLOOKUP(G15,web_archive!D:AB,21,FALSE)&amp;" }")</f>
        <v>{}</v>
      </c>
      <c r="AB15" s="93" t="str">
        <f>IF(VLOOKUP(G15,web_archive!D:AB,22,FALSE)=0,"{}","{ "&amp;VLOOKUP(G15,web_archive!D:AB,22,FALSE)&amp;" }")</f>
        <v>{}</v>
      </c>
      <c r="AC15" s="93" t="str">
        <f>IF(VLOOKUP(G15,web_archive!D:AB,23,FALSE)=0,"{}","{ "&amp;VLOOKUP(G15,web_archive!D:AB,23,FALSE)&amp;" }")</f>
        <v>{}</v>
      </c>
      <c r="AD15" s="8" t="str">
        <f t="shared" si="0"/>
        <v>45047,Bells_of_Harem,Bells of Harem,4,20,,500,,2,,1,0XFFFFFFFF,63,2,256,,,1,1647,{},{},{}</v>
      </c>
    </row>
    <row r="16" spans="1:30" x14ac:dyDescent="0.3">
      <c r="A16" s="93" t="str">
        <f>VLOOKUP(G16,web_archive!D:AB,6,FALSE)</f>
        <v>Armor</v>
      </c>
      <c r="B16" s="93" t="str">
        <f>VLOOKUP(G16,web_archive!D:AB,19,FALSE)</f>
        <v>All Jobs</v>
      </c>
      <c r="C16" s="93" t="str">
        <f>VLOOKUP(G16,web_archive!D:AB,18,FALSE)</f>
        <v>Normal / Upper / Baby</v>
      </c>
      <c r="D16" s="93" t="str">
        <f>VLOOKUP(G16,web_archive!D:AB,20,FALSE)</f>
        <v>Both (Male and Female)</v>
      </c>
      <c r="E16" s="93" t="str">
        <f>VLOOKUP(G16,web_archive!D:AB,17,FALSE)</f>
        <v>Upper Headgear</v>
      </c>
      <c r="F16" s="93" t="str">
        <f>VLOOKUP(H16,reborn_keys!C:D,2,FALSE)</f>
        <v>bigbackribbon</v>
      </c>
      <c r="G16" s="10">
        <v>20134</v>
      </c>
      <c r="H16" s="2">
        <v>45057</v>
      </c>
      <c r="I16" s="93" t="str">
        <f>VLOOKUP(G16,web_archive!D:AB,3,FALSE)</f>
        <v>Big_Back_Ribbon</v>
      </c>
      <c r="J16" s="93" t="str">
        <f>VLOOKUP(G16,web_archive!D:AB,5,FALSE)</f>
        <v>Big Back Ribbon</v>
      </c>
      <c r="K16">
        <f>VLOOKUP(A16,type!A:B,2,FALSE)</f>
        <v>4</v>
      </c>
      <c r="L16" s="93">
        <f>IF(VLOOKUP(G16,web_archive!D:AB,7,FALSE)&gt;0, VLOOKUP(G16,web_archive!D:AB,7,FALSE), "")</f>
        <v>20</v>
      </c>
      <c r="N16" s="93">
        <f>VLOOKUP(G16,web_archive!D:AB,8,FALSE)*10</f>
        <v>500</v>
      </c>
      <c r="O16" s="93" t="str">
        <f>IF(VLOOKUP(G16,web_archive!D:AB,10,FALSE)&gt;0,VLOOKUP(G16,web_archive!D:AB,10,FALSE),"")</f>
        <v/>
      </c>
      <c r="P16" s="93">
        <f>IF(VLOOKUP(G16,web_archive!D:AB,12,FALSE)&gt;0,VLOOKUP(G16,web_archive!D:AB,12,FALSE),"")</f>
        <v>2</v>
      </c>
      <c r="Q16" s="93" t="str">
        <f>IF(VLOOKUP(G16,web_archive!D:AB,11,FALSE)&gt;0,VLOOKUP(G16,web_archive!D:AB,11,FALSE),"")</f>
        <v/>
      </c>
      <c r="R16" s="93">
        <f>IF(VLOOKUP(G16,web_archive!D:AB,13,FALSE)&gt;0,VLOOKUP(G16,web_archive!D:AB,13,FALSE),"")</f>
        <v>1</v>
      </c>
      <c r="S16" s="10" t="str">
        <f>UPPER(VLOOKUP(B16,job!A:B,2,FALSE))</f>
        <v>0XFFFFFFFF</v>
      </c>
      <c r="T16" s="6" t="str">
        <f>LOWER(VLOOKUP(C16,class!A:B,2,FALSE))</f>
        <v>63</v>
      </c>
      <c r="U16" s="6" t="str">
        <f>VLOOKUP(D16,Table2[#All],2,FALSE)</f>
        <v>2</v>
      </c>
      <c r="V16" s="6" t="str">
        <f>VLOOKUP(E16,Table3[#All],2,FALSE)</f>
        <v>256</v>
      </c>
      <c r="W16" s="93" t="str">
        <f>IF(VLOOKUP(G16,web_archive!D:AB,16,FALSE)&gt;0,VLOOKUP(I16,web_archive!D:AB,16,FALSE),"")</f>
        <v/>
      </c>
      <c r="X16" s="93" t="str">
        <f>IF(VLOOKUP(G16,web_archive!D:AB,15,FALSE)&gt;1,VLOOKUP(G16,web_archive!D:AB,15,FALSE),"")</f>
        <v/>
      </c>
      <c r="Y16" s="93" t="str">
        <f>IF(EXACT(VLOOKUP(G16,web_archive!D:AB,14,FALSE),"Yes"),"1","0")</f>
        <v>1</v>
      </c>
      <c r="Z16" s="93">
        <f>IF(ISNA((VLOOKUP(UPPER(F16),Table4[#All],2,FALSE))),"",VLOOKUP(UPPER(F16),Table4[#All],2,FALSE))</f>
        <v>1657</v>
      </c>
      <c r="AA16" s="7" t="str">
        <f>IF(VLOOKUP(G16,web_archive!D:AB,21,FALSE)=0,"{}","{ "&amp;VLOOKUP(G16,web_archive!D:AB,21,FALSE)&amp;" }")</f>
        <v>{}</v>
      </c>
      <c r="AB16" s="93" t="str">
        <f>IF(VLOOKUP(G16,web_archive!D:AB,22,FALSE)=0,"{}","{ "&amp;VLOOKUP(G16,web_archive!D:AB,22,FALSE)&amp;" }")</f>
        <v>{}</v>
      </c>
      <c r="AC16" s="93" t="str">
        <f>IF(VLOOKUP(G16,web_archive!D:AB,23,FALSE)=0,"{}","{ "&amp;VLOOKUP(G16,web_archive!D:AB,23,FALSE)&amp;" }")</f>
        <v>{}</v>
      </c>
      <c r="AD16" s="8" t="str">
        <f t="shared" si="0"/>
        <v>45057,Big_Back_Ribbon,Big Back Ribbon,4,20,,500,,2,,1,0XFFFFFFFF,63,2,256,,,1,1657,{},{},{}</v>
      </c>
    </row>
    <row r="17" spans="1:30" x14ac:dyDescent="0.3">
      <c r="A17" s="93" t="str">
        <f>VLOOKUP(G17,web_archive!D:AB,6,FALSE)</f>
        <v>Armor</v>
      </c>
      <c r="B17" s="93" t="str">
        <f>VLOOKUP(G17,web_archive!D:AB,19,FALSE)</f>
        <v>All Jobs</v>
      </c>
      <c r="C17" s="93" t="str">
        <f>VLOOKUP(G17,web_archive!D:AB,18,FALSE)</f>
        <v>Normal / Upper / Baby</v>
      </c>
      <c r="D17" s="93" t="str">
        <f>VLOOKUP(G17,web_archive!D:AB,20,FALSE)</f>
        <v>Both (Male and Female)</v>
      </c>
      <c r="E17" s="93" t="str">
        <f>VLOOKUP(G17,web_archive!D:AB,17,FALSE)</f>
        <v>Upper Headgear</v>
      </c>
      <c r="F17" s="93" t="str">
        <f>VLOOKUP(H17,reborn_keys!C:D,2,FALSE)</f>
        <v>vinitdoll</v>
      </c>
      <c r="G17" s="10">
        <v>5344</v>
      </c>
      <c r="H17" s="2">
        <v>45492</v>
      </c>
      <c r="I17" s="93" t="str">
        <f>VLOOKUP(G17,web_archive!D:AB,3,FALSE)</f>
        <v>Binit_Doll_Hat</v>
      </c>
      <c r="J17" s="93" t="str">
        <f>VLOOKUP(G17,web_archive!D:AB,5,FALSE)</f>
        <v>Vinit Doll Hat</v>
      </c>
      <c r="K17">
        <f>VLOOKUP(A17,type!A:B,2,FALSE)</f>
        <v>4</v>
      </c>
      <c r="L17" s="93" t="str">
        <f>IF(VLOOKUP(G17,web_archive!D:AB,7,FALSE)&gt;0, VLOOKUP(G17,web_archive!D:AB,7,FALSE), "")</f>
        <v/>
      </c>
      <c r="N17" s="93">
        <f>VLOOKUP(G17,web_archive!D:AB,8,FALSE)*10</f>
        <v>500</v>
      </c>
      <c r="O17" s="93" t="str">
        <f>IF(VLOOKUP(G17,web_archive!D:AB,10,FALSE)&gt;0,VLOOKUP(G17,web_archive!D:AB,10,FALSE),"")</f>
        <v/>
      </c>
      <c r="P17" s="93" t="str">
        <f>IF(VLOOKUP(G17,web_archive!D:AB,12,FALSE)&gt;0,VLOOKUP(G17,web_archive!D:AB,12,FALSE),"")</f>
        <v/>
      </c>
      <c r="Q17" s="93" t="str">
        <f>IF(VLOOKUP(G17,web_archive!D:AB,11,FALSE)&gt;0,VLOOKUP(G17,web_archive!D:AB,11,FALSE),"")</f>
        <v/>
      </c>
      <c r="R17" s="93">
        <f>IF(VLOOKUP(G17,web_archive!D:AB,13,FALSE)&gt;0,VLOOKUP(G17,web_archive!D:AB,13,FALSE),"")</f>
        <v>1</v>
      </c>
      <c r="S17" s="10" t="str">
        <f>UPPER(VLOOKUP(B17,job!A:B,2,FALSE))</f>
        <v>0XFFFFFFFF</v>
      </c>
      <c r="T17" s="6" t="str">
        <f>LOWER(VLOOKUP(C17,class!A:B,2,FALSE))</f>
        <v>63</v>
      </c>
      <c r="U17" s="6" t="str">
        <f>VLOOKUP(D17,Table2[#All],2,FALSE)</f>
        <v>2</v>
      </c>
      <c r="V17" s="6" t="str">
        <f>VLOOKUP(E17,Table3[#All],2,FALSE)</f>
        <v>256</v>
      </c>
      <c r="W17" s="93" t="str">
        <f>IF(VLOOKUP(G17,web_archive!D:AB,16,FALSE)&gt;0,VLOOKUP(I17,web_archive!D:AB,16,FALSE),"")</f>
        <v/>
      </c>
      <c r="X17" s="93">
        <f>IF(VLOOKUP(G17,web_archive!D:AB,15,FALSE)&gt;1,VLOOKUP(G17,web_archive!D:AB,15,FALSE),"")</f>
        <v>60</v>
      </c>
      <c r="Y17" s="93" t="str">
        <f>IF(EXACT(VLOOKUP(G17,web_archive!D:AB,14,FALSE),"Yes"),"1","0")</f>
        <v>0</v>
      </c>
      <c r="Z17" s="93">
        <f>IF(ISNA((VLOOKUP(UPPER(F17),Table4[#All],2,FALSE))),"",VLOOKUP(UPPER(F17),Table4[#All],2,FALSE))</f>
        <v>2059</v>
      </c>
      <c r="AA17" s="7" t="str">
        <f>IF(VLOOKUP(G17,web_archive!D:AB,21,FALSE)=0,"{}","{ "&amp;VLOOKUP(G17,web_archive!D:AB,21,FALSE)&amp;" }")</f>
        <v>{ bonus2 bSubRace,RC_DemiHuman,5; bonus bVit,2; autobonus "{ bonus bAspdRate,5; }",20,30000,0,"{ specialeffect2 EF_HASTEUP; }"; }</v>
      </c>
      <c r="AB17" s="93" t="str">
        <f>IF(VLOOKUP(G17,web_archive!D:AB,22,FALSE)=0,"{}","{ "&amp;VLOOKUP(G17,web_archive!D:AB,22,FALSE)&amp;" }")</f>
        <v>{}</v>
      </c>
      <c r="AC17" s="93" t="str">
        <f>IF(VLOOKUP(G17,web_archive!D:AB,23,FALSE)=0,"{}","{ "&amp;VLOOKUP(G17,web_archive!D:AB,23,FALSE)&amp;" }")</f>
        <v>{}</v>
      </c>
      <c r="AD17" s="8" t="str">
        <f t="shared" si="0"/>
        <v>45492,Binit_Doll_Hat,Vinit Doll Hat,4,,,500,,,,1,0XFFFFFFFF,63,2,256,,60,0,2059,{ bonus2 bSubRace,RC_DemiHuman,5; bonus bVit,2; autobonus "{ bonus bAspdRate,5; }",20,30000,0,"{ specialeffect2 EF_HASTEUP; }"; },{},{}</v>
      </c>
    </row>
    <row r="18" spans="1:30" x14ac:dyDescent="0.3">
      <c r="A18" s="93" t="str">
        <f>VLOOKUP(G18,web_archive!D:AB,6,FALSE)</f>
        <v>Armor</v>
      </c>
      <c r="B18" s="93" t="str">
        <f>VLOOKUP(G18,web_archive!D:AB,19,FALSE)</f>
        <v>All Jobs</v>
      </c>
      <c r="C18" s="93" t="str">
        <f>VLOOKUP(G18,web_archive!D:AB,18,FALSE)</f>
        <v>Normal / Upper / Baby</v>
      </c>
      <c r="D18" s="93" t="str">
        <f>VLOOKUP(G18,web_archive!D:AB,20,FALSE)</f>
        <v>Both (Male and Female)</v>
      </c>
      <c r="E18" s="93" t="str">
        <f>VLOOKUP(G18,web_archive!D:AB,17,FALSE)</f>
        <v>Lower Headgear</v>
      </c>
      <c r="F18" s="93" t="str">
        <f>VLOOKUP(H18,reborn_keys!C:D,2,FALSE)</f>
        <v>BioAura</v>
      </c>
      <c r="G18" s="10">
        <v>20764</v>
      </c>
      <c r="H18" s="2">
        <v>45058</v>
      </c>
      <c r="I18" s="93" t="str">
        <f>VLOOKUP(G18,web_archive!D:AB,3,FALSE)</f>
        <v>Bio_Aura</v>
      </c>
      <c r="J18" s="93" t="str">
        <f>VLOOKUP(G18,web_archive!D:AB,5,FALSE)</f>
        <v>Bio Aura</v>
      </c>
      <c r="K18">
        <f>VLOOKUP(A18,type!A:B,2,FALSE)</f>
        <v>4</v>
      </c>
      <c r="L18" s="93">
        <f>IF(VLOOKUP(G18,web_archive!D:AB,7,FALSE)&gt;0, VLOOKUP(G18,web_archive!D:AB,7,FALSE), "")</f>
        <v>20</v>
      </c>
      <c r="N18" s="93">
        <f>VLOOKUP(G18,web_archive!D:AB,8,FALSE)*10</f>
        <v>100</v>
      </c>
      <c r="O18" s="93" t="str">
        <f>IF(VLOOKUP(G18,web_archive!D:AB,10,FALSE)&gt;0,VLOOKUP(G18,web_archive!D:AB,10,FALSE),"")</f>
        <v/>
      </c>
      <c r="P18" s="93">
        <f>IF(VLOOKUP(G18,web_archive!D:AB,12,FALSE)&gt;0,VLOOKUP(G18,web_archive!D:AB,12,FALSE),"")</f>
        <v>2</v>
      </c>
      <c r="Q18" s="93" t="str">
        <f>IF(VLOOKUP(G18,web_archive!D:AB,11,FALSE)&gt;0,VLOOKUP(G18,web_archive!D:AB,11,FALSE),"")</f>
        <v/>
      </c>
      <c r="R18" s="93">
        <f>IF(VLOOKUP(G18,web_archive!D:AB,13,FALSE)&gt;0,VLOOKUP(G18,web_archive!D:AB,13,FALSE),"")</f>
        <v>1</v>
      </c>
      <c r="S18" s="10" t="str">
        <f>UPPER(VLOOKUP(B18,job!A:B,2,FALSE))</f>
        <v>0XFFFFFFFF</v>
      </c>
      <c r="T18" s="6" t="str">
        <f>LOWER(VLOOKUP(C18,class!A:B,2,FALSE))</f>
        <v>63</v>
      </c>
      <c r="U18" s="6" t="str">
        <f>VLOOKUP(D18,Table2[#All],2,FALSE)</f>
        <v>2</v>
      </c>
      <c r="V18" s="6" t="str">
        <f>VLOOKUP(E18,Table3[#All],2,FALSE)</f>
        <v>001</v>
      </c>
      <c r="W18" s="93" t="str">
        <f>IF(VLOOKUP(G18,web_archive!D:AB,16,FALSE)&gt;0,VLOOKUP(I18,web_archive!D:AB,16,FALSE),"")</f>
        <v/>
      </c>
      <c r="X18" s="93" t="str">
        <f>IF(VLOOKUP(G18,web_archive!D:AB,15,FALSE)&gt;1,VLOOKUP(G18,web_archive!D:AB,15,FALSE),"")</f>
        <v/>
      </c>
      <c r="Y18" s="93" t="str">
        <f>IF(EXACT(VLOOKUP(G18,web_archive!D:AB,14,FALSE),"Yes"),"1","0")</f>
        <v>0</v>
      </c>
      <c r="Z18" s="93">
        <f>IF(ISNA((VLOOKUP(UPPER(F18),Table4[#All],2,FALSE))),"",VLOOKUP(UPPER(F18),Table4[#All],2,FALSE))</f>
        <v>1658</v>
      </c>
      <c r="AA18" s="7" t="str">
        <f>IF(VLOOKUP(G18,web_archive!D:AB,21,FALSE)=0,"{}","{ "&amp;VLOOKUP(G18,web_archive!D:AB,21,FALSE)&amp;" }")</f>
        <v>{}</v>
      </c>
      <c r="AB18" s="93" t="str">
        <f>IF(VLOOKUP(G18,web_archive!D:AB,22,FALSE)=0,"{}","{ "&amp;VLOOKUP(G18,web_archive!D:AB,22,FALSE)&amp;" }")</f>
        <v>{}</v>
      </c>
      <c r="AC18" s="93" t="str">
        <f>IF(VLOOKUP(G18,web_archive!D:AB,23,FALSE)=0,"{}","{ "&amp;VLOOKUP(G18,web_archive!D:AB,23,FALSE)&amp;" }")</f>
        <v>{}</v>
      </c>
      <c r="AD18" s="8" t="str">
        <f t="shared" si="0"/>
        <v>45058,Bio_Aura,Bio Aura,4,20,,100,,2,,1,0XFFFFFFFF,63,2,001,,,0,1658,{},{},{}</v>
      </c>
    </row>
    <row r="19" spans="1:30" x14ac:dyDescent="0.3">
      <c r="A19" s="93" t="str">
        <f>VLOOKUP(G19,web_archive!D:AB,6,FALSE)</f>
        <v>Armor</v>
      </c>
      <c r="B19" s="93" t="str">
        <f>VLOOKUP(G19,web_archive!D:AB,19,FALSE)</f>
        <v>All Jobs</v>
      </c>
      <c r="C19" s="93" t="str">
        <f>VLOOKUP(G19,web_archive!D:AB,18,FALSE)</f>
        <v>Normal / Upper / Baby</v>
      </c>
      <c r="D19" s="93" t="str">
        <f>VLOOKUP(G19,web_archive!D:AB,20,FALSE)</f>
        <v>Both (Male and Female)</v>
      </c>
      <c r="E19" s="93" t="str">
        <f>VLOOKUP(G19,web_archive!D:AB,17,FALSE)</f>
        <v>Lower Headgear</v>
      </c>
      <c r="F19" s="93" t="str">
        <f>VLOOKUP(H19,reborn_keys!C:D,2,FALSE)</f>
        <v>blackbwings</v>
      </c>
      <c r="G19" s="10">
        <v>20734</v>
      </c>
      <c r="H19" s="2">
        <v>45061</v>
      </c>
      <c r="I19" s="93" t="str">
        <f>VLOOKUP(G19,web_archive!D:AB,3,FALSE)</f>
        <v>Black_Butterfly_Wings</v>
      </c>
      <c r="J19" s="93" t="str">
        <f>VLOOKUP(G19,web_archive!D:AB,5,FALSE)</f>
        <v>Black Butterfly Wings</v>
      </c>
      <c r="K19">
        <f>VLOOKUP(A19,type!A:B,2,FALSE)</f>
        <v>4</v>
      </c>
      <c r="L19" s="93">
        <f>IF(VLOOKUP(G19,web_archive!D:AB,7,FALSE)&gt;0, VLOOKUP(G19,web_archive!D:AB,7,FALSE), "")</f>
        <v>20</v>
      </c>
      <c r="N19" s="93">
        <f>VLOOKUP(G19,web_archive!D:AB,8,FALSE)*10</f>
        <v>500</v>
      </c>
      <c r="O19" s="93" t="str">
        <f>IF(VLOOKUP(G19,web_archive!D:AB,10,FALSE)&gt;0,VLOOKUP(G19,web_archive!D:AB,10,FALSE),"")</f>
        <v/>
      </c>
      <c r="P19" s="93">
        <f>IF(VLOOKUP(G19,web_archive!D:AB,12,FALSE)&gt;0,VLOOKUP(G19,web_archive!D:AB,12,FALSE),"")</f>
        <v>1</v>
      </c>
      <c r="Q19" s="93" t="str">
        <f>IF(VLOOKUP(G19,web_archive!D:AB,11,FALSE)&gt;0,VLOOKUP(G19,web_archive!D:AB,11,FALSE),"")</f>
        <v/>
      </c>
      <c r="R19" s="93" t="str">
        <f>IF(VLOOKUP(G19,web_archive!D:AB,13,FALSE)&gt;0,VLOOKUP(G19,web_archive!D:AB,13,FALSE),"")</f>
        <v/>
      </c>
      <c r="S19" s="10" t="str">
        <f>UPPER(VLOOKUP(B19,job!A:B,2,FALSE))</f>
        <v>0XFFFFFFFF</v>
      </c>
      <c r="T19" s="6" t="str">
        <f>LOWER(VLOOKUP(C19,class!A:B,2,FALSE))</f>
        <v>63</v>
      </c>
      <c r="U19" s="6" t="str">
        <f>VLOOKUP(D19,Table2[#All],2,FALSE)</f>
        <v>2</v>
      </c>
      <c r="V19" s="6" t="str">
        <f>VLOOKUP(E19,Table3[#All],2,FALSE)</f>
        <v>001</v>
      </c>
      <c r="W19" s="93" t="str">
        <f>IF(VLOOKUP(G19,web_archive!D:AB,16,FALSE)&gt;0,VLOOKUP(I19,web_archive!D:AB,16,FALSE),"")</f>
        <v/>
      </c>
      <c r="X19" s="93">
        <f>IF(VLOOKUP(G19,web_archive!D:AB,15,FALSE)&gt;1,VLOOKUP(G19,web_archive!D:AB,15,FALSE),"")</f>
        <v>75</v>
      </c>
      <c r="Y19" s="93" t="str">
        <f>IF(EXACT(VLOOKUP(G19,web_archive!D:AB,14,FALSE),"Yes"),"1","0")</f>
        <v>0</v>
      </c>
      <c r="Z19" s="93" t="str">
        <f>IF(ISNA((VLOOKUP(UPPER(F19),Table4[#All],2,FALSE))),"",VLOOKUP(UPPER(F19),Table4[#All],2,FALSE))</f>
        <v/>
      </c>
      <c r="AA19" s="7" t="str">
        <f>IF(VLOOKUP(G19,web_archive!D:AB,21,FALSE)=0,"{}","{ "&amp;VLOOKUP(G19,web_archive!D:AB,21,FALSE)&amp;" }")</f>
        <v>{}</v>
      </c>
      <c r="AB19" s="93" t="str">
        <f>IF(VLOOKUP(G19,web_archive!D:AB,22,FALSE)=0,"{}","{ "&amp;VLOOKUP(G19,web_archive!D:AB,22,FALSE)&amp;" }")</f>
        <v>{}</v>
      </c>
      <c r="AC19" s="93" t="str">
        <f>IF(VLOOKUP(G19,web_archive!D:AB,23,FALSE)=0,"{}","{ "&amp;VLOOKUP(G19,web_archive!D:AB,23,FALSE)&amp;" }")</f>
        <v>{}</v>
      </c>
      <c r="AD19" s="8" t="str">
        <f t="shared" si="0"/>
        <v>45061,Black_Butterfly_Wings,Black Butterfly Wings,4,20,,500,,1,,,0XFFFFFFFF,63,2,001,,75,0,,{},{},{}</v>
      </c>
    </row>
    <row r="20" spans="1:30" x14ac:dyDescent="0.3">
      <c r="A20" s="93" t="str">
        <f>VLOOKUP(G20,web_archive!D:AB,6,FALSE)</f>
        <v>Armor</v>
      </c>
      <c r="B20" s="93" t="str">
        <f>VLOOKUP(G20,web_archive!D:AB,19,FALSE)</f>
        <v>All Jobs</v>
      </c>
      <c r="C20" s="93" t="str">
        <f>VLOOKUP(G20,web_archive!D:AB,18,FALSE)</f>
        <v>Normal / Upper / Baby</v>
      </c>
      <c r="D20" s="93" t="str">
        <f>VLOOKUP(G20,web_archive!D:AB,20,FALSE)</f>
        <v>Both (Male and Female)</v>
      </c>
      <c r="E20" s="93" t="str">
        <f>VLOOKUP(G20,web_archive!D:AB,17,FALSE)</f>
        <v>Upper Headgear</v>
      </c>
      <c r="F20" s="93" t="str">
        <f>VLOOKUP(H20,reborn_keys!C:D,2,FALSE)</f>
        <v>Sblackcap</v>
      </c>
      <c r="G20" s="10">
        <v>20126</v>
      </c>
      <c r="H20" s="2">
        <v>45062</v>
      </c>
      <c r="I20" s="93" t="str">
        <f>VLOOKUP(G20,web_archive!D:AB,3,FALSE)</f>
        <v>Black_Cap</v>
      </c>
      <c r="J20" s="93" t="str">
        <f>VLOOKUP(G20,web_archive!D:AB,5,FALSE)</f>
        <v>Black Cap</v>
      </c>
      <c r="K20">
        <f>VLOOKUP(A20,type!A:B,2,FALSE)</f>
        <v>4</v>
      </c>
      <c r="L20" s="93">
        <f>IF(VLOOKUP(G20,web_archive!D:AB,7,FALSE)&gt;0, VLOOKUP(G20,web_archive!D:AB,7,FALSE), "")</f>
        <v>20</v>
      </c>
      <c r="N20" s="93">
        <f>VLOOKUP(G20,web_archive!D:AB,8,FALSE)*10</f>
        <v>500</v>
      </c>
      <c r="O20" s="93" t="str">
        <f>IF(VLOOKUP(G20,web_archive!D:AB,10,FALSE)&gt;0,VLOOKUP(G20,web_archive!D:AB,10,FALSE),"")</f>
        <v/>
      </c>
      <c r="P20" s="93">
        <f>IF(VLOOKUP(G20,web_archive!D:AB,12,FALSE)&gt;0,VLOOKUP(G20,web_archive!D:AB,12,FALSE),"")</f>
        <v>2</v>
      </c>
      <c r="Q20" s="93" t="str">
        <f>IF(VLOOKUP(G20,web_archive!D:AB,11,FALSE)&gt;0,VLOOKUP(G20,web_archive!D:AB,11,FALSE),"")</f>
        <v/>
      </c>
      <c r="R20" s="93">
        <f>IF(VLOOKUP(G20,web_archive!D:AB,13,FALSE)&gt;0,VLOOKUP(G20,web_archive!D:AB,13,FALSE),"")</f>
        <v>1</v>
      </c>
      <c r="S20" s="10" t="str">
        <f>UPPER(VLOOKUP(B20,job!A:B,2,FALSE))</f>
        <v>0XFFFFFFFF</v>
      </c>
      <c r="T20" s="6" t="str">
        <f>LOWER(VLOOKUP(C20,class!A:B,2,FALSE))</f>
        <v>63</v>
      </c>
      <c r="U20" s="6" t="str">
        <f>VLOOKUP(D20,Table2[#All],2,FALSE)</f>
        <v>2</v>
      </c>
      <c r="V20" s="6" t="str">
        <f>VLOOKUP(E20,Table3[#All],2,FALSE)</f>
        <v>256</v>
      </c>
      <c r="W20" s="93" t="str">
        <f>IF(VLOOKUP(G20,web_archive!D:AB,16,FALSE)&gt;0,VLOOKUP(I20,web_archive!D:AB,16,FALSE),"")</f>
        <v/>
      </c>
      <c r="X20" s="93" t="str">
        <f>IF(VLOOKUP(G20,web_archive!D:AB,15,FALSE)&gt;1,VLOOKUP(G20,web_archive!D:AB,15,FALSE),"")</f>
        <v/>
      </c>
      <c r="Y20" s="93" t="str">
        <f>IF(EXACT(VLOOKUP(G20,web_archive!D:AB,14,FALSE),"Yes"),"1","0")</f>
        <v>1</v>
      </c>
      <c r="Z20" s="93">
        <f>IF(ISNA((VLOOKUP(UPPER(F20),Table4[#All],2,FALSE))),"",VLOOKUP(UPPER(F20),Table4[#All],2,FALSE))</f>
        <v>1662</v>
      </c>
      <c r="AA20" s="7" t="str">
        <f>IF(VLOOKUP(G20,web_archive!D:AB,21,FALSE)=0,"{}","{ "&amp;VLOOKUP(G20,web_archive!D:AB,21,FALSE)&amp;" }")</f>
        <v>{}</v>
      </c>
      <c r="AB20" s="93" t="str">
        <f>IF(VLOOKUP(G20,web_archive!D:AB,22,FALSE)=0,"{}","{ "&amp;VLOOKUP(G20,web_archive!D:AB,22,FALSE)&amp;" }")</f>
        <v>{}</v>
      </c>
      <c r="AC20" s="93" t="str">
        <f>IF(VLOOKUP(G20,web_archive!D:AB,23,FALSE)=0,"{}","{ "&amp;VLOOKUP(G20,web_archive!D:AB,23,FALSE)&amp;" }")</f>
        <v>{}</v>
      </c>
      <c r="AD20" s="8" t="str">
        <f t="shared" si="0"/>
        <v>45062,Black_Cap,Black Cap,4,20,,500,,2,,1,0XFFFFFFFF,63,2,256,,,1,1662,{},{},{}</v>
      </c>
    </row>
    <row r="21" spans="1:30" x14ac:dyDescent="0.3">
      <c r="A21" s="93" t="str">
        <f>VLOOKUP(G21,web_archive!D:AB,6,FALSE)</f>
        <v>Armor</v>
      </c>
      <c r="B21" s="93" t="str">
        <f>VLOOKUP(G21,web_archive!D:AB,19,FALSE)</f>
        <v>All Jobs</v>
      </c>
      <c r="C21" s="93" t="str">
        <f>VLOOKUP(G21,web_archive!D:AB,18,FALSE)</f>
        <v>Normal / Upper / Baby</v>
      </c>
      <c r="D21" s="93" t="str">
        <f>VLOOKUP(G21,web_archive!D:AB,20,FALSE)</f>
        <v>Both (Male and Female)</v>
      </c>
      <c r="E21" s="93" t="str">
        <f>VLOOKUP(G21,web_archive!D:AB,17,FALSE)</f>
        <v>Upper Headgear</v>
      </c>
      <c r="F21" s="93" t="str">
        <f>VLOOKUP(H21,reborn_keys!C:D,2,FALSE)</f>
        <v>blackhairband</v>
      </c>
      <c r="G21" s="10">
        <v>20131</v>
      </c>
      <c r="H21" s="2">
        <v>45063</v>
      </c>
      <c r="I21" s="93" t="str">
        <f>VLOOKUP(G21,web_archive!D:AB,3,FALSE)</f>
        <v>Black_Hairband</v>
      </c>
      <c r="J21" s="93" t="str">
        <f>VLOOKUP(G21,web_archive!D:AB,5,FALSE)</f>
        <v>Black Hairband</v>
      </c>
      <c r="K21">
        <f>VLOOKUP(A21,type!A:B,2,FALSE)</f>
        <v>4</v>
      </c>
      <c r="L21" s="93">
        <f>IF(VLOOKUP(G21,web_archive!D:AB,7,FALSE)&gt;0, VLOOKUP(G21,web_archive!D:AB,7,FALSE), "")</f>
        <v>20</v>
      </c>
      <c r="N21" s="93">
        <f>VLOOKUP(G21,web_archive!D:AB,8,FALSE)*10</f>
        <v>500</v>
      </c>
      <c r="O21" s="93" t="str">
        <f>IF(VLOOKUP(G21,web_archive!D:AB,10,FALSE)&gt;0,VLOOKUP(G21,web_archive!D:AB,10,FALSE),"")</f>
        <v/>
      </c>
      <c r="P21" s="93">
        <f>IF(VLOOKUP(G21,web_archive!D:AB,12,FALSE)&gt;0,VLOOKUP(G21,web_archive!D:AB,12,FALSE),"")</f>
        <v>2</v>
      </c>
      <c r="Q21" s="93" t="str">
        <f>IF(VLOOKUP(G21,web_archive!D:AB,11,FALSE)&gt;0,VLOOKUP(G21,web_archive!D:AB,11,FALSE),"")</f>
        <v/>
      </c>
      <c r="R21" s="93">
        <f>IF(VLOOKUP(G21,web_archive!D:AB,13,FALSE)&gt;0,VLOOKUP(G21,web_archive!D:AB,13,FALSE),"")</f>
        <v>1</v>
      </c>
      <c r="S21" s="10" t="str">
        <f>UPPER(VLOOKUP(B21,job!A:B,2,FALSE))</f>
        <v>0XFFFFFFFF</v>
      </c>
      <c r="T21" s="6" t="str">
        <f>LOWER(VLOOKUP(C21,class!A:B,2,FALSE))</f>
        <v>63</v>
      </c>
      <c r="U21" s="6" t="str">
        <f>VLOOKUP(D21,Table2[#All],2,FALSE)</f>
        <v>2</v>
      </c>
      <c r="V21" s="6" t="str">
        <f>VLOOKUP(E21,Table3[#All],2,FALSE)</f>
        <v>256</v>
      </c>
      <c r="W21" s="93" t="str">
        <f>IF(VLOOKUP(G21,web_archive!D:AB,16,FALSE)&gt;0,VLOOKUP(I21,web_archive!D:AB,16,FALSE),"")</f>
        <v/>
      </c>
      <c r="X21" s="93" t="str">
        <f>IF(VLOOKUP(G21,web_archive!D:AB,15,FALSE)&gt;1,VLOOKUP(G21,web_archive!D:AB,15,FALSE),"")</f>
        <v/>
      </c>
      <c r="Y21" s="93" t="str">
        <f>IF(EXACT(VLOOKUP(G21,web_archive!D:AB,14,FALSE),"Yes"),"1","0")</f>
        <v>1</v>
      </c>
      <c r="Z21" s="93">
        <f>IF(ISNA((VLOOKUP(UPPER(F21),Table4[#All],2,FALSE))),"",VLOOKUP(UPPER(F21),Table4[#All],2,FALSE))</f>
        <v>1663</v>
      </c>
      <c r="AA21" s="7" t="str">
        <f>IF(VLOOKUP(G21,web_archive!D:AB,21,FALSE)=0,"{}","{ "&amp;VLOOKUP(G21,web_archive!D:AB,21,FALSE)&amp;" }")</f>
        <v>{ bonus2 bAddEle,Ele_Neutral,10; }</v>
      </c>
      <c r="AB21" s="93" t="str">
        <f>IF(VLOOKUP(G21,web_archive!D:AB,22,FALSE)=0,"{}","{ "&amp;VLOOKUP(G21,web_archive!D:AB,22,FALSE)&amp;" }")</f>
        <v>{}</v>
      </c>
      <c r="AC21" s="93" t="str">
        <f>IF(VLOOKUP(G21,web_archive!D:AB,23,FALSE)=0,"{}","{ "&amp;VLOOKUP(G21,web_archive!D:AB,23,FALSE)&amp;" }")</f>
        <v>{}</v>
      </c>
      <c r="AD21" s="8" t="str">
        <f t="shared" si="0"/>
        <v>45063,Black_Hairband,Black Hairband,4,20,,500,,2,,1,0XFFFFFFFF,63,2,256,,,1,1663,{ bonus2 bAddEle,Ele_Neutral,10; },{},{}</v>
      </c>
    </row>
    <row r="22" spans="1:30" x14ac:dyDescent="0.3">
      <c r="A22" s="93" t="str">
        <f>VLOOKUP(G22,web_archive!D:AB,6,FALSE)</f>
        <v>Armor</v>
      </c>
      <c r="B22" s="93" t="str">
        <f>VLOOKUP(G22,web_archive!D:AB,19,FALSE)</f>
        <v>All Jobs</v>
      </c>
      <c r="C22" s="93" t="str">
        <f>VLOOKUP(G22,web_archive!D:AB,18,FALSE)</f>
        <v>Normal / Upper / Baby</v>
      </c>
      <c r="D22" s="93" t="str">
        <f>VLOOKUP(G22,web_archive!D:AB,20,FALSE)</f>
        <v>Both (Male and Female)</v>
      </c>
      <c r="E22" s="93" t="str">
        <f>VLOOKUP(G22,web_archive!D:AB,17,FALSE)</f>
        <v>Upper Headgear + Middle Headgear</v>
      </c>
      <c r="F22" s="93" t="str">
        <f>VLOOKUP(H22,reborn_keys!C:D,2,FALSE)</f>
        <v>blackhelmofdarkness</v>
      </c>
      <c r="G22" s="10">
        <v>20138</v>
      </c>
      <c r="H22" s="2">
        <v>45064</v>
      </c>
      <c r="I22" s="93" t="str">
        <f>VLOOKUP(G22,web_archive!D:AB,3,FALSE)</f>
        <v>Black_Helm_of_Darkness</v>
      </c>
      <c r="J22" s="93" t="str">
        <f>VLOOKUP(G22,web_archive!D:AB,5,FALSE)</f>
        <v>Black Helm of Darkness</v>
      </c>
      <c r="K22">
        <f>VLOOKUP(A22,type!A:B,2,FALSE)</f>
        <v>4</v>
      </c>
      <c r="L22" s="93">
        <f>IF(VLOOKUP(G22,web_archive!D:AB,7,FALSE)&gt;0, VLOOKUP(G22,web_archive!D:AB,7,FALSE), "")</f>
        <v>20</v>
      </c>
      <c r="N22" s="93">
        <f>VLOOKUP(G22,web_archive!D:AB,8,FALSE)*10</f>
        <v>500</v>
      </c>
      <c r="O22" s="93" t="str">
        <f>IF(VLOOKUP(G22,web_archive!D:AB,10,FALSE)&gt;0,VLOOKUP(G22,web_archive!D:AB,10,FALSE),"")</f>
        <v/>
      </c>
      <c r="P22" s="93">
        <f>IF(VLOOKUP(G22,web_archive!D:AB,12,FALSE)&gt;0,VLOOKUP(G22,web_archive!D:AB,12,FALSE),"")</f>
        <v>2</v>
      </c>
      <c r="Q22" s="93" t="str">
        <f>IF(VLOOKUP(G22,web_archive!D:AB,11,FALSE)&gt;0,VLOOKUP(G22,web_archive!D:AB,11,FALSE),"")</f>
        <v/>
      </c>
      <c r="R22" s="93">
        <f>IF(VLOOKUP(G22,web_archive!D:AB,13,FALSE)&gt;0,VLOOKUP(G22,web_archive!D:AB,13,FALSE),"")</f>
        <v>1</v>
      </c>
      <c r="S22" s="10" t="str">
        <f>UPPER(VLOOKUP(B22,job!A:B,2,FALSE))</f>
        <v>0XFFFFFFFF</v>
      </c>
      <c r="T22" s="6" t="str">
        <f>LOWER(VLOOKUP(C22,class!A:B,2,FALSE))</f>
        <v>63</v>
      </c>
      <c r="U22" s="6" t="str">
        <f>VLOOKUP(D22,Table2[#All],2,FALSE)</f>
        <v>2</v>
      </c>
      <c r="V22" s="6" t="str">
        <f>VLOOKUP(E22,Table3[#All],2,FALSE)</f>
        <v>768</v>
      </c>
      <c r="W22" s="93" t="str">
        <f>IF(VLOOKUP(G22,web_archive!D:AB,16,FALSE)&gt;0,VLOOKUP(I22,web_archive!D:AB,16,FALSE),"")</f>
        <v/>
      </c>
      <c r="X22" s="93" t="str">
        <f>IF(VLOOKUP(G22,web_archive!D:AB,15,FALSE)&gt;1,VLOOKUP(G22,web_archive!D:AB,15,FALSE),"")</f>
        <v/>
      </c>
      <c r="Y22" s="93" t="str">
        <f>IF(EXACT(VLOOKUP(G22,web_archive!D:AB,14,FALSE),"Yes"),"1","0")</f>
        <v>1</v>
      </c>
      <c r="Z22" s="93">
        <f>IF(ISNA((VLOOKUP(UPPER(F22),Table4[#All],2,FALSE))),"",VLOOKUP(UPPER(F22),Table4[#All],2,FALSE))</f>
        <v>1664</v>
      </c>
      <c r="AA22" s="7" t="str">
        <f>IF(VLOOKUP(G22,web_archive!D:AB,21,FALSE)=0,"{}","{ "&amp;VLOOKUP(G22,web_archive!D:AB,21,FALSE)&amp;" }")</f>
        <v>{}</v>
      </c>
      <c r="AB22" s="93" t="str">
        <f>IF(VLOOKUP(G22,web_archive!D:AB,22,FALSE)=0,"{}","{ "&amp;VLOOKUP(G22,web_archive!D:AB,22,FALSE)&amp;" }")</f>
        <v>{}</v>
      </c>
      <c r="AC22" s="93" t="str">
        <f>IF(VLOOKUP(G22,web_archive!D:AB,23,FALSE)=0,"{}","{ "&amp;VLOOKUP(G22,web_archive!D:AB,23,FALSE)&amp;" }")</f>
        <v>{}</v>
      </c>
      <c r="AD22" s="8" t="str">
        <f t="shared" si="0"/>
        <v>45064,Black_Helm_of_Darkness,Black Helm of Darkness,4,20,,500,,2,,1,0XFFFFFFFF,63,2,768,,,1,1664,{},{},{}</v>
      </c>
    </row>
    <row r="23" spans="1:30" x14ac:dyDescent="0.3">
      <c r="A23" s="93" t="str">
        <f>VLOOKUP(G23,web_archive!D:AB,6,FALSE)</f>
        <v>Armor</v>
      </c>
      <c r="B23" s="93" t="str">
        <f>VLOOKUP(G23,web_archive!D:AB,19,FALSE)</f>
        <v>All Jobs</v>
      </c>
      <c r="C23" s="93" t="str">
        <f>VLOOKUP(G23,web_archive!D:AB,18,FALSE)</f>
        <v>Normal / Upper / Baby</v>
      </c>
      <c r="D23" s="93" t="str">
        <f>VLOOKUP(G23,web_archive!D:AB,20,FALSE)</f>
        <v>Both (Male and Female)</v>
      </c>
      <c r="E23" s="93" t="str">
        <f>VLOOKUP(G23,web_archive!D:AB,17,FALSE)</f>
        <v>Upper Headgear + Middle Headgear</v>
      </c>
      <c r="F23" s="93" t="str">
        <f>VLOOKUP(H23,reborn_keys!C:D,2,FALSE)</f>
        <v>greenhelmofdarkness</v>
      </c>
      <c r="G23" s="10">
        <v>20138</v>
      </c>
      <c r="H23" s="2">
        <v>45247</v>
      </c>
      <c r="I23" s="93" t="str">
        <f>VLOOKUP(G23,web_archive!D:AB,3,FALSE)</f>
        <v>Black_Helm_of_Darkness</v>
      </c>
      <c r="J23" s="93" t="str">
        <f>VLOOKUP(G23,web_archive!D:AB,5,FALSE)</f>
        <v>Black Helm of Darkness</v>
      </c>
      <c r="K23">
        <f>VLOOKUP(A23,type!A:B,2,FALSE)</f>
        <v>4</v>
      </c>
      <c r="L23" s="93">
        <f>IF(VLOOKUP(G23,web_archive!D:AB,7,FALSE)&gt;0, VLOOKUP(G23,web_archive!D:AB,7,FALSE), "")</f>
        <v>20</v>
      </c>
      <c r="N23" s="93">
        <f>VLOOKUP(G23,web_archive!D:AB,8,FALSE)*10</f>
        <v>500</v>
      </c>
      <c r="O23" s="93" t="str">
        <f>IF(VLOOKUP(G23,web_archive!D:AB,10,FALSE)&gt;0,VLOOKUP(G23,web_archive!D:AB,10,FALSE),"")</f>
        <v/>
      </c>
      <c r="P23" s="93">
        <f>IF(VLOOKUP(G23,web_archive!D:AB,12,FALSE)&gt;0,VLOOKUP(G23,web_archive!D:AB,12,FALSE),"")</f>
        <v>2</v>
      </c>
      <c r="Q23" s="93" t="str">
        <f>IF(VLOOKUP(G23,web_archive!D:AB,11,FALSE)&gt;0,VLOOKUP(G23,web_archive!D:AB,11,FALSE),"")</f>
        <v/>
      </c>
      <c r="R23" s="93">
        <f>IF(VLOOKUP(G23,web_archive!D:AB,13,FALSE)&gt;0,VLOOKUP(G23,web_archive!D:AB,13,FALSE),"")</f>
        <v>1</v>
      </c>
      <c r="S23" s="10" t="str">
        <f>UPPER(VLOOKUP(B23,job!A:B,2,FALSE))</f>
        <v>0XFFFFFFFF</v>
      </c>
      <c r="T23" s="6" t="str">
        <f>LOWER(VLOOKUP(C23,class!A:B,2,FALSE))</f>
        <v>63</v>
      </c>
      <c r="U23" s="6" t="str">
        <f>VLOOKUP(D23,Table2[#All],2,FALSE)</f>
        <v>2</v>
      </c>
      <c r="V23" s="6" t="str">
        <f>VLOOKUP(E23,Table3[#All],2,FALSE)</f>
        <v>768</v>
      </c>
      <c r="W23" s="93" t="str">
        <f>IF(VLOOKUP(G23,web_archive!D:AB,16,FALSE)&gt;0,VLOOKUP(I23,web_archive!D:AB,16,FALSE),"")</f>
        <v/>
      </c>
      <c r="X23" s="93" t="str">
        <f>IF(VLOOKUP(G23,web_archive!D:AB,15,FALSE)&gt;1,VLOOKUP(G23,web_archive!D:AB,15,FALSE),"")</f>
        <v/>
      </c>
      <c r="Y23" s="93" t="str">
        <f>IF(EXACT(VLOOKUP(G23,web_archive!D:AB,14,FALSE),"Yes"),"1","0")</f>
        <v>1</v>
      </c>
      <c r="Z23" s="93">
        <f>IF(ISNA((VLOOKUP(UPPER(F23),Table4[#All],2,FALSE))),"",VLOOKUP(UPPER(F23),Table4[#All],2,FALSE))</f>
        <v>1832</v>
      </c>
      <c r="AA23" s="7" t="str">
        <f>IF(VLOOKUP(G23,web_archive!D:AB,21,FALSE)=0,"{}","{ "&amp;VLOOKUP(G23,web_archive!D:AB,21,FALSE)&amp;" }")</f>
        <v>{}</v>
      </c>
      <c r="AB23" s="93" t="str">
        <f>IF(VLOOKUP(G23,web_archive!D:AB,22,FALSE)=0,"{}","{ "&amp;VLOOKUP(G23,web_archive!D:AB,22,FALSE)&amp;" }")</f>
        <v>{}</v>
      </c>
      <c r="AC23" s="93" t="str">
        <f>IF(VLOOKUP(G23,web_archive!D:AB,23,FALSE)=0,"{}","{ "&amp;VLOOKUP(G23,web_archive!D:AB,23,FALSE)&amp;" }")</f>
        <v>{}</v>
      </c>
      <c r="AD23" s="8" t="str">
        <f t="shared" si="0"/>
        <v>45247,Black_Helm_of_Darkness,Black Helm of Darkness,4,20,,500,,2,,1,0XFFFFFFFF,63,2,768,,,1,1832,{},{},{}</v>
      </c>
    </row>
    <row r="24" spans="1:30" x14ac:dyDescent="0.3">
      <c r="A24" s="93" t="str">
        <f>VLOOKUP(G24,web_archive!D:AB,6,FALSE)</f>
        <v>Armor</v>
      </c>
      <c r="B24" s="93" t="str">
        <f>VLOOKUP(G24,web_archive!D:AB,19,FALSE)</f>
        <v>All Jobs</v>
      </c>
      <c r="C24" s="93" t="str">
        <f>VLOOKUP(G24,web_archive!D:AB,18,FALSE)</f>
        <v>Normal / Upper / Baby</v>
      </c>
      <c r="D24" s="93" t="str">
        <f>VLOOKUP(G24,web_archive!D:AB,20,FALSE)</f>
        <v>Both (Male and Female)</v>
      </c>
      <c r="E24" s="93" t="str">
        <f>VLOOKUP(G24,web_archive!D:AB,17,FALSE)</f>
        <v>Middle Headgear</v>
      </c>
      <c r="F24" s="93" t="str">
        <f>VLOOKUP(H24,reborn_keys!C:D,2,FALSE)</f>
        <v>blueflame</v>
      </c>
      <c r="G24" s="10">
        <v>20264</v>
      </c>
      <c r="H24" s="2">
        <v>45079</v>
      </c>
      <c r="I24" s="93" t="str">
        <f>VLOOKUP(G24,web_archive!D:AB,3,FALSE)</f>
        <v>Blue_Flame</v>
      </c>
      <c r="J24" s="93" t="str">
        <f>VLOOKUP(G24,web_archive!D:AB,5,FALSE)</f>
        <v>Blue Flame</v>
      </c>
      <c r="K24">
        <f>VLOOKUP(A24,type!A:B,2,FALSE)</f>
        <v>4</v>
      </c>
      <c r="L24" s="93">
        <f>IF(VLOOKUP(G24,web_archive!D:AB,7,FALSE)&gt;0, VLOOKUP(G24,web_archive!D:AB,7,FALSE), "")</f>
        <v>20</v>
      </c>
      <c r="N24" s="93">
        <f>VLOOKUP(G24,web_archive!D:AB,8,FALSE)*10</f>
        <v>10</v>
      </c>
      <c r="O24" s="93" t="str">
        <f>IF(VLOOKUP(G24,web_archive!D:AB,10,FALSE)&gt;0,VLOOKUP(G24,web_archive!D:AB,10,FALSE),"")</f>
        <v/>
      </c>
      <c r="P24" s="93" t="str">
        <f>IF(VLOOKUP(G24,web_archive!D:AB,12,FALSE)&gt;0,VLOOKUP(G24,web_archive!D:AB,12,FALSE),"")</f>
        <v/>
      </c>
      <c r="Q24" s="93" t="str">
        <f>IF(VLOOKUP(G24,web_archive!D:AB,11,FALSE)&gt;0,VLOOKUP(G24,web_archive!D:AB,11,FALSE),"")</f>
        <v/>
      </c>
      <c r="R24" s="93">
        <f>IF(VLOOKUP(G24,web_archive!D:AB,13,FALSE)&gt;0,VLOOKUP(G24,web_archive!D:AB,13,FALSE),"")</f>
        <v>1</v>
      </c>
      <c r="S24" s="10" t="str">
        <f>UPPER(VLOOKUP(B24,job!A:B,2,FALSE))</f>
        <v>0XFFFFFFFF</v>
      </c>
      <c r="T24" s="6" t="str">
        <f>LOWER(VLOOKUP(C24,class!A:B,2,FALSE))</f>
        <v>63</v>
      </c>
      <c r="U24" s="6" t="str">
        <f>VLOOKUP(D24,Table2[#All],2,FALSE)</f>
        <v>2</v>
      </c>
      <c r="V24" s="6" t="str">
        <f>VLOOKUP(E24,Table3[#All],2,FALSE)</f>
        <v>512</v>
      </c>
      <c r="W24" s="93" t="str">
        <f>IF(VLOOKUP(G24,web_archive!D:AB,16,FALSE)&gt;0,VLOOKUP(I24,web_archive!D:AB,16,FALSE),"")</f>
        <v/>
      </c>
      <c r="X24" s="93">
        <f>IF(VLOOKUP(G24,web_archive!D:AB,15,FALSE)&gt;1,VLOOKUP(G24,web_archive!D:AB,15,FALSE),"")</f>
        <v>75</v>
      </c>
      <c r="Y24" s="93" t="str">
        <f>IF(EXACT(VLOOKUP(G24,web_archive!D:AB,14,FALSE),"Yes"),"1","0")</f>
        <v>0</v>
      </c>
      <c r="Z24" s="93">
        <f>IF(ISNA((VLOOKUP(UPPER(F24),Table4[#All],2,FALSE))),"",VLOOKUP(UPPER(F24),Table4[#All],2,FALSE))</f>
        <v>1679</v>
      </c>
      <c r="AA24" s="7" t="str">
        <f>IF(VLOOKUP(G24,web_archive!D:AB,21,FALSE)=0,"{}","{ "&amp;VLOOKUP(G24,web_archive!D:AB,21,FALSE)&amp;" }")</f>
        <v>{ bonus bAllStats,1; }</v>
      </c>
      <c r="AB24" s="93" t="str">
        <f>IF(VLOOKUP(G24,web_archive!D:AB,22,FALSE)=0,"{}","{ "&amp;VLOOKUP(G24,web_archive!D:AB,22,FALSE)&amp;" }")</f>
        <v>{}</v>
      </c>
      <c r="AC24" s="93" t="str">
        <f>IF(VLOOKUP(G24,web_archive!D:AB,23,FALSE)=0,"{}","{ "&amp;VLOOKUP(G24,web_archive!D:AB,23,FALSE)&amp;" }")</f>
        <v>{}</v>
      </c>
      <c r="AD24" s="8" t="str">
        <f t="shared" si="0"/>
        <v>45079,Blue_Flame,Blue Flame,4,20,,10,,,,1,0XFFFFFFFF,63,2,512,,75,0,1679,{ bonus bAllStats,1; },{},{}</v>
      </c>
    </row>
    <row r="25" spans="1:30" x14ac:dyDescent="0.3">
      <c r="A25" s="93" t="str">
        <f>VLOOKUP(G25,web_archive!D:AB,6,FALSE)</f>
        <v>Armor</v>
      </c>
      <c r="B25" s="93" t="str">
        <f>VLOOKUP(G25,web_archive!D:AB,19,FALSE)</f>
        <v>All Jobs</v>
      </c>
      <c r="C25" s="93" t="str">
        <f>VLOOKUP(G25,web_archive!D:AB,18,FALSE)</f>
        <v>Normal / Upper / Baby</v>
      </c>
      <c r="D25" s="93" t="str">
        <f>VLOOKUP(G25,web_archive!D:AB,20,FALSE)</f>
        <v>Both (Male and Female)</v>
      </c>
      <c r="E25" s="93" t="str">
        <f>VLOOKUP(G25,web_archive!D:AB,17,FALSE)</f>
        <v>Upper Headgear</v>
      </c>
      <c r="F25" s="93" t="str">
        <f>VLOOKUP(H25,reborn_keys!C:D,2,FALSE)</f>
        <v>bluehairband</v>
      </c>
      <c r="G25" s="10">
        <v>5052</v>
      </c>
      <c r="H25" s="2">
        <v>45080</v>
      </c>
      <c r="I25" s="93" t="str">
        <f>VLOOKUP(G25,web_archive!D:AB,3,FALSE)</f>
        <v>Blue_Hair_Band</v>
      </c>
      <c r="J25" s="93" t="str">
        <f>VLOOKUP(G25,web_archive!D:AB,5,FALSE)</f>
        <v>Blue Hairband</v>
      </c>
      <c r="K25">
        <f>VLOOKUP(A25,type!A:B,2,FALSE)</f>
        <v>4</v>
      </c>
      <c r="L25" s="93">
        <f>IF(VLOOKUP(G25,web_archive!D:AB,7,FALSE)&gt;0, VLOOKUP(G25,web_archive!D:AB,7,FALSE), "")</f>
        <v>20</v>
      </c>
      <c r="N25" s="93">
        <f>VLOOKUP(G25,web_archive!D:AB,8,FALSE)*10</f>
        <v>150</v>
      </c>
      <c r="O25" s="93" t="str">
        <f>IF(VLOOKUP(G25,web_archive!D:AB,10,FALSE)&gt;0,VLOOKUP(G25,web_archive!D:AB,10,FALSE),"")</f>
        <v/>
      </c>
      <c r="P25" s="93">
        <f>IF(VLOOKUP(G25,web_archive!D:AB,12,FALSE)&gt;0,VLOOKUP(G25,web_archive!D:AB,12,FALSE),"")</f>
        <v>1</v>
      </c>
      <c r="Q25" s="93" t="str">
        <f>IF(VLOOKUP(G25,web_archive!D:AB,11,FALSE)&gt;0,VLOOKUP(G25,web_archive!D:AB,11,FALSE),"")</f>
        <v/>
      </c>
      <c r="R25" s="93" t="str">
        <f>IF(VLOOKUP(G25,web_archive!D:AB,13,FALSE)&gt;0,VLOOKUP(G25,web_archive!D:AB,13,FALSE),"")</f>
        <v/>
      </c>
      <c r="S25" s="10" t="str">
        <f>UPPER(VLOOKUP(B25,job!A:B,2,FALSE))</f>
        <v>0XFFFFFFFF</v>
      </c>
      <c r="T25" s="6" t="str">
        <f>LOWER(VLOOKUP(C25,class!A:B,2,FALSE))</f>
        <v>63</v>
      </c>
      <c r="U25" s="6" t="str">
        <f>VLOOKUP(D25,Table2[#All],2,FALSE)</f>
        <v>2</v>
      </c>
      <c r="V25" s="6" t="str">
        <f>VLOOKUP(E25,Table3[#All],2,FALSE)</f>
        <v>256</v>
      </c>
      <c r="W25" s="93" t="str">
        <f>IF(VLOOKUP(G25,web_archive!D:AB,16,FALSE)&gt;0,VLOOKUP(I25,web_archive!D:AB,16,FALSE),"")</f>
        <v/>
      </c>
      <c r="X25" s="93" t="str">
        <f>IF(VLOOKUP(G25,web_archive!D:AB,15,FALSE)&gt;1,VLOOKUP(G25,web_archive!D:AB,15,FALSE),"")</f>
        <v/>
      </c>
      <c r="Y25" s="93" t="str">
        <f>IF(EXACT(VLOOKUP(G25,web_archive!D:AB,14,FALSE),"Yes"),"1","0")</f>
        <v>1</v>
      </c>
      <c r="Z25" s="93">
        <f>IF(ISNA((VLOOKUP(UPPER(F25),Table4[#All],2,FALSE))),"",VLOOKUP(UPPER(F25),Table4[#All],2,FALSE))</f>
        <v>1680</v>
      </c>
      <c r="AA25" s="7" t="str">
        <f>IF(VLOOKUP(G25,web_archive!D:AB,21,FALSE)=0,"{}","{ "&amp;VLOOKUP(G25,web_archive!D:AB,21,FALSE)&amp;" }")</f>
        <v>{}</v>
      </c>
      <c r="AB25" s="93" t="str">
        <f>IF(VLOOKUP(G25,web_archive!D:AB,22,FALSE)=0,"{}","{ "&amp;VLOOKUP(G25,web_archive!D:AB,22,FALSE)&amp;" }")</f>
        <v>{}</v>
      </c>
      <c r="AC25" s="93" t="str">
        <f>IF(VLOOKUP(G25,web_archive!D:AB,23,FALSE)=0,"{}","{ "&amp;VLOOKUP(G25,web_archive!D:AB,23,FALSE)&amp;" }")</f>
        <v>{}</v>
      </c>
      <c r="AD25" s="8" t="str">
        <f t="shared" si="0"/>
        <v>45080,Blue_Hair_Band,Blue Hairband,4,20,,150,,1,,,0XFFFFFFFF,63,2,256,,,1,1680,{},{},{}</v>
      </c>
    </row>
    <row r="26" spans="1:30" x14ac:dyDescent="0.3">
      <c r="A26" s="93" t="str">
        <f>VLOOKUP(G26,web_archive!D:AB,6,FALSE)</f>
        <v>Armor</v>
      </c>
      <c r="B26" s="93" t="str">
        <f>VLOOKUP(G26,web_archive!D:AB,19,FALSE)</f>
        <v>All Jobs</v>
      </c>
      <c r="C26" s="93" t="str">
        <f>VLOOKUP(G26,web_archive!D:AB,18,FALSE)</f>
        <v>Normal / Upper / Baby</v>
      </c>
      <c r="D26" s="93" t="str">
        <f>VLOOKUP(G26,web_archive!D:AB,20,FALSE)</f>
        <v>Both (Male and Female)</v>
      </c>
      <c r="E26" s="93" t="str">
        <f>VLOOKUP(G26,web_archive!D:AB,17,FALSE)</f>
        <v>Lower Headgear</v>
      </c>
      <c r="F26" s="93" t="str">
        <f>VLOOKUP(H26,reborn_keys!C:D,2,FALSE)</f>
        <v>BlueNeckTie</v>
      </c>
      <c r="G26" s="10">
        <v>20765</v>
      </c>
      <c r="H26" s="2">
        <v>45081</v>
      </c>
      <c r="I26" s="93" t="str">
        <f>VLOOKUP(G26,web_archive!D:AB,3,FALSE)</f>
        <v>Blue_Neck_Tie</v>
      </c>
      <c r="J26" s="93" t="str">
        <f>VLOOKUP(G26,web_archive!D:AB,5,FALSE)</f>
        <v>Blue Neck Tie</v>
      </c>
      <c r="K26">
        <f>VLOOKUP(A26,type!A:B,2,FALSE)</f>
        <v>4</v>
      </c>
      <c r="L26" s="93">
        <f>IF(VLOOKUP(G26,web_archive!D:AB,7,FALSE)&gt;0, VLOOKUP(G26,web_archive!D:AB,7,FALSE), "")</f>
        <v>20</v>
      </c>
      <c r="N26" s="93">
        <f>VLOOKUP(G26,web_archive!D:AB,8,FALSE)*10</f>
        <v>100</v>
      </c>
      <c r="O26" s="93" t="str">
        <f>IF(VLOOKUP(G26,web_archive!D:AB,10,FALSE)&gt;0,VLOOKUP(G26,web_archive!D:AB,10,FALSE),"")</f>
        <v/>
      </c>
      <c r="P26" s="93">
        <f>IF(VLOOKUP(G26,web_archive!D:AB,12,FALSE)&gt;0,VLOOKUP(G26,web_archive!D:AB,12,FALSE),"")</f>
        <v>2</v>
      </c>
      <c r="Q26" s="93" t="str">
        <f>IF(VLOOKUP(G26,web_archive!D:AB,11,FALSE)&gt;0,VLOOKUP(G26,web_archive!D:AB,11,FALSE),"")</f>
        <v/>
      </c>
      <c r="R26" s="93">
        <f>IF(VLOOKUP(G26,web_archive!D:AB,13,FALSE)&gt;0,VLOOKUP(G26,web_archive!D:AB,13,FALSE),"")</f>
        <v>1</v>
      </c>
      <c r="S26" s="10" t="str">
        <f>UPPER(VLOOKUP(B26,job!A:B,2,FALSE))</f>
        <v>0XFFFFFFFF</v>
      </c>
      <c r="T26" s="6" t="str">
        <f>LOWER(VLOOKUP(C26,class!A:B,2,FALSE))</f>
        <v>63</v>
      </c>
      <c r="U26" s="6" t="str">
        <f>VLOOKUP(D26,Table2[#All],2,FALSE)</f>
        <v>2</v>
      </c>
      <c r="V26" s="6" t="str">
        <f>VLOOKUP(E26,Table3[#All],2,FALSE)</f>
        <v>001</v>
      </c>
      <c r="W26" s="93" t="str">
        <f>IF(VLOOKUP(G26,web_archive!D:AB,16,FALSE)&gt;0,VLOOKUP(I26,web_archive!D:AB,16,FALSE),"")</f>
        <v/>
      </c>
      <c r="X26" s="93" t="str">
        <f>IF(VLOOKUP(G26,web_archive!D:AB,15,FALSE)&gt;1,VLOOKUP(G26,web_archive!D:AB,15,FALSE),"")</f>
        <v/>
      </c>
      <c r="Y26" s="93" t="str">
        <f>IF(EXACT(VLOOKUP(G26,web_archive!D:AB,14,FALSE),"Yes"),"1","0")</f>
        <v>0</v>
      </c>
      <c r="Z26" s="93">
        <f>IF(ISNA((VLOOKUP(UPPER(F26),Table4[#All],2,FALSE))),"",VLOOKUP(UPPER(F26),Table4[#All],2,FALSE))</f>
        <v>1681</v>
      </c>
      <c r="AA26" s="7" t="str">
        <f>IF(VLOOKUP(G26,web_archive!D:AB,21,FALSE)=0,"{}","{ "&amp;VLOOKUP(G26,web_archive!D:AB,21,FALSE)&amp;" }")</f>
        <v>{}</v>
      </c>
      <c r="AB26" s="93" t="str">
        <f>IF(VLOOKUP(G26,web_archive!D:AB,22,FALSE)=0,"{}","{ "&amp;VLOOKUP(G26,web_archive!D:AB,22,FALSE)&amp;" }")</f>
        <v>{}</v>
      </c>
      <c r="AC26" s="93" t="str">
        <f>IF(VLOOKUP(G26,web_archive!D:AB,23,FALSE)=0,"{}","{ "&amp;VLOOKUP(G26,web_archive!D:AB,23,FALSE)&amp;" }")</f>
        <v>{}</v>
      </c>
      <c r="AD26" s="8" t="str">
        <f t="shared" si="0"/>
        <v>45081,Blue_Neck_Tie,Blue Neck Tie,4,20,,100,,2,,1,0XFFFFFFFF,63,2,001,,,0,1681,{},{},{}</v>
      </c>
    </row>
    <row r="27" spans="1:30" x14ac:dyDescent="0.3">
      <c r="A27" s="93" t="str">
        <f>VLOOKUP(G27,web_archive!D:AB,6,FALSE)</f>
        <v>Armor</v>
      </c>
      <c r="B27" s="93" t="str">
        <f>VLOOKUP(G27,web_archive!D:AB,19,FALSE)</f>
        <v>All Jobs</v>
      </c>
      <c r="C27" s="93" t="str">
        <f>VLOOKUP(G27,web_archive!D:AB,18,FALSE)</f>
        <v>Normal / Upper / Baby</v>
      </c>
      <c r="D27" s="93" t="str">
        <f>VLOOKUP(G27,web_archive!D:AB,20,FALSE)</f>
        <v>Both (Male and Female)</v>
      </c>
      <c r="E27" s="93" t="str">
        <f>VLOOKUP(G27,web_archive!D:AB,17,FALSE)</f>
        <v>Upper Headgear</v>
      </c>
      <c r="F27" s="93" t="str">
        <f>VLOOKUP(H27,reborn_keys!C:D,2,FALSE)</f>
        <v>bluequiz</v>
      </c>
      <c r="G27" s="10">
        <v>20547</v>
      </c>
      <c r="H27" s="2">
        <v>45082</v>
      </c>
      <c r="I27" s="93" t="str">
        <f>VLOOKUP(G27,web_archive!D:AB,3,FALSE)</f>
        <v>Blue_Quiz_Hat</v>
      </c>
      <c r="J27" s="93" t="str">
        <f>VLOOKUP(G27,web_archive!D:AB,5,FALSE)</f>
        <v>Blue Quiz Hat</v>
      </c>
      <c r="K27">
        <f>VLOOKUP(A27,type!A:B,2,FALSE)</f>
        <v>4</v>
      </c>
      <c r="L27" s="93">
        <f>IF(VLOOKUP(G27,web_archive!D:AB,7,FALSE)&gt;0, VLOOKUP(G27,web_archive!D:AB,7,FALSE), "")</f>
        <v>20</v>
      </c>
      <c r="N27" s="93">
        <f>VLOOKUP(G27,web_archive!D:AB,8,FALSE)*10</f>
        <v>500</v>
      </c>
      <c r="O27" s="93" t="str">
        <f>IF(VLOOKUP(G27,web_archive!D:AB,10,FALSE)&gt;0,VLOOKUP(G27,web_archive!D:AB,10,FALSE),"")</f>
        <v/>
      </c>
      <c r="P27" s="93">
        <f>IF(VLOOKUP(G27,web_archive!D:AB,12,FALSE)&gt;0,VLOOKUP(G27,web_archive!D:AB,12,FALSE),"")</f>
        <v>2</v>
      </c>
      <c r="Q27" s="93" t="str">
        <f>IF(VLOOKUP(G27,web_archive!D:AB,11,FALSE)&gt;0,VLOOKUP(G27,web_archive!D:AB,11,FALSE),"")</f>
        <v/>
      </c>
      <c r="R27" s="93">
        <f>IF(VLOOKUP(G27,web_archive!D:AB,13,FALSE)&gt;0,VLOOKUP(G27,web_archive!D:AB,13,FALSE),"")</f>
        <v>1</v>
      </c>
      <c r="S27" s="10" t="str">
        <f>UPPER(VLOOKUP(B27,job!A:B,2,FALSE))</f>
        <v>0XFFFFFFFF</v>
      </c>
      <c r="T27" s="6" t="str">
        <f>LOWER(VLOOKUP(C27,class!A:B,2,FALSE))</f>
        <v>63</v>
      </c>
      <c r="U27" s="6" t="str">
        <f>VLOOKUP(D27,Table2[#All],2,FALSE)</f>
        <v>2</v>
      </c>
      <c r="V27" s="6" t="str">
        <f>VLOOKUP(E27,Table3[#All],2,FALSE)</f>
        <v>256</v>
      </c>
      <c r="W27" s="93" t="str">
        <f>IF(VLOOKUP(G27,web_archive!D:AB,16,FALSE)&gt;0,VLOOKUP(I27,web_archive!D:AB,16,FALSE),"")</f>
        <v/>
      </c>
      <c r="X27" s="93" t="str">
        <f>IF(VLOOKUP(G27,web_archive!D:AB,15,FALSE)&gt;1,VLOOKUP(G27,web_archive!D:AB,15,FALSE),"")</f>
        <v/>
      </c>
      <c r="Y27" s="93" t="str">
        <f>IF(EXACT(VLOOKUP(G27,web_archive!D:AB,14,FALSE),"Yes"),"1","0")</f>
        <v>1</v>
      </c>
      <c r="Z27" s="93">
        <f>IF(ISNA((VLOOKUP(UPPER(F27),Table4[#All],2,FALSE))),"",VLOOKUP(UPPER(F27),Table4[#All],2,FALSE))</f>
        <v>1682</v>
      </c>
      <c r="AA27" s="7" t="str">
        <f>IF(VLOOKUP(G27,web_archive!D:AB,21,FALSE)=0,"{}","{ "&amp;VLOOKUP(G27,web_archive!D:AB,21,FALSE)&amp;" }")</f>
        <v>{}</v>
      </c>
      <c r="AB27" s="93" t="str">
        <f>IF(VLOOKUP(G27,web_archive!D:AB,22,FALSE)=0,"{}","{ "&amp;VLOOKUP(G27,web_archive!D:AB,22,FALSE)&amp;" }")</f>
        <v>{}</v>
      </c>
      <c r="AC27" s="93" t="str">
        <f>IF(VLOOKUP(G27,web_archive!D:AB,23,FALSE)=0,"{}","{ "&amp;VLOOKUP(G27,web_archive!D:AB,23,FALSE)&amp;" }")</f>
        <v>{}</v>
      </c>
      <c r="AD27" s="8" t="str">
        <f t="shared" si="0"/>
        <v>45082,Blue_Quiz_Hat,Blue Quiz Hat,4,20,,500,,2,,1,0XFFFFFFFF,63,2,256,,,1,1682,{},{},{}</v>
      </c>
    </row>
    <row r="28" spans="1:30" x14ac:dyDescent="0.3">
      <c r="A28" s="93" t="str">
        <f>VLOOKUP(G28,web_archive!D:AB,6,FALSE)</f>
        <v>Armor</v>
      </c>
      <c r="B28" s="93" t="str">
        <f>VLOOKUP(G28,web_archive!D:AB,19,FALSE)</f>
        <v>All Jobs</v>
      </c>
      <c r="C28" s="93" t="str">
        <f>VLOOKUP(G28,web_archive!D:AB,18,FALSE)</f>
        <v>Normal / Upper / Baby</v>
      </c>
      <c r="D28" s="93" t="str">
        <f>VLOOKUP(G28,web_archive!D:AB,20,FALSE)</f>
        <v>Both (Male and Female)</v>
      </c>
      <c r="E28" s="93" t="str">
        <f>VLOOKUP(G28,web_archive!D:AB,17,FALSE)</f>
        <v>Upper Headgear</v>
      </c>
      <c r="F28" s="93" t="str">
        <f>VLOOKUP(H28,reborn_keys!C:D,2,FALSE)</f>
        <v>bluesantahat</v>
      </c>
      <c r="G28" s="10">
        <v>20758</v>
      </c>
      <c r="H28" s="2">
        <v>45083</v>
      </c>
      <c r="I28" s="93" t="str">
        <f>VLOOKUP(G28,web_archive!D:AB,3,FALSE)</f>
        <v>Blue_Santa_Hat</v>
      </c>
      <c r="J28" s="93" t="str">
        <f>VLOOKUP(G28,web_archive!D:AB,5,FALSE)</f>
        <v>Blue Santa Hat</v>
      </c>
      <c r="K28">
        <f>VLOOKUP(A28,type!A:B,2,FALSE)</f>
        <v>4</v>
      </c>
      <c r="L28" s="93">
        <f>IF(VLOOKUP(G28,web_archive!D:AB,7,FALSE)&gt;0, VLOOKUP(G28,web_archive!D:AB,7,FALSE), "")</f>
        <v>20</v>
      </c>
      <c r="N28" s="93">
        <f>VLOOKUP(G28,web_archive!D:AB,8,FALSE)*10</f>
        <v>100</v>
      </c>
      <c r="O28" s="93" t="str">
        <f>IF(VLOOKUP(G28,web_archive!D:AB,10,FALSE)&gt;0,VLOOKUP(G28,web_archive!D:AB,10,FALSE),"")</f>
        <v/>
      </c>
      <c r="P28" s="93">
        <f>IF(VLOOKUP(G28,web_archive!D:AB,12,FALSE)&gt;0,VLOOKUP(G28,web_archive!D:AB,12,FALSE),"")</f>
        <v>2</v>
      </c>
      <c r="Q28" s="93" t="str">
        <f>IF(VLOOKUP(G28,web_archive!D:AB,11,FALSE)&gt;0,VLOOKUP(G28,web_archive!D:AB,11,FALSE),"")</f>
        <v/>
      </c>
      <c r="R28" s="93">
        <f>IF(VLOOKUP(G28,web_archive!D:AB,13,FALSE)&gt;0,VLOOKUP(G28,web_archive!D:AB,13,FALSE),"")</f>
        <v>1</v>
      </c>
      <c r="S28" s="10" t="str">
        <f>UPPER(VLOOKUP(B28,job!A:B,2,FALSE))</f>
        <v>0XFFFFFFFF</v>
      </c>
      <c r="T28" s="6" t="str">
        <f>LOWER(VLOOKUP(C28,class!A:B,2,FALSE))</f>
        <v>63</v>
      </c>
      <c r="U28" s="6" t="str">
        <f>VLOOKUP(D28,Table2[#All],2,FALSE)</f>
        <v>2</v>
      </c>
      <c r="V28" s="6" t="str">
        <f>VLOOKUP(E28,Table3[#All],2,FALSE)</f>
        <v>256</v>
      </c>
      <c r="W28" s="93" t="str">
        <f>IF(VLOOKUP(G28,web_archive!D:AB,16,FALSE)&gt;0,VLOOKUP(I28,web_archive!D:AB,16,FALSE),"")</f>
        <v/>
      </c>
      <c r="X28" s="93" t="str">
        <f>IF(VLOOKUP(G28,web_archive!D:AB,15,FALSE)&gt;1,VLOOKUP(G28,web_archive!D:AB,15,FALSE),"")</f>
        <v/>
      </c>
      <c r="Y28" s="93" t="str">
        <f>IF(EXACT(VLOOKUP(G28,web_archive!D:AB,14,FALSE),"Yes"),"1","0")</f>
        <v>1</v>
      </c>
      <c r="Z28" s="93">
        <f>IF(ISNA((VLOOKUP(UPPER(F28),Table4[#All],2,FALSE))),"",VLOOKUP(UPPER(F28),Table4[#All],2,FALSE))</f>
        <v>1683</v>
      </c>
      <c r="AA28" s="7" t="str">
        <f>IF(VLOOKUP(G28,web_archive!D:AB,21,FALSE)=0,"{}","{ "&amp;VLOOKUP(G28,web_archive!D:AB,21,FALSE)&amp;" }")</f>
        <v>{ bonus bAllStats, 1; }</v>
      </c>
      <c r="AB28" s="93" t="str">
        <f>IF(VLOOKUP(G28,web_archive!D:AB,22,FALSE)=0,"{}","{ "&amp;VLOOKUP(G28,web_archive!D:AB,22,FALSE)&amp;" }")</f>
        <v>{}</v>
      </c>
      <c r="AC28" s="93" t="str">
        <f>IF(VLOOKUP(G28,web_archive!D:AB,23,FALSE)=0,"{}","{ "&amp;VLOOKUP(G28,web_archive!D:AB,23,FALSE)&amp;" }")</f>
        <v>{}</v>
      </c>
      <c r="AD28" s="8" t="str">
        <f t="shared" si="0"/>
        <v>45083,Blue_Santa_Hat,Blue Santa Hat,4,20,,100,,2,,1,0XFFFFFFFF,63,2,256,,,1,1683,{ bonus bAllStats, 1; },{},{}</v>
      </c>
    </row>
    <row r="29" spans="1:30" x14ac:dyDescent="0.3">
      <c r="A29" s="93" t="str">
        <f>VLOOKUP(G29,web_archive!D:AB,6,FALSE)</f>
        <v>Armor</v>
      </c>
      <c r="B29" s="93" t="str">
        <f>VLOOKUP(G29,web_archive!D:AB,19,FALSE)</f>
        <v>All Jobs</v>
      </c>
      <c r="C29" s="93" t="str">
        <f>VLOOKUP(G29,web_archive!D:AB,18,FALSE)</f>
        <v>Normal / Upper / Baby</v>
      </c>
      <c r="D29" s="93" t="str">
        <f>VLOOKUP(G29,web_archive!D:AB,20,FALSE)</f>
        <v>Both (Male and Female)</v>
      </c>
      <c r="E29" s="93" t="str">
        <f>VLOOKUP(G29,web_archive!D:AB,17,FALSE)</f>
        <v>Upper Headgear</v>
      </c>
      <c r="F29" s="93" t="str">
        <f>VLOOKUP(H29,reborn_keys!C:D,2,FALSE)</f>
        <v>bomb_poring_hat</v>
      </c>
      <c r="G29" s="10">
        <v>20530</v>
      </c>
      <c r="H29" s="2">
        <v>45086</v>
      </c>
      <c r="I29" s="93" t="str">
        <f>VLOOKUP(G29,web_archive!D:AB,3,FALSE)</f>
        <v>Bomb_Poring_Hat</v>
      </c>
      <c r="J29" s="93" t="str">
        <f>VLOOKUP(G29,web_archive!D:AB,5,FALSE)</f>
        <v>Bomb Poring Hat</v>
      </c>
      <c r="K29">
        <f>VLOOKUP(A29,type!A:B,2,FALSE)</f>
        <v>4</v>
      </c>
      <c r="L29" s="93">
        <f>IF(VLOOKUP(G29,web_archive!D:AB,7,FALSE)&gt;0, VLOOKUP(G29,web_archive!D:AB,7,FALSE), "")</f>
        <v>20</v>
      </c>
      <c r="N29" s="93">
        <f>VLOOKUP(G29,web_archive!D:AB,8,FALSE)*10</f>
        <v>500</v>
      </c>
      <c r="O29" s="93" t="str">
        <f>IF(VLOOKUP(G29,web_archive!D:AB,10,FALSE)&gt;0,VLOOKUP(G29,web_archive!D:AB,10,FALSE),"")</f>
        <v/>
      </c>
      <c r="P29" s="93">
        <f>IF(VLOOKUP(G29,web_archive!D:AB,12,FALSE)&gt;0,VLOOKUP(G29,web_archive!D:AB,12,FALSE),"")</f>
        <v>2</v>
      </c>
      <c r="Q29" s="93" t="str">
        <f>IF(VLOOKUP(G29,web_archive!D:AB,11,FALSE)&gt;0,VLOOKUP(G29,web_archive!D:AB,11,FALSE),"")</f>
        <v/>
      </c>
      <c r="R29" s="93">
        <f>IF(VLOOKUP(G29,web_archive!D:AB,13,FALSE)&gt;0,VLOOKUP(G29,web_archive!D:AB,13,FALSE),"")</f>
        <v>1</v>
      </c>
      <c r="S29" s="10" t="str">
        <f>UPPER(VLOOKUP(B29,job!A:B,2,FALSE))</f>
        <v>0XFFFFFFFF</v>
      </c>
      <c r="T29" s="6" t="str">
        <f>LOWER(VLOOKUP(C29,class!A:B,2,FALSE))</f>
        <v>63</v>
      </c>
      <c r="U29" s="6" t="str">
        <f>VLOOKUP(D29,Table2[#All],2,FALSE)</f>
        <v>2</v>
      </c>
      <c r="V29" s="6" t="str">
        <f>VLOOKUP(E29,Table3[#All],2,FALSE)</f>
        <v>256</v>
      </c>
      <c r="W29" s="93" t="str">
        <f>IF(VLOOKUP(G29,web_archive!D:AB,16,FALSE)&gt;0,VLOOKUP(I29,web_archive!D:AB,16,FALSE),"")</f>
        <v/>
      </c>
      <c r="X29" s="93" t="str">
        <f>IF(VLOOKUP(G29,web_archive!D:AB,15,FALSE)&gt;1,VLOOKUP(G29,web_archive!D:AB,15,FALSE),"")</f>
        <v/>
      </c>
      <c r="Y29" s="93" t="str">
        <f>IF(EXACT(VLOOKUP(G29,web_archive!D:AB,14,FALSE),"Yes"),"1","0")</f>
        <v>1</v>
      </c>
      <c r="Z29" s="93">
        <f>IF(ISNA((VLOOKUP(UPPER(F29),Table4[#All],2,FALSE))),"",VLOOKUP(UPPER(F29),Table4[#All],2,FALSE))</f>
        <v>1686</v>
      </c>
      <c r="AA29" s="7" t="str">
        <f>IF(VLOOKUP(G29,web_archive!D:AB,21,FALSE)=0,"{}","{ "&amp;VLOOKUP(G29,web_archive!D:AB,21,FALSE)&amp;" }")</f>
        <v>{ bonus3 bAutoSpellWhenHit,NPC_SELFDESTRUCTION,1,10; bonus bStr,3; bonus bAgi,3; bonus bLuk,3; }</v>
      </c>
      <c r="AB29" s="93" t="str">
        <f>IF(VLOOKUP(G29,web_archive!D:AB,22,FALSE)=0,"{}","{ "&amp;VLOOKUP(G29,web_archive!D:AB,22,FALSE)&amp;" }")</f>
        <v>{}</v>
      </c>
      <c r="AC29" s="93" t="str">
        <f>IF(VLOOKUP(G29,web_archive!D:AB,23,FALSE)=0,"{}","{ "&amp;VLOOKUP(G29,web_archive!D:AB,23,FALSE)&amp;" }")</f>
        <v>{}</v>
      </c>
      <c r="AD29" s="8" t="str">
        <f t="shared" si="0"/>
        <v>45086,Bomb_Poring_Hat,Bomb Poring Hat,4,20,,500,,2,,1,0XFFFFFFFF,63,2,256,,,1,1686,{ bonus3 bAutoSpellWhenHit,NPC_SELFDESTRUCTION,1,10; bonus bStr,3; bonus bAgi,3; bonus bLuk,3; },{},{}</v>
      </c>
    </row>
    <row r="30" spans="1:30" x14ac:dyDescent="0.3">
      <c r="A30" s="93" t="str">
        <f>VLOOKUP(G30,web_archive!D:AB,6,FALSE)</f>
        <v>Armor</v>
      </c>
      <c r="B30" s="93" t="str">
        <f>VLOOKUP(G30,web_archive!D:AB,19,FALSE)</f>
        <v>All Jobs</v>
      </c>
      <c r="C30" s="93" t="str">
        <f>VLOOKUP(G30,web_archive!D:AB,18,FALSE)</f>
        <v>Normal / Upper / Baby</v>
      </c>
      <c r="D30" s="93" t="str">
        <f>VLOOKUP(G30,web_archive!D:AB,20,FALSE)</f>
        <v>Both (Male and Female)</v>
      </c>
      <c r="E30" s="93" t="str">
        <f>VLOOKUP(G30,web_archive!D:AB,17,FALSE)</f>
        <v>Upper Headgear</v>
      </c>
      <c r="F30" s="93" t="str">
        <f>VLOOKUP(H30,reborn_keys!C:D,2,FALSE)</f>
        <v>brahat</v>
      </c>
      <c r="G30" s="10">
        <v>20512</v>
      </c>
      <c r="H30" s="2">
        <v>45087</v>
      </c>
      <c r="I30" s="93" t="str">
        <f>VLOOKUP(G30,web_archive!D:AB,3,FALSE)</f>
        <v>Bra_Hat</v>
      </c>
      <c r="J30" s="93" t="str">
        <f>VLOOKUP(G30,web_archive!D:AB,5,FALSE)</f>
        <v>Bra Hat</v>
      </c>
      <c r="K30">
        <f>VLOOKUP(A30,type!A:B,2,FALSE)</f>
        <v>4</v>
      </c>
      <c r="L30" s="93">
        <f>IF(VLOOKUP(G30,web_archive!D:AB,7,FALSE)&gt;0, VLOOKUP(G30,web_archive!D:AB,7,FALSE), "")</f>
        <v>20</v>
      </c>
      <c r="N30" s="93">
        <f>VLOOKUP(G30,web_archive!D:AB,8,FALSE)*10</f>
        <v>500</v>
      </c>
      <c r="O30" s="93" t="str">
        <f>IF(VLOOKUP(G30,web_archive!D:AB,10,FALSE)&gt;0,VLOOKUP(G30,web_archive!D:AB,10,FALSE),"")</f>
        <v/>
      </c>
      <c r="P30" s="93">
        <f>IF(VLOOKUP(G30,web_archive!D:AB,12,FALSE)&gt;0,VLOOKUP(G30,web_archive!D:AB,12,FALSE),"")</f>
        <v>2</v>
      </c>
      <c r="Q30" s="93" t="str">
        <f>IF(VLOOKUP(G30,web_archive!D:AB,11,FALSE)&gt;0,VLOOKUP(G30,web_archive!D:AB,11,FALSE),"")</f>
        <v/>
      </c>
      <c r="R30" s="93">
        <f>IF(VLOOKUP(G30,web_archive!D:AB,13,FALSE)&gt;0,VLOOKUP(G30,web_archive!D:AB,13,FALSE),"")</f>
        <v>1</v>
      </c>
      <c r="S30" s="10" t="str">
        <f>UPPER(VLOOKUP(B30,job!A:B,2,FALSE))</f>
        <v>0XFFFFFFFF</v>
      </c>
      <c r="T30" s="6" t="str">
        <f>LOWER(VLOOKUP(C30,class!A:B,2,FALSE))</f>
        <v>63</v>
      </c>
      <c r="U30" s="6" t="str">
        <f>VLOOKUP(D30,Table2[#All],2,FALSE)</f>
        <v>2</v>
      </c>
      <c r="V30" s="6" t="str">
        <f>VLOOKUP(E30,Table3[#All],2,FALSE)</f>
        <v>256</v>
      </c>
      <c r="W30" s="93" t="str">
        <f>IF(VLOOKUP(G30,web_archive!D:AB,16,FALSE)&gt;0,VLOOKUP(I30,web_archive!D:AB,16,FALSE),"")</f>
        <v/>
      </c>
      <c r="X30" s="93" t="str">
        <f>IF(VLOOKUP(G30,web_archive!D:AB,15,FALSE)&gt;1,VLOOKUP(G30,web_archive!D:AB,15,FALSE),"")</f>
        <v/>
      </c>
      <c r="Y30" s="93" t="str">
        <f>IF(EXACT(VLOOKUP(G30,web_archive!D:AB,14,FALSE),"Yes"),"1","0")</f>
        <v>1</v>
      </c>
      <c r="Z30" s="93">
        <f>IF(ISNA((VLOOKUP(UPPER(F30),Table4[#All],2,FALSE))),"",VLOOKUP(UPPER(F30),Table4[#All],2,FALSE))</f>
        <v>1687</v>
      </c>
      <c r="AA30" s="7" t="str">
        <f>IF(VLOOKUP(G30,web_archive!D:AB,21,FALSE)=0,"{}","{ "&amp;VLOOKUP(G30,web_archive!D:AB,21,FALSE)&amp;" }")</f>
        <v>{}</v>
      </c>
      <c r="AB30" s="93" t="str">
        <f>IF(VLOOKUP(G30,web_archive!D:AB,22,FALSE)=0,"{}","{ "&amp;VLOOKUP(G30,web_archive!D:AB,22,FALSE)&amp;" }")</f>
        <v>{}</v>
      </c>
      <c r="AC30" s="93" t="str">
        <f>IF(VLOOKUP(G30,web_archive!D:AB,23,FALSE)=0,"{}","{ "&amp;VLOOKUP(G30,web_archive!D:AB,23,FALSE)&amp;" }")</f>
        <v>{}</v>
      </c>
      <c r="AD30" s="8" t="str">
        <f t="shared" si="0"/>
        <v>45087,Bra_Hat,Bra Hat,4,20,,500,,2,,1,0XFFFFFFFF,63,2,256,,,1,1687,{},{},{}</v>
      </c>
    </row>
    <row r="31" spans="1:30" x14ac:dyDescent="0.3">
      <c r="A31" s="93" t="str">
        <f>VLOOKUP(G31,web_archive!D:AB,6,FALSE)</f>
        <v>Armor</v>
      </c>
      <c r="B31" s="93" t="str">
        <f>VLOOKUP(G31,web_archive!D:AB,19,FALSE)</f>
        <v>All Jobs</v>
      </c>
      <c r="C31" s="93" t="str">
        <f>VLOOKUP(G31,web_archive!D:AB,18,FALSE)</f>
        <v>Normal / Upper / Baby</v>
      </c>
      <c r="D31" s="93" t="str">
        <f>VLOOKUP(G31,web_archive!D:AB,20,FALSE)</f>
        <v>Both (Male and Female)</v>
      </c>
      <c r="E31" s="93" t="str">
        <f>VLOOKUP(G31,web_archive!D:AB,17,FALSE)</f>
        <v>Upper Headgear</v>
      </c>
      <c r="F31" s="93" t="str">
        <f>VLOOKUP(H31,reborn_keys!C:D,2,FALSE)</f>
        <v>brazilflaghat</v>
      </c>
      <c r="G31" s="10">
        <v>5477</v>
      </c>
      <c r="H31" s="2">
        <v>45088</v>
      </c>
      <c r="I31" s="93" t="str">
        <f>VLOOKUP(G31,web_archive!D:AB,3,FALSE)</f>
        <v>Bro_Flag</v>
      </c>
      <c r="J31" s="93" t="str">
        <f>VLOOKUP(G31,web_archive!D:AB,5,FALSE)</f>
        <v>Brazilian Flag Hat</v>
      </c>
      <c r="K31">
        <f>VLOOKUP(A31,type!A:B,2,FALSE)</f>
        <v>4</v>
      </c>
      <c r="L31" s="93" t="str">
        <f>IF(VLOOKUP(G31,web_archive!D:AB,7,FALSE)&gt;0, VLOOKUP(G31,web_archive!D:AB,7,FALSE), "")</f>
        <v/>
      </c>
      <c r="N31" s="93">
        <f>VLOOKUP(G31,web_archive!D:AB,8,FALSE)*10</f>
        <v>100</v>
      </c>
      <c r="O31" s="93" t="str">
        <f>IF(VLOOKUP(G31,web_archive!D:AB,10,FALSE)&gt;0,VLOOKUP(G31,web_archive!D:AB,10,FALSE),"")</f>
        <v/>
      </c>
      <c r="P31" s="93">
        <f>IF(VLOOKUP(G31,web_archive!D:AB,12,FALSE)&gt;0,VLOOKUP(G31,web_archive!D:AB,12,FALSE),"")</f>
        <v>1</v>
      </c>
      <c r="Q31" s="93" t="str">
        <f>IF(VLOOKUP(G31,web_archive!D:AB,11,FALSE)&gt;0,VLOOKUP(G31,web_archive!D:AB,11,FALSE),"")</f>
        <v/>
      </c>
      <c r="R31" s="93">
        <f>IF(VLOOKUP(G31,web_archive!D:AB,13,FALSE)&gt;0,VLOOKUP(G31,web_archive!D:AB,13,FALSE),"")</f>
        <v>1</v>
      </c>
      <c r="S31" s="10" t="str">
        <f>UPPER(VLOOKUP(B31,job!A:B,2,FALSE))</f>
        <v>0XFFFFFFFF</v>
      </c>
      <c r="T31" s="6" t="str">
        <f>LOWER(VLOOKUP(C31,class!A:B,2,FALSE))</f>
        <v>63</v>
      </c>
      <c r="U31" s="6" t="str">
        <f>VLOOKUP(D31,Table2[#All],2,FALSE)</f>
        <v>2</v>
      </c>
      <c r="V31" s="6" t="str">
        <f>VLOOKUP(E31,Table3[#All],2,FALSE)</f>
        <v>256</v>
      </c>
      <c r="W31" s="93" t="str">
        <f>IF(VLOOKUP(G31,web_archive!D:AB,16,FALSE)&gt;0,VLOOKUP(I31,web_archive!D:AB,16,FALSE),"")</f>
        <v/>
      </c>
      <c r="X31" s="93">
        <f>IF(VLOOKUP(G31,web_archive!D:AB,15,FALSE)&gt;1,VLOOKUP(G31,web_archive!D:AB,15,FALSE),"")</f>
        <v>30</v>
      </c>
      <c r="Y31" s="93" t="str">
        <f>IF(EXACT(VLOOKUP(G31,web_archive!D:AB,14,FALSE),"Yes"),"1","0")</f>
        <v>1</v>
      </c>
      <c r="Z31" s="93">
        <f>IF(ISNA((VLOOKUP(UPPER(F31),Table4[#All],2,FALSE))),"",VLOOKUP(UPPER(F31),Table4[#All],2,FALSE))</f>
        <v>1688</v>
      </c>
      <c r="AA31" s="7" t="str">
        <f>IF(VLOOKUP(G31,web_archive!D:AB,21,FALSE)=0,"{}","{ "&amp;VLOOKUP(G31,web_archive!D:AB,21,FALSE)&amp;" }")</f>
        <v>{ skill "SM_BASH",1; }</v>
      </c>
      <c r="AB31" s="93" t="str">
        <f>IF(VLOOKUP(G31,web_archive!D:AB,22,FALSE)=0,"{}","{ "&amp;VLOOKUP(G31,web_archive!D:AB,22,FALSE)&amp;" }")</f>
        <v>{}</v>
      </c>
      <c r="AC31" s="93" t="str">
        <f>IF(VLOOKUP(G31,web_archive!D:AB,23,FALSE)=0,"{}","{ "&amp;VLOOKUP(G31,web_archive!D:AB,23,FALSE)&amp;" }")</f>
        <v>{}</v>
      </c>
      <c r="AD31" s="8" t="str">
        <f t="shared" si="0"/>
        <v>45088,Bro_Flag,Brazilian Flag Hat,4,,,100,,1,,1,0XFFFFFFFF,63,2,256,,30,1,1688,{ skill "SM_BASH",1; },{},{}</v>
      </c>
    </row>
    <row r="32" spans="1:30" x14ac:dyDescent="0.3">
      <c r="A32" s="93" t="str">
        <f>VLOOKUP(G32,web_archive!D:AB,6,FALSE)</f>
        <v>Armor</v>
      </c>
      <c r="B32" s="93" t="str">
        <f>VLOOKUP(G32,web_archive!D:AB,19,FALSE)</f>
        <v>All Jobs</v>
      </c>
      <c r="C32" s="93" t="str">
        <f>VLOOKUP(G32,web_archive!D:AB,18,FALSE)</f>
        <v>Normal / Upper / Baby</v>
      </c>
      <c r="D32" s="93" t="str">
        <f>VLOOKUP(G32,web_archive!D:AB,20,FALSE)</f>
        <v>Both (Male and Female)</v>
      </c>
      <c r="E32" s="93" t="str">
        <f>VLOOKUP(G32,web_archive!D:AB,17,FALSE)</f>
        <v>Lower Headgear</v>
      </c>
      <c r="F32" s="93" t="str">
        <f>VLOOKUP(H32,reborn_keys!C:D,2,FALSE)</f>
        <v>browndevilingwings</v>
      </c>
      <c r="G32" s="10">
        <v>20008</v>
      </c>
      <c r="H32" s="2">
        <v>45091</v>
      </c>
      <c r="I32" s="93" t="str">
        <f>VLOOKUP(G32,web_archive!D:AB,3,FALSE)</f>
        <v>Brown_Deviling_Wings</v>
      </c>
      <c r="J32" s="93" t="str">
        <f>VLOOKUP(G32,web_archive!D:AB,5,FALSE)</f>
        <v>Brown Deviling Wings</v>
      </c>
      <c r="K32">
        <f>VLOOKUP(A32,type!A:B,2,FALSE)</f>
        <v>4</v>
      </c>
      <c r="L32" s="93">
        <f>IF(VLOOKUP(G32,web_archive!D:AB,7,FALSE)&gt;0, VLOOKUP(G32,web_archive!D:AB,7,FALSE), "")</f>
        <v>20</v>
      </c>
      <c r="N32" s="93">
        <f>VLOOKUP(G32,web_archive!D:AB,8,FALSE)*10</f>
        <v>500</v>
      </c>
      <c r="O32" s="93" t="str">
        <f>IF(VLOOKUP(G32,web_archive!D:AB,10,FALSE)&gt;0,VLOOKUP(G32,web_archive!D:AB,10,FALSE),"")</f>
        <v/>
      </c>
      <c r="P32" s="93">
        <f>IF(VLOOKUP(G32,web_archive!D:AB,12,FALSE)&gt;0,VLOOKUP(G32,web_archive!D:AB,12,FALSE),"")</f>
        <v>1</v>
      </c>
      <c r="Q32" s="93" t="str">
        <f>IF(VLOOKUP(G32,web_archive!D:AB,11,FALSE)&gt;0,VLOOKUP(G32,web_archive!D:AB,11,FALSE),"")</f>
        <v/>
      </c>
      <c r="R32" s="93" t="str">
        <f>IF(VLOOKUP(G32,web_archive!D:AB,13,FALSE)&gt;0,VLOOKUP(G32,web_archive!D:AB,13,FALSE),"")</f>
        <v/>
      </c>
      <c r="S32" s="10" t="str">
        <f>UPPER(VLOOKUP(B32,job!A:B,2,FALSE))</f>
        <v>0XFFFFFFFF</v>
      </c>
      <c r="T32" s="6" t="str">
        <f>LOWER(VLOOKUP(C32,class!A:B,2,FALSE))</f>
        <v>63</v>
      </c>
      <c r="U32" s="6" t="str">
        <f>VLOOKUP(D32,Table2[#All],2,FALSE)</f>
        <v>2</v>
      </c>
      <c r="V32" s="6" t="str">
        <f>VLOOKUP(E32,Table3[#All],2,FALSE)</f>
        <v>001</v>
      </c>
      <c r="W32" s="93" t="str">
        <f>IF(VLOOKUP(G32,web_archive!D:AB,16,FALSE)&gt;0,VLOOKUP(I32,web_archive!D:AB,16,FALSE),"")</f>
        <v/>
      </c>
      <c r="X32" s="93" t="str">
        <f>IF(VLOOKUP(G32,web_archive!D:AB,15,FALSE)&gt;1,VLOOKUP(G32,web_archive!D:AB,15,FALSE),"")</f>
        <v/>
      </c>
      <c r="Y32" s="93" t="str">
        <f>IF(EXACT(VLOOKUP(G32,web_archive!D:AB,14,FALSE),"Yes"),"1","0")</f>
        <v>0</v>
      </c>
      <c r="Z32" s="93">
        <f>IF(ISNA((VLOOKUP(UPPER(F32),Table4[#All],2,FALSE))),"",VLOOKUP(UPPER(F32),Table4[#All],2,FALSE))</f>
        <v>1691</v>
      </c>
      <c r="AA32" s="7" t="str">
        <f>IF(VLOOKUP(G32,web_archive!D:AB,21,FALSE)=0,"{}","{ "&amp;VLOOKUP(G32,web_archive!D:AB,21,FALSE)&amp;" }")</f>
        <v>{ bonus2 bAddRace,RC_Demon,10; }</v>
      </c>
      <c r="AB32" s="93" t="str">
        <f>IF(VLOOKUP(G32,web_archive!D:AB,22,FALSE)=0,"{}","{ "&amp;VLOOKUP(G32,web_archive!D:AB,22,FALSE)&amp;" }")</f>
        <v>{}</v>
      </c>
      <c r="AC32" s="93" t="str">
        <f>IF(VLOOKUP(G32,web_archive!D:AB,23,FALSE)=0,"{}","{ "&amp;VLOOKUP(G32,web_archive!D:AB,23,FALSE)&amp;" }")</f>
        <v>{}</v>
      </c>
      <c r="AD32" s="8" t="str">
        <f t="shared" si="0"/>
        <v>45091,Brown_Deviling_Wings,Brown Deviling Wings,4,20,,500,,1,,,0XFFFFFFFF,63,2,001,,,0,1691,{ bonus2 bAddRace,RC_Demon,10; },{},{}</v>
      </c>
    </row>
    <row r="33" spans="1:30" x14ac:dyDescent="0.3">
      <c r="A33" s="93" t="str">
        <f>VLOOKUP(G33,web_archive!D:AB,6,FALSE)</f>
        <v>Armor</v>
      </c>
      <c r="B33" s="93" t="str">
        <f>VLOOKUP(G33,web_archive!D:AB,19,FALSE)</f>
        <v>All Jobs</v>
      </c>
      <c r="C33" s="93" t="str">
        <f>VLOOKUP(G33,web_archive!D:AB,18,FALSE)</f>
        <v>Normal / Upper / Baby</v>
      </c>
      <c r="D33" s="93" t="str">
        <f>VLOOKUP(G33,web_archive!D:AB,20,FALSE)</f>
        <v>Both (Male and Female)</v>
      </c>
      <c r="E33" s="93" t="str">
        <f>VLOOKUP(G33,web_archive!D:AB,17,FALSE)</f>
        <v>Lower Headgear</v>
      </c>
      <c r="F33" s="93" t="str">
        <f>VLOOKUP(H33,reborn_keys!C:D,2,FALSE)</f>
        <v>BuckTeeth</v>
      </c>
      <c r="G33" s="10">
        <v>20766</v>
      </c>
      <c r="H33" s="2">
        <v>45103</v>
      </c>
      <c r="I33" s="93" t="str">
        <f>VLOOKUP(G33,web_archive!D:AB,3,FALSE)</f>
        <v>Buck_Teeth</v>
      </c>
      <c r="J33" s="93" t="str">
        <f>VLOOKUP(G33,web_archive!D:AB,5,FALSE)</f>
        <v>Buck Teeth</v>
      </c>
      <c r="K33">
        <f>VLOOKUP(A33,type!A:B,2,FALSE)</f>
        <v>4</v>
      </c>
      <c r="L33" s="93">
        <f>IF(VLOOKUP(G33,web_archive!D:AB,7,FALSE)&gt;0, VLOOKUP(G33,web_archive!D:AB,7,FALSE), "")</f>
        <v>20</v>
      </c>
      <c r="N33" s="93">
        <f>VLOOKUP(G33,web_archive!D:AB,8,FALSE)*10</f>
        <v>100</v>
      </c>
      <c r="O33" s="93" t="str">
        <f>IF(VLOOKUP(G33,web_archive!D:AB,10,FALSE)&gt;0,VLOOKUP(G33,web_archive!D:AB,10,FALSE),"")</f>
        <v/>
      </c>
      <c r="P33" s="93">
        <f>IF(VLOOKUP(G33,web_archive!D:AB,12,FALSE)&gt;0,VLOOKUP(G33,web_archive!D:AB,12,FALSE),"")</f>
        <v>2</v>
      </c>
      <c r="Q33" s="93" t="str">
        <f>IF(VLOOKUP(G33,web_archive!D:AB,11,FALSE)&gt;0,VLOOKUP(G33,web_archive!D:AB,11,FALSE),"")</f>
        <v/>
      </c>
      <c r="R33" s="93">
        <f>IF(VLOOKUP(G33,web_archive!D:AB,13,FALSE)&gt;0,VLOOKUP(G33,web_archive!D:AB,13,FALSE),"")</f>
        <v>1</v>
      </c>
      <c r="S33" s="10" t="str">
        <f>UPPER(VLOOKUP(B33,job!A:B,2,FALSE))</f>
        <v>0XFFFFFFFF</v>
      </c>
      <c r="T33" s="6" t="str">
        <f>LOWER(VLOOKUP(C33,class!A:B,2,FALSE))</f>
        <v>63</v>
      </c>
      <c r="U33" s="6" t="str">
        <f>VLOOKUP(D33,Table2[#All],2,FALSE)</f>
        <v>2</v>
      </c>
      <c r="V33" s="6" t="str">
        <f>VLOOKUP(E33,Table3[#All],2,FALSE)</f>
        <v>001</v>
      </c>
      <c r="W33" s="93" t="str">
        <f>IF(VLOOKUP(G33,web_archive!D:AB,16,FALSE)&gt;0,VLOOKUP(I33,web_archive!D:AB,16,FALSE),"")</f>
        <v/>
      </c>
      <c r="X33" s="93" t="str">
        <f>IF(VLOOKUP(G33,web_archive!D:AB,15,FALSE)&gt;1,VLOOKUP(G33,web_archive!D:AB,15,FALSE),"")</f>
        <v/>
      </c>
      <c r="Y33" s="93" t="str">
        <f>IF(EXACT(VLOOKUP(G33,web_archive!D:AB,14,FALSE),"Yes"),"1","0")</f>
        <v>0</v>
      </c>
      <c r="Z33" s="93">
        <f>IF(ISNA((VLOOKUP(UPPER(F33),Table4[#All],2,FALSE))),"",VLOOKUP(UPPER(F33),Table4[#All],2,FALSE))</f>
        <v>1703</v>
      </c>
      <c r="AA33" s="7" t="str">
        <f>IF(VLOOKUP(G33,web_archive!D:AB,21,FALSE)=0,"{}","{ "&amp;VLOOKUP(G33,web_archive!D:AB,21,FALSE)&amp;" }")</f>
        <v>{}</v>
      </c>
      <c r="AB33" s="93" t="str">
        <f>IF(VLOOKUP(G33,web_archive!D:AB,22,FALSE)=0,"{}","{ "&amp;VLOOKUP(G33,web_archive!D:AB,22,FALSE)&amp;" }")</f>
        <v>{}</v>
      </c>
      <c r="AC33" s="93" t="str">
        <f>IF(VLOOKUP(G33,web_archive!D:AB,23,FALSE)=0,"{}","{ "&amp;VLOOKUP(G33,web_archive!D:AB,23,FALSE)&amp;" }")</f>
        <v>{}</v>
      </c>
      <c r="AD33" s="8" t="str">
        <f t="shared" si="0"/>
        <v>45103,Buck_Teeth,Buck Teeth,4,20,,100,,2,,1,0XFFFFFFFF,63,2,001,,,0,1703,{},{},{}</v>
      </c>
    </row>
    <row r="34" spans="1:30" x14ac:dyDescent="0.3">
      <c r="A34" s="93" t="str">
        <f>VLOOKUP(G34,web_archive!D:AB,6,FALSE)</f>
        <v>Armor</v>
      </c>
      <c r="B34" s="93" t="str">
        <f>VLOOKUP(G34,web_archive!D:AB,19,FALSE)</f>
        <v>All Jobs</v>
      </c>
      <c r="C34" s="93" t="str">
        <f>VLOOKUP(G34,web_archive!D:AB,18,FALSE)</f>
        <v>Normal / Upper / Baby</v>
      </c>
      <c r="D34" s="93" t="str">
        <f>VLOOKUP(G34,web_archive!D:AB,20,FALSE)</f>
        <v>Both (Male and Female)</v>
      </c>
      <c r="E34" s="93" t="str">
        <f>VLOOKUP(G34,web_archive!D:AB,17,FALSE)</f>
        <v>Upper Headgear</v>
      </c>
      <c r="F34" s="93" t="str">
        <f>VLOOKUP(H34,reborn_keys!C:D,2,FALSE)</f>
        <v>buckle_cap</v>
      </c>
      <c r="G34" s="10">
        <v>20556</v>
      </c>
      <c r="H34" s="2">
        <v>45102</v>
      </c>
      <c r="I34" s="93" t="str">
        <f>VLOOKUP(G34,web_archive!D:AB,3,FALSE)</f>
        <v>Buckle_Cap</v>
      </c>
      <c r="J34" s="93" t="str">
        <f>VLOOKUP(G34,web_archive!D:AB,5,FALSE)</f>
        <v>Buckle Cap</v>
      </c>
      <c r="K34">
        <f>VLOOKUP(A34,type!A:B,2,FALSE)</f>
        <v>4</v>
      </c>
      <c r="L34" s="93">
        <f>IF(VLOOKUP(G34,web_archive!D:AB,7,FALSE)&gt;0, VLOOKUP(G34,web_archive!D:AB,7,FALSE), "")</f>
        <v>20</v>
      </c>
      <c r="N34" s="93">
        <f>VLOOKUP(G34,web_archive!D:AB,8,FALSE)*10</f>
        <v>500</v>
      </c>
      <c r="O34" s="93" t="str">
        <f>IF(VLOOKUP(G34,web_archive!D:AB,10,FALSE)&gt;0,VLOOKUP(G34,web_archive!D:AB,10,FALSE),"")</f>
        <v/>
      </c>
      <c r="P34" s="93">
        <f>IF(VLOOKUP(G34,web_archive!D:AB,12,FALSE)&gt;0,VLOOKUP(G34,web_archive!D:AB,12,FALSE),"")</f>
        <v>3</v>
      </c>
      <c r="Q34" s="93" t="str">
        <f>IF(VLOOKUP(G34,web_archive!D:AB,11,FALSE)&gt;0,VLOOKUP(G34,web_archive!D:AB,11,FALSE),"")</f>
        <v/>
      </c>
      <c r="R34" s="93">
        <f>IF(VLOOKUP(G34,web_archive!D:AB,13,FALSE)&gt;0,VLOOKUP(G34,web_archive!D:AB,13,FALSE),"")</f>
        <v>1</v>
      </c>
      <c r="S34" s="10" t="str">
        <f>UPPER(VLOOKUP(B34,job!A:B,2,FALSE))</f>
        <v>0XFFFFFFFF</v>
      </c>
      <c r="T34" s="6" t="str">
        <f>LOWER(VLOOKUP(C34,class!A:B,2,FALSE))</f>
        <v>63</v>
      </c>
      <c r="U34" s="6" t="str">
        <f>VLOOKUP(D34,Table2[#All],2,FALSE)</f>
        <v>2</v>
      </c>
      <c r="V34" s="6" t="str">
        <f>VLOOKUP(E34,Table3[#All],2,FALSE)</f>
        <v>256</v>
      </c>
      <c r="W34" s="93" t="str">
        <f>IF(VLOOKUP(G34,web_archive!D:AB,16,FALSE)&gt;0,VLOOKUP(I34,web_archive!D:AB,16,FALSE),"")</f>
        <v/>
      </c>
      <c r="X34" s="93" t="str">
        <f>IF(VLOOKUP(G34,web_archive!D:AB,15,FALSE)&gt;1,VLOOKUP(G34,web_archive!D:AB,15,FALSE),"")</f>
        <v/>
      </c>
      <c r="Y34" s="93" t="str">
        <f>IF(EXACT(VLOOKUP(G34,web_archive!D:AB,14,FALSE),"Yes"),"1","0")</f>
        <v>1</v>
      </c>
      <c r="Z34" s="93">
        <f>IF(ISNA((VLOOKUP(UPPER(F34),Table4[#All],2,FALSE))),"",VLOOKUP(UPPER(F34),Table4[#All],2,FALSE))</f>
        <v>1702</v>
      </c>
      <c r="AA34" s="7" t="str">
        <f>IF(VLOOKUP(G34,web_archive!D:AB,21,FALSE)=0,"{}","{ "&amp;VLOOKUP(G34,web_archive!D:AB,21,FALSE)&amp;" }")</f>
        <v>{}</v>
      </c>
      <c r="AB34" s="93" t="str">
        <f>IF(VLOOKUP(G34,web_archive!D:AB,22,FALSE)=0,"{}","{ "&amp;VLOOKUP(G34,web_archive!D:AB,22,FALSE)&amp;" }")</f>
        <v>{}</v>
      </c>
      <c r="AC34" s="93" t="str">
        <f>IF(VLOOKUP(G34,web_archive!D:AB,23,FALSE)=0,"{}","{ "&amp;VLOOKUP(G34,web_archive!D:AB,23,FALSE)&amp;" }")</f>
        <v>{}</v>
      </c>
      <c r="AD34" s="8" t="str">
        <f t="shared" si="0"/>
        <v>45102,Buckle_Cap,Buckle Cap,4,20,,500,,3,,1,0XFFFFFFFF,63,2,256,,,1,1702,{},{},{}</v>
      </c>
    </row>
    <row r="35" spans="1:30" x14ac:dyDescent="0.3">
      <c r="A35" s="93" t="str">
        <f>VLOOKUP(G35,web_archive!D:AB,6,FALSE)</f>
        <v>Armor</v>
      </c>
      <c r="B35" s="93" t="str">
        <f>VLOOKUP(G35,web_archive!D:AB,19,FALSE)</f>
        <v>All Jobs</v>
      </c>
      <c r="C35" s="93" t="str">
        <f>VLOOKUP(G35,web_archive!D:AB,18,FALSE)</f>
        <v>Normal / Upper / Baby</v>
      </c>
      <c r="D35" s="93" t="str">
        <f>VLOOKUP(G35,web_archive!D:AB,20,FALSE)</f>
        <v>Both (Male and Female)</v>
      </c>
      <c r="E35" s="93" t="str">
        <f>VLOOKUP(G35,web_archive!D:AB,17,FALSE)</f>
        <v>Upper Headgear</v>
      </c>
      <c r="F35" s="93" t="str">
        <f>VLOOKUP(H35,reborn_keys!C:D,2,FALSE)</f>
        <v>bunnyhat</v>
      </c>
      <c r="G35" s="10">
        <v>20177</v>
      </c>
      <c r="H35" s="2">
        <v>45111</v>
      </c>
      <c r="I35" s="93" t="str">
        <f>VLOOKUP(G35,web_archive!D:AB,3,FALSE)</f>
        <v>Bunny_Hat</v>
      </c>
      <c r="J35" s="93" t="str">
        <f>VLOOKUP(G35,web_archive!D:AB,5,FALSE)</f>
        <v>Bunny Hat</v>
      </c>
      <c r="K35">
        <f>VLOOKUP(A35,type!A:B,2,FALSE)</f>
        <v>4</v>
      </c>
      <c r="L35" s="93">
        <f>IF(VLOOKUP(G35,web_archive!D:AB,7,FALSE)&gt;0, VLOOKUP(G35,web_archive!D:AB,7,FALSE), "")</f>
        <v>20</v>
      </c>
      <c r="N35" s="93">
        <f>VLOOKUP(G35,web_archive!D:AB,8,FALSE)*10</f>
        <v>500</v>
      </c>
      <c r="O35" s="93" t="str">
        <f>IF(VLOOKUP(G35,web_archive!D:AB,10,FALSE)&gt;0,VLOOKUP(G35,web_archive!D:AB,10,FALSE),"")</f>
        <v/>
      </c>
      <c r="P35" s="93">
        <f>IF(VLOOKUP(G35,web_archive!D:AB,12,FALSE)&gt;0,VLOOKUP(G35,web_archive!D:AB,12,FALSE),"")</f>
        <v>2</v>
      </c>
      <c r="Q35" s="93" t="str">
        <f>IF(VLOOKUP(G35,web_archive!D:AB,11,FALSE)&gt;0,VLOOKUP(G35,web_archive!D:AB,11,FALSE),"")</f>
        <v/>
      </c>
      <c r="R35" s="93">
        <f>IF(VLOOKUP(G35,web_archive!D:AB,13,FALSE)&gt;0,VLOOKUP(G35,web_archive!D:AB,13,FALSE),"")</f>
        <v>1</v>
      </c>
      <c r="S35" s="10" t="str">
        <f>UPPER(VLOOKUP(B35,job!A:B,2,FALSE))</f>
        <v>0XFFFFFFFF</v>
      </c>
      <c r="T35" s="6" t="str">
        <f>LOWER(VLOOKUP(C35,class!A:B,2,FALSE))</f>
        <v>63</v>
      </c>
      <c r="U35" s="6" t="str">
        <f>VLOOKUP(D35,Table2[#All],2,FALSE)</f>
        <v>2</v>
      </c>
      <c r="V35" s="6" t="str">
        <f>VLOOKUP(E35,Table3[#All],2,FALSE)</f>
        <v>256</v>
      </c>
      <c r="W35" s="93" t="str">
        <f>IF(VLOOKUP(G35,web_archive!D:AB,16,FALSE)&gt;0,VLOOKUP(I35,web_archive!D:AB,16,FALSE),"")</f>
        <v/>
      </c>
      <c r="X35" s="93" t="str">
        <f>IF(VLOOKUP(G35,web_archive!D:AB,15,FALSE)&gt;1,VLOOKUP(G35,web_archive!D:AB,15,FALSE),"")</f>
        <v/>
      </c>
      <c r="Y35" s="93" t="str">
        <f>IF(EXACT(VLOOKUP(G35,web_archive!D:AB,14,FALSE),"Yes"),"1","0")</f>
        <v>1</v>
      </c>
      <c r="Z35" s="93">
        <f>IF(ISNA((VLOOKUP(UPPER(F35),Table4[#All],2,FALSE))),"",VLOOKUP(UPPER(F35),Table4[#All],2,FALSE))</f>
        <v>1704</v>
      </c>
      <c r="AA35" s="7" t="str">
        <f>IF(VLOOKUP(G35,web_archive!D:AB,21,FALSE)=0,"{}","{ "&amp;VLOOKUP(G35,web_archive!D:AB,21,FALSE)&amp;"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5" s="93" t="str">
        <f>IF(VLOOKUP(G35,web_archive!D:AB,22,FALSE)=0,"{}","{ "&amp;VLOOKUP(G35,web_archive!D:AB,22,FALSE)&amp;" }")</f>
        <v>{}</v>
      </c>
      <c r="AC35" s="93" t="str">
        <f>IF(VLOOKUP(G35,web_archive!D:AB,23,FALSE)=0,"{}","{ "&amp;VLOOKUP(G35,web_archive!D:AB,23,FALSE)&amp;" }")</f>
        <v>{}</v>
      </c>
      <c r="AD35" s="8" t="str">
        <f t="shared" si="0"/>
        <v>45111,Bunny_Hat,Bunny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36" spans="1:30" x14ac:dyDescent="0.3">
      <c r="A36" s="93" t="str">
        <f>VLOOKUP(G36,web_archive!D:AB,6,FALSE)</f>
        <v>Armor</v>
      </c>
      <c r="B36" s="93" t="str">
        <f>VLOOKUP(G36,web_archive!D:AB,19,FALSE)</f>
        <v>All Jobs</v>
      </c>
      <c r="C36" s="93" t="str">
        <f>VLOOKUP(G36,web_archive!D:AB,18,FALSE)</f>
        <v>Normal / Upper / Baby</v>
      </c>
      <c r="D36" s="93" t="str">
        <f>VLOOKUP(G36,web_archive!D:AB,20,FALSE)</f>
        <v>Both (Male and Female)</v>
      </c>
      <c r="E36" s="93" t="str">
        <f>VLOOKUP(G36,web_archive!D:AB,17,FALSE)</f>
        <v>Upper Headgear</v>
      </c>
      <c r="F36" s="93" t="str">
        <f>VLOOKUP(H36,reborn_keys!C:D,2,FALSE)</f>
        <v>butterflypin</v>
      </c>
      <c r="G36" s="10">
        <v>20159</v>
      </c>
      <c r="H36" s="2">
        <v>45112</v>
      </c>
      <c r="I36" s="93" t="str">
        <f>VLOOKUP(G36,web_archive!D:AB,3,FALSE)</f>
        <v>Butterfly_Pin</v>
      </c>
      <c r="J36" s="93" t="str">
        <f>VLOOKUP(G36,web_archive!D:AB,5,FALSE)</f>
        <v>Butterfly Pin</v>
      </c>
      <c r="K36">
        <f>VLOOKUP(A36,type!A:B,2,FALSE)</f>
        <v>4</v>
      </c>
      <c r="L36" s="93">
        <f>IF(VLOOKUP(G36,web_archive!D:AB,7,FALSE)&gt;0, VLOOKUP(G36,web_archive!D:AB,7,FALSE), "")</f>
        <v>20</v>
      </c>
      <c r="N36" s="93">
        <f>VLOOKUP(G36,web_archive!D:AB,8,FALSE)*10</f>
        <v>500</v>
      </c>
      <c r="O36" s="93" t="str">
        <f>IF(VLOOKUP(G36,web_archive!D:AB,10,FALSE)&gt;0,VLOOKUP(G36,web_archive!D:AB,10,FALSE),"")</f>
        <v/>
      </c>
      <c r="P36" s="93">
        <f>IF(VLOOKUP(G36,web_archive!D:AB,12,FALSE)&gt;0,VLOOKUP(G36,web_archive!D:AB,12,FALSE),"")</f>
        <v>2</v>
      </c>
      <c r="Q36" s="93" t="str">
        <f>IF(VLOOKUP(G36,web_archive!D:AB,11,FALSE)&gt;0,VLOOKUP(G36,web_archive!D:AB,11,FALSE),"")</f>
        <v/>
      </c>
      <c r="R36" s="93">
        <f>IF(VLOOKUP(G36,web_archive!D:AB,13,FALSE)&gt;0,VLOOKUP(G36,web_archive!D:AB,13,FALSE),"")</f>
        <v>1</v>
      </c>
      <c r="S36" s="10" t="str">
        <f>UPPER(VLOOKUP(B36,job!A:B,2,FALSE))</f>
        <v>0XFFFFFFFF</v>
      </c>
      <c r="T36" s="6" t="str">
        <f>LOWER(VLOOKUP(C36,class!A:B,2,FALSE))</f>
        <v>63</v>
      </c>
      <c r="U36" s="6" t="str">
        <f>VLOOKUP(D36,Table2[#All],2,FALSE)</f>
        <v>2</v>
      </c>
      <c r="V36" s="6" t="str">
        <f>VLOOKUP(E36,Table3[#All],2,FALSE)</f>
        <v>256</v>
      </c>
      <c r="W36" s="93" t="str">
        <f>IF(VLOOKUP(G36,web_archive!D:AB,16,FALSE)&gt;0,VLOOKUP(I36,web_archive!D:AB,16,FALSE),"")</f>
        <v/>
      </c>
      <c r="X36" s="93" t="str">
        <f>IF(VLOOKUP(G36,web_archive!D:AB,15,FALSE)&gt;1,VLOOKUP(G36,web_archive!D:AB,15,FALSE),"")</f>
        <v/>
      </c>
      <c r="Y36" s="93" t="str">
        <f>IF(EXACT(VLOOKUP(G36,web_archive!D:AB,14,FALSE),"Yes"),"1","0")</f>
        <v>1</v>
      </c>
      <c r="Z36" s="93">
        <f>IF(ISNA((VLOOKUP(UPPER(F36),Table4[#All],2,FALSE))),"",VLOOKUP(UPPER(F36),Table4[#All],2,FALSE))</f>
        <v>1705</v>
      </c>
      <c r="AA36" s="7" t="str">
        <f>IF(VLOOKUP(G36,web_archive!D:AB,21,FALSE)=0,"{}","{ "&amp;VLOOKUP(G36,web_archive!D:AB,21,FALSE)&amp;" }")</f>
        <v>{ bonus bDex,1; bonus bAgi,1; }</v>
      </c>
      <c r="AB36" s="93" t="str">
        <f>IF(VLOOKUP(G36,web_archive!D:AB,22,FALSE)=0,"{}","{ "&amp;VLOOKUP(G36,web_archive!D:AB,22,FALSE)&amp;" }")</f>
        <v>{}</v>
      </c>
      <c r="AC36" s="93" t="str">
        <f>IF(VLOOKUP(G36,web_archive!D:AB,23,FALSE)=0,"{}","{ "&amp;VLOOKUP(G36,web_archive!D:AB,23,FALSE)&amp;" }")</f>
        <v>{}</v>
      </c>
      <c r="AD36" s="8" t="str">
        <f t="shared" si="0"/>
        <v>45112,Butterfly_Pin,Butterfly Pin,4,20,,500,,2,,1,0XFFFFFFFF,63,2,256,,,1,1705,{ bonus bDex,1; bonus bAgi,1; },{},{}</v>
      </c>
    </row>
    <row r="37" spans="1:30" x14ac:dyDescent="0.3">
      <c r="A37" s="93" t="str">
        <f>VLOOKUP(G37,web_archive!D:AB,6,FALSE)</f>
        <v>Card</v>
      </c>
      <c r="B37" s="93" t="str">
        <f>VLOOKUP(G37,web_archive!D:AB,19,FALSE)</f>
        <v>None</v>
      </c>
      <c r="C37" s="93" t="str">
        <f>VLOOKUP(G37,web_archive!D:AB,18,FALSE)</f>
        <v>None</v>
      </c>
      <c r="D37" s="93" t="str">
        <f>VLOOKUP(G37,web_archive!D:AB,20,FALSE)</f>
        <v>Unknown</v>
      </c>
      <c r="E37" s="93" t="str">
        <f>VLOOKUP(G37,web_archive!D:AB,17,FALSE)</f>
        <v>Accessory 1 + Accessory 2</v>
      </c>
      <c r="F37" s="93" t="str">
        <f>VLOOKUP(H37,reborn_keys!C:D,2,FALSE)</f>
        <v>Caelia_Ambrose_Card</v>
      </c>
      <c r="G37" s="94">
        <v>23023</v>
      </c>
      <c r="H37" s="2">
        <v>47017</v>
      </c>
      <c r="I37" s="93" t="str">
        <f>VLOOKUP(G37,web_archive!D:AB,3,FALSE)</f>
        <v>Caelia_Ambrose_Card</v>
      </c>
      <c r="J37" s="93" t="str">
        <f>VLOOKUP(G37,web_archive!D:AB,5,FALSE)</f>
        <v>Caelia Ambrose Card</v>
      </c>
      <c r="K37">
        <f>VLOOKUP(A37,type!A:B,2,FALSE)</f>
        <v>6</v>
      </c>
      <c r="L37" s="93" t="str">
        <f>IF(VLOOKUP(G37,web_archive!D:AB,7,FALSE)&gt;0, VLOOKUP(G37,web_archive!D:AB,7,FALSE), "")</f>
        <v/>
      </c>
      <c r="N37" s="93">
        <f>VLOOKUP(G37,web_archive!D:AB,8,FALSE)*10</f>
        <v>10</v>
      </c>
      <c r="O37" s="93" t="str">
        <f>IF(VLOOKUP(G37,web_archive!D:AB,10,FALSE)&gt;0,VLOOKUP(G37,web_archive!D:AB,10,FALSE),"")</f>
        <v/>
      </c>
      <c r="P37" s="93" t="str">
        <f>IF(VLOOKUP(G37,web_archive!D:AB,12,FALSE)&gt;0,VLOOKUP(G37,web_archive!D:AB,12,FALSE),"")</f>
        <v/>
      </c>
      <c r="Q37" s="93" t="str">
        <f>IF(VLOOKUP(G37,web_archive!D:AB,11,FALSE)&gt;0,VLOOKUP(G37,web_archive!D:AB,11,FALSE),"")</f>
        <v/>
      </c>
      <c r="R37" s="93" t="str">
        <f>IF(VLOOKUP(G37,web_archive!D:AB,13,FALSE)&gt;0,VLOOKUP(G37,web_archive!D:AB,13,FALSE),"")</f>
        <v/>
      </c>
      <c r="S37" s="10" t="str">
        <f>UPPER(VLOOKUP(B37,job!A:B,2,FALSE))</f>
        <v/>
      </c>
      <c r="T37" s="6" t="str">
        <f>LOWER(VLOOKUP(C37,class!A:B,2,FALSE))</f>
        <v/>
      </c>
      <c r="U37" s="6" t="str">
        <f>VLOOKUP(D37,Table2[#All],2,FALSE)</f>
        <v/>
      </c>
      <c r="V37" s="6" t="str">
        <f>VLOOKUP(E37,Table3[#All],2,FALSE)</f>
        <v>136</v>
      </c>
      <c r="W37" s="93" t="str">
        <f>IF(VLOOKUP(G37,web_archive!D:AB,16,FALSE)&gt;0,VLOOKUP(I37,web_archive!D:AB,16,FALSE),"")</f>
        <v/>
      </c>
      <c r="X37" s="93" t="str">
        <f>IF(VLOOKUP(G37,web_archive!D:AB,15,FALSE)&gt;1,VLOOKUP(G37,web_archive!D:AB,15,FALSE),"")</f>
        <v/>
      </c>
      <c r="Y37" s="93" t="str">
        <f>IF(EXACT(VLOOKUP(G37,web_archive!D:AB,14,FALSE),"Yes"),"1","0")</f>
        <v>0</v>
      </c>
      <c r="Z37" s="93" t="str">
        <f>IF(ISNA((VLOOKUP(UPPER(F37),Table4[#All],2,FALSE))),"",VLOOKUP(UPPER(F37),Table4[#All],2,FALSE))</f>
        <v/>
      </c>
      <c r="AA37" s="7" t="str">
        <f>IF(VLOOKUP(G37,web_archive!D:AB,21,FALSE)=0,"{}","{ "&amp;VLOOKUP(G37,web_archive!D:AB,21,FALSE)&amp;" }")</f>
        <v>{ bonus3 bAutoSpell,"DC_SCREAM",1,20; }</v>
      </c>
      <c r="AB37" s="93" t="str">
        <f>IF(VLOOKUP(G37,web_archive!D:AB,22,FALSE)=0,"{}","{ "&amp;VLOOKUP(G37,web_archive!D:AB,22,FALSE)&amp;" }")</f>
        <v>{}</v>
      </c>
      <c r="AC37" s="93" t="str">
        <f>IF(VLOOKUP(G37,web_archive!D:AB,23,FALSE)=0,"{}","{ "&amp;VLOOKUP(G37,web_archive!D:AB,23,FALSE)&amp;" }")</f>
        <v>{}</v>
      </c>
      <c r="AD37" s="8" t="str">
        <f t="shared" si="0"/>
        <v>47017,Caelia_Ambrose_Card,Caelia Ambrose Card,6,,,10,,,,,,,,136,,,0,,{ bonus3 bAutoSpell,"DC_SCREAM",1,20; },{},{}</v>
      </c>
    </row>
    <row r="38" spans="1:30" x14ac:dyDescent="0.3">
      <c r="A38" s="93" t="str">
        <f>VLOOKUP(G38,web_archive!D:AB,6,FALSE)</f>
        <v>Armor</v>
      </c>
      <c r="B38" s="93" t="str">
        <f>VLOOKUP(G38,web_archive!D:AB,19,FALSE)</f>
        <v>All Jobs</v>
      </c>
      <c r="C38" s="93" t="str">
        <f>VLOOKUP(G38,web_archive!D:AB,18,FALSE)</f>
        <v>Normal / Upper / Baby</v>
      </c>
      <c r="D38" s="93" t="str">
        <f>VLOOKUP(G38,web_archive!D:AB,20,FALSE)</f>
        <v>Both (Male and Female)</v>
      </c>
      <c r="E38" s="93" t="str">
        <f>VLOOKUP(G38,web_archive!D:AB,17,FALSE)</f>
        <v>Upper Headgear</v>
      </c>
      <c r="F38" s="93" t="str">
        <f>VLOOKUP(H38,reborn_keys!C:D,2,FALSE)</f>
        <v>camouflagehat</v>
      </c>
      <c r="G38" s="10">
        <v>20123</v>
      </c>
      <c r="H38" s="2">
        <v>45113</v>
      </c>
      <c r="I38" s="93" t="str">
        <f>VLOOKUP(G38,web_archive!D:AB,3,FALSE)</f>
        <v>Camouflage_Hat</v>
      </c>
      <c r="J38" s="93" t="str">
        <f>VLOOKUP(G38,web_archive!D:AB,5,FALSE)</f>
        <v>Camouflage Hat</v>
      </c>
      <c r="K38">
        <f>VLOOKUP(A38,type!A:B,2,FALSE)</f>
        <v>4</v>
      </c>
      <c r="L38" s="93">
        <f>IF(VLOOKUP(G38,web_archive!D:AB,7,FALSE)&gt;0, VLOOKUP(G38,web_archive!D:AB,7,FALSE), "")</f>
        <v>20</v>
      </c>
      <c r="N38" s="93">
        <f>VLOOKUP(G38,web_archive!D:AB,8,FALSE)*10</f>
        <v>500</v>
      </c>
      <c r="O38" s="93" t="str">
        <f>IF(VLOOKUP(G38,web_archive!D:AB,10,FALSE)&gt;0,VLOOKUP(G38,web_archive!D:AB,10,FALSE),"")</f>
        <v/>
      </c>
      <c r="P38" s="93">
        <f>IF(VLOOKUP(G38,web_archive!D:AB,12,FALSE)&gt;0,VLOOKUP(G38,web_archive!D:AB,12,FALSE),"")</f>
        <v>2</v>
      </c>
      <c r="Q38" s="93" t="str">
        <f>IF(VLOOKUP(G38,web_archive!D:AB,11,FALSE)&gt;0,VLOOKUP(G38,web_archive!D:AB,11,FALSE),"")</f>
        <v/>
      </c>
      <c r="R38" s="93">
        <f>IF(VLOOKUP(G38,web_archive!D:AB,13,FALSE)&gt;0,VLOOKUP(G38,web_archive!D:AB,13,FALSE),"")</f>
        <v>1</v>
      </c>
      <c r="S38" s="10" t="str">
        <f>UPPER(VLOOKUP(B38,job!A:B,2,FALSE))</f>
        <v>0XFFFFFFFF</v>
      </c>
      <c r="T38" s="6" t="str">
        <f>LOWER(VLOOKUP(C38,class!A:B,2,FALSE))</f>
        <v>63</v>
      </c>
      <c r="U38" s="6" t="str">
        <f>VLOOKUP(D38,Table2[#All],2,FALSE)</f>
        <v>2</v>
      </c>
      <c r="V38" s="6" t="str">
        <f>VLOOKUP(E38,Table3[#All],2,FALSE)</f>
        <v>256</v>
      </c>
      <c r="W38" s="93" t="str">
        <f>IF(VLOOKUP(G38,web_archive!D:AB,16,FALSE)&gt;0,VLOOKUP(I38,web_archive!D:AB,16,FALSE),"")</f>
        <v/>
      </c>
      <c r="X38" s="93" t="str">
        <f>IF(VLOOKUP(G38,web_archive!D:AB,15,FALSE)&gt;1,VLOOKUP(G38,web_archive!D:AB,15,FALSE),"")</f>
        <v/>
      </c>
      <c r="Y38" s="93" t="str">
        <f>IF(EXACT(VLOOKUP(G38,web_archive!D:AB,14,FALSE),"Yes"),"1","0")</f>
        <v>1</v>
      </c>
      <c r="Z38" s="93">
        <f>IF(ISNA((VLOOKUP(UPPER(F38),Table4[#All],2,FALSE))),"",VLOOKUP(UPPER(F38),Table4[#All],2,FALSE))</f>
        <v>1706</v>
      </c>
      <c r="AA38" s="7" t="str">
        <f>IF(VLOOKUP(G38,web_archive!D:AB,21,FALSE)=0,"{}","{ "&amp;VLOOKUP(G38,web_archive!D:AB,21,FALSE)&amp;" }")</f>
        <v>{}</v>
      </c>
      <c r="AB38" s="93" t="str">
        <f>IF(VLOOKUP(G38,web_archive!D:AB,22,FALSE)=0,"{}","{ "&amp;VLOOKUP(G38,web_archive!D:AB,22,FALSE)&amp;" }")</f>
        <v>{}</v>
      </c>
      <c r="AC38" s="93" t="str">
        <f>IF(VLOOKUP(G38,web_archive!D:AB,23,FALSE)=0,"{}","{ "&amp;VLOOKUP(G38,web_archive!D:AB,23,FALSE)&amp;" }")</f>
        <v>{}</v>
      </c>
      <c r="AD38" s="8" t="str">
        <f t="shared" si="0"/>
        <v>45113,Camouflage_Hat,Camouflage Hat,4,20,,500,,2,,1,0XFFFFFFFF,63,2,256,,,1,1706,{},{},{}</v>
      </c>
    </row>
    <row r="39" spans="1:30" x14ac:dyDescent="0.3">
      <c r="A39" s="93" t="str">
        <f>VLOOKUP(G39,web_archive!D:AB,6,FALSE)</f>
        <v>Armor</v>
      </c>
      <c r="B39" s="93" t="str">
        <f>VLOOKUP(G39,web_archive!D:AB,19,FALSE)</f>
        <v>All Jobs</v>
      </c>
      <c r="C39" s="93" t="str">
        <f>VLOOKUP(G39,web_archive!D:AB,18,FALSE)</f>
        <v>Normal / Upper / Baby</v>
      </c>
      <c r="D39" s="93" t="str">
        <f>VLOOKUP(G39,web_archive!D:AB,20,FALSE)</f>
        <v>Both (Male and Female)</v>
      </c>
      <c r="E39" s="93" t="str">
        <f>VLOOKUP(G39,web_archive!D:AB,17,FALSE)</f>
        <v>Upper Headgear + Middle Headgear</v>
      </c>
      <c r="F39" s="93" t="str">
        <f>VLOOKUP(H39,reborn_keys!C:D,2,FALSE)</f>
        <v>catoninetailscap</v>
      </c>
      <c r="G39" s="10">
        <v>20127</v>
      </c>
      <c r="H39" s="2">
        <v>45123</v>
      </c>
      <c r="I39" s="93" t="str">
        <f>VLOOKUP(G39,web_archive!D:AB,3,FALSE)</f>
        <v>Cat_o_Nine_Tails_Cap</v>
      </c>
      <c r="J39" s="93" t="str">
        <f>VLOOKUP(G39,web_archive!D:AB,5,FALSE)</f>
        <v>Cat o' Nine Tails Cap</v>
      </c>
      <c r="K39">
        <f>VLOOKUP(A39,type!A:B,2,FALSE)</f>
        <v>4</v>
      </c>
      <c r="L39" s="93">
        <f>IF(VLOOKUP(G39,web_archive!D:AB,7,FALSE)&gt;0, VLOOKUP(G39,web_archive!D:AB,7,FALSE), "")</f>
        <v>20</v>
      </c>
      <c r="N39" s="93">
        <f>VLOOKUP(G39,web_archive!D:AB,8,FALSE)*10</f>
        <v>500</v>
      </c>
      <c r="O39" s="93" t="str">
        <f>IF(VLOOKUP(G39,web_archive!D:AB,10,FALSE)&gt;0,VLOOKUP(G39,web_archive!D:AB,10,FALSE),"")</f>
        <v/>
      </c>
      <c r="P39" s="93">
        <f>IF(VLOOKUP(G39,web_archive!D:AB,12,FALSE)&gt;0,VLOOKUP(G39,web_archive!D:AB,12,FALSE),"")</f>
        <v>2</v>
      </c>
      <c r="Q39" s="93" t="str">
        <f>IF(VLOOKUP(G39,web_archive!D:AB,11,FALSE)&gt;0,VLOOKUP(G39,web_archive!D:AB,11,FALSE),"")</f>
        <v/>
      </c>
      <c r="R39" s="93">
        <f>IF(VLOOKUP(G39,web_archive!D:AB,13,FALSE)&gt;0,VLOOKUP(G39,web_archive!D:AB,13,FALSE),"")</f>
        <v>1</v>
      </c>
      <c r="S39" s="10" t="str">
        <f>UPPER(VLOOKUP(B39,job!A:B,2,FALSE))</f>
        <v>0XFFFFFFFF</v>
      </c>
      <c r="T39" s="6" t="str">
        <f>LOWER(VLOOKUP(C39,class!A:B,2,FALSE))</f>
        <v>63</v>
      </c>
      <c r="U39" s="6" t="str">
        <f>VLOOKUP(D39,Table2[#All],2,FALSE)</f>
        <v>2</v>
      </c>
      <c r="V39" s="6" t="str">
        <f>VLOOKUP(E39,Table3[#All],2,FALSE)</f>
        <v>768</v>
      </c>
      <c r="W39" s="93" t="str">
        <f>IF(VLOOKUP(G39,web_archive!D:AB,16,FALSE)&gt;0,VLOOKUP(I39,web_archive!D:AB,16,FALSE),"")</f>
        <v/>
      </c>
      <c r="X39" s="93" t="str">
        <f>IF(VLOOKUP(G39,web_archive!D:AB,15,FALSE)&gt;1,VLOOKUP(G39,web_archive!D:AB,15,FALSE),"")</f>
        <v/>
      </c>
      <c r="Y39" s="93" t="str">
        <f>IF(EXACT(VLOOKUP(G39,web_archive!D:AB,14,FALSE),"Yes"),"1","0")</f>
        <v>1</v>
      </c>
      <c r="Z39" s="93">
        <f>IF(ISNA((VLOOKUP(UPPER(F39),Table4[#All],2,FALSE))),"",VLOOKUP(UPPER(F39),Table4[#All],2,FALSE))</f>
        <v>1709</v>
      </c>
      <c r="AA39" s="7" t="str">
        <f>IF(VLOOKUP(G39,web_archive!D:AB,21,FALSE)=0,"{}","{ "&amp;VLOOKUP(G39,web_archive!D:AB,21,FALSE)&amp;" }")</f>
        <v>{ bonus bMdef,5; }</v>
      </c>
      <c r="AB39" s="93" t="str">
        <f>IF(VLOOKUP(G39,web_archive!D:AB,22,FALSE)=0,"{}","{ "&amp;VLOOKUP(G39,web_archive!D:AB,22,FALSE)&amp;" }")</f>
        <v>{}</v>
      </c>
      <c r="AC39" s="93" t="str">
        <f>IF(VLOOKUP(G39,web_archive!D:AB,23,FALSE)=0,"{}","{ "&amp;VLOOKUP(G39,web_archive!D:AB,23,FALSE)&amp;" }")</f>
        <v>{}</v>
      </c>
      <c r="AD39" s="8" t="str">
        <f t="shared" si="0"/>
        <v>45123,Cat_o_Nine_Tails_Cap,Cat o' Nine Tails Cap,4,20,,500,,2,,1,0XFFFFFFFF,63,2,768,,,1,1709,{ bonus bMdef,5; },{},{}</v>
      </c>
    </row>
    <row r="40" spans="1:30" x14ac:dyDescent="0.3">
      <c r="A40" s="93" t="str">
        <f>VLOOKUP(G40,web_archive!D:AB,6,FALSE)</f>
        <v>Armor</v>
      </c>
      <c r="B40" s="93" t="str">
        <f>VLOOKUP(G40,web_archive!D:AB,19,FALSE)</f>
        <v>All Jobs</v>
      </c>
      <c r="C40" s="93" t="str">
        <f>VLOOKUP(G40,web_archive!D:AB,18,FALSE)</f>
        <v>Normal / Upper / Baby</v>
      </c>
      <c r="D40" s="93" t="str">
        <f>VLOOKUP(G40,web_archive!D:AB,20,FALSE)</f>
        <v>Both (Male and Female)</v>
      </c>
      <c r="E40" s="93" t="str">
        <f>VLOOKUP(G40,web_archive!D:AB,17,FALSE)</f>
        <v>Upper Headgear</v>
      </c>
      <c r="F40" s="93" t="str">
        <f>VLOOKUP(H40,reborn_keys!C:D,2,FALSE)</f>
        <v>cheshirecat</v>
      </c>
      <c r="G40" s="10">
        <v>20515</v>
      </c>
      <c r="H40" s="2">
        <v>45124</v>
      </c>
      <c r="I40" s="93" t="str">
        <f>VLOOKUP(G40,web_archive!D:AB,3,FALSE)</f>
        <v>Cheshire_Cat_Hat</v>
      </c>
      <c r="J40" s="93" t="str">
        <f>VLOOKUP(G40,web_archive!D:AB,5,FALSE)</f>
        <v>Cheshire Cat Hat</v>
      </c>
      <c r="K40">
        <f>VLOOKUP(A40,type!A:B,2,FALSE)</f>
        <v>4</v>
      </c>
      <c r="L40" s="93">
        <f>IF(VLOOKUP(G40,web_archive!D:AB,7,FALSE)&gt;0, VLOOKUP(G40,web_archive!D:AB,7,FALSE), "")</f>
        <v>20</v>
      </c>
      <c r="N40" s="93">
        <f>VLOOKUP(G40,web_archive!D:AB,8,FALSE)*10</f>
        <v>500</v>
      </c>
      <c r="O40" s="93" t="str">
        <f>IF(VLOOKUP(G40,web_archive!D:AB,10,FALSE)&gt;0,VLOOKUP(G40,web_archive!D:AB,10,FALSE),"")</f>
        <v/>
      </c>
      <c r="P40" s="93">
        <f>IF(VLOOKUP(G40,web_archive!D:AB,12,FALSE)&gt;0,VLOOKUP(G40,web_archive!D:AB,12,FALSE),"")</f>
        <v>2</v>
      </c>
      <c r="Q40" s="93" t="str">
        <f>IF(VLOOKUP(G40,web_archive!D:AB,11,FALSE)&gt;0,VLOOKUP(G40,web_archive!D:AB,11,FALSE),"")</f>
        <v/>
      </c>
      <c r="R40" s="93">
        <f>IF(VLOOKUP(G40,web_archive!D:AB,13,FALSE)&gt;0,VLOOKUP(G40,web_archive!D:AB,13,FALSE),"")</f>
        <v>1</v>
      </c>
      <c r="S40" s="10" t="str">
        <f>UPPER(VLOOKUP(B40,job!A:B,2,FALSE))</f>
        <v>0XFFFFFFFF</v>
      </c>
      <c r="T40" s="6" t="str">
        <f>LOWER(VLOOKUP(C40,class!A:B,2,FALSE))</f>
        <v>63</v>
      </c>
      <c r="U40" s="6" t="str">
        <f>VLOOKUP(D40,Table2[#All],2,FALSE)</f>
        <v>2</v>
      </c>
      <c r="V40" s="6" t="str">
        <f>VLOOKUP(E40,Table3[#All],2,FALSE)</f>
        <v>256</v>
      </c>
      <c r="W40" s="93" t="str">
        <f>IF(VLOOKUP(G40,web_archive!D:AB,16,FALSE)&gt;0,VLOOKUP(I40,web_archive!D:AB,16,FALSE),"")</f>
        <v/>
      </c>
      <c r="X40" s="93" t="str">
        <f>IF(VLOOKUP(G40,web_archive!D:AB,15,FALSE)&gt;1,VLOOKUP(G40,web_archive!D:AB,15,FALSE),"")</f>
        <v/>
      </c>
      <c r="Y40" s="93" t="str">
        <f>IF(EXACT(VLOOKUP(G40,web_archive!D:AB,14,FALSE),"Yes"),"1","0")</f>
        <v>1</v>
      </c>
      <c r="Z40" s="93">
        <f>IF(ISNA((VLOOKUP(UPPER(F40),Table4[#All],2,FALSE))),"",VLOOKUP(UPPER(F40),Table4[#All],2,FALSE))</f>
        <v>1710</v>
      </c>
      <c r="AA40" s="7" t="str">
        <f>IF(VLOOKUP(G40,web_archive!D:AB,21,FALSE)=0,"{}","{ "&amp;VLOOKUP(G40,web_archive!D:AB,21,FALSE)&amp;" }")</f>
        <v>{ bonus5 bAutoSpellWhenHit,"AS_CLOAKING",3,50,BF_MAGIC,0; skill "TF_HIDING",1; }</v>
      </c>
      <c r="AB40" s="93" t="str">
        <f>IF(VLOOKUP(G40,web_archive!D:AB,22,FALSE)=0,"{}","{ "&amp;VLOOKUP(G40,web_archive!D:AB,22,FALSE)&amp;" }")</f>
        <v>{}</v>
      </c>
      <c r="AC40" s="93" t="str">
        <f>IF(VLOOKUP(G40,web_archive!D:AB,23,FALSE)=0,"{}","{ "&amp;VLOOKUP(G40,web_archive!D:AB,23,FALSE)&amp;" }")</f>
        <v>{}</v>
      </c>
      <c r="AD40" s="8" t="str">
        <f t="shared" si="0"/>
        <v>45124,Cheshire_Cat_Hat,Cheshire Cat Hat,4,20,,500,,2,,1,0XFFFFFFFF,63,2,256,,,1,1710,{ bonus5 bAutoSpellWhenHit,"AS_CLOAKING",3,50,BF_MAGIC,0; skill "TF_HIDING",1; },{},{}</v>
      </c>
    </row>
    <row r="41" spans="1:30" x14ac:dyDescent="0.3">
      <c r="A41" s="93" t="str">
        <f>VLOOKUP(G41,web_archive!D:AB,6,FALSE)</f>
        <v>Armor</v>
      </c>
      <c r="B41" s="93" t="str">
        <f>VLOOKUP(G41,web_archive!D:AB,19,FALSE)</f>
        <v>All Jobs</v>
      </c>
      <c r="C41" s="93" t="str">
        <f>VLOOKUP(G41,web_archive!D:AB,18,FALSE)</f>
        <v>Normal / Upper / Baby</v>
      </c>
      <c r="D41" s="93" t="str">
        <f>VLOOKUP(G41,web_archive!D:AB,20,FALSE)</f>
        <v>Both (Male and Female)</v>
      </c>
      <c r="E41" s="93" t="str">
        <f>VLOOKUP(G41,web_archive!D:AB,17,FALSE)</f>
        <v>Upper Headgear</v>
      </c>
      <c r="F41" s="93" t="str">
        <f>VLOOKUP(H41,reborn_keys!C:D,2,FALSE)</f>
        <v>christmasbulb</v>
      </c>
      <c r="G41" s="10">
        <v>20759</v>
      </c>
      <c r="H41" s="2">
        <v>45128</v>
      </c>
      <c r="I41" s="93" t="str">
        <f>VLOOKUP(G41,web_archive!D:AB,3,FALSE)</f>
        <v>Christmas_Bulb</v>
      </c>
      <c r="J41" s="93" t="str">
        <f>VLOOKUP(G41,web_archive!D:AB,5,FALSE)</f>
        <v>Christmas Bulb</v>
      </c>
      <c r="K41">
        <f>VLOOKUP(A41,type!A:B,2,FALSE)</f>
        <v>4</v>
      </c>
      <c r="L41" s="93">
        <f>IF(VLOOKUP(G41,web_archive!D:AB,7,FALSE)&gt;0, VLOOKUP(G41,web_archive!D:AB,7,FALSE), "")</f>
        <v>20</v>
      </c>
      <c r="N41" s="93">
        <f>VLOOKUP(G41,web_archive!D:AB,8,FALSE)*10</f>
        <v>100</v>
      </c>
      <c r="O41" s="93" t="str">
        <f>IF(VLOOKUP(G41,web_archive!D:AB,10,FALSE)&gt;0,VLOOKUP(G41,web_archive!D:AB,10,FALSE),"")</f>
        <v/>
      </c>
      <c r="P41" s="93">
        <f>IF(VLOOKUP(G41,web_archive!D:AB,12,FALSE)&gt;0,VLOOKUP(G41,web_archive!D:AB,12,FALSE),"")</f>
        <v>2</v>
      </c>
      <c r="Q41" s="93" t="str">
        <f>IF(VLOOKUP(G41,web_archive!D:AB,11,FALSE)&gt;0,VLOOKUP(G41,web_archive!D:AB,11,FALSE),"")</f>
        <v/>
      </c>
      <c r="R41" s="93">
        <f>IF(VLOOKUP(G41,web_archive!D:AB,13,FALSE)&gt;0,VLOOKUP(G41,web_archive!D:AB,13,FALSE),"")</f>
        <v>1</v>
      </c>
      <c r="S41" s="10" t="str">
        <f>UPPER(VLOOKUP(B41,job!A:B,2,FALSE))</f>
        <v>0XFFFFFFFF</v>
      </c>
      <c r="T41" s="6" t="str">
        <f>LOWER(VLOOKUP(C41,class!A:B,2,FALSE))</f>
        <v>63</v>
      </c>
      <c r="U41" s="6" t="str">
        <f>VLOOKUP(D41,Table2[#All],2,FALSE)</f>
        <v>2</v>
      </c>
      <c r="V41" s="6" t="str">
        <f>VLOOKUP(E41,Table3[#All],2,FALSE)</f>
        <v>256</v>
      </c>
      <c r="W41" s="93" t="str">
        <f>IF(VLOOKUP(G41,web_archive!D:AB,16,FALSE)&gt;0,VLOOKUP(I41,web_archive!D:AB,16,FALSE),"")</f>
        <v/>
      </c>
      <c r="X41" s="93" t="str">
        <f>IF(VLOOKUP(G41,web_archive!D:AB,15,FALSE)&gt;1,VLOOKUP(G41,web_archive!D:AB,15,FALSE),"")</f>
        <v/>
      </c>
      <c r="Y41" s="93" t="str">
        <f>IF(EXACT(VLOOKUP(G41,web_archive!D:AB,14,FALSE),"Yes"),"1","0")</f>
        <v>1</v>
      </c>
      <c r="Z41" s="93">
        <f>IF(ISNA((VLOOKUP(UPPER(F41),Table4[#All],2,FALSE))),"",VLOOKUP(UPPER(F41),Table4[#All],2,FALSE))</f>
        <v>1714</v>
      </c>
      <c r="AA41" s="7" t="str">
        <f>IF(VLOOKUP(G41,web_archive!D:AB,21,FALSE)=0,"{}","{ "&amp;VLOOKUP(G41,web_archive!D:AB,21,FALSE)&amp;" }")</f>
        <v>{ bonus bAllStats, 1; }</v>
      </c>
      <c r="AB41" s="93" t="str">
        <f>IF(VLOOKUP(G41,web_archive!D:AB,22,FALSE)=0,"{}","{ "&amp;VLOOKUP(G41,web_archive!D:AB,22,FALSE)&amp;" }")</f>
        <v>{}</v>
      </c>
      <c r="AC41" s="93" t="str">
        <f>IF(VLOOKUP(G41,web_archive!D:AB,23,FALSE)=0,"{}","{ "&amp;VLOOKUP(G41,web_archive!D:AB,23,FALSE)&amp;" }")</f>
        <v>{}</v>
      </c>
      <c r="AD41" s="8" t="str">
        <f t="shared" si="0"/>
        <v>45128,Christmas_Bulb,Christmas Bulb,4,20,,100,,2,,1,0XFFFFFFFF,63,2,256,,,1,1714,{ bonus bAllStats, 1; },{},{}</v>
      </c>
    </row>
    <row r="42" spans="1:30" x14ac:dyDescent="0.3">
      <c r="A42" s="93" t="str">
        <f>VLOOKUP(G42,web_archive!D:AB,6,FALSE)</f>
        <v>Armor</v>
      </c>
      <c r="B42" s="93" t="str">
        <f>VLOOKUP(G42,web_archive!D:AB,19,FALSE)</f>
        <v>All Jobs</v>
      </c>
      <c r="C42" s="93" t="str">
        <f>VLOOKUP(G42,web_archive!D:AB,18,FALSE)</f>
        <v>Normal / Upper / Baby</v>
      </c>
      <c r="D42" s="93" t="str">
        <f>VLOOKUP(G42,web_archive!D:AB,20,FALSE)</f>
        <v>Both (Male and Female)</v>
      </c>
      <c r="E42" s="93" t="str">
        <f>VLOOKUP(G42,web_archive!D:AB,17,FALSE)</f>
        <v>Upper Headgear</v>
      </c>
      <c r="F42" s="93" t="str">
        <f>VLOOKUP(H42,reborn_keys!C:D,2,FALSE)</f>
        <v>christmascheshire</v>
      </c>
      <c r="G42" s="10">
        <v>20760</v>
      </c>
      <c r="H42" s="2">
        <v>45129</v>
      </c>
      <c r="I42" s="93" t="str">
        <f>VLOOKUP(G42,web_archive!D:AB,3,FALSE)</f>
        <v>Christmas_Cheshire_Hat</v>
      </c>
      <c r="J42" s="93" t="str">
        <f>VLOOKUP(G42,web_archive!D:AB,5,FALSE)</f>
        <v>Christmas Cheshire Hat</v>
      </c>
      <c r="K42">
        <f>VLOOKUP(A42,type!A:B,2,FALSE)</f>
        <v>4</v>
      </c>
      <c r="L42" s="93">
        <f>IF(VLOOKUP(G42,web_archive!D:AB,7,FALSE)&gt;0, VLOOKUP(G42,web_archive!D:AB,7,FALSE), "")</f>
        <v>20</v>
      </c>
      <c r="N42" s="93">
        <f>VLOOKUP(G42,web_archive!D:AB,8,FALSE)*10</f>
        <v>100</v>
      </c>
      <c r="O42" s="93" t="str">
        <f>IF(VLOOKUP(G42,web_archive!D:AB,10,FALSE)&gt;0,VLOOKUP(G42,web_archive!D:AB,10,FALSE),"")</f>
        <v/>
      </c>
      <c r="P42" s="93">
        <f>IF(VLOOKUP(G42,web_archive!D:AB,12,FALSE)&gt;0,VLOOKUP(G42,web_archive!D:AB,12,FALSE),"")</f>
        <v>2</v>
      </c>
      <c r="Q42" s="93" t="str">
        <f>IF(VLOOKUP(G42,web_archive!D:AB,11,FALSE)&gt;0,VLOOKUP(G42,web_archive!D:AB,11,FALSE),"")</f>
        <v/>
      </c>
      <c r="R42" s="93">
        <f>IF(VLOOKUP(G42,web_archive!D:AB,13,FALSE)&gt;0,VLOOKUP(G42,web_archive!D:AB,13,FALSE),"")</f>
        <v>1</v>
      </c>
      <c r="S42" s="10" t="str">
        <f>UPPER(VLOOKUP(B42,job!A:B,2,FALSE))</f>
        <v>0XFFFFFFFF</v>
      </c>
      <c r="T42" s="6" t="str">
        <f>LOWER(VLOOKUP(C42,class!A:B,2,FALSE))</f>
        <v>63</v>
      </c>
      <c r="U42" s="6" t="str">
        <f>VLOOKUP(D42,Table2[#All],2,FALSE)</f>
        <v>2</v>
      </c>
      <c r="V42" s="6" t="str">
        <f>VLOOKUP(E42,Table3[#All],2,FALSE)</f>
        <v>256</v>
      </c>
      <c r="W42" s="93" t="str">
        <f>IF(VLOOKUP(G42,web_archive!D:AB,16,FALSE)&gt;0,VLOOKUP(I42,web_archive!D:AB,16,FALSE),"")</f>
        <v/>
      </c>
      <c r="X42" s="93" t="str">
        <f>IF(VLOOKUP(G42,web_archive!D:AB,15,FALSE)&gt;1,VLOOKUP(G42,web_archive!D:AB,15,FALSE),"")</f>
        <v/>
      </c>
      <c r="Y42" s="93" t="str">
        <f>IF(EXACT(VLOOKUP(G42,web_archive!D:AB,14,FALSE),"Yes"),"1","0")</f>
        <v>1</v>
      </c>
      <c r="Z42" s="93">
        <f>IF(ISNA((VLOOKUP(UPPER(F42),Table4[#All],2,FALSE))),"",VLOOKUP(UPPER(F42),Table4[#All],2,FALSE))</f>
        <v>1715</v>
      </c>
      <c r="AA42" s="7" t="str">
        <f>IF(VLOOKUP(G42,web_archive!D:AB,21,FALSE)=0,"{}","{ "&amp;VLOOKUP(G42,web_archive!D:AB,21,FALSE)&amp;" }")</f>
        <v>{ bonus bLuk, 3; }</v>
      </c>
      <c r="AB42" s="93" t="str">
        <f>IF(VLOOKUP(G42,web_archive!D:AB,22,FALSE)=0,"{}","{ "&amp;VLOOKUP(G42,web_archive!D:AB,22,FALSE)&amp;" }")</f>
        <v>{}</v>
      </c>
      <c r="AC42" s="93" t="str">
        <f>IF(VLOOKUP(G42,web_archive!D:AB,23,FALSE)=0,"{}","{ "&amp;VLOOKUP(G42,web_archive!D:AB,23,FALSE)&amp;" }")</f>
        <v>{}</v>
      </c>
      <c r="AD42" s="8" t="str">
        <f t="shared" si="0"/>
        <v>45129,Christmas_Cheshire_Hat,Christmas Cheshire Hat,4,20,,100,,2,,1,0XFFFFFFFF,63,2,256,,,1,1715,{ bonus bLuk, 3; },{},{}</v>
      </c>
    </row>
    <row r="43" spans="1:30" x14ac:dyDescent="0.3">
      <c r="A43" s="93" t="str">
        <f>VLOOKUP(G43,web_archive!D:AB,6,FALSE)</f>
        <v>Armor</v>
      </c>
      <c r="B43" s="93" t="str">
        <f>VLOOKUP(G43,web_archive!D:AB,19,FALSE)</f>
        <v>All Jobs</v>
      </c>
      <c r="C43" s="93" t="str">
        <f>VLOOKUP(G43,web_archive!D:AB,18,FALSE)</f>
        <v>Normal / Upper / Baby</v>
      </c>
      <c r="D43" s="93" t="str">
        <f>VLOOKUP(G43,web_archive!D:AB,20,FALSE)</f>
        <v>Both (Male and Female)</v>
      </c>
      <c r="E43" s="93" t="str">
        <f>VLOOKUP(G43,web_archive!D:AB,17,FALSE)</f>
        <v>Upper Headgear</v>
      </c>
      <c r="F43" s="93" t="str">
        <f>VLOOKUP(H43,reborn_keys!C:D,2,FALSE)</f>
        <v>christmas_star</v>
      </c>
      <c r="G43" s="10">
        <v>20608</v>
      </c>
      <c r="H43" s="2">
        <v>45126</v>
      </c>
      <c r="I43" s="93" t="str">
        <f>VLOOKUP(G43,web_archive!D:AB,3,FALSE)</f>
        <v>Christmas_Star</v>
      </c>
      <c r="J43" s="93" t="str">
        <f>VLOOKUP(G43,web_archive!D:AB,5,FALSE)</f>
        <v>Christmas Star</v>
      </c>
      <c r="K43">
        <f>VLOOKUP(A43,type!A:B,2,FALSE)</f>
        <v>4</v>
      </c>
      <c r="L43" s="93">
        <f>IF(VLOOKUP(G43,web_archive!D:AB,7,FALSE)&gt;0, VLOOKUP(G43,web_archive!D:AB,7,FALSE), "")</f>
        <v>20</v>
      </c>
      <c r="N43" s="93">
        <f>VLOOKUP(G43,web_archive!D:AB,8,FALSE)*10</f>
        <v>100</v>
      </c>
      <c r="O43" s="93" t="str">
        <f>IF(VLOOKUP(G43,web_archive!D:AB,10,FALSE)&gt;0,VLOOKUP(G43,web_archive!D:AB,10,FALSE),"")</f>
        <v/>
      </c>
      <c r="P43" s="93" t="str">
        <f>IF(VLOOKUP(G43,web_archive!D:AB,12,FALSE)&gt;0,VLOOKUP(G43,web_archive!D:AB,12,FALSE),"")</f>
        <v/>
      </c>
      <c r="Q43" s="93" t="str">
        <f>IF(VLOOKUP(G43,web_archive!D:AB,11,FALSE)&gt;0,VLOOKUP(G43,web_archive!D:AB,11,FALSE),"")</f>
        <v/>
      </c>
      <c r="R43" s="93" t="str">
        <f>IF(VLOOKUP(G43,web_archive!D:AB,13,FALSE)&gt;0,VLOOKUP(G43,web_archive!D:AB,13,FALSE),"")</f>
        <v/>
      </c>
      <c r="S43" s="10" t="str">
        <f>UPPER(VLOOKUP(B43,job!A:B,2,FALSE))</f>
        <v>0XFFFFFFFF</v>
      </c>
      <c r="T43" s="6" t="str">
        <f>LOWER(VLOOKUP(C43,class!A:B,2,FALSE))</f>
        <v>63</v>
      </c>
      <c r="U43" s="6" t="str">
        <f>VLOOKUP(D43,Table2[#All],2,FALSE)</f>
        <v>2</v>
      </c>
      <c r="V43" s="6" t="str">
        <f>VLOOKUP(E43,Table3[#All],2,FALSE)</f>
        <v>256</v>
      </c>
      <c r="W43" s="93" t="str">
        <f>IF(VLOOKUP(G43,web_archive!D:AB,16,FALSE)&gt;0,VLOOKUP(I43,web_archive!D:AB,16,FALSE),"")</f>
        <v/>
      </c>
      <c r="X43" s="93" t="str">
        <f>IF(VLOOKUP(G43,web_archive!D:AB,15,FALSE)&gt;1,VLOOKUP(G43,web_archive!D:AB,15,FALSE),"")</f>
        <v/>
      </c>
      <c r="Y43" s="93" t="str">
        <f>IF(EXACT(VLOOKUP(G43,web_archive!D:AB,14,FALSE),"Yes"),"1","0")</f>
        <v>0</v>
      </c>
      <c r="Z43" s="93">
        <f>IF(ISNA((VLOOKUP(UPPER(F43),Table4[#All],2,FALSE))),"",VLOOKUP(UPPER(F43),Table4[#All],2,FALSE))</f>
        <v>1712</v>
      </c>
      <c r="AA43" s="7" t="str">
        <f>IF(VLOOKUP(G43,web_archive!D:AB,21,FALSE)=0,"{}","{ "&amp;VLOOKUP(G43,web_archive!D:AB,21,FALSE)&amp;" }")</f>
        <v>{}</v>
      </c>
      <c r="AB43" s="93" t="str">
        <f>IF(VLOOKUP(G43,web_archive!D:AB,22,FALSE)=0,"{}","{ "&amp;VLOOKUP(G43,web_archive!D:AB,22,FALSE)&amp;" }")</f>
        <v>{}</v>
      </c>
      <c r="AC43" s="93" t="str">
        <f>IF(VLOOKUP(G43,web_archive!D:AB,23,FALSE)=0,"{}","{ "&amp;VLOOKUP(G43,web_archive!D:AB,23,FALSE)&amp;" }")</f>
        <v>{}</v>
      </c>
      <c r="AD43" s="8" t="str">
        <f t="shared" si="0"/>
        <v>45126,Christmas_Star,Christmas Star,4,20,,100,,,,,0XFFFFFFFF,63,2,256,,,0,1712,{},{},{}</v>
      </c>
    </row>
    <row r="44" spans="1:30" x14ac:dyDescent="0.3">
      <c r="A44" s="93" t="str">
        <f>VLOOKUP(G44,web_archive!D:AB,6,FALSE)</f>
        <v>Etc</v>
      </c>
      <c r="B44" s="93" t="str">
        <f>VLOOKUP(G44,web_archive!D:AB,19,FALSE)</f>
        <v>None</v>
      </c>
      <c r="C44" s="93" t="str">
        <f>VLOOKUP(G44,web_archive!D:AB,18,FALSE)</f>
        <v>None</v>
      </c>
      <c r="D44" s="93" t="str">
        <f>VLOOKUP(G44,web_archive!D:AB,20,FALSE)</f>
        <v>Unknown</v>
      </c>
      <c r="E44" s="93" t="str">
        <f>VLOOKUP(G44,web_archive!D:AB,17,FALSE)</f>
        <v>None</v>
      </c>
      <c r="F44" s="93" t="str">
        <f>VLOOKUP(H44,reborn_keys!C:D,2,FALSE)</f>
        <v>christmas_toys</v>
      </c>
      <c r="G44" s="10">
        <v>22107</v>
      </c>
      <c r="H44" s="2">
        <v>45127</v>
      </c>
      <c r="I44" s="93" t="str">
        <f>VLOOKUP(G44,web_archive!D:AB,3,FALSE)</f>
        <v>Christmas_Toys</v>
      </c>
      <c r="J44" s="93" t="str">
        <f>VLOOKUP(G44,web_archive!D:AB,5,FALSE)</f>
        <v>Christmas Toys</v>
      </c>
      <c r="K44">
        <f>VLOOKUP(A44,type!A:B,2,FALSE)</f>
        <v>3</v>
      </c>
      <c r="L44" s="93" t="str">
        <f>IF(VLOOKUP(G44,web_archive!D:AB,7,FALSE)&gt;0, VLOOKUP(G44,web_archive!D:AB,7,FALSE), "")</f>
        <v/>
      </c>
      <c r="N44" s="93">
        <f>VLOOKUP(G44,web_archive!D:AB,8,FALSE)*10</f>
        <v>10</v>
      </c>
      <c r="O44" s="93" t="str">
        <f>IF(VLOOKUP(G44,web_archive!D:AB,10,FALSE)&gt;0,VLOOKUP(G44,web_archive!D:AB,10,FALSE),"")</f>
        <v/>
      </c>
      <c r="P44" s="93" t="str">
        <f>IF(VLOOKUP(G44,web_archive!D:AB,12,FALSE)&gt;0,VLOOKUP(G44,web_archive!D:AB,12,FALSE),"")</f>
        <v/>
      </c>
      <c r="Q44" s="93" t="str">
        <f>IF(VLOOKUP(G44,web_archive!D:AB,11,FALSE)&gt;0,VLOOKUP(G44,web_archive!D:AB,11,FALSE),"")</f>
        <v/>
      </c>
      <c r="R44" s="93" t="str">
        <f>IF(VLOOKUP(G44,web_archive!D:AB,13,FALSE)&gt;0,VLOOKUP(G44,web_archive!D:AB,13,FALSE),"")</f>
        <v/>
      </c>
      <c r="S44" s="10" t="str">
        <f>UPPER(VLOOKUP(B44,job!A:B,2,FALSE))</f>
        <v/>
      </c>
      <c r="T44" s="6" t="str">
        <f>LOWER(VLOOKUP(C44,class!A:B,2,FALSE))</f>
        <v/>
      </c>
      <c r="U44" s="6" t="str">
        <f>VLOOKUP(D44,Table2[#All],2,FALSE)</f>
        <v/>
      </c>
      <c r="V44" s="6" t="str">
        <f>VLOOKUP(E44,Table3[#All],2,FALSE)</f>
        <v/>
      </c>
      <c r="W44" s="93" t="str">
        <f>IF(VLOOKUP(G44,web_archive!D:AB,16,FALSE)&gt;0,VLOOKUP(I44,web_archive!D:AB,16,FALSE),"")</f>
        <v/>
      </c>
      <c r="X44" s="93" t="str">
        <f>IF(VLOOKUP(G44,web_archive!D:AB,15,FALSE)&gt;1,VLOOKUP(G44,web_archive!D:AB,15,FALSE),"")</f>
        <v/>
      </c>
      <c r="Y44" s="93" t="str">
        <f>IF(EXACT(VLOOKUP(G44,web_archive!D:AB,14,FALSE),"Yes"),"1","0")</f>
        <v>0</v>
      </c>
      <c r="Z44" s="93">
        <f>IF(ISNA((VLOOKUP(UPPER(F44),Table4[#All],2,FALSE))),"",VLOOKUP(UPPER(F44),Table4[#All],2,FALSE))</f>
        <v>1713</v>
      </c>
      <c r="AA44" s="7" t="str">
        <f>IF(VLOOKUP(G44,web_archive!D:AB,21,FALSE)=0,"{}","{ "&amp;VLOOKUP(G44,web_archive!D:AB,21,FALSE)&amp;" }")</f>
        <v>{}</v>
      </c>
      <c r="AB44" s="93" t="str">
        <f>IF(VLOOKUP(G44,web_archive!D:AB,22,FALSE)=0,"{}","{ "&amp;VLOOKUP(G44,web_archive!D:AB,22,FALSE)&amp;" }")</f>
        <v>{}</v>
      </c>
      <c r="AC44" s="93" t="str">
        <f>IF(VLOOKUP(G44,web_archive!D:AB,23,FALSE)=0,"{}","{ "&amp;VLOOKUP(G44,web_archive!D:AB,23,FALSE)&amp;" }")</f>
        <v>{}</v>
      </c>
      <c r="AD44" s="8" t="str">
        <f t="shared" si="0"/>
        <v>45127,Christmas_Toys,Christmas Toys,3,,,10,,,,,,,,,,,0,1713,{},{},{}</v>
      </c>
    </row>
    <row r="45" spans="1:30" x14ac:dyDescent="0.3">
      <c r="A45" s="93" t="str">
        <f>VLOOKUP(G45,web_archive!D:AB,6,FALSE)</f>
        <v>Armor</v>
      </c>
      <c r="B45" s="93" t="str">
        <f>VLOOKUP(G45,web_archive!D:AB,19,FALSE)</f>
        <v>All Jobs</v>
      </c>
      <c r="C45" s="93" t="str">
        <f>VLOOKUP(G45,web_archive!D:AB,18,FALSE)</f>
        <v>Normal / Upper / Baby</v>
      </c>
      <c r="D45" s="93" t="str">
        <f>VLOOKUP(G45,web_archive!D:AB,20,FALSE)</f>
        <v>Both (Male and Female)</v>
      </c>
      <c r="E45" s="93" t="str">
        <f>VLOOKUP(G45,web_archive!D:AB,17,FALSE)</f>
        <v>Upper Headgear</v>
      </c>
      <c r="F45" s="93" t="str">
        <f>VLOOKUP(H45,reborn_keys!C:D,2,FALSE)</f>
        <v>christmastreehat</v>
      </c>
      <c r="G45" s="10">
        <v>20160</v>
      </c>
      <c r="H45" s="2">
        <v>45130</v>
      </c>
      <c r="I45" s="93" t="str">
        <f>VLOOKUP(G45,web_archive!D:AB,3,FALSE)</f>
        <v>Christmas_Tree_Hat</v>
      </c>
      <c r="J45" s="93" t="str">
        <f>VLOOKUP(G45,web_archive!D:AB,5,FALSE)</f>
        <v>Christmas Tree Hat</v>
      </c>
      <c r="K45">
        <f>VLOOKUP(A45,type!A:B,2,FALSE)</f>
        <v>4</v>
      </c>
      <c r="L45" s="93">
        <f>IF(VLOOKUP(G45,web_archive!D:AB,7,FALSE)&gt;0, VLOOKUP(G45,web_archive!D:AB,7,FALSE), "")</f>
        <v>20</v>
      </c>
      <c r="N45" s="93">
        <f>VLOOKUP(G45,web_archive!D:AB,8,FALSE)*10</f>
        <v>500</v>
      </c>
      <c r="O45" s="93" t="str">
        <f>IF(VLOOKUP(G45,web_archive!D:AB,10,FALSE)&gt;0,VLOOKUP(G45,web_archive!D:AB,10,FALSE),"")</f>
        <v/>
      </c>
      <c r="P45" s="93">
        <f>IF(VLOOKUP(G45,web_archive!D:AB,12,FALSE)&gt;0,VLOOKUP(G45,web_archive!D:AB,12,FALSE),"")</f>
        <v>2</v>
      </c>
      <c r="Q45" s="93" t="str">
        <f>IF(VLOOKUP(G45,web_archive!D:AB,11,FALSE)&gt;0,VLOOKUP(G45,web_archive!D:AB,11,FALSE),"")</f>
        <v/>
      </c>
      <c r="R45" s="93">
        <f>IF(VLOOKUP(G45,web_archive!D:AB,13,FALSE)&gt;0,VLOOKUP(G45,web_archive!D:AB,13,FALSE),"")</f>
        <v>1</v>
      </c>
      <c r="S45" s="10" t="str">
        <f>UPPER(VLOOKUP(B45,job!A:B,2,FALSE))</f>
        <v>0XFFFFFFFF</v>
      </c>
      <c r="T45" s="6" t="str">
        <f>LOWER(VLOOKUP(C45,class!A:B,2,FALSE))</f>
        <v>63</v>
      </c>
      <c r="U45" s="6" t="str">
        <f>VLOOKUP(D45,Table2[#All],2,FALSE)</f>
        <v>2</v>
      </c>
      <c r="V45" s="6" t="str">
        <f>VLOOKUP(E45,Table3[#All],2,FALSE)</f>
        <v>256</v>
      </c>
      <c r="W45" s="93" t="str">
        <f>IF(VLOOKUP(G45,web_archive!D:AB,16,FALSE)&gt;0,VLOOKUP(I45,web_archive!D:AB,16,FALSE),"")</f>
        <v/>
      </c>
      <c r="X45" s="93" t="str">
        <f>IF(VLOOKUP(G45,web_archive!D:AB,15,FALSE)&gt;1,VLOOKUP(G45,web_archive!D:AB,15,FALSE),"")</f>
        <v/>
      </c>
      <c r="Y45" s="93" t="str">
        <f>IF(EXACT(VLOOKUP(G45,web_archive!D:AB,14,FALSE),"Yes"),"1","0")</f>
        <v>1</v>
      </c>
      <c r="Z45" s="93">
        <f>IF(ISNA((VLOOKUP(UPPER(F45),Table4[#All],2,FALSE))),"",VLOOKUP(UPPER(F45),Table4[#All],2,FALSE))</f>
        <v>1716</v>
      </c>
      <c r="AA45" s="7" t="str">
        <f>IF(VLOOKUP(G45,web_archive!D:AB,21,FALSE)=0,"{}","{ "&amp;VLOOKUP(G45,web_archive!D:AB,21,FALSE)&amp;" }")</f>
        <v>{}</v>
      </c>
      <c r="AB45" s="93" t="str">
        <f>IF(VLOOKUP(G45,web_archive!D:AB,22,FALSE)=0,"{}","{ "&amp;VLOOKUP(G45,web_archive!D:AB,22,FALSE)&amp;" }")</f>
        <v>{}</v>
      </c>
      <c r="AC45" s="93" t="str">
        <f>IF(VLOOKUP(G45,web_archive!D:AB,23,FALSE)=0,"{}","{ "&amp;VLOOKUP(G45,web_archive!D:AB,23,FALSE)&amp;" }")</f>
        <v>{}</v>
      </c>
      <c r="AD45" s="8" t="str">
        <f t="shared" si="0"/>
        <v>45130,Christmas_Tree_Hat,Christmas Tree Hat,4,20,,500,,2,,1,0XFFFFFFFF,63,2,256,,,1,1716,{},{},{}</v>
      </c>
    </row>
    <row r="46" spans="1:30" x14ac:dyDescent="0.3">
      <c r="A46" s="93" t="str">
        <f>VLOOKUP(G46,web_archive!D:AB,6,FALSE)</f>
        <v>Armor</v>
      </c>
      <c r="B46" s="93" t="str">
        <f>VLOOKUP(G46,web_archive!D:AB,19,FALSE)</f>
        <v>All Jobs</v>
      </c>
      <c r="C46" s="93" t="str">
        <f>VLOOKUP(G46,web_archive!D:AB,18,FALSE)</f>
        <v>Normal / Upper / Baby</v>
      </c>
      <c r="D46" s="93" t="str">
        <f>VLOOKUP(G46,web_archive!D:AB,20,FALSE)</f>
        <v>Both (Male and Female)</v>
      </c>
      <c r="E46" s="93" t="str">
        <f>VLOOKUP(G46,web_archive!D:AB,17,FALSE)</f>
        <v>Lower Headgear</v>
      </c>
      <c r="F46" s="93" t="str">
        <f>VLOOKUP(H46,reborn_keys!C:D,2,FALSE)</f>
        <v>ClockKey</v>
      </c>
      <c r="G46" s="10">
        <v>20767</v>
      </c>
      <c r="H46" s="2">
        <v>45131</v>
      </c>
      <c r="I46" s="93" t="str">
        <f>VLOOKUP(G46,web_archive!D:AB,3,FALSE)</f>
        <v>Clock_Key</v>
      </c>
      <c r="J46" s="93" t="str">
        <f>VLOOKUP(G46,web_archive!D:AB,5,FALSE)</f>
        <v>Clock Key</v>
      </c>
      <c r="K46">
        <f>VLOOKUP(A46,type!A:B,2,FALSE)</f>
        <v>4</v>
      </c>
      <c r="L46" s="93">
        <f>IF(VLOOKUP(G46,web_archive!D:AB,7,FALSE)&gt;0, VLOOKUP(G46,web_archive!D:AB,7,FALSE), "")</f>
        <v>20</v>
      </c>
      <c r="N46" s="93">
        <f>VLOOKUP(G46,web_archive!D:AB,8,FALSE)*10</f>
        <v>100</v>
      </c>
      <c r="O46" s="93" t="str">
        <f>IF(VLOOKUP(G46,web_archive!D:AB,10,FALSE)&gt;0,VLOOKUP(G46,web_archive!D:AB,10,FALSE),"")</f>
        <v/>
      </c>
      <c r="P46" s="93">
        <f>IF(VLOOKUP(G46,web_archive!D:AB,12,FALSE)&gt;0,VLOOKUP(G46,web_archive!D:AB,12,FALSE),"")</f>
        <v>2</v>
      </c>
      <c r="Q46" s="93" t="str">
        <f>IF(VLOOKUP(G46,web_archive!D:AB,11,FALSE)&gt;0,VLOOKUP(G46,web_archive!D:AB,11,FALSE),"")</f>
        <v/>
      </c>
      <c r="R46" s="93">
        <f>IF(VLOOKUP(G46,web_archive!D:AB,13,FALSE)&gt;0,VLOOKUP(G46,web_archive!D:AB,13,FALSE),"")</f>
        <v>1</v>
      </c>
      <c r="S46" s="10" t="str">
        <f>UPPER(VLOOKUP(B46,job!A:B,2,FALSE))</f>
        <v>0XFFFFFFFF</v>
      </c>
      <c r="T46" s="6" t="str">
        <f>LOWER(VLOOKUP(C46,class!A:B,2,FALSE))</f>
        <v>63</v>
      </c>
      <c r="U46" s="6" t="str">
        <f>VLOOKUP(D46,Table2[#All],2,FALSE)</f>
        <v>2</v>
      </c>
      <c r="V46" s="6" t="str">
        <f>VLOOKUP(E46,Table3[#All],2,FALSE)</f>
        <v>001</v>
      </c>
      <c r="W46" s="93" t="str">
        <f>IF(VLOOKUP(G46,web_archive!D:AB,16,FALSE)&gt;0,VLOOKUP(I46,web_archive!D:AB,16,FALSE),"")</f>
        <v/>
      </c>
      <c r="X46" s="93" t="str">
        <f>IF(VLOOKUP(G46,web_archive!D:AB,15,FALSE)&gt;1,VLOOKUP(G46,web_archive!D:AB,15,FALSE),"")</f>
        <v/>
      </c>
      <c r="Y46" s="93" t="str">
        <f>IF(EXACT(VLOOKUP(G46,web_archive!D:AB,14,FALSE),"Yes"),"1","0")</f>
        <v>0</v>
      </c>
      <c r="Z46" s="93">
        <f>IF(ISNA((VLOOKUP(UPPER(F46),Table4[#All],2,FALSE))),"",VLOOKUP(UPPER(F46),Table4[#All],2,FALSE))</f>
        <v>1717</v>
      </c>
      <c r="AA46" s="7" t="str">
        <f>IF(VLOOKUP(G46,web_archive!D:AB,21,FALSE)=0,"{}","{ "&amp;VLOOKUP(G46,web_archive!D:AB,21,FALSE)&amp;" }")</f>
        <v>{}</v>
      </c>
      <c r="AB46" s="93" t="str">
        <f>IF(VLOOKUP(G46,web_archive!D:AB,22,FALSE)=0,"{}","{ "&amp;VLOOKUP(G46,web_archive!D:AB,22,FALSE)&amp;" }")</f>
        <v>{}</v>
      </c>
      <c r="AC46" s="93" t="str">
        <f>IF(VLOOKUP(G46,web_archive!D:AB,23,FALSE)=0,"{}","{ "&amp;VLOOKUP(G46,web_archive!D:AB,23,FALSE)&amp;" }")</f>
        <v>{}</v>
      </c>
      <c r="AD46" s="8" t="str">
        <f t="shared" si="0"/>
        <v>45131,Clock_Key,Clock Key,4,20,,100,,2,,1,0XFFFFFFFF,63,2,001,,,0,1717,{},{},{}</v>
      </c>
    </row>
    <row r="47" spans="1:30" x14ac:dyDescent="0.3">
      <c r="A47" s="93" t="str">
        <f>VLOOKUP(G47,web_archive!D:AB,6,FALSE)</f>
        <v>Armor</v>
      </c>
      <c r="B47" s="93" t="str">
        <f>VLOOKUP(G47,web_archive!D:AB,19,FALSE)</f>
        <v>All Jobs</v>
      </c>
      <c r="C47" s="93" t="str">
        <f>VLOOKUP(G47,web_archive!D:AB,18,FALSE)</f>
        <v>Normal / Upper / Baby</v>
      </c>
      <c r="D47" s="93" t="str">
        <f>VLOOKUP(G47,web_archive!D:AB,20,FALSE)</f>
        <v>Both (Male and Female)</v>
      </c>
      <c r="E47" s="93" t="str">
        <f>VLOOKUP(G47,web_archive!D:AB,17,FALSE)</f>
        <v>Middle Headgear</v>
      </c>
      <c r="F47" s="93" t="str">
        <f>VLOOKUP(H47,reborn_keys!C:D,2,FALSE)</f>
        <v>COOLglasses</v>
      </c>
      <c r="G47" s="10">
        <v>20276</v>
      </c>
      <c r="H47" s="2">
        <v>45133</v>
      </c>
      <c r="I47" s="93" t="str">
        <f>VLOOKUP(G47,web_archive!D:AB,3,FALSE)</f>
        <v>COOL_Glasses</v>
      </c>
      <c r="J47" s="93" t="str">
        <f>VLOOKUP(G47,web_archive!D:AB,5,FALSE)</f>
        <v>Cool Glasses</v>
      </c>
      <c r="K47">
        <f>VLOOKUP(A47,type!A:B,2,FALSE)</f>
        <v>4</v>
      </c>
      <c r="L47" s="93">
        <f>IF(VLOOKUP(G47,web_archive!D:AB,7,FALSE)&gt;0, VLOOKUP(G47,web_archive!D:AB,7,FALSE), "")</f>
        <v>20</v>
      </c>
      <c r="N47" s="93">
        <f>VLOOKUP(G47,web_archive!D:AB,8,FALSE)*10</f>
        <v>100</v>
      </c>
      <c r="O47" s="93" t="str">
        <f>IF(VLOOKUP(G47,web_archive!D:AB,10,FALSE)&gt;0,VLOOKUP(G47,web_archive!D:AB,10,FALSE),"")</f>
        <v/>
      </c>
      <c r="P47" s="93" t="str">
        <f>IF(VLOOKUP(G47,web_archive!D:AB,12,FALSE)&gt;0,VLOOKUP(G47,web_archive!D:AB,12,FALSE),"")</f>
        <v/>
      </c>
      <c r="Q47" s="93" t="str">
        <f>IF(VLOOKUP(G47,web_archive!D:AB,11,FALSE)&gt;0,VLOOKUP(G47,web_archive!D:AB,11,FALSE),"")</f>
        <v/>
      </c>
      <c r="R47" s="93" t="str">
        <f>IF(VLOOKUP(G47,web_archive!D:AB,13,FALSE)&gt;0,VLOOKUP(G47,web_archive!D:AB,13,FALSE),"")</f>
        <v/>
      </c>
      <c r="S47" s="10" t="str">
        <f>UPPER(VLOOKUP(B47,job!A:B,2,FALSE))</f>
        <v>0XFFFFFFFF</v>
      </c>
      <c r="T47" s="6" t="str">
        <f>LOWER(VLOOKUP(C47,class!A:B,2,FALSE))</f>
        <v>63</v>
      </c>
      <c r="U47" s="6" t="str">
        <f>VLOOKUP(D47,Table2[#All],2,FALSE)</f>
        <v>2</v>
      </c>
      <c r="V47" s="6" t="str">
        <f>VLOOKUP(E47,Table3[#All],2,FALSE)</f>
        <v>512</v>
      </c>
      <c r="W47" s="93" t="str">
        <f>IF(VLOOKUP(G47,web_archive!D:AB,16,FALSE)&gt;0,VLOOKUP(I47,web_archive!D:AB,16,FALSE),"")</f>
        <v/>
      </c>
      <c r="X47" s="93">
        <f>IF(VLOOKUP(G47,web_archive!D:AB,15,FALSE)&gt;1,VLOOKUP(G47,web_archive!D:AB,15,FALSE),"")</f>
        <v>75</v>
      </c>
      <c r="Y47" s="93" t="str">
        <f>IF(EXACT(VLOOKUP(G47,web_archive!D:AB,14,FALSE),"Yes"),"1","0")</f>
        <v>0</v>
      </c>
      <c r="Z47" s="93">
        <f>IF(ISNA((VLOOKUP(UPPER(F47),Table4[#All],2,FALSE))),"",VLOOKUP(UPPER(F47),Table4[#All],2,FALSE))</f>
        <v>1719</v>
      </c>
      <c r="AA47" s="7" t="str">
        <f>IF(VLOOKUP(G47,web_archive!D:AB,21,FALSE)=0,"{}","{ "&amp;VLOOKUP(G47,web_archive!D:AB,21,FALSE)&amp;" }")</f>
        <v>{}</v>
      </c>
      <c r="AB47" s="93" t="str">
        <f>IF(VLOOKUP(G47,web_archive!D:AB,22,FALSE)=0,"{}","{ "&amp;VLOOKUP(G47,web_archive!D:AB,22,FALSE)&amp;" }")</f>
        <v>{}</v>
      </c>
      <c r="AC47" s="93" t="str">
        <f>IF(VLOOKUP(G47,web_archive!D:AB,23,FALSE)=0,"{}","{ "&amp;VLOOKUP(G47,web_archive!D:AB,23,FALSE)&amp;" }")</f>
        <v>{}</v>
      </c>
      <c r="AD47" s="8" t="str">
        <f t="shared" si="0"/>
        <v>45133,COOL_Glasses,Cool Glasses,4,20,,100,,,,,0XFFFFFFFF,63,2,512,,75,0,1719,{},{},{}</v>
      </c>
    </row>
    <row r="48" spans="1:30" x14ac:dyDescent="0.3">
      <c r="A48" s="93" t="str">
        <f>VLOOKUP(G48,web_archive!D:AB,6,FALSE)</f>
        <v>Usable</v>
      </c>
      <c r="B48" s="93" t="str">
        <f>VLOOKUP(G48,web_archive!D:AB,19,FALSE)</f>
        <v>All Jobs</v>
      </c>
      <c r="C48" s="93" t="str">
        <f>VLOOKUP(G48,web_archive!D:AB,18,FALSE)</f>
        <v>Normal / Upper / Baby</v>
      </c>
      <c r="D48" s="93" t="str">
        <f>VLOOKUP(G48,web_archive!D:AB,20,FALSE)</f>
        <v>Both (Male and Female)</v>
      </c>
      <c r="E48" s="93" t="str">
        <f>VLOOKUP(G48,web_archive!D:AB,17,FALSE)</f>
        <v>None</v>
      </c>
      <c r="F48" s="93" t="str">
        <f>VLOOKUP(H48,reborn_keys!C:D,2,FALSE)</f>
        <v>corpsebranch</v>
      </c>
      <c r="G48" s="10">
        <v>29546</v>
      </c>
      <c r="H48" s="2">
        <v>45134</v>
      </c>
      <c r="I48" s="93" t="str">
        <f>VLOOKUP(G48,web_archive!D:AB,3,FALSE)</f>
        <v>Corpse_Branch</v>
      </c>
      <c r="J48" s="93" t="str">
        <f>VLOOKUP(G48,web_archive!D:AB,5,FALSE)</f>
        <v>Corpse Branch</v>
      </c>
      <c r="K48">
        <f>VLOOKUP(A48,type!A:B,2,FALSE)</f>
        <v>11</v>
      </c>
      <c r="L48" s="93">
        <f>IF(VLOOKUP(G48,web_archive!D:AB,7,FALSE)&gt;0, VLOOKUP(G48,web_archive!D:AB,7,FALSE), "")</f>
        <v>50</v>
      </c>
      <c r="N48" s="93">
        <f>VLOOKUP(G48,web_archive!D:AB,8,FALSE)*10</f>
        <v>50</v>
      </c>
      <c r="O48" s="93" t="str">
        <f>IF(VLOOKUP(G48,web_archive!D:AB,10,FALSE)&gt;0,VLOOKUP(G48,web_archive!D:AB,10,FALSE),"")</f>
        <v/>
      </c>
      <c r="P48" s="93" t="str">
        <f>IF(VLOOKUP(G48,web_archive!D:AB,12,FALSE)&gt;0,VLOOKUP(G48,web_archive!D:AB,12,FALSE),"")</f>
        <v/>
      </c>
      <c r="Q48" s="93" t="str">
        <f>IF(VLOOKUP(G48,web_archive!D:AB,11,FALSE)&gt;0,VLOOKUP(G48,web_archive!D:AB,11,FALSE),"")</f>
        <v/>
      </c>
      <c r="R48" s="93" t="str">
        <f>IF(VLOOKUP(G48,web_archive!D:AB,13,FALSE)&gt;0,VLOOKUP(G48,web_archive!D:AB,13,FALSE),"")</f>
        <v/>
      </c>
      <c r="S48" s="10" t="str">
        <f>UPPER(VLOOKUP(B48,job!A:B,2,FALSE))</f>
        <v>0XFFFFFFFF</v>
      </c>
      <c r="T48" s="6" t="str">
        <f>LOWER(VLOOKUP(C48,class!A:B,2,FALSE))</f>
        <v>63</v>
      </c>
      <c r="U48" s="6" t="str">
        <f>VLOOKUP(D48,Table2[#All],2,FALSE)</f>
        <v>2</v>
      </c>
      <c r="V48" s="6" t="str">
        <f>VLOOKUP(E48,Table3[#All],2,FALSE)</f>
        <v/>
      </c>
      <c r="W48" s="93" t="str">
        <f>IF(VLOOKUP(G48,web_archive!D:AB,16,FALSE)&gt;0,VLOOKUP(I48,web_archive!D:AB,16,FALSE),"")</f>
        <v/>
      </c>
      <c r="X48" s="93" t="str">
        <f>IF(VLOOKUP(G48,web_archive!D:AB,15,FALSE)&gt;1,VLOOKUP(G48,web_archive!D:AB,15,FALSE),"")</f>
        <v/>
      </c>
      <c r="Y48" s="93" t="str">
        <f>IF(EXACT(VLOOKUP(G48,web_archive!D:AB,14,FALSE),"Yes"),"1","0")</f>
        <v>0</v>
      </c>
      <c r="Z48" s="93">
        <f>IF(ISNA((VLOOKUP(UPPER(F48),Table4[#All],2,FALSE))),"",VLOOKUP(UPPER(F48),Table4[#All],2,FALSE))</f>
        <v>1720</v>
      </c>
      <c r="AA48" s="7" t="str">
        <f>IF(VLOOKUP(G48,web_archive!D:AB,21,FALSE)=0,"{}","{ "&amp;VLOOKUP(G48,web_archive!D:AB,21,FALSE)&amp;" }")</f>
        <v>{ monster "this",-1,-1,"--ja--",-5,1,""; }</v>
      </c>
      <c r="AB48" s="93" t="str">
        <f>IF(VLOOKUP(G48,web_archive!D:AB,22,FALSE)=0,"{}","{ "&amp;VLOOKUP(G48,web_archive!D:AB,22,FALSE)&amp;" }")</f>
        <v>{}</v>
      </c>
      <c r="AC48" s="93" t="str">
        <f>IF(VLOOKUP(G48,web_archive!D:AB,23,FALSE)=0,"{}","{ "&amp;VLOOKUP(G48,web_archive!D:AB,23,FALSE)&amp;" }")</f>
        <v>{}</v>
      </c>
      <c r="AD48" s="8" t="str">
        <f t="shared" si="0"/>
        <v>45134,Corpse_Branch,Corpse Branch,11,50,,50,,,,,0XFFFFFFFF,63,2,,,,0,1720,{ monster "this",-1,-1,"--ja--",-5,1,""; },{},{}</v>
      </c>
    </row>
    <row r="49" spans="1:30" x14ac:dyDescent="0.3">
      <c r="A49" s="93" t="str">
        <f>VLOOKUP(G49,web_archive!D:AB,6,FALSE)</f>
        <v>Armor</v>
      </c>
      <c r="B49" s="93" t="str">
        <f>VLOOKUP(G49,web_archive!D:AB,19,FALSE)</f>
        <v>All Jobs</v>
      </c>
      <c r="C49" s="93" t="str">
        <f>VLOOKUP(G49,web_archive!D:AB,18,FALSE)</f>
        <v>Normal / Upper / Baby</v>
      </c>
      <c r="D49" s="93" t="str">
        <f>VLOOKUP(G49,web_archive!D:AB,20,FALSE)</f>
        <v>Both (Male and Female)</v>
      </c>
      <c r="E49" s="93" t="str">
        <f>VLOOKUP(G49,web_archive!D:AB,17,FALSE)</f>
        <v>Upper Headgear</v>
      </c>
      <c r="F49" s="93" t="str">
        <f>VLOOKUP(H49,reborn_keys!C:D,2,FALSE)</f>
        <v>cowringhat</v>
      </c>
      <c r="G49" s="10">
        <v>20139</v>
      </c>
      <c r="H49" s="2">
        <v>45136</v>
      </c>
      <c r="I49" s="93" t="str">
        <f>VLOOKUP(G49,web_archive!D:AB,3,FALSE)</f>
        <v>Cowring_Hat</v>
      </c>
      <c r="J49" s="93" t="str">
        <f>VLOOKUP(G49,web_archive!D:AB,5,FALSE)</f>
        <v>Cowring Hat</v>
      </c>
      <c r="K49">
        <f>VLOOKUP(A49,type!A:B,2,FALSE)</f>
        <v>4</v>
      </c>
      <c r="L49" s="93">
        <f>IF(VLOOKUP(G49,web_archive!D:AB,7,FALSE)&gt;0, VLOOKUP(G49,web_archive!D:AB,7,FALSE), "")</f>
        <v>20</v>
      </c>
      <c r="N49" s="93">
        <f>VLOOKUP(G49,web_archive!D:AB,8,FALSE)*10</f>
        <v>500</v>
      </c>
      <c r="O49" s="93" t="str">
        <f>IF(VLOOKUP(G49,web_archive!D:AB,10,FALSE)&gt;0,VLOOKUP(G49,web_archive!D:AB,10,FALSE),"")</f>
        <v/>
      </c>
      <c r="P49" s="93">
        <f>IF(VLOOKUP(G49,web_archive!D:AB,12,FALSE)&gt;0,VLOOKUP(G49,web_archive!D:AB,12,FALSE),"")</f>
        <v>2</v>
      </c>
      <c r="Q49" s="93" t="str">
        <f>IF(VLOOKUP(G49,web_archive!D:AB,11,FALSE)&gt;0,VLOOKUP(G49,web_archive!D:AB,11,FALSE),"")</f>
        <v/>
      </c>
      <c r="R49" s="93">
        <f>IF(VLOOKUP(G49,web_archive!D:AB,13,FALSE)&gt;0,VLOOKUP(G49,web_archive!D:AB,13,FALSE),"")</f>
        <v>1</v>
      </c>
      <c r="S49" s="10" t="str">
        <f>UPPER(VLOOKUP(B49,job!A:B,2,FALSE))</f>
        <v>0XFFFFFFFF</v>
      </c>
      <c r="T49" s="6" t="str">
        <f>LOWER(VLOOKUP(C49,class!A:B,2,FALSE))</f>
        <v>63</v>
      </c>
      <c r="U49" s="6" t="str">
        <f>VLOOKUP(D49,Table2[#All],2,FALSE)</f>
        <v>2</v>
      </c>
      <c r="V49" s="6" t="str">
        <f>VLOOKUP(E49,Table3[#All],2,FALSE)</f>
        <v>256</v>
      </c>
      <c r="W49" s="93" t="str">
        <f>IF(VLOOKUP(G49,web_archive!D:AB,16,FALSE)&gt;0,VLOOKUP(I49,web_archive!D:AB,16,FALSE),"")</f>
        <v/>
      </c>
      <c r="X49" s="93" t="str">
        <f>IF(VLOOKUP(G49,web_archive!D:AB,15,FALSE)&gt;1,VLOOKUP(G49,web_archive!D:AB,15,FALSE),"")</f>
        <v/>
      </c>
      <c r="Y49" s="93" t="str">
        <f>IF(EXACT(VLOOKUP(G49,web_archive!D:AB,14,FALSE),"Yes"),"1","0")</f>
        <v>1</v>
      </c>
      <c r="Z49" s="93">
        <f>IF(ISNA((VLOOKUP(UPPER(F49),Table4[#All],2,FALSE))),"",VLOOKUP(UPPER(F49),Table4[#All],2,FALSE))</f>
        <v>1722</v>
      </c>
      <c r="AA49" s="7" t="str">
        <f>IF(VLOOKUP(G49,web_archive!D:AB,21,FALSE)=0,"{}","{ "&amp;VLOOKUP(G49,web_archive!D:AB,21,FALSE)&amp;" }")</f>
        <v>{ if (Upper != 1) bonus2 bExpAddRace,RC_NonBoss,5; }</v>
      </c>
      <c r="AB49" s="93" t="str">
        <f>IF(VLOOKUP(G49,web_archive!D:AB,22,FALSE)=0,"{}","{ "&amp;VLOOKUP(G49,web_archive!D:AB,22,FALSE)&amp;" }")</f>
        <v>{}</v>
      </c>
      <c r="AC49" s="93" t="str">
        <f>IF(VLOOKUP(G49,web_archive!D:AB,23,FALSE)=0,"{}","{ "&amp;VLOOKUP(G49,web_archive!D:AB,23,FALSE)&amp;" }")</f>
        <v>{}</v>
      </c>
      <c r="AD49" s="8" t="str">
        <f t="shared" si="0"/>
        <v>45136,Cowring_Hat,Cowring Hat,4,20,,500,,2,,1,0XFFFFFFFF,63,2,256,,,1,1722,{ if (Upper != 1) bonus2 bExpAddRace,RC_NonBoss,5; },{},{}</v>
      </c>
    </row>
    <row r="50" spans="1:30" x14ac:dyDescent="0.3">
      <c r="A50" s="93" t="str">
        <f>VLOOKUP(G50,web_archive!D:AB,6,FALSE)</f>
        <v>Armor</v>
      </c>
      <c r="B50" s="93" t="str">
        <f>VLOOKUP(G50,web_archive!D:AB,19,FALSE)</f>
        <v>All Jobs</v>
      </c>
      <c r="C50" s="93" t="str">
        <f>VLOOKUP(G50,web_archive!D:AB,18,FALSE)</f>
        <v>Normal / Upper / Baby</v>
      </c>
      <c r="D50" s="93" t="str">
        <f>VLOOKUP(G50,web_archive!D:AB,20,FALSE)</f>
        <v>Both (Male and Female)</v>
      </c>
      <c r="E50" s="93" t="str">
        <f>VLOOKUP(G50,web_archive!D:AB,17,FALSE)</f>
        <v>Upper Headgear</v>
      </c>
      <c r="F50" s="93" t="str">
        <f>VLOOKUP(H50,reborn_keys!C:D,2,FALSE)</f>
        <v>crossballcap</v>
      </c>
      <c r="G50" s="10">
        <v>20606</v>
      </c>
      <c r="H50" s="2">
        <v>45139</v>
      </c>
      <c r="I50" s="93" t="str">
        <f>VLOOKUP(G50,web_archive!D:AB,3,FALSE)</f>
        <v>Cross_Baseball_Cap</v>
      </c>
      <c r="J50" s="93" t="str">
        <f>VLOOKUP(G50,web_archive!D:AB,5,FALSE)</f>
        <v>Cross Baseball Cap</v>
      </c>
      <c r="K50">
        <f>VLOOKUP(A50,type!A:B,2,FALSE)</f>
        <v>4</v>
      </c>
      <c r="L50" s="93">
        <f>IF(VLOOKUP(G50,web_archive!D:AB,7,FALSE)&gt;0, VLOOKUP(G50,web_archive!D:AB,7,FALSE), "")</f>
        <v>20</v>
      </c>
      <c r="N50" s="93">
        <f>VLOOKUP(G50,web_archive!D:AB,8,FALSE)*10</f>
        <v>500</v>
      </c>
      <c r="O50" s="93" t="str">
        <f>IF(VLOOKUP(G50,web_archive!D:AB,10,FALSE)&gt;0,VLOOKUP(G50,web_archive!D:AB,10,FALSE),"")</f>
        <v/>
      </c>
      <c r="P50" s="93">
        <f>IF(VLOOKUP(G50,web_archive!D:AB,12,FALSE)&gt;0,VLOOKUP(G50,web_archive!D:AB,12,FALSE),"")</f>
        <v>2</v>
      </c>
      <c r="Q50" s="93" t="str">
        <f>IF(VLOOKUP(G50,web_archive!D:AB,11,FALSE)&gt;0,VLOOKUP(G50,web_archive!D:AB,11,FALSE),"")</f>
        <v/>
      </c>
      <c r="R50" s="93">
        <f>IF(VLOOKUP(G50,web_archive!D:AB,13,FALSE)&gt;0,VLOOKUP(G50,web_archive!D:AB,13,FALSE),"")</f>
        <v>1</v>
      </c>
      <c r="S50" s="10" t="str">
        <f>UPPER(VLOOKUP(B50,job!A:B,2,FALSE))</f>
        <v>0XFFFFFFFF</v>
      </c>
      <c r="T50" s="6" t="str">
        <f>LOWER(VLOOKUP(C50,class!A:B,2,FALSE))</f>
        <v>63</v>
      </c>
      <c r="U50" s="6" t="str">
        <f>VLOOKUP(D50,Table2[#All],2,FALSE)</f>
        <v>2</v>
      </c>
      <c r="V50" s="6" t="str">
        <f>VLOOKUP(E50,Table3[#All],2,FALSE)</f>
        <v>256</v>
      </c>
      <c r="W50" s="93" t="str">
        <f>IF(VLOOKUP(G50,web_archive!D:AB,16,FALSE)&gt;0,VLOOKUP(I50,web_archive!D:AB,16,FALSE),"")</f>
        <v/>
      </c>
      <c r="X50" s="93" t="str">
        <f>IF(VLOOKUP(G50,web_archive!D:AB,15,FALSE)&gt;1,VLOOKUP(G50,web_archive!D:AB,15,FALSE),"")</f>
        <v/>
      </c>
      <c r="Y50" s="93" t="str">
        <f>IF(EXACT(VLOOKUP(G50,web_archive!D:AB,14,FALSE),"Yes"),"1","0")</f>
        <v>1</v>
      </c>
      <c r="Z50" s="93">
        <f>IF(ISNA((VLOOKUP(UPPER(F50),Table4[#All],2,FALSE))),"",VLOOKUP(UPPER(F50),Table4[#All],2,FALSE))</f>
        <v>1725</v>
      </c>
      <c r="AA50" s="7" t="str">
        <f>IF(VLOOKUP(G50,web_archive!D:AB,21,FALSE)=0,"{}","{ "&amp;VLOOKUP(G50,web_archive!D:AB,21,FALSE)&amp;" }")</f>
        <v>{ bonus2 bSubRace,RC_Undead,1; }</v>
      </c>
      <c r="AB50" s="93" t="str">
        <f>IF(VLOOKUP(G50,web_archive!D:AB,22,FALSE)=0,"{}","{ "&amp;VLOOKUP(G50,web_archive!D:AB,22,FALSE)&amp;" }")</f>
        <v>{}</v>
      </c>
      <c r="AC50" s="93" t="str">
        <f>IF(VLOOKUP(G50,web_archive!D:AB,23,FALSE)=0,"{}","{ "&amp;VLOOKUP(G50,web_archive!D:AB,23,FALSE)&amp;" }")</f>
        <v>{}</v>
      </c>
      <c r="AD50" s="8" t="str">
        <f t="shared" si="0"/>
        <v>45139,Cross_Baseball_Cap,Cross Baseball Cap,4,20,,500,,2,,1,0XFFFFFFFF,63,2,256,,,1,1725,{ bonus2 bSubRace,RC_Undead,1; },{},{}</v>
      </c>
    </row>
    <row r="51" spans="1:30" x14ac:dyDescent="0.3">
      <c r="A51" s="93" t="str">
        <f>VLOOKUP(G51,web_archive!D:AB,6,FALSE)</f>
        <v>Armor</v>
      </c>
      <c r="B51" s="93" t="str">
        <f>VLOOKUP(G51,web_archive!D:AB,19,FALSE)</f>
        <v>All Jobs</v>
      </c>
      <c r="C51" s="93" t="str">
        <f>VLOOKUP(G51,web_archive!D:AB,18,FALSE)</f>
        <v>Normal / Upper / Baby</v>
      </c>
      <c r="D51" s="93" t="str">
        <f>VLOOKUP(G51,web_archive!D:AB,20,FALSE)</f>
        <v>Both (Male and Female)</v>
      </c>
      <c r="E51" s="93" t="str">
        <f>VLOOKUP(G51,web_archive!D:AB,17,FALSE)</f>
        <v>Upper Headgear</v>
      </c>
      <c r="F51" s="93" t="str">
        <f>VLOOKUP(H51,reborn_keys!C:D,2,FALSE)</f>
        <v>v2crossballcap</v>
      </c>
      <c r="G51" s="10">
        <v>20607</v>
      </c>
      <c r="H51" s="2">
        <v>45486</v>
      </c>
      <c r="I51" s="93" t="str">
        <f>VLOOKUP(G51,web_archive!D:AB,3,FALSE)</f>
        <v>Cross_Baseball_Cap_v2</v>
      </c>
      <c r="J51" s="93" t="str">
        <f>VLOOKUP(G51,web_archive!D:AB,5,FALSE)</f>
        <v>Cross Baseball Cap v2</v>
      </c>
      <c r="K51">
        <f>VLOOKUP(A51,type!A:B,2,FALSE)</f>
        <v>4</v>
      </c>
      <c r="L51" s="93">
        <f>IF(VLOOKUP(G51,web_archive!D:AB,7,FALSE)&gt;0, VLOOKUP(G51,web_archive!D:AB,7,FALSE), "")</f>
        <v>20</v>
      </c>
      <c r="N51" s="93">
        <f>VLOOKUP(G51,web_archive!D:AB,8,FALSE)*10</f>
        <v>500</v>
      </c>
      <c r="O51" s="93" t="str">
        <f>IF(VLOOKUP(G51,web_archive!D:AB,10,FALSE)&gt;0,VLOOKUP(G51,web_archive!D:AB,10,FALSE),"")</f>
        <v/>
      </c>
      <c r="P51" s="93">
        <f>IF(VLOOKUP(G51,web_archive!D:AB,12,FALSE)&gt;0,VLOOKUP(G51,web_archive!D:AB,12,FALSE),"")</f>
        <v>2</v>
      </c>
      <c r="Q51" s="93" t="str">
        <f>IF(VLOOKUP(G51,web_archive!D:AB,11,FALSE)&gt;0,VLOOKUP(G51,web_archive!D:AB,11,FALSE),"")</f>
        <v/>
      </c>
      <c r="R51" s="93">
        <f>IF(VLOOKUP(G51,web_archive!D:AB,13,FALSE)&gt;0,VLOOKUP(G51,web_archive!D:AB,13,FALSE),"")</f>
        <v>1</v>
      </c>
      <c r="S51" s="10" t="str">
        <f>UPPER(VLOOKUP(B51,job!A:B,2,FALSE))</f>
        <v>0XFFFFFFFF</v>
      </c>
      <c r="T51" s="6" t="str">
        <f>LOWER(VLOOKUP(C51,class!A:B,2,FALSE))</f>
        <v>63</v>
      </c>
      <c r="U51" s="6" t="str">
        <f>VLOOKUP(D51,Table2[#All],2,FALSE)</f>
        <v>2</v>
      </c>
      <c r="V51" s="6" t="str">
        <f>VLOOKUP(E51,Table3[#All],2,FALSE)</f>
        <v>256</v>
      </c>
      <c r="W51" s="93" t="str">
        <f>IF(VLOOKUP(G51,web_archive!D:AB,16,FALSE)&gt;0,VLOOKUP(I51,web_archive!D:AB,16,FALSE),"")</f>
        <v/>
      </c>
      <c r="X51" s="93" t="str">
        <f>IF(VLOOKUP(G51,web_archive!D:AB,15,FALSE)&gt;1,VLOOKUP(G51,web_archive!D:AB,15,FALSE),"")</f>
        <v/>
      </c>
      <c r="Y51" s="93" t="str">
        <f>IF(EXACT(VLOOKUP(G51,web_archive!D:AB,14,FALSE),"Yes"),"1","0")</f>
        <v>1</v>
      </c>
      <c r="Z51" s="93">
        <f>IF(ISNA((VLOOKUP(UPPER(F51),Table4[#All],2,FALSE))),"",VLOOKUP(UPPER(F51),Table4[#All],2,FALSE))</f>
        <v>2053</v>
      </c>
      <c r="AA51" s="7" t="str">
        <f>IF(VLOOKUP(G51,web_archive!D:AB,21,FALSE)=0,"{}","{ "&amp;VLOOKUP(G51,web_archive!D:AB,21,FALSE)&amp;" }")</f>
        <v>{ bonus2 bSubRace,RC_Undead,1; }</v>
      </c>
      <c r="AB51" s="93" t="str">
        <f>IF(VLOOKUP(G51,web_archive!D:AB,22,FALSE)=0,"{}","{ "&amp;VLOOKUP(G51,web_archive!D:AB,22,FALSE)&amp;" }")</f>
        <v>{}</v>
      </c>
      <c r="AC51" s="93" t="str">
        <f>IF(VLOOKUP(G51,web_archive!D:AB,23,FALSE)=0,"{}","{ "&amp;VLOOKUP(G51,web_archive!D:AB,23,FALSE)&amp;" }")</f>
        <v>{}</v>
      </c>
      <c r="AD51" s="8" t="str">
        <f t="shared" si="0"/>
        <v>45486,Cross_Baseball_Cap_v2,Cross Baseball Cap v2,4,20,,500,,2,,1,0XFFFFFFFF,63,2,256,,,1,2053,{ bonus2 bSubRace,RC_Undead,1; },{},{}</v>
      </c>
    </row>
    <row r="52" spans="1:30" x14ac:dyDescent="0.3">
      <c r="A52" s="93" t="str">
        <f>VLOOKUP(G52,web_archive!D:AB,6,FALSE)</f>
        <v>Armor</v>
      </c>
      <c r="B52" s="93" t="str">
        <f>VLOOKUP(G52,web_archive!D:AB,19,FALSE)</f>
        <v>All Jobs</v>
      </c>
      <c r="C52" s="93" t="str">
        <f>VLOOKUP(G52,web_archive!D:AB,18,FALSE)</f>
        <v>Normal / Upper / Baby</v>
      </c>
      <c r="D52" s="93" t="str">
        <f>VLOOKUP(G52,web_archive!D:AB,20,FALSE)</f>
        <v>Both (Male and Female)</v>
      </c>
      <c r="E52" s="93" t="str">
        <f>VLOOKUP(G52,web_archive!D:AB,17,FALSE)</f>
        <v>Upper Headgear</v>
      </c>
      <c r="F52" s="93" t="str">
        <f>VLOOKUP(H52,reborn_keys!C:D,2,FALSE)</f>
        <v>cruiser</v>
      </c>
      <c r="G52" s="10">
        <v>20544</v>
      </c>
      <c r="H52" s="2">
        <v>45140</v>
      </c>
      <c r="I52" s="93" t="str">
        <f>VLOOKUP(G52,web_archive!D:AB,3,FALSE)</f>
        <v>Cruiser_Hat</v>
      </c>
      <c r="J52" s="93" t="str">
        <f>VLOOKUP(G52,web_archive!D:AB,5,FALSE)</f>
        <v>Cruiser Hat</v>
      </c>
      <c r="K52">
        <f>VLOOKUP(A52,type!A:B,2,FALSE)</f>
        <v>4</v>
      </c>
      <c r="L52" s="93">
        <f>IF(VLOOKUP(G52,web_archive!D:AB,7,FALSE)&gt;0, VLOOKUP(G52,web_archive!D:AB,7,FALSE), "")</f>
        <v>20</v>
      </c>
      <c r="N52" s="93">
        <f>VLOOKUP(G52,web_archive!D:AB,8,FALSE)*10</f>
        <v>500</v>
      </c>
      <c r="O52" s="93" t="str">
        <f>IF(VLOOKUP(G52,web_archive!D:AB,10,FALSE)&gt;0,VLOOKUP(G52,web_archive!D:AB,10,FALSE),"")</f>
        <v/>
      </c>
      <c r="P52" s="93">
        <f>IF(VLOOKUP(G52,web_archive!D:AB,12,FALSE)&gt;0,VLOOKUP(G52,web_archive!D:AB,12,FALSE),"")</f>
        <v>2</v>
      </c>
      <c r="Q52" s="93" t="str">
        <f>IF(VLOOKUP(G52,web_archive!D:AB,11,FALSE)&gt;0,VLOOKUP(G52,web_archive!D:AB,11,FALSE),"")</f>
        <v/>
      </c>
      <c r="R52" s="93">
        <f>IF(VLOOKUP(G52,web_archive!D:AB,13,FALSE)&gt;0,VLOOKUP(G52,web_archive!D:AB,13,FALSE),"")</f>
        <v>1</v>
      </c>
      <c r="S52" s="10" t="str">
        <f>UPPER(VLOOKUP(B52,job!A:B,2,FALSE))</f>
        <v>0XFFFFFFFF</v>
      </c>
      <c r="T52" s="6" t="str">
        <f>LOWER(VLOOKUP(C52,class!A:B,2,FALSE))</f>
        <v>63</v>
      </c>
      <c r="U52" s="6" t="str">
        <f>VLOOKUP(D52,Table2[#All],2,FALSE)</f>
        <v>2</v>
      </c>
      <c r="V52" s="6" t="str">
        <f>VLOOKUP(E52,Table3[#All],2,FALSE)</f>
        <v>256</v>
      </c>
      <c r="W52" s="93" t="str">
        <f>IF(VLOOKUP(G52,web_archive!D:AB,16,FALSE)&gt;0,VLOOKUP(I52,web_archive!D:AB,16,FALSE),"")</f>
        <v/>
      </c>
      <c r="X52" s="93" t="str">
        <f>IF(VLOOKUP(G52,web_archive!D:AB,15,FALSE)&gt;1,VLOOKUP(G52,web_archive!D:AB,15,FALSE),"")</f>
        <v/>
      </c>
      <c r="Y52" s="93" t="str">
        <f>IF(EXACT(VLOOKUP(G52,web_archive!D:AB,14,FALSE),"Yes"),"1","0")</f>
        <v>1</v>
      </c>
      <c r="Z52" s="93">
        <f>IF(ISNA((VLOOKUP(UPPER(F52),Table4[#All],2,FALSE))),"",VLOOKUP(UPPER(F52),Table4[#All],2,FALSE))</f>
        <v>1726</v>
      </c>
      <c r="AA52" s="7" t="str">
        <f>IF(VLOOKUP(G52,web_archive!D:AB,21,FALSE)=0,"{}","{ "&amp;VLOOKUP(G52,web_archive!D:AB,21,FALSE)&amp;" }")</f>
        <v>{}</v>
      </c>
      <c r="AB52" s="93" t="str">
        <f>IF(VLOOKUP(G52,web_archive!D:AB,22,FALSE)=0,"{}","{ "&amp;VLOOKUP(G52,web_archive!D:AB,22,FALSE)&amp;" }")</f>
        <v>{}</v>
      </c>
      <c r="AC52" s="93" t="str">
        <f>IF(VLOOKUP(G52,web_archive!D:AB,23,FALSE)=0,"{}","{ "&amp;VLOOKUP(G52,web_archive!D:AB,23,FALSE)&amp;" }")</f>
        <v>{}</v>
      </c>
      <c r="AD52" s="8" t="str">
        <f t="shared" si="0"/>
        <v>45140,Cruiser_Hat,Cruiser Hat,4,20,,500,,2,,1,0XFFFFFFFF,63,2,256,,,1,1726,{},{},{}</v>
      </c>
    </row>
    <row r="53" spans="1:30" x14ac:dyDescent="0.3">
      <c r="A53" s="93" t="str">
        <f>VLOOKUP(G53,web_archive!D:AB,6,FALSE)</f>
        <v>Ammo - Bullet</v>
      </c>
      <c r="B53" s="93" t="str">
        <f>VLOOKUP(G53,web_archive!D:AB,19,FALSE)</f>
        <v>Gunslinger</v>
      </c>
      <c r="C53" s="93" t="str">
        <f>VLOOKUP(G53,web_archive!D:AB,18,FALSE)</f>
        <v>Normal / Upper / Baby</v>
      </c>
      <c r="D53" s="93" t="str">
        <f>VLOOKUP(G53,web_archive!D:AB,20,FALSE)</f>
        <v>Both (Male and Female)</v>
      </c>
      <c r="E53" s="93" t="str">
        <f>VLOOKUP(G53,web_archive!D:AB,17,FALSE)</f>
        <v>Arrow</v>
      </c>
      <c r="F53" s="93" t="str">
        <f>VLOOKUP(H53,reborn_keys!C:D,2,FALSE)</f>
        <v>bullet_water</v>
      </c>
      <c r="G53" s="10">
        <v>31000</v>
      </c>
      <c r="H53" s="2">
        <v>45109</v>
      </c>
      <c r="I53" s="93" t="str">
        <f>VLOOKUP(G53,web_archive!D:AB,3,FALSE)</f>
        <v>Crystal_Bullet</v>
      </c>
      <c r="J53" s="93" t="str">
        <f>VLOOKUP(G53,web_archive!D:AB,5,FALSE)</f>
        <v>Crystal Bullet</v>
      </c>
      <c r="K53">
        <f>VLOOKUP(A53,type!A:B,2,FALSE)</f>
        <v>10</v>
      </c>
      <c r="L53" s="93">
        <f>IF(VLOOKUP(G53,web_archive!D:AB,7,FALSE)&gt;0, VLOOKUP(G53,web_archive!D:AB,7,FALSE), "")</f>
        <v>10</v>
      </c>
      <c r="N53" s="93">
        <f>VLOOKUP(G53,web_archive!D:AB,8,FALSE)*10</f>
        <v>2</v>
      </c>
      <c r="O53" s="93">
        <f>IF(VLOOKUP(G53,web_archive!D:AB,10,FALSE)&gt;0,VLOOKUP(G53,web_archive!D:AB,10,FALSE),"")</f>
        <v>15</v>
      </c>
      <c r="P53" s="93" t="str">
        <f>IF(VLOOKUP(G53,web_archive!D:AB,12,FALSE)&gt;0,VLOOKUP(G53,web_archive!D:AB,12,FALSE),"")</f>
        <v/>
      </c>
      <c r="Q53" s="93" t="str">
        <f>IF(VLOOKUP(G53,web_archive!D:AB,11,FALSE)&gt;0,VLOOKUP(G53,web_archive!D:AB,11,FALSE),"")</f>
        <v/>
      </c>
      <c r="R53" s="93" t="str">
        <f>IF(VLOOKUP(G53,web_archive!D:AB,13,FALSE)&gt;0,VLOOKUP(G53,web_archive!D:AB,13,FALSE),"")</f>
        <v/>
      </c>
      <c r="S53" s="10" t="str">
        <f>UPPER(VLOOKUP(B53,job!A:B,2,FALSE))</f>
        <v>0X01000000</v>
      </c>
      <c r="T53" s="6" t="str">
        <f>LOWER(VLOOKUP(C53,class!A:B,2,FALSE))</f>
        <v>63</v>
      </c>
      <c r="U53" s="6" t="str">
        <f>VLOOKUP(D53,Table2[#All],2,FALSE)</f>
        <v>2</v>
      </c>
      <c r="V53" s="6" t="str">
        <f>VLOOKUP(E53,Table3[#All],2,FALSE)</f>
        <v>32768</v>
      </c>
      <c r="W53" s="93" t="str">
        <f>IF(VLOOKUP(G53,web_archive!D:AB,16,FALSE)&gt;0,VLOOKUP(I53,web_archive!D:AB,16,FALSE),"")</f>
        <v/>
      </c>
      <c r="X53" s="93" t="str">
        <f>IF(VLOOKUP(G53,web_archive!D:AB,15,FALSE)&gt;1,VLOOKUP(G53,web_archive!D:AB,15,FALSE),"")</f>
        <v/>
      </c>
      <c r="Y53" s="93" t="str">
        <f>IF(EXACT(VLOOKUP(G53,web_archive!D:AB,14,FALSE),"Yes"),"1","0")</f>
        <v>0</v>
      </c>
      <c r="Z53" s="93" t="str">
        <f>IF(ISNA((VLOOKUP(UPPER(F53),Table4[#All],2,FALSE))),"",VLOOKUP(UPPER(F53),Table4[#All],2,FALSE))</f>
        <v/>
      </c>
      <c r="AA53" s="7" t="str">
        <f>IF(VLOOKUP(G53,web_archive!D:AB,21,FALSE)=0,"{}","{ "&amp;VLOOKUP(G53,web_archive!D:AB,21,FALSE)&amp;" }")</f>
        <v>{ bonus bAtkEle,Ele_Water; }</v>
      </c>
      <c r="AB53" s="93" t="str">
        <f>IF(VLOOKUP(G53,web_archive!D:AB,22,FALSE)=0,"{}","{ "&amp;VLOOKUP(G53,web_archive!D:AB,22,FALSE)&amp;" }")</f>
        <v>{ dispbottom "Crystal Bullet equipped."; end; }</v>
      </c>
      <c r="AC53" s="93" t="str">
        <f>IF(VLOOKUP(G53,web_archive!D:AB,23,FALSE)=0,"{}","{ "&amp;VLOOKUP(G53,web_archive!D:AB,23,FALSE)&amp;" }")</f>
        <v>{}</v>
      </c>
      <c r="AD53" s="8" t="str">
        <f t="shared" si="0"/>
        <v>45109,Crystal_Bullet,Crystal Bullet,10,10,,2,15,,,,0X01000000,63,2,32768,,,0,,{ bonus bAtkEle,Ele_Water; },{ dispbottom "Crystal Bullet equipped."; end; },{}</v>
      </c>
    </row>
    <row r="54" spans="1:30" x14ac:dyDescent="0.3">
      <c r="A54" s="93" t="str">
        <f>VLOOKUP(G54,web_archive!D:AB,6,FALSE)</f>
        <v>Armor</v>
      </c>
      <c r="B54" s="93" t="str">
        <f>VLOOKUP(G54,web_archive!D:AB,19,FALSE)</f>
        <v>All Jobs</v>
      </c>
      <c r="C54" s="93" t="str">
        <f>VLOOKUP(G54,web_archive!D:AB,18,FALSE)</f>
        <v>Normal / Upper / Baby</v>
      </c>
      <c r="D54" s="93" t="str">
        <f>VLOOKUP(G54,web_archive!D:AB,20,FALSE)</f>
        <v>Both (Male and Female)</v>
      </c>
      <c r="E54" s="93" t="str">
        <f>VLOOKUP(G54,web_archive!D:AB,17,FALSE)</f>
        <v>Lower Headgear</v>
      </c>
      <c r="F54" s="93" t="str">
        <f>VLOOKUP(H54,reborn_keys!C:D,2,FALSE)</f>
        <v>cupidwing</v>
      </c>
      <c r="G54" s="10">
        <v>20019</v>
      </c>
      <c r="H54" s="2">
        <v>45142</v>
      </c>
      <c r="I54" s="93" t="str">
        <f>VLOOKUP(G54,web_archive!D:AB,3,FALSE)</f>
        <v>Cupid_Wings</v>
      </c>
      <c r="J54" s="93" t="str">
        <f>VLOOKUP(G54,web_archive!D:AB,5,FALSE)</f>
        <v>Cupid Wings</v>
      </c>
      <c r="K54">
        <f>VLOOKUP(A54,type!A:B,2,FALSE)</f>
        <v>4</v>
      </c>
      <c r="L54" s="93">
        <f>IF(VLOOKUP(G54,web_archive!D:AB,7,FALSE)&gt;0, VLOOKUP(G54,web_archive!D:AB,7,FALSE), "")</f>
        <v>20</v>
      </c>
      <c r="N54" s="93">
        <f>VLOOKUP(G54,web_archive!D:AB,8,FALSE)*10</f>
        <v>500</v>
      </c>
      <c r="O54" s="93" t="str">
        <f>IF(VLOOKUP(G54,web_archive!D:AB,10,FALSE)&gt;0,VLOOKUP(G54,web_archive!D:AB,10,FALSE),"")</f>
        <v/>
      </c>
      <c r="P54" s="93">
        <f>IF(VLOOKUP(G54,web_archive!D:AB,12,FALSE)&gt;0,VLOOKUP(G54,web_archive!D:AB,12,FALSE),"")</f>
        <v>1</v>
      </c>
      <c r="Q54" s="93" t="str">
        <f>IF(VLOOKUP(G54,web_archive!D:AB,11,FALSE)&gt;0,VLOOKUP(G54,web_archive!D:AB,11,FALSE),"")</f>
        <v/>
      </c>
      <c r="R54" s="93" t="str">
        <f>IF(VLOOKUP(G54,web_archive!D:AB,13,FALSE)&gt;0,VLOOKUP(G54,web_archive!D:AB,13,FALSE),"")</f>
        <v/>
      </c>
      <c r="S54" s="10" t="str">
        <f>UPPER(VLOOKUP(B54,job!A:B,2,FALSE))</f>
        <v>0XFFFFFFFF</v>
      </c>
      <c r="T54" s="6" t="str">
        <f>LOWER(VLOOKUP(C54,class!A:B,2,FALSE))</f>
        <v>63</v>
      </c>
      <c r="U54" s="6" t="str">
        <f>VLOOKUP(D54,Table2[#All],2,FALSE)</f>
        <v>2</v>
      </c>
      <c r="V54" s="6" t="str">
        <f>VLOOKUP(E54,Table3[#All],2,FALSE)</f>
        <v>001</v>
      </c>
      <c r="W54" s="93" t="str">
        <f>IF(VLOOKUP(G54,web_archive!D:AB,16,FALSE)&gt;0,VLOOKUP(I54,web_archive!D:AB,16,FALSE),"")</f>
        <v/>
      </c>
      <c r="X54" s="93">
        <f>IF(VLOOKUP(G54,web_archive!D:AB,15,FALSE)&gt;1,VLOOKUP(G54,web_archive!D:AB,15,FALSE),"")</f>
        <v>75</v>
      </c>
      <c r="Y54" s="93" t="str">
        <f>IF(EXACT(VLOOKUP(G54,web_archive!D:AB,14,FALSE),"Yes"),"1","0")</f>
        <v>0</v>
      </c>
      <c r="Z54" s="93">
        <f>IF(ISNA((VLOOKUP(UPPER(F54),Table4[#All],2,FALSE))),"",VLOOKUP(UPPER(F54),Table4[#All],2,FALSE))</f>
        <v>1728</v>
      </c>
      <c r="AA54" s="7" t="str">
        <f>IF(VLOOKUP(G54,web_archive!D:AB,21,FALSE)=0,"{}","{ "&amp;VLOOKUP(G54,web_archive!D:AB,21,FALSE)&amp;" }")</f>
        <v>{ skill "SA_ABRACADABRA",3; skill "RG_GRAFFITI",1; skill "RG_CLEANER",1; }</v>
      </c>
      <c r="AB54" s="93" t="str">
        <f>IF(VLOOKUP(G54,web_archive!D:AB,22,FALSE)=0,"{}","{ "&amp;VLOOKUP(G54,web_archive!D:AB,22,FALSE)&amp;" }")</f>
        <v>{}</v>
      </c>
      <c r="AC54" s="93" t="str">
        <f>IF(VLOOKUP(G54,web_archive!D:AB,23,FALSE)=0,"{}","{ "&amp;VLOOKUP(G54,web_archive!D:AB,23,FALSE)&amp;" }")</f>
        <v>{}</v>
      </c>
      <c r="AD54" s="8" t="str">
        <f t="shared" si="0"/>
        <v>45142,Cupid_Wings,Cupid Wings,4,20,,500,,1,,,0XFFFFFFFF,63,2,001,,75,0,1728,{ skill "SA_ABRACADABRA",3; skill "RG_GRAFFITI",1; skill "RG_CLEANER",1; },{},{}</v>
      </c>
    </row>
    <row r="55" spans="1:30" x14ac:dyDescent="0.3">
      <c r="A55" s="93" t="str">
        <f>VLOOKUP(G55,web_archive!D:AB,6,FALSE)</f>
        <v>Armor</v>
      </c>
      <c r="B55" s="93" t="str">
        <f>VLOOKUP(G55,web_archive!D:AB,19,FALSE)</f>
        <v>All Jobs Except Novice</v>
      </c>
      <c r="C55" s="93" t="str">
        <f>VLOOKUP(G55,web_archive!D:AB,18,FALSE)</f>
        <v>Normal / Upper / Baby</v>
      </c>
      <c r="D55" s="93" t="str">
        <f>VLOOKUP(G55,web_archive!D:AB,20,FALSE)</f>
        <v>Both (Male and Female)</v>
      </c>
      <c r="E55" s="93" t="str">
        <f>VLOOKUP(G55,web_archive!D:AB,17,FALSE)</f>
        <v>Middle Headgear</v>
      </c>
      <c r="F55" s="93" t="str">
        <f>VLOOKUP(H55,reborn_keys!C:D,2,FALSE)</f>
        <v>visor</v>
      </c>
      <c r="G55" s="10">
        <v>5135</v>
      </c>
      <c r="H55" s="2">
        <v>45493</v>
      </c>
      <c r="I55" s="93" t="str">
        <f>VLOOKUP(G55,web_archive!D:AB,3,FALSE)</f>
        <v>Cyclops_Visor</v>
      </c>
      <c r="J55" s="93" t="str">
        <f>VLOOKUP(G55,web_archive!D:AB,5,FALSE)</f>
        <v>Cyclop's Eye</v>
      </c>
      <c r="K55">
        <f>VLOOKUP(A55,type!A:B,2,FALSE)</f>
        <v>4</v>
      </c>
      <c r="L55" s="93" t="str">
        <f>IF(VLOOKUP(G55,web_archive!D:AB,7,FALSE)&gt;0, VLOOKUP(G55,web_archive!D:AB,7,FALSE), "")</f>
        <v/>
      </c>
      <c r="N55" s="93">
        <f>VLOOKUP(G55,web_archive!D:AB,8,FALSE)*10</f>
        <v>200</v>
      </c>
      <c r="O55" s="93" t="str">
        <f>IF(VLOOKUP(G55,web_archive!D:AB,10,FALSE)&gt;0,VLOOKUP(G55,web_archive!D:AB,10,FALSE),"")</f>
        <v/>
      </c>
      <c r="P55" s="93" t="str">
        <f>IF(VLOOKUP(G55,web_archive!D:AB,12,FALSE)&gt;0,VLOOKUP(G55,web_archive!D:AB,12,FALSE),"")</f>
        <v/>
      </c>
      <c r="Q55" s="93" t="str">
        <f>IF(VLOOKUP(G55,web_archive!D:AB,11,FALSE)&gt;0,VLOOKUP(G55,web_archive!D:AB,11,FALSE),"")</f>
        <v/>
      </c>
      <c r="R55" s="93" t="str">
        <f>IF(VLOOKUP(G55,web_archive!D:AB,13,FALSE)&gt;0,VLOOKUP(G55,web_archive!D:AB,13,FALSE),"")</f>
        <v/>
      </c>
      <c r="S55" s="10" t="str">
        <f>UPPER(VLOOKUP(B55,job!A:B,2,FALSE))</f>
        <v>0XFFFFFFFE</v>
      </c>
      <c r="T55" s="6" t="str">
        <f>LOWER(VLOOKUP(C55,class!A:B,2,FALSE))</f>
        <v>63</v>
      </c>
      <c r="U55" s="6" t="str">
        <f>VLOOKUP(D55,Table2[#All],2,FALSE)</f>
        <v>2</v>
      </c>
      <c r="V55" s="6" t="str">
        <f>VLOOKUP(E55,Table3[#All],2,FALSE)</f>
        <v>512</v>
      </c>
      <c r="W55" s="93" t="str">
        <f>IF(VLOOKUP(G55,web_archive!D:AB,16,FALSE)&gt;0,VLOOKUP(I55,web_archive!D:AB,16,FALSE),"")</f>
        <v/>
      </c>
      <c r="X55" s="93">
        <f>IF(VLOOKUP(G55,web_archive!D:AB,15,FALSE)&gt;1,VLOOKUP(G55,web_archive!D:AB,15,FALSE),"")</f>
        <v>75</v>
      </c>
      <c r="Y55" s="93" t="str">
        <f>IF(EXACT(VLOOKUP(G55,web_archive!D:AB,14,FALSE),"Yes"),"1","0")</f>
        <v>0</v>
      </c>
      <c r="Z55" s="93">
        <f>IF(ISNA((VLOOKUP(UPPER(F55),Table4[#All],2,FALSE))),"",VLOOKUP(UPPER(F55),Table4[#All],2,FALSE))</f>
        <v>2060</v>
      </c>
      <c r="AA55" s="7" t="str">
        <f>IF(VLOOKUP(G55,web_archive!D:AB,21,FALSE)=0,"{}","{ "&amp;VLOOKUP(G55,web_archive!D:AB,21,FALSE)&amp;" }")</f>
        <v>{ bonus bMaxSP,50; }</v>
      </c>
      <c r="AB55" s="93" t="str">
        <f>IF(VLOOKUP(G55,web_archive!D:AB,22,FALSE)=0,"{}","{ "&amp;VLOOKUP(G55,web_archive!D:AB,22,FALSE)&amp;" }")</f>
        <v>{}</v>
      </c>
      <c r="AC55" s="93" t="str">
        <f>IF(VLOOKUP(G55,web_archive!D:AB,23,FALSE)=0,"{}","{ "&amp;VLOOKUP(G55,web_archive!D:AB,23,FALSE)&amp;" }")</f>
        <v>{}</v>
      </c>
      <c r="AD55" s="8" t="str">
        <f t="shared" si="0"/>
        <v>45493,Cyclops_Visor,Cyclop's Eye,4,,,200,,,,,0XFFFFFFFE,63,2,512,,75,0,2060,{ bonus bMaxSP,50; },{},{}</v>
      </c>
    </row>
    <row r="56" spans="1:30" x14ac:dyDescent="0.3">
      <c r="A56" s="93" t="str">
        <f>VLOOKUP(G56,web_archive!D:AB,6,FALSE)</f>
        <v>Armor</v>
      </c>
      <c r="B56" s="93" t="str">
        <f>VLOOKUP(G56,web_archive!D:AB,19,FALSE)</f>
        <v>All Jobs</v>
      </c>
      <c r="C56" s="93" t="str">
        <f>VLOOKUP(G56,web_archive!D:AB,18,FALSE)</f>
        <v>Normal / Upper / Baby</v>
      </c>
      <c r="D56" s="93" t="str">
        <f>VLOOKUP(G56,web_archive!D:AB,20,FALSE)</f>
        <v>Both (Male and Female)</v>
      </c>
      <c r="E56" s="93" t="str">
        <f>VLOOKUP(G56,web_archive!D:AB,17,FALSE)</f>
        <v>Upper Headgear</v>
      </c>
      <c r="F56" s="93" t="str">
        <f>VLOOKUP(H56,reborn_keys!C:D,2,FALSE)</f>
        <v>kandec</v>
      </c>
      <c r="G56" s="10">
        <v>20193</v>
      </c>
      <c r="H56" s="2">
        <v>45293</v>
      </c>
      <c r="I56" s="93" t="str">
        <f>VLOOKUP(G56,web_archive!D:AB,3,FALSE)</f>
        <v>December_Kanzashi</v>
      </c>
      <c r="J56" s="93" t="str">
        <f>VLOOKUP(G56,web_archive!D:AB,5,FALSE)</f>
        <v>December Kanzashi</v>
      </c>
      <c r="K56">
        <f>VLOOKUP(A56,type!A:B,2,FALSE)</f>
        <v>4</v>
      </c>
      <c r="L56" s="93">
        <f>IF(VLOOKUP(G56,web_archive!D:AB,7,FALSE)&gt;0, VLOOKUP(G56,web_archive!D:AB,7,FALSE), "")</f>
        <v>20</v>
      </c>
      <c r="N56" s="93">
        <f>VLOOKUP(G56,web_archive!D:AB,8,FALSE)*10</f>
        <v>500</v>
      </c>
      <c r="O56" s="93" t="str">
        <f>IF(VLOOKUP(G56,web_archive!D:AB,10,FALSE)&gt;0,VLOOKUP(G56,web_archive!D:AB,10,FALSE),"")</f>
        <v/>
      </c>
      <c r="P56" s="93">
        <f>IF(VLOOKUP(G56,web_archive!D:AB,12,FALSE)&gt;0,VLOOKUP(G56,web_archive!D:AB,12,FALSE),"")</f>
        <v>2</v>
      </c>
      <c r="Q56" s="93" t="str">
        <f>IF(VLOOKUP(G56,web_archive!D:AB,11,FALSE)&gt;0,VLOOKUP(G56,web_archive!D:AB,11,FALSE),"")</f>
        <v/>
      </c>
      <c r="R56" s="93">
        <f>IF(VLOOKUP(G56,web_archive!D:AB,13,FALSE)&gt;0,VLOOKUP(G56,web_archive!D:AB,13,FALSE),"")</f>
        <v>1</v>
      </c>
      <c r="S56" s="10" t="str">
        <f>UPPER(VLOOKUP(B56,job!A:B,2,FALSE))</f>
        <v>0XFFFFFFFF</v>
      </c>
      <c r="T56" s="6" t="str">
        <f>LOWER(VLOOKUP(C56,class!A:B,2,FALSE))</f>
        <v>63</v>
      </c>
      <c r="U56" s="6" t="str">
        <f>VLOOKUP(D56,Table2[#All],2,FALSE)</f>
        <v>2</v>
      </c>
      <c r="V56" s="6" t="str">
        <f>VLOOKUP(E56,Table3[#All],2,FALSE)</f>
        <v>256</v>
      </c>
      <c r="W56" s="93" t="str">
        <f>IF(VLOOKUP(G56,web_archive!D:AB,16,FALSE)&gt;0,VLOOKUP(I56,web_archive!D:AB,16,FALSE),"")</f>
        <v/>
      </c>
      <c r="X56" s="93" t="str">
        <f>IF(VLOOKUP(G56,web_archive!D:AB,15,FALSE)&gt;1,VLOOKUP(G56,web_archive!D:AB,15,FALSE),"")</f>
        <v/>
      </c>
      <c r="Y56" s="93" t="str">
        <f>IF(EXACT(VLOOKUP(G56,web_archive!D:AB,14,FALSE),"Yes"),"1","0")</f>
        <v>1</v>
      </c>
      <c r="Z56" s="93">
        <f>IF(ISNA((VLOOKUP(UPPER(F56),Table4[#All],2,FALSE))),"",VLOOKUP(UPPER(F56),Table4[#All],2,FALSE))</f>
        <v>1876</v>
      </c>
      <c r="AA56" s="7" t="str">
        <f>IF(VLOOKUP(G56,web_archive!D:AB,21,FALSE)=0,"{}","{ "&amp;VLOOKUP(G56,web_archive!D:AB,21,FALSE)&amp;" }")</f>
        <v>{ bonus bVit,1; }</v>
      </c>
      <c r="AB56" s="93" t="str">
        <f>IF(VLOOKUP(G56,web_archive!D:AB,22,FALSE)=0,"{}","{ "&amp;VLOOKUP(G56,web_archive!D:AB,22,FALSE)&amp;" }")</f>
        <v>{}</v>
      </c>
      <c r="AC56" s="93" t="str">
        <f>IF(VLOOKUP(G56,web_archive!D:AB,23,FALSE)=0,"{}","{ "&amp;VLOOKUP(G56,web_archive!D:AB,23,FALSE)&amp;" }")</f>
        <v>{}</v>
      </c>
      <c r="AD56" s="8" t="str">
        <f t="shared" si="0"/>
        <v>45293,December_Kanzashi,December Kanzashi,4,20,,500,,2,,1,0XFFFFFFFF,63,2,256,,,1,1876,{ bonus bVit,1; },{},{}</v>
      </c>
    </row>
    <row r="57" spans="1:30" x14ac:dyDescent="0.3">
      <c r="A57" s="93" t="str">
        <f>VLOOKUP(G57,web_archive!D:AB,6,FALSE)</f>
        <v>Armor</v>
      </c>
      <c r="B57" s="93" t="str">
        <f>VLOOKUP(G57,web_archive!D:AB,19,FALSE)</f>
        <v>All Jobs</v>
      </c>
      <c r="C57" s="93" t="str">
        <f>VLOOKUP(G57,web_archive!D:AB,18,FALSE)</f>
        <v>Baby</v>
      </c>
      <c r="D57" s="93" t="str">
        <f>VLOOKUP(G57,web_archive!D:AB,20,FALSE)</f>
        <v>Both (Male and Female)</v>
      </c>
      <c r="E57" s="93" t="str">
        <f>VLOOKUP(G57,web_archive!D:AB,17,FALSE)</f>
        <v>Upper Headgear</v>
      </c>
      <c r="F57" s="93" t="str">
        <f>VLOOKUP(H57,reborn_keys!C:D,2,FALSE)</f>
        <v>devilingpartyhat</v>
      </c>
      <c r="G57" s="10">
        <v>20503</v>
      </c>
      <c r="H57" s="2">
        <v>45148</v>
      </c>
      <c r="I57" s="93" t="str">
        <f>VLOOKUP(G57,web_archive!D:AB,3,FALSE)</f>
        <v>Deviling_Party_Hat</v>
      </c>
      <c r="J57" s="93" t="str">
        <f>VLOOKUP(G57,web_archive!D:AB,5,FALSE)</f>
        <v>Deviling Party Hat</v>
      </c>
      <c r="K57">
        <f>VLOOKUP(A57,type!A:B,2,FALSE)</f>
        <v>4</v>
      </c>
      <c r="L57" s="93">
        <f>IF(VLOOKUP(G57,web_archive!D:AB,7,FALSE)&gt;0, VLOOKUP(G57,web_archive!D:AB,7,FALSE), "")</f>
        <v>20</v>
      </c>
      <c r="N57" s="93">
        <f>VLOOKUP(G57,web_archive!D:AB,8,FALSE)*10</f>
        <v>500</v>
      </c>
      <c r="O57" s="93" t="str">
        <f>IF(VLOOKUP(G57,web_archive!D:AB,10,FALSE)&gt;0,VLOOKUP(G57,web_archive!D:AB,10,FALSE),"")</f>
        <v/>
      </c>
      <c r="P57" s="93">
        <f>IF(VLOOKUP(G57,web_archive!D:AB,12,FALSE)&gt;0,VLOOKUP(G57,web_archive!D:AB,12,FALSE),"")</f>
        <v>2</v>
      </c>
      <c r="Q57" s="93" t="str">
        <f>IF(VLOOKUP(G57,web_archive!D:AB,11,FALSE)&gt;0,VLOOKUP(G57,web_archive!D:AB,11,FALSE),"")</f>
        <v/>
      </c>
      <c r="R57" s="93">
        <f>IF(VLOOKUP(G57,web_archive!D:AB,13,FALSE)&gt;0,VLOOKUP(G57,web_archive!D:AB,13,FALSE),"")</f>
        <v>1</v>
      </c>
      <c r="S57" s="10" t="str">
        <f>UPPER(VLOOKUP(B57,job!A:B,2,FALSE))</f>
        <v>0XFFFFFFFF</v>
      </c>
      <c r="T57" s="6" t="str">
        <f>LOWER(VLOOKUP(C57,class!A:B,2,FALSE))</f>
        <v>4</v>
      </c>
      <c r="U57" s="6" t="str">
        <f>VLOOKUP(D57,Table2[#All],2,FALSE)</f>
        <v>2</v>
      </c>
      <c r="V57" s="6" t="str">
        <f>VLOOKUP(E57,Table3[#All],2,FALSE)</f>
        <v>256</v>
      </c>
      <c r="W57" s="93" t="str">
        <f>IF(VLOOKUP(G57,web_archive!D:AB,16,FALSE)&gt;0,VLOOKUP(I57,web_archive!D:AB,16,FALSE),"")</f>
        <v/>
      </c>
      <c r="X57" s="93" t="str">
        <f>IF(VLOOKUP(G57,web_archive!D:AB,15,FALSE)&gt;1,VLOOKUP(G57,web_archive!D:AB,15,FALSE),"")</f>
        <v/>
      </c>
      <c r="Y57" s="93" t="str">
        <f>IF(EXACT(VLOOKUP(G57,web_archive!D:AB,14,FALSE),"Yes"),"1","0")</f>
        <v>1</v>
      </c>
      <c r="Z57" s="93">
        <f>IF(ISNA((VLOOKUP(UPPER(F57),Table4[#All],2,FALSE))),"",VLOOKUP(UPPER(F57),Table4[#All],2,FALSE))</f>
        <v>1734</v>
      </c>
      <c r="AA57" s="7" t="str">
        <f>IF(VLOOKUP(G57,web_archive!D:AB,21,FALSE)=0,"{}","{ "&amp;VLOOKUP(G57,web_archive!D:AB,21,FALSE)&amp;" }")</f>
        <v>{}</v>
      </c>
      <c r="AB57" s="93" t="str">
        <f>IF(VLOOKUP(G57,web_archive!D:AB,22,FALSE)=0,"{}","{ "&amp;VLOOKUP(G57,web_archive!D:AB,22,FALSE)&amp;" }")</f>
        <v>{}</v>
      </c>
      <c r="AC57" s="93" t="str">
        <f>IF(VLOOKUP(G57,web_archive!D:AB,23,FALSE)=0,"{}","{ "&amp;VLOOKUP(G57,web_archive!D:AB,23,FALSE)&amp;" }")</f>
        <v>{}</v>
      </c>
      <c r="AD57" s="8" t="str">
        <f t="shared" si="0"/>
        <v>45148,Deviling_Party_Hat,Deviling Party Hat,4,20,,500,,2,,1,0XFFFFFFFF,4,2,256,,,1,1734,{},{},{}</v>
      </c>
    </row>
    <row r="58" spans="1:30" x14ac:dyDescent="0.3">
      <c r="A58" s="93" t="str">
        <f>VLOOKUP(G58,web_archive!D:AB,6,FALSE)</f>
        <v>Armor</v>
      </c>
      <c r="B58" s="93" t="str">
        <f>VLOOKUP(G58,web_archive!D:AB,19,FALSE)</f>
        <v>All Jobs</v>
      </c>
      <c r="C58" s="93" t="str">
        <f>VLOOKUP(G58,web_archive!D:AB,18,FALSE)</f>
        <v>Normal / Upper / Baby</v>
      </c>
      <c r="D58" s="93" t="str">
        <f>VLOOKUP(G58,web_archive!D:AB,20,FALSE)</f>
        <v>Both (Male and Female)</v>
      </c>
      <c r="E58" s="93" t="str">
        <f>VLOOKUP(G58,web_archive!D:AB,17,FALSE)</f>
        <v>Lower Headgear</v>
      </c>
      <c r="F58" s="93" t="str">
        <f>VLOOKUP(H58,reborn_keys!C:D,2,FALSE)</f>
        <v>devilingwings</v>
      </c>
      <c r="G58" s="10">
        <v>20007</v>
      </c>
      <c r="H58" s="2">
        <v>45149</v>
      </c>
      <c r="I58" s="93" t="str">
        <f>VLOOKUP(G58,web_archive!D:AB,3,FALSE)</f>
        <v>Deviling_Wings</v>
      </c>
      <c r="J58" s="93" t="str">
        <f>VLOOKUP(G58,web_archive!D:AB,5,FALSE)</f>
        <v>Deviling Wings</v>
      </c>
      <c r="K58">
        <f>VLOOKUP(A58,type!A:B,2,FALSE)</f>
        <v>4</v>
      </c>
      <c r="L58" s="93">
        <f>IF(VLOOKUP(G58,web_archive!D:AB,7,FALSE)&gt;0, VLOOKUP(G58,web_archive!D:AB,7,FALSE), "")</f>
        <v>20</v>
      </c>
      <c r="N58" s="93">
        <f>VLOOKUP(G58,web_archive!D:AB,8,FALSE)*10</f>
        <v>500</v>
      </c>
      <c r="O58" s="93" t="str">
        <f>IF(VLOOKUP(G58,web_archive!D:AB,10,FALSE)&gt;0,VLOOKUP(G58,web_archive!D:AB,10,FALSE),"")</f>
        <v/>
      </c>
      <c r="P58" s="93">
        <f>IF(VLOOKUP(G58,web_archive!D:AB,12,FALSE)&gt;0,VLOOKUP(G58,web_archive!D:AB,12,FALSE),"")</f>
        <v>1</v>
      </c>
      <c r="Q58" s="93" t="str">
        <f>IF(VLOOKUP(G58,web_archive!D:AB,11,FALSE)&gt;0,VLOOKUP(G58,web_archive!D:AB,11,FALSE),"")</f>
        <v/>
      </c>
      <c r="R58" s="93" t="str">
        <f>IF(VLOOKUP(G58,web_archive!D:AB,13,FALSE)&gt;0,VLOOKUP(G58,web_archive!D:AB,13,FALSE),"")</f>
        <v/>
      </c>
      <c r="S58" s="10" t="str">
        <f>UPPER(VLOOKUP(B58,job!A:B,2,FALSE))</f>
        <v>0XFFFFFFFF</v>
      </c>
      <c r="T58" s="6" t="str">
        <f>LOWER(VLOOKUP(C58,class!A:B,2,FALSE))</f>
        <v>63</v>
      </c>
      <c r="U58" s="6" t="str">
        <f>VLOOKUP(D58,Table2[#All],2,FALSE)</f>
        <v>2</v>
      </c>
      <c r="V58" s="6" t="str">
        <f>VLOOKUP(E58,Table3[#All],2,FALSE)</f>
        <v>001</v>
      </c>
      <c r="W58" s="93" t="str">
        <f>IF(VLOOKUP(G58,web_archive!D:AB,16,FALSE)&gt;0,VLOOKUP(I58,web_archive!D:AB,16,FALSE),"")</f>
        <v/>
      </c>
      <c r="X58" s="93" t="str">
        <f>IF(VLOOKUP(G58,web_archive!D:AB,15,FALSE)&gt;1,VLOOKUP(G58,web_archive!D:AB,15,FALSE),"")</f>
        <v/>
      </c>
      <c r="Y58" s="93" t="str">
        <f>IF(EXACT(VLOOKUP(G58,web_archive!D:AB,14,FALSE),"Yes"),"1","0")</f>
        <v>0</v>
      </c>
      <c r="Z58" s="93">
        <f>IF(ISNA((VLOOKUP(UPPER(F58),Table4[#All],2,FALSE))),"",VLOOKUP(UPPER(F58),Table4[#All],2,FALSE))</f>
        <v>1735</v>
      </c>
      <c r="AA58" s="7" t="str">
        <f>IF(VLOOKUP(G58,web_archive!D:AB,21,FALSE)=0,"{}","{ "&amp;VLOOKUP(G58,web_archive!D:AB,21,FALSE)&amp;" }")</f>
        <v>{ bonus2 bAddRace,RC_Demon,10; }</v>
      </c>
      <c r="AB58" s="93" t="str">
        <f>IF(VLOOKUP(G58,web_archive!D:AB,22,FALSE)=0,"{}","{ "&amp;VLOOKUP(G58,web_archive!D:AB,22,FALSE)&amp;" }")</f>
        <v>{}</v>
      </c>
      <c r="AC58" s="93" t="str">
        <f>IF(VLOOKUP(G58,web_archive!D:AB,23,FALSE)=0,"{}","{ "&amp;VLOOKUP(G58,web_archive!D:AB,23,FALSE)&amp;" }")</f>
        <v>{}</v>
      </c>
      <c r="AD58" s="8" t="str">
        <f t="shared" si="0"/>
        <v>45149,Deviling_Wings,Deviling Wings,4,20,,500,,1,,,0XFFFFFFFF,63,2,001,,,0,1735,{ bonus2 bAddRace,RC_Demon,10; },{},{}</v>
      </c>
    </row>
    <row r="59" spans="1:30" x14ac:dyDescent="0.3">
      <c r="A59" s="93" t="str">
        <f>VLOOKUP(G59,web_archive!D:AB,6,FALSE)</f>
        <v>Armor</v>
      </c>
      <c r="B59" s="93" t="str">
        <f>VLOOKUP(G59,web_archive!D:AB,19,FALSE)</f>
        <v>All Jobs</v>
      </c>
      <c r="C59" s="93" t="str">
        <f>VLOOKUP(G59,web_archive!D:AB,18,FALSE)</f>
        <v>Normal / Upper / Baby</v>
      </c>
      <c r="D59" s="93" t="str">
        <f>VLOOKUP(G59,web_archive!D:AB,20,FALSE)</f>
        <v>Both (Male and Female)</v>
      </c>
      <c r="E59" s="93" t="str">
        <f>VLOOKUP(G59,web_archive!D:AB,17,FALSE)</f>
        <v>Lower Headgear</v>
      </c>
      <c r="F59" s="93" t="str">
        <f>VLOOKUP(H59,reborn_keys!C:D,2,FALSE)</f>
        <v>deviruchiwings</v>
      </c>
      <c r="G59" s="10">
        <v>20002</v>
      </c>
      <c r="H59" s="2">
        <v>45150</v>
      </c>
      <c r="I59" s="93" t="str">
        <f>VLOOKUP(G59,web_archive!D:AB,3,FALSE)</f>
        <v>Deviruchi_Wings</v>
      </c>
      <c r="J59" s="93" t="str">
        <f>VLOOKUP(G59,web_archive!D:AB,5,FALSE)</f>
        <v>Deviruchi Wings</v>
      </c>
      <c r="K59">
        <f>VLOOKUP(A59,type!A:B,2,FALSE)</f>
        <v>4</v>
      </c>
      <c r="L59" s="93">
        <f>IF(VLOOKUP(G59,web_archive!D:AB,7,FALSE)&gt;0, VLOOKUP(G59,web_archive!D:AB,7,FALSE), "")</f>
        <v>20</v>
      </c>
      <c r="N59" s="93">
        <f>VLOOKUP(G59,web_archive!D:AB,8,FALSE)*10</f>
        <v>500</v>
      </c>
      <c r="O59" s="93" t="str">
        <f>IF(VLOOKUP(G59,web_archive!D:AB,10,FALSE)&gt;0,VLOOKUP(G59,web_archive!D:AB,10,FALSE),"")</f>
        <v/>
      </c>
      <c r="P59" s="93">
        <f>IF(VLOOKUP(G59,web_archive!D:AB,12,FALSE)&gt;0,VLOOKUP(G59,web_archive!D:AB,12,FALSE),"")</f>
        <v>1</v>
      </c>
      <c r="Q59" s="93" t="str">
        <f>IF(VLOOKUP(G59,web_archive!D:AB,11,FALSE)&gt;0,VLOOKUP(G59,web_archive!D:AB,11,FALSE),"")</f>
        <v/>
      </c>
      <c r="R59" s="93">
        <f>IF(VLOOKUP(G59,web_archive!D:AB,13,FALSE)&gt;0,VLOOKUP(G59,web_archive!D:AB,13,FALSE),"")</f>
        <v>1</v>
      </c>
      <c r="S59" s="10" t="str">
        <f>UPPER(VLOOKUP(B59,job!A:B,2,FALSE))</f>
        <v>0XFFFFFFFF</v>
      </c>
      <c r="T59" s="6" t="str">
        <f>LOWER(VLOOKUP(C59,class!A:B,2,FALSE))</f>
        <v>63</v>
      </c>
      <c r="U59" s="6" t="str">
        <f>VLOOKUP(D59,Table2[#All],2,FALSE)</f>
        <v>2</v>
      </c>
      <c r="V59" s="6" t="str">
        <f>VLOOKUP(E59,Table3[#All],2,FALSE)</f>
        <v>001</v>
      </c>
      <c r="W59" s="93" t="str">
        <f>IF(VLOOKUP(G59,web_archive!D:AB,16,FALSE)&gt;0,VLOOKUP(I59,web_archive!D:AB,16,FALSE),"")</f>
        <v/>
      </c>
      <c r="X59" s="93" t="str">
        <f>IF(VLOOKUP(G59,web_archive!D:AB,15,FALSE)&gt;1,VLOOKUP(G59,web_archive!D:AB,15,FALSE),"")</f>
        <v/>
      </c>
      <c r="Y59" s="93" t="str">
        <f>IF(EXACT(VLOOKUP(G59,web_archive!D:AB,14,FALSE),"Yes"),"1","0")</f>
        <v>0</v>
      </c>
      <c r="Z59" s="93">
        <f>IF(ISNA((VLOOKUP(UPPER(F59),Table4[#All],2,FALSE))),"",VLOOKUP(UPPER(F59),Table4[#All],2,FALSE))</f>
        <v>1736</v>
      </c>
      <c r="AA59" s="7" t="str">
        <f>IF(VLOOKUP(G59,web_archive!D:AB,21,FALSE)=0,"{}","{ "&amp;VLOOKUP(G59,web_archive!D:AB,21,FALSE)&amp;" }")</f>
        <v>{ bonus3 bAutoSpell,"MG_SOULSTRIKE",4,50; }</v>
      </c>
      <c r="AB59" s="93" t="str">
        <f>IF(VLOOKUP(G59,web_archive!D:AB,22,FALSE)=0,"{}","{ "&amp;VLOOKUP(G59,web_archive!D:AB,22,FALSE)&amp;" }")</f>
        <v>{}</v>
      </c>
      <c r="AC59" s="93" t="str">
        <f>IF(VLOOKUP(G59,web_archive!D:AB,23,FALSE)=0,"{}","{ "&amp;VLOOKUP(G59,web_archive!D:AB,23,FALSE)&amp;" }")</f>
        <v>{}</v>
      </c>
      <c r="AD59" s="8" t="str">
        <f t="shared" si="0"/>
        <v>45150,Deviruchi_Wings,Deviruchi Wings,4,20,,500,,1,,1,0XFFFFFFFF,63,2,001,,,0,1736,{ bonus3 bAutoSpell,"MG_SOULSTRIKE",4,50; },{},{}</v>
      </c>
    </row>
    <row r="60" spans="1:30" x14ac:dyDescent="0.3">
      <c r="A60" s="93" t="str">
        <f>VLOOKUP(G60,web_archive!D:AB,6,FALSE)</f>
        <v>Armor</v>
      </c>
      <c r="B60" s="93" t="str">
        <f>VLOOKUP(G60,web_archive!D:AB,19,FALSE)</f>
        <v>All Jobs</v>
      </c>
      <c r="C60" s="93" t="str">
        <f>VLOOKUP(G60,web_archive!D:AB,18,FALSE)</f>
        <v>Normal / Upper / Baby</v>
      </c>
      <c r="D60" s="93" t="str">
        <f>VLOOKUP(G60,web_archive!D:AB,20,FALSE)</f>
        <v>Both (Male and Female)</v>
      </c>
      <c r="E60" s="93" t="str">
        <f>VLOOKUP(G60,web_archive!D:AB,17,FALSE)</f>
        <v>Upper Headgear + Middle Headgear</v>
      </c>
      <c r="F60" s="93" t="str">
        <f>VLOOKUP(H60,reborn_keys!C:D,2,FALSE)</f>
        <v>diadem</v>
      </c>
      <c r="G60" s="10">
        <v>5313</v>
      </c>
      <c r="H60" s="2">
        <v>45151</v>
      </c>
      <c r="I60" s="93" t="str">
        <f>VLOOKUP(G60,web_archive!D:AB,3,FALSE)</f>
        <v>Diadem</v>
      </c>
      <c r="J60" s="93" t="str">
        <f>VLOOKUP(G60,web_archive!D:AB,5,FALSE)</f>
        <v>Diadem</v>
      </c>
      <c r="K60">
        <f>VLOOKUP(A60,type!A:B,2,FALSE)</f>
        <v>4</v>
      </c>
      <c r="L60" s="93">
        <f>IF(VLOOKUP(G60,web_archive!D:AB,7,FALSE)&gt;0, VLOOKUP(G60,web_archive!D:AB,7,FALSE), "")</f>
        <v>20</v>
      </c>
      <c r="N60" s="93">
        <f>VLOOKUP(G60,web_archive!D:AB,8,FALSE)*10</f>
        <v>100</v>
      </c>
      <c r="O60" s="93" t="str">
        <f>IF(VLOOKUP(G60,web_archive!D:AB,10,FALSE)&gt;0,VLOOKUP(G60,web_archive!D:AB,10,FALSE),"")</f>
        <v/>
      </c>
      <c r="P60" s="93">
        <f>IF(VLOOKUP(G60,web_archive!D:AB,12,FALSE)&gt;0,VLOOKUP(G60,web_archive!D:AB,12,FALSE),"")</f>
        <v>3</v>
      </c>
      <c r="Q60" s="93" t="str">
        <f>IF(VLOOKUP(G60,web_archive!D:AB,11,FALSE)&gt;0,VLOOKUP(G60,web_archive!D:AB,11,FALSE),"")</f>
        <v/>
      </c>
      <c r="R60" s="93">
        <f>IF(VLOOKUP(G60,web_archive!D:AB,13,FALSE)&gt;0,VLOOKUP(G60,web_archive!D:AB,13,FALSE),"")</f>
        <v>1</v>
      </c>
      <c r="S60" s="10" t="str">
        <f>UPPER(VLOOKUP(B60,job!A:B,2,FALSE))</f>
        <v>0XFFFFFFFF</v>
      </c>
      <c r="T60" s="6" t="str">
        <f>LOWER(VLOOKUP(C60,class!A:B,2,FALSE))</f>
        <v>63</v>
      </c>
      <c r="U60" s="6" t="str">
        <f>VLOOKUP(D60,Table2[#All],2,FALSE)</f>
        <v>2</v>
      </c>
      <c r="V60" s="6" t="str">
        <f>VLOOKUP(E60,Table3[#All],2,FALSE)</f>
        <v>768</v>
      </c>
      <c r="W60" s="93" t="str">
        <f>IF(VLOOKUP(G60,web_archive!D:AB,16,FALSE)&gt;0,VLOOKUP(I60,web_archive!D:AB,16,FALSE),"")</f>
        <v/>
      </c>
      <c r="X60" s="93" t="str">
        <f>IF(VLOOKUP(G60,web_archive!D:AB,15,FALSE)&gt;1,VLOOKUP(G60,web_archive!D:AB,15,FALSE),"")</f>
        <v/>
      </c>
      <c r="Y60" s="93" t="str">
        <f>IF(EXACT(VLOOKUP(G60,web_archive!D:AB,14,FALSE),"Yes"),"1","0")</f>
        <v>1</v>
      </c>
      <c r="Z60" s="93">
        <f>IF(ISNA((VLOOKUP(UPPER(F60),Table4[#All],2,FALSE))),"",VLOOKUP(UPPER(F60),Table4[#All],2,FALSE))</f>
        <v>1737</v>
      </c>
      <c r="AA60" s="7" t="str">
        <f>IF(VLOOKUP(G60,web_archive!D:AB,21,FALSE)=0,"{}","{ "&amp;VLOOKUP(G60,web_archive!D:AB,21,FALSE)&amp;" }")</f>
        <v>{ bonus bInt,1; bonus bMatkRate,3; bonus bCastrate,-3; }</v>
      </c>
      <c r="AB60" s="93" t="str">
        <f>IF(VLOOKUP(G60,web_archive!D:AB,22,FALSE)=0,"{}","{ "&amp;VLOOKUP(G60,web_archive!D:AB,22,FALSE)&amp;" }")</f>
        <v>{}</v>
      </c>
      <c r="AC60" s="93" t="str">
        <f>IF(VLOOKUP(G60,web_archive!D:AB,23,FALSE)=0,"{}","{ "&amp;VLOOKUP(G60,web_archive!D:AB,23,FALSE)&amp;" }")</f>
        <v>{}</v>
      </c>
      <c r="AD60" s="8" t="str">
        <f t="shared" si="0"/>
        <v>45151,Diadem,Diadem,4,20,,100,,3,,1,0XFFFFFFFF,63,2,768,,,1,1737,{ bonus bInt,1; bonus bMatkRate,3; bonus bCastrate,-3; },{},{}</v>
      </c>
    </row>
    <row r="61" spans="1:30" x14ac:dyDescent="0.3">
      <c r="A61" s="93" t="str">
        <f>VLOOKUP(G61,web_archive!D:AB,6,FALSE)</f>
        <v>Armor</v>
      </c>
      <c r="B61" s="93" t="str">
        <f>VLOOKUP(G61,web_archive!D:AB,19,FALSE)</f>
        <v>All Jobs</v>
      </c>
      <c r="C61" s="93" t="str">
        <f>VLOOKUP(G61,web_archive!D:AB,18,FALSE)</f>
        <v>Normal / Upper / Baby</v>
      </c>
      <c r="D61" s="93" t="str">
        <f>VLOOKUP(G61,web_archive!D:AB,20,FALSE)</f>
        <v>Both (Male and Female)</v>
      </c>
      <c r="E61" s="93" t="str">
        <f>VLOOKUP(G61,web_archive!D:AB,17,FALSE)</f>
        <v>Upper Headgear</v>
      </c>
      <c r="F61" s="93" t="str">
        <f>VLOOKUP(H61,reborn_keys!C:D,2,FALSE)</f>
        <v>doghat</v>
      </c>
      <c r="G61" s="10">
        <v>20178</v>
      </c>
      <c r="H61" s="2">
        <v>45153</v>
      </c>
      <c r="I61" s="93" t="str">
        <f>VLOOKUP(G61,web_archive!D:AB,3,FALSE)</f>
        <v>Dog_Hat</v>
      </c>
      <c r="J61" s="93" t="str">
        <f>VLOOKUP(G61,web_archive!D:AB,5,FALSE)</f>
        <v>Dog Hat</v>
      </c>
      <c r="K61">
        <f>VLOOKUP(A61,type!A:B,2,FALSE)</f>
        <v>4</v>
      </c>
      <c r="L61" s="93">
        <f>IF(VLOOKUP(G61,web_archive!D:AB,7,FALSE)&gt;0, VLOOKUP(G61,web_archive!D:AB,7,FALSE), "")</f>
        <v>20</v>
      </c>
      <c r="N61" s="93">
        <f>VLOOKUP(G61,web_archive!D:AB,8,FALSE)*10</f>
        <v>500</v>
      </c>
      <c r="O61" s="93" t="str">
        <f>IF(VLOOKUP(G61,web_archive!D:AB,10,FALSE)&gt;0,VLOOKUP(G61,web_archive!D:AB,10,FALSE),"")</f>
        <v/>
      </c>
      <c r="P61" s="93">
        <f>IF(VLOOKUP(G61,web_archive!D:AB,12,FALSE)&gt;0,VLOOKUP(G61,web_archive!D:AB,12,FALSE),"")</f>
        <v>2</v>
      </c>
      <c r="Q61" s="93" t="str">
        <f>IF(VLOOKUP(G61,web_archive!D:AB,11,FALSE)&gt;0,VLOOKUP(G61,web_archive!D:AB,11,FALSE),"")</f>
        <v/>
      </c>
      <c r="R61" s="93">
        <f>IF(VLOOKUP(G61,web_archive!D:AB,13,FALSE)&gt;0,VLOOKUP(G61,web_archive!D:AB,13,FALSE),"")</f>
        <v>1</v>
      </c>
      <c r="S61" s="10" t="str">
        <f>UPPER(VLOOKUP(B61,job!A:B,2,FALSE))</f>
        <v>0XFFFFFFFF</v>
      </c>
      <c r="T61" s="6" t="str">
        <f>LOWER(VLOOKUP(C61,class!A:B,2,FALSE))</f>
        <v>63</v>
      </c>
      <c r="U61" s="6" t="str">
        <f>VLOOKUP(D61,Table2[#All],2,FALSE)</f>
        <v>2</v>
      </c>
      <c r="V61" s="6" t="str">
        <f>VLOOKUP(E61,Table3[#All],2,FALSE)</f>
        <v>256</v>
      </c>
      <c r="W61" s="93" t="str">
        <f>IF(VLOOKUP(G61,web_archive!D:AB,16,FALSE)&gt;0,VLOOKUP(I61,web_archive!D:AB,16,FALSE),"")</f>
        <v/>
      </c>
      <c r="X61" s="93" t="str">
        <f>IF(VLOOKUP(G61,web_archive!D:AB,15,FALSE)&gt;1,VLOOKUP(G61,web_archive!D:AB,15,FALSE),"")</f>
        <v/>
      </c>
      <c r="Y61" s="93" t="str">
        <f>IF(EXACT(VLOOKUP(G61,web_archive!D:AB,14,FALSE),"Yes"),"1","0")</f>
        <v>1</v>
      </c>
      <c r="Z61" s="93">
        <f>IF(ISNA((VLOOKUP(UPPER(F61),Table4[#All],2,FALSE))),"",VLOOKUP(UPPER(F61),Table4[#All],2,FALSE))</f>
        <v>234</v>
      </c>
      <c r="AA61" s="7" t="str">
        <f>IF(VLOOKUP(G61,web_archive!D:AB,21,FALSE)=0,"{}","{ "&amp;VLOOKUP(G61,web_archive!D:AB,21,FALSE)&amp;"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61" s="93" t="str">
        <f>IF(VLOOKUP(G61,web_archive!D:AB,22,FALSE)=0,"{}","{ "&amp;VLOOKUP(G61,web_archive!D:AB,22,FALSE)&amp;" }")</f>
        <v>{}</v>
      </c>
      <c r="AC61" s="93" t="str">
        <f>IF(VLOOKUP(G61,web_archive!D:AB,23,FALSE)=0,"{}","{ "&amp;VLOOKUP(G61,web_archive!D:AB,23,FALSE)&amp;" }")</f>
        <v>{}</v>
      </c>
      <c r="AD61" s="8" t="str">
        <f t="shared" si="0"/>
        <v>45153,Dog_Hat,Dog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62" spans="1:30" x14ac:dyDescent="0.3">
      <c r="A62" s="93" t="str">
        <f>VLOOKUP(G62,web_archive!D:AB,6,FALSE)</f>
        <v>Armor</v>
      </c>
      <c r="B62" s="93" t="str">
        <f>VLOOKUP(G62,web_archive!D:AB,19,FALSE)</f>
        <v>All Jobs</v>
      </c>
      <c r="C62" s="93" t="str">
        <f>VLOOKUP(G62,web_archive!D:AB,18,FALSE)</f>
        <v>Normal / Upper / Baby</v>
      </c>
      <c r="D62" s="93" t="str">
        <f>VLOOKUP(G62,web_archive!D:AB,20,FALSE)</f>
        <v>Both (Male and Female)</v>
      </c>
      <c r="E62" s="93" t="str">
        <f>VLOOKUP(G62,web_archive!D:AB,17,FALSE)</f>
        <v>Upper Headgear</v>
      </c>
      <c r="F62" s="93" t="str">
        <f>VLOOKUP(H62,reborn_keys!C:D,2,FALSE)</f>
        <v>dowry</v>
      </c>
      <c r="G62" s="10">
        <v>20164</v>
      </c>
      <c r="H62" s="2">
        <v>45154</v>
      </c>
      <c r="I62" s="93" t="str">
        <f>VLOOKUP(G62,web_archive!D:AB,3,FALSE)</f>
        <v>Dowry</v>
      </c>
      <c r="J62" s="93" t="str">
        <f>VLOOKUP(G62,web_archive!D:AB,5,FALSE)</f>
        <v>Dowry</v>
      </c>
      <c r="K62">
        <f>VLOOKUP(A62,type!A:B,2,FALSE)</f>
        <v>4</v>
      </c>
      <c r="L62" s="93">
        <f>IF(VLOOKUP(G62,web_archive!D:AB,7,FALSE)&gt;0, VLOOKUP(G62,web_archive!D:AB,7,FALSE), "")</f>
        <v>20</v>
      </c>
      <c r="N62" s="93">
        <f>VLOOKUP(G62,web_archive!D:AB,8,FALSE)*10</f>
        <v>500</v>
      </c>
      <c r="O62" s="93" t="str">
        <f>IF(VLOOKUP(G62,web_archive!D:AB,10,FALSE)&gt;0,VLOOKUP(G62,web_archive!D:AB,10,FALSE),"")</f>
        <v/>
      </c>
      <c r="P62" s="93">
        <f>IF(VLOOKUP(G62,web_archive!D:AB,12,FALSE)&gt;0,VLOOKUP(G62,web_archive!D:AB,12,FALSE),"")</f>
        <v>2</v>
      </c>
      <c r="Q62" s="93" t="str">
        <f>IF(VLOOKUP(G62,web_archive!D:AB,11,FALSE)&gt;0,VLOOKUP(G62,web_archive!D:AB,11,FALSE),"")</f>
        <v/>
      </c>
      <c r="R62" s="93">
        <f>IF(VLOOKUP(G62,web_archive!D:AB,13,FALSE)&gt;0,VLOOKUP(G62,web_archive!D:AB,13,FALSE),"")</f>
        <v>1</v>
      </c>
      <c r="S62" s="10" t="str">
        <f>UPPER(VLOOKUP(B62,job!A:B,2,FALSE))</f>
        <v>0XFFFFFFFF</v>
      </c>
      <c r="T62" s="6" t="str">
        <f>LOWER(VLOOKUP(C62,class!A:B,2,FALSE))</f>
        <v>63</v>
      </c>
      <c r="U62" s="6" t="str">
        <f>VLOOKUP(D62,Table2[#All],2,FALSE)</f>
        <v>2</v>
      </c>
      <c r="V62" s="6" t="str">
        <f>VLOOKUP(E62,Table3[#All],2,FALSE)</f>
        <v>256</v>
      </c>
      <c r="W62" s="93" t="str">
        <f>IF(VLOOKUP(G62,web_archive!D:AB,16,FALSE)&gt;0,VLOOKUP(I62,web_archive!D:AB,16,FALSE),"")</f>
        <v/>
      </c>
      <c r="X62" s="93" t="str">
        <f>IF(VLOOKUP(G62,web_archive!D:AB,15,FALSE)&gt;1,VLOOKUP(G62,web_archive!D:AB,15,FALSE),"")</f>
        <v/>
      </c>
      <c r="Y62" s="93" t="str">
        <f>IF(EXACT(VLOOKUP(G62,web_archive!D:AB,14,FALSE),"Yes"),"1","0")</f>
        <v>1</v>
      </c>
      <c r="Z62" s="93">
        <f>IF(ISNA((VLOOKUP(UPPER(F62),Table4[#All],2,FALSE))),"",VLOOKUP(UPPER(F62),Table4[#All],2,FALSE))</f>
        <v>1739</v>
      </c>
      <c r="AA62" s="7" t="str">
        <f>IF(VLOOKUP(G62,web_archive!D:AB,21,FALSE)=0,"{}","{ "&amp;VLOOKUP(G62,web_archive!D:AB,21,FALSE)&amp;" }")</f>
        <v>{ bonus bAgi,3; }</v>
      </c>
      <c r="AB62" s="93" t="str">
        <f>IF(VLOOKUP(G62,web_archive!D:AB,22,FALSE)=0,"{}","{ "&amp;VLOOKUP(G62,web_archive!D:AB,22,FALSE)&amp;" }")</f>
        <v>{}</v>
      </c>
      <c r="AC62" s="93" t="str">
        <f>IF(VLOOKUP(G62,web_archive!D:AB,23,FALSE)=0,"{}","{ "&amp;VLOOKUP(G62,web_archive!D:AB,23,FALSE)&amp;" }")</f>
        <v>{}</v>
      </c>
      <c r="AD62" s="8" t="str">
        <f t="shared" si="0"/>
        <v>45154,Dowry,Dowry,4,20,,500,,2,,1,0XFFFFFFFF,63,2,256,,,1,1739,{ bonus bAgi,3; },{},{}</v>
      </c>
    </row>
    <row r="63" spans="1:30" x14ac:dyDescent="0.3">
      <c r="A63" s="93" t="str">
        <f>VLOOKUP(G63,web_archive!D:AB,6,FALSE)</f>
        <v>Armor</v>
      </c>
      <c r="B63" s="93" t="str">
        <f>VLOOKUP(G63,web_archive!D:AB,19,FALSE)</f>
        <v>All Jobs</v>
      </c>
      <c r="C63" s="93" t="str">
        <f>VLOOKUP(G63,web_archive!D:AB,18,FALSE)</f>
        <v>Normal / Upper / Baby</v>
      </c>
      <c r="D63" s="93" t="str">
        <f>VLOOKUP(G63,web_archive!D:AB,20,FALSE)</f>
        <v>Both (Male and Female)</v>
      </c>
      <c r="E63" s="93" t="str">
        <f>VLOOKUP(G63,web_archive!D:AB,17,FALSE)</f>
        <v>Upper Headgear</v>
      </c>
      <c r="F63" s="93" t="str">
        <f>VLOOKUP(H63,reborn_keys!C:D,2,FALSE)</f>
        <v>dragon_hat</v>
      </c>
      <c r="G63" s="10">
        <v>20598</v>
      </c>
      <c r="H63" s="2">
        <v>45155</v>
      </c>
      <c r="I63" s="93" t="str">
        <f>VLOOKUP(G63,web_archive!D:AB,3,FALSE)</f>
        <v>Dragon_Hat</v>
      </c>
      <c r="J63" s="93" t="str">
        <f>VLOOKUP(G63,web_archive!D:AB,5,FALSE)</f>
        <v>Dragon Hat</v>
      </c>
      <c r="K63">
        <f>VLOOKUP(A63,type!A:B,2,FALSE)</f>
        <v>4</v>
      </c>
      <c r="L63" s="93">
        <f>IF(VLOOKUP(G63,web_archive!D:AB,7,FALSE)&gt;0, VLOOKUP(G63,web_archive!D:AB,7,FALSE), "")</f>
        <v>20</v>
      </c>
      <c r="N63" s="93">
        <f>VLOOKUP(G63,web_archive!D:AB,8,FALSE)*10</f>
        <v>500</v>
      </c>
      <c r="O63" s="93" t="str">
        <f>IF(VLOOKUP(G63,web_archive!D:AB,10,FALSE)&gt;0,VLOOKUP(G63,web_archive!D:AB,10,FALSE),"")</f>
        <v/>
      </c>
      <c r="P63" s="93">
        <f>IF(VLOOKUP(G63,web_archive!D:AB,12,FALSE)&gt;0,VLOOKUP(G63,web_archive!D:AB,12,FALSE),"")</f>
        <v>1</v>
      </c>
      <c r="Q63" s="93" t="str">
        <f>IF(VLOOKUP(G63,web_archive!D:AB,11,FALSE)&gt;0,VLOOKUP(G63,web_archive!D:AB,11,FALSE),"")</f>
        <v/>
      </c>
      <c r="R63" s="93">
        <f>IF(VLOOKUP(G63,web_archive!D:AB,13,FALSE)&gt;0,VLOOKUP(G63,web_archive!D:AB,13,FALSE),"")</f>
        <v>1</v>
      </c>
      <c r="S63" s="10" t="str">
        <f>UPPER(VLOOKUP(B63,job!A:B,2,FALSE))</f>
        <v>0XFFFFFFFF</v>
      </c>
      <c r="T63" s="6" t="str">
        <f>LOWER(VLOOKUP(C63,class!A:B,2,FALSE))</f>
        <v>63</v>
      </c>
      <c r="U63" s="6" t="str">
        <f>VLOOKUP(D63,Table2[#All],2,FALSE)</f>
        <v>2</v>
      </c>
      <c r="V63" s="6" t="str">
        <f>VLOOKUP(E63,Table3[#All],2,FALSE)</f>
        <v>256</v>
      </c>
      <c r="W63" s="93" t="str">
        <f>IF(VLOOKUP(G63,web_archive!D:AB,16,FALSE)&gt;0,VLOOKUP(I63,web_archive!D:AB,16,FALSE),"")</f>
        <v/>
      </c>
      <c r="X63" s="93" t="str">
        <f>IF(VLOOKUP(G63,web_archive!D:AB,15,FALSE)&gt;1,VLOOKUP(G63,web_archive!D:AB,15,FALSE),"")</f>
        <v/>
      </c>
      <c r="Y63" s="93" t="str">
        <f>IF(EXACT(VLOOKUP(G63,web_archive!D:AB,14,FALSE),"Yes"),"1","0")</f>
        <v>0</v>
      </c>
      <c r="Z63" s="93">
        <f>IF(ISNA((VLOOKUP(UPPER(F63),Table4[#All],2,FALSE))),"",VLOOKUP(UPPER(F63),Table4[#All],2,FALSE))</f>
        <v>1740</v>
      </c>
      <c r="AA63" s="7" t="str">
        <f>IF(VLOOKUP(G63,web_archive!D:AB,21,FALSE)=0,"{}","{ "&amp;VLOOKUP(G63,web_archive!D:AB,21,FALSE)&amp;" }")</f>
        <v>{}</v>
      </c>
      <c r="AB63" s="93" t="str">
        <f>IF(VLOOKUP(G63,web_archive!D:AB,22,FALSE)=0,"{}","{ "&amp;VLOOKUP(G63,web_archive!D:AB,22,FALSE)&amp;" }")</f>
        <v>{}</v>
      </c>
      <c r="AC63" s="93" t="str">
        <f>IF(VLOOKUP(G63,web_archive!D:AB,23,FALSE)=0,"{}","{ "&amp;VLOOKUP(G63,web_archive!D:AB,23,FALSE)&amp;" }")</f>
        <v>{}</v>
      </c>
      <c r="AD63" s="8" t="str">
        <f t="shared" si="0"/>
        <v>45155,Dragon_Hat,Dragon Hat,4,20,,500,,1,,1,0XFFFFFFFF,63,2,256,,,0,1740,{},{},{}</v>
      </c>
    </row>
    <row r="64" spans="1:30" x14ac:dyDescent="0.3">
      <c r="A64" s="93" t="str">
        <f>VLOOKUP(G64,web_archive!D:AB,6,FALSE)</f>
        <v>Armor</v>
      </c>
      <c r="B64" s="93" t="str">
        <f>VLOOKUP(G64,web_archive!D:AB,19,FALSE)</f>
        <v>All Jobs</v>
      </c>
      <c r="C64" s="93" t="str">
        <f>VLOOKUP(G64,web_archive!D:AB,18,FALSE)</f>
        <v>Normal / Upper / Baby</v>
      </c>
      <c r="D64" s="93" t="str">
        <f>VLOOKUP(G64,web_archive!D:AB,20,FALSE)</f>
        <v>Both (Male and Female)</v>
      </c>
      <c r="E64" s="93" t="str">
        <f>VLOOKUP(G64,web_archive!D:AB,17,FALSE)</f>
        <v>Upper Headgear</v>
      </c>
      <c r="F64" s="93" t="str">
        <f>VLOOKUP(H64,reborn_keys!C:D,2,FALSE)</f>
        <v>drooping_amistr</v>
      </c>
      <c r="G64" s="10">
        <v>20146</v>
      </c>
      <c r="H64" s="2">
        <v>45159</v>
      </c>
      <c r="I64" s="93" t="str">
        <f>VLOOKUP(G64,web_archive!D:AB,3,FALSE)</f>
        <v>Drooping_Amistr</v>
      </c>
      <c r="J64" s="93" t="str">
        <f>VLOOKUP(G64,web_archive!D:AB,5,FALSE)</f>
        <v>Drooping Amistr</v>
      </c>
      <c r="K64">
        <f>VLOOKUP(A64,type!A:B,2,FALSE)</f>
        <v>4</v>
      </c>
      <c r="L64" s="93">
        <f>IF(VLOOKUP(G64,web_archive!D:AB,7,FALSE)&gt;0, VLOOKUP(G64,web_archive!D:AB,7,FALSE), "")</f>
        <v>20</v>
      </c>
      <c r="N64" s="93">
        <f>VLOOKUP(G64,web_archive!D:AB,8,FALSE)*10</f>
        <v>500</v>
      </c>
      <c r="O64" s="93" t="str">
        <f>IF(VLOOKUP(G64,web_archive!D:AB,10,FALSE)&gt;0,VLOOKUP(G64,web_archive!D:AB,10,FALSE),"")</f>
        <v/>
      </c>
      <c r="P64" s="93">
        <f>IF(VLOOKUP(G64,web_archive!D:AB,12,FALSE)&gt;0,VLOOKUP(G64,web_archive!D:AB,12,FALSE),"")</f>
        <v>2</v>
      </c>
      <c r="Q64" s="93" t="str">
        <f>IF(VLOOKUP(G64,web_archive!D:AB,11,FALSE)&gt;0,VLOOKUP(G64,web_archive!D:AB,11,FALSE),"")</f>
        <v/>
      </c>
      <c r="R64" s="93">
        <f>IF(VLOOKUP(G64,web_archive!D:AB,13,FALSE)&gt;0,VLOOKUP(G64,web_archive!D:AB,13,FALSE),"")</f>
        <v>1</v>
      </c>
      <c r="S64" s="10" t="str">
        <f>UPPER(VLOOKUP(B64,job!A:B,2,FALSE))</f>
        <v>0XFFFFFFFF</v>
      </c>
      <c r="T64" s="6" t="str">
        <f>LOWER(VLOOKUP(C64,class!A:B,2,FALSE))</f>
        <v>63</v>
      </c>
      <c r="U64" s="6" t="str">
        <f>VLOOKUP(D64,Table2[#All],2,FALSE)</f>
        <v>2</v>
      </c>
      <c r="V64" s="6" t="str">
        <f>VLOOKUP(E64,Table3[#All],2,FALSE)</f>
        <v>256</v>
      </c>
      <c r="W64" s="93" t="str">
        <f>IF(VLOOKUP(G64,web_archive!D:AB,16,FALSE)&gt;0,VLOOKUP(I64,web_archive!D:AB,16,FALSE),"")</f>
        <v/>
      </c>
      <c r="X64" s="93" t="str">
        <f>IF(VLOOKUP(G64,web_archive!D:AB,15,FALSE)&gt;1,VLOOKUP(G64,web_archive!D:AB,15,FALSE),"")</f>
        <v/>
      </c>
      <c r="Y64" s="93" t="str">
        <f>IF(EXACT(VLOOKUP(G64,web_archive!D:AB,14,FALSE),"Yes"),"1","0")</f>
        <v>1</v>
      </c>
      <c r="Z64" s="93">
        <f>IF(ISNA((VLOOKUP(UPPER(F64),Table4[#All],2,FALSE))),"",VLOOKUP(UPPER(F64),Table4[#All],2,FALSE))</f>
        <v>1744</v>
      </c>
      <c r="AA64" s="7" t="str">
        <f>IF(VLOOKUP(G64,web_archive!D:AB,21,FALSE)=0,"{}","{ "&amp;VLOOKUP(G64,web_archive!D:AB,21,FALSE)&amp;" }")</f>
        <v>{ bonus bVit,1; bonus bDef,getrefine(); }</v>
      </c>
      <c r="AB64" s="93" t="str">
        <f>IF(VLOOKUP(G64,web_archive!D:AB,22,FALSE)=0,"{}","{ "&amp;VLOOKUP(G64,web_archive!D:AB,22,FALSE)&amp;" }")</f>
        <v>{}</v>
      </c>
      <c r="AC64" s="93" t="str">
        <f>IF(VLOOKUP(G64,web_archive!D:AB,23,FALSE)=0,"{}","{ "&amp;VLOOKUP(G64,web_archive!D:AB,23,FALSE)&amp;" }")</f>
        <v>{}</v>
      </c>
      <c r="AD64" s="8" t="str">
        <f t="shared" si="0"/>
        <v>45159,Drooping_Amistr,Drooping Amistr,4,20,,500,,2,,1,0XFFFFFFFF,63,2,256,,,1,1744,{ bonus bVit,1; bonus bDef,getrefine(); },{},{}</v>
      </c>
    </row>
    <row r="65" spans="1:30" x14ac:dyDescent="0.3">
      <c r="A65" s="93" t="str">
        <f>VLOOKUP(G65,web_archive!D:AB,6,FALSE)</f>
        <v>Armor</v>
      </c>
      <c r="B65" s="93" t="str">
        <f>VLOOKUP(G65,web_archive!D:AB,19,FALSE)</f>
        <v>All Jobs</v>
      </c>
      <c r="C65" s="93" t="str">
        <f>VLOOKUP(G65,web_archive!D:AB,18,FALSE)</f>
        <v>Normal / Upper / Baby</v>
      </c>
      <c r="D65" s="93" t="str">
        <f>VLOOKUP(G65,web_archive!D:AB,20,FALSE)</f>
        <v>Both (Male and Female)</v>
      </c>
      <c r="E65" s="93" t="str">
        <f>VLOOKUP(G65,web_archive!D:AB,17,FALSE)</f>
        <v>Upper Headgear</v>
      </c>
      <c r="F65" s="93" t="str">
        <f>VLOOKUP(H65,reborn_keys!C:D,2,FALSE)</f>
        <v>GMCier_</v>
      </c>
      <c r="G65" s="10">
        <v>20632</v>
      </c>
      <c r="H65" s="2">
        <v>45234</v>
      </c>
      <c r="I65" s="93" t="str">
        <f>VLOOKUP(G65,web_archive!D:AB,3,FALSE)</f>
        <v>Drooping_Cier</v>
      </c>
      <c r="J65" s="93" t="str">
        <f>VLOOKUP(G65,web_archive!D:AB,5,FALSE)</f>
        <v>Drooping Cier</v>
      </c>
      <c r="K65">
        <f>VLOOKUP(A65,type!A:B,2,FALSE)</f>
        <v>4</v>
      </c>
      <c r="L65" s="93">
        <f>IF(VLOOKUP(G65,web_archive!D:AB,7,FALSE)&gt;0, VLOOKUP(G65,web_archive!D:AB,7,FALSE), "")</f>
        <v>20</v>
      </c>
      <c r="N65" s="93">
        <f>VLOOKUP(G65,web_archive!D:AB,8,FALSE)*10</f>
        <v>500</v>
      </c>
      <c r="O65" s="93" t="str">
        <f>IF(VLOOKUP(G65,web_archive!D:AB,10,FALSE)&gt;0,VLOOKUP(G65,web_archive!D:AB,10,FALSE),"")</f>
        <v/>
      </c>
      <c r="P65" s="93">
        <f>IF(VLOOKUP(G65,web_archive!D:AB,12,FALSE)&gt;0,VLOOKUP(G65,web_archive!D:AB,12,FALSE),"")</f>
        <v>2</v>
      </c>
      <c r="Q65" s="93" t="str">
        <f>IF(VLOOKUP(G65,web_archive!D:AB,11,FALSE)&gt;0,VLOOKUP(G65,web_archive!D:AB,11,FALSE),"")</f>
        <v/>
      </c>
      <c r="R65" s="93" t="str">
        <f>IF(VLOOKUP(G65,web_archive!D:AB,13,FALSE)&gt;0,VLOOKUP(G65,web_archive!D:AB,13,FALSE),"")</f>
        <v/>
      </c>
      <c r="S65" s="10" t="str">
        <f>UPPER(VLOOKUP(B65,job!A:B,2,FALSE))</f>
        <v>0XFFFFFFFF</v>
      </c>
      <c r="T65" s="6" t="str">
        <f>LOWER(VLOOKUP(C65,class!A:B,2,FALSE))</f>
        <v>63</v>
      </c>
      <c r="U65" s="6" t="str">
        <f>VLOOKUP(D65,Table2[#All],2,FALSE)</f>
        <v>2</v>
      </c>
      <c r="V65" s="6" t="str">
        <f>VLOOKUP(E65,Table3[#All],2,FALSE)</f>
        <v>256</v>
      </c>
      <c r="W65" s="93" t="str">
        <f>IF(VLOOKUP(G65,web_archive!D:AB,16,FALSE)&gt;0,VLOOKUP(I65,web_archive!D:AB,16,FALSE),"")</f>
        <v/>
      </c>
      <c r="X65" s="93" t="str">
        <f>IF(VLOOKUP(G65,web_archive!D:AB,15,FALSE)&gt;1,VLOOKUP(G65,web_archive!D:AB,15,FALSE),"")</f>
        <v/>
      </c>
      <c r="Y65" s="93" t="str">
        <f>IF(EXACT(VLOOKUP(G65,web_archive!D:AB,14,FALSE),"Yes"),"1","0")</f>
        <v>1</v>
      </c>
      <c r="Z65" s="93">
        <f>IF(ISNA((VLOOKUP(UPPER(F65),Table4[#All],2,FALSE))),"",VLOOKUP(UPPER(F65),Table4[#All],2,FALSE))</f>
        <v>1819</v>
      </c>
      <c r="AA65" s="7" t="str">
        <f>IF(VLOOKUP(G65,web_archive!D:AB,21,FALSE)=0,"{}","{ "&amp;VLOOKUP(G65,web_archive!D:AB,21,FALSE)&amp;" }")</f>
        <v>{}</v>
      </c>
      <c r="AB65" s="93" t="str">
        <f>IF(VLOOKUP(G65,web_archive!D:AB,22,FALSE)=0,"{}","{ "&amp;VLOOKUP(G65,web_archive!D:AB,22,FALSE)&amp;" }")</f>
        <v>{}</v>
      </c>
      <c r="AC65" s="93" t="str">
        <f>IF(VLOOKUP(G65,web_archive!D:AB,23,FALSE)=0,"{}","{ "&amp;VLOOKUP(G65,web_archive!D:AB,23,FALSE)&amp;" }")</f>
        <v>{}</v>
      </c>
      <c r="AD65" s="8" t="str">
        <f t="shared" ref="AD65:AD109" si="1">H65&amp;","&amp;I65&amp;","&amp;J65&amp;","&amp;K65&amp;","&amp;L65&amp;","&amp;M65&amp;","&amp;N65&amp;","&amp;O65&amp;","&amp;P65&amp;","&amp;Q65&amp;","&amp;R65&amp;","&amp;S65&amp;","&amp;T65&amp;","&amp;U65&amp;","&amp;V65&amp;","&amp;W65&amp;","&amp;X65&amp;","&amp;Y65&amp;","&amp;Z65&amp;","&amp;AA65&amp;","&amp;AB65&amp;","&amp;AC65</f>
        <v>45234,Drooping_Cier,Drooping Cier,4,20,,500,,2,,,0XFFFFFFFF,63,2,256,,,1,1819,{},{},{}</v>
      </c>
    </row>
    <row r="66" spans="1:30" x14ac:dyDescent="0.3">
      <c r="A66" s="93" t="str">
        <f>VLOOKUP(G66,web_archive!D:AB,6,FALSE)</f>
        <v>Armor</v>
      </c>
      <c r="B66" s="93" t="str">
        <f>VLOOKUP(G66,web_archive!D:AB,19,FALSE)</f>
        <v>All Jobs</v>
      </c>
      <c r="C66" s="93" t="str">
        <f>VLOOKUP(G66,web_archive!D:AB,18,FALSE)</f>
        <v>Normal / Upper / Baby</v>
      </c>
      <c r="D66" s="93" t="str">
        <f>VLOOKUP(G66,web_archive!D:AB,20,FALSE)</f>
        <v>Both (Male and Female)</v>
      </c>
      <c r="E66" s="93" t="str">
        <f>VLOOKUP(G66,web_archive!D:AB,17,FALSE)</f>
        <v>Upper Headgear</v>
      </c>
      <c r="F66" s="93" t="str">
        <f>VLOOKUP(H66,reborn_keys!C:D,2,FALSE)</f>
        <v>drooping_deleter</v>
      </c>
      <c r="G66" s="10">
        <v>20529</v>
      </c>
      <c r="H66" s="2">
        <v>45160</v>
      </c>
      <c r="I66" s="93" t="str">
        <f>VLOOKUP(G66,web_archive!D:AB,3,FALSE)</f>
        <v>Drooping_Deleter</v>
      </c>
      <c r="J66" s="93" t="str">
        <f>VLOOKUP(G66,web_archive!D:AB,5,FALSE)</f>
        <v>Drooping Deleter</v>
      </c>
      <c r="K66">
        <f>VLOOKUP(A66,type!A:B,2,FALSE)</f>
        <v>4</v>
      </c>
      <c r="L66" s="93">
        <f>IF(VLOOKUP(G66,web_archive!D:AB,7,FALSE)&gt;0, VLOOKUP(G66,web_archive!D:AB,7,FALSE), "")</f>
        <v>20</v>
      </c>
      <c r="N66" s="93">
        <f>VLOOKUP(G66,web_archive!D:AB,8,FALSE)*10</f>
        <v>500</v>
      </c>
      <c r="O66" s="93" t="str">
        <f>IF(VLOOKUP(G66,web_archive!D:AB,10,FALSE)&gt;0,VLOOKUP(G66,web_archive!D:AB,10,FALSE),"")</f>
        <v/>
      </c>
      <c r="P66" s="93">
        <f>IF(VLOOKUP(G66,web_archive!D:AB,12,FALSE)&gt;0,VLOOKUP(G66,web_archive!D:AB,12,FALSE),"")</f>
        <v>2</v>
      </c>
      <c r="Q66" s="93" t="str">
        <f>IF(VLOOKUP(G66,web_archive!D:AB,11,FALSE)&gt;0,VLOOKUP(G66,web_archive!D:AB,11,FALSE),"")</f>
        <v/>
      </c>
      <c r="R66" s="93">
        <f>IF(VLOOKUP(G66,web_archive!D:AB,13,FALSE)&gt;0,VLOOKUP(G66,web_archive!D:AB,13,FALSE),"")</f>
        <v>1</v>
      </c>
      <c r="S66" s="10" t="str">
        <f>UPPER(VLOOKUP(B66,job!A:B,2,FALSE))</f>
        <v>0XFFFFFFFF</v>
      </c>
      <c r="T66" s="6" t="str">
        <f>LOWER(VLOOKUP(C66,class!A:B,2,FALSE))</f>
        <v>63</v>
      </c>
      <c r="U66" s="6" t="str">
        <f>VLOOKUP(D66,Table2[#All],2,FALSE)</f>
        <v>2</v>
      </c>
      <c r="V66" s="6" t="str">
        <f>VLOOKUP(E66,Table3[#All],2,FALSE)</f>
        <v>256</v>
      </c>
      <c r="W66" s="93" t="str">
        <f>IF(VLOOKUP(G66,web_archive!D:AB,16,FALSE)&gt;0,VLOOKUP(I66,web_archive!D:AB,16,FALSE),"")</f>
        <v/>
      </c>
      <c r="X66" s="93" t="str">
        <f>IF(VLOOKUP(G66,web_archive!D:AB,15,FALSE)&gt;1,VLOOKUP(G66,web_archive!D:AB,15,FALSE),"")</f>
        <v/>
      </c>
      <c r="Y66" s="93" t="str">
        <f>IF(EXACT(VLOOKUP(G66,web_archive!D:AB,14,FALSE),"Yes"),"1","0")</f>
        <v>1</v>
      </c>
      <c r="Z66" s="93">
        <f>IF(ISNA((VLOOKUP(UPPER(F66),Table4[#All],2,FALSE))),"",VLOOKUP(UPPER(F66),Table4[#All],2,FALSE))</f>
        <v>1745</v>
      </c>
      <c r="AA66" s="7" t="str">
        <f>IF(VLOOKUP(G66,web_archive!D:AB,21,FALSE)=0,"{}","{ "&amp;VLOOKUP(G66,web_archive!D:AB,21,FALSE)&amp;" }")</f>
        <v>{ skill "MG_FIREWALL",1; }</v>
      </c>
      <c r="AB66" s="93" t="str">
        <f>IF(VLOOKUP(G66,web_archive!D:AB,22,FALSE)=0,"{}","{ "&amp;VLOOKUP(G66,web_archive!D:AB,22,FALSE)&amp;" }")</f>
        <v>{}</v>
      </c>
      <c r="AC66" s="93" t="str">
        <f>IF(VLOOKUP(G66,web_archive!D:AB,23,FALSE)=0,"{}","{ "&amp;VLOOKUP(G66,web_archive!D:AB,23,FALSE)&amp;" }")</f>
        <v>{}</v>
      </c>
      <c r="AD66" s="8" t="str">
        <f t="shared" si="1"/>
        <v>45160,Drooping_Deleter,Drooping Deleter,4,20,,500,,2,,1,0XFFFFFFFF,63,2,256,,,1,1745,{ skill "MG_FIREWALL",1; },{},{}</v>
      </c>
    </row>
    <row r="67" spans="1:30" x14ac:dyDescent="0.3">
      <c r="A67" s="93" t="str">
        <f>VLOOKUP(G67,web_archive!D:AB,6,FALSE)</f>
        <v>Armor</v>
      </c>
      <c r="B67" s="93" t="str">
        <f>VLOOKUP(G67,web_archive!D:AB,19,FALSE)</f>
        <v>All Jobs</v>
      </c>
      <c r="C67" s="93" t="str">
        <f>VLOOKUP(G67,web_archive!D:AB,18,FALSE)</f>
        <v>Normal / Upper / Baby</v>
      </c>
      <c r="D67" s="93" t="str">
        <f>VLOOKUP(G67,web_archive!D:AB,20,FALSE)</f>
        <v>Both (Male and Female)</v>
      </c>
      <c r="E67" s="93" t="str">
        <f>VLOOKUP(G67,web_archive!D:AB,17,FALSE)</f>
        <v>Upper Headgear</v>
      </c>
      <c r="F67" s="93" t="str">
        <f>VLOOKUP(H67,reborn_keys!C:D,2,FALSE)</f>
        <v>wyrd</v>
      </c>
      <c r="G67" s="10">
        <v>20521</v>
      </c>
      <c r="H67" s="2">
        <v>45511</v>
      </c>
      <c r="I67" s="93" t="str">
        <f>VLOOKUP(G67,web_archive!D:AB,3,FALSE)</f>
        <v>Drooping_Doctor_Wyrd</v>
      </c>
      <c r="J67" s="93" t="str">
        <f>VLOOKUP(G67,web_archive!D:AB,5,FALSE)</f>
        <v>Drooping Doctor Wyrd</v>
      </c>
      <c r="K67">
        <f>VLOOKUP(A67,type!A:B,2,FALSE)</f>
        <v>4</v>
      </c>
      <c r="L67" s="93">
        <f>IF(VLOOKUP(G67,web_archive!D:AB,7,FALSE)&gt;0, VLOOKUP(G67,web_archive!D:AB,7,FALSE), "")</f>
        <v>20</v>
      </c>
      <c r="N67" s="93">
        <f>VLOOKUP(G67,web_archive!D:AB,8,FALSE)*10</f>
        <v>500</v>
      </c>
      <c r="O67" s="93" t="str">
        <f>IF(VLOOKUP(G67,web_archive!D:AB,10,FALSE)&gt;0,VLOOKUP(G67,web_archive!D:AB,10,FALSE),"")</f>
        <v/>
      </c>
      <c r="P67" s="93">
        <f>IF(VLOOKUP(G67,web_archive!D:AB,12,FALSE)&gt;0,VLOOKUP(G67,web_archive!D:AB,12,FALSE),"")</f>
        <v>2</v>
      </c>
      <c r="Q67" s="93" t="str">
        <f>IF(VLOOKUP(G67,web_archive!D:AB,11,FALSE)&gt;0,VLOOKUP(G67,web_archive!D:AB,11,FALSE),"")</f>
        <v/>
      </c>
      <c r="R67" s="93" t="str">
        <f>IF(VLOOKUP(G67,web_archive!D:AB,13,FALSE)&gt;0,VLOOKUP(G67,web_archive!D:AB,13,FALSE),"")</f>
        <v/>
      </c>
      <c r="S67" s="10" t="str">
        <f>UPPER(VLOOKUP(B67,job!A:B,2,FALSE))</f>
        <v>0XFFFFFFFF</v>
      </c>
      <c r="T67" s="6" t="str">
        <f>LOWER(VLOOKUP(C67,class!A:B,2,FALSE))</f>
        <v>63</v>
      </c>
      <c r="U67" s="6" t="str">
        <f>VLOOKUP(D67,Table2[#All],2,FALSE)</f>
        <v>2</v>
      </c>
      <c r="V67" s="6" t="str">
        <f>VLOOKUP(E67,Table3[#All],2,FALSE)</f>
        <v>256</v>
      </c>
      <c r="W67" s="93" t="str">
        <f>IF(VLOOKUP(G67,web_archive!D:AB,16,FALSE)&gt;0,VLOOKUP(I67,web_archive!D:AB,16,FALSE),"")</f>
        <v/>
      </c>
      <c r="X67" s="93" t="str">
        <f>IF(VLOOKUP(G67,web_archive!D:AB,15,FALSE)&gt;1,VLOOKUP(G67,web_archive!D:AB,15,FALSE),"")</f>
        <v/>
      </c>
      <c r="Y67" s="93" t="str">
        <f>IF(EXACT(VLOOKUP(G67,web_archive!D:AB,14,FALSE),"Yes"),"1","0")</f>
        <v>1</v>
      </c>
      <c r="Z67" s="93">
        <f>IF(ISNA((VLOOKUP(UPPER(F67),Table4[#All],2,FALSE))),"",VLOOKUP(UPPER(F67),Table4[#All],2,FALSE))</f>
        <v>2078</v>
      </c>
      <c r="AA67" s="7" t="str">
        <f>IF(VLOOKUP(G67,web_archive!D:AB,21,FALSE)=0,"{}","{ "&amp;VLOOKUP(G67,web_archive!D:AB,21,FALSE)&amp;" }")</f>
        <v>{}</v>
      </c>
      <c r="AB67" s="93" t="str">
        <f>IF(VLOOKUP(G67,web_archive!D:AB,22,FALSE)=0,"{}","{ "&amp;VLOOKUP(G67,web_archive!D:AB,22,FALSE)&amp;" }")</f>
        <v>{}</v>
      </c>
      <c r="AC67" s="93" t="str">
        <f>IF(VLOOKUP(G67,web_archive!D:AB,23,FALSE)=0,"{}","{ "&amp;VLOOKUP(G67,web_archive!D:AB,23,FALSE)&amp;" }")</f>
        <v>{}</v>
      </c>
      <c r="AD67" s="8" t="str">
        <f t="shared" si="1"/>
        <v>45511,Drooping_Doctor_Wyrd,Drooping Doctor Wyrd,4,20,,500,,2,,,0XFFFFFFFF,63,2,256,,,1,2078,{},{},{}</v>
      </c>
    </row>
    <row r="68" spans="1:30" x14ac:dyDescent="0.3">
      <c r="A68" s="93" t="str">
        <f>VLOOKUP(G68,web_archive!D:AB,6,FALSE)</f>
        <v>Armor</v>
      </c>
      <c r="B68" s="93" t="str">
        <f>VLOOKUP(G68,web_archive!D:AB,19,FALSE)</f>
        <v>All Jobs</v>
      </c>
      <c r="C68" s="93" t="str">
        <f>VLOOKUP(G68,web_archive!D:AB,18,FALSE)</f>
        <v>Normal / Upper / Baby</v>
      </c>
      <c r="D68" s="93" t="str">
        <f>VLOOKUP(G68,web_archive!D:AB,20,FALSE)</f>
        <v>Both (Male and Female)</v>
      </c>
      <c r="E68" s="93" t="str">
        <f>VLOOKUP(G68,web_archive!D:AB,17,FALSE)</f>
        <v>Upper Headgear</v>
      </c>
      <c r="F68" s="93" t="str">
        <f>VLOOKUP(H68,reborn_keys!C:D,2,FALSE)</f>
        <v>droopingeddga</v>
      </c>
      <c r="G68" s="10">
        <v>20196</v>
      </c>
      <c r="H68" s="2">
        <v>45168</v>
      </c>
      <c r="I68" s="93" t="str">
        <f>VLOOKUP(G68,web_archive!D:AB,3,FALSE)</f>
        <v>Drooping_Eddga</v>
      </c>
      <c r="J68" s="93" t="str">
        <f>VLOOKUP(G68,web_archive!D:AB,5,FALSE)</f>
        <v>Drooping Eddga</v>
      </c>
      <c r="K68">
        <f>VLOOKUP(A68,type!A:B,2,FALSE)</f>
        <v>4</v>
      </c>
      <c r="L68" s="93">
        <f>IF(VLOOKUP(G68,web_archive!D:AB,7,FALSE)&gt;0, VLOOKUP(G68,web_archive!D:AB,7,FALSE), "")</f>
        <v>20</v>
      </c>
      <c r="N68" s="93">
        <f>VLOOKUP(G68,web_archive!D:AB,8,FALSE)*10</f>
        <v>500</v>
      </c>
      <c r="O68" s="93" t="str">
        <f>IF(VLOOKUP(G68,web_archive!D:AB,10,FALSE)&gt;0,VLOOKUP(G68,web_archive!D:AB,10,FALSE),"")</f>
        <v/>
      </c>
      <c r="P68" s="93">
        <f>IF(VLOOKUP(G68,web_archive!D:AB,12,FALSE)&gt;0,VLOOKUP(G68,web_archive!D:AB,12,FALSE),"")</f>
        <v>2</v>
      </c>
      <c r="Q68" s="93" t="str">
        <f>IF(VLOOKUP(G68,web_archive!D:AB,11,FALSE)&gt;0,VLOOKUP(G68,web_archive!D:AB,11,FALSE),"")</f>
        <v/>
      </c>
      <c r="R68" s="93">
        <f>IF(VLOOKUP(G68,web_archive!D:AB,13,FALSE)&gt;0,VLOOKUP(G68,web_archive!D:AB,13,FALSE),"")</f>
        <v>1</v>
      </c>
      <c r="S68" s="10" t="str">
        <f>UPPER(VLOOKUP(B68,job!A:B,2,FALSE))</f>
        <v>0XFFFFFFFF</v>
      </c>
      <c r="T68" s="6" t="str">
        <f>LOWER(VLOOKUP(C68,class!A:B,2,FALSE))</f>
        <v>63</v>
      </c>
      <c r="U68" s="6" t="str">
        <f>VLOOKUP(D68,Table2[#All],2,FALSE)</f>
        <v>2</v>
      </c>
      <c r="V68" s="6" t="str">
        <f>VLOOKUP(E68,Table3[#All],2,FALSE)</f>
        <v>256</v>
      </c>
      <c r="W68" s="93" t="str">
        <f>IF(VLOOKUP(G68,web_archive!D:AB,16,FALSE)&gt;0,VLOOKUP(I68,web_archive!D:AB,16,FALSE),"")</f>
        <v/>
      </c>
      <c r="X68" s="93" t="str">
        <f>IF(VLOOKUP(G68,web_archive!D:AB,15,FALSE)&gt;1,VLOOKUP(G68,web_archive!D:AB,15,FALSE),"")</f>
        <v/>
      </c>
      <c r="Y68" s="93" t="str">
        <f>IF(EXACT(VLOOKUP(G68,web_archive!D:AB,14,FALSE),"Yes"),"1","0")</f>
        <v>1</v>
      </c>
      <c r="Z68" s="93">
        <f>IF(ISNA((VLOOKUP(UPPER(F68),Table4[#All],2,FALSE))),"",VLOOKUP(UPPER(F68),Table4[#All],2,FALSE))</f>
        <v>1753</v>
      </c>
      <c r="AA68" s="7" t="str">
        <f>IF(VLOOKUP(G68,web_archive!D:AB,21,FALSE)=0,"{}","{ "&amp;VLOOKUP(G68,web_archive!D:AB,21,FALSE)&amp;" }")</f>
        <v>{ bonus3 bAutoSpellWhenHit,"SM_ENDURE",10,20; bonus3 bAutoSpell,"MG_FIREBALL",2,30; }</v>
      </c>
      <c r="AB68" s="93" t="str">
        <f>IF(VLOOKUP(G68,web_archive!D:AB,22,FALSE)=0,"{}","{ "&amp;VLOOKUP(G68,web_archive!D:AB,22,FALSE)&amp;" }")</f>
        <v>{}</v>
      </c>
      <c r="AC68" s="93" t="str">
        <f>IF(VLOOKUP(G68,web_archive!D:AB,23,FALSE)=0,"{}","{ "&amp;VLOOKUP(G68,web_archive!D:AB,23,FALSE)&amp;" }")</f>
        <v>{}</v>
      </c>
      <c r="AD68" s="8" t="str">
        <f t="shared" si="1"/>
        <v>45168,Drooping_Eddga,Drooping Eddga,4,20,,500,,2,,1,0XFFFFFFFF,63,2,256,,,1,1753,{ bonus3 bAutoSpellWhenHit,"SM_ENDURE",10,20; bonus3 bAutoSpell,"MG_FIREBALL",2,30; },{},{}</v>
      </c>
    </row>
    <row r="69" spans="1:30" x14ac:dyDescent="0.3">
      <c r="A69" s="93" t="str">
        <f>VLOOKUP(G69,web_archive!D:AB,6,FALSE)</f>
        <v>Armor</v>
      </c>
      <c r="B69" s="93" t="str">
        <f>VLOOKUP(G69,web_archive!D:AB,19,FALSE)</f>
        <v>All Jobs</v>
      </c>
      <c r="C69" s="93" t="str">
        <f>VLOOKUP(G69,web_archive!D:AB,18,FALSE)</f>
        <v>Normal / Upper / Baby</v>
      </c>
      <c r="D69" s="93" t="str">
        <f>VLOOKUP(G69,web_archive!D:AB,20,FALSE)</f>
        <v>Both (Male and Female)</v>
      </c>
      <c r="E69" s="93" t="str">
        <f>VLOOKUP(G69,web_archive!D:AB,17,FALSE)</f>
        <v>Upper Headgear</v>
      </c>
      <c r="F69" s="93" t="str">
        <f>VLOOKUP(H69,reborn_keys!C:D,2,FALSE)</f>
        <v>falcon</v>
      </c>
      <c r="G69" s="10">
        <v>20519</v>
      </c>
      <c r="H69" s="2">
        <v>45189</v>
      </c>
      <c r="I69" s="93" t="str">
        <f>VLOOKUP(G69,web_archive!D:AB,3,FALSE)</f>
        <v>Drooping_Falcon</v>
      </c>
      <c r="J69" s="93" t="str">
        <f>VLOOKUP(G69,web_archive!D:AB,5,FALSE)</f>
        <v>Drooping Falcon</v>
      </c>
      <c r="K69">
        <f>VLOOKUP(A69,type!A:B,2,FALSE)</f>
        <v>4</v>
      </c>
      <c r="L69" s="93">
        <f>IF(VLOOKUP(G69,web_archive!D:AB,7,FALSE)&gt;0, VLOOKUP(G69,web_archive!D:AB,7,FALSE), "")</f>
        <v>20</v>
      </c>
      <c r="N69" s="93">
        <f>VLOOKUP(G69,web_archive!D:AB,8,FALSE)*10</f>
        <v>500</v>
      </c>
      <c r="O69" s="93" t="str">
        <f>IF(VLOOKUP(G69,web_archive!D:AB,10,FALSE)&gt;0,VLOOKUP(G69,web_archive!D:AB,10,FALSE),"")</f>
        <v/>
      </c>
      <c r="P69" s="93">
        <f>IF(VLOOKUP(G69,web_archive!D:AB,12,FALSE)&gt;0,VLOOKUP(G69,web_archive!D:AB,12,FALSE),"")</f>
        <v>2</v>
      </c>
      <c r="Q69" s="93" t="str">
        <f>IF(VLOOKUP(G69,web_archive!D:AB,11,FALSE)&gt;0,VLOOKUP(G69,web_archive!D:AB,11,FALSE),"")</f>
        <v/>
      </c>
      <c r="R69" s="93">
        <f>IF(VLOOKUP(G69,web_archive!D:AB,13,FALSE)&gt;0,VLOOKUP(G69,web_archive!D:AB,13,FALSE),"")</f>
        <v>1</v>
      </c>
      <c r="S69" s="10" t="str">
        <f>UPPER(VLOOKUP(B69,job!A:B,2,FALSE))</f>
        <v>0XFFFFFFFF</v>
      </c>
      <c r="T69" s="6" t="str">
        <f>LOWER(VLOOKUP(C69,class!A:B,2,FALSE))</f>
        <v>63</v>
      </c>
      <c r="U69" s="6" t="str">
        <f>VLOOKUP(D69,Table2[#All],2,FALSE)</f>
        <v>2</v>
      </c>
      <c r="V69" s="6" t="str">
        <f>VLOOKUP(E69,Table3[#All],2,FALSE)</f>
        <v>256</v>
      </c>
      <c r="W69" s="93" t="str">
        <f>IF(VLOOKUP(G69,web_archive!D:AB,16,FALSE)&gt;0,VLOOKUP(I69,web_archive!D:AB,16,FALSE),"")</f>
        <v/>
      </c>
      <c r="X69" s="93" t="str">
        <f>IF(VLOOKUP(G69,web_archive!D:AB,15,FALSE)&gt;1,VLOOKUP(G69,web_archive!D:AB,15,FALSE),"")</f>
        <v/>
      </c>
      <c r="Y69" s="93" t="str">
        <f>IF(EXACT(VLOOKUP(G69,web_archive!D:AB,14,FALSE),"Yes"),"1","0")</f>
        <v>1</v>
      </c>
      <c r="Z69" s="93">
        <f>IF(ISNA((VLOOKUP(UPPER(F69),Table4[#All],2,FALSE))),"",VLOOKUP(UPPER(F69),Table4[#All],2,FALSE))</f>
        <v>1774</v>
      </c>
      <c r="AA69" s="7" t="str">
        <f>IF(VLOOKUP(G69,web_archive!D:AB,21,FALSE)=0,"{}","{ "&amp;VLOOKUP(G69,web_archive!D:AB,21,FALSE)&amp;" }")</f>
        <v>{ bonus bPerfectHitAddRate,10; }</v>
      </c>
      <c r="AB69" s="93" t="str">
        <f>IF(VLOOKUP(G69,web_archive!D:AB,22,FALSE)=0,"{}","{ "&amp;VLOOKUP(G69,web_archive!D:AB,22,FALSE)&amp;" }")</f>
        <v>{}</v>
      </c>
      <c r="AC69" s="93" t="str">
        <f>IF(VLOOKUP(G69,web_archive!D:AB,23,FALSE)=0,"{}","{ "&amp;VLOOKUP(G69,web_archive!D:AB,23,FALSE)&amp;" }")</f>
        <v>{}</v>
      </c>
      <c r="AD69" s="8" t="str">
        <f t="shared" si="1"/>
        <v>45189,Drooping_Falcon,Drooping Falcon,4,20,,500,,2,,1,0XFFFFFFFF,63,2,256,,,1,1774,{ bonus bPerfectHitAddRate,10; },{},{}</v>
      </c>
    </row>
    <row r="70" spans="1:30" x14ac:dyDescent="0.3">
      <c r="A70" s="93" t="str">
        <f>VLOOKUP(G70,web_archive!D:AB,6,FALSE)</f>
        <v>Armor</v>
      </c>
      <c r="B70" s="93" t="str">
        <f>VLOOKUP(G70,web_archive!D:AB,19,FALSE)</f>
        <v>All Jobs</v>
      </c>
      <c r="C70" s="93" t="str">
        <f>VLOOKUP(G70,web_archive!D:AB,18,FALSE)</f>
        <v>Normal / Upper / Baby</v>
      </c>
      <c r="D70" s="93" t="str">
        <f>VLOOKUP(G70,web_archive!D:AB,20,FALSE)</f>
        <v>Both (Male and Female)</v>
      </c>
      <c r="E70" s="93" t="str">
        <f>VLOOKUP(G70,web_archive!D:AB,17,FALSE)</f>
        <v>Upper Headgear</v>
      </c>
      <c r="F70" s="93" t="str">
        <f>VLOOKUP(H70,reborn_keys!C:D,2,FALSE)</f>
        <v>kobold</v>
      </c>
      <c r="G70" s="10">
        <v>20152</v>
      </c>
      <c r="H70" s="2">
        <v>45315</v>
      </c>
      <c r="I70" s="93" t="str">
        <f>VLOOKUP(G70,web_archive!D:AB,3,FALSE)</f>
        <v>Drooping_Kobold</v>
      </c>
      <c r="J70" s="93" t="str">
        <f>VLOOKUP(G70,web_archive!D:AB,5,FALSE)</f>
        <v>Drooping Kobold</v>
      </c>
      <c r="K70">
        <f>VLOOKUP(A70,type!A:B,2,FALSE)</f>
        <v>4</v>
      </c>
      <c r="L70" s="93">
        <f>IF(VLOOKUP(G70,web_archive!D:AB,7,FALSE)&gt;0, VLOOKUP(G70,web_archive!D:AB,7,FALSE), "")</f>
        <v>20</v>
      </c>
      <c r="N70" s="93">
        <f>VLOOKUP(G70,web_archive!D:AB,8,FALSE)*10</f>
        <v>500</v>
      </c>
      <c r="O70" s="93" t="str">
        <f>IF(VLOOKUP(G70,web_archive!D:AB,10,FALSE)&gt;0,VLOOKUP(G70,web_archive!D:AB,10,FALSE),"")</f>
        <v/>
      </c>
      <c r="P70" s="93">
        <f>IF(VLOOKUP(G70,web_archive!D:AB,12,FALSE)&gt;0,VLOOKUP(G70,web_archive!D:AB,12,FALSE),"")</f>
        <v>2</v>
      </c>
      <c r="Q70" s="93" t="str">
        <f>IF(VLOOKUP(G70,web_archive!D:AB,11,FALSE)&gt;0,VLOOKUP(G70,web_archive!D:AB,11,FALSE),"")</f>
        <v/>
      </c>
      <c r="R70" s="93">
        <f>IF(VLOOKUP(G70,web_archive!D:AB,13,FALSE)&gt;0,VLOOKUP(G70,web_archive!D:AB,13,FALSE),"")</f>
        <v>1</v>
      </c>
      <c r="S70" s="10" t="str">
        <f>UPPER(VLOOKUP(B70,job!A:B,2,FALSE))</f>
        <v>0XFFFFFFFF</v>
      </c>
      <c r="T70" s="6" t="str">
        <f>LOWER(VLOOKUP(C70,class!A:B,2,FALSE))</f>
        <v>63</v>
      </c>
      <c r="U70" s="6" t="str">
        <f>VLOOKUP(D70,Table2[#All],2,FALSE)</f>
        <v>2</v>
      </c>
      <c r="V70" s="6" t="str">
        <f>VLOOKUP(E70,Table3[#All],2,FALSE)</f>
        <v>256</v>
      </c>
      <c r="W70" s="93" t="str">
        <f>IF(VLOOKUP(G70,web_archive!D:AB,16,FALSE)&gt;0,VLOOKUP(I70,web_archive!D:AB,16,FALSE),"")</f>
        <v/>
      </c>
      <c r="X70" s="93" t="str">
        <f>IF(VLOOKUP(G70,web_archive!D:AB,15,FALSE)&gt;1,VLOOKUP(G70,web_archive!D:AB,15,FALSE),"")</f>
        <v/>
      </c>
      <c r="Y70" s="93" t="str">
        <f>IF(EXACT(VLOOKUP(G70,web_archive!D:AB,14,FALSE),"Yes"),"1","0")</f>
        <v>1</v>
      </c>
      <c r="Z70" s="93">
        <f>IF(ISNA((VLOOKUP(UPPER(F70),Table4[#All],2,FALSE))),"",VLOOKUP(UPPER(F70),Table4[#All],2,FALSE))</f>
        <v>1897</v>
      </c>
      <c r="AA70" s="7" t="str">
        <f>IF(VLOOKUP(G70,web_archive!D:AB,21,FALSE)=0,"{}","{ "&amp;VLOOKUP(G70,web_archive!D:AB,21,FALSE)&amp;" }")</f>
        <v>{ bonus bCritical,4; bonus bStr,1; }</v>
      </c>
      <c r="AB70" s="93" t="str">
        <f>IF(VLOOKUP(G70,web_archive!D:AB,22,FALSE)=0,"{}","{ "&amp;VLOOKUP(G70,web_archive!D:AB,22,FALSE)&amp;" }")</f>
        <v>{}</v>
      </c>
      <c r="AC70" s="93" t="str">
        <f>IF(VLOOKUP(G70,web_archive!D:AB,23,FALSE)=0,"{}","{ "&amp;VLOOKUP(G70,web_archive!D:AB,23,FALSE)&amp;" }")</f>
        <v>{}</v>
      </c>
      <c r="AD70" s="8" t="str">
        <f t="shared" si="1"/>
        <v>45315,Drooping_Kobold,Drooping Kobold,4,20,,500,,2,,1,0XFFFFFFFF,63,2,256,,,1,1897,{ bonus bCritical,4; bonus bStr,1; },{},{}</v>
      </c>
    </row>
    <row r="71" spans="1:30" x14ac:dyDescent="0.3">
      <c r="A71" s="93" t="str">
        <f>VLOOKUP(G71,web_archive!D:AB,6,FALSE)</f>
        <v>Armor</v>
      </c>
      <c r="B71" s="93" t="str">
        <f>VLOOKUP(G71,web_archive!D:AB,19,FALSE)</f>
        <v>All Jobs</v>
      </c>
      <c r="C71" s="93" t="str">
        <f>VLOOKUP(G71,web_archive!D:AB,18,FALSE)</f>
        <v>Normal / Upper / Baby</v>
      </c>
      <c r="D71" s="93" t="str">
        <f>VLOOKUP(G71,web_archive!D:AB,20,FALSE)</f>
        <v>Both (Male and Female)</v>
      </c>
      <c r="E71" s="93" t="str">
        <f>VLOOKUP(G71,web_archive!D:AB,17,FALSE)</f>
        <v>Upper Headgear</v>
      </c>
      <c r="F71" s="93" t="str">
        <f>VLOOKUP(H71,reborn_keys!C:D,2,FALSE)</f>
        <v>droopingmaya</v>
      </c>
      <c r="G71" s="10">
        <v>20546</v>
      </c>
      <c r="H71" s="2">
        <v>45172</v>
      </c>
      <c r="I71" s="93" t="str">
        <f>VLOOKUP(G71,web_archive!D:AB,3,FALSE)</f>
        <v>Drooping_Maya</v>
      </c>
      <c r="J71" s="93" t="str">
        <f>VLOOKUP(G71,web_archive!D:AB,5,FALSE)</f>
        <v>Drooping Maya</v>
      </c>
      <c r="K71">
        <f>VLOOKUP(A71,type!A:B,2,FALSE)</f>
        <v>4</v>
      </c>
      <c r="L71" s="93">
        <f>IF(VLOOKUP(G71,web_archive!D:AB,7,FALSE)&gt;0, VLOOKUP(G71,web_archive!D:AB,7,FALSE), "")</f>
        <v>20</v>
      </c>
      <c r="N71" s="93">
        <f>VLOOKUP(G71,web_archive!D:AB,8,FALSE)*10</f>
        <v>500</v>
      </c>
      <c r="O71" s="93" t="str">
        <f>IF(VLOOKUP(G71,web_archive!D:AB,10,FALSE)&gt;0,VLOOKUP(G71,web_archive!D:AB,10,FALSE),"")</f>
        <v/>
      </c>
      <c r="P71" s="93">
        <f>IF(VLOOKUP(G71,web_archive!D:AB,12,FALSE)&gt;0,VLOOKUP(G71,web_archive!D:AB,12,FALSE),"")</f>
        <v>2</v>
      </c>
      <c r="Q71" s="93" t="str">
        <f>IF(VLOOKUP(G71,web_archive!D:AB,11,FALSE)&gt;0,VLOOKUP(G71,web_archive!D:AB,11,FALSE),"")</f>
        <v/>
      </c>
      <c r="R71" s="93">
        <f>IF(VLOOKUP(G71,web_archive!D:AB,13,FALSE)&gt;0,VLOOKUP(G71,web_archive!D:AB,13,FALSE),"")</f>
        <v>1</v>
      </c>
      <c r="S71" s="10" t="str">
        <f>UPPER(VLOOKUP(B71,job!A:B,2,FALSE))</f>
        <v>0XFFFFFFFF</v>
      </c>
      <c r="T71" s="6" t="str">
        <f>LOWER(VLOOKUP(C71,class!A:B,2,FALSE))</f>
        <v>63</v>
      </c>
      <c r="U71" s="6" t="str">
        <f>VLOOKUP(D71,Table2[#All],2,FALSE)</f>
        <v>2</v>
      </c>
      <c r="V71" s="6" t="str">
        <f>VLOOKUP(E71,Table3[#All],2,FALSE)</f>
        <v>256</v>
      </c>
      <c r="W71" s="93" t="str">
        <f>IF(VLOOKUP(G71,web_archive!D:AB,16,FALSE)&gt;0,VLOOKUP(I71,web_archive!D:AB,16,FALSE),"")</f>
        <v/>
      </c>
      <c r="X71" s="93" t="str">
        <f>IF(VLOOKUP(G71,web_archive!D:AB,15,FALSE)&gt;1,VLOOKUP(G71,web_archive!D:AB,15,FALSE),"")</f>
        <v/>
      </c>
      <c r="Y71" s="93" t="str">
        <f>IF(EXACT(VLOOKUP(G71,web_archive!D:AB,14,FALSE),"Yes"),"1","0")</f>
        <v>1</v>
      </c>
      <c r="Z71" s="93">
        <f>IF(ISNA((VLOOKUP(UPPER(F71),Table4[#All],2,FALSE))),"",VLOOKUP(UPPER(F71),Table4[#All],2,FALSE))</f>
        <v>1757</v>
      </c>
      <c r="AA71" s="7" t="str">
        <f>IF(VLOOKUP(G71,web_archive!D:AB,21,FALSE)=0,"{}","{ "&amp;VLOOKUP(G71,web_archive!D:AB,21,FALSE)&amp;" }")</f>
        <v>{ skill "WZ_HEAVENDRIVE",1; }</v>
      </c>
      <c r="AB71" s="93" t="str">
        <f>IF(VLOOKUP(G71,web_archive!D:AB,22,FALSE)=0,"{}","{ "&amp;VLOOKUP(G71,web_archive!D:AB,22,FALSE)&amp;" }")</f>
        <v>{}</v>
      </c>
      <c r="AC71" s="93" t="str">
        <f>IF(VLOOKUP(G71,web_archive!D:AB,23,FALSE)=0,"{}","{ "&amp;VLOOKUP(G71,web_archive!D:AB,23,FALSE)&amp;" }")</f>
        <v>{}</v>
      </c>
      <c r="AD71" s="8" t="str">
        <f t="shared" si="1"/>
        <v>45172,Drooping_Maya,Drooping Maya,4,20,,500,,2,,1,0XFFFFFFFF,63,2,256,,,1,1757,{ skill "WZ_HEAVENDRIVE",1; },{},{}</v>
      </c>
    </row>
    <row r="72" spans="1:30" x14ac:dyDescent="0.3">
      <c r="A72" s="93" t="str">
        <f>VLOOKUP(G72,web_archive!D:AB,6,FALSE)</f>
        <v>Armor</v>
      </c>
      <c r="B72" s="93" t="str">
        <f>VLOOKUP(G72,web_archive!D:AB,19,FALSE)</f>
        <v>All Jobs</v>
      </c>
      <c r="C72" s="93" t="str">
        <f>VLOOKUP(G72,web_archive!D:AB,18,FALSE)</f>
        <v>Normal / Upper / Baby</v>
      </c>
      <c r="D72" s="93" t="str">
        <f>VLOOKUP(G72,web_archive!D:AB,20,FALSE)</f>
        <v>Both (Male and Female)</v>
      </c>
      <c r="E72" s="93" t="str">
        <f>VLOOKUP(G72,web_archive!D:AB,17,FALSE)</f>
        <v>Upper Headgear</v>
      </c>
      <c r="F72" s="93" t="str">
        <f>VLOOKUP(H72,reborn_keys!C:D,2,FALSE)</f>
        <v>droopingmoonlight</v>
      </c>
      <c r="G72" s="10">
        <v>20197</v>
      </c>
      <c r="H72" s="2">
        <v>45173</v>
      </c>
      <c r="I72" s="93" t="str">
        <f>VLOOKUP(G72,web_archive!D:AB,3,FALSE)</f>
        <v>Drooping_Moonlight_Flower</v>
      </c>
      <c r="J72" s="93" t="str">
        <f>VLOOKUP(G72,web_archive!D:AB,5,FALSE)</f>
        <v>Drooping Moonlight Flower</v>
      </c>
      <c r="K72">
        <f>VLOOKUP(A72,type!A:B,2,FALSE)</f>
        <v>4</v>
      </c>
      <c r="L72" s="93">
        <f>IF(VLOOKUP(G72,web_archive!D:AB,7,FALSE)&gt;0, VLOOKUP(G72,web_archive!D:AB,7,FALSE), "")</f>
        <v>20</v>
      </c>
      <c r="N72" s="93">
        <f>VLOOKUP(G72,web_archive!D:AB,8,FALSE)*10</f>
        <v>500</v>
      </c>
      <c r="O72" s="93" t="str">
        <f>IF(VLOOKUP(G72,web_archive!D:AB,10,FALSE)&gt;0,VLOOKUP(G72,web_archive!D:AB,10,FALSE),"")</f>
        <v/>
      </c>
      <c r="P72" s="93">
        <f>IF(VLOOKUP(G72,web_archive!D:AB,12,FALSE)&gt;0,VLOOKUP(G72,web_archive!D:AB,12,FALSE),"")</f>
        <v>2</v>
      </c>
      <c r="Q72" s="93" t="str">
        <f>IF(VLOOKUP(G72,web_archive!D:AB,11,FALSE)&gt;0,VLOOKUP(G72,web_archive!D:AB,11,FALSE),"")</f>
        <v/>
      </c>
      <c r="R72" s="93">
        <f>IF(VLOOKUP(G72,web_archive!D:AB,13,FALSE)&gt;0,VLOOKUP(G72,web_archive!D:AB,13,FALSE),"")</f>
        <v>1</v>
      </c>
      <c r="S72" s="10" t="str">
        <f>UPPER(VLOOKUP(B72,job!A:B,2,FALSE))</f>
        <v>0XFFFFFFFF</v>
      </c>
      <c r="T72" s="6" t="str">
        <f>LOWER(VLOOKUP(C72,class!A:B,2,FALSE))</f>
        <v>63</v>
      </c>
      <c r="U72" s="6" t="str">
        <f>VLOOKUP(D72,Table2[#All],2,FALSE)</f>
        <v>2</v>
      </c>
      <c r="V72" s="6" t="str">
        <f>VLOOKUP(E72,Table3[#All],2,FALSE)</f>
        <v>256</v>
      </c>
      <c r="W72" s="93" t="str">
        <f>IF(VLOOKUP(G72,web_archive!D:AB,16,FALSE)&gt;0,VLOOKUP(I72,web_archive!D:AB,16,FALSE),"")</f>
        <v/>
      </c>
      <c r="X72" s="93" t="str">
        <f>IF(VLOOKUP(G72,web_archive!D:AB,15,FALSE)&gt;1,VLOOKUP(G72,web_archive!D:AB,15,FALSE),"")</f>
        <v/>
      </c>
      <c r="Y72" s="93" t="str">
        <f>IF(EXACT(VLOOKUP(G72,web_archive!D:AB,14,FALSE),"Yes"),"1","0")</f>
        <v>1</v>
      </c>
      <c r="Z72" s="93">
        <f>IF(ISNA((VLOOKUP(UPPER(F72),Table4[#All],2,FALSE))),"",VLOOKUP(UPPER(F72),Table4[#All],2,FALSE))</f>
        <v>1758</v>
      </c>
      <c r="AA72" s="7" t="str">
        <f>IF(VLOOKUP(G72,web_archive!D:AB,21,FALSE)=0,"{}","{ "&amp;VLOOKUP(G72,web_archive!D:AB,21,FALSE)&amp;" }")</f>
        <v>{ bonus5 bAutoSpellWhenHit,"NPC_WIDESILENCE",1,10,BF_MAGIC,0; bonus3 bAutoSpell,"MG_COLDBOLT",3,30; }</v>
      </c>
      <c r="AB72" s="93" t="str">
        <f>IF(VLOOKUP(G72,web_archive!D:AB,22,FALSE)=0,"{}","{ "&amp;VLOOKUP(G72,web_archive!D:AB,22,FALSE)&amp;" }")</f>
        <v>{}</v>
      </c>
      <c r="AC72" s="93" t="str">
        <f>IF(VLOOKUP(G72,web_archive!D:AB,23,FALSE)=0,"{}","{ "&amp;VLOOKUP(G72,web_archive!D:AB,23,FALSE)&amp;" }")</f>
        <v>{}</v>
      </c>
      <c r="AD72" s="8" t="str">
        <f t="shared" si="1"/>
        <v>45173,Drooping_Moonlight_Flower,Drooping Moonlight Flower,4,20,,500,,2,,1,0XFFFFFFFF,63,2,256,,,1,1758,{ bonus5 bAutoSpellWhenHit,"NPC_WIDESILENCE",1,10,BF_MAGIC,0; bonus3 bAutoSpell,"MG_COLDBOLT",3,30; },{},{}</v>
      </c>
    </row>
    <row r="73" spans="1:30" x14ac:dyDescent="0.3">
      <c r="A73" s="93" t="str">
        <f>VLOOKUP(G73,web_archive!D:AB,6,FALSE)</f>
        <v>Armor</v>
      </c>
      <c r="B73" s="93" t="str">
        <f>VLOOKUP(G73,web_archive!D:AB,19,FALSE)</f>
        <v>All Jobs</v>
      </c>
      <c r="C73" s="93" t="str">
        <f>VLOOKUP(G73,web_archive!D:AB,18,FALSE)</f>
        <v>Normal / Upper / Baby</v>
      </c>
      <c r="D73" s="93" t="str">
        <f>VLOOKUP(G73,web_archive!D:AB,20,FALSE)</f>
        <v>Both (Male and Female)</v>
      </c>
      <c r="E73" s="93" t="str">
        <f>VLOOKUP(G73,web_archive!D:AB,17,FALSE)</f>
        <v>Upper Headgear</v>
      </c>
      <c r="F73" s="93" t="str">
        <f>VLOOKUP(H73,reborn_keys!C:D,2,FALSE)</f>
        <v>droopingneko</v>
      </c>
      <c r="G73" s="10">
        <v>20128</v>
      </c>
      <c r="H73" s="2">
        <v>45174</v>
      </c>
      <c r="I73" s="93" t="str">
        <f>VLOOKUP(G73,web_archive!D:AB,3,FALSE)</f>
        <v>Drooping_Neko</v>
      </c>
      <c r="J73" s="93" t="str">
        <f>VLOOKUP(G73,web_archive!D:AB,5,FALSE)</f>
        <v>Drooping Neko</v>
      </c>
      <c r="K73">
        <f>VLOOKUP(A73,type!A:B,2,FALSE)</f>
        <v>4</v>
      </c>
      <c r="L73" s="93">
        <f>IF(VLOOKUP(G73,web_archive!D:AB,7,FALSE)&gt;0, VLOOKUP(G73,web_archive!D:AB,7,FALSE), "")</f>
        <v>20</v>
      </c>
      <c r="N73" s="93">
        <f>VLOOKUP(G73,web_archive!D:AB,8,FALSE)*10</f>
        <v>500</v>
      </c>
      <c r="O73" s="93" t="str">
        <f>IF(VLOOKUP(G73,web_archive!D:AB,10,FALSE)&gt;0,VLOOKUP(G73,web_archive!D:AB,10,FALSE),"")</f>
        <v/>
      </c>
      <c r="P73" s="93">
        <f>IF(VLOOKUP(G73,web_archive!D:AB,12,FALSE)&gt;0,VLOOKUP(G73,web_archive!D:AB,12,FALSE),"")</f>
        <v>2</v>
      </c>
      <c r="Q73" s="93" t="str">
        <f>IF(VLOOKUP(G73,web_archive!D:AB,11,FALSE)&gt;0,VLOOKUP(G73,web_archive!D:AB,11,FALSE),"")</f>
        <v/>
      </c>
      <c r="R73" s="93">
        <f>IF(VLOOKUP(G73,web_archive!D:AB,13,FALSE)&gt;0,VLOOKUP(G73,web_archive!D:AB,13,FALSE),"")</f>
        <v>1</v>
      </c>
      <c r="S73" s="10" t="str">
        <f>UPPER(VLOOKUP(B73,job!A:B,2,FALSE))</f>
        <v>0XFFFFFFFF</v>
      </c>
      <c r="T73" s="6" t="str">
        <f>LOWER(VLOOKUP(C73,class!A:B,2,FALSE))</f>
        <v>63</v>
      </c>
      <c r="U73" s="6" t="str">
        <f>VLOOKUP(D73,Table2[#All],2,FALSE)</f>
        <v>2</v>
      </c>
      <c r="V73" s="6" t="str">
        <f>VLOOKUP(E73,Table3[#All],2,FALSE)</f>
        <v>256</v>
      </c>
      <c r="W73" s="93" t="str">
        <f>IF(VLOOKUP(G73,web_archive!D:AB,16,FALSE)&gt;0,VLOOKUP(I73,web_archive!D:AB,16,FALSE),"")</f>
        <v/>
      </c>
      <c r="X73" s="93" t="str">
        <f>IF(VLOOKUP(G73,web_archive!D:AB,15,FALSE)&gt;1,VLOOKUP(G73,web_archive!D:AB,15,FALSE),"")</f>
        <v/>
      </c>
      <c r="Y73" s="93" t="str">
        <f>IF(EXACT(VLOOKUP(G73,web_archive!D:AB,14,FALSE),"Yes"),"1","0")</f>
        <v>1</v>
      </c>
      <c r="Z73" s="93">
        <f>IF(ISNA((VLOOKUP(UPPER(F73),Table4[#All],2,FALSE))),"",VLOOKUP(UPPER(F73),Table4[#All],2,FALSE))</f>
        <v>1759</v>
      </c>
      <c r="AA73" s="7" t="str">
        <f>IF(VLOOKUP(G73,web_archive!D:AB,21,FALSE)=0,"{}","{ "&amp;VLOOKUP(G73,web_archive!D:AB,21,FALSE)&amp;" }")</f>
        <v>{}</v>
      </c>
      <c r="AB73" s="93" t="str">
        <f>IF(VLOOKUP(G73,web_archive!D:AB,22,FALSE)=0,"{}","{ "&amp;VLOOKUP(G73,web_archive!D:AB,22,FALSE)&amp;" }")</f>
        <v>{}</v>
      </c>
      <c r="AC73" s="93" t="str">
        <f>IF(VLOOKUP(G73,web_archive!D:AB,23,FALSE)=0,"{}","{ "&amp;VLOOKUP(G73,web_archive!D:AB,23,FALSE)&amp;" }")</f>
        <v>{}</v>
      </c>
      <c r="AD73" s="8" t="str">
        <f t="shared" si="1"/>
        <v>45174,Drooping_Neko,Drooping Neko,4,20,,500,,2,,1,0XFFFFFFFF,63,2,256,,,1,1759,{},{},{}</v>
      </c>
    </row>
    <row r="74" spans="1:30" x14ac:dyDescent="0.3">
      <c r="A74" s="93" t="str">
        <f>VLOOKUP(G74,web_archive!D:AB,6,FALSE)</f>
        <v>Armor</v>
      </c>
      <c r="B74" s="93" t="str">
        <f>VLOOKUP(G74,web_archive!D:AB,19,FALSE)</f>
        <v>All Jobs</v>
      </c>
      <c r="C74" s="93" t="str">
        <f>VLOOKUP(G74,web_archive!D:AB,18,FALSE)</f>
        <v>Normal / Upper / Baby</v>
      </c>
      <c r="D74" s="93" t="str">
        <f>VLOOKUP(G74,web_archive!D:AB,20,FALSE)</f>
        <v>Both (Male and Female)</v>
      </c>
      <c r="E74" s="93" t="str">
        <f>VLOOKUP(G74,web_archive!D:AB,17,FALSE)</f>
        <v>Upper Headgear</v>
      </c>
      <c r="F74" s="93" t="str">
        <f>VLOOKUP(H74,reborn_keys!C:D,2,FALSE)</f>
        <v>norastark</v>
      </c>
      <c r="G74" s="10">
        <v>20508</v>
      </c>
      <c r="H74" s="2">
        <v>45358</v>
      </c>
      <c r="I74" s="93" t="str">
        <f>VLOOKUP(G74,web_archive!D:AB,3,FALSE)</f>
        <v>Drooping_Nora_Stark</v>
      </c>
      <c r="J74" s="93" t="str">
        <f>VLOOKUP(G74,web_archive!D:AB,5,FALSE)</f>
        <v>Drooping Nora Stark</v>
      </c>
      <c r="K74">
        <f>VLOOKUP(A74,type!A:B,2,FALSE)</f>
        <v>4</v>
      </c>
      <c r="L74" s="93">
        <f>IF(VLOOKUP(G74,web_archive!D:AB,7,FALSE)&gt;0, VLOOKUP(G74,web_archive!D:AB,7,FALSE), "")</f>
        <v>20</v>
      </c>
      <c r="N74" s="93">
        <f>VLOOKUP(G74,web_archive!D:AB,8,FALSE)*10</f>
        <v>500</v>
      </c>
      <c r="O74" s="93" t="str">
        <f>IF(VLOOKUP(G74,web_archive!D:AB,10,FALSE)&gt;0,VLOOKUP(G74,web_archive!D:AB,10,FALSE),"")</f>
        <v/>
      </c>
      <c r="P74" s="93">
        <f>IF(VLOOKUP(G74,web_archive!D:AB,12,FALSE)&gt;0,VLOOKUP(G74,web_archive!D:AB,12,FALSE),"")</f>
        <v>2</v>
      </c>
      <c r="Q74" s="93" t="str">
        <f>IF(VLOOKUP(G74,web_archive!D:AB,11,FALSE)&gt;0,VLOOKUP(G74,web_archive!D:AB,11,FALSE),"")</f>
        <v/>
      </c>
      <c r="R74" s="93" t="str">
        <f>IF(VLOOKUP(G74,web_archive!D:AB,13,FALSE)&gt;0,VLOOKUP(G74,web_archive!D:AB,13,FALSE),"")</f>
        <v/>
      </c>
      <c r="S74" s="10" t="str">
        <f>UPPER(VLOOKUP(B74,job!A:B,2,FALSE))</f>
        <v>0XFFFFFFFF</v>
      </c>
      <c r="T74" s="6" t="str">
        <f>LOWER(VLOOKUP(C74,class!A:B,2,FALSE))</f>
        <v>63</v>
      </c>
      <c r="U74" s="6" t="str">
        <f>VLOOKUP(D74,Table2[#All],2,FALSE)</f>
        <v>2</v>
      </c>
      <c r="V74" s="6" t="str">
        <f>VLOOKUP(E74,Table3[#All],2,FALSE)</f>
        <v>256</v>
      </c>
      <c r="W74" s="93" t="str">
        <f>IF(VLOOKUP(G74,web_archive!D:AB,16,FALSE)&gt;0,VLOOKUP(I74,web_archive!D:AB,16,FALSE),"")</f>
        <v/>
      </c>
      <c r="X74" s="93" t="str">
        <f>IF(VLOOKUP(G74,web_archive!D:AB,15,FALSE)&gt;1,VLOOKUP(G74,web_archive!D:AB,15,FALSE),"")</f>
        <v/>
      </c>
      <c r="Y74" s="93" t="str">
        <f>IF(EXACT(VLOOKUP(G74,web_archive!D:AB,14,FALSE),"Yes"),"1","0")</f>
        <v>1</v>
      </c>
      <c r="Z74" s="93">
        <f>IF(ISNA((VLOOKUP(UPPER(F74),Table4[#All],2,FALSE))),"",VLOOKUP(UPPER(F74),Table4[#All],2,FALSE))</f>
        <v>1939</v>
      </c>
      <c r="AA74" s="7" t="str">
        <f>IF(VLOOKUP(G74,web_archive!D:AB,21,FALSE)=0,"{}","{ "&amp;VLOOKUP(G74,web_archive!D:AB,21,FALSE)&amp;" }")</f>
        <v>{}</v>
      </c>
      <c r="AB74" s="93" t="str">
        <f>IF(VLOOKUP(G74,web_archive!D:AB,22,FALSE)=0,"{}","{ "&amp;VLOOKUP(G74,web_archive!D:AB,22,FALSE)&amp;" }")</f>
        <v>{}</v>
      </c>
      <c r="AC74" s="93" t="str">
        <f>IF(VLOOKUP(G74,web_archive!D:AB,23,FALSE)=0,"{}","{ "&amp;VLOOKUP(G74,web_archive!D:AB,23,FALSE)&amp;" }")</f>
        <v>{}</v>
      </c>
      <c r="AD74" s="8" t="str">
        <f t="shared" si="1"/>
        <v>45358,Drooping_Nora_Stark,Drooping Nora Stark,4,20,,500,,2,,,0XFFFFFFFF,63,2,256,,,1,1939,{},{},{}</v>
      </c>
    </row>
    <row r="75" spans="1:30" x14ac:dyDescent="0.3">
      <c r="A75" s="93" t="str">
        <f>VLOOKUP(G75,web_archive!D:AB,6,FALSE)</f>
        <v>Armor</v>
      </c>
      <c r="B75" s="93" t="str">
        <f>VLOOKUP(G75,web_archive!D:AB,19,FALSE)</f>
        <v>All Jobs</v>
      </c>
      <c r="C75" s="93" t="str">
        <f>VLOOKUP(G75,web_archive!D:AB,18,FALSE)</f>
        <v>Normal / Upper / Baby</v>
      </c>
      <c r="D75" s="93" t="str">
        <f>VLOOKUP(G75,web_archive!D:AB,20,FALSE)</f>
        <v>Both (Male and Female)</v>
      </c>
      <c r="E75" s="93" t="str">
        <f>VLOOKUP(G75,web_archive!D:AB,17,FALSE)</f>
        <v>Upper Headgear</v>
      </c>
      <c r="F75" s="93" t="str">
        <f>VLOOKUP(H75,reborn_keys!C:D,2,FALSE)</f>
        <v>droopingtira</v>
      </c>
      <c r="G75" s="10">
        <v>20162</v>
      </c>
      <c r="H75" s="2">
        <v>45176</v>
      </c>
      <c r="I75" s="93" t="str">
        <f>VLOOKUP(G75,web_archive!D:AB,3,FALSE)</f>
        <v>Drooping_Tira</v>
      </c>
      <c r="J75" s="93" t="str">
        <f>VLOOKUP(G75,web_archive!D:AB,5,FALSE)</f>
        <v>Drooping Tira</v>
      </c>
      <c r="K75">
        <f>VLOOKUP(A75,type!A:B,2,FALSE)</f>
        <v>4</v>
      </c>
      <c r="L75" s="93">
        <f>IF(VLOOKUP(G75,web_archive!D:AB,7,FALSE)&gt;0, VLOOKUP(G75,web_archive!D:AB,7,FALSE), "")</f>
        <v>20</v>
      </c>
      <c r="N75" s="93">
        <f>VLOOKUP(G75,web_archive!D:AB,8,FALSE)*10</f>
        <v>500</v>
      </c>
      <c r="O75" s="93" t="str">
        <f>IF(VLOOKUP(G75,web_archive!D:AB,10,FALSE)&gt;0,VLOOKUP(G75,web_archive!D:AB,10,FALSE),"")</f>
        <v/>
      </c>
      <c r="P75" s="93">
        <f>IF(VLOOKUP(G75,web_archive!D:AB,12,FALSE)&gt;0,VLOOKUP(G75,web_archive!D:AB,12,FALSE),"")</f>
        <v>2</v>
      </c>
      <c r="Q75" s="93" t="str">
        <f>IF(VLOOKUP(G75,web_archive!D:AB,11,FALSE)&gt;0,VLOOKUP(G75,web_archive!D:AB,11,FALSE),"")</f>
        <v/>
      </c>
      <c r="R75" s="93">
        <f>IF(VLOOKUP(G75,web_archive!D:AB,13,FALSE)&gt;0,VLOOKUP(G75,web_archive!D:AB,13,FALSE),"")</f>
        <v>1</v>
      </c>
      <c r="S75" s="10" t="str">
        <f>UPPER(VLOOKUP(B75,job!A:B,2,FALSE))</f>
        <v>0XFFFFFFFF</v>
      </c>
      <c r="T75" s="6" t="str">
        <f>LOWER(VLOOKUP(C75,class!A:B,2,FALSE))</f>
        <v>63</v>
      </c>
      <c r="U75" s="6" t="str">
        <f>VLOOKUP(D75,Table2[#All],2,FALSE)</f>
        <v>2</v>
      </c>
      <c r="V75" s="6" t="str">
        <f>VLOOKUP(E75,Table3[#All],2,FALSE)</f>
        <v>256</v>
      </c>
      <c r="W75" s="93" t="str">
        <f>IF(VLOOKUP(G75,web_archive!D:AB,16,FALSE)&gt;0,VLOOKUP(I75,web_archive!D:AB,16,FALSE),"")</f>
        <v/>
      </c>
      <c r="X75" s="93" t="str">
        <f>IF(VLOOKUP(G75,web_archive!D:AB,15,FALSE)&gt;1,VLOOKUP(G75,web_archive!D:AB,15,FALSE),"")</f>
        <v/>
      </c>
      <c r="Y75" s="93" t="str">
        <f>IF(EXACT(VLOOKUP(G75,web_archive!D:AB,14,FALSE),"Yes"),"1","0")</f>
        <v>1</v>
      </c>
      <c r="Z75" s="93">
        <f>IF(ISNA((VLOOKUP(UPPER(F75),Table4[#All],2,FALSE))),"",VLOOKUP(UPPER(F75),Table4[#All],2,FALSE))</f>
        <v>1761</v>
      </c>
      <c r="AA75" s="7" t="str">
        <f>IF(VLOOKUP(G75,web_archive!D:AB,21,FALSE)=0,"{}","{ "&amp;VLOOKUP(G75,web_archive!D:AB,21,FALSE)&amp;" }")</f>
        <v>{}</v>
      </c>
      <c r="AB75" s="93" t="str">
        <f>IF(VLOOKUP(G75,web_archive!D:AB,22,FALSE)=0,"{}","{ "&amp;VLOOKUP(G75,web_archive!D:AB,22,FALSE)&amp;" }")</f>
        <v>{}</v>
      </c>
      <c r="AC75" s="93" t="str">
        <f>IF(VLOOKUP(G75,web_archive!D:AB,23,FALSE)=0,"{}","{ "&amp;VLOOKUP(G75,web_archive!D:AB,23,FALSE)&amp;" }")</f>
        <v>{}</v>
      </c>
      <c r="AD75" s="8" t="str">
        <f t="shared" si="1"/>
        <v>45176,Drooping_Tira,Drooping Tira,4,20,,500,,2,,1,0XFFFFFFFF,63,2,256,,,1,1761,{},{},{}</v>
      </c>
    </row>
    <row r="76" spans="1:30" x14ac:dyDescent="0.3">
      <c r="A76" s="93" t="str">
        <f>VLOOKUP(G76,web_archive!D:AB,6,FALSE)</f>
        <v>Armor</v>
      </c>
      <c r="B76" s="93" t="str">
        <f>VLOOKUP(G76,web_archive!D:AB,19,FALSE)</f>
        <v>All Jobs</v>
      </c>
      <c r="C76" s="93" t="str">
        <f>VLOOKUP(G76,web_archive!D:AB,18,FALSE)</f>
        <v>Normal / Upper / Baby</v>
      </c>
      <c r="D76" s="93" t="str">
        <f>VLOOKUP(G76,web_archive!D:AB,20,FALSE)</f>
        <v>Both (Male and Female)</v>
      </c>
      <c r="E76" s="93" t="str">
        <f>VLOOKUP(G76,web_archive!D:AB,17,FALSE)</f>
        <v>Upper Headgear</v>
      </c>
      <c r="F76" s="93" t="str">
        <f>VLOOKUP(H76,reborn_keys!C:D,2,FALSE)</f>
        <v>tonystark</v>
      </c>
      <c r="G76" s="10">
        <v>20507</v>
      </c>
      <c r="H76" s="2">
        <v>45478</v>
      </c>
      <c r="I76" s="93" t="str">
        <f>VLOOKUP(G76,web_archive!D:AB,3,FALSE)</f>
        <v>Drooping_Tony_Stark</v>
      </c>
      <c r="J76" s="93" t="str">
        <f>VLOOKUP(G76,web_archive!D:AB,5,FALSE)</f>
        <v>Drooping Tony Stark</v>
      </c>
      <c r="K76">
        <f>VLOOKUP(A76,type!A:B,2,FALSE)</f>
        <v>4</v>
      </c>
      <c r="L76" s="93">
        <f>IF(VLOOKUP(G76,web_archive!D:AB,7,FALSE)&gt;0, VLOOKUP(G76,web_archive!D:AB,7,FALSE), "")</f>
        <v>20</v>
      </c>
      <c r="N76" s="93">
        <f>VLOOKUP(G76,web_archive!D:AB,8,FALSE)*10</f>
        <v>500</v>
      </c>
      <c r="O76" s="93" t="str">
        <f>IF(VLOOKUP(G76,web_archive!D:AB,10,FALSE)&gt;0,VLOOKUP(G76,web_archive!D:AB,10,FALSE),"")</f>
        <v/>
      </c>
      <c r="P76" s="93">
        <f>IF(VLOOKUP(G76,web_archive!D:AB,12,FALSE)&gt;0,VLOOKUP(G76,web_archive!D:AB,12,FALSE),"")</f>
        <v>2</v>
      </c>
      <c r="Q76" s="93" t="str">
        <f>IF(VLOOKUP(G76,web_archive!D:AB,11,FALSE)&gt;0,VLOOKUP(G76,web_archive!D:AB,11,FALSE),"")</f>
        <v/>
      </c>
      <c r="R76" s="93" t="str">
        <f>IF(VLOOKUP(G76,web_archive!D:AB,13,FALSE)&gt;0,VLOOKUP(G76,web_archive!D:AB,13,FALSE),"")</f>
        <v/>
      </c>
      <c r="S76" s="10" t="str">
        <f>UPPER(VLOOKUP(B76,job!A:B,2,FALSE))</f>
        <v>0XFFFFFFFF</v>
      </c>
      <c r="T76" s="6" t="str">
        <f>LOWER(VLOOKUP(C76,class!A:B,2,FALSE))</f>
        <v>63</v>
      </c>
      <c r="U76" s="6" t="str">
        <f>VLOOKUP(D76,Table2[#All],2,FALSE)</f>
        <v>2</v>
      </c>
      <c r="V76" s="6" t="str">
        <f>VLOOKUP(E76,Table3[#All],2,FALSE)</f>
        <v>256</v>
      </c>
      <c r="W76" s="93" t="str">
        <f>IF(VLOOKUP(G76,web_archive!D:AB,16,FALSE)&gt;0,VLOOKUP(I76,web_archive!D:AB,16,FALSE),"")</f>
        <v/>
      </c>
      <c r="X76" s="93" t="str">
        <f>IF(VLOOKUP(G76,web_archive!D:AB,15,FALSE)&gt;1,VLOOKUP(G76,web_archive!D:AB,15,FALSE),"")</f>
        <v/>
      </c>
      <c r="Y76" s="93" t="str">
        <f>IF(EXACT(VLOOKUP(G76,web_archive!D:AB,14,FALSE),"Yes"),"1","0")</f>
        <v>1</v>
      </c>
      <c r="Z76" s="93">
        <f>IF(ISNA((VLOOKUP(UPPER(F76),Table4[#All],2,FALSE))),"",VLOOKUP(UPPER(F76),Table4[#All],2,FALSE))</f>
        <v>2045</v>
      </c>
      <c r="AA76" s="7" t="str">
        <f>IF(VLOOKUP(G76,web_archive!D:AB,21,FALSE)=0,"{}","{ "&amp;VLOOKUP(G76,web_archive!D:AB,21,FALSE)&amp;" }")</f>
        <v>{}</v>
      </c>
      <c r="AB76" s="93" t="str">
        <f>IF(VLOOKUP(G76,web_archive!D:AB,22,FALSE)=0,"{}","{ "&amp;VLOOKUP(G76,web_archive!D:AB,22,FALSE)&amp;" }")</f>
        <v>{}</v>
      </c>
      <c r="AC76" s="93" t="str">
        <f>IF(VLOOKUP(G76,web_archive!D:AB,23,FALSE)=0,"{}","{ "&amp;VLOOKUP(G76,web_archive!D:AB,23,FALSE)&amp;" }")</f>
        <v>{}</v>
      </c>
      <c r="AD76" s="8" t="str">
        <f t="shared" si="1"/>
        <v>45478,Drooping_Tony_Stark,Drooping Tony Stark,4,20,,500,,2,,,0XFFFFFFFF,63,2,256,,,1,2045,{},{},{}</v>
      </c>
    </row>
    <row r="77" spans="1:30" x14ac:dyDescent="0.3">
      <c r="A77" s="93" t="str">
        <f>VLOOKUP(G77,web_archive!D:AB,6,FALSE)</f>
        <v>Armor</v>
      </c>
      <c r="B77" s="93" t="str">
        <f>VLOOKUP(G77,web_archive!D:AB,19,FALSE)</f>
        <v>All Jobs</v>
      </c>
      <c r="C77" s="93" t="str">
        <f>VLOOKUP(G77,web_archive!D:AB,18,FALSE)</f>
        <v>Normal / Upper / Baby</v>
      </c>
      <c r="D77" s="93" t="str">
        <f>VLOOKUP(G77,web_archive!D:AB,20,FALSE)</f>
        <v>Both (Male and Female)</v>
      </c>
      <c r="E77" s="93" t="str">
        <f>VLOOKUP(G77,web_archive!D:AB,17,FALSE)</f>
        <v>Upper Headgear</v>
      </c>
      <c r="F77" s="93" t="str">
        <f>VLOOKUP(H77,reborn_keys!C:D,2,FALSE)</f>
        <v>drooping_wild_rose</v>
      </c>
      <c r="G77" s="10">
        <v>20144</v>
      </c>
      <c r="H77" s="2">
        <v>45165</v>
      </c>
      <c r="I77" s="93" t="str">
        <f>VLOOKUP(G77,web_archive!D:AB,3,FALSE)</f>
        <v>Drooping_Wild_Rose</v>
      </c>
      <c r="J77" s="93" t="str">
        <f>VLOOKUP(G77,web_archive!D:AB,5,FALSE)</f>
        <v>Drooping Wild Rose</v>
      </c>
      <c r="K77">
        <f>VLOOKUP(A77,type!A:B,2,FALSE)</f>
        <v>4</v>
      </c>
      <c r="L77" s="93">
        <f>IF(VLOOKUP(G77,web_archive!D:AB,7,FALSE)&gt;0, VLOOKUP(G77,web_archive!D:AB,7,FALSE), "")</f>
        <v>20</v>
      </c>
      <c r="N77" s="93">
        <f>VLOOKUP(G77,web_archive!D:AB,8,FALSE)*10</f>
        <v>500</v>
      </c>
      <c r="O77" s="93" t="str">
        <f>IF(VLOOKUP(G77,web_archive!D:AB,10,FALSE)&gt;0,VLOOKUP(G77,web_archive!D:AB,10,FALSE),"")</f>
        <v/>
      </c>
      <c r="P77" s="93">
        <f>IF(VLOOKUP(G77,web_archive!D:AB,12,FALSE)&gt;0,VLOOKUP(G77,web_archive!D:AB,12,FALSE),"")</f>
        <v>2</v>
      </c>
      <c r="Q77" s="93" t="str">
        <f>IF(VLOOKUP(G77,web_archive!D:AB,11,FALSE)&gt;0,VLOOKUP(G77,web_archive!D:AB,11,FALSE),"")</f>
        <v/>
      </c>
      <c r="R77" s="93">
        <f>IF(VLOOKUP(G77,web_archive!D:AB,13,FALSE)&gt;0,VLOOKUP(G77,web_archive!D:AB,13,FALSE),"")</f>
        <v>1</v>
      </c>
      <c r="S77" s="10" t="str">
        <f>UPPER(VLOOKUP(B77,job!A:B,2,FALSE))</f>
        <v>0XFFFFFFFF</v>
      </c>
      <c r="T77" s="6" t="str">
        <f>LOWER(VLOOKUP(C77,class!A:B,2,FALSE))</f>
        <v>63</v>
      </c>
      <c r="U77" s="6" t="str">
        <f>VLOOKUP(D77,Table2[#All],2,FALSE)</f>
        <v>2</v>
      </c>
      <c r="V77" s="6" t="str">
        <f>VLOOKUP(E77,Table3[#All],2,FALSE)</f>
        <v>256</v>
      </c>
      <c r="W77" s="93" t="str">
        <f>IF(VLOOKUP(G77,web_archive!D:AB,16,FALSE)&gt;0,VLOOKUP(I77,web_archive!D:AB,16,FALSE),"")</f>
        <v/>
      </c>
      <c r="X77" s="93" t="str">
        <f>IF(VLOOKUP(G77,web_archive!D:AB,15,FALSE)&gt;1,VLOOKUP(G77,web_archive!D:AB,15,FALSE),"")</f>
        <v/>
      </c>
      <c r="Y77" s="93" t="str">
        <f>IF(EXACT(VLOOKUP(G77,web_archive!D:AB,14,FALSE),"Yes"),"1","0")</f>
        <v>1</v>
      </c>
      <c r="Z77" s="93">
        <f>IF(ISNA((VLOOKUP(UPPER(F77),Table4[#All],2,FALSE))),"",VLOOKUP(UPPER(F77),Table4[#All],2,FALSE))</f>
        <v>1750</v>
      </c>
      <c r="AA77" s="7" t="str">
        <f>IF(VLOOKUP(G77,web_archive!D:AB,21,FALSE)=0,"{}","{ "&amp;VLOOKUP(G77,web_archive!D:AB,21,FALSE)&amp;" }")</f>
        <v>{ bonus bFlee2,5; }</v>
      </c>
      <c r="AB77" s="93" t="str">
        <f>IF(VLOOKUP(G77,web_archive!D:AB,22,FALSE)=0,"{}","{ "&amp;VLOOKUP(G77,web_archive!D:AB,22,FALSE)&amp;" }")</f>
        <v>{}</v>
      </c>
      <c r="AC77" s="93" t="str">
        <f>IF(VLOOKUP(G77,web_archive!D:AB,23,FALSE)=0,"{}","{ "&amp;VLOOKUP(G77,web_archive!D:AB,23,FALSE)&amp;" }")</f>
        <v>{}</v>
      </c>
      <c r="AD77" s="8" t="str">
        <f t="shared" si="1"/>
        <v>45165,Drooping_Wild_Rose,Drooping Wild Rose,4,20,,500,,2,,1,0XFFFFFFFF,63,2,256,,,1,1750,{ bonus bFlee2,5; },{},{}</v>
      </c>
    </row>
    <row r="78" spans="1:30" x14ac:dyDescent="0.3">
      <c r="A78" s="93" t="str">
        <f>VLOOKUP(G78,web_archive!D:AB,6,FALSE)</f>
        <v>Etc</v>
      </c>
      <c r="B78" s="93" t="str">
        <f>VLOOKUP(G78,web_archive!D:AB,19,FALSE)</f>
        <v>None</v>
      </c>
      <c r="C78" s="93" t="str">
        <f>VLOOKUP(G78,web_archive!D:AB,18,FALSE)</f>
        <v>None</v>
      </c>
      <c r="D78" s="93" t="str">
        <f>VLOOKUP(G78,web_archive!D:AB,20,FALSE)</f>
        <v>Unknown</v>
      </c>
      <c r="E78" s="93" t="str">
        <f>VLOOKUP(G78,web_archive!D:AB,17,FALSE)</f>
        <v>None</v>
      </c>
      <c r="F78" s="93" t="str">
        <f>VLOOKUP(H78,reborn_keys!C:D,2,FALSE)</f>
        <v>Minigame_Token</v>
      </c>
      <c r="G78" s="10">
        <v>29529</v>
      </c>
      <c r="H78" s="2">
        <v>46500</v>
      </c>
      <c r="I78" s="93" t="str">
        <f>VLOOKUP(G78,web_archive!D:AB,3,FALSE)</f>
        <v>eRO_Minigame_Token</v>
      </c>
      <c r="J78" s="93" t="str">
        <f>VLOOKUP(G78,web_archive!D:AB,5,FALSE)</f>
        <v>eRO Minigame Token</v>
      </c>
      <c r="K78">
        <f>VLOOKUP(A78,type!A:B,2,FALSE)</f>
        <v>3</v>
      </c>
      <c r="L78" s="93" t="str">
        <f>IF(VLOOKUP(G78,web_archive!D:AB,7,FALSE)&gt;0, VLOOKUP(G78,web_archive!D:AB,7,FALSE), "")</f>
        <v/>
      </c>
      <c r="N78" s="93">
        <f>VLOOKUP(G78,web_archive!D:AB,8,FALSE)*10</f>
        <v>50</v>
      </c>
      <c r="O78" s="93" t="str">
        <f>IF(VLOOKUP(G78,web_archive!D:AB,10,FALSE)&gt;0,VLOOKUP(G78,web_archive!D:AB,10,FALSE),"")</f>
        <v/>
      </c>
      <c r="P78" s="93" t="str">
        <f>IF(VLOOKUP(G78,web_archive!D:AB,12,FALSE)&gt;0,VLOOKUP(G78,web_archive!D:AB,12,FALSE),"")</f>
        <v/>
      </c>
      <c r="Q78" s="93" t="str">
        <f>IF(VLOOKUP(G78,web_archive!D:AB,11,FALSE)&gt;0,VLOOKUP(G78,web_archive!D:AB,11,FALSE),"")</f>
        <v/>
      </c>
      <c r="R78" s="93" t="str">
        <f>IF(VLOOKUP(G78,web_archive!D:AB,13,FALSE)&gt;0,VLOOKUP(G78,web_archive!D:AB,13,FALSE),"")</f>
        <v/>
      </c>
      <c r="S78" s="10" t="str">
        <f>UPPER(VLOOKUP(B78,job!A:B,2,FALSE))</f>
        <v/>
      </c>
      <c r="T78" s="6" t="str">
        <f>LOWER(VLOOKUP(C78,class!A:B,2,FALSE))</f>
        <v/>
      </c>
      <c r="U78" s="6" t="str">
        <f>VLOOKUP(D78,Table2[#All],2,FALSE)</f>
        <v/>
      </c>
      <c r="V78" s="6" t="str">
        <f>VLOOKUP(E78,Table3[#All],2,FALSE)</f>
        <v/>
      </c>
      <c r="W78" s="93" t="str">
        <f>IF(VLOOKUP(G78,web_archive!D:AB,16,FALSE)&gt;0,VLOOKUP(I78,web_archive!D:AB,16,FALSE),"")</f>
        <v/>
      </c>
      <c r="X78" s="93" t="str">
        <f>IF(VLOOKUP(G78,web_archive!D:AB,15,FALSE)&gt;1,VLOOKUP(G78,web_archive!D:AB,15,FALSE),"")</f>
        <v/>
      </c>
      <c r="Y78" s="93" t="str">
        <f>IF(EXACT(VLOOKUP(G78,web_archive!D:AB,14,FALSE),"Yes"),"1","0")</f>
        <v>0</v>
      </c>
      <c r="Z78" s="93" t="str">
        <f>IF(ISNA((VLOOKUP(UPPER(F78),Table4[#All],2,FALSE))),"",VLOOKUP(UPPER(F78),Table4[#All],2,FALSE))</f>
        <v/>
      </c>
      <c r="AA78" s="7" t="str">
        <f>IF(VLOOKUP(G78,web_archive!D:AB,21,FALSE)=0,"{}","{ "&amp;VLOOKUP(G78,web_archive!D:AB,21,FALSE)&amp;" }")</f>
        <v>{}</v>
      </c>
      <c r="AB78" s="93" t="str">
        <f>IF(VLOOKUP(G78,web_archive!D:AB,22,FALSE)=0,"{}","{ "&amp;VLOOKUP(G78,web_archive!D:AB,22,FALSE)&amp;" }")</f>
        <v>{}</v>
      </c>
      <c r="AC78" s="93" t="str">
        <f>IF(VLOOKUP(G78,web_archive!D:AB,23,FALSE)=0,"{}","{ "&amp;VLOOKUP(G78,web_archive!D:AB,23,FALSE)&amp;" }")</f>
        <v>{}</v>
      </c>
      <c r="AD78" s="8" t="str">
        <f t="shared" si="1"/>
        <v>46500,eRO_Minigame_Token,eRO Minigame Token,3,,,50,,,,,,,,,,,0,,{},{},{}</v>
      </c>
    </row>
    <row r="79" spans="1:30" x14ac:dyDescent="0.3">
      <c r="A79" s="93" t="str">
        <f>VLOOKUP(G79,web_archive!D:AB,6,FALSE)</f>
        <v>Etc</v>
      </c>
      <c r="B79" s="93" t="str">
        <f>VLOOKUP(G79,web_archive!D:AB,19,FALSE)</f>
        <v>None</v>
      </c>
      <c r="C79" s="93" t="str">
        <f>VLOOKUP(G79,web_archive!D:AB,18,FALSE)</f>
        <v>None</v>
      </c>
      <c r="D79" s="93" t="str">
        <f>VLOOKUP(G79,web_archive!D:AB,20,FALSE)</f>
        <v>Unknown</v>
      </c>
      <c r="E79" s="93" t="str">
        <f>VLOOKUP(G79,web_archive!D:AB,17,FALSE)</f>
        <v>None</v>
      </c>
      <c r="F79" s="93" t="str">
        <f>VLOOKUP(H79,reborn_keys!C:D,2,FALSE)</f>
        <v>valkfrag</v>
      </c>
      <c r="G79" s="10">
        <v>21006</v>
      </c>
      <c r="H79" s="2">
        <v>45488</v>
      </c>
      <c r="I79" s="93" t="str">
        <f>VLOOKUP(G79,web_archive!D:AB,3,FALSE)</f>
        <v>eRO_Valkyrie_Fragment</v>
      </c>
      <c r="J79" s="93" t="str">
        <f>VLOOKUP(G79,web_archive!D:AB,5,FALSE)</f>
        <v>eRO Valkyrie Fragment</v>
      </c>
      <c r="K79">
        <f>VLOOKUP(A79,type!A:B,2,FALSE)</f>
        <v>3</v>
      </c>
      <c r="L79" s="93" t="str">
        <f>IF(VLOOKUP(G79,web_archive!D:AB,7,FALSE)&gt;0, VLOOKUP(G79,web_archive!D:AB,7,FALSE), "")</f>
        <v/>
      </c>
      <c r="N79" s="93">
        <f>VLOOKUP(G79,web_archive!D:AB,8,FALSE)*10</f>
        <v>200</v>
      </c>
      <c r="O79" s="93" t="str">
        <f>IF(VLOOKUP(G79,web_archive!D:AB,10,FALSE)&gt;0,VLOOKUP(G79,web_archive!D:AB,10,FALSE),"")</f>
        <v/>
      </c>
      <c r="P79" s="93" t="str">
        <f>IF(VLOOKUP(G79,web_archive!D:AB,12,FALSE)&gt;0,VLOOKUP(G79,web_archive!D:AB,12,FALSE),"")</f>
        <v/>
      </c>
      <c r="Q79" s="93" t="str">
        <f>IF(VLOOKUP(G79,web_archive!D:AB,11,FALSE)&gt;0,VLOOKUP(G79,web_archive!D:AB,11,FALSE),"")</f>
        <v/>
      </c>
      <c r="R79" s="93" t="str">
        <f>IF(VLOOKUP(G79,web_archive!D:AB,13,FALSE)&gt;0,VLOOKUP(G79,web_archive!D:AB,13,FALSE),"")</f>
        <v/>
      </c>
      <c r="S79" s="10" t="str">
        <f>UPPER(VLOOKUP(B79,job!A:B,2,FALSE))</f>
        <v/>
      </c>
      <c r="T79" s="6" t="str">
        <f>LOWER(VLOOKUP(C79,class!A:B,2,FALSE))</f>
        <v/>
      </c>
      <c r="U79" s="6" t="str">
        <f>VLOOKUP(D79,Table2[#All],2,FALSE)</f>
        <v/>
      </c>
      <c r="V79" s="6" t="str">
        <f>VLOOKUP(E79,Table3[#All],2,FALSE)</f>
        <v/>
      </c>
      <c r="W79" s="93" t="str">
        <f>IF(VLOOKUP(G79,web_archive!D:AB,16,FALSE)&gt;0,VLOOKUP(I79,web_archive!D:AB,16,FALSE),"")</f>
        <v/>
      </c>
      <c r="X79" s="93" t="str">
        <f>IF(VLOOKUP(G79,web_archive!D:AB,15,FALSE)&gt;1,VLOOKUP(G79,web_archive!D:AB,15,FALSE),"")</f>
        <v/>
      </c>
      <c r="Y79" s="93" t="str">
        <f>IF(EXACT(VLOOKUP(G79,web_archive!D:AB,14,FALSE),"Yes"),"1","0")</f>
        <v>0</v>
      </c>
      <c r="Z79" s="93">
        <f>IF(ISNA((VLOOKUP(UPPER(F79),Table4[#All],2,FALSE))),"",VLOOKUP(UPPER(F79),Table4[#All],2,FALSE))</f>
        <v>2055</v>
      </c>
      <c r="AA79" s="7" t="str">
        <f>IF(VLOOKUP(G79,web_archive!D:AB,21,FALSE)=0,"{}","{ "&amp;VLOOKUP(G79,web_archive!D:AB,21,FALSE)&amp;" }")</f>
        <v>{}</v>
      </c>
      <c r="AB79" s="93" t="str">
        <f>IF(VLOOKUP(G79,web_archive!D:AB,22,FALSE)=0,"{}","{ "&amp;VLOOKUP(G79,web_archive!D:AB,22,FALSE)&amp;" }")</f>
        <v>{}</v>
      </c>
      <c r="AC79" s="93" t="str">
        <f>IF(VLOOKUP(G79,web_archive!D:AB,23,FALSE)=0,"{}","{ "&amp;VLOOKUP(G79,web_archive!D:AB,23,FALSE)&amp;" }")</f>
        <v>{}</v>
      </c>
      <c r="AD79" s="8" t="str">
        <f t="shared" si="1"/>
        <v>45488,eRO_Valkyrie_Fragment,eRO Valkyrie Fragment,3,,,200,,,,,,,,,,,0,2055,{},{},{}</v>
      </c>
    </row>
    <row r="80" spans="1:30" x14ac:dyDescent="0.3">
      <c r="A80" s="93" t="str">
        <f>VLOOKUP(G80,web_archive!D:AB,6,FALSE)</f>
        <v>Etc</v>
      </c>
      <c r="B80" s="93" t="str">
        <f>VLOOKUP(G80,web_archive!D:AB,19,FALSE)</f>
        <v>None</v>
      </c>
      <c r="C80" s="93" t="str">
        <f>VLOOKUP(G80,web_archive!D:AB,18,FALSE)</f>
        <v>None</v>
      </c>
      <c r="D80" s="93" t="str">
        <f>VLOOKUP(G80,web_archive!D:AB,20,FALSE)</f>
        <v>Unknown</v>
      </c>
      <c r="E80" s="93" t="str">
        <f>VLOOKUP(G80,web_archive!D:AB,17,FALSE)</f>
        <v>None</v>
      </c>
      <c r="F80" s="93" t="str">
        <f>VLOOKUP(H80,reborn_keys!C:D,2,FALSE)</f>
        <v>Valkyrie_Fragment</v>
      </c>
      <c r="G80" s="10">
        <v>21006</v>
      </c>
      <c r="H80" s="2">
        <v>46501</v>
      </c>
      <c r="I80" s="93" t="str">
        <f>VLOOKUP(G80,web_archive!D:AB,3,FALSE)</f>
        <v>eRO_Valkyrie_Fragment</v>
      </c>
      <c r="J80" s="93" t="str">
        <f>VLOOKUP(G80,web_archive!D:AB,5,FALSE)</f>
        <v>eRO Valkyrie Fragment</v>
      </c>
      <c r="K80">
        <f>VLOOKUP(A80,type!A:B,2,FALSE)</f>
        <v>3</v>
      </c>
      <c r="L80" s="93" t="str">
        <f>IF(VLOOKUP(G80,web_archive!D:AB,7,FALSE)&gt;0, VLOOKUP(G80,web_archive!D:AB,7,FALSE), "")</f>
        <v/>
      </c>
      <c r="N80" s="93">
        <f>VLOOKUP(G80,web_archive!D:AB,8,FALSE)*10</f>
        <v>200</v>
      </c>
      <c r="O80" s="93" t="str">
        <f>IF(VLOOKUP(G80,web_archive!D:AB,10,FALSE)&gt;0,VLOOKUP(G80,web_archive!D:AB,10,FALSE),"")</f>
        <v/>
      </c>
      <c r="P80" s="93" t="str">
        <f>IF(VLOOKUP(G80,web_archive!D:AB,12,FALSE)&gt;0,VLOOKUP(G80,web_archive!D:AB,12,FALSE),"")</f>
        <v/>
      </c>
      <c r="Q80" s="93" t="str">
        <f>IF(VLOOKUP(G80,web_archive!D:AB,11,FALSE)&gt;0,VLOOKUP(G80,web_archive!D:AB,11,FALSE),"")</f>
        <v/>
      </c>
      <c r="R80" s="93" t="str">
        <f>IF(VLOOKUP(G80,web_archive!D:AB,13,FALSE)&gt;0,VLOOKUP(G80,web_archive!D:AB,13,FALSE),"")</f>
        <v/>
      </c>
      <c r="S80" s="10" t="str">
        <f>UPPER(VLOOKUP(B80,job!A:B,2,FALSE))</f>
        <v/>
      </c>
      <c r="T80" s="6" t="str">
        <f>LOWER(VLOOKUP(C80,class!A:B,2,FALSE))</f>
        <v/>
      </c>
      <c r="U80" s="6" t="str">
        <f>VLOOKUP(D80,Table2[#All],2,FALSE)</f>
        <v/>
      </c>
      <c r="V80" s="6" t="str">
        <f>VLOOKUP(E80,Table3[#All],2,FALSE)</f>
        <v/>
      </c>
      <c r="W80" s="93" t="str">
        <f>IF(VLOOKUP(G80,web_archive!D:AB,16,FALSE)&gt;0,VLOOKUP(I80,web_archive!D:AB,16,FALSE),"")</f>
        <v/>
      </c>
      <c r="X80" s="93" t="str">
        <f>IF(VLOOKUP(G80,web_archive!D:AB,15,FALSE)&gt;1,VLOOKUP(G80,web_archive!D:AB,15,FALSE),"")</f>
        <v/>
      </c>
      <c r="Y80" s="93" t="str">
        <f>IF(EXACT(VLOOKUP(G80,web_archive!D:AB,14,FALSE),"Yes"),"1","0")</f>
        <v>0</v>
      </c>
      <c r="Z80" s="93" t="str">
        <f>IF(ISNA((VLOOKUP(UPPER(F80),Table4[#All],2,FALSE))),"",VLOOKUP(UPPER(F80),Table4[#All],2,FALSE))</f>
        <v/>
      </c>
      <c r="AA80" s="7" t="str">
        <f>IF(VLOOKUP(G80,web_archive!D:AB,21,FALSE)=0,"{}","{ "&amp;VLOOKUP(G80,web_archive!D:AB,21,FALSE)&amp;" }")</f>
        <v>{}</v>
      </c>
      <c r="AB80" s="93" t="str">
        <f>IF(VLOOKUP(G80,web_archive!D:AB,22,FALSE)=0,"{}","{ "&amp;VLOOKUP(G80,web_archive!D:AB,22,FALSE)&amp;" }")</f>
        <v>{}</v>
      </c>
      <c r="AC80" s="93" t="str">
        <f>IF(VLOOKUP(G80,web_archive!D:AB,23,FALSE)=0,"{}","{ "&amp;VLOOKUP(G80,web_archive!D:AB,23,FALSE)&amp;" }")</f>
        <v>{}</v>
      </c>
      <c r="AD80" s="8" t="str">
        <f t="shared" si="1"/>
        <v>46501,eRO_Valkyrie_Fragment,eRO Valkyrie Fragment,3,,,200,,,,,,,,,,,0,,{},{},{}</v>
      </c>
    </row>
    <row r="81" spans="1:30" x14ac:dyDescent="0.3">
      <c r="A81" s="93" t="str">
        <f>VLOOKUP(G81,web_archive!D:AB,6,FALSE)</f>
        <v>Etc</v>
      </c>
      <c r="B81" s="93" t="str">
        <f>VLOOKUP(G81,web_archive!D:AB,19,FALSE)</f>
        <v>None</v>
      </c>
      <c r="C81" s="93" t="str">
        <f>VLOOKUP(G81,web_archive!D:AB,18,FALSE)</f>
        <v>None</v>
      </c>
      <c r="D81" s="93" t="str">
        <f>VLOOKUP(G81,web_archive!D:AB,20,FALSE)</f>
        <v>Unknown</v>
      </c>
      <c r="E81" s="93" t="str">
        <f>VLOOKUP(G81,web_archive!D:AB,17,FALSE)</f>
        <v>None</v>
      </c>
      <c r="F81" s="93" t="str">
        <f>VLOOKUP(H81,reborn_keys!C:D,2,FALSE)</f>
        <v>Minigame_Token</v>
      </c>
      <c r="G81" s="10">
        <v>22000</v>
      </c>
      <c r="H81" s="2">
        <v>46500</v>
      </c>
      <c r="I81" s="93" t="str">
        <f>VLOOKUP(G81,web_archive!D:AB,3,FALSE)</f>
        <v>Event_Token</v>
      </c>
      <c r="J81" s="93" t="str">
        <f>VLOOKUP(G81,web_archive!D:AB,5,FALSE)</f>
        <v>Event Token</v>
      </c>
      <c r="K81">
        <f>VLOOKUP(A81,type!A:B,2,FALSE)</f>
        <v>3</v>
      </c>
      <c r="L81" s="93" t="str">
        <f>IF(VLOOKUP(G81,web_archive!D:AB,7,FALSE)&gt;0, VLOOKUP(G81,web_archive!D:AB,7,FALSE), "")</f>
        <v/>
      </c>
      <c r="N81" s="93">
        <f>VLOOKUP(G81,web_archive!D:AB,8,FALSE)*10</f>
        <v>0</v>
      </c>
      <c r="O81" s="93" t="str">
        <f>IF(VLOOKUP(G81,web_archive!D:AB,10,FALSE)&gt;0,VLOOKUP(G81,web_archive!D:AB,10,FALSE),"")</f>
        <v/>
      </c>
      <c r="P81" s="93" t="str">
        <f>IF(VLOOKUP(G81,web_archive!D:AB,12,FALSE)&gt;0,VLOOKUP(G81,web_archive!D:AB,12,FALSE),"")</f>
        <v/>
      </c>
      <c r="Q81" s="93" t="str">
        <f>IF(VLOOKUP(G81,web_archive!D:AB,11,FALSE)&gt;0,VLOOKUP(G81,web_archive!D:AB,11,FALSE),"")</f>
        <v/>
      </c>
      <c r="R81" s="93" t="str">
        <f>IF(VLOOKUP(G81,web_archive!D:AB,13,FALSE)&gt;0,VLOOKUP(G81,web_archive!D:AB,13,FALSE),"")</f>
        <v/>
      </c>
      <c r="S81" s="10" t="str">
        <f>UPPER(VLOOKUP(B81,job!A:B,2,FALSE))</f>
        <v/>
      </c>
      <c r="T81" s="6" t="str">
        <f>LOWER(VLOOKUP(C81,class!A:B,2,FALSE))</f>
        <v/>
      </c>
      <c r="U81" s="6" t="str">
        <f>VLOOKUP(D81,Table2[#All],2,FALSE)</f>
        <v/>
      </c>
      <c r="V81" s="6" t="str">
        <f>VLOOKUP(E81,Table3[#All],2,FALSE)</f>
        <v/>
      </c>
      <c r="W81" s="93" t="str">
        <f>IF(VLOOKUP(G81,web_archive!D:AB,16,FALSE)&gt;0,VLOOKUP(I81,web_archive!D:AB,16,FALSE),"")</f>
        <v/>
      </c>
      <c r="X81" s="93" t="str">
        <f>IF(VLOOKUP(G81,web_archive!D:AB,15,FALSE)&gt;1,VLOOKUP(G81,web_archive!D:AB,15,FALSE),"")</f>
        <v/>
      </c>
      <c r="Y81" s="93" t="str">
        <f>IF(EXACT(VLOOKUP(G81,web_archive!D:AB,14,FALSE),"Yes"),"1","0")</f>
        <v>0</v>
      </c>
      <c r="Z81" s="93" t="str">
        <f>IF(ISNA((VLOOKUP(UPPER(F81),Table4[#All],2,FALSE))),"",VLOOKUP(UPPER(F81),Table4[#All],2,FALSE))</f>
        <v/>
      </c>
      <c r="AA81" s="7" t="str">
        <f>IF(VLOOKUP(G81,web_archive!D:AB,21,FALSE)=0,"{}","{ "&amp;VLOOKUP(G81,web_archive!D:AB,21,FALSE)&amp;" }")</f>
        <v>{}</v>
      </c>
      <c r="AB81" s="93" t="str">
        <f>IF(VLOOKUP(G81,web_archive!D:AB,22,FALSE)=0,"{}","{ "&amp;VLOOKUP(G81,web_archive!D:AB,22,FALSE)&amp;" }")</f>
        <v>{}</v>
      </c>
      <c r="AC81" s="93" t="str">
        <f>IF(VLOOKUP(G81,web_archive!D:AB,23,FALSE)=0,"{}","{ "&amp;VLOOKUP(G81,web_archive!D:AB,23,FALSE)&amp;" }")</f>
        <v>{}</v>
      </c>
      <c r="AD81" s="8" t="str">
        <f t="shared" si="1"/>
        <v>46500,Event_Token,Event Token,3,,,0,,,,,,,,,,,0,,{},{},{}</v>
      </c>
    </row>
    <row r="82" spans="1:30" x14ac:dyDescent="0.3">
      <c r="A82" s="93" t="str">
        <f>VLOOKUP(G82,web_archive!D:AB,6,FALSE)</f>
        <v>Etc</v>
      </c>
      <c r="B82" s="93" t="str">
        <f>VLOOKUP(G82,web_archive!D:AB,19,FALSE)</f>
        <v>None</v>
      </c>
      <c r="C82" s="93" t="str">
        <f>VLOOKUP(G82,web_archive!D:AB,18,FALSE)</f>
        <v>None</v>
      </c>
      <c r="D82" s="93" t="str">
        <f>VLOOKUP(G82,web_archive!D:AB,20,FALSE)</f>
        <v>Unknown</v>
      </c>
      <c r="E82" s="93" t="str">
        <f>VLOOKUP(G82,web_archive!D:AB,17,FALSE)</f>
        <v>None</v>
      </c>
      <c r="F82" s="93" t="str">
        <f>VLOOKUP(H82,reborn_keys!C:D,2,FALSE)</f>
        <v>Event_Token</v>
      </c>
      <c r="G82" s="10">
        <v>22000</v>
      </c>
      <c r="H82" s="2">
        <v>46502</v>
      </c>
      <c r="I82" s="93" t="str">
        <f>VLOOKUP(G82,web_archive!D:AB,3,FALSE)</f>
        <v>Event_Token</v>
      </c>
      <c r="J82" s="93" t="str">
        <f>VLOOKUP(G82,web_archive!D:AB,5,FALSE)</f>
        <v>Event Token</v>
      </c>
      <c r="K82">
        <f>VLOOKUP(A82,type!A:B,2,FALSE)</f>
        <v>3</v>
      </c>
      <c r="L82" s="93" t="str">
        <f>IF(VLOOKUP(G82,web_archive!D:AB,7,FALSE)&gt;0, VLOOKUP(G82,web_archive!D:AB,7,FALSE), "")</f>
        <v/>
      </c>
      <c r="N82" s="93">
        <f>VLOOKUP(G82,web_archive!D:AB,8,FALSE)*10</f>
        <v>0</v>
      </c>
      <c r="O82" s="93" t="str">
        <f>IF(VLOOKUP(G82,web_archive!D:AB,10,FALSE)&gt;0,VLOOKUP(G82,web_archive!D:AB,10,FALSE),"")</f>
        <v/>
      </c>
      <c r="P82" s="93" t="str">
        <f>IF(VLOOKUP(G82,web_archive!D:AB,12,FALSE)&gt;0,VLOOKUP(G82,web_archive!D:AB,12,FALSE),"")</f>
        <v/>
      </c>
      <c r="Q82" s="93" t="str">
        <f>IF(VLOOKUP(G82,web_archive!D:AB,11,FALSE)&gt;0,VLOOKUP(G82,web_archive!D:AB,11,FALSE),"")</f>
        <v/>
      </c>
      <c r="R82" s="93" t="str">
        <f>IF(VLOOKUP(G82,web_archive!D:AB,13,FALSE)&gt;0,VLOOKUP(G82,web_archive!D:AB,13,FALSE),"")</f>
        <v/>
      </c>
      <c r="S82" s="10" t="str">
        <f>UPPER(VLOOKUP(B82,job!A:B,2,FALSE))</f>
        <v/>
      </c>
      <c r="T82" s="6" t="str">
        <f>LOWER(VLOOKUP(C82,class!A:B,2,FALSE))</f>
        <v/>
      </c>
      <c r="U82" s="6" t="str">
        <f>VLOOKUP(D82,Table2[#All],2,FALSE)</f>
        <v/>
      </c>
      <c r="V82" s="6" t="str">
        <f>VLOOKUP(E82,Table3[#All],2,FALSE)</f>
        <v/>
      </c>
      <c r="W82" s="93" t="str">
        <f>IF(VLOOKUP(G82,web_archive!D:AB,16,FALSE)&gt;0,VLOOKUP(I82,web_archive!D:AB,16,FALSE),"")</f>
        <v/>
      </c>
      <c r="X82" s="93" t="str">
        <f>IF(VLOOKUP(G82,web_archive!D:AB,15,FALSE)&gt;1,VLOOKUP(G82,web_archive!D:AB,15,FALSE),"")</f>
        <v/>
      </c>
      <c r="Y82" s="93" t="str">
        <f>IF(EXACT(VLOOKUP(G82,web_archive!D:AB,14,FALSE),"Yes"),"1","0")</f>
        <v>0</v>
      </c>
      <c r="Z82" s="93" t="str">
        <f>IF(ISNA((VLOOKUP(UPPER(F82),Table4[#All],2,FALSE))),"",VLOOKUP(UPPER(F82),Table4[#All],2,FALSE))</f>
        <v/>
      </c>
      <c r="AA82" s="7" t="str">
        <f>IF(VLOOKUP(G82,web_archive!D:AB,21,FALSE)=0,"{}","{ "&amp;VLOOKUP(G82,web_archive!D:AB,21,FALSE)&amp;" }")</f>
        <v>{}</v>
      </c>
      <c r="AB82" s="93" t="str">
        <f>IF(VLOOKUP(G82,web_archive!D:AB,22,FALSE)=0,"{}","{ "&amp;VLOOKUP(G82,web_archive!D:AB,22,FALSE)&amp;" }")</f>
        <v>{}</v>
      </c>
      <c r="AC82" s="93" t="str">
        <f>IF(VLOOKUP(G82,web_archive!D:AB,23,FALSE)=0,"{}","{ "&amp;VLOOKUP(G82,web_archive!D:AB,23,FALSE)&amp;" }")</f>
        <v>{}</v>
      </c>
      <c r="AD82" s="8" t="str">
        <f t="shared" si="1"/>
        <v>46502,Event_Token,Event Token,3,,,0,,,,,,,,,,,0,,{},{},{}</v>
      </c>
    </row>
    <row r="83" spans="1:30" x14ac:dyDescent="0.3">
      <c r="A83" s="93" t="str">
        <f>VLOOKUP(G83,web_archive!D:AB,6,FALSE)</f>
        <v>Pet Egg</v>
      </c>
      <c r="B83" s="93" t="str">
        <f>VLOOKUP(G83,web_archive!D:AB,19,FALSE)</f>
        <v>None</v>
      </c>
      <c r="C83" s="93" t="str">
        <f>VLOOKUP(G83,web_archive!D:AB,18,FALSE)</f>
        <v>None</v>
      </c>
      <c r="D83" s="93" t="str">
        <f>VLOOKUP(G83,web_archive!D:AB,20,FALSE)</f>
        <v>Unknown</v>
      </c>
      <c r="E83" s="93" t="str">
        <f>VLOOKUP(G83,web_archive!D:AB,17,FALSE)</f>
        <v>None</v>
      </c>
      <c r="F83" s="93" t="str">
        <f>VLOOKUP(H83,reborn_keys!C:D,2,FALSE)</f>
        <v>fairyegg</v>
      </c>
      <c r="G83" s="10">
        <v>30077</v>
      </c>
      <c r="H83" s="2">
        <v>45187</v>
      </c>
      <c r="I83" s="93" t="str">
        <f>VLOOKUP(G83,web_archive!D:AB,3,FALSE)</f>
        <v>Fairy_Egg</v>
      </c>
      <c r="J83" s="93" t="str">
        <f>VLOOKUP(G83,web_archive!D:AB,5,FALSE)</f>
        <v>Fairy_Egg</v>
      </c>
      <c r="K83">
        <f>VLOOKUP(A83,type!A:B,2,FALSE)</f>
        <v>7</v>
      </c>
      <c r="L83" s="93" t="str">
        <f>IF(VLOOKUP(G83,web_archive!D:AB,7,FALSE)&gt;0, VLOOKUP(G83,web_archive!D:AB,7,FALSE), "")</f>
        <v/>
      </c>
      <c r="N83" s="93">
        <f>VLOOKUP(G83,web_archive!D:AB,8,FALSE)*10</f>
        <v>0</v>
      </c>
      <c r="O83" s="93" t="str">
        <f>IF(VLOOKUP(G83,web_archive!D:AB,10,FALSE)&gt;0,VLOOKUP(G83,web_archive!D:AB,10,FALSE),"")</f>
        <v/>
      </c>
      <c r="P83" s="93" t="str">
        <f>IF(VLOOKUP(G83,web_archive!D:AB,12,FALSE)&gt;0,VLOOKUP(G83,web_archive!D:AB,12,FALSE),"")</f>
        <v/>
      </c>
      <c r="Q83" s="93" t="str">
        <f>IF(VLOOKUP(G83,web_archive!D:AB,11,FALSE)&gt;0,VLOOKUP(G83,web_archive!D:AB,11,FALSE),"")</f>
        <v/>
      </c>
      <c r="R83" s="93" t="str">
        <f>IF(VLOOKUP(G83,web_archive!D:AB,13,FALSE)&gt;0,VLOOKUP(G83,web_archive!D:AB,13,FALSE),"")</f>
        <v/>
      </c>
      <c r="S83" s="10" t="str">
        <f>UPPER(VLOOKUP(B83,job!A:B,2,FALSE))</f>
        <v/>
      </c>
      <c r="T83" s="6" t="str">
        <f>LOWER(VLOOKUP(C83,class!A:B,2,FALSE))</f>
        <v/>
      </c>
      <c r="U83" s="6" t="str">
        <f>VLOOKUP(D83,Table2[#All],2,FALSE)</f>
        <v/>
      </c>
      <c r="V83" s="6" t="str">
        <f>VLOOKUP(E83,Table3[#All],2,FALSE)</f>
        <v/>
      </c>
      <c r="W83" s="93" t="str">
        <f>IF(VLOOKUP(G83,web_archive!D:AB,16,FALSE)&gt;0,VLOOKUP(I83,web_archive!D:AB,16,FALSE),"")</f>
        <v/>
      </c>
      <c r="X83" s="93" t="str">
        <f>IF(VLOOKUP(G83,web_archive!D:AB,15,FALSE)&gt;1,VLOOKUP(G83,web_archive!D:AB,15,FALSE),"")</f>
        <v/>
      </c>
      <c r="Y83" s="93" t="str">
        <f>IF(EXACT(VLOOKUP(G83,web_archive!D:AB,14,FALSE),"Yes"),"1","0")</f>
        <v>0</v>
      </c>
      <c r="Z83" s="93">
        <f>IF(ISNA((VLOOKUP(UPPER(F83),Table4[#All],2,FALSE))),"",VLOOKUP(UPPER(F83),Table4[#All],2,FALSE))</f>
        <v>1772</v>
      </c>
      <c r="AA83" s="7" t="str">
        <f>IF(VLOOKUP(G83,web_archive!D:AB,21,FALSE)=0,"{}","{ "&amp;VLOOKUP(G83,web_archive!D:AB,21,FALSE)&amp;" }")</f>
        <v>{}</v>
      </c>
      <c r="AB83" s="93" t="str">
        <f>IF(VLOOKUP(G83,web_archive!D:AB,22,FALSE)=0,"{}","{ "&amp;VLOOKUP(G83,web_archive!D:AB,22,FALSE)&amp;" }")</f>
        <v>{}</v>
      </c>
      <c r="AC83" s="93" t="str">
        <f>IF(VLOOKUP(G83,web_archive!D:AB,23,FALSE)=0,"{}","{ "&amp;VLOOKUP(G83,web_archive!D:AB,23,FALSE)&amp;" }")</f>
        <v>{}</v>
      </c>
      <c r="AD83" s="8" t="str">
        <f t="shared" si="1"/>
        <v>45187,Fairy_Egg,Fairy_Egg,7,,,0,,,,,,,,,,,0,1772,{},{},{}</v>
      </c>
    </row>
    <row r="84" spans="1:30" x14ac:dyDescent="0.3">
      <c r="A84" s="93" t="str">
        <f>VLOOKUP(G84,web_archive!D:AB,6,FALSE)</f>
        <v>Armor</v>
      </c>
      <c r="B84" s="93" t="str">
        <f>VLOOKUP(G84,web_archive!D:AB,19,FALSE)</f>
        <v>All Jobs</v>
      </c>
      <c r="C84" s="93" t="str">
        <f>VLOOKUP(G84,web_archive!D:AB,18,FALSE)</f>
        <v>Normal / Upper / Baby</v>
      </c>
      <c r="D84" s="93" t="str">
        <f>VLOOKUP(G84,web_archive!D:AB,20,FALSE)</f>
        <v>Both (Male and Female)</v>
      </c>
      <c r="E84" s="93" t="str">
        <f>VLOOKUP(G84,web_archive!D:AB,17,FALSE)</f>
        <v>Lower Headgear</v>
      </c>
      <c r="F84" s="93" t="str">
        <f>VLOOKUP(H84,reborn_keys!C:D,2,FALSE)</f>
        <v>fairywings</v>
      </c>
      <c r="G84" s="10">
        <v>20011</v>
      </c>
      <c r="H84" s="2">
        <v>45188</v>
      </c>
      <c r="I84" s="93" t="str">
        <f>VLOOKUP(G84,web_archive!D:AB,3,FALSE)</f>
        <v>Fairy_Wings</v>
      </c>
      <c r="J84" s="93" t="str">
        <f>VLOOKUP(G84,web_archive!D:AB,5,FALSE)</f>
        <v>Fairy Wings</v>
      </c>
      <c r="K84">
        <f>VLOOKUP(A84,type!A:B,2,FALSE)</f>
        <v>4</v>
      </c>
      <c r="L84" s="93">
        <f>IF(VLOOKUP(G84,web_archive!D:AB,7,FALSE)&gt;0, VLOOKUP(G84,web_archive!D:AB,7,FALSE), "")</f>
        <v>20</v>
      </c>
      <c r="N84" s="93">
        <f>VLOOKUP(G84,web_archive!D:AB,8,FALSE)*10</f>
        <v>500</v>
      </c>
      <c r="O84" s="93" t="str">
        <f>IF(VLOOKUP(G84,web_archive!D:AB,10,FALSE)&gt;0,VLOOKUP(G84,web_archive!D:AB,10,FALSE),"")</f>
        <v/>
      </c>
      <c r="P84" s="93">
        <f>IF(VLOOKUP(G84,web_archive!D:AB,12,FALSE)&gt;0,VLOOKUP(G84,web_archive!D:AB,12,FALSE),"")</f>
        <v>1</v>
      </c>
      <c r="Q84" s="93" t="str">
        <f>IF(VLOOKUP(G84,web_archive!D:AB,11,FALSE)&gt;0,VLOOKUP(G84,web_archive!D:AB,11,FALSE),"")</f>
        <v/>
      </c>
      <c r="R84" s="93" t="str">
        <f>IF(VLOOKUP(G84,web_archive!D:AB,13,FALSE)&gt;0,VLOOKUP(G84,web_archive!D:AB,13,FALSE),"")</f>
        <v/>
      </c>
      <c r="S84" s="10" t="str">
        <f>UPPER(VLOOKUP(B84,job!A:B,2,FALSE))</f>
        <v>0XFFFFFFFF</v>
      </c>
      <c r="T84" s="6" t="str">
        <f>LOWER(VLOOKUP(C84,class!A:B,2,FALSE))</f>
        <v>63</v>
      </c>
      <c r="U84" s="6" t="str">
        <f>VLOOKUP(D84,Table2[#All],2,FALSE)</f>
        <v>2</v>
      </c>
      <c r="V84" s="6" t="str">
        <f>VLOOKUP(E84,Table3[#All],2,FALSE)</f>
        <v>001</v>
      </c>
      <c r="W84" s="93" t="str">
        <f>IF(VLOOKUP(G84,web_archive!D:AB,16,FALSE)&gt;0,VLOOKUP(I84,web_archive!D:AB,16,FALSE),"")</f>
        <v/>
      </c>
      <c r="X84" s="93">
        <f>IF(VLOOKUP(G84,web_archive!D:AB,15,FALSE)&gt;1,VLOOKUP(G84,web_archive!D:AB,15,FALSE),"")</f>
        <v>75</v>
      </c>
      <c r="Y84" s="93" t="str">
        <f>IF(EXACT(VLOOKUP(G84,web_archive!D:AB,14,FALSE),"Yes"),"1","0")</f>
        <v>0</v>
      </c>
      <c r="Z84" s="93">
        <f>IF(ISNA((VLOOKUP(UPPER(F84),Table4[#All],2,FALSE))),"",VLOOKUP(UPPER(F84),Table4[#All],2,FALSE))</f>
        <v>1773</v>
      </c>
      <c r="AA84" s="7" t="str">
        <f>IF(VLOOKUP(G84,web_archive!D:AB,21,FALSE)=0,"{}","{ "&amp;VLOOKUP(G84,web_archive!D:AB,21,FALSE)&amp;" }")</f>
        <v>{ bonus bDex,3; if (isequippedcnt(4403)==0){ bonus bDelayRate,-20;} }</v>
      </c>
      <c r="AB84" s="93" t="str">
        <f>IF(VLOOKUP(G84,web_archive!D:AB,22,FALSE)=0,"{}","{ "&amp;VLOOKUP(G84,web_archive!D:AB,22,FALSE)&amp;" }")</f>
        <v>{}</v>
      </c>
      <c r="AC84" s="93" t="str">
        <f>IF(VLOOKUP(G84,web_archive!D:AB,23,FALSE)=0,"{}","{ "&amp;VLOOKUP(G84,web_archive!D:AB,23,FALSE)&amp;" }")</f>
        <v>{}</v>
      </c>
      <c r="AD84" s="8" t="str">
        <f t="shared" si="1"/>
        <v>45188,Fairy_Wings,Fairy Wings,4,20,,500,,1,,,0XFFFFFFFF,63,2,001,,75,0,1773,{ bonus bDex,3; if (isequippedcnt(4403)==0){ bonus bDelayRate,-20;} },{},{}</v>
      </c>
    </row>
    <row r="85" spans="1:30" x14ac:dyDescent="0.3">
      <c r="A85" s="93" t="str">
        <f>VLOOKUP(G85,web_archive!D:AB,6,FALSE)</f>
        <v>Armor</v>
      </c>
      <c r="B85" s="93" t="str">
        <f>VLOOKUP(G85,web_archive!D:AB,19,FALSE)</f>
        <v>All Jobs</v>
      </c>
      <c r="C85" s="93" t="str">
        <f>VLOOKUP(G85,web_archive!D:AB,18,FALSE)</f>
        <v>Normal / Upper / Baby</v>
      </c>
      <c r="D85" s="93" t="str">
        <f>VLOOKUP(G85,web_archive!D:AB,20,FALSE)</f>
        <v>Both (Male and Female)</v>
      </c>
      <c r="E85" s="93" t="str">
        <f>VLOOKUP(G85,web_archive!D:AB,17,FALSE)</f>
        <v>Upper Headgear</v>
      </c>
      <c r="F85" s="93" t="str">
        <f>VLOOKUP(H85,reborn_keys!C:D,2,FALSE)</f>
        <v>kanfeb</v>
      </c>
      <c r="G85" s="10">
        <v>20183</v>
      </c>
      <c r="H85" s="2">
        <v>45294</v>
      </c>
      <c r="I85" s="93" t="str">
        <f>VLOOKUP(G85,web_archive!D:AB,3,FALSE)</f>
        <v>February_Kanzashi</v>
      </c>
      <c r="J85" s="93" t="str">
        <f>VLOOKUP(G85,web_archive!D:AB,5,FALSE)</f>
        <v>February Kanzashi</v>
      </c>
      <c r="K85">
        <f>VLOOKUP(A85,type!A:B,2,FALSE)</f>
        <v>4</v>
      </c>
      <c r="L85" s="93">
        <f>IF(VLOOKUP(G85,web_archive!D:AB,7,FALSE)&gt;0, VLOOKUP(G85,web_archive!D:AB,7,FALSE), "")</f>
        <v>20</v>
      </c>
      <c r="N85" s="93">
        <f>VLOOKUP(G85,web_archive!D:AB,8,FALSE)*10</f>
        <v>500</v>
      </c>
      <c r="O85" s="93" t="str">
        <f>IF(VLOOKUP(G85,web_archive!D:AB,10,FALSE)&gt;0,VLOOKUP(G85,web_archive!D:AB,10,FALSE),"")</f>
        <v/>
      </c>
      <c r="P85" s="93">
        <f>IF(VLOOKUP(G85,web_archive!D:AB,12,FALSE)&gt;0,VLOOKUP(G85,web_archive!D:AB,12,FALSE),"")</f>
        <v>2</v>
      </c>
      <c r="Q85" s="93" t="str">
        <f>IF(VLOOKUP(G85,web_archive!D:AB,11,FALSE)&gt;0,VLOOKUP(G85,web_archive!D:AB,11,FALSE),"")</f>
        <v/>
      </c>
      <c r="R85" s="93">
        <f>IF(VLOOKUP(G85,web_archive!D:AB,13,FALSE)&gt;0,VLOOKUP(G85,web_archive!D:AB,13,FALSE),"")</f>
        <v>1</v>
      </c>
      <c r="S85" s="10" t="str">
        <f>UPPER(VLOOKUP(B85,job!A:B,2,FALSE))</f>
        <v>0XFFFFFFFF</v>
      </c>
      <c r="T85" s="6" t="str">
        <f>LOWER(VLOOKUP(C85,class!A:B,2,FALSE))</f>
        <v>63</v>
      </c>
      <c r="U85" s="6" t="str">
        <f>VLOOKUP(D85,Table2[#All],2,FALSE)</f>
        <v>2</v>
      </c>
      <c r="V85" s="6" t="str">
        <f>VLOOKUP(E85,Table3[#All],2,FALSE)</f>
        <v>256</v>
      </c>
      <c r="W85" s="93" t="str">
        <f>IF(VLOOKUP(G85,web_archive!D:AB,16,FALSE)&gt;0,VLOOKUP(I85,web_archive!D:AB,16,FALSE),"")</f>
        <v/>
      </c>
      <c r="X85" s="93" t="str">
        <f>IF(VLOOKUP(G85,web_archive!D:AB,15,FALSE)&gt;1,VLOOKUP(G85,web_archive!D:AB,15,FALSE),"")</f>
        <v/>
      </c>
      <c r="Y85" s="93" t="str">
        <f>IF(EXACT(VLOOKUP(G85,web_archive!D:AB,14,FALSE),"Yes"),"1","0")</f>
        <v>1</v>
      </c>
      <c r="Z85" s="93">
        <f>IF(ISNA((VLOOKUP(UPPER(F85),Table4[#All],2,FALSE))),"",VLOOKUP(UPPER(F85),Table4[#All],2,FALSE))</f>
        <v>1877</v>
      </c>
      <c r="AA85" s="7" t="str">
        <f>IF(VLOOKUP(G85,web_archive!D:AB,21,FALSE)=0,"{}","{ "&amp;VLOOKUP(G85,web_archive!D:AB,21,FALSE)&amp;" }")</f>
        <v>{ bonus bAgi,1; }</v>
      </c>
      <c r="AB85" s="93" t="str">
        <f>IF(VLOOKUP(G85,web_archive!D:AB,22,FALSE)=0,"{}","{ "&amp;VLOOKUP(G85,web_archive!D:AB,22,FALSE)&amp;" }")</f>
        <v>{}</v>
      </c>
      <c r="AC85" s="93" t="str">
        <f>IF(VLOOKUP(G85,web_archive!D:AB,23,FALSE)=0,"{}","{ "&amp;VLOOKUP(G85,web_archive!D:AB,23,FALSE)&amp;" }")</f>
        <v>{}</v>
      </c>
      <c r="AD85" s="8" t="str">
        <f t="shared" si="1"/>
        <v>45294,February_Kanzashi,February Kanzashi,4,20,,500,,2,,1,0XFFFFFFFF,63,2,256,,,1,1877,{ bonus bAgi,1; },{},{}</v>
      </c>
    </row>
    <row r="86" spans="1:30" x14ac:dyDescent="0.3">
      <c r="A86" s="93" t="str">
        <f>VLOOKUP(G86,web_archive!D:AB,6,FALSE)</f>
        <v>Armor</v>
      </c>
      <c r="B86" s="93" t="str">
        <f>VLOOKUP(G86,web_archive!D:AB,19,FALSE)</f>
        <v>All Jobs</v>
      </c>
      <c r="C86" s="93" t="str">
        <f>VLOOKUP(G86,web_archive!D:AB,18,FALSE)</f>
        <v>Normal / Upper / Baby</v>
      </c>
      <c r="D86" s="93" t="str">
        <f>VLOOKUP(G86,web_archive!D:AB,20,FALSE)</f>
        <v>Both (Male and Female)</v>
      </c>
      <c r="E86" s="93" t="str">
        <f>VLOOKUP(G86,web_archive!D:AB,17,FALSE)</f>
        <v>Upper Headgear</v>
      </c>
      <c r="F86" s="93" t="str">
        <f>VLOOKUP(H86,reborn_keys!C:D,2,FALSE)</f>
        <v>filir</v>
      </c>
      <c r="G86" s="10">
        <v>5405</v>
      </c>
      <c r="H86" s="2">
        <v>45201</v>
      </c>
      <c r="I86" s="93" t="str">
        <f>VLOOKUP(G86,web_archive!D:AB,3,FALSE)</f>
        <v>Filir_Hat</v>
      </c>
      <c r="J86" s="93" t="str">
        <f>VLOOKUP(G86,web_archive!D:AB,5,FALSE)</f>
        <v>Filir Hat</v>
      </c>
      <c r="K86">
        <f>VLOOKUP(A86,type!A:B,2,FALSE)</f>
        <v>4</v>
      </c>
      <c r="L86" s="93">
        <f>IF(VLOOKUP(G86,web_archive!D:AB,7,FALSE)&gt;0, VLOOKUP(G86,web_archive!D:AB,7,FALSE), "")</f>
        <v>20</v>
      </c>
      <c r="N86" s="93">
        <f>VLOOKUP(G86,web_archive!D:AB,8,FALSE)*10</f>
        <v>200</v>
      </c>
      <c r="O86" s="93" t="str">
        <f>IF(VLOOKUP(G86,web_archive!D:AB,10,FALSE)&gt;0,VLOOKUP(G86,web_archive!D:AB,10,FALSE),"")</f>
        <v/>
      </c>
      <c r="P86" s="93" t="str">
        <f>IF(VLOOKUP(G86,web_archive!D:AB,12,FALSE)&gt;0,VLOOKUP(G86,web_archive!D:AB,12,FALSE),"")</f>
        <v/>
      </c>
      <c r="Q86" s="93" t="str">
        <f>IF(VLOOKUP(G86,web_archive!D:AB,11,FALSE)&gt;0,VLOOKUP(G86,web_archive!D:AB,11,FALSE),"")</f>
        <v/>
      </c>
      <c r="R86" s="93" t="str">
        <f>IF(VLOOKUP(G86,web_archive!D:AB,13,FALSE)&gt;0,VLOOKUP(G86,web_archive!D:AB,13,FALSE),"")</f>
        <v/>
      </c>
      <c r="S86" s="10" t="str">
        <f>UPPER(VLOOKUP(B86,job!A:B,2,FALSE))</f>
        <v>0XFFFFFFFF</v>
      </c>
      <c r="T86" s="6" t="str">
        <f>LOWER(VLOOKUP(C86,class!A:B,2,FALSE))</f>
        <v>63</v>
      </c>
      <c r="U86" s="6" t="str">
        <f>VLOOKUP(D86,Table2[#All],2,FALSE)</f>
        <v>2</v>
      </c>
      <c r="V86" s="6" t="str">
        <f>VLOOKUP(E86,Table3[#All],2,FALSE)</f>
        <v>256</v>
      </c>
      <c r="W86" s="93" t="str">
        <f>IF(VLOOKUP(G86,web_archive!D:AB,16,FALSE)&gt;0,VLOOKUP(I86,web_archive!D:AB,16,FALSE),"")</f>
        <v/>
      </c>
      <c r="X86" s="93">
        <f>IF(VLOOKUP(G86,web_archive!D:AB,15,FALSE)&gt;1,VLOOKUP(G86,web_archive!D:AB,15,FALSE),"")</f>
        <v>80</v>
      </c>
      <c r="Y86" s="93" t="str">
        <f>IF(EXACT(VLOOKUP(G86,web_archive!D:AB,14,FALSE),"Yes"),"1","0")</f>
        <v>0</v>
      </c>
      <c r="Z86" s="93">
        <f>IF(ISNA((VLOOKUP(UPPER(F86),Table4[#All],2,FALSE))),"",VLOOKUP(UPPER(F86),Table4[#All],2,FALSE))</f>
        <v>1786</v>
      </c>
      <c r="AA86" s="7" t="str">
        <f>IF(VLOOKUP(G86,web_archive!D:AB,21,FALSE)=0,"{}","{ "&amp;VLOOKUP(G86,web_archive!D:AB,21,FALSE)&amp;" }")</f>
        <v>{ bonus bShortWeaponDamageReturn,1; }</v>
      </c>
      <c r="AB86" s="93" t="str">
        <f>IF(VLOOKUP(G86,web_archive!D:AB,22,FALSE)=0,"{}","{ "&amp;VLOOKUP(G86,web_archive!D:AB,22,FALSE)&amp;" }")</f>
        <v>{}</v>
      </c>
      <c r="AC86" s="93" t="str">
        <f>IF(VLOOKUP(G86,web_archive!D:AB,23,FALSE)=0,"{}","{ "&amp;VLOOKUP(G86,web_archive!D:AB,23,FALSE)&amp;" }")</f>
        <v>{}</v>
      </c>
      <c r="AD86" s="8" t="str">
        <f t="shared" si="1"/>
        <v>45201,Filir_Hat,Filir Hat,4,20,,200,,,,,0XFFFFFFFF,63,2,256,,80,0,1786,{ bonus bShortWeaponDamageReturn,1; },{},{}</v>
      </c>
    </row>
    <row r="87" spans="1:30" x14ac:dyDescent="0.3">
      <c r="A87" s="93" t="str">
        <f>VLOOKUP(G87,web_archive!D:AB,6,FALSE)</f>
        <v>Ammo - Bullet</v>
      </c>
      <c r="B87" s="93" t="str">
        <f>VLOOKUP(G87,web_archive!D:AB,19,FALSE)</f>
        <v>Gunslinger</v>
      </c>
      <c r="C87" s="93" t="str">
        <f>VLOOKUP(G87,web_archive!D:AB,18,FALSE)</f>
        <v>Normal / Upper / Baby</v>
      </c>
      <c r="D87" s="93" t="str">
        <f>VLOOKUP(G87,web_archive!D:AB,20,FALSE)</f>
        <v>Both (Male and Female)</v>
      </c>
      <c r="E87" s="93" t="str">
        <f>VLOOKUP(G87,web_archive!D:AB,17,FALSE)</f>
        <v>Arrow</v>
      </c>
      <c r="F87" s="93" t="str">
        <f>VLOOKUP(H87,reborn_keys!C:D,2,FALSE)</f>
        <v>bullet_fire</v>
      </c>
      <c r="G87" s="10">
        <v>31002</v>
      </c>
      <c r="H87" s="2">
        <v>45105</v>
      </c>
      <c r="I87" s="93" t="str">
        <f>VLOOKUP(G87,web_archive!D:AB,3,FALSE)</f>
        <v>Flaming_Bullet</v>
      </c>
      <c r="J87" s="93" t="str">
        <f>VLOOKUP(G87,web_archive!D:AB,5,FALSE)</f>
        <v>Flaming Bullet</v>
      </c>
      <c r="K87">
        <f>VLOOKUP(A87,type!A:B,2,FALSE)</f>
        <v>10</v>
      </c>
      <c r="L87" s="93">
        <f>IF(VLOOKUP(G87,web_archive!D:AB,7,FALSE)&gt;0, VLOOKUP(G87,web_archive!D:AB,7,FALSE), "")</f>
        <v>10</v>
      </c>
      <c r="N87" s="93">
        <f>VLOOKUP(G87,web_archive!D:AB,8,FALSE)*10</f>
        <v>2</v>
      </c>
      <c r="O87" s="93">
        <f>IF(VLOOKUP(G87,web_archive!D:AB,10,FALSE)&gt;0,VLOOKUP(G87,web_archive!D:AB,10,FALSE),"")</f>
        <v>15</v>
      </c>
      <c r="P87" s="93" t="str">
        <f>IF(VLOOKUP(G87,web_archive!D:AB,12,FALSE)&gt;0,VLOOKUP(G87,web_archive!D:AB,12,FALSE),"")</f>
        <v/>
      </c>
      <c r="Q87" s="93" t="str">
        <f>IF(VLOOKUP(G87,web_archive!D:AB,11,FALSE)&gt;0,VLOOKUP(G87,web_archive!D:AB,11,FALSE),"")</f>
        <v/>
      </c>
      <c r="R87" s="93" t="str">
        <f>IF(VLOOKUP(G87,web_archive!D:AB,13,FALSE)&gt;0,VLOOKUP(G87,web_archive!D:AB,13,FALSE),"")</f>
        <v/>
      </c>
      <c r="S87" s="10" t="str">
        <f>UPPER(VLOOKUP(B87,job!A:B,2,FALSE))</f>
        <v>0X01000000</v>
      </c>
      <c r="T87" s="6" t="str">
        <f>LOWER(VLOOKUP(C87,class!A:B,2,FALSE))</f>
        <v>63</v>
      </c>
      <c r="U87" s="6" t="str">
        <f>VLOOKUP(D87,Table2[#All],2,FALSE)</f>
        <v>2</v>
      </c>
      <c r="V87" s="6" t="str">
        <f>VLOOKUP(E87,Table3[#All],2,FALSE)</f>
        <v>32768</v>
      </c>
      <c r="W87" s="93" t="str">
        <f>IF(VLOOKUP(G87,web_archive!D:AB,16,FALSE)&gt;0,VLOOKUP(I87,web_archive!D:AB,16,FALSE),"")</f>
        <v/>
      </c>
      <c r="X87" s="93" t="str">
        <f>IF(VLOOKUP(G87,web_archive!D:AB,15,FALSE)&gt;1,VLOOKUP(G87,web_archive!D:AB,15,FALSE),"")</f>
        <v/>
      </c>
      <c r="Y87" s="93" t="str">
        <f>IF(EXACT(VLOOKUP(G87,web_archive!D:AB,14,FALSE),"Yes"),"1","0")</f>
        <v>0</v>
      </c>
      <c r="Z87" s="93" t="str">
        <f>IF(ISNA((VLOOKUP(UPPER(F87),Table4[#All],2,FALSE))),"",VLOOKUP(UPPER(F87),Table4[#All],2,FALSE))</f>
        <v/>
      </c>
      <c r="AA87" s="7" t="str">
        <f>IF(VLOOKUP(G87,web_archive!D:AB,21,FALSE)=0,"{}","{ "&amp;VLOOKUP(G87,web_archive!D:AB,21,FALSE)&amp;" }")</f>
        <v>{ bonus bAtkEle,Ele_Fire; }</v>
      </c>
      <c r="AB87" s="93" t="str">
        <f>IF(VLOOKUP(G87,web_archive!D:AB,22,FALSE)=0,"{}","{ "&amp;VLOOKUP(G87,web_archive!D:AB,22,FALSE)&amp;" }")</f>
        <v>{ dispbottom "Flaming Bullet equipped."; end; }</v>
      </c>
      <c r="AC87" s="93" t="str">
        <f>IF(VLOOKUP(G87,web_archive!D:AB,23,FALSE)=0,"{}","{ "&amp;VLOOKUP(G87,web_archive!D:AB,23,FALSE)&amp;" }")</f>
        <v>{}</v>
      </c>
      <c r="AD87" s="8" t="str">
        <f t="shared" si="1"/>
        <v>45105,Flaming_Bullet,Flaming Bullet,10,10,,2,15,,,,0X01000000,63,2,32768,,,0,,{ bonus bAtkEle,Ele_Fire; },{ dispbottom "Flaming Bullet equipped."; end; },{}</v>
      </c>
    </row>
    <row r="88" spans="1:30" x14ac:dyDescent="0.3">
      <c r="A88" s="93" t="str">
        <f>VLOOKUP(G88,web_archive!D:AB,6,FALSE)</f>
        <v>Armor</v>
      </c>
      <c r="B88" s="93" t="str">
        <f>VLOOKUP(G88,web_archive!D:AB,19,FALSE)</f>
        <v>All Jobs</v>
      </c>
      <c r="C88" s="93" t="str">
        <f>VLOOKUP(G88,web_archive!D:AB,18,FALSE)</f>
        <v>Normal / Upper / Baby</v>
      </c>
      <c r="D88" s="93" t="str">
        <f>VLOOKUP(G88,web_archive!D:AB,20,FALSE)</f>
        <v>Both (Male and Female)</v>
      </c>
      <c r="E88" s="93" t="str">
        <f>VLOOKUP(G88,web_archive!D:AB,17,FALSE)</f>
        <v>Upper Headgear</v>
      </c>
      <c r="F88" s="93" t="str">
        <f>VLOOKUP(H88,reborn_keys!C:D,2,FALSE)</f>
        <v>floppybunny</v>
      </c>
      <c r="G88" s="10">
        <v>20129</v>
      </c>
      <c r="H88" s="2">
        <v>45205</v>
      </c>
      <c r="I88" s="93" t="str">
        <f>VLOOKUP(G88,web_archive!D:AB,3,FALSE)</f>
        <v>Floppy_Bunny</v>
      </c>
      <c r="J88" s="93" t="str">
        <f>VLOOKUP(G88,web_archive!D:AB,5,FALSE)</f>
        <v>Floppy Bunny</v>
      </c>
      <c r="K88">
        <f>VLOOKUP(A88,type!A:B,2,FALSE)</f>
        <v>4</v>
      </c>
      <c r="L88" s="93">
        <f>IF(VLOOKUP(G88,web_archive!D:AB,7,FALSE)&gt;0, VLOOKUP(G88,web_archive!D:AB,7,FALSE), "")</f>
        <v>20</v>
      </c>
      <c r="N88" s="93">
        <f>VLOOKUP(G88,web_archive!D:AB,8,FALSE)*10</f>
        <v>500</v>
      </c>
      <c r="O88" s="93" t="str">
        <f>IF(VLOOKUP(G88,web_archive!D:AB,10,FALSE)&gt;0,VLOOKUP(G88,web_archive!D:AB,10,FALSE),"")</f>
        <v/>
      </c>
      <c r="P88" s="93">
        <f>IF(VLOOKUP(G88,web_archive!D:AB,12,FALSE)&gt;0,VLOOKUP(G88,web_archive!D:AB,12,FALSE),"")</f>
        <v>2</v>
      </c>
      <c r="Q88" s="93" t="str">
        <f>IF(VLOOKUP(G88,web_archive!D:AB,11,FALSE)&gt;0,VLOOKUP(G88,web_archive!D:AB,11,FALSE),"")</f>
        <v/>
      </c>
      <c r="R88" s="93">
        <f>IF(VLOOKUP(G88,web_archive!D:AB,13,FALSE)&gt;0,VLOOKUP(G88,web_archive!D:AB,13,FALSE),"")</f>
        <v>1</v>
      </c>
      <c r="S88" s="10" t="str">
        <f>UPPER(VLOOKUP(B88,job!A:B,2,FALSE))</f>
        <v>0XFFFFFFFF</v>
      </c>
      <c r="T88" s="6" t="str">
        <f>LOWER(VLOOKUP(C88,class!A:B,2,FALSE))</f>
        <v>63</v>
      </c>
      <c r="U88" s="6" t="str">
        <f>VLOOKUP(D88,Table2[#All],2,FALSE)</f>
        <v>2</v>
      </c>
      <c r="V88" s="6" t="str">
        <f>VLOOKUP(E88,Table3[#All],2,FALSE)</f>
        <v>256</v>
      </c>
      <c r="W88" s="93" t="str">
        <f>IF(VLOOKUP(G88,web_archive!D:AB,16,FALSE)&gt;0,VLOOKUP(I88,web_archive!D:AB,16,FALSE),"")</f>
        <v/>
      </c>
      <c r="X88" s="93" t="str">
        <f>IF(VLOOKUP(G88,web_archive!D:AB,15,FALSE)&gt;1,VLOOKUP(G88,web_archive!D:AB,15,FALSE),"")</f>
        <v/>
      </c>
      <c r="Y88" s="93" t="str">
        <f>IF(EXACT(VLOOKUP(G88,web_archive!D:AB,14,FALSE),"Yes"),"1","0")</f>
        <v>1</v>
      </c>
      <c r="Z88" s="93">
        <f>IF(ISNA((VLOOKUP(UPPER(F88),Table4[#All],2,FALSE))),"",VLOOKUP(UPPER(F88),Table4[#All],2,FALSE))</f>
        <v>1790</v>
      </c>
      <c r="AA88" s="7" t="str">
        <f>IF(VLOOKUP(G88,web_archive!D:AB,21,FALSE)=0,"{}","{ "&amp;VLOOKUP(G88,web_archive!D:AB,21,FALSE)&amp;" }")</f>
        <v>{}</v>
      </c>
      <c r="AB88" s="93" t="str">
        <f>IF(VLOOKUP(G88,web_archive!D:AB,22,FALSE)=0,"{}","{ "&amp;VLOOKUP(G88,web_archive!D:AB,22,FALSE)&amp;" }")</f>
        <v>{}</v>
      </c>
      <c r="AC88" s="93" t="str">
        <f>IF(VLOOKUP(G88,web_archive!D:AB,23,FALSE)=0,"{}","{ "&amp;VLOOKUP(G88,web_archive!D:AB,23,FALSE)&amp;" }")</f>
        <v>{}</v>
      </c>
      <c r="AD88" s="8" t="str">
        <f t="shared" si="1"/>
        <v>45205,Floppy_Bunny,Floppy Bunny,4,20,,500,,2,,1,0XFFFFFFFF,63,2,256,,,1,1790,{},{},{}</v>
      </c>
    </row>
    <row r="89" spans="1:30" x14ac:dyDescent="0.3">
      <c r="A89" s="93" t="str">
        <f>VLOOKUP(G89,web_archive!D:AB,6,FALSE)</f>
        <v>Armor</v>
      </c>
      <c r="B89" s="93" t="str">
        <f>VLOOKUP(G89,web_archive!D:AB,19,FALSE)</f>
        <v>All Jobs</v>
      </c>
      <c r="C89" s="93" t="str">
        <f>VLOOKUP(G89,web_archive!D:AB,18,FALSE)</f>
        <v>Normal / Upper / Baby</v>
      </c>
      <c r="D89" s="93" t="str">
        <f>VLOOKUP(G89,web_archive!D:AB,20,FALSE)</f>
        <v>Both (Male and Female)</v>
      </c>
      <c r="E89" s="93" t="str">
        <f>VLOOKUP(G89,web_archive!D:AB,17,FALSE)</f>
        <v>Lower Headgear</v>
      </c>
      <c r="F89" s="93" t="str">
        <f>VLOOKUP(H89,reborn_keys!C:D,2,FALSE)</f>
        <v>flowerchoker</v>
      </c>
      <c r="G89" s="10">
        <v>20161</v>
      </c>
      <c r="H89" s="2">
        <v>45206</v>
      </c>
      <c r="I89" s="93" t="str">
        <f>VLOOKUP(G89,web_archive!D:AB,3,FALSE)</f>
        <v>Flower_Choker</v>
      </c>
      <c r="J89" s="93" t="str">
        <f>VLOOKUP(G89,web_archive!D:AB,5,FALSE)</f>
        <v>Flower Choker</v>
      </c>
      <c r="K89">
        <f>VLOOKUP(A89,type!A:B,2,FALSE)</f>
        <v>4</v>
      </c>
      <c r="L89" s="93">
        <f>IF(VLOOKUP(G89,web_archive!D:AB,7,FALSE)&gt;0, VLOOKUP(G89,web_archive!D:AB,7,FALSE), "")</f>
        <v>20</v>
      </c>
      <c r="N89" s="93">
        <f>VLOOKUP(G89,web_archive!D:AB,8,FALSE)*10</f>
        <v>500</v>
      </c>
      <c r="O89" s="93" t="str">
        <f>IF(VLOOKUP(G89,web_archive!D:AB,10,FALSE)&gt;0,VLOOKUP(G89,web_archive!D:AB,10,FALSE),"")</f>
        <v/>
      </c>
      <c r="P89" s="93" t="str">
        <f>IF(VLOOKUP(G89,web_archive!D:AB,12,FALSE)&gt;0,VLOOKUP(G89,web_archive!D:AB,12,FALSE),"")</f>
        <v/>
      </c>
      <c r="Q89" s="93" t="str">
        <f>IF(VLOOKUP(G89,web_archive!D:AB,11,FALSE)&gt;0,VLOOKUP(G89,web_archive!D:AB,11,FALSE),"")</f>
        <v/>
      </c>
      <c r="R89" s="93" t="str">
        <f>IF(VLOOKUP(G89,web_archive!D:AB,13,FALSE)&gt;0,VLOOKUP(G89,web_archive!D:AB,13,FALSE),"")</f>
        <v/>
      </c>
      <c r="S89" s="10" t="str">
        <f>UPPER(VLOOKUP(B89,job!A:B,2,FALSE))</f>
        <v>0XFFFFFFFF</v>
      </c>
      <c r="T89" s="6" t="str">
        <f>LOWER(VLOOKUP(C89,class!A:B,2,FALSE))</f>
        <v>63</v>
      </c>
      <c r="U89" s="6" t="str">
        <f>VLOOKUP(D89,Table2[#All],2,FALSE)</f>
        <v>2</v>
      </c>
      <c r="V89" s="6" t="str">
        <f>VLOOKUP(E89,Table3[#All],2,FALSE)</f>
        <v>001</v>
      </c>
      <c r="W89" s="93" t="str">
        <f>IF(VLOOKUP(G89,web_archive!D:AB,16,FALSE)&gt;0,VLOOKUP(I89,web_archive!D:AB,16,FALSE),"")</f>
        <v/>
      </c>
      <c r="X89" s="93" t="str">
        <f>IF(VLOOKUP(G89,web_archive!D:AB,15,FALSE)&gt;1,VLOOKUP(G89,web_archive!D:AB,15,FALSE),"")</f>
        <v/>
      </c>
      <c r="Y89" s="93" t="str">
        <f>IF(EXACT(VLOOKUP(G89,web_archive!D:AB,14,FALSE),"Yes"),"1","0")</f>
        <v>0</v>
      </c>
      <c r="Z89" s="93">
        <f>IF(ISNA((VLOOKUP(UPPER(F89),Table4[#All],2,FALSE))),"",VLOOKUP(UPPER(F89),Table4[#All],2,FALSE))</f>
        <v>1791</v>
      </c>
      <c r="AA89" s="7" t="str">
        <f>IF(VLOOKUP(G89,web_archive!D:AB,21,FALSE)=0,"{}","{ "&amp;VLOOKUP(G89,web_archive!D:AB,21,FALSE)&amp;" }")</f>
        <v>{}</v>
      </c>
      <c r="AB89" s="93" t="str">
        <f>IF(VLOOKUP(G89,web_archive!D:AB,22,FALSE)=0,"{}","{ "&amp;VLOOKUP(G89,web_archive!D:AB,22,FALSE)&amp;" }")</f>
        <v>{}</v>
      </c>
      <c r="AC89" s="93" t="str">
        <f>IF(VLOOKUP(G89,web_archive!D:AB,23,FALSE)=0,"{}","{ "&amp;VLOOKUP(G89,web_archive!D:AB,23,FALSE)&amp;" }")</f>
        <v>{}</v>
      </c>
      <c r="AD89" s="8" t="str">
        <f t="shared" si="1"/>
        <v>45206,Flower_Choker,Flower Choker,4,20,,500,,,,,0XFFFFFFFF,63,2,001,,,0,1791,{},{},{}</v>
      </c>
    </row>
    <row r="90" spans="1:30" x14ac:dyDescent="0.3">
      <c r="A90" s="93" t="str">
        <f>VLOOKUP(G90,web_archive!D:AB,6,FALSE)</f>
        <v>Armor</v>
      </c>
      <c r="B90" s="93" t="str">
        <f>VLOOKUP(G90,web_archive!D:AB,19,FALSE)</f>
        <v>All Jobs</v>
      </c>
      <c r="C90" s="93" t="str">
        <f>VLOOKUP(G90,web_archive!D:AB,18,FALSE)</f>
        <v>Normal / Upper / Baby</v>
      </c>
      <c r="D90" s="93" t="str">
        <f>VLOOKUP(G90,web_archive!D:AB,20,FALSE)</f>
        <v>Both (Male and Female)</v>
      </c>
      <c r="E90" s="93" t="str">
        <f>VLOOKUP(G90,web_archive!D:AB,17,FALSE)</f>
        <v>Upper Headgear</v>
      </c>
      <c r="F90" s="93" t="str">
        <f>VLOOKUP(H90,reborn_keys!C:D,2,FALSE)</f>
        <v>flowerribbons</v>
      </c>
      <c r="G90" s="10">
        <v>20109</v>
      </c>
      <c r="H90" s="2">
        <v>45208</v>
      </c>
      <c r="I90" s="93" t="str">
        <f>VLOOKUP(G90,web_archive!D:AB,3,FALSE)</f>
        <v>Flower_Ribbons</v>
      </c>
      <c r="J90" s="93" t="str">
        <f>VLOOKUP(G90,web_archive!D:AB,5,FALSE)</f>
        <v>Flower Ribbons</v>
      </c>
      <c r="K90">
        <f>VLOOKUP(A90,type!A:B,2,FALSE)</f>
        <v>4</v>
      </c>
      <c r="L90" s="93">
        <f>IF(VLOOKUP(G90,web_archive!D:AB,7,FALSE)&gt;0, VLOOKUP(G90,web_archive!D:AB,7,FALSE), "")</f>
        <v>20</v>
      </c>
      <c r="N90" s="93">
        <f>VLOOKUP(G90,web_archive!D:AB,8,FALSE)*10</f>
        <v>500</v>
      </c>
      <c r="O90" s="93" t="str">
        <f>IF(VLOOKUP(G90,web_archive!D:AB,10,FALSE)&gt;0,VLOOKUP(G90,web_archive!D:AB,10,FALSE),"")</f>
        <v/>
      </c>
      <c r="P90" s="93">
        <f>IF(VLOOKUP(G90,web_archive!D:AB,12,FALSE)&gt;0,VLOOKUP(G90,web_archive!D:AB,12,FALSE),"")</f>
        <v>2</v>
      </c>
      <c r="Q90" s="93" t="str">
        <f>IF(VLOOKUP(G90,web_archive!D:AB,11,FALSE)&gt;0,VLOOKUP(G90,web_archive!D:AB,11,FALSE),"")</f>
        <v/>
      </c>
      <c r="R90" s="93">
        <f>IF(VLOOKUP(G90,web_archive!D:AB,13,FALSE)&gt;0,VLOOKUP(G90,web_archive!D:AB,13,FALSE),"")</f>
        <v>1</v>
      </c>
      <c r="S90" s="10" t="str">
        <f>UPPER(VLOOKUP(B90,job!A:B,2,FALSE))</f>
        <v>0XFFFFFFFF</v>
      </c>
      <c r="T90" s="6" t="str">
        <f>LOWER(VLOOKUP(C90,class!A:B,2,FALSE))</f>
        <v>63</v>
      </c>
      <c r="U90" s="6" t="str">
        <f>VLOOKUP(D90,Table2[#All],2,FALSE)</f>
        <v>2</v>
      </c>
      <c r="V90" s="6" t="str">
        <f>VLOOKUP(E90,Table3[#All],2,FALSE)</f>
        <v>256</v>
      </c>
      <c r="W90" s="93" t="str">
        <f>IF(VLOOKUP(G90,web_archive!D:AB,16,FALSE)&gt;0,VLOOKUP(I90,web_archive!D:AB,16,FALSE),"")</f>
        <v/>
      </c>
      <c r="X90" s="93" t="str">
        <f>IF(VLOOKUP(G90,web_archive!D:AB,15,FALSE)&gt;1,VLOOKUP(G90,web_archive!D:AB,15,FALSE),"")</f>
        <v/>
      </c>
      <c r="Y90" s="93" t="str">
        <f>IF(EXACT(VLOOKUP(G90,web_archive!D:AB,14,FALSE),"Yes"),"1","0")</f>
        <v>1</v>
      </c>
      <c r="Z90" s="93">
        <f>IF(ISNA((VLOOKUP(UPPER(F90),Table4[#All],2,FALSE))),"",VLOOKUP(UPPER(F90),Table4[#All],2,FALSE))</f>
        <v>1793</v>
      </c>
      <c r="AA90" s="7" t="str">
        <f>IF(VLOOKUP(G90,web_archive!D:AB,21,FALSE)=0,"{}","{ "&amp;VLOOKUP(G90,web_archive!D:AB,21,FALSE)&amp;" }")</f>
        <v>{}</v>
      </c>
      <c r="AB90" s="93" t="str">
        <f>IF(VLOOKUP(G90,web_archive!D:AB,22,FALSE)=0,"{}","{ "&amp;VLOOKUP(G90,web_archive!D:AB,22,FALSE)&amp;" }")</f>
        <v>{}</v>
      </c>
      <c r="AC90" s="93" t="str">
        <f>IF(VLOOKUP(G90,web_archive!D:AB,23,FALSE)=0,"{}","{ "&amp;VLOOKUP(G90,web_archive!D:AB,23,FALSE)&amp;" }")</f>
        <v>{}</v>
      </c>
      <c r="AD90" s="8" t="str">
        <f t="shared" si="1"/>
        <v>45208,Flower_Ribbons,Flower Ribbons,4,20,,500,,2,,1,0XFFFFFFFF,63,2,256,,,1,1793,{},{},{}</v>
      </c>
    </row>
    <row r="91" spans="1:30" x14ac:dyDescent="0.3">
      <c r="A91" s="93" t="str">
        <f>VLOOKUP(G91,web_archive!D:AB,6,FALSE)</f>
        <v>Etc</v>
      </c>
      <c r="B91" s="93" t="str">
        <f>VLOOKUP(G91,web_archive!D:AB,19,FALSE)</f>
        <v>All Jobs</v>
      </c>
      <c r="C91" s="93" t="str">
        <f>VLOOKUP(G91,web_archive!D:AB,18,FALSE)</f>
        <v>Normal / Upper / Baby</v>
      </c>
      <c r="D91" s="93" t="str">
        <f>VLOOKUP(G91,web_archive!D:AB,20,FALSE)</f>
        <v>Both (Male and Female)</v>
      </c>
      <c r="E91" s="93" t="str">
        <f>VLOOKUP(G91,web_archive!D:AB,17,FALSE)</f>
        <v>Accessory 1 + Accessory 2</v>
      </c>
      <c r="F91" s="93" t="str">
        <f>VLOOKUP(H91,reborn_keys!C:D,2,FALSE)</f>
        <v>flowerring</v>
      </c>
      <c r="G91" s="10">
        <v>2612</v>
      </c>
      <c r="H91" s="2">
        <v>45209</v>
      </c>
      <c r="I91" s="93" t="str">
        <f>VLOOKUP(G91,web_archive!D:AB,3,FALSE)</f>
        <v>Flower_Ring</v>
      </c>
      <c r="J91" s="93" t="str">
        <f>VLOOKUP(G91,web_archive!D:AB,5,FALSE)</f>
        <v>Flower Ring</v>
      </c>
      <c r="K91">
        <f>VLOOKUP(A91,type!A:B,2,FALSE)</f>
        <v>3</v>
      </c>
      <c r="L91" s="93">
        <f>IF(VLOOKUP(G91,web_archive!D:AB,7,FALSE)&gt;0, VLOOKUP(G91,web_archive!D:AB,7,FALSE), "")</f>
        <v>1500</v>
      </c>
      <c r="N91" s="93">
        <f>VLOOKUP(G91,web_archive!D:AB,8,FALSE)*10</f>
        <v>100</v>
      </c>
      <c r="O91" s="93" t="str">
        <f>IF(VLOOKUP(G91,web_archive!D:AB,10,FALSE)&gt;0,VLOOKUP(G91,web_archive!D:AB,10,FALSE),"")</f>
        <v/>
      </c>
      <c r="P91" s="93" t="str">
        <f>IF(VLOOKUP(G91,web_archive!D:AB,12,FALSE)&gt;0,VLOOKUP(G91,web_archive!D:AB,12,FALSE),"")</f>
        <v/>
      </c>
      <c r="Q91" s="93" t="str">
        <f>IF(VLOOKUP(G91,web_archive!D:AB,11,FALSE)&gt;0,VLOOKUP(G91,web_archive!D:AB,11,FALSE),"")</f>
        <v/>
      </c>
      <c r="R91" s="93" t="str">
        <f>IF(VLOOKUP(G91,web_archive!D:AB,13,FALSE)&gt;0,VLOOKUP(G91,web_archive!D:AB,13,FALSE),"")</f>
        <v/>
      </c>
      <c r="S91" s="10" t="str">
        <f>UPPER(VLOOKUP(B91,job!A:B,2,FALSE))</f>
        <v>0XFFFFFFFF</v>
      </c>
      <c r="T91" s="6" t="str">
        <f>LOWER(VLOOKUP(C91,class!A:B,2,FALSE))</f>
        <v>63</v>
      </c>
      <c r="U91" s="6" t="str">
        <f>VLOOKUP(D91,Table2[#All],2,FALSE)</f>
        <v>2</v>
      </c>
      <c r="V91" s="6" t="str">
        <f>VLOOKUP(E91,Table3[#All],2,FALSE)</f>
        <v>136</v>
      </c>
      <c r="W91" s="93" t="str">
        <f>IF(VLOOKUP(G91,web_archive!D:AB,16,FALSE)&gt;0,VLOOKUP(I91,web_archive!D:AB,16,FALSE),"")</f>
        <v/>
      </c>
      <c r="X91" s="93" t="str">
        <f>IF(VLOOKUP(G91,web_archive!D:AB,15,FALSE)&gt;1,VLOOKUP(G91,web_archive!D:AB,15,FALSE),"")</f>
        <v/>
      </c>
      <c r="Y91" s="93" t="str">
        <f>IF(EXACT(VLOOKUP(G91,web_archive!D:AB,14,FALSE),"Yes"),"1","0")</f>
        <v>0</v>
      </c>
      <c r="Z91" s="93">
        <f>IF(ISNA((VLOOKUP(UPPER(F91),Table4[#All],2,FALSE))),"",VLOOKUP(UPPER(F91),Table4[#All],2,FALSE))</f>
        <v>1794</v>
      </c>
      <c r="AA91" s="7" t="str">
        <f>IF(VLOOKUP(G91,web_archive!D:AB,21,FALSE)=0,"{}","{ "&amp;VLOOKUP(G91,web_archive!D:AB,21,FALSE)&amp;" }")</f>
        <v>{}</v>
      </c>
      <c r="AB91" s="93" t="str">
        <f>IF(VLOOKUP(G91,web_archive!D:AB,22,FALSE)=0,"{}","{ "&amp;VLOOKUP(G91,web_archive!D:AB,22,FALSE)&amp;" }")</f>
        <v>{}</v>
      </c>
      <c r="AC91" s="93" t="str">
        <f>IF(VLOOKUP(G91,web_archive!D:AB,23,FALSE)=0,"{}","{ "&amp;VLOOKUP(G91,web_archive!D:AB,23,FALSE)&amp;" }")</f>
        <v>{}</v>
      </c>
      <c r="AD91" s="8" t="str">
        <f t="shared" si="1"/>
        <v>45209,Flower_Ring,Flower Ring,3,1500,,100,,,,,0XFFFFFFFF,63,2,136,,,0,1794,{},{},{}</v>
      </c>
    </row>
    <row r="92" spans="1:30" x14ac:dyDescent="0.3">
      <c r="A92" s="93" t="str">
        <f>VLOOKUP(G92,web_archive!D:AB,6,FALSE)</f>
        <v>Armor</v>
      </c>
      <c r="B92" s="93" t="str">
        <f>VLOOKUP(G92,web_archive!D:AB,19,FALSE)</f>
        <v>All Jobs</v>
      </c>
      <c r="C92" s="93" t="str">
        <f>VLOOKUP(G92,web_archive!D:AB,18,FALSE)</f>
        <v>Normal / Upper / Baby</v>
      </c>
      <c r="D92" s="93" t="str">
        <f>VLOOKUP(G92,web_archive!D:AB,20,FALSE)</f>
        <v>Both (Male and Female)</v>
      </c>
      <c r="E92" s="93" t="str">
        <f>VLOOKUP(G92,web_archive!D:AB,17,FALSE)</f>
        <v>Upper Headgear</v>
      </c>
      <c r="F92" s="93" t="str">
        <f>VLOOKUP(H92,reborn_keys!C:D,2,FALSE)</f>
        <v>frogdoll</v>
      </c>
      <c r="G92" s="10">
        <v>20199</v>
      </c>
      <c r="H92" s="2">
        <v>45212</v>
      </c>
      <c r="I92" s="93" t="str">
        <f>VLOOKUP(G92,web_archive!D:AB,3,FALSE)</f>
        <v>Frog_Doll</v>
      </c>
      <c r="J92" s="93" t="str">
        <f>VLOOKUP(G92,web_archive!D:AB,5,FALSE)</f>
        <v>Frog Doll</v>
      </c>
      <c r="K92">
        <f>VLOOKUP(A92,type!A:B,2,FALSE)</f>
        <v>4</v>
      </c>
      <c r="L92" s="93">
        <f>IF(VLOOKUP(G92,web_archive!D:AB,7,FALSE)&gt;0, VLOOKUP(G92,web_archive!D:AB,7,FALSE), "")</f>
        <v>20</v>
      </c>
      <c r="N92" s="93">
        <f>VLOOKUP(G92,web_archive!D:AB,8,FALSE)*10</f>
        <v>500</v>
      </c>
      <c r="O92" s="93" t="str">
        <f>IF(VLOOKUP(G92,web_archive!D:AB,10,FALSE)&gt;0,VLOOKUP(G92,web_archive!D:AB,10,FALSE),"")</f>
        <v/>
      </c>
      <c r="P92" s="93">
        <f>IF(VLOOKUP(G92,web_archive!D:AB,12,FALSE)&gt;0,VLOOKUP(G92,web_archive!D:AB,12,FALSE),"")</f>
        <v>2</v>
      </c>
      <c r="Q92" s="93" t="str">
        <f>IF(VLOOKUP(G92,web_archive!D:AB,11,FALSE)&gt;0,VLOOKUP(G92,web_archive!D:AB,11,FALSE),"")</f>
        <v/>
      </c>
      <c r="R92" s="93">
        <f>IF(VLOOKUP(G92,web_archive!D:AB,13,FALSE)&gt;0,VLOOKUP(G92,web_archive!D:AB,13,FALSE),"")</f>
        <v>1</v>
      </c>
      <c r="S92" s="10" t="str">
        <f>UPPER(VLOOKUP(B92,job!A:B,2,FALSE))</f>
        <v>0XFFFFFFFF</v>
      </c>
      <c r="T92" s="6" t="str">
        <f>LOWER(VLOOKUP(C92,class!A:B,2,FALSE))</f>
        <v>63</v>
      </c>
      <c r="U92" s="6" t="str">
        <f>VLOOKUP(D92,Table2[#All],2,FALSE)</f>
        <v>2</v>
      </c>
      <c r="V92" s="6" t="str">
        <f>VLOOKUP(E92,Table3[#All],2,FALSE)</f>
        <v>256</v>
      </c>
      <c r="W92" s="93" t="str">
        <f>IF(VLOOKUP(G92,web_archive!D:AB,16,FALSE)&gt;0,VLOOKUP(I92,web_archive!D:AB,16,FALSE),"")</f>
        <v/>
      </c>
      <c r="X92" s="93" t="str">
        <f>IF(VLOOKUP(G92,web_archive!D:AB,15,FALSE)&gt;1,VLOOKUP(G92,web_archive!D:AB,15,FALSE),"")</f>
        <v/>
      </c>
      <c r="Y92" s="93" t="str">
        <f>IF(EXACT(VLOOKUP(G92,web_archive!D:AB,14,FALSE),"Yes"),"1","0")</f>
        <v>1</v>
      </c>
      <c r="Z92" s="93">
        <f>IF(ISNA((VLOOKUP(UPPER(F92),Table4[#All],2,FALSE))),"",VLOOKUP(UPPER(F92),Table4[#All],2,FALSE))</f>
        <v>1797</v>
      </c>
      <c r="AA92" s="7" t="str">
        <f>IF(VLOOKUP(G92,web_archive!D:AB,21,FALSE)=0,"{}","{ "&amp;VLOOKUP(G92,web_archive!D:AB,21,FALSE)&amp;" }")</f>
        <v>{ bonus bMiscAtkDef,5; }</v>
      </c>
      <c r="AB92" s="93" t="str">
        <f>IF(VLOOKUP(G92,web_archive!D:AB,22,FALSE)=0,"{}","{ "&amp;VLOOKUP(G92,web_archive!D:AB,22,FALSE)&amp;" }")</f>
        <v>{}</v>
      </c>
      <c r="AC92" s="93" t="str">
        <f>IF(VLOOKUP(G92,web_archive!D:AB,23,FALSE)=0,"{}","{ "&amp;VLOOKUP(G92,web_archive!D:AB,23,FALSE)&amp;" }")</f>
        <v>{}</v>
      </c>
      <c r="AD92" s="8" t="str">
        <f t="shared" si="1"/>
        <v>45212,Frog_Doll,Frog Doll,4,20,,500,,2,,1,0XFFFFFFFF,63,2,256,,,1,1797,{ bonus bMiscAtkDef,5; },{},{}</v>
      </c>
    </row>
    <row r="93" spans="1:30" x14ac:dyDescent="0.3">
      <c r="A93" s="93" t="str">
        <f>VLOOKUP(G93,web_archive!D:AB,6,FALSE)</f>
        <v>Armor</v>
      </c>
      <c r="B93" s="93" t="str">
        <f>VLOOKUP(G93,web_archive!D:AB,19,FALSE)</f>
        <v>All Jobs</v>
      </c>
      <c r="C93" s="93" t="str">
        <f>VLOOKUP(G93,web_archive!D:AB,18,FALSE)</f>
        <v>Normal / Upper / Baby</v>
      </c>
      <c r="D93" s="93" t="str">
        <f>VLOOKUP(G93,web_archive!D:AB,20,FALSE)</f>
        <v>Both (Male and Female)</v>
      </c>
      <c r="E93" s="93" t="str">
        <f>VLOOKUP(G93,web_archive!D:AB,17,FALSE)</f>
        <v>Lower Headgear</v>
      </c>
      <c r="F93" s="93" t="str">
        <f>VLOOKUP(H93,reborn_keys!C:D,2,FALSE)</f>
        <v>frozenwings</v>
      </c>
      <c r="G93" s="10">
        <v>20000</v>
      </c>
      <c r="H93" s="2">
        <v>45214</v>
      </c>
      <c r="I93" s="93" t="str">
        <f>VLOOKUP(G93,web_archive!D:AB,3,FALSE)</f>
        <v>Frozen_Wings</v>
      </c>
      <c r="J93" s="93" t="str">
        <f>VLOOKUP(G93,web_archive!D:AB,5,FALSE)</f>
        <v>Frozen Wings</v>
      </c>
      <c r="K93">
        <f>VLOOKUP(A93,type!A:B,2,FALSE)</f>
        <v>4</v>
      </c>
      <c r="L93" s="93">
        <f>IF(VLOOKUP(G93,web_archive!D:AB,7,FALSE)&gt;0, VLOOKUP(G93,web_archive!D:AB,7,FALSE), "")</f>
        <v>20</v>
      </c>
      <c r="N93" s="93">
        <f>VLOOKUP(G93,web_archive!D:AB,8,FALSE)*10</f>
        <v>500</v>
      </c>
      <c r="O93" s="93" t="str">
        <f>IF(VLOOKUP(G93,web_archive!D:AB,10,FALSE)&gt;0,VLOOKUP(G93,web_archive!D:AB,10,FALSE),"")</f>
        <v/>
      </c>
      <c r="P93" s="93">
        <f>IF(VLOOKUP(G93,web_archive!D:AB,12,FALSE)&gt;0,VLOOKUP(G93,web_archive!D:AB,12,FALSE),"")</f>
        <v>1</v>
      </c>
      <c r="Q93" s="93" t="str">
        <f>IF(VLOOKUP(G93,web_archive!D:AB,11,FALSE)&gt;0,VLOOKUP(G93,web_archive!D:AB,11,FALSE),"")</f>
        <v/>
      </c>
      <c r="R93" s="93" t="str">
        <f>IF(VLOOKUP(G93,web_archive!D:AB,13,FALSE)&gt;0,VLOOKUP(G93,web_archive!D:AB,13,FALSE),"")</f>
        <v/>
      </c>
      <c r="S93" s="10" t="str">
        <f>UPPER(VLOOKUP(B93,job!A:B,2,FALSE))</f>
        <v>0XFFFFFFFF</v>
      </c>
      <c r="T93" s="6" t="str">
        <f>LOWER(VLOOKUP(C93,class!A:B,2,FALSE))</f>
        <v>63</v>
      </c>
      <c r="U93" s="6" t="str">
        <f>VLOOKUP(D93,Table2[#All],2,FALSE)</f>
        <v>2</v>
      </c>
      <c r="V93" s="6" t="str">
        <f>VLOOKUP(E93,Table3[#All],2,FALSE)</f>
        <v>001</v>
      </c>
      <c r="W93" s="93" t="str">
        <f>IF(VLOOKUP(G93,web_archive!D:AB,16,FALSE)&gt;0,VLOOKUP(I93,web_archive!D:AB,16,FALSE),"")</f>
        <v/>
      </c>
      <c r="X93" s="93">
        <f>IF(VLOOKUP(G93,web_archive!D:AB,15,FALSE)&gt;1,VLOOKUP(G93,web_archive!D:AB,15,FALSE),"")</f>
        <v>75</v>
      </c>
      <c r="Y93" s="93" t="str">
        <f>IF(EXACT(VLOOKUP(G93,web_archive!D:AB,14,FALSE),"Yes"),"1","0")</f>
        <v>0</v>
      </c>
      <c r="Z93" s="93">
        <f>IF(ISNA((VLOOKUP(UPPER(F93),Table4[#All],2,FALSE))),"",VLOOKUP(UPPER(F93),Table4[#All],2,FALSE))</f>
        <v>1799</v>
      </c>
      <c r="AA93" s="7" t="str">
        <f>IF(VLOOKUP(G93,web_archive!D:AB,21,FALSE)=0,"{}","{ "&amp;VLOOKUP(G93,web_archive!D:AB,21,FALSE)&amp;" }")</f>
        <v>{ bonus bInt,3; bonus bMatkRate,15; bonus4 bAutoSpellWhenHit,"PF_MINDBREAKER",1,30,0; }</v>
      </c>
      <c r="AB93" s="93" t="str">
        <f>IF(VLOOKUP(G93,web_archive!D:AB,22,FALSE)=0,"{}","{ "&amp;VLOOKUP(G93,web_archive!D:AB,22,FALSE)&amp;" }")</f>
        <v>{}</v>
      </c>
      <c r="AC93" s="93" t="str">
        <f>IF(VLOOKUP(G93,web_archive!D:AB,23,FALSE)=0,"{}","{ "&amp;VLOOKUP(G93,web_archive!D:AB,23,FALSE)&amp;" }")</f>
        <v>{}</v>
      </c>
      <c r="AD93" s="8" t="str">
        <f t="shared" si="1"/>
        <v>45214,Frozen_Wings,Frozen Wings,4,20,,500,,1,,,0XFFFFFFFF,63,2,001,,75,0,1799,{ bonus bInt,3; bonus bMatkRate,15; bonus4 bAutoSpellWhenHit,"PF_MINDBREAKER",1,30,0; },{},{}</v>
      </c>
    </row>
    <row r="94" spans="1:30" x14ac:dyDescent="0.3">
      <c r="A94" s="93" t="str">
        <f>VLOOKUP(G94,web_archive!D:AB,6,FALSE)</f>
        <v>Armor</v>
      </c>
      <c r="B94" s="93" t="str">
        <f>VLOOKUP(G94,web_archive!D:AB,19,FALSE)</f>
        <v>All Jobs</v>
      </c>
      <c r="C94" s="93" t="str">
        <f>VLOOKUP(G94,web_archive!D:AB,18,FALSE)</f>
        <v>Normal / Upper / Baby</v>
      </c>
      <c r="D94" s="93" t="str">
        <f>VLOOKUP(G94,web_archive!D:AB,20,FALSE)</f>
        <v>Both (Male and Female)</v>
      </c>
      <c r="E94" s="93" t="str">
        <f>VLOOKUP(G94,web_archive!D:AB,17,FALSE)</f>
        <v>Upper Headgear</v>
      </c>
      <c r="F94" s="93" t="str">
        <f>VLOOKUP(H94,reborn_keys!C:D,2,FALSE)</f>
        <v>ghostringcap</v>
      </c>
      <c r="G94" s="10">
        <v>20130</v>
      </c>
      <c r="H94" s="2">
        <v>45226</v>
      </c>
      <c r="I94" s="93" t="str">
        <f>VLOOKUP(G94,web_archive!D:AB,3,FALSE)</f>
        <v>Ghostring_Cap</v>
      </c>
      <c r="J94" s="93" t="str">
        <f>VLOOKUP(G94,web_archive!D:AB,5,FALSE)</f>
        <v>Ghostring Cap</v>
      </c>
      <c r="K94">
        <f>VLOOKUP(A94,type!A:B,2,FALSE)</f>
        <v>4</v>
      </c>
      <c r="L94" s="93">
        <f>IF(VLOOKUP(G94,web_archive!D:AB,7,FALSE)&gt;0, VLOOKUP(G94,web_archive!D:AB,7,FALSE), "")</f>
        <v>20</v>
      </c>
      <c r="N94" s="93">
        <f>VLOOKUP(G94,web_archive!D:AB,8,FALSE)*10</f>
        <v>500</v>
      </c>
      <c r="O94" s="93" t="str">
        <f>IF(VLOOKUP(G94,web_archive!D:AB,10,FALSE)&gt;0,VLOOKUP(G94,web_archive!D:AB,10,FALSE),"")</f>
        <v/>
      </c>
      <c r="P94" s="93">
        <f>IF(VLOOKUP(G94,web_archive!D:AB,12,FALSE)&gt;0,VLOOKUP(G94,web_archive!D:AB,12,FALSE),"")</f>
        <v>2</v>
      </c>
      <c r="Q94" s="93" t="str">
        <f>IF(VLOOKUP(G94,web_archive!D:AB,11,FALSE)&gt;0,VLOOKUP(G94,web_archive!D:AB,11,FALSE),"")</f>
        <v/>
      </c>
      <c r="R94" s="93">
        <f>IF(VLOOKUP(G94,web_archive!D:AB,13,FALSE)&gt;0,VLOOKUP(G94,web_archive!D:AB,13,FALSE),"")</f>
        <v>1</v>
      </c>
      <c r="S94" s="10" t="str">
        <f>UPPER(VLOOKUP(B94,job!A:B,2,FALSE))</f>
        <v>0XFFFFFFFF</v>
      </c>
      <c r="T94" s="6" t="str">
        <f>LOWER(VLOOKUP(C94,class!A:B,2,FALSE))</f>
        <v>63</v>
      </c>
      <c r="U94" s="6" t="str">
        <f>VLOOKUP(D94,Table2[#All],2,FALSE)</f>
        <v>2</v>
      </c>
      <c r="V94" s="6" t="str">
        <f>VLOOKUP(E94,Table3[#All],2,FALSE)</f>
        <v>256</v>
      </c>
      <c r="W94" s="93" t="str">
        <f>IF(VLOOKUP(G94,web_archive!D:AB,16,FALSE)&gt;0,VLOOKUP(I94,web_archive!D:AB,16,FALSE),"")</f>
        <v/>
      </c>
      <c r="X94" s="93" t="str">
        <f>IF(VLOOKUP(G94,web_archive!D:AB,15,FALSE)&gt;1,VLOOKUP(G94,web_archive!D:AB,15,FALSE),"")</f>
        <v/>
      </c>
      <c r="Y94" s="93" t="str">
        <f>IF(EXACT(VLOOKUP(G94,web_archive!D:AB,14,FALSE),"Yes"),"1","0")</f>
        <v>1</v>
      </c>
      <c r="Z94" s="93">
        <f>IF(ISNA((VLOOKUP(UPPER(F94),Table4[#All],2,FALSE))),"",VLOOKUP(UPPER(F94),Table4[#All],2,FALSE))</f>
        <v>1811</v>
      </c>
      <c r="AA94" s="7" t="str">
        <f>IF(VLOOKUP(G94,web_archive!D:AB,21,FALSE)=0,"{}","{ "&amp;VLOOKUP(G94,web_archive!D:AB,21,FALSE)&amp;" }")</f>
        <v>{ bonus2 bAddEle,Ele_Ghost,10; }</v>
      </c>
      <c r="AB94" s="93" t="str">
        <f>IF(VLOOKUP(G94,web_archive!D:AB,22,FALSE)=0,"{}","{ "&amp;VLOOKUP(G94,web_archive!D:AB,22,FALSE)&amp;" }")</f>
        <v>{}</v>
      </c>
      <c r="AC94" s="93" t="str">
        <f>IF(VLOOKUP(G94,web_archive!D:AB,23,FALSE)=0,"{}","{ "&amp;VLOOKUP(G94,web_archive!D:AB,23,FALSE)&amp;" }")</f>
        <v>{}</v>
      </c>
      <c r="AD94" s="8" t="str">
        <f t="shared" si="1"/>
        <v>45226,Ghostring_Cap,Ghostring Cap,4,20,,500,,2,,1,0XFFFFFFFF,63,2,256,,,1,1811,{ bonus2 bAddEle,Ele_Ghost,10; },{},{}</v>
      </c>
    </row>
    <row r="95" spans="1:30" x14ac:dyDescent="0.3">
      <c r="A95" s="93" t="str">
        <f>VLOOKUP(G95,web_archive!D:AB,6,FALSE)</f>
        <v>Armor</v>
      </c>
      <c r="B95" s="93" t="str">
        <f>VLOOKUP(G95,web_archive!D:AB,19,FALSE)</f>
        <v>All Jobs Except Novice</v>
      </c>
      <c r="C95" s="93" t="str">
        <f>VLOOKUP(G95,web_archive!D:AB,18,FALSE)</f>
        <v>Normal / Upper / Baby</v>
      </c>
      <c r="D95" s="93" t="str">
        <f>VLOOKUP(G95,web_archive!D:AB,20,FALSE)</f>
        <v>Both (Male and Female)</v>
      </c>
      <c r="E95" s="93" t="str">
        <f>VLOOKUP(G95,web_archive!D:AB,17,FALSE)</f>
        <v>Footgear</v>
      </c>
      <c r="F95" s="93" t="str">
        <f>VLOOKUP(H95,reborn_keys!C:D,2,FALSE)</f>
        <v>gilded_boots</v>
      </c>
      <c r="G95" s="10">
        <v>29510</v>
      </c>
      <c r="H95" s="2">
        <v>45229</v>
      </c>
      <c r="I95" s="93" t="str">
        <f>VLOOKUP(G95,web_archive!D:AB,3,FALSE)</f>
        <v>Gilded_Boots</v>
      </c>
      <c r="J95" s="93" t="str">
        <f>VLOOKUP(G95,web_archive!D:AB,5,FALSE)</f>
        <v>Gilded Boots</v>
      </c>
      <c r="K95">
        <f>VLOOKUP(A95,type!A:B,2,FALSE)</f>
        <v>4</v>
      </c>
      <c r="L95" s="93">
        <f>IF(VLOOKUP(G95,web_archive!D:AB,7,FALSE)&gt;0, VLOOKUP(G95,web_archive!D:AB,7,FALSE), "")</f>
        <v>20</v>
      </c>
      <c r="N95" s="93">
        <f>VLOOKUP(G95,web_archive!D:AB,8,FALSE)*10</f>
        <v>500</v>
      </c>
      <c r="O95" s="93" t="str">
        <f>IF(VLOOKUP(G95,web_archive!D:AB,10,FALSE)&gt;0,VLOOKUP(G95,web_archive!D:AB,10,FALSE),"")</f>
        <v/>
      </c>
      <c r="P95" s="93">
        <f>IF(VLOOKUP(G95,web_archive!D:AB,12,FALSE)&gt;0,VLOOKUP(G95,web_archive!D:AB,12,FALSE),"")</f>
        <v>4</v>
      </c>
      <c r="Q95" s="93" t="str">
        <f>IF(VLOOKUP(G95,web_archive!D:AB,11,FALSE)&gt;0,VLOOKUP(G95,web_archive!D:AB,11,FALSE),"")</f>
        <v/>
      </c>
      <c r="R95" s="93" t="str">
        <f>IF(VLOOKUP(G95,web_archive!D:AB,13,FALSE)&gt;0,VLOOKUP(G95,web_archive!D:AB,13,FALSE),"")</f>
        <v/>
      </c>
      <c r="S95" s="10" t="str">
        <f>UPPER(VLOOKUP(B95,job!A:B,2,FALSE))</f>
        <v>0XFFFFFFFE</v>
      </c>
      <c r="T95" s="6" t="str">
        <f>LOWER(VLOOKUP(C95,class!A:B,2,FALSE))</f>
        <v>63</v>
      </c>
      <c r="U95" s="6" t="str">
        <f>VLOOKUP(D95,Table2[#All],2,FALSE)</f>
        <v>2</v>
      </c>
      <c r="V95" s="6" t="str">
        <f>VLOOKUP(E95,Table3[#All],2,FALSE)</f>
        <v>064</v>
      </c>
      <c r="W95" s="93" t="str">
        <f>IF(VLOOKUP(G95,web_archive!D:AB,16,FALSE)&gt;0,VLOOKUP(I95,web_archive!D:AB,16,FALSE),"")</f>
        <v/>
      </c>
      <c r="X95" s="93">
        <f>IF(VLOOKUP(G95,web_archive!D:AB,15,FALSE)&gt;1,VLOOKUP(G95,web_archive!D:AB,15,FALSE),"")</f>
        <v>75</v>
      </c>
      <c r="Y95" s="93" t="str">
        <f>IF(EXACT(VLOOKUP(G95,web_archive!D:AB,14,FALSE),"Yes"),"1","0")</f>
        <v>1</v>
      </c>
      <c r="Z95" s="93">
        <f>IF(ISNA((VLOOKUP(UPPER(F95),Table4[#All],2,FALSE))),"",VLOOKUP(UPPER(F95),Table4[#All],2,FALSE))</f>
        <v>1814</v>
      </c>
      <c r="AA95" s="7" t="str">
        <f>IF(VLOOKUP(G95,web_archive!D:AB,21,FALSE)=0,"{}","{ "&amp;VLOOKUP(G95,web_archive!D:AB,21,FALSE)&amp;" }")</f>
        <v>{ bonus bSpeedAddRate,(getrefine()*3); }</v>
      </c>
      <c r="AB95" s="93" t="str">
        <f>IF(VLOOKUP(G95,web_archive!D:AB,22,FALSE)=0,"{}","{ "&amp;VLOOKUP(G95,web_archive!D:AB,22,FALSE)&amp;" }")</f>
        <v>{}</v>
      </c>
      <c r="AC95" s="93" t="str">
        <f>IF(VLOOKUP(G95,web_archive!D:AB,23,FALSE)=0,"{}","{ "&amp;VLOOKUP(G95,web_archive!D:AB,23,FALSE)&amp;" }")</f>
        <v>{}</v>
      </c>
      <c r="AD95" s="8" t="str">
        <f t="shared" si="1"/>
        <v>45229,Gilded_Boots,Gilded Boots,4,20,,500,,4,,,0XFFFFFFFE,63,2,064,,75,1,1814,{ bonus bSpeedAddRate,(getrefine()*3); },{},{}</v>
      </c>
    </row>
    <row r="96" spans="1:30" x14ac:dyDescent="0.3">
      <c r="A96" s="93" t="str">
        <f>VLOOKUP(G96,web_archive!D:AB,6,FALSE)</f>
        <v>Armor</v>
      </c>
      <c r="B96" s="93" t="str">
        <f>VLOOKUP(G96,web_archive!D:AB,19,FALSE)</f>
        <v>All Jobs Except Novice</v>
      </c>
      <c r="C96" s="93" t="str">
        <f>VLOOKUP(G96,web_archive!D:AB,18,FALSE)</f>
        <v>Normal / Upper / Baby</v>
      </c>
      <c r="D96" s="93" t="str">
        <f>VLOOKUP(G96,web_archive!D:AB,20,FALSE)</f>
        <v>Both (Male and Female)</v>
      </c>
      <c r="E96" s="93" t="str">
        <f>VLOOKUP(G96,web_archive!D:AB,17,FALSE)</f>
        <v>Footgear</v>
      </c>
      <c r="F96" s="93" t="str">
        <f>VLOOKUP(H96,reborn_keys!C:D,2,FALSE)</f>
        <v>gilded_boots</v>
      </c>
      <c r="G96" s="10">
        <v>29510</v>
      </c>
      <c r="H96" s="2">
        <v>45229</v>
      </c>
      <c r="I96" s="93" t="str">
        <f>VLOOKUP(G96,web_archive!D:AB,3,FALSE)</f>
        <v>Gilded_Boots</v>
      </c>
      <c r="J96" s="93" t="str">
        <f>VLOOKUP(G96,web_archive!D:AB,5,FALSE)</f>
        <v>Gilded Boots</v>
      </c>
      <c r="K96">
        <f>VLOOKUP(A96,type!A:B,2,FALSE)</f>
        <v>4</v>
      </c>
      <c r="L96" s="93">
        <f>IF(VLOOKUP(G96,web_archive!D:AB,7,FALSE)&gt;0, VLOOKUP(G96,web_archive!D:AB,7,FALSE), "")</f>
        <v>20</v>
      </c>
      <c r="N96" s="93">
        <f>VLOOKUP(G96,web_archive!D:AB,8,FALSE)*10</f>
        <v>500</v>
      </c>
      <c r="O96" s="93" t="str">
        <f>IF(VLOOKUP(G96,web_archive!D:AB,10,FALSE)&gt;0,VLOOKUP(G96,web_archive!D:AB,10,FALSE),"")</f>
        <v/>
      </c>
      <c r="P96" s="93">
        <f>IF(VLOOKUP(G96,web_archive!D:AB,12,FALSE)&gt;0,VLOOKUP(G96,web_archive!D:AB,12,FALSE),"")</f>
        <v>4</v>
      </c>
      <c r="Q96" s="93" t="str">
        <f>IF(VLOOKUP(G96,web_archive!D:AB,11,FALSE)&gt;0,VLOOKUP(G96,web_archive!D:AB,11,FALSE),"")</f>
        <v/>
      </c>
      <c r="R96" s="93" t="str">
        <f>IF(VLOOKUP(G96,web_archive!D:AB,13,FALSE)&gt;0,VLOOKUP(G96,web_archive!D:AB,13,FALSE),"")</f>
        <v/>
      </c>
      <c r="S96" s="10" t="str">
        <f>UPPER(VLOOKUP(B96,job!A:B,2,FALSE))</f>
        <v>0XFFFFFFFE</v>
      </c>
      <c r="T96" s="6" t="str">
        <f>LOWER(VLOOKUP(C96,class!A:B,2,FALSE))</f>
        <v>63</v>
      </c>
      <c r="U96" s="6" t="str">
        <f>VLOOKUP(D96,Table2[#All],2,FALSE)</f>
        <v>2</v>
      </c>
      <c r="V96" s="6" t="str">
        <f>VLOOKUP(E96,Table3[#All],2,FALSE)</f>
        <v>064</v>
      </c>
      <c r="W96" s="93" t="str">
        <f>IF(VLOOKUP(G96,web_archive!D:AB,16,FALSE)&gt;0,VLOOKUP(I96,web_archive!D:AB,16,FALSE),"")</f>
        <v/>
      </c>
      <c r="X96" s="93">
        <f>IF(VLOOKUP(G96,web_archive!D:AB,15,FALSE)&gt;1,VLOOKUP(G96,web_archive!D:AB,15,FALSE),"")</f>
        <v>75</v>
      </c>
      <c r="Y96" s="93" t="str">
        <f>IF(EXACT(VLOOKUP(G96,web_archive!D:AB,14,FALSE),"Yes"),"1","0")</f>
        <v>1</v>
      </c>
      <c r="Z96" s="93">
        <f>IF(ISNA((VLOOKUP(UPPER(F96),Table4[#All],2,FALSE))),"",VLOOKUP(UPPER(F96),Table4[#All],2,FALSE))</f>
        <v>1814</v>
      </c>
      <c r="AA96" s="7" t="str">
        <f>IF(VLOOKUP(G96,web_archive!D:AB,21,FALSE)=0,"{}","{ "&amp;VLOOKUP(G96,web_archive!D:AB,21,FALSE)&amp;" }")</f>
        <v>{ bonus bSpeedAddRate,(getrefine()*3); }</v>
      </c>
      <c r="AB96" s="93" t="str">
        <f>IF(VLOOKUP(G96,web_archive!D:AB,22,FALSE)=0,"{}","{ "&amp;VLOOKUP(G96,web_archive!D:AB,22,FALSE)&amp;" }")</f>
        <v>{}</v>
      </c>
      <c r="AC96" s="93" t="str">
        <f>IF(VLOOKUP(G96,web_archive!D:AB,23,FALSE)=0,"{}","{ "&amp;VLOOKUP(G96,web_archive!D:AB,23,FALSE)&amp;" }")</f>
        <v>{}</v>
      </c>
      <c r="AD96" s="8" t="str">
        <f t="shared" si="1"/>
        <v>45229,Gilded_Boots,Gilded Boots,4,20,,500,,4,,,0XFFFFFFFE,63,2,064,,75,1,1814,{ bonus bSpeedAddRate,(getrefine()*3); },{},{}</v>
      </c>
    </row>
    <row r="97" spans="1:30" x14ac:dyDescent="0.3">
      <c r="A97" s="93" t="str">
        <f>VLOOKUP(G97,web_archive!D:AB,6,FALSE)</f>
        <v>Armor</v>
      </c>
      <c r="B97" s="93" t="str">
        <f>VLOOKUP(G97,web_archive!D:AB,19,FALSE)</f>
        <v>All Jobs Except Novice</v>
      </c>
      <c r="C97" s="93" t="str">
        <f>VLOOKUP(G97,web_archive!D:AB,18,FALSE)</f>
        <v>Normal / Upper / Baby</v>
      </c>
      <c r="D97" s="93" t="str">
        <f>VLOOKUP(G97,web_archive!D:AB,20,FALSE)</f>
        <v>Both (Male and Female)</v>
      </c>
      <c r="E97" s="93" t="str">
        <f>VLOOKUP(G97,web_archive!D:AB,17,FALSE)</f>
        <v>Off Hand</v>
      </c>
      <c r="F97" s="93" t="str">
        <f>VLOOKUP(H97,reborn_keys!C:D,2,FALSE)</f>
        <v>gilded_buckler</v>
      </c>
      <c r="G97" s="10">
        <v>29511</v>
      </c>
      <c r="H97" s="10">
        <v>45230</v>
      </c>
      <c r="I97" s="93" t="str">
        <f>VLOOKUP(G97,web_archive!D:AB,3,FALSE)</f>
        <v>Gilded_Buckler</v>
      </c>
      <c r="J97" s="93" t="str">
        <f>VLOOKUP(G97,web_archive!D:AB,5,FALSE)</f>
        <v>Gilded Buckler</v>
      </c>
      <c r="K97" s="93">
        <f>VLOOKUP(A97,type!A:B,2,FALSE)</f>
        <v>4</v>
      </c>
      <c r="L97" s="93">
        <f>IF(VLOOKUP(G97,web_archive!D:AB,7,FALSE)&gt;0, VLOOKUP(G97,web_archive!D:AB,7,FALSE), "")</f>
        <v>30000</v>
      </c>
      <c r="N97" s="93">
        <f>VLOOKUP(G97,web_archive!D:AB,8,FALSE)*10</f>
        <v>500</v>
      </c>
      <c r="O97" s="93" t="str">
        <f>IF(VLOOKUP(G97,web_archive!D:AB,10,FALSE)&gt;0,VLOOKUP(G97,web_archive!D:AB,10,FALSE),"")</f>
        <v/>
      </c>
      <c r="P97" s="93">
        <f>IF(VLOOKUP(G97,web_archive!D:AB,12,FALSE)&gt;0,VLOOKUP(G97,web_archive!D:AB,12,FALSE),"")</f>
        <v>3</v>
      </c>
      <c r="Q97" s="93" t="str">
        <f>IF(VLOOKUP(G97,web_archive!D:AB,11,FALSE)&gt;0,VLOOKUP(G97,web_archive!D:AB,11,FALSE),"")</f>
        <v/>
      </c>
      <c r="R97" s="93">
        <f>IF(VLOOKUP(G97,web_archive!D:AB,13,FALSE)&gt;0,VLOOKUP(G97,web_archive!D:AB,13,FALSE),"")</f>
        <v>1</v>
      </c>
      <c r="S97" s="93" t="str">
        <f>UPPER(VLOOKUP(B97,job!A:B,2,FALSE))</f>
        <v>0XFFFFFFFE</v>
      </c>
      <c r="T97" s="93" t="str">
        <f>LOWER(VLOOKUP(C97,class!A:B,2,FALSE))</f>
        <v>63</v>
      </c>
      <c r="U97" s="93" t="str">
        <f>VLOOKUP(D97,Table2[#All],2,FALSE)</f>
        <v>2</v>
      </c>
      <c r="V97" s="93" t="str">
        <f>VLOOKUP(E97,Table3[#All],2,FALSE)</f>
        <v>032</v>
      </c>
      <c r="W97" s="93" t="str">
        <f>IF(VLOOKUP(G97,web_archive!D:AB,16,FALSE)&gt;0,VLOOKUP(I97,web_archive!D:AB,16,FALSE),"")</f>
        <v/>
      </c>
      <c r="X97" s="93">
        <f>IF(VLOOKUP(G97,web_archive!D:AB,15,FALSE)&gt;1,VLOOKUP(G97,web_archive!D:AB,15,FALSE),"")</f>
        <v>65</v>
      </c>
      <c r="Y97" s="93" t="str">
        <f>IF(EXACT(VLOOKUP(G97,web_archive!D:AB,14,FALSE),"Yes"),"1","0")</f>
        <v>1</v>
      </c>
      <c r="Z97" s="93">
        <f>IF(ISNA((VLOOKUP(UPPER(F97),Table4[#All],2,FALSE))),"",VLOOKUP(UPPER(F97),Table4[#All],2,FALSE))</f>
        <v>1815</v>
      </c>
      <c r="AA97" s="7" t="str">
        <f>IF(VLOOKUP(G97,web_archive!D:AB,21,FALSE)=0,"{}","{ "&amp;VLOOKUP(G97,web_archive!D:AB,21,FALSE)&amp;" }")</f>
        <v>{ bonus2 bSubEle,Ele_Holy,20; bonus2 bSubEle,Ele_Earth,20; bonus2 bSubEle,Ele_Wind,20; bonus2 bSubEle,Ele_Ghost,20; bonus bMdef,5; }</v>
      </c>
      <c r="AB97" s="93" t="str">
        <f>IF(VLOOKUP(G97,web_archive!D:AB,22,FALSE)=0,"{}","{ "&amp;VLOOKUP(G97,web_archive!D:AB,22,FALSE)&amp;" }")</f>
        <v>{}</v>
      </c>
      <c r="AC97" s="93" t="str">
        <f>IF(VLOOKUP(G97,web_archive!D:AB,23,FALSE)=0,"{}","{ "&amp;VLOOKUP(G97,web_archive!D:AB,23,FALSE)&amp;" }")</f>
        <v>{}</v>
      </c>
      <c r="AD97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8" spans="1:30" x14ac:dyDescent="0.3">
      <c r="A98" s="93" t="str">
        <f>VLOOKUP(G98,web_archive!D:AB,6,FALSE)</f>
        <v>Armor</v>
      </c>
      <c r="B98" s="93" t="str">
        <f>VLOOKUP(G98,web_archive!D:AB,19,FALSE)</f>
        <v>All Jobs Except Novice</v>
      </c>
      <c r="C98" s="93" t="str">
        <f>VLOOKUP(G98,web_archive!D:AB,18,FALSE)</f>
        <v>Normal / Upper / Baby</v>
      </c>
      <c r="D98" s="93" t="str">
        <f>VLOOKUP(G98,web_archive!D:AB,20,FALSE)</f>
        <v>Both (Male and Female)</v>
      </c>
      <c r="E98" s="93" t="str">
        <f>VLOOKUP(G98,web_archive!D:AB,17,FALSE)</f>
        <v>Off Hand</v>
      </c>
      <c r="F98" s="93" t="str">
        <f>VLOOKUP(H98,reborn_keys!C:D,2,FALSE)</f>
        <v>gilded_buckler</v>
      </c>
      <c r="G98" s="10">
        <v>29511</v>
      </c>
      <c r="H98" s="10">
        <v>45230</v>
      </c>
      <c r="I98" s="93" t="str">
        <f>VLOOKUP(G98,web_archive!D:AB,3,FALSE)</f>
        <v>Gilded_Buckler</v>
      </c>
      <c r="J98" s="93" t="str">
        <f>VLOOKUP(G98,web_archive!D:AB,5,FALSE)</f>
        <v>Gilded Buckler</v>
      </c>
      <c r="K98" s="93">
        <f>VLOOKUP(A98,type!A:B,2,FALSE)</f>
        <v>4</v>
      </c>
      <c r="L98" s="93">
        <f>IF(VLOOKUP(G98,web_archive!D:AB,7,FALSE)&gt;0, VLOOKUP(G98,web_archive!D:AB,7,FALSE), "")</f>
        <v>30000</v>
      </c>
      <c r="N98" s="93">
        <f>VLOOKUP(G98,web_archive!D:AB,8,FALSE)*10</f>
        <v>500</v>
      </c>
      <c r="O98" s="93" t="str">
        <f>IF(VLOOKUP(G98,web_archive!D:AB,10,FALSE)&gt;0,VLOOKUP(G98,web_archive!D:AB,10,FALSE),"")</f>
        <v/>
      </c>
      <c r="P98" s="93">
        <f>IF(VLOOKUP(G98,web_archive!D:AB,12,FALSE)&gt;0,VLOOKUP(G98,web_archive!D:AB,12,FALSE),"")</f>
        <v>3</v>
      </c>
      <c r="Q98" s="93" t="str">
        <f>IF(VLOOKUP(G98,web_archive!D:AB,11,FALSE)&gt;0,VLOOKUP(G98,web_archive!D:AB,11,FALSE),"")</f>
        <v/>
      </c>
      <c r="R98" s="93">
        <f>IF(VLOOKUP(G98,web_archive!D:AB,13,FALSE)&gt;0,VLOOKUP(G98,web_archive!D:AB,13,FALSE),"")</f>
        <v>1</v>
      </c>
      <c r="S98" s="93" t="str">
        <f>UPPER(VLOOKUP(B98,job!A:B,2,FALSE))</f>
        <v>0XFFFFFFFE</v>
      </c>
      <c r="T98" s="93" t="str">
        <f>LOWER(VLOOKUP(C98,class!A:B,2,FALSE))</f>
        <v>63</v>
      </c>
      <c r="U98" s="93" t="str">
        <f>VLOOKUP(D98,Table2[#All],2,FALSE)</f>
        <v>2</v>
      </c>
      <c r="V98" s="93" t="str">
        <f>VLOOKUP(E98,Table3[#All],2,FALSE)</f>
        <v>032</v>
      </c>
      <c r="W98" s="93" t="str">
        <f>IF(VLOOKUP(G98,web_archive!D:AB,16,FALSE)&gt;0,VLOOKUP(I98,web_archive!D:AB,16,FALSE),"")</f>
        <v/>
      </c>
      <c r="X98" s="93">
        <f>IF(VLOOKUP(G98,web_archive!D:AB,15,FALSE)&gt;1,VLOOKUP(G98,web_archive!D:AB,15,FALSE),"")</f>
        <v>65</v>
      </c>
      <c r="Y98" s="93" t="str">
        <f>IF(EXACT(VLOOKUP(G98,web_archive!D:AB,14,FALSE),"Yes"),"1","0")</f>
        <v>1</v>
      </c>
      <c r="Z98" s="93">
        <f>IF(ISNA((VLOOKUP(UPPER(F98),Table4[#All],2,FALSE))),"",VLOOKUP(UPPER(F98),Table4[#All],2,FALSE))</f>
        <v>1815</v>
      </c>
      <c r="AA98" s="7" t="str">
        <f>IF(VLOOKUP(G98,web_archive!D:AB,21,FALSE)=0,"{}","{ "&amp;VLOOKUP(G98,web_archive!D:AB,21,FALSE)&amp;" }")</f>
        <v>{ bonus2 bSubEle,Ele_Holy,20; bonus2 bSubEle,Ele_Earth,20; bonus2 bSubEle,Ele_Wind,20; bonus2 bSubEle,Ele_Ghost,20; bonus bMdef,5; }</v>
      </c>
      <c r="AB98" s="93" t="str">
        <f>IF(VLOOKUP(G98,web_archive!D:AB,22,FALSE)=0,"{}","{ "&amp;VLOOKUP(G98,web_archive!D:AB,22,FALSE)&amp;" }")</f>
        <v>{}</v>
      </c>
      <c r="AC98" s="93" t="str">
        <f>IF(VLOOKUP(G98,web_archive!D:AB,23,FALSE)=0,"{}","{ "&amp;VLOOKUP(G98,web_archive!D:AB,23,FALSE)&amp;" }")</f>
        <v>{}</v>
      </c>
      <c r="AD98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9" spans="1:30" x14ac:dyDescent="0.3">
      <c r="A99" s="93" t="str">
        <f>VLOOKUP(G99,web_archive!D:AB,6,FALSE)</f>
        <v>Armor</v>
      </c>
      <c r="B99" s="93" t="str">
        <f>VLOOKUP(G99,web_archive!D:AB,19,FALSE)</f>
        <v>All Jobs Except Novice</v>
      </c>
      <c r="C99" s="93" t="str">
        <f>VLOOKUP(G99,web_archive!D:AB,18,FALSE)</f>
        <v>Normal / Upper / Baby</v>
      </c>
      <c r="D99" s="93" t="str">
        <f>VLOOKUP(G99,web_archive!D:AB,20,FALSE)</f>
        <v>Both (Male and Female)</v>
      </c>
      <c r="E99" s="93" t="str">
        <f>VLOOKUP(G99,web_archive!D:AB,17,FALSE)</f>
        <v>Armor</v>
      </c>
      <c r="F99" s="93" t="str">
        <f>VLOOKUP(H99,reborn_keys!C:D,2,FALSE)</f>
        <v>gilded_armor</v>
      </c>
      <c r="G99" s="10">
        <v>29509</v>
      </c>
      <c r="H99" s="10">
        <v>45228</v>
      </c>
      <c r="I99" s="93" t="str">
        <f>VLOOKUP(G99,web_archive!D:AB,3,FALSE)</f>
        <v>Gilded_Cuirass</v>
      </c>
      <c r="J99" s="93" t="str">
        <f>VLOOKUP(G99,web_archive!D:AB,5,FALSE)</f>
        <v>Gilded Cuirass</v>
      </c>
      <c r="K99" s="93">
        <f>VLOOKUP(A99,type!A:B,2,FALSE)</f>
        <v>4</v>
      </c>
      <c r="L99" s="93">
        <f>IF(VLOOKUP(G99,web_archive!D:AB,7,FALSE)&gt;0, VLOOKUP(G99,web_archive!D:AB,7,FALSE), "")</f>
        <v>20</v>
      </c>
      <c r="N99" s="93">
        <f>VLOOKUP(G99,web_archive!D:AB,8,FALSE)*10</f>
        <v>2800</v>
      </c>
      <c r="O99" s="93" t="str">
        <f>IF(VLOOKUP(G99,web_archive!D:AB,10,FALSE)&gt;0,VLOOKUP(G99,web_archive!D:AB,10,FALSE),"")</f>
        <v/>
      </c>
      <c r="P99" s="93">
        <f>IF(VLOOKUP(G99,web_archive!D:AB,12,FALSE)&gt;0,VLOOKUP(G99,web_archive!D:AB,12,FALSE),"")</f>
        <v>6</v>
      </c>
      <c r="Q99" s="93" t="str">
        <f>IF(VLOOKUP(G99,web_archive!D:AB,11,FALSE)&gt;0,VLOOKUP(G99,web_archive!D:AB,11,FALSE),"")</f>
        <v/>
      </c>
      <c r="R99" s="93">
        <f>IF(VLOOKUP(G99,web_archive!D:AB,13,FALSE)&gt;0,VLOOKUP(G99,web_archive!D:AB,13,FALSE),"")</f>
        <v>1</v>
      </c>
      <c r="S99" s="93" t="str">
        <f>UPPER(VLOOKUP(B99,job!A:B,2,FALSE))</f>
        <v>0XFFFFFFFE</v>
      </c>
      <c r="T99" s="93" t="str">
        <f>LOWER(VLOOKUP(C99,class!A:B,2,FALSE))</f>
        <v>63</v>
      </c>
      <c r="U99" s="93" t="str">
        <f>VLOOKUP(D99,Table2[#All],2,FALSE)</f>
        <v>2</v>
      </c>
      <c r="V99" s="93" t="str">
        <f>VLOOKUP(E99,Table3[#All],2,FALSE)</f>
        <v>016</v>
      </c>
      <c r="W99" s="93" t="str">
        <f>IF(VLOOKUP(G99,web_archive!D:AB,16,FALSE)&gt;0,VLOOKUP(I99,web_archive!D:AB,16,FALSE),"")</f>
        <v/>
      </c>
      <c r="X99" s="93">
        <f>IF(VLOOKUP(G99,web_archive!D:AB,15,FALSE)&gt;1,VLOOKUP(G99,web_archive!D:AB,15,FALSE),"")</f>
        <v>75</v>
      </c>
      <c r="Y99" s="93" t="str">
        <f>IF(EXACT(VLOOKUP(G99,web_archive!D:AB,14,FALSE),"Yes"),"1","0")</f>
        <v>1</v>
      </c>
      <c r="Z99" s="93">
        <f>IF(ISNA((VLOOKUP(UPPER(F99),Table4[#All],2,FALSE))),"",VLOOKUP(UPPER(F99),Table4[#All],2,FALSE))</f>
        <v>1813</v>
      </c>
      <c r="AA99" s="7" t="str">
        <f>IF(VLOOKUP(G99,web_archive!D:AB,21,FALSE)=0,"{}","{ "&amp;VLOOKUP(G99,web_archive!D:AB,21,FALSE)&amp;" }")</f>
        <v>{ bonus bUnbreakableArmor,0; }</v>
      </c>
      <c r="AB99" s="93" t="str">
        <f>IF(VLOOKUP(G99,web_archive!D:AB,22,FALSE)=0,"{}","{ "&amp;VLOOKUP(G99,web_archive!D:AB,22,FALSE)&amp;" }")</f>
        <v>{}</v>
      </c>
      <c r="AC99" s="93" t="str">
        <f>IF(VLOOKUP(G99,web_archive!D:AB,23,FALSE)=0,"{}","{ "&amp;VLOOKUP(G99,web_archive!D:AB,23,FALSE)&amp;" }")</f>
        <v>{}</v>
      </c>
      <c r="AD99" s="93" t="str">
        <f t="shared" si="1"/>
        <v>45228,Gilded_Cuirass,Gilded Cuirass,4,20,,2800,,6,,1,0XFFFFFFFE,63,2,016,,75,1,1813,{ bonus bUnbreakableArmor,0; },{},{}</v>
      </c>
    </row>
    <row r="100" spans="1:30" x14ac:dyDescent="0.3">
      <c r="A100" s="93" t="str">
        <f>VLOOKUP(G100,web_archive!D:AB,6,FALSE)</f>
        <v>Armor</v>
      </c>
      <c r="B100" s="93" t="str">
        <f>VLOOKUP(G100,web_archive!D:AB,19,FALSE)</f>
        <v>All Jobs Except Novice</v>
      </c>
      <c r="C100" s="93" t="str">
        <f>VLOOKUP(G100,web_archive!D:AB,18,FALSE)</f>
        <v>Normal / Upper / Baby</v>
      </c>
      <c r="D100" s="93" t="str">
        <f>VLOOKUP(G100,web_archive!D:AB,20,FALSE)</f>
        <v>Both (Male and Female)</v>
      </c>
      <c r="E100" s="93" t="str">
        <f>VLOOKUP(G100,web_archive!D:AB,17,FALSE)</f>
        <v>Armor</v>
      </c>
      <c r="F100" s="93" t="str">
        <f>VLOOKUP(H100,reborn_keys!C:D,2,FALSE)</f>
        <v>gilded_armor</v>
      </c>
      <c r="G100" s="10">
        <v>29509</v>
      </c>
      <c r="H100" s="10">
        <v>45228</v>
      </c>
      <c r="I100" s="93" t="str">
        <f>VLOOKUP(G100,web_archive!D:AB,3,FALSE)</f>
        <v>Gilded_Cuirass</v>
      </c>
      <c r="J100" s="93" t="str">
        <f>VLOOKUP(G100,web_archive!D:AB,5,FALSE)</f>
        <v>Gilded Cuirass</v>
      </c>
      <c r="K100" s="93">
        <f>VLOOKUP(A100,type!A:B,2,FALSE)</f>
        <v>4</v>
      </c>
      <c r="L100" s="93">
        <f>IF(VLOOKUP(G100,web_archive!D:AB,7,FALSE)&gt;0, VLOOKUP(G100,web_archive!D:AB,7,FALSE), "")</f>
        <v>20</v>
      </c>
      <c r="N100" s="93">
        <f>VLOOKUP(G100,web_archive!D:AB,8,FALSE)*10</f>
        <v>2800</v>
      </c>
      <c r="O100" s="93" t="str">
        <f>IF(VLOOKUP(G100,web_archive!D:AB,10,FALSE)&gt;0,VLOOKUP(G100,web_archive!D:AB,10,FALSE),"")</f>
        <v/>
      </c>
      <c r="P100" s="93">
        <f>IF(VLOOKUP(G100,web_archive!D:AB,12,FALSE)&gt;0,VLOOKUP(G100,web_archive!D:AB,12,FALSE),"")</f>
        <v>6</v>
      </c>
      <c r="Q100" s="93" t="str">
        <f>IF(VLOOKUP(G100,web_archive!D:AB,11,FALSE)&gt;0,VLOOKUP(G100,web_archive!D:AB,11,FALSE),"")</f>
        <v/>
      </c>
      <c r="R100" s="93">
        <f>IF(VLOOKUP(G100,web_archive!D:AB,13,FALSE)&gt;0,VLOOKUP(G100,web_archive!D:AB,13,FALSE),"")</f>
        <v>1</v>
      </c>
      <c r="S100" s="93" t="str">
        <f>UPPER(VLOOKUP(B100,job!A:B,2,FALSE))</f>
        <v>0XFFFFFFFE</v>
      </c>
      <c r="T100" s="93" t="str">
        <f>LOWER(VLOOKUP(C100,class!A:B,2,FALSE))</f>
        <v>63</v>
      </c>
      <c r="U100" s="93" t="str">
        <f>VLOOKUP(D100,Table2[#All],2,FALSE)</f>
        <v>2</v>
      </c>
      <c r="V100" s="93" t="str">
        <f>VLOOKUP(E100,Table3[#All],2,FALSE)</f>
        <v>016</v>
      </c>
      <c r="W100" s="93" t="str">
        <f>IF(VLOOKUP(G100,web_archive!D:AB,16,FALSE)&gt;0,VLOOKUP(I100,web_archive!D:AB,16,FALSE),"")</f>
        <v/>
      </c>
      <c r="X100" s="93">
        <f>IF(VLOOKUP(G100,web_archive!D:AB,15,FALSE)&gt;1,VLOOKUP(G100,web_archive!D:AB,15,FALSE),"")</f>
        <v>75</v>
      </c>
      <c r="Y100" s="93" t="str">
        <f>IF(EXACT(VLOOKUP(G100,web_archive!D:AB,14,FALSE),"Yes"),"1","0")</f>
        <v>1</v>
      </c>
      <c r="Z100" s="93">
        <f>IF(ISNA((VLOOKUP(UPPER(F100),Table4[#All],2,FALSE))),"",VLOOKUP(UPPER(F100),Table4[#All],2,FALSE))</f>
        <v>1813</v>
      </c>
      <c r="AA100" s="7" t="str">
        <f>IF(VLOOKUP(G100,web_archive!D:AB,21,FALSE)=0,"{}","{ "&amp;VLOOKUP(G100,web_archive!D:AB,21,FALSE)&amp;" }")</f>
        <v>{ bonus bUnbreakableArmor,0; }</v>
      </c>
      <c r="AB100" s="93" t="str">
        <f>IF(VLOOKUP(G100,web_archive!D:AB,22,FALSE)=0,"{}","{ "&amp;VLOOKUP(G100,web_archive!D:AB,22,FALSE)&amp;" }")</f>
        <v>{}</v>
      </c>
      <c r="AC100" s="93" t="str">
        <f>IF(VLOOKUP(G100,web_archive!D:AB,23,FALSE)=0,"{}","{ "&amp;VLOOKUP(G100,web_archive!D:AB,23,FALSE)&amp;" }")</f>
        <v>{}</v>
      </c>
      <c r="AD100" s="93" t="str">
        <f t="shared" si="1"/>
        <v>45228,Gilded_Cuirass,Gilded Cuirass,4,20,,2800,,6,,1,0XFFFFFFFE,63,2,016,,75,1,1813,{ bonus bUnbreakableArmor,0; },{},{}</v>
      </c>
    </row>
    <row r="101" spans="1:30" x14ac:dyDescent="0.3">
      <c r="A101" s="93" t="str">
        <f>VLOOKUP(G101,web_archive!D:AB,6,FALSE)</f>
        <v>Armor</v>
      </c>
      <c r="B101" s="93" t="str">
        <f>VLOOKUP(G101,web_archive!D:AB,19,FALSE)</f>
        <v>All Jobs Except Novice</v>
      </c>
      <c r="C101" s="93" t="str">
        <f>VLOOKUP(G101,web_archive!D:AB,18,FALSE)</f>
        <v>Normal / Upper / Baby</v>
      </c>
      <c r="D101" s="93" t="str">
        <f>VLOOKUP(G101,web_archive!D:AB,20,FALSE)</f>
        <v>Both (Male and Female)</v>
      </c>
      <c r="E101" s="93" t="str">
        <f>VLOOKUP(G101,web_archive!D:AB,17,FALSE)</f>
        <v>Garment</v>
      </c>
      <c r="F101" s="93" t="str">
        <f>VLOOKUP(H101,reborn_keys!C:D,2,FALSE)</f>
        <v>gilded_spaulders</v>
      </c>
      <c r="G101" s="10">
        <v>29512</v>
      </c>
      <c r="H101" s="10">
        <v>45231</v>
      </c>
      <c r="I101" s="93" t="str">
        <f>VLOOKUP(G101,web_archive!D:AB,3,FALSE)</f>
        <v>Gilded_Spaulders</v>
      </c>
      <c r="J101" s="93" t="str">
        <f>VLOOKUP(G101,web_archive!D:AB,5,FALSE)</f>
        <v>Gilded Spaulders</v>
      </c>
      <c r="K101" s="93">
        <f>VLOOKUP(A101,type!A:B,2,FALSE)</f>
        <v>4</v>
      </c>
      <c r="L101" s="93">
        <f>IF(VLOOKUP(G101,web_archive!D:AB,7,FALSE)&gt;0, VLOOKUP(G101,web_archive!D:AB,7,FALSE), "")</f>
        <v>20</v>
      </c>
      <c r="N101" s="93">
        <f>VLOOKUP(G101,web_archive!D:AB,8,FALSE)*10</f>
        <v>500</v>
      </c>
      <c r="O101" s="93" t="str">
        <f>IF(VLOOKUP(G101,web_archive!D:AB,10,FALSE)&gt;0,VLOOKUP(G101,web_archive!D:AB,10,FALSE),"")</f>
        <v/>
      </c>
      <c r="P101" s="93">
        <f>IF(VLOOKUP(G101,web_archive!D:AB,12,FALSE)&gt;0,VLOOKUP(G101,web_archive!D:AB,12,FALSE),"")</f>
        <v>3</v>
      </c>
      <c r="Q101" s="93" t="str">
        <f>IF(VLOOKUP(G101,web_archive!D:AB,11,FALSE)&gt;0,VLOOKUP(G101,web_archive!D:AB,11,FALSE),"")</f>
        <v/>
      </c>
      <c r="R101" s="93">
        <f>IF(VLOOKUP(G101,web_archive!D:AB,13,FALSE)&gt;0,VLOOKUP(G101,web_archive!D:AB,13,FALSE),"")</f>
        <v>1</v>
      </c>
      <c r="S101" s="93" t="str">
        <f>UPPER(VLOOKUP(B101,job!A:B,2,FALSE))</f>
        <v>0XFFFFFFFE</v>
      </c>
      <c r="T101" s="93" t="str">
        <f>LOWER(VLOOKUP(C101,class!A:B,2,FALSE))</f>
        <v>63</v>
      </c>
      <c r="U101" s="93" t="str">
        <f>VLOOKUP(D101,Table2[#All],2,FALSE)</f>
        <v>2</v>
      </c>
      <c r="V101" s="93" t="str">
        <f>VLOOKUP(E101,Table3[#All],2,FALSE)</f>
        <v>004</v>
      </c>
      <c r="W101" s="93" t="str">
        <f>IF(VLOOKUP(G101,web_archive!D:AB,16,FALSE)&gt;0,VLOOKUP(I101,web_archive!D:AB,16,FALSE),"")</f>
        <v/>
      </c>
      <c r="X101" s="93">
        <f>IF(VLOOKUP(G101,web_archive!D:AB,15,FALSE)&gt;1,VLOOKUP(G101,web_archive!D:AB,15,FALSE),"")</f>
        <v>75</v>
      </c>
      <c r="Y101" s="93" t="str">
        <f>IF(EXACT(VLOOKUP(G101,web_archive!D:AB,14,FALSE),"Yes"),"1","0")</f>
        <v>1</v>
      </c>
      <c r="Z101" s="93">
        <f>IF(ISNA((VLOOKUP(UPPER(F101),Table4[#All],2,FALSE))),"",VLOOKUP(UPPER(F101),Table4[#All],2,FALSE))</f>
        <v>1816</v>
      </c>
      <c r="AA101" s="7" t="str">
        <f>IF(VLOOKUP(G101,web_archive!D:AB,21,FALSE)=0,"{}","{ "&amp;VLOOKUP(G101,web_archive!D:AB,21,FALSE)&amp;" }")</f>
        <v>{ bonus bMagicDamageReturn,getrefine()*2; }</v>
      </c>
      <c r="AB101" s="93" t="str">
        <f>IF(VLOOKUP(G101,web_archive!D:AB,22,FALSE)=0,"{}","{ "&amp;VLOOKUP(G101,web_archive!D:AB,22,FALSE)&amp;" }")</f>
        <v>{}</v>
      </c>
      <c r="AC101" s="93" t="str">
        <f>IF(VLOOKUP(G101,web_archive!D:AB,23,FALSE)=0,"{}","{ "&amp;VLOOKUP(G101,web_archive!D:AB,23,FALSE)&amp;" }")</f>
        <v>{}</v>
      </c>
      <c r="AD101" s="93" t="str">
        <f t="shared" si="1"/>
        <v>45231,Gilded_Spaulders,Gilded Spaulders,4,20,,500,,3,,1,0XFFFFFFFE,63,2,004,,75,1,1816,{ bonus bMagicDamageReturn,getrefine()*2; },{},{}</v>
      </c>
    </row>
    <row r="102" spans="1:30" x14ac:dyDescent="0.3">
      <c r="A102" s="93" t="str">
        <f>VLOOKUP(G102,web_archive!D:AB,6,FALSE)</f>
        <v>Armor</v>
      </c>
      <c r="B102" s="93" t="str">
        <f>VLOOKUP(G102,web_archive!D:AB,19,FALSE)</f>
        <v>All Jobs Except Novice</v>
      </c>
      <c r="C102" s="93" t="str">
        <f>VLOOKUP(G102,web_archive!D:AB,18,FALSE)</f>
        <v>Normal / Upper / Baby</v>
      </c>
      <c r="D102" s="93" t="str">
        <f>VLOOKUP(G102,web_archive!D:AB,20,FALSE)</f>
        <v>Both (Male and Female)</v>
      </c>
      <c r="E102" s="93" t="str">
        <f>VLOOKUP(G102,web_archive!D:AB,17,FALSE)</f>
        <v>Garment</v>
      </c>
      <c r="F102" s="93" t="str">
        <f>VLOOKUP(H102,reborn_keys!C:D,2,FALSE)</f>
        <v>gilded_spaulders</v>
      </c>
      <c r="G102" s="10">
        <v>29512</v>
      </c>
      <c r="H102" s="10">
        <v>45231</v>
      </c>
      <c r="I102" s="93" t="str">
        <f>VLOOKUP(G102,web_archive!D:AB,3,FALSE)</f>
        <v>Gilded_Spaulders</v>
      </c>
      <c r="J102" s="93" t="str">
        <f>VLOOKUP(G102,web_archive!D:AB,5,FALSE)</f>
        <v>Gilded Spaulders</v>
      </c>
      <c r="K102" s="93">
        <f>VLOOKUP(A102,type!A:B,2,FALSE)</f>
        <v>4</v>
      </c>
      <c r="L102" s="93">
        <f>IF(VLOOKUP(G102,web_archive!D:AB,7,FALSE)&gt;0, VLOOKUP(G102,web_archive!D:AB,7,FALSE), "")</f>
        <v>20</v>
      </c>
      <c r="N102" s="93">
        <f>VLOOKUP(G102,web_archive!D:AB,8,FALSE)*10</f>
        <v>500</v>
      </c>
      <c r="O102" s="93" t="str">
        <f>IF(VLOOKUP(G102,web_archive!D:AB,10,FALSE)&gt;0,VLOOKUP(G102,web_archive!D:AB,10,FALSE),"")</f>
        <v/>
      </c>
      <c r="P102" s="93">
        <f>IF(VLOOKUP(G102,web_archive!D:AB,12,FALSE)&gt;0,VLOOKUP(G102,web_archive!D:AB,12,FALSE),"")</f>
        <v>3</v>
      </c>
      <c r="Q102" s="93" t="str">
        <f>IF(VLOOKUP(G102,web_archive!D:AB,11,FALSE)&gt;0,VLOOKUP(G102,web_archive!D:AB,11,FALSE),"")</f>
        <v/>
      </c>
      <c r="R102" s="93">
        <f>IF(VLOOKUP(G102,web_archive!D:AB,13,FALSE)&gt;0,VLOOKUP(G102,web_archive!D:AB,13,FALSE),"")</f>
        <v>1</v>
      </c>
      <c r="S102" s="93" t="str">
        <f>UPPER(VLOOKUP(B102,job!A:B,2,FALSE))</f>
        <v>0XFFFFFFFE</v>
      </c>
      <c r="T102" s="93" t="str">
        <f>LOWER(VLOOKUP(C102,class!A:B,2,FALSE))</f>
        <v>63</v>
      </c>
      <c r="U102" s="93" t="str">
        <f>VLOOKUP(D102,Table2[#All],2,FALSE)</f>
        <v>2</v>
      </c>
      <c r="V102" s="93" t="str">
        <f>VLOOKUP(E102,Table3[#All],2,FALSE)</f>
        <v>004</v>
      </c>
      <c r="W102" s="93" t="str">
        <f>IF(VLOOKUP(G102,web_archive!D:AB,16,FALSE)&gt;0,VLOOKUP(I102,web_archive!D:AB,16,FALSE),"")</f>
        <v/>
      </c>
      <c r="X102" s="93">
        <f>IF(VLOOKUP(G102,web_archive!D:AB,15,FALSE)&gt;1,VLOOKUP(G102,web_archive!D:AB,15,FALSE),"")</f>
        <v>75</v>
      </c>
      <c r="Y102" s="93" t="str">
        <f>IF(EXACT(VLOOKUP(G102,web_archive!D:AB,14,FALSE),"Yes"),"1","0")</f>
        <v>1</v>
      </c>
      <c r="Z102" s="93">
        <f>IF(ISNA((VLOOKUP(UPPER(F102),Table4[#All],2,FALSE))),"",VLOOKUP(UPPER(F102),Table4[#All],2,FALSE))</f>
        <v>1816</v>
      </c>
      <c r="AA102" s="7" t="str">
        <f>IF(VLOOKUP(G102,web_archive!D:AB,21,FALSE)=0,"{}","{ "&amp;VLOOKUP(G102,web_archive!D:AB,21,FALSE)&amp;" }")</f>
        <v>{ bonus bMagicDamageReturn,getrefine()*2; }</v>
      </c>
      <c r="AB102" s="93" t="str">
        <f>IF(VLOOKUP(G102,web_archive!D:AB,22,FALSE)=0,"{}","{ "&amp;VLOOKUP(G102,web_archive!D:AB,22,FALSE)&amp;" }")</f>
        <v>{}</v>
      </c>
      <c r="AC102" s="93" t="str">
        <f>IF(VLOOKUP(G102,web_archive!D:AB,23,FALSE)=0,"{}","{ "&amp;VLOOKUP(G102,web_archive!D:AB,23,FALSE)&amp;" }")</f>
        <v>{}</v>
      </c>
      <c r="AD102" s="93" t="str">
        <f t="shared" si="1"/>
        <v>45231,Gilded_Spaulders,Gilded Spaulders,4,20,,500,,3,,1,0XFFFFFFFE,63,2,004,,75,1,1816,{ bonus bMagicDamageReturn,getrefine()*2; },{},{}</v>
      </c>
    </row>
    <row r="103" spans="1:30" x14ac:dyDescent="0.3">
      <c r="A103" s="93" t="str">
        <f>VLOOKUP(G103,web_archive!D:AB,6,FALSE)</f>
        <v>Armor</v>
      </c>
      <c r="B103" s="93" t="str">
        <f>VLOOKUP(G103,web_archive!D:AB,19,FALSE)</f>
        <v>All Jobs</v>
      </c>
      <c r="C103" s="93" t="str">
        <f>VLOOKUP(G103,web_archive!D:AB,18,FALSE)</f>
        <v>Normal / Upper / Baby</v>
      </c>
      <c r="D103" s="93" t="str">
        <f>VLOOKUP(G103,web_archive!D:AB,20,FALSE)</f>
        <v>Both (Male and Female)</v>
      </c>
      <c r="E103" s="93" t="str">
        <f>VLOOKUP(G103,web_archive!D:AB,17,FALSE)</f>
        <v>Upper Headgear</v>
      </c>
      <c r="F103" s="93" t="str">
        <f>VLOOKUP(H103,reborn_keys!C:D,2,FALSE)</f>
        <v>godhelm</v>
      </c>
      <c r="G103" s="10">
        <v>20150</v>
      </c>
      <c r="H103" s="95">
        <v>45240</v>
      </c>
      <c r="I103" s="93" t="str">
        <f>VLOOKUP(G103,web_archive!D:AB,3,FALSE)</f>
        <v>God_Helm</v>
      </c>
      <c r="J103" s="93" t="str">
        <f>VLOOKUP(G103,web_archive!D:AB,5,FALSE)</f>
        <v>God Helm</v>
      </c>
      <c r="K103" s="93">
        <f>VLOOKUP(A103,type!A:B,2,FALSE)</f>
        <v>4</v>
      </c>
      <c r="L103" s="93">
        <f>IF(VLOOKUP(G103,web_archive!D:AB,7,FALSE)&gt;0, VLOOKUP(G103,web_archive!D:AB,7,FALSE), "")</f>
        <v>20</v>
      </c>
      <c r="N103" s="93">
        <f>VLOOKUP(G103,web_archive!D:AB,8,FALSE)*10</f>
        <v>500</v>
      </c>
      <c r="O103" s="93" t="str">
        <f>IF(VLOOKUP(G103,web_archive!D:AB,10,FALSE)&gt;0,VLOOKUP(G103,web_archive!D:AB,10,FALSE),"")</f>
        <v/>
      </c>
      <c r="P103" s="93">
        <f>IF(VLOOKUP(G103,web_archive!D:AB,12,FALSE)&gt;0,VLOOKUP(G103,web_archive!D:AB,12,FALSE),"")</f>
        <v>3</v>
      </c>
      <c r="Q103" s="93" t="str">
        <f>IF(VLOOKUP(G103,web_archive!D:AB,11,FALSE)&gt;0,VLOOKUP(G103,web_archive!D:AB,11,FALSE),"")</f>
        <v/>
      </c>
      <c r="R103" s="93">
        <f>IF(VLOOKUP(G103,web_archive!D:AB,13,FALSE)&gt;0,VLOOKUP(G103,web_archive!D:AB,13,FALSE),"")</f>
        <v>1</v>
      </c>
      <c r="S103" s="93" t="str">
        <f>UPPER(VLOOKUP(B103,job!A:B,2,FALSE))</f>
        <v>0XFFFFFFFF</v>
      </c>
      <c r="T103" s="93" t="str">
        <f>LOWER(VLOOKUP(C103,class!A:B,2,FALSE))</f>
        <v>63</v>
      </c>
      <c r="U103" s="93" t="str">
        <f>VLOOKUP(D103,Table2[#All],2,FALSE)</f>
        <v>2</v>
      </c>
      <c r="V103" s="93" t="str">
        <f>VLOOKUP(E103,Table3[#All],2,FALSE)</f>
        <v>256</v>
      </c>
      <c r="W103" s="93" t="str">
        <f>IF(VLOOKUP(G103,web_archive!D:AB,16,FALSE)&gt;0,VLOOKUP(I103,web_archive!D:AB,16,FALSE),"")</f>
        <v/>
      </c>
      <c r="X103" s="93" t="str">
        <f>IF(VLOOKUP(G103,web_archive!D:AB,15,FALSE)&gt;1,VLOOKUP(G103,web_archive!D:AB,15,FALSE),"")</f>
        <v/>
      </c>
      <c r="Y103" s="93" t="str">
        <f>IF(EXACT(VLOOKUP(G103,web_archive!D:AB,14,FALSE),"Yes"),"1","0")</f>
        <v>1</v>
      </c>
      <c r="Z103" s="93">
        <f>IF(ISNA((VLOOKUP(UPPER(F103),Table4[#All],2,FALSE))),"",VLOOKUP(UPPER(F103),Table4[#All],2,FALSE))</f>
        <v>1825</v>
      </c>
      <c r="AA103" s="7" t="str">
        <f>IF(VLOOKUP(G103,web_archive!D:AB,21,FALSE)=0,"{}","{ "&amp;VLOOKUP(G103,web_archive!D:AB,21,FALSE)&amp;" }")</f>
        <v>{ bonus bAllStats,2; }</v>
      </c>
      <c r="AB103" s="93" t="str">
        <f>IF(VLOOKUP(G103,web_archive!D:AB,22,FALSE)=0,"{}","{ "&amp;VLOOKUP(G103,web_archive!D:AB,22,FALSE)&amp;" }")</f>
        <v>{}</v>
      </c>
      <c r="AC103" s="93" t="str">
        <f>IF(VLOOKUP(G103,web_archive!D:AB,23,FALSE)=0,"{}","{ "&amp;VLOOKUP(G103,web_archive!D:AB,23,FALSE)&amp;" }")</f>
        <v>{}</v>
      </c>
      <c r="AD103" s="93" t="str">
        <f t="shared" si="1"/>
        <v>45240,God_Helm,God Helm,4,20,,500,,3,,1,0XFFFFFFFF,63,2,256,,,1,1825,{ bonus bAllStats,2; },{},{}</v>
      </c>
    </row>
    <row r="104" spans="1:30" x14ac:dyDescent="0.3">
      <c r="A104" s="93" t="str">
        <f>VLOOKUP(G104,web_archive!D:AB,6,FALSE)</f>
        <v>Armor</v>
      </c>
      <c r="B104" s="93" t="str">
        <f>VLOOKUP(G104,web_archive!D:AB,19,FALSE)</f>
        <v>All Jobs</v>
      </c>
      <c r="C104" s="93" t="str">
        <f>VLOOKUP(G104,web_archive!D:AB,18,FALSE)</f>
        <v>Normal / Upper / Baby</v>
      </c>
      <c r="D104" s="93" t="str">
        <f>VLOOKUP(G104,web_archive!D:AB,20,FALSE)</f>
        <v>Both (Male and Female)</v>
      </c>
      <c r="E104" s="93" t="str">
        <f>VLOOKUP(G104,web_archive!D:AB,17,FALSE)</f>
        <v>Lower Headgear</v>
      </c>
      <c r="F104" s="93" t="str">
        <f>VLOOKUP(H104,reborn_keys!C:D,2,FALSE)</f>
        <v>goldenwing</v>
      </c>
      <c r="G104" s="10">
        <v>20024</v>
      </c>
      <c r="H104" s="10">
        <v>45242</v>
      </c>
      <c r="I104" s="93" t="str">
        <f>VLOOKUP(G104,web_archive!D:AB,3,FALSE)</f>
        <v>Golden_Wings</v>
      </c>
      <c r="J104" s="93" t="str">
        <f>VLOOKUP(G104,web_archive!D:AB,5,FALSE)</f>
        <v>Golden Wings</v>
      </c>
      <c r="K104" s="93">
        <f>VLOOKUP(A104,type!A:B,2,FALSE)</f>
        <v>4</v>
      </c>
      <c r="L104" s="93">
        <f>IF(VLOOKUP(G104,web_archive!D:AB,7,FALSE)&gt;0, VLOOKUP(G104,web_archive!D:AB,7,FALSE), "")</f>
        <v>20</v>
      </c>
      <c r="N104" s="93">
        <f>VLOOKUP(G104,web_archive!D:AB,8,FALSE)*10</f>
        <v>500</v>
      </c>
      <c r="O104" s="93" t="str">
        <f>IF(VLOOKUP(G104,web_archive!D:AB,10,FALSE)&gt;0,VLOOKUP(G104,web_archive!D:AB,10,FALSE),"")</f>
        <v/>
      </c>
      <c r="P104" s="93">
        <f>IF(VLOOKUP(G104,web_archive!D:AB,12,FALSE)&gt;0,VLOOKUP(G104,web_archive!D:AB,12,FALSE),"")</f>
        <v>1</v>
      </c>
      <c r="Q104" s="93" t="str">
        <f>IF(VLOOKUP(G104,web_archive!D:AB,11,FALSE)&gt;0,VLOOKUP(G104,web_archive!D:AB,11,FALSE),"")</f>
        <v/>
      </c>
      <c r="R104" s="93" t="str">
        <f>IF(VLOOKUP(G104,web_archive!D:AB,13,FALSE)&gt;0,VLOOKUP(G104,web_archive!D:AB,13,FALSE),"")</f>
        <v/>
      </c>
      <c r="S104" s="93" t="str">
        <f>UPPER(VLOOKUP(B104,job!A:B,2,FALSE))</f>
        <v>0XFFFFFFFF</v>
      </c>
      <c r="T104" s="93" t="str">
        <f>LOWER(VLOOKUP(C104,class!A:B,2,FALSE))</f>
        <v>63</v>
      </c>
      <c r="U104" s="93" t="str">
        <f>VLOOKUP(D104,Table2[#All],2,FALSE)</f>
        <v>2</v>
      </c>
      <c r="V104" s="93" t="str">
        <f>VLOOKUP(E104,Table3[#All],2,FALSE)</f>
        <v>001</v>
      </c>
      <c r="W104" s="93" t="str">
        <f>IF(VLOOKUP(G104,web_archive!D:AB,16,FALSE)&gt;0,VLOOKUP(I104,web_archive!D:AB,16,FALSE),"")</f>
        <v/>
      </c>
      <c r="X104" s="93">
        <f>IF(VLOOKUP(G104,web_archive!D:AB,15,FALSE)&gt;1,VLOOKUP(G104,web_archive!D:AB,15,FALSE),"")</f>
        <v>75</v>
      </c>
      <c r="Y104" s="93" t="str">
        <f>IF(EXACT(VLOOKUP(G104,web_archive!D:AB,14,FALSE),"Yes"),"1","0")</f>
        <v>0</v>
      </c>
      <c r="Z104" s="93">
        <f>IF(ISNA((VLOOKUP(UPPER(F104),Table4[#All],2,FALSE))),"",VLOOKUP(UPPER(F104),Table4[#All],2,FALSE))</f>
        <v>1827</v>
      </c>
      <c r="AA104" s="7" t="str">
        <f>IF(VLOOKUP(G104,web_archive!D:AB,21,FALSE)=0,"{}","{ "&amp;VLOOKUP(G104,web_archive!D:AB,21,FALSE)&amp;" }")</f>
        <v>{}</v>
      </c>
      <c r="AB104" s="93" t="str">
        <f>IF(VLOOKUP(G104,web_archive!D:AB,22,FALSE)=0,"{}","{ "&amp;VLOOKUP(G104,web_archive!D:AB,22,FALSE)&amp;" }")</f>
        <v>{}</v>
      </c>
      <c r="AC104" s="93" t="str">
        <f>IF(VLOOKUP(G104,web_archive!D:AB,23,FALSE)=0,"{}","{ "&amp;VLOOKUP(G104,web_archive!D:AB,23,FALSE)&amp;" }")</f>
        <v>{}</v>
      </c>
      <c r="AD104" s="93" t="str">
        <f t="shared" si="1"/>
        <v>45242,Golden_Wings,Golden Wings,4,20,,500,,1,,,0XFFFFFFFF,63,2,001,,75,0,1827,{},{},{}</v>
      </c>
    </row>
    <row r="105" spans="1:30" x14ac:dyDescent="0.3">
      <c r="A105" s="93" t="str">
        <f>VLOOKUP(G105,web_archive!D:AB,6,FALSE)</f>
        <v>Armor</v>
      </c>
      <c r="B105" s="93" t="str">
        <f>VLOOKUP(G105,web_archive!D:AB,19,FALSE)</f>
        <v>All Jobs</v>
      </c>
      <c r="C105" s="93" t="str">
        <f>VLOOKUP(G105,web_archive!D:AB,18,FALSE)</f>
        <v>Normal / Upper / Baby</v>
      </c>
      <c r="D105" s="93" t="str">
        <f>VLOOKUP(G105,web_archive!D:AB,20,FALSE)</f>
        <v>Both (Male and Female)</v>
      </c>
      <c r="E105" s="93" t="str">
        <f>VLOOKUP(G105,web_archive!D:AB,17,FALSE)</f>
        <v>Upper Headgear</v>
      </c>
      <c r="F105" s="93" t="str">
        <f>VLOOKUP(H105,reborn_keys!C:D,2,FALSE)</f>
        <v>greenquiz</v>
      </c>
      <c r="G105" s="10">
        <v>20550</v>
      </c>
      <c r="H105" s="10">
        <v>45250</v>
      </c>
      <c r="I105" s="93" t="str">
        <f>VLOOKUP(G105,web_archive!D:AB,3,FALSE)</f>
        <v>Green_Quiz_Hat</v>
      </c>
      <c r="J105" s="93" t="str">
        <f>VLOOKUP(G105,web_archive!D:AB,5,FALSE)</f>
        <v>Green Quiz Hat</v>
      </c>
      <c r="K105" s="93">
        <f>VLOOKUP(A105,type!A:B,2,FALSE)</f>
        <v>4</v>
      </c>
      <c r="L105" s="93">
        <f>IF(VLOOKUP(G105,web_archive!D:AB,7,FALSE)&gt;0, VLOOKUP(G105,web_archive!D:AB,7,FALSE), "")</f>
        <v>20</v>
      </c>
      <c r="N105" s="93">
        <f>VLOOKUP(G105,web_archive!D:AB,8,FALSE)*10</f>
        <v>500</v>
      </c>
      <c r="O105" s="93" t="str">
        <f>IF(VLOOKUP(G105,web_archive!D:AB,10,FALSE)&gt;0,VLOOKUP(G105,web_archive!D:AB,10,FALSE),"")</f>
        <v/>
      </c>
      <c r="P105" s="93">
        <f>IF(VLOOKUP(G105,web_archive!D:AB,12,FALSE)&gt;0,VLOOKUP(G105,web_archive!D:AB,12,FALSE),"")</f>
        <v>2</v>
      </c>
      <c r="Q105" s="93" t="str">
        <f>IF(VLOOKUP(G105,web_archive!D:AB,11,FALSE)&gt;0,VLOOKUP(G105,web_archive!D:AB,11,FALSE),"")</f>
        <v/>
      </c>
      <c r="R105" s="93">
        <f>IF(VLOOKUP(G105,web_archive!D:AB,13,FALSE)&gt;0,VLOOKUP(G105,web_archive!D:AB,13,FALSE),"")</f>
        <v>1</v>
      </c>
      <c r="S105" s="93" t="str">
        <f>UPPER(VLOOKUP(B105,job!A:B,2,FALSE))</f>
        <v>0XFFFFFFFF</v>
      </c>
      <c r="T105" s="93" t="str">
        <f>LOWER(VLOOKUP(C105,class!A:B,2,FALSE))</f>
        <v>63</v>
      </c>
      <c r="U105" s="93" t="str">
        <f>VLOOKUP(D105,Table2[#All],2,FALSE)</f>
        <v>2</v>
      </c>
      <c r="V105" s="93" t="str">
        <f>VLOOKUP(E105,Table3[#All],2,FALSE)</f>
        <v>256</v>
      </c>
      <c r="W105" s="93" t="str">
        <f>IF(VLOOKUP(G105,web_archive!D:AB,16,FALSE)&gt;0,VLOOKUP(I105,web_archive!D:AB,16,FALSE),"")</f>
        <v/>
      </c>
      <c r="X105" s="93" t="str">
        <f>IF(VLOOKUP(G105,web_archive!D:AB,15,FALSE)&gt;1,VLOOKUP(G105,web_archive!D:AB,15,FALSE),"")</f>
        <v/>
      </c>
      <c r="Y105" s="93" t="str">
        <f>IF(EXACT(VLOOKUP(G105,web_archive!D:AB,14,FALSE),"Yes"),"1","0")</f>
        <v>1</v>
      </c>
      <c r="Z105" s="93">
        <f>IF(ISNA((VLOOKUP(UPPER(F105),Table4[#All],2,FALSE))),"",VLOOKUP(UPPER(F105),Table4[#All],2,FALSE))</f>
        <v>1835</v>
      </c>
      <c r="AA105" s="7" t="str">
        <f>IF(VLOOKUP(G105,web_archive!D:AB,21,FALSE)=0,"{}","{ "&amp;VLOOKUP(G105,web_archive!D:AB,21,FALSE)&amp;" }")</f>
        <v>{}</v>
      </c>
      <c r="AB105" s="93" t="str">
        <f>IF(VLOOKUP(G105,web_archive!D:AB,22,FALSE)=0,"{}","{ "&amp;VLOOKUP(G105,web_archive!D:AB,22,FALSE)&amp;" }")</f>
        <v>{}</v>
      </c>
      <c r="AC105" s="93" t="str">
        <f>IF(VLOOKUP(G105,web_archive!D:AB,23,FALSE)=0,"{}","{ "&amp;VLOOKUP(G105,web_archive!D:AB,23,FALSE)&amp;" }")</f>
        <v>{}</v>
      </c>
      <c r="AD105" s="93" t="str">
        <f t="shared" si="1"/>
        <v>45250,Green_Quiz_Hat,Green Quiz Hat,4,20,,500,,2,,1,0XFFFFFFFF,63,2,256,,,1,1835,{},{},{}</v>
      </c>
    </row>
    <row r="106" spans="1:30" x14ac:dyDescent="0.3">
      <c r="A106" s="93" t="str">
        <f>VLOOKUP(G106,web_archive!D:AB,6,FALSE)</f>
        <v>Armor</v>
      </c>
      <c r="B106" s="93" t="str">
        <f>VLOOKUP(G106,web_archive!D:AB,19,FALSE)</f>
        <v>All Jobs</v>
      </c>
      <c r="C106" s="93" t="str">
        <f>VLOOKUP(G106,web_archive!D:AB,18,FALSE)</f>
        <v>Normal / Upper / Baby</v>
      </c>
      <c r="D106" s="93" t="str">
        <f>VLOOKUP(G106,web_archive!D:AB,20,FALSE)</f>
        <v>Both (Male and Female)</v>
      </c>
      <c r="E106" s="93" t="str">
        <f>VLOOKUP(G106,web_archive!D:AB,17,FALSE)</f>
        <v>Upper Headgear</v>
      </c>
      <c r="F106" s="93" t="str">
        <f>VLOOKUP(H106,reborn_keys!C:D,2,FALSE)</f>
        <v>greensantahat</v>
      </c>
      <c r="G106" s="10">
        <v>20761</v>
      </c>
      <c r="H106" s="95">
        <v>45251</v>
      </c>
      <c r="I106" s="93" t="str">
        <f>VLOOKUP(G106,web_archive!D:AB,3,FALSE)</f>
        <v>Green_Santa_Hat</v>
      </c>
      <c r="J106" s="93" t="str">
        <f>VLOOKUP(G106,web_archive!D:AB,5,FALSE)</f>
        <v>Green Santa Hat</v>
      </c>
      <c r="K106" s="93">
        <f>VLOOKUP(A106,type!A:B,2,FALSE)</f>
        <v>4</v>
      </c>
      <c r="L106" s="93">
        <f>IF(VLOOKUP(G106,web_archive!D:AB,7,FALSE)&gt;0, VLOOKUP(G106,web_archive!D:AB,7,FALSE), "")</f>
        <v>20</v>
      </c>
      <c r="N106" s="93">
        <f>VLOOKUP(G106,web_archive!D:AB,8,FALSE)*10</f>
        <v>100</v>
      </c>
      <c r="O106" s="93" t="str">
        <f>IF(VLOOKUP(G106,web_archive!D:AB,10,FALSE)&gt;0,VLOOKUP(G106,web_archive!D:AB,10,FALSE),"")</f>
        <v/>
      </c>
      <c r="P106" s="93">
        <f>IF(VLOOKUP(G106,web_archive!D:AB,12,FALSE)&gt;0,VLOOKUP(G106,web_archive!D:AB,12,FALSE),"")</f>
        <v>2</v>
      </c>
      <c r="Q106" s="93" t="str">
        <f>IF(VLOOKUP(G106,web_archive!D:AB,11,FALSE)&gt;0,VLOOKUP(G106,web_archive!D:AB,11,FALSE),"")</f>
        <v/>
      </c>
      <c r="R106" s="93">
        <f>IF(VLOOKUP(G106,web_archive!D:AB,13,FALSE)&gt;0,VLOOKUP(G106,web_archive!D:AB,13,FALSE),"")</f>
        <v>1</v>
      </c>
      <c r="S106" s="93" t="str">
        <f>UPPER(VLOOKUP(B106,job!A:B,2,FALSE))</f>
        <v>0XFFFFFFFF</v>
      </c>
      <c r="T106" s="93" t="str">
        <f>LOWER(VLOOKUP(C106,class!A:B,2,FALSE))</f>
        <v>63</v>
      </c>
      <c r="U106" s="93" t="str">
        <f>VLOOKUP(D106,Table2[#All],2,FALSE)</f>
        <v>2</v>
      </c>
      <c r="V106" s="93" t="str">
        <f>VLOOKUP(E106,Table3[#All],2,FALSE)</f>
        <v>256</v>
      </c>
      <c r="W106" s="93" t="str">
        <f>IF(VLOOKUP(G106,web_archive!D:AB,16,FALSE)&gt;0,VLOOKUP(I106,web_archive!D:AB,16,FALSE),"")</f>
        <v/>
      </c>
      <c r="X106" s="93" t="str">
        <f>IF(VLOOKUP(G106,web_archive!D:AB,15,FALSE)&gt;1,VLOOKUP(G106,web_archive!D:AB,15,FALSE),"")</f>
        <v/>
      </c>
      <c r="Y106" s="93" t="str">
        <f>IF(EXACT(VLOOKUP(G106,web_archive!D:AB,14,FALSE),"Yes"),"1","0")</f>
        <v>1</v>
      </c>
      <c r="Z106" s="93">
        <f>IF(ISNA((VLOOKUP(UPPER(F106),Table4[#All],2,FALSE))),"",VLOOKUP(UPPER(F106),Table4[#All],2,FALSE))</f>
        <v>1836</v>
      </c>
      <c r="AA106" s="7" t="str">
        <f>IF(VLOOKUP(G106,web_archive!D:AB,21,FALSE)=0,"{}","{ "&amp;VLOOKUP(G106,web_archive!D:AB,21,FALSE)&amp;" }")</f>
        <v>{ bonus bAllStats, 1; }</v>
      </c>
      <c r="AB106" s="93" t="str">
        <f>IF(VLOOKUP(G106,web_archive!D:AB,22,FALSE)=0,"{}","{ "&amp;VLOOKUP(G106,web_archive!D:AB,22,FALSE)&amp;" }")</f>
        <v>{}</v>
      </c>
      <c r="AC106" s="93" t="str">
        <f>IF(VLOOKUP(G106,web_archive!D:AB,23,FALSE)=0,"{}","{ "&amp;VLOOKUP(G106,web_archive!D:AB,23,FALSE)&amp;" }")</f>
        <v>{}</v>
      </c>
      <c r="AD106" s="93" t="str">
        <f t="shared" si="1"/>
        <v>45251,Green_Santa_Hat,Green Santa Hat,4,20,,100,,2,,1,0XFFFFFFFF,63,2,256,,,1,1836,{ bonus bAllStats, 1; },{},{}</v>
      </c>
    </row>
    <row r="107" spans="1:30" x14ac:dyDescent="0.3">
      <c r="A107" s="93" t="str">
        <f>VLOOKUP(G107,web_archive!D:AB,6,FALSE)</f>
        <v>Armor</v>
      </c>
      <c r="B107" s="93" t="str">
        <f>VLOOKUP(G107,web_archive!D:AB,19,FALSE)</f>
        <v>All Jobs</v>
      </c>
      <c r="C107" s="93" t="str">
        <f>VLOOKUP(G107,web_archive!D:AB,18,FALSE)</f>
        <v>Normal / Upper / Baby</v>
      </c>
      <c r="D107" s="93" t="str">
        <f>VLOOKUP(G107,web_archive!D:AB,20,FALSE)</f>
        <v>Both (Male and Female)</v>
      </c>
      <c r="E107" s="93" t="str">
        <f>VLOOKUP(G107,web_archive!D:AB,17,FALSE)</f>
        <v>Middle Headgear + Lower Headgear</v>
      </c>
      <c r="F107" s="93" t="str">
        <f>VLOOKUP(H107,reborn_keys!C:D,2,FALSE)</f>
        <v>GrouchoMarxGlasses</v>
      </c>
      <c r="G107" s="10">
        <v>20768</v>
      </c>
      <c r="H107" s="95">
        <v>45254</v>
      </c>
      <c r="I107" s="93" t="str">
        <f>VLOOKUP(G107,web_archive!D:AB,3,FALSE)</f>
        <v>Groucho_Marx_Glasses</v>
      </c>
      <c r="J107" s="93" t="str">
        <f>VLOOKUP(G107,web_archive!D:AB,5,FALSE)</f>
        <v>Groucho Marx Glasses</v>
      </c>
      <c r="K107" s="93">
        <f>VLOOKUP(A107,type!A:B,2,FALSE)</f>
        <v>4</v>
      </c>
      <c r="L107" s="93">
        <f>IF(VLOOKUP(G107,web_archive!D:AB,7,FALSE)&gt;0, VLOOKUP(G107,web_archive!D:AB,7,FALSE), "")</f>
        <v>20</v>
      </c>
      <c r="N107" s="93">
        <f>VLOOKUP(G107,web_archive!D:AB,8,FALSE)*10</f>
        <v>100</v>
      </c>
      <c r="O107" s="93" t="str">
        <f>IF(VLOOKUP(G107,web_archive!D:AB,10,FALSE)&gt;0,VLOOKUP(G107,web_archive!D:AB,10,FALSE),"")</f>
        <v/>
      </c>
      <c r="P107" s="93">
        <f>IF(VLOOKUP(G107,web_archive!D:AB,12,FALSE)&gt;0,VLOOKUP(G107,web_archive!D:AB,12,FALSE),"")</f>
        <v>2</v>
      </c>
      <c r="Q107" s="93" t="str">
        <f>IF(VLOOKUP(G107,web_archive!D:AB,11,FALSE)&gt;0,VLOOKUP(G107,web_archive!D:AB,11,FALSE),"")</f>
        <v/>
      </c>
      <c r="R107" s="93">
        <f>IF(VLOOKUP(G107,web_archive!D:AB,13,FALSE)&gt;0,VLOOKUP(G107,web_archive!D:AB,13,FALSE),"")</f>
        <v>1</v>
      </c>
      <c r="S107" s="93" t="str">
        <f>UPPER(VLOOKUP(B107,job!A:B,2,FALSE))</f>
        <v>0XFFFFFFFF</v>
      </c>
      <c r="T107" s="93" t="str">
        <f>LOWER(VLOOKUP(C107,class!A:B,2,FALSE))</f>
        <v>63</v>
      </c>
      <c r="U107" s="93" t="str">
        <f>VLOOKUP(D107,Table2[#All],2,FALSE)</f>
        <v>2</v>
      </c>
      <c r="V107" s="93" t="str">
        <f>VLOOKUP(E107,Table3[#All],2,FALSE)</f>
        <v>513</v>
      </c>
      <c r="W107" s="93" t="str">
        <f>IF(VLOOKUP(G107,web_archive!D:AB,16,FALSE)&gt;0,VLOOKUP(I107,web_archive!D:AB,16,FALSE),"")</f>
        <v/>
      </c>
      <c r="X107" s="93" t="str">
        <f>IF(VLOOKUP(G107,web_archive!D:AB,15,FALSE)&gt;1,VLOOKUP(G107,web_archive!D:AB,15,FALSE),"")</f>
        <v/>
      </c>
      <c r="Y107" s="93" t="str">
        <f>IF(EXACT(VLOOKUP(G107,web_archive!D:AB,14,FALSE),"Yes"),"1","0")</f>
        <v>0</v>
      </c>
      <c r="Z107" s="93">
        <f>IF(ISNA((VLOOKUP(UPPER(F107),Table4[#All],2,FALSE))),"",VLOOKUP(UPPER(F107),Table4[#All],2,FALSE))</f>
        <v>1839</v>
      </c>
      <c r="AA107" s="7" t="str">
        <f>IF(VLOOKUP(G107,web_archive!D:AB,21,FALSE)=0,"{}","{ "&amp;VLOOKUP(G107,web_archive!D:AB,21,FALSE)&amp;" }")</f>
        <v>{}</v>
      </c>
      <c r="AB107" s="93" t="str">
        <f>IF(VLOOKUP(G107,web_archive!D:AB,22,FALSE)=0,"{}","{ "&amp;VLOOKUP(G107,web_archive!D:AB,22,FALSE)&amp;" }")</f>
        <v>{}</v>
      </c>
      <c r="AC107" s="93" t="str">
        <f>IF(VLOOKUP(G107,web_archive!D:AB,23,FALSE)=0,"{}","{ "&amp;VLOOKUP(G107,web_archive!D:AB,23,FALSE)&amp;" }")</f>
        <v>{}</v>
      </c>
      <c r="AD107" s="93" t="str">
        <f t="shared" si="1"/>
        <v>45254,Groucho_Marx_Glasses,Groucho Marx Glasses,4,20,,100,,2,,1,0XFFFFFFFF,63,2,513,,,0,1839,{},{},{}</v>
      </c>
    </row>
    <row r="108" spans="1:30" x14ac:dyDescent="0.3">
      <c r="A108" s="93" t="str">
        <f>VLOOKUP(G108,web_archive!D:AB,6,FALSE)</f>
        <v>Armor</v>
      </c>
      <c r="B108" s="93" t="str">
        <f>VLOOKUP(G108,web_archive!D:AB,19,FALSE)</f>
        <v>All Jobs</v>
      </c>
      <c r="C108" s="93" t="str">
        <f>VLOOKUP(G108,web_archive!D:AB,18,FALSE)</f>
        <v>Normal / Upper / Baby</v>
      </c>
      <c r="D108" s="93" t="str">
        <f>VLOOKUP(G108,web_archive!D:AB,20,FALSE)</f>
        <v>Both (Male and Female)</v>
      </c>
      <c r="E108" s="93" t="str">
        <f>VLOOKUP(G108,web_archive!D:AB,17,FALSE)</f>
        <v>Middle Headgear</v>
      </c>
      <c r="F108" s="93" t="str">
        <f>VLOOKUP(H108,reborn_keys!C:D,2,FALSE)</f>
        <v>gucci</v>
      </c>
      <c r="G108" s="10">
        <v>20247</v>
      </c>
      <c r="H108" s="10">
        <v>45257</v>
      </c>
      <c r="I108" s="93" t="str">
        <f>VLOOKUP(G108,web_archive!D:AB,3,FALSE)</f>
        <v>Gucci_Shadez</v>
      </c>
      <c r="J108" s="93" t="str">
        <f>VLOOKUP(G108,web_archive!D:AB,5,FALSE)</f>
        <v>Gucci Shadez</v>
      </c>
      <c r="K108" s="93">
        <f>VLOOKUP(A108,type!A:B,2,FALSE)</f>
        <v>4</v>
      </c>
      <c r="L108" s="93">
        <f>IF(VLOOKUP(G108,web_archive!D:AB,7,FALSE)&gt;0, VLOOKUP(G108,web_archive!D:AB,7,FALSE), "")</f>
        <v>20</v>
      </c>
      <c r="N108" s="93">
        <f>VLOOKUP(G108,web_archive!D:AB,8,FALSE)*10</f>
        <v>500</v>
      </c>
      <c r="O108" s="93" t="str">
        <f>IF(VLOOKUP(G108,web_archive!D:AB,10,FALSE)&gt;0,VLOOKUP(G108,web_archive!D:AB,10,FALSE),"")</f>
        <v/>
      </c>
      <c r="P108" s="93" t="str">
        <f>IF(VLOOKUP(G108,web_archive!D:AB,12,FALSE)&gt;0,VLOOKUP(G108,web_archive!D:AB,12,FALSE),"")</f>
        <v/>
      </c>
      <c r="Q108" s="93" t="str">
        <f>IF(VLOOKUP(G108,web_archive!D:AB,11,FALSE)&gt;0,VLOOKUP(G108,web_archive!D:AB,11,FALSE),"")</f>
        <v/>
      </c>
      <c r="R108" s="93">
        <f>IF(VLOOKUP(G108,web_archive!D:AB,13,FALSE)&gt;0,VLOOKUP(G108,web_archive!D:AB,13,FALSE),"")</f>
        <v>1</v>
      </c>
      <c r="S108" s="93" t="str">
        <f>UPPER(VLOOKUP(B108,job!A:B,2,FALSE))</f>
        <v>0XFFFFFFFF</v>
      </c>
      <c r="T108" s="93" t="str">
        <f>LOWER(VLOOKUP(C108,class!A:B,2,FALSE))</f>
        <v>63</v>
      </c>
      <c r="U108" s="93" t="str">
        <f>VLOOKUP(D108,Table2[#All],2,FALSE)</f>
        <v>2</v>
      </c>
      <c r="V108" s="93" t="str">
        <f>VLOOKUP(E108,Table3[#All],2,FALSE)</f>
        <v>512</v>
      </c>
      <c r="W108" s="93" t="str">
        <f>IF(VLOOKUP(G108,web_archive!D:AB,16,FALSE)&gt;0,VLOOKUP(I108,web_archive!D:AB,16,FALSE),"")</f>
        <v/>
      </c>
      <c r="X108" s="93">
        <f>IF(VLOOKUP(G108,web_archive!D:AB,15,FALSE)&gt;1,VLOOKUP(G108,web_archive!D:AB,15,FALSE),"")</f>
        <v>75</v>
      </c>
      <c r="Y108" s="93" t="str">
        <f>IF(EXACT(VLOOKUP(G108,web_archive!D:AB,14,FALSE),"Yes"),"1","0")</f>
        <v>0</v>
      </c>
      <c r="Z108" s="93">
        <f>IF(ISNA((VLOOKUP(UPPER(F108),Table4[#All],2,FALSE))),"",VLOOKUP(UPPER(F108),Table4[#All],2,FALSE))</f>
        <v>1842</v>
      </c>
      <c r="AA108" s="7" t="str">
        <f>IF(VLOOKUP(G108,web_archive!D:AB,21,FALSE)=0,"{}","{ "&amp;VLOOKUP(G108,web_archive!D:AB,21,FALSE)&amp;" }")</f>
        <v>{ bonus bAllStats,1; }</v>
      </c>
      <c r="AB108" s="93" t="str">
        <f>IF(VLOOKUP(G108,web_archive!D:AB,22,FALSE)=0,"{}","{ "&amp;VLOOKUP(G108,web_archive!D:AB,22,FALSE)&amp;" }")</f>
        <v>{}</v>
      </c>
      <c r="AC108" s="93" t="str">
        <f>IF(VLOOKUP(G108,web_archive!D:AB,23,FALSE)=0,"{}","{ "&amp;VLOOKUP(G108,web_archive!D:AB,23,FALSE)&amp;" }")</f>
        <v>{}</v>
      </c>
      <c r="AD108" s="93" t="str">
        <f t="shared" si="1"/>
        <v>45257,Gucci_Shadez,Gucci Shadez,4,20,,500,,,,1,0XFFFFFFFF,63,2,512,,75,0,1842,{ bonus bAllStats,1; },{},{}</v>
      </c>
    </row>
    <row r="109" spans="1:30" x14ac:dyDescent="0.3">
      <c r="A109" s="93" t="str">
        <f>VLOOKUP(G109,web_archive!D:AB,6,FALSE)</f>
        <v>Card</v>
      </c>
      <c r="B109" s="93" t="str">
        <f>VLOOKUP(G109,web_archive!D:AB,19,FALSE)</f>
        <v>None</v>
      </c>
      <c r="C109" s="93" t="str">
        <f>VLOOKUP(G109,web_archive!D:AB,18,FALSE)</f>
        <v>None</v>
      </c>
      <c r="D109" s="93" t="str">
        <f>VLOOKUP(G109,web_archive!D:AB,20,FALSE)</f>
        <v>Unknown</v>
      </c>
      <c r="E109" s="93" t="str">
        <f>VLOOKUP(G109,web_archive!D:AB,17,FALSE)</f>
        <v>Footgear</v>
      </c>
      <c r="F109" s="93" t="str">
        <f>VLOOKUP(H109,reborn_keys!C:D,2,FALSE)</f>
        <v>Guinevere_Bastion_Card</v>
      </c>
      <c r="G109" s="94">
        <v>23021</v>
      </c>
      <c r="H109" s="10">
        <v>47019</v>
      </c>
      <c r="I109" s="93" t="str">
        <f>VLOOKUP(G109,web_archive!D:AB,3,FALSE)</f>
        <v>Guinevere_Bastion_Card</v>
      </c>
      <c r="J109" s="93" t="str">
        <f>VLOOKUP(G109,web_archive!D:AB,5,FALSE)</f>
        <v>Guinevere Bastion Card</v>
      </c>
      <c r="K109" s="93">
        <f>VLOOKUP(A109,type!A:B,2,FALSE)</f>
        <v>6</v>
      </c>
      <c r="L109" s="93" t="str">
        <f>IF(VLOOKUP(G109,web_archive!D:AB,7,FALSE)&gt;0, VLOOKUP(G109,web_archive!D:AB,7,FALSE), "")</f>
        <v/>
      </c>
      <c r="N109" s="93">
        <f>VLOOKUP(G109,web_archive!D:AB,8,FALSE)*10</f>
        <v>10</v>
      </c>
      <c r="O109" s="93" t="str">
        <f>IF(VLOOKUP(G109,web_archive!D:AB,10,FALSE)&gt;0,VLOOKUP(G109,web_archive!D:AB,10,FALSE),"")</f>
        <v/>
      </c>
      <c r="P109" s="93" t="str">
        <f>IF(VLOOKUP(G109,web_archive!D:AB,12,FALSE)&gt;0,VLOOKUP(G109,web_archive!D:AB,12,FALSE),"")</f>
        <v/>
      </c>
      <c r="Q109" s="93" t="str">
        <f>IF(VLOOKUP(G109,web_archive!D:AB,11,FALSE)&gt;0,VLOOKUP(G109,web_archive!D:AB,11,FALSE),"")</f>
        <v/>
      </c>
      <c r="R109" s="93" t="str">
        <f>IF(VLOOKUP(G109,web_archive!D:AB,13,FALSE)&gt;0,VLOOKUP(G109,web_archive!D:AB,13,FALSE),"")</f>
        <v/>
      </c>
      <c r="S109" s="93" t="str">
        <f>UPPER(VLOOKUP(B109,job!A:B,2,FALSE))</f>
        <v/>
      </c>
      <c r="T109" s="93" t="str">
        <f>LOWER(VLOOKUP(C109,class!A:B,2,FALSE))</f>
        <v/>
      </c>
      <c r="U109" s="93" t="str">
        <f>VLOOKUP(D109,Table2[#All],2,FALSE)</f>
        <v/>
      </c>
      <c r="V109" s="93" t="str">
        <f>VLOOKUP(E109,Table3[#All],2,FALSE)</f>
        <v>064</v>
      </c>
      <c r="W109" s="93" t="str">
        <f>IF(VLOOKUP(G109,web_archive!D:AB,16,FALSE)&gt;0,VLOOKUP(I109,web_archive!D:AB,16,FALSE),"")</f>
        <v/>
      </c>
      <c r="X109" s="93" t="str">
        <f>IF(VLOOKUP(G109,web_archive!D:AB,15,FALSE)&gt;1,VLOOKUP(G109,web_archive!D:AB,15,FALSE),"")</f>
        <v/>
      </c>
      <c r="Y109" s="93" t="str">
        <f>IF(EXACT(VLOOKUP(G109,web_archive!D:AB,14,FALSE),"Yes"),"1","0")</f>
        <v>0</v>
      </c>
      <c r="Z109" s="93" t="str">
        <f>IF(ISNA((VLOOKUP(UPPER(F109),Table4[#All],2,FALSE))),"",VLOOKUP(UPPER(F109),Table4[#All],2,FALSE))</f>
        <v/>
      </c>
      <c r="AA109" s="7" t="str">
        <f>IF(VLOOKUP(G109,web_archive!D:AB,21,FALSE)=0,"{}","{ "&amp;VLOOKUP(G109,web_archive!D:AB,21,FALSE)&amp;" }")</f>
        <v>{ bonus3 bAutoSpellWhenHit,"CR_AUTOGUARD",1+9*(getskilllv("CR_AUTOGUARD")==10),10; }</v>
      </c>
      <c r="AB109" s="93" t="str">
        <f>IF(VLOOKUP(G109,web_archive!D:AB,22,FALSE)=0,"{}","{ "&amp;VLOOKUP(G109,web_archive!D:AB,22,FALSE)&amp;" }")</f>
        <v>{}</v>
      </c>
      <c r="AC109" s="93" t="str">
        <f>IF(VLOOKUP(G109,web_archive!D:AB,23,FALSE)=0,"{}","{ "&amp;VLOOKUP(G109,web_archive!D:AB,23,FALSE)&amp;" }")</f>
        <v>{ sc_end SC_AUTOGUARD; }</v>
      </c>
      <c r="AD109" s="93" t="str">
        <f t="shared" si="1"/>
        <v>47019,Guinevere_Bastion_Card,Guinevere Bastion Card,6,,,10,,,,,,,,064,,,0,,{ bonus3 bAutoSpellWhenHit,"CR_AUTOGUARD",1+9*(getskilllv("CR_AUTOGUARD")==10),10; },{},{ sc_end SC_AUTOGUARD; }</v>
      </c>
    </row>
    <row r="110" spans="1:30" x14ac:dyDescent="0.3">
      <c r="A110" s="93" t="str">
        <f>VLOOKUP(G110,web_archive!D:AB,6,FALSE)</f>
        <v>Armor</v>
      </c>
      <c r="B110" s="93" t="str">
        <f>VLOOKUP(G110,web_archive!D:AB,19,FALSE)</f>
        <v>All Jobs</v>
      </c>
      <c r="C110" s="93" t="str">
        <f>VLOOKUP(G110,web_archive!D:AB,18,FALSE)</f>
        <v>Normal / Upper / Baby</v>
      </c>
      <c r="D110" s="93" t="str">
        <f>VLOOKUP(G110,web_archive!D:AB,20,FALSE)</f>
        <v>Both (Male and Female)</v>
      </c>
      <c r="E110" s="93" t="str">
        <f>VLOOKUP(G110,web_archive!D:AB,17,FALSE)</f>
        <v>Upper Headgear + Middle Headgear</v>
      </c>
      <c r="F110" s="93" t="str">
        <f>VLOOKUP(H110,reborn_keys!C:D,2,FALSE)</f>
        <v>gypsydiadem</v>
      </c>
      <c r="G110" s="10">
        <v>20110</v>
      </c>
      <c r="H110" s="95">
        <v>45258</v>
      </c>
      <c r="I110" s="93" t="str">
        <f>VLOOKUP(G110,web_archive!D:AB,3,FALSE)</f>
        <v>Gypsy_Diadem</v>
      </c>
      <c r="J110" s="93" t="str">
        <f>VLOOKUP(G110,web_archive!D:AB,5,FALSE)</f>
        <v>Gypsy Diadem</v>
      </c>
      <c r="K110" s="93">
        <f>VLOOKUP(A110,type!A:B,2,FALSE)</f>
        <v>4</v>
      </c>
      <c r="L110" s="93">
        <f>IF(VLOOKUP(G110,web_archive!D:AB,7,FALSE)&gt;0, VLOOKUP(G110,web_archive!D:AB,7,FALSE), "")</f>
        <v>20</v>
      </c>
      <c r="N110" s="93">
        <f>VLOOKUP(G110,web_archive!D:AB,8,FALSE)*10</f>
        <v>500</v>
      </c>
      <c r="O110" s="93" t="str">
        <f>IF(VLOOKUP(G110,web_archive!D:AB,10,FALSE)&gt;0,VLOOKUP(G110,web_archive!D:AB,10,FALSE),"")</f>
        <v/>
      </c>
      <c r="P110" s="93">
        <f>IF(VLOOKUP(G110,web_archive!D:AB,12,FALSE)&gt;0,VLOOKUP(G110,web_archive!D:AB,12,FALSE),"")</f>
        <v>2</v>
      </c>
      <c r="Q110" s="93" t="str">
        <f>IF(VLOOKUP(G110,web_archive!D:AB,11,FALSE)&gt;0,VLOOKUP(G110,web_archive!D:AB,11,FALSE),"")</f>
        <v/>
      </c>
      <c r="R110" s="93">
        <f>IF(VLOOKUP(G110,web_archive!D:AB,13,FALSE)&gt;0,VLOOKUP(G110,web_archive!D:AB,13,FALSE),"")</f>
        <v>1</v>
      </c>
      <c r="S110" s="93" t="str">
        <f>UPPER(VLOOKUP(B110,job!A:B,2,FALSE))</f>
        <v>0XFFFFFFFF</v>
      </c>
      <c r="T110" s="93" t="str">
        <f>LOWER(VLOOKUP(C110,class!A:B,2,FALSE))</f>
        <v>63</v>
      </c>
      <c r="U110" s="93" t="str">
        <f>VLOOKUP(D110,Table2[#All],2,FALSE)</f>
        <v>2</v>
      </c>
      <c r="V110" s="93" t="str">
        <f>VLOOKUP(E110,Table3[#All],2,FALSE)</f>
        <v>768</v>
      </c>
      <c r="W110" s="93" t="str">
        <f>IF(VLOOKUP(G110,web_archive!D:AB,16,FALSE)&gt;0,VLOOKUP(I110,web_archive!D:AB,16,FALSE),"")</f>
        <v/>
      </c>
      <c r="X110" s="93" t="str">
        <f>IF(VLOOKUP(G110,web_archive!D:AB,15,FALSE)&gt;1,VLOOKUP(G110,web_archive!D:AB,15,FALSE),"")</f>
        <v/>
      </c>
      <c r="Y110" s="93" t="str">
        <f>IF(EXACT(VLOOKUP(G110,web_archive!D:AB,14,FALSE),"Yes"),"1","0")</f>
        <v>1</v>
      </c>
      <c r="Z110" s="93">
        <f>IF(ISNA((VLOOKUP(UPPER(F110),Table4[#All],2,FALSE))),"",VLOOKUP(UPPER(F110),Table4[#All],2,FALSE))</f>
        <v>1843</v>
      </c>
      <c r="AA110" s="7" t="str">
        <f>IF(VLOOKUP(G110,web_archive!D:AB,21,FALSE)=0,"{}","{ "&amp;VLOOKUP(G110,web_archive!D:AB,21,FALSE)&amp;" }")</f>
        <v>{}</v>
      </c>
      <c r="AB110" s="93" t="str">
        <f>IF(VLOOKUP(G110,web_archive!D:AB,22,FALSE)=0,"{}","{ "&amp;VLOOKUP(G110,web_archive!D:AB,22,FALSE)&amp;" }")</f>
        <v>{}</v>
      </c>
      <c r="AC110" s="93" t="str">
        <f>IF(VLOOKUP(G110,web_archive!D:AB,23,FALSE)=0,"{}","{ "&amp;VLOOKUP(G110,web_archive!D:AB,23,FALSE)&amp;" }")</f>
        <v>{}</v>
      </c>
      <c r="AD110" s="93" t="str">
        <f t="shared" ref="AD110:AD173" si="2">H110&amp;","&amp;I110&amp;","&amp;J110&amp;","&amp;K110&amp;","&amp;L110&amp;","&amp;M110&amp;","&amp;N110&amp;","&amp;O110&amp;","&amp;P110&amp;","&amp;Q110&amp;","&amp;R110&amp;","&amp;S110&amp;","&amp;T110&amp;","&amp;U110&amp;","&amp;V110&amp;","&amp;W110&amp;","&amp;X110&amp;","&amp;Y110&amp;","&amp;Z110&amp;","&amp;AA110&amp;","&amp;AB110&amp;","&amp;AC110</f>
        <v>45258,Gypsy_Diadem,Gypsy Diadem,4,20,,500,,2,,1,0XFFFFFFFF,63,2,768,,,1,1843,{},{},{}</v>
      </c>
    </row>
    <row r="111" spans="1:30" x14ac:dyDescent="0.3">
      <c r="A111" s="93" t="str">
        <f>VLOOKUP(G111,web_archive!D:AB,6,FALSE)</f>
        <v>Etc</v>
      </c>
      <c r="B111" s="93" t="str">
        <f>VLOOKUP(G111,web_archive!D:AB,19,FALSE)</f>
        <v>None</v>
      </c>
      <c r="C111" s="93" t="str">
        <f>VLOOKUP(G111,web_archive!D:AB,18,FALSE)</f>
        <v>None</v>
      </c>
      <c r="D111" s="93" t="str">
        <f>VLOOKUP(G111,web_archive!D:AB,20,FALSE)</f>
        <v>Unknown</v>
      </c>
      <c r="E111" s="93" t="str">
        <f>VLOOKUP(G111,web_archive!D:AB,17,FALSE)</f>
        <v>None</v>
      </c>
      <c r="F111" s="93" t="str">
        <f>VLOOKUP(H111,reborn_keys!C:D,2,FALSE)</f>
        <v>hangingdoll</v>
      </c>
      <c r="G111" s="10">
        <v>7212</v>
      </c>
      <c r="H111" s="95">
        <v>45263</v>
      </c>
      <c r="I111" s="93" t="str">
        <f>VLOOKUP(G111,web_archive!D:AB,3,FALSE)</f>
        <v>Hanging_Doll</v>
      </c>
      <c r="J111" s="93" t="str">
        <f>VLOOKUP(G111,web_archive!D:AB,5,FALSE)</f>
        <v>Hung Doll</v>
      </c>
      <c r="K111" s="93">
        <f>VLOOKUP(A111,type!A:B,2,FALSE)</f>
        <v>3</v>
      </c>
      <c r="L111" s="93">
        <f>IF(VLOOKUP(G111,web_archive!D:AB,7,FALSE)&gt;0, VLOOKUP(G111,web_archive!D:AB,7,FALSE), "")</f>
        <v>1020</v>
      </c>
      <c r="N111" s="93">
        <f>VLOOKUP(G111,web_archive!D:AB,8,FALSE)*10</f>
        <v>10</v>
      </c>
      <c r="O111" s="93" t="str">
        <f>IF(VLOOKUP(G111,web_archive!D:AB,10,FALSE)&gt;0,VLOOKUP(G111,web_archive!D:AB,10,FALSE),"")</f>
        <v/>
      </c>
      <c r="P111" s="93" t="str">
        <f>IF(VLOOKUP(G111,web_archive!D:AB,12,FALSE)&gt;0,VLOOKUP(G111,web_archive!D:AB,12,FALSE),"")</f>
        <v/>
      </c>
      <c r="Q111" s="93" t="str">
        <f>IF(VLOOKUP(G111,web_archive!D:AB,11,FALSE)&gt;0,VLOOKUP(G111,web_archive!D:AB,11,FALSE),"")</f>
        <v/>
      </c>
      <c r="R111" s="93" t="str">
        <f>IF(VLOOKUP(G111,web_archive!D:AB,13,FALSE)&gt;0,VLOOKUP(G111,web_archive!D:AB,13,FALSE),"")</f>
        <v/>
      </c>
      <c r="S111" s="93" t="str">
        <f>UPPER(VLOOKUP(B111,job!A:B,2,FALSE))</f>
        <v/>
      </c>
      <c r="T111" s="93" t="str">
        <f>LOWER(VLOOKUP(C111,class!A:B,2,FALSE))</f>
        <v/>
      </c>
      <c r="U111" s="93" t="str">
        <f>VLOOKUP(D111,Table2[#All],2,FALSE)</f>
        <v/>
      </c>
      <c r="V111" s="93" t="str">
        <f>VLOOKUP(E111,Table3[#All],2,FALSE)</f>
        <v/>
      </c>
      <c r="W111" s="93" t="str">
        <f>IF(VLOOKUP(G111,web_archive!D:AB,16,FALSE)&gt;0,VLOOKUP(I111,web_archive!D:AB,16,FALSE),"")</f>
        <v/>
      </c>
      <c r="X111" s="93" t="str">
        <f>IF(VLOOKUP(G111,web_archive!D:AB,15,FALSE)&gt;1,VLOOKUP(G111,web_archive!D:AB,15,FALSE),"")</f>
        <v/>
      </c>
      <c r="Y111" s="93" t="str">
        <f>IF(EXACT(VLOOKUP(G111,web_archive!D:AB,14,FALSE),"Yes"),"1","0")</f>
        <v>0</v>
      </c>
      <c r="Z111" s="93">
        <f>IF(ISNA((VLOOKUP(UPPER(F111),Table4[#All],2,FALSE))),"",VLOOKUP(UPPER(F111),Table4[#All],2,FALSE))</f>
        <v>1846</v>
      </c>
      <c r="AA111" s="7" t="str">
        <f>IF(VLOOKUP(G111,web_archive!D:AB,21,FALSE)=0,"{}","{ "&amp;VLOOKUP(G111,web_archive!D:AB,21,FALSE)&amp;" }")</f>
        <v>{}</v>
      </c>
      <c r="AB111" s="93" t="str">
        <f>IF(VLOOKUP(G111,web_archive!D:AB,22,FALSE)=0,"{}","{ "&amp;VLOOKUP(G111,web_archive!D:AB,22,FALSE)&amp;" }")</f>
        <v>{}</v>
      </c>
      <c r="AC111" s="93" t="str">
        <f>IF(VLOOKUP(G111,web_archive!D:AB,23,FALSE)=0,"{}","{ "&amp;VLOOKUP(G111,web_archive!D:AB,23,FALSE)&amp;" }")</f>
        <v>{}</v>
      </c>
      <c r="AD111" s="93" t="str">
        <f t="shared" si="2"/>
        <v>45263,Hanging_Doll,Hung Doll,3,1020,,10,,,,,,,,,,,0,1846,{},{},{}</v>
      </c>
    </row>
    <row r="112" spans="1:30" x14ac:dyDescent="0.3">
      <c r="A112" s="93" t="str">
        <f>VLOOKUP(G112,web_archive!D:AB,6,FALSE)</f>
        <v>Armor</v>
      </c>
      <c r="B112" s="93" t="str">
        <f>VLOOKUP(G112,web_archive!D:AB,19,FALSE)</f>
        <v>All Jobs</v>
      </c>
      <c r="C112" s="93" t="str">
        <f>VLOOKUP(G112,web_archive!D:AB,18,FALSE)</f>
        <v>Normal / Upper / Baby</v>
      </c>
      <c r="D112" s="93" t="str">
        <f>VLOOKUP(G112,web_archive!D:AB,20,FALSE)</f>
        <v>Both (Male and Female)</v>
      </c>
      <c r="E112" s="93" t="str">
        <f>VLOOKUP(G112,web_archive!D:AB,17,FALSE)</f>
        <v>Middle Headgear</v>
      </c>
      <c r="F112" s="93" t="str">
        <f>VLOOKUP(H112,reborn_keys!C:D,2,FALSE)</f>
        <v>heartearrings</v>
      </c>
      <c r="G112" s="10">
        <v>20266</v>
      </c>
      <c r="H112" s="95">
        <v>45264</v>
      </c>
      <c r="I112" s="93" t="str">
        <f>VLOOKUP(G112,web_archive!D:AB,3,FALSE)</f>
        <v>Heart_Earrings</v>
      </c>
      <c r="J112" s="93" t="str">
        <f>VLOOKUP(G112,web_archive!D:AB,5,FALSE)</f>
        <v>Heart Earrings</v>
      </c>
      <c r="K112" s="93">
        <f>VLOOKUP(A112,type!A:B,2,FALSE)</f>
        <v>4</v>
      </c>
      <c r="L112" s="93">
        <f>IF(VLOOKUP(G112,web_archive!D:AB,7,FALSE)&gt;0, VLOOKUP(G112,web_archive!D:AB,7,FALSE), "")</f>
        <v>20</v>
      </c>
      <c r="N112" s="93">
        <f>VLOOKUP(G112,web_archive!D:AB,8,FALSE)*10</f>
        <v>500</v>
      </c>
      <c r="O112" s="93" t="str">
        <f>IF(VLOOKUP(G112,web_archive!D:AB,10,FALSE)&gt;0,VLOOKUP(G112,web_archive!D:AB,10,FALSE),"")</f>
        <v/>
      </c>
      <c r="P112" s="93" t="str">
        <f>IF(VLOOKUP(G112,web_archive!D:AB,12,FALSE)&gt;0,VLOOKUP(G112,web_archive!D:AB,12,FALSE),"")</f>
        <v/>
      </c>
      <c r="Q112" s="93" t="str">
        <f>IF(VLOOKUP(G112,web_archive!D:AB,11,FALSE)&gt;0,VLOOKUP(G112,web_archive!D:AB,11,FALSE),"")</f>
        <v/>
      </c>
      <c r="R112" s="93">
        <f>IF(VLOOKUP(G112,web_archive!D:AB,13,FALSE)&gt;0,VLOOKUP(G112,web_archive!D:AB,13,FALSE),"")</f>
        <v>1</v>
      </c>
      <c r="S112" s="93" t="str">
        <f>UPPER(VLOOKUP(B112,job!A:B,2,FALSE))</f>
        <v>0XFFFFFFFF</v>
      </c>
      <c r="T112" s="93" t="str">
        <f>LOWER(VLOOKUP(C112,class!A:B,2,FALSE))</f>
        <v>63</v>
      </c>
      <c r="U112" s="93" t="str">
        <f>VLOOKUP(D112,Table2[#All],2,FALSE)</f>
        <v>2</v>
      </c>
      <c r="V112" s="93" t="str">
        <f>VLOOKUP(E112,Table3[#All],2,FALSE)</f>
        <v>512</v>
      </c>
      <c r="W112" s="93" t="str">
        <f>IF(VLOOKUP(G112,web_archive!D:AB,16,FALSE)&gt;0,VLOOKUP(I112,web_archive!D:AB,16,FALSE),"")</f>
        <v/>
      </c>
      <c r="X112" s="93">
        <f>IF(VLOOKUP(G112,web_archive!D:AB,15,FALSE)&gt;1,VLOOKUP(G112,web_archive!D:AB,15,FALSE),"")</f>
        <v>75</v>
      </c>
      <c r="Y112" s="93" t="str">
        <f>IF(EXACT(VLOOKUP(G112,web_archive!D:AB,14,FALSE),"Yes"),"1","0")</f>
        <v>0</v>
      </c>
      <c r="Z112" s="93">
        <f>IF(ISNA((VLOOKUP(UPPER(F112),Table4[#All],2,FALSE))),"",VLOOKUP(UPPER(F112),Table4[#All],2,FALSE))</f>
        <v>1847</v>
      </c>
      <c r="AA112" s="7" t="str">
        <f>IF(VLOOKUP(G112,web_archive!D:AB,21,FALSE)=0,"{}","{ "&amp;VLOOKUP(G112,web_archive!D:AB,21,FALSE)&amp;" }")</f>
        <v>{ bonus bAllStats,1; }</v>
      </c>
      <c r="AB112" s="93" t="str">
        <f>IF(VLOOKUP(G112,web_archive!D:AB,22,FALSE)=0,"{}","{ "&amp;VLOOKUP(G112,web_archive!D:AB,22,FALSE)&amp;" }")</f>
        <v>{}</v>
      </c>
      <c r="AC112" s="93" t="str">
        <f>IF(VLOOKUP(G112,web_archive!D:AB,23,FALSE)=0,"{}","{ "&amp;VLOOKUP(G112,web_archive!D:AB,23,FALSE)&amp;" }")</f>
        <v>{}</v>
      </c>
      <c r="AD112" s="93" t="str">
        <f t="shared" si="2"/>
        <v>45264,Heart_Earrings,Heart Earrings,4,20,,500,,,,1,0XFFFFFFFF,63,2,512,,75,0,1847,{ bonus bAllStats,1; },{},{}</v>
      </c>
    </row>
    <row r="113" spans="1:30" x14ac:dyDescent="0.3">
      <c r="A113" s="93" t="str">
        <f>VLOOKUP(G113,web_archive!D:AB,6,FALSE)</f>
        <v>Armor</v>
      </c>
      <c r="B113" s="93" t="str">
        <f>VLOOKUP(G113,web_archive!D:AB,19,FALSE)</f>
        <v>All Jobs</v>
      </c>
      <c r="C113" s="93" t="str">
        <f>VLOOKUP(G113,web_archive!D:AB,18,FALSE)</f>
        <v>Normal / Upper / Baby</v>
      </c>
      <c r="D113" s="93" t="str">
        <f>VLOOKUP(G113,web_archive!D:AB,20,FALSE)</f>
        <v>Both (Male and Female)</v>
      </c>
      <c r="E113" s="93" t="str">
        <f>VLOOKUP(G113,web_archive!D:AB,17,FALSE)</f>
        <v>Upper Headgear</v>
      </c>
      <c r="F113" s="93" t="str">
        <f>VLOOKUP(H113,reborn_keys!C:D,2,FALSE)</f>
        <v>heartphones</v>
      </c>
      <c r="G113" s="10">
        <v>20609</v>
      </c>
      <c r="H113" s="95">
        <v>45266</v>
      </c>
      <c r="I113" s="93" t="str">
        <f>VLOOKUP(G113,web_archive!D:AB,3,FALSE)</f>
        <v>Heartphones</v>
      </c>
      <c r="J113" s="93" t="str">
        <f>VLOOKUP(G113,web_archive!D:AB,5,FALSE)</f>
        <v>Heartphones</v>
      </c>
      <c r="K113" s="93">
        <f>VLOOKUP(A113,type!A:B,2,FALSE)</f>
        <v>4</v>
      </c>
      <c r="L113" s="93">
        <f>IF(VLOOKUP(G113,web_archive!D:AB,7,FALSE)&gt;0, VLOOKUP(G113,web_archive!D:AB,7,FALSE), "")</f>
        <v>20</v>
      </c>
      <c r="N113" s="93">
        <f>VLOOKUP(G113,web_archive!D:AB,8,FALSE)*10</f>
        <v>100</v>
      </c>
      <c r="O113" s="93" t="str">
        <f>IF(VLOOKUP(G113,web_archive!D:AB,10,FALSE)&gt;0,VLOOKUP(G113,web_archive!D:AB,10,FALSE),"")</f>
        <v/>
      </c>
      <c r="P113" s="93" t="str">
        <f>IF(VLOOKUP(G113,web_archive!D:AB,12,FALSE)&gt;0,VLOOKUP(G113,web_archive!D:AB,12,FALSE),"")</f>
        <v/>
      </c>
      <c r="Q113" s="93" t="str">
        <f>IF(VLOOKUP(G113,web_archive!D:AB,11,FALSE)&gt;0,VLOOKUP(G113,web_archive!D:AB,11,FALSE),"")</f>
        <v/>
      </c>
      <c r="R113" s="93" t="str">
        <f>IF(VLOOKUP(G113,web_archive!D:AB,13,FALSE)&gt;0,VLOOKUP(G113,web_archive!D:AB,13,FALSE),"")</f>
        <v/>
      </c>
      <c r="S113" s="93" t="str">
        <f>UPPER(VLOOKUP(B113,job!A:B,2,FALSE))</f>
        <v>0XFFFFFFFF</v>
      </c>
      <c r="T113" s="93" t="str">
        <f>LOWER(VLOOKUP(C113,class!A:B,2,FALSE))</f>
        <v>63</v>
      </c>
      <c r="U113" s="93" t="str">
        <f>VLOOKUP(D113,Table2[#All],2,FALSE)</f>
        <v>2</v>
      </c>
      <c r="V113" s="93" t="str">
        <f>VLOOKUP(E113,Table3[#All],2,FALSE)</f>
        <v>256</v>
      </c>
      <c r="W113" s="93" t="str">
        <f>IF(VLOOKUP(G113,web_archive!D:AB,16,FALSE)&gt;0,VLOOKUP(I113,web_archive!D:AB,16,FALSE),"")</f>
        <v/>
      </c>
      <c r="X113" s="93" t="str">
        <f>IF(VLOOKUP(G113,web_archive!D:AB,15,FALSE)&gt;1,VLOOKUP(G113,web_archive!D:AB,15,FALSE),"")</f>
        <v/>
      </c>
      <c r="Y113" s="93" t="str">
        <f>IF(EXACT(VLOOKUP(G113,web_archive!D:AB,14,FALSE),"Yes"),"1","0")</f>
        <v>1</v>
      </c>
      <c r="Z113" s="93">
        <f>IF(ISNA((VLOOKUP(UPPER(F113),Table4[#All],2,FALSE))),"",VLOOKUP(UPPER(F113),Table4[#All],2,FALSE))</f>
        <v>1849</v>
      </c>
      <c r="AA113" s="7" t="str">
        <f>IF(VLOOKUP(G113,web_archive!D:AB,21,FALSE)=0,"{}","{ "&amp;VLOOKUP(G113,web_archive!D:AB,21,FALSE)&amp;" }")</f>
        <v>{}</v>
      </c>
      <c r="AB113" s="93" t="str">
        <f>IF(VLOOKUP(G113,web_archive!D:AB,22,FALSE)=0,"{}","{ "&amp;VLOOKUP(G113,web_archive!D:AB,22,FALSE)&amp;" }")</f>
        <v>{}</v>
      </c>
      <c r="AC113" s="93" t="str">
        <f>IF(VLOOKUP(G113,web_archive!D:AB,23,FALSE)=0,"{}","{ "&amp;VLOOKUP(G113,web_archive!D:AB,23,FALSE)&amp;" }")</f>
        <v>{}</v>
      </c>
      <c r="AD113" s="93" t="str">
        <f t="shared" si="2"/>
        <v>45266,Heartphones,Heartphones,4,20,,100,,,,,0XFFFFFFFF,63,2,256,,,1,1849,{},{},{}</v>
      </c>
    </row>
    <row r="114" spans="1:30" x14ac:dyDescent="0.3">
      <c r="A114" s="93" t="str">
        <f>VLOOKUP(G114,web_archive!D:AB,6,FALSE)</f>
        <v>Armor</v>
      </c>
      <c r="B114" s="93" t="str">
        <f>VLOOKUP(G114,web_archive!D:AB,19,FALSE)</f>
        <v>All Jobs</v>
      </c>
      <c r="C114" s="93" t="str">
        <f>VLOOKUP(G114,web_archive!D:AB,18,FALSE)</f>
        <v>Normal / Upper / Baby</v>
      </c>
      <c r="D114" s="93" t="str">
        <f>VLOOKUP(G114,web_archive!D:AB,20,FALSE)</f>
        <v>Both (Male and Female)</v>
      </c>
      <c r="E114" s="93" t="str">
        <f>VLOOKUP(G114,web_archive!D:AB,17,FALSE)</f>
        <v>Middle Headgear + Lower Headgear</v>
      </c>
      <c r="F114" s="93" t="str">
        <f>VLOOKUP(H114,reborn_keys!C:D,2,FALSE)</f>
        <v>heimask</v>
      </c>
      <c r="G114" s="10">
        <v>20263</v>
      </c>
      <c r="H114" s="95">
        <v>45270</v>
      </c>
      <c r="I114" s="93" t="str">
        <f>VLOOKUP(G114,web_archive!D:AB,3,FALSE)</f>
        <v>Hei_Mask</v>
      </c>
      <c r="J114" s="93" t="str">
        <f>VLOOKUP(G114,web_archive!D:AB,5,FALSE)</f>
        <v>Hei Mask</v>
      </c>
      <c r="K114" s="93">
        <f>VLOOKUP(A114,type!A:B,2,FALSE)</f>
        <v>4</v>
      </c>
      <c r="L114" s="93">
        <f>IF(VLOOKUP(G114,web_archive!D:AB,7,FALSE)&gt;0, VLOOKUP(G114,web_archive!D:AB,7,FALSE), "")</f>
        <v>20</v>
      </c>
      <c r="N114" s="93">
        <f>VLOOKUP(G114,web_archive!D:AB,8,FALSE)*10</f>
        <v>100</v>
      </c>
      <c r="O114" s="93" t="str">
        <f>IF(VLOOKUP(G114,web_archive!D:AB,10,FALSE)&gt;0,VLOOKUP(G114,web_archive!D:AB,10,FALSE),"")</f>
        <v/>
      </c>
      <c r="P114" s="93" t="str">
        <f>IF(VLOOKUP(G114,web_archive!D:AB,12,FALSE)&gt;0,VLOOKUP(G114,web_archive!D:AB,12,FALSE),"")</f>
        <v/>
      </c>
      <c r="Q114" s="93" t="str">
        <f>IF(VLOOKUP(G114,web_archive!D:AB,11,FALSE)&gt;0,VLOOKUP(G114,web_archive!D:AB,11,FALSE),"")</f>
        <v/>
      </c>
      <c r="R114" s="93">
        <f>IF(VLOOKUP(G114,web_archive!D:AB,13,FALSE)&gt;0,VLOOKUP(G114,web_archive!D:AB,13,FALSE),"")</f>
        <v>1</v>
      </c>
      <c r="S114" s="93" t="str">
        <f>UPPER(VLOOKUP(B114,job!A:B,2,FALSE))</f>
        <v>0XFFFFFFFF</v>
      </c>
      <c r="T114" s="93" t="str">
        <f>LOWER(VLOOKUP(C114,class!A:B,2,FALSE))</f>
        <v>63</v>
      </c>
      <c r="U114" s="93" t="str">
        <f>VLOOKUP(D114,Table2[#All],2,FALSE)</f>
        <v>2</v>
      </c>
      <c r="V114" s="93" t="str">
        <f>VLOOKUP(E114,Table3[#All],2,FALSE)</f>
        <v>513</v>
      </c>
      <c r="W114" s="93" t="str">
        <f>IF(VLOOKUP(G114,web_archive!D:AB,16,FALSE)&gt;0,VLOOKUP(I114,web_archive!D:AB,16,FALSE),"")</f>
        <v/>
      </c>
      <c r="X114" s="93" t="str">
        <f>IF(VLOOKUP(G114,web_archive!D:AB,15,FALSE)&gt;1,VLOOKUP(G114,web_archive!D:AB,15,FALSE),"")</f>
        <v/>
      </c>
      <c r="Y114" s="93" t="str">
        <f>IF(EXACT(VLOOKUP(G114,web_archive!D:AB,14,FALSE),"Yes"),"1","0")</f>
        <v>0</v>
      </c>
      <c r="Z114" s="93">
        <f>IF(ISNA((VLOOKUP(UPPER(F114),Table4[#All],2,FALSE))),"",VLOOKUP(UPPER(F114),Table4[#All],2,FALSE))</f>
        <v>1853</v>
      </c>
      <c r="AA114" s="7" t="str">
        <f>IF(VLOOKUP(G114,web_archive!D:AB,21,FALSE)=0,"{}","{ "&amp;VLOOKUP(G114,web_archive!D:AB,21,FALSE)&amp;"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114" s="93" t="str">
        <f>IF(VLOOKUP(G114,web_archive!D:AB,22,FALSE)=0,"{}","{ "&amp;VLOOKUP(G114,web_archive!D:AB,22,FALSE)&amp;" }")</f>
        <v>{}</v>
      </c>
      <c r="AC114" s="93" t="str">
        <f>IF(VLOOKUP(G114,web_archive!D:AB,23,FALSE)=0,"{}","{ "&amp;VLOOKUP(G114,web_archive!D:AB,23,FALSE)&amp;" }")</f>
        <v>{}</v>
      </c>
      <c r="AD114" s="93" t="str">
        <f t="shared" si="2"/>
        <v>45270,Hei_Mask,Hei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115" spans="1:30" x14ac:dyDescent="0.3">
      <c r="A115" s="93" t="str">
        <f>VLOOKUP(G115,web_archive!D:AB,6,FALSE)</f>
        <v>Card</v>
      </c>
      <c r="B115" s="93" t="str">
        <f>VLOOKUP(G115,web_archive!D:AB,19,FALSE)</f>
        <v>None</v>
      </c>
      <c r="C115" s="93" t="str">
        <f>VLOOKUP(G115,web_archive!D:AB,18,FALSE)</f>
        <v>None</v>
      </c>
      <c r="D115" s="93" t="str">
        <f>VLOOKUP(G115,web_archive!D:AB,20,FALSE)</f>
        <v>Unknown</v>
      </c>
      <c r="E115" s="93" t="str">
        <f>VLOOKUP(G115,web_archive!D:AB,17,FALSE)</f>
        <v>Accessory 1 + Accessory 2</v>
      </c>
      <c r="F115" s="93" t="str">
        <f>VLOOKUP(H115,reborn_keys!C:D,2,FALSE)</f>
        <v>Hellion_Revenant_Card</v>
      </c>
      <c r="G115" s="94">
        <v>23011</v>
      </c>
      <c r="H115" s="10">
        <v>47103</v>
      </c>
      <c r="I115" s="93" t="str">
        <f>VLOOKUP(G115,web_archive!D:AB,3,FALSE)</f>
        <v>Hellion_Revenant_Card</v>
      </c>
      <c r="J115" s="93" t="str">
        <f>VLOOKUP(G115,web_archive!D:AB,5,FALSE)</f>
        <v>Hellion Revenant Card</v>
      </c>
      <c r="K115" s="93">
        <f>VLOOKUP(A115,type!A:B,2,FALSE)</f>
        <v>6</v>
      </c>
      <c r="L115" s="93" t="str">
        <f>IF(VLOOKUP(G115,web_archive!D:AB,7,FALSE)&gt;0, VLOOKUP(G115,web_archive!D:AB,7,FALSE), "")</f>
        <v/>
      </c>
      <c r="N115" s="93">
        <f>VLOOKUP(G115,web_archive!D:AB,8,FALSE)*10</f>
        <v>10</v>
      </c>
      <c r="O115" s="93" t="str">
        <f>IF(VLOOKUP(G115,web_archive!D:AB,10,FALSE)&gt;0,VLOOKUP(G115,web_archive!D:AB,10,FALSE),"")</f>
        <v/>
      </c>
      <c r="P115" s="93" t="str">
        <f>IF(VLOOKUP(G115,web_archive!D:AB,12,FALSE)&gt;0,VLOOKUP(G115,web_archive!D:AB,12,FALSE),"")</f>
        <v/>
      </c>
      <c r="Q115" s="93" t="str">
        <f>IF(VLOOKUP(G115,web_archive!D:AB,11,FALSE)&gt;0,VLOOKUP(G115,web_archive!D:AB,11,FALSE),"")</f>
        <v/>
      </c>
      <c r="R115" s="93" t="str">
        <f>IF(VLOOKUP(G115,web_archive!D:AB,13,FALSE)&gt;0,VLOOKUP(G115,web_archive!D:AB,13,FALSE),"")</f>
        <v/>
      </c>
      <c r="S115" s="93" t="str">
        <f>UPPER(VLOOKUP(B115,job!A:B,2,FALSE))</f>
        <v/>
      </c>
      <c r="T115" s="93" t="str">
        <f>LOWER(VLOOKUP(C115,class!A:B,2,FALSE))</f>
        <v/>
      </c>
      <c r="U115" s="93" t="str">
        <f>VLOOKUP(D115,Table2[#All],2,FALSE)</f>
        <v/>
      </c>
      <c r="V115" s="93" t="str">
        <f>VLOOKUP(E115,Table3[#All],2,FALSE)</f>
        <v>136</v>
      </c>
      <c r="W115" s="93" t="str">
        <f>IF(VLOOKUP(G115,web_archive!D:AB,16,FALSE)&gt;0,VLOOKUP(I115,web_archive!D:AB,16,FALSE),"")</f>
        <v/>
      </c>
      <c r="X115" s="93" t="str">
        <f>IF(VLOOKUP(G115,web_archive!D:AB,15,FALSE)&gt;1,VLOOKUP(G115,web_archive!D:AB,15,FALSE),"")</f>
        <v/>
      </c>
      <c r="Y115" s="93" t="str">
        <f>IF(EXACT(VLOOKUP(G115,web_archive!D:AB,14,FALSE),"Yes"),"1","0")</f>
        <v>0</v>
      </c>
      <c r="Z115" s="93" t="str">
        <f>IF(ISNA((VLOOKUP(UPPER(F115),Table4[#All],2,FALSE))),"",VLOOKUP(UPPER(F115),Table4[#All],2,FALSE))</f>
        <v/>
      </c>
      <c r="AA115" s="7" t="str">
        <f>IF(VLOOKUP(G115,web_archive!D:AB,21,FALSE)=0,"{}","{ "&amp;VLOOKUP(G115,web_archive!D:AB,21,FALSE)&amp;" }")</f>
        <v>{ bonus bInt,3; }</v>
      </c>
      <c r="AB115" s="93" t="str">
        <f>IF(VLOOKUP(G115,web_archive!D:AB,22,FALSE)=0,"{}","{ "&amp;VLOOKUP(G115,web_archive!D:AB,22,FALSE)&amp;" }")</f>
        <v>{}</v>
      </c>
      <c r="AC115" s="93" t="str">
        <f>IF(VLOOKUP(G115,web_archive!D:AB,23,FALSE)=0,"{}","{ "&amp;VLOOKUP(G115,web_archive!D:AB,23,FALSE)&amp;" }")</f>
        <v>{}</v>
      </c>
      <c r="AD115" s="93" t="str">
        <f t="shared" si="2"/>
        <v>47103,Hellion_Revenant_Card,Hellion Revenant Card,6,,,10,,,,,,,,136,,,0,,{ bonus bInt,3; },{},{}</v>
      </c>
    </row>
    <row r="116" spans="1:30" x14ac:dyDescent="0.3">
      <c r="A116" s="93" t="str">
        <f>VLOOKUP(G116,web_archive!D:AB,6,FALSE)</f>
        <v>Armor</v>
      </c>
      <c r="B116" s="93" t="str">
        <f>VLOOKUP(G116,web_archive!D:AB,19,FALSE)</f>
        <v>All Jobs Except Novice</v>
      </c>
      <c r="C116" s="93" t="str">
        <f>VLOOKUP(G116,web_archive!D:AB,18,FALSE)</f>
        <v>Normal / Upper / Baby</v>
      </c>
      <c r="D116" s="93" t="str">
        <f>VLOOKUP(G116,web_archive!D:AB,20,FALSE)</f>
        <v>Both (Male and Female)</v>
      </c>
      <c r="E116" s="93" t="str">
        <f>VLOOKUP(G116,web_archive!D:AB,17,FALSE)</f>
        <v>Upper Headgear</v>
      </c>
      <c r="F116" s="93" t="str">
        <f>VLOOKUP(H116,reborn_keys!C:D,2,FALSE)</f>
        <v>hellomother</v>
      </c>
      <c r="G116" s="93">
        <v>5319</v>
      </c>
      <c r="H116" s="93">
        <v>45273</v>
      </c>
      <c r="I116" s="93" t="str">
        <f>VLOOKUP(G116,web_archive!D:AB,3,FALSE)</f>
        <v>Hellomother_Hat</v>
      </c>
      <c r="J116" s="93" t="str">
        <f>VLOOKUP(G116,web_archive!D:AB,5,FALSE)</f>
        <v>Hello Mother Hat</v>
      </c>
      <c r="K116" s="93">
        <f>VLOOKUP(A116,type!A:B,2,FALSE)</f>
        <v>4</v>
      </c>
      <c r="L116" s="93">
        <f>IF(VLOOKUP(G116,web_archive!D:AB,7,FALSE)&gt;0, VLOOKUP(G116,web_archive!D:AB,7,FALSE), "")</f>
        <v>20</v>
      </c>
      <c r="N116" s="93">
        <f>VLOOKUP(G116,web_archive!D:AB,8,FALSE)*10</f>
        <v>200</v>
      </c>
      <c r="O116" s="93" t="str">
        <f>IF(VLOOKUP(G116,web_archive!D:AB,10,FALSE)&gt;0,VLOOKUP(G116,web_archive!D:AB,10,FALSE),"")</f>
        <v/>
      </c>
      <c r="P116" s="93">
        <f>IF(VLOOKUP(G116,web_archive!D:AB,12,FALSE)&gt;0,VLOOKUP(G116,web_archive!D:AB,12,FALSE),"")</f>
        <v>2</v>
      </c>
      <c r="Q116" s="93" t="str">
        <f>IF(VLOOKUP(G116,web_archive!D:AB,11,FALSE)&gt;0,VLOOKUP(G116,web_archive!D:AB,11,FALSE),"")</f>
        <v/>
      </c>
      <c r="R116" s="93" t="str">
        <f>IF(VLOOKUP(G116,web_archive!D:AB,13,FALSE)&gt;0,VLOOKUP(G116,web_archive!D:AB,13,FALSE),"")</f>
        <v/>
      </c>
      <c r="S116" s="93" t="str">
        <f>UPPER(VLOOKUP(B116,job!A:B,2,FALSE))</f>
        <v>0XFFFFFFFE</v>
      </c>
      <c r="T116" s="93" t="str">
        <f>LOWER(VLOOKUP(C116,class!A:B,2,FALSE))</f>
        <v>63</v>
      </c>
      <c r="U116" s="93" t="str">
        <f>VLOOKUP(D116,Table2[#All],2,FALSE)</f>
        <v>2</v>
      </c>
      <c r="V116" s="93" t="str">
        <f>VLOOKUP(E116,Table3[#All],2,FALSE)</f>
        <v>256</v>
      </c>
      <c r="W116" s="93" t="str">
        <f>IF(VLOOKUP(G116,web_archive!D:AB,16,FALSE)&gt;0,VLOOKUP(I116,web_archive!D:AB,16,FALSE),"")</f>
        <v/>
      </c>
      <c r="X116" s="93">
        <f>IF(VLOOKUP(G116,web_archive!D:AB,15,FALSE)&gt;1,VLOOKUP(G116,web_archive!D:AB,15,FALSE),"")</f>
        <v>10</v>
      </c>
      <c r="Y116" s="93" t="str">
        <f>IF(EXACT(VLOOKUP(G116,web_archive!D:AB,14,FALSE),"Yes"),"1","0")</f>
        <v>1</v>
      </c>
      <c r="Z116" s="93">
        <f>IF(ISNA((VLOOKUP(UPPER(F116),Table4[#All],2,FALSE))),"",VLOOKUP(UPPER(F116),Table4[#All],2,FALSE))</f>
        <v>1856</v>
      </c>
      <c r="AA116" s="7" t="str">
        <f>IF(VLOOKUP(G116,web_archive!D:AB,21,FALSE)=0,"{}","{ "&amp;VLOOKUP(G116,web_archive!D:AB,21,FALSE)&amp;" }")</f>
        <v>{ bonus bLuk,3; }</v>
      </c>
      <c r="AB116" s="93" t="str">
        <f>IF(VLOOKUP(G116,web_archive!D:AB,22,FALSE)=0,"{}","{ "&amp;VLOOKUP(G116,web_archive!D:AB,22,FALSE)&amp;" }")</f>
        <v>{}</v>
      </c>
      <c r="AC116" s="93" t="str">
        <f>IF(VLOOKUP(G116,web_archive!D:AB,23,FALSE)=0,"{}","{ "&amp;VLOOKUP(G116,web_archive!D:AB,23,FALSE)&amp;" }")</f>
        <v>{}</v>
      </c>
      <c r="AD116" s="93" t="str">
        <f t="shared" si="2"/>
        <v>45273,Hellomother_Hat,Hello Mother Hat,4,20,,200,,2,,,0XFFFFFFFE,63,2,256,,10,1,1856,{ bonus bLuk,3; },{},{}</v>
      </c>
    </row>
    <row r="117" spans="1:30" x14ac:dyDescent="0.3">
      <c r="A117" s="93" t="str">
        <f>VLOOKUP(G117,web_archive!D:AB,6,FALSE)</f>
        <v>Armor</v>
      </c>
      <c r="B117" s="93" t="str">
        <f>VLOOKUP(G117,web_archive!D:AB,19,FALSE)</f>
        <v>All Jobs</v>
      </c>
      <c r="C117" s="93" t="str">
        <f>VLOOKUP(G117,web_archive!D:AB,18,FALSE)</f>
        <v>Normal / Upper / Baby</v>
      </c>
      <c r="D117" s="93" t="str">
        <f>VLOOKUP(G117,web_archive!D:AB,20,FALSE)</f>
        <v>Both (Male and Female)</v>
      </c>
      <c r="E117" s="93" t="str">
        <f>VLOOKUP(G117,web_archive!D:AB,17,FALSE)</f>
        <v>Upper Headgear</v>
      </c>
      <c r="F117" s="93" t="str">
        <f>VLOOKUP(H117,reborn_keys!C:D,2,FALSE)</f>
        <v>hermes</v>
      </c>
      <c r="G117" s="93">
        <v>20539</v>
      </c>
      <c r="H117" s="93">
        <v>45274</v>
      </c>
      <c r="I117" s="93" t="str">
        <f>VLOOKUP(G117,web_archive!D:AB,3,FALSE)</f>
        <v>Helm_of_Hermes</v>
      </c>
      <c r="J117" s="93" t="str">
        <f>VLOOKUP(G117,web_archive!D:AB,5,FALSE)</f>
        <v>Helm of Hermes</v>
      </c>
      <c r="K117" s="93">
        <f>VLOOKUP(A117,type!A:B,2,FALSE)</f>
        <v>4</v>
      </c>
      <c r="L117" s="93">
        <f>IF(VLOOKUP(G117,web_archive!D:AB,7,FALSE)&gt;0, VLOOKUP(G117,web_archive!D:AB,7,FALSE), "")</f>
        <v>20</v>
      </c>
      <c r="N117" s="93">
        <f>VLOOKUP(G117,web_archive!D:AB,8,FALSE)*10</f>
        <v>500</v>
      </c>
      <c r="O117" s="93" t="str">
        <f>IF(VLOOKUP(G117,web_archive!D:AB,10,FALSE)&gt;0,VLOOKUP(G117,web_archive!D:AB,10,FALSE),"")</f>
        <v/>
      </c>
      <c r="P117" s="93">
        <f>IF(VLOOKUP(G117,web_archive!D:AB,12,FALSE)&gt;0,VLOOKUP(G117,web_archive!D:AB,12,FALSE),"")</f>
        <v>2</v>
      </c>
      <c r="Q117" s="93" t="str">
        <f>IF(VLOOKUP(G117,web_archive!D:AB,11,FALSE)&gt;0,VLOOKUP(G117,web_archive!D:AB,11,FALSE),"")</f>
        <v/>
      </c>
      <c r="R117" s="93">
        <f>IF(VLOOKUP(G117,web_archive!D:AB,13,FALSE)&gt;0,VLOOKUP(G117,web_archive!D:AB,13,FALSE),"")</f>
        <v>1</v>
      </c>
      <c r="S117" s="93" t="str">
        <f>UPPER(VLOOKUP(B117,job!A:B,2,FALSE))</f>
        <v>0XFFFFFFFF</v>
      </c>
      <c r="T117" s="93" t="str">
        <f>LOWER(VLOOKUP(C117,class!A:B,2,FALSE))</f>
        <v>63</v>
      </c>
      <c r="U117" s="93" t="str">
        <f>VLOOKUP(D117,Table2[#All],2,FALSE)</f>
        <v>2</v>
      </c>
      <c r="V117" s="93" t="str">
        <f>VLOOKUP(E117,Table3[#All],2,FALSE)</f>
        <v>256</v>
      </c>
      <c r="W117" s="93" t="str">
        <f>IF(VLOOKUP(G117,web_archive!D:AB,16,FALSE)&gt;0,VLOOKUP(I117,web_archive!D:AB,16,FALSE),"")</f>
        <v/>
      </c>
      <c r="X117" s="93" t="str">
        <f>IF(VLOOKUP(G117,web_archive!D:AB,15,FALSE)&gt;1,VLOOKUP(G117,web_archive!D:AB,15,FALSE),"")</f>
        <v/>
      </c>
      <c r="Y117" s="93" t="str">
        <f>IF(EXACT(VLOOKUP(G117,web_archive!D:AB,14,FALSE),"Yes"),"1","0")</f>
        <v>1</v>
      </c>
      <c r="Z117" s="93">
        <f>IF(ISNA((VLOOKUP(UPPER(F117),Table4[#All],2,FALSE))),"",VLOOKUP(UPPER(F117),Table4[#All],2,FALSE))</f>
        <v>1857</v>
      </c>
      <c r="AA117" s="7" t="str">
        <f>IF(VLOOKUP(G117,web_archive!D:AB,21,FALSE)=0,"{}","{ "&amp;VLOOKUP(G117,web_archive!D:AB,21,FALSE)&amp;" }")</f>
        <v>{}</v>
      </c>
      <c r="AB117" s="93" t="str">
        <f>IF(VLOOKUP(G117,web_archive!D:AB,22,FALSE)=0,"{}","{ "&amp;VLOOKUP(G117,web_archive!D:AB,22,FALSE)&amp;" }")</f>
        <v>{}</v>
      </c>
      <c r="AC117" s="93" t="str">
        <f>IF(VLOOKUP(G117,web_archive!D:AB,23,FALSE)=0,"{}","{ "&amp;VLOOKUP(G117,web_archive!D:AB,23,FALSE)&amp;" }")</f>
        <v>{}</v>
      </c>
      <c r="AD117" s="93" t="str">
        <f t="shared" si="2"/>
        <v>45274,Helm_of_Hermes,Helm of Hermes,4,20,,500,,2,,1,0XFFFFFFFF,63,2,256,,,1,1857,{},{},{}</v>
      </c>
    </row>
    <row r="118" spans="1:30" x14ac:dyDescent="0.3">
      <c r="A118" s="93" t="str">
        <f>VLOOKUP(G118,web_archive!D:AB,6,FALSE)</f>
        <v>Armor</v>
      </c>
      <c r="B118" s="93" t="str">
        <f>VLOOKUP(G118,web_archive!D:AB,19,FALSE)</f>
        <v>All Jobs</v>
      </c>
      <c r="C118" s="93" t="str">
        <f>VLOOKUP(G118,web_archive!D:AB,18,FALSE)</f>
        <v>Normal / Upper / Baby</v>
      </c>
      <c r="D118" s="93" t="str">
        <f>VLOOKUP(G118,web_archive!D:AB,20,FALSE)</f>
        <v>Both (Male and Female)</v>
      </c>
      <c r="E118" s="93" t="str">
        <f>VLOOKUP(G118,web_archive!D:AB,17,FALSE)</f>
        <v>Upper Headgear</v>
      </c>
      <c r="F118" s="93" t="str">
        <f>VLOOKUP(H118,reborn_keys!C:D,2,FALSE)</f>
        <v>icewolf</v>
      </c>
      <c r="G118" s="93">
        <v>20536</v>
      </c>
      <c r="H118" s="93">
        <v>45285</v>
      </c>
      <c r="I118" s="93" t="str">
        <f>VLOOKUP(G118,web_archive!D:AB,3,FALSE)</f>
        <v>Helm_of_Ice_Wolf</v>
      </c>
      <c r="J118" s="93" t="str">
        <f>VLOOKUP(G118,web_archive!D:AB,5,FALSE)</f>
        <v>Helm of Ice Wolf</v>
      </c>
      <c r="K118" s="93">
        <f>VLOOKUP(A118,type!A:B,2,FALSE)</f>
        <v>4</v>
      </c>
      <c r="L118" s="93">
        <f>IF(VLOOKUP(G118,web_archive!D:AB,7,FALSE)&gt;0, VLOOKUP(G118,web_archive!D:AB,7,FALSE), "")</f>
        <v>20</v>
      </c>
      <c r="N118" s="93">
        <f>VLOOKUP(G118,web_archive!D:AB,8,FALSE)*10</f>
        <v>500</v>
      </c>
      <c r="O118" s="93" t="str">
        <f>IF(VLOOKUP(G118,web_archive!D:AB,10,FALSE)&gt;0,VLOOKUP(G118,web_archive!D:AB,10,FALSE),"")</f>
        <v/>
      </c>
      <c r="P118" s="93">
        <f>IF(VLOOKUP(G118,web_archive!D:AB,12,FALSE)&gt;0,VLOOKUP(G118,web_archive!D:AB,12,FALSE),"")</f>
        <v>2</v>
      </c>
      <c r="Q118" s="93" t="str">
        <f>IF(VLOOKUP(G118,web_archive!D:AB,11,FALSE)&gt;0,VLOOKUP(G118,web_archive!D:AB,11,FALSE),"")</f>
        <v/>
      </c>
      <c r="R118" s="93">
        <f>IF(VLOOKUP(G118,web_archive!D:AB,13,FALSE)&gt;0,VLOOKUP(G118,web_archive!D:AB,13,FALSE),"")</f>
        <v>1</v>
      </c>
      <c r="S118" s="93" t="str">
        <f>UPPER(VLOOKUP(B118,job!A:B,2,FALSE))</f>
        <v>0XFFFFFFFF</v>
      </c>
      <c r="T118" s="93" t="str">
        <f>LOWER(VLOOKUP(C118,class!A:B,2,FALSE))</f>
        <v>63</v>
      </c>
      <c r="U118" s="93" t="str">
        <f>VLOOKUP(D118,Table2[#All],2,FALSE)</f>
        <v>2</v>
      </c>
      <c r="V118" s="93" t="str">
        <f>VLOOKUP(E118,Table3[#All],2,FALSE)</f>
        <v>256</v>
      </c>
      <c r="W118" s="93" t="str">
        <f>IF(VLOOKUP(G118,web_archive!D:AB,16,FALSE)&gt;0,VLOOKUP(I118,web_archive!D:AB,16,FALSE),"")</f>
        <v/>
      </c>
      <c r="X118" s="93" t="str">
        <f>IF(VLOOKUP(G118,web_archive!D:AB,15,FALSE)&gt;1,VLOOKUP(G118,web_archive!D:AB,15,FALSE),"")</f>
        <v/>
      </c>
      <c r="Y118" s="93" t="str">
        <f>IF(EXACT(VLOOKUP(G118,web_archive!D:AB,14,FALSE),"Yes"),"1","0")</f>
        <v>1</v>
      </c>
      <c r="Z118" s="93">
        <f>IF(ISNA((VLOOKUP(UPPER(F118),Table4[#All],2,FALSE))),"",VLOOKUP(UPPER(F118),Table4[#All],2,FALSE))</f>
        <v>1868</v>
      </c>
      <c r="AA118" s="7" t="str">
        <f>IF(VLOOKUP(G118,web_archive!D:AB,21,FALSE)=0,"{}","{ "&amp;VLOOKUP(G118,web_archive!D:AB,21,FALSE)&amp;" }")</f>
        <v>{ bonus5 bAutoSpellWhenHit,"NPC_WIDEFREEZE",1,10,BF_MAGIC,1; }</v>
      </c>
      <c r="AB118" s="93" t="str">
        <f>IF(VLOOKUP(G118,web_archive!D:AB,22,FALSE)=0,"{}","{ "&amp;VLOOKUP(G118,web_archive!D:AB,22,FALSE)&amp;" }")</f>
        <v>{}</v>
      </c>
      <c r="AC118" s="93" t="str">
        <f>IF(VLOOKUP(G118,web_archive!D:AB,23,FALSE)=0,"{}","{ "&amp;VLOOKUP(G118,web_archive!D:AB,23,FALSE)&amp;" }")</f>
        <v>{}</v>
      </c>
      <c r="AD118" s="93" t="str">
        <f t="shared" si="2"/>
        <v>45285,Helm_of_Ice_Wolf,Helm of Ice Wolf,4,20,,500,,2,,1,0XFFFFFFFF,63,2,256,,,1,1868,{ bonus5 bAutoSpellWhenHit,"NPC_WIDEFREEZE",1,10,BF_MAGIC,1; },{},{}</v>
      </c>
    </row>
    <row r="119" spans="1:30" x14ac:dyDescent="0.3">
      <c r="A119" s="93" t="str">
        <f>VLOOKUP(G119,web_archive!D:AB,6,FALSE)</f>
        <v>Armor</v>
      </c>
      <c r="B119" s="93" t="str">
        <f>VLOOKUP(G119,web_archive!D:AB,19,FALSE)</f>
        <v>All Jobs</v>
      </c>
      <c r="C119" s="93" t="str">
        <f>VLOOKUP(G119,web_archive!D:AB,18,FALSE)</f>
        <v>Normal / Upper / Baby</v>
      </c>
      <c r="D119" s="93" t="str">
        <f>VLOOKUP(G119,web_archive!D:AB,20,FALSE)</f>
        <v>Both (Male and Female)</v>
      </c>
      <c r="E119" s="93" t="str">
        <f>VLOOKUP(G119,web_archive!D:AB,17,FALSE)</f>
        <v>Middle Headgear + Lower Headgear</v>
      </c>
      <c r="F119" s="93" t="str">
        <f>VLOOKUP(H119,reborn_keys!C:D,2,FALSE)</f>
        <v>hockeymask</v>
      </c>
      <c r="G119" s="93">
        <v>5314</v>
      </c>
      <c r="H119" s="95">
        <v>45275</v>
      </c>
      <c r="I119" s="93" t="str">
        <f>VLOOKUP(G119,web_archive!D:AB,3,FALSE)</f>
        <v>Hockey_Mask</v>
      </c>
      <c r="J119" s="93" t="str">
        <f>VLOOKUP(G119,web_archive!D:AB,5,FALSE)</f>
        <v>Hockey Mask</v>
      </c>
      <c r="K119" s="93">
        <f>VLOOKUP(A119,type!A:B,2,FALSE)</f>
        <v>4</v>
      </c>
      <c r="L119" s="93">
        <f>IF(VLOOKUP(G119,web_archive!D:AB,7,FALSE)&gt;0, VLOOKUP(G119,web_archive!D:AB,7,FALSE), "")</f>
        <v>20</v>
      </c>
      <c r="N119" s="93">
        <f>VLOOKUP(G119,web_archive!D:AB,8,FALSE)*10</f>
        <v>100</v>
      </c>
      <c r="O119" s="93" t="str">
        <f>IF(VLOOKUP(G119,web_archive!D:AB,10,FALSE)&gt;0,VLOOKUP(G119,web_archive!D:AB,10,FALSE),"")</f>
        <v/>
      </c>
      <c r="P119" s="93">
        <f>IF(VLOOKUP(G119,web_archive!D:AB,12,FALSE)&gt;0,VLOOKUP(G119,web_archive!D:AB,12,FALSE),"")</f>
        <v>1</v>
      </c>
      <c r="Q119" s="93" t="str">
        <f>IF(VLOOKUP(G119,web_archive!D:AB,11,FALSE)&gt;0,VLOOKUP(G119,web_archive!D:AB,11,FALSE),"")</f>
        <v/>
      </c>
      <c r="R119" s="93" t="str">
        <f>IF(VLOOKUP(G119,web_archive!D:AB,13,FALSE)&gt;0,VLOOKUP(G119,web_archive!D:AB,13,FALSE),"")</f>
        <v/>
      </c>
      <c r="S119" s="93" t="str">
        <f>UPPER(VLOOKUP(B119,job!A:B,2,FALSE))</f>
        <v>0XFFFFFFFF</v>
      </c>
      <c r="T119" s="93" t="str">
        <f>LOWER(VLOOKUP(C119,class!A:B,2,FALSE))</f>
        <v>63</v>
      </c>
      <c r="U119" s="93" t="str">
        <f>VLOOKUP(D119,Table2[#All],2,FALSE)</f>
        <v>2</v>
      </c>
      <c r="V119" s="93" t="str">
        <f>VLOOKUP(E119,Table3[#All],2,FALSE)</f>
        <v>513</v>
      </c>
      <c r="W119" s="93" t="str">
        <f>IF(VLOOKUP(G119,web_archive!D:AB,16,FALSE)&gt;0,VLOOKUP(I119,web_archive!D:AB,16,FALSE),"")</f>
        <v/>
      </c>
      <c r="X119" s="93">
        <f>IF(VLOOKUP(G119,web_archive!D:AB,15,FALSE)&gt;1,VLOOKUP(G119,web_archive!D:AB,15,FALSE),"")</f>
        <v>50</v>
      </c>
      <c r="Y119" s="93" t="str">
        <f>IF(EXACT(VLOOKUP(G119,web_archive!D:AB,14,FALSE),"Yes"),"1","0")</f>
        <v>0</v>
      </c>
      <c r="Z119" s="93">
        <f>IF(ISNA((VLOOKUP(UPPER(F119),Table4[#All],2,FALSE))),"",VLOOKUP(UPPER(F119),Table4[#All],2,FALSE))</f>
        <v>1858</v>
      </c>
      <c r="AA119" s="7" t="str">
        <f>IF(VLOOKUP(G119,web_archive!D:AB,21,FALSE)=0,"{}","{ "&amp;VLOOKUP(G119,web_archive!D:AB,21,FALSE)&amp;" }")</f>
        <v>{ bonus2 bAddRace,RC_DemiHuman,5; }</v>
      </c>
      <c r="AB119" s="93" t="str">
        <f>IF(VLOOKUP(G119,web_archive!D:AB,22,FALSE)=0,"{}","{ "&amp;VLOOKUP(G119,web_archive!D:AB,22,FALSE)&amp;" }")</f>
        <v>{}</v>
      </c>
      <c r="AC119" s="93" t="str">
        <f>IF(VLOOKUP(G119,web_archive!D:AB,23,FALSE)=0,"{}","{ "&amp;VLOOKUP(G119,web_archive!D:AB,23,FALSE)&amp;" }")</f>
        <v>{}</v>
      </c>
      <c r="AD119" s="93" t="str">
        <f t="shared" si="2"/>
        <v>45275,Hockey_Mask,Hockey Mask,4,20,,100,,1,,,0XFFFFFFFF,63,2,513,,50,0,1858,{ bonus2 bAddRace,RC_DemiHuman,5; },{},{}</v>
      </c>
    </row>
    <row r="120" spans="1:30" x14ac:dyDescent="0.3">
      <c r="A120" s="93" t="str">
        <f>VLOOKUP(G120,web_archive!D:AB,6,FALSE)</f>
        <v>Armor</v>
      </c>
      <c r="B120" s="93" t="str">
        <f>VLOOKUP(G120,web_archive!D:AB,19,FALSE)</f>
        <v>All Jobs</v>
      </c>
      <c r="C120" s="93" t="str">
        <f>VLOOKUP(G120,web_archive!D:AB,18,FALSE)</f>
        <v>Normal / Upper / Baby</v>
      </c>
      <c r="D120" s="93" t="str">
        <f>VLOOKUP(G120,web_archive!D:AB,20,FALSE)</f>
        <v>Both (Male and Female)</v>
      </c>
      <c r="E120" s="93" t="str">
        <f>VLOOKUP(G120,web_archive!D:AB,17,FALSE)</f>
        <v>Upper Headgear</v>
      </c>
      <c r="F120" s="93" t="str">
        <f>VLOOKUP(H120,reborn_keys!C:D,2,FALSE)</f>
        <v>PhallicMonsterHeadfashion</v>
      </c>
      <c r="G120" s="93">
        <v>20789</v>
      </c>
      <c r="H120" s="93">
        <v>45367</v>
      </c>
      <c r="I120" s="93" t="str">
        <f>VLOOKUP(G120,web_archive!D:AB,3,FALSE)</f>
        <v>Hode_Hat</v>
      </c>
      <c r="J120" s="93" t="str">
        <f>VLOOKUP(G120,web_archive!D:AB,5,FALSE)</f>
        <v>Phallic Monster Headfashion</v>
      </c>
      <c r="K120" s="93">
        <f>VLOOKUP(A120,type!A:B,2,FALSE)</f>
        <v>4</v>
      </c>
      <c r="L120" s="93">
        <f>IF(VLOOKUP(G120,web_archive!D:AB,7,FALSE)&gt;0, VLOOKUP(G120,web_archive!D:AB,7,FALSE), "")</f>
        <v>20</v>
      </c>
      <c r="N120" s="93">
        <f>VLOOKUP(G120,web_archive!D:AB,8,FALSE)*10</f>
        <v>100</v>
      </c>
      <c r="O120" s="93" t="str">
        <f>IF(VLOOKUP(G120,web_archive!D:AB,10,FALSE)&gt;0,VLOOKUP(G120,web_archive!D:AB,10,FALSE),"")</f>
        <v/>
      </c>
      <c r="P120" s="93">
        <f>IF(VLOOKUP(G120,web_archive!D:AB,12,FALSE)&gt;0,VLOOKUP(G120,web_archive!D:AB,12,FALSE),"")</f>
        <v>2</v>
      </c>
      <c r="Q120" s="93" t="str">
        <f>IF(VLOOKUP(G120,web_archive!D:AB,11,FALSE)&gt;0,VLOOKUP(G120,web_archive!D:AB,11,FALSE),"")</f>
        <v/>
      </c>
      <c r="R120" s="93" t="str">
        <f>IF(VLOOKUP(G120,web_archive!D:AB,13,FALSE)&gt;0,VLOOKUP(G120,web_archive!D:AB,13,FALSE),"")</f>
        <v/>
      </c>
      <c r="S120" s="93" t="str">
        <f>UPPER(VLOOKUP(B120,job!A:B,2,FALSE))</f>
        <v>0XFFFFFFFF</v>
      </c>
      <c r="T120" s="93" t="str">
        <f>LOWER(VLOOKUP(C120,class!A:B,2,FALSE))</f>
        <v>63</v>
      </c>
      <c r="U120" s="93" t="str">
        <f>VLOOKUP(D120,Table2[#All],2,FALSE)</f>
        <v>2</v>
      </c>
      <c r="V120" s="93" t="str">
        <f>VLOOKUP(E120,Table3[#All],2,FALSE)</f>
        <v>256</v>
      </c>
      <c r="W120" s="93" t="str">
        <f>IF(VLOOKUP(G120,web_archive!D:AB,16,FALSE)&gt;0,VLOOKUP(I120,web_archive!D:AB,16,FALSE),"")</f>
        <v/>
      </c>
      <c r="X120" s="93" t="str">
        <f>IF(VLOOKUP(G120,web_archive!D:AB,15,FALSE)&gt;1,VLOOKUP(G120,web_archive!D:AB,15,FALSE),"")</f>
        <v/>
      </c>
      <c r="Y120" s="93" t="str">
        <f>IF(EXACT(VLOOKUP(G120,web_archive!D:AB,14,FALSE),"Yes"),"1","0")</f>
        <v>0</v>
      </c>
      <c r="Z120" s="93">
        <f>IF(ISNA((VLOOKUP(UPPER(F120),Table4[#All],2,FALSE))),"",VLOOKUP(UPPER(F120),Table4[#All],2,FALSE))</f>
        <v>1948</v>
      </c>
      <c r="AA120" s="7" t="str">
        <f>IF(VLOOKUP(G120,web_archive!D:AB,21,FALSE)=0,"{}","{ "&amp;VLOOKUP(G120,web_archive!D:AB,21,FALSE)&amp;" }")</f>
        <v>{}</v>
      </c>
      <c r="AB120" s="93" t="str">
        <f>IF(VLOOKUP(G120,web_archive!D:AB,22,FALSE)=0,"{}","{ "&amp;VLOOKUP(G120,web_archive!D:AB,22,FALSE)&amp;" }")</f>
        <v>{}</v>
      </c>
      <c r="AC120" s="93" t="str">
        <f>IF(VLOOKUP(G120,web_archive!D:AB,23,FALSE)=0,"{}","{ "&amp;VLOOKUP(G120,web_archive!D:AB,23,FALSE)&amp;" }")</f>
        <v>{}</v>
      </c>
      <c r="AD120" s="93" t="str">
        <f t="shared" si="2"/>
        <v>45367,Hode_Hat,Phallic Monster Headfashion,4,20,,100,,2,,,0XFFFFFFFF,63,2,256,,,0,1948,{},{},{}</v>
      </c>
    </row>
    <row r="121" spans="1:30" x14ac:dyDescent="0.3">
      <c r="A121" s="93" t="str">
        <f>VLOOKUP(G121,web_archive!D:AB,6,FALSE)</f>
        <v>Armor</v>
      </c>
      <c r="B121" s="93" t="str">
        <f>VLOOKUP(G121,web_archive!D:AB,19,FALSE)</f>
        <v>All Jobs</v>
      </c>
      <c r="C121" s="93" t="str">
        <f>VLOOKUP(G121,web_archive!D:AB,18,FALSE)</f>
        <v>Normal / Upper / Baby</v>
      </c>
      <c r="D121" s="93" t="str">
        <f>VLOOKUP(G121,web_archive!D:AB,20,FALSE)</f>
        <v>Both (Male and Female)</v>
      </c>
      <c r="E121" s="93" t="str">
        <f>VLOOKUP(G121,web_archive!D:AB,17,FALSE)</f>
        <v>Upper Headgear</v>
      </c>
      <c r="F121" s="93" t="str">
        <f>VLOOKUP(H121,reborn_keys!C:D,2,FALSE)</f>
        <v>hollypin</v>
      </c>
      <c r="G121" s="93">
        <v>20149</v>
      </c>
      <c r="H121" s="95">
        <v>45276</v>
      </c>
      <c r="I121" s="93" t="str">
        <f>VLOOKUP(G121,web_archive!D:AB,3,FALSE)</f>
        <v>Holly_Pin</v>
      </c>
      <c r="J121" s="93" t="str">
        <f>VLOOKUP(G121,web_archive!D:AB,5,FALSE)</f>
        <v>Holly Pin</v>
      </c>
      <c r="K121" s="93">
        <f>VLOOKUP(A121,type!A:B,2,FALSE)</f>
        <v>4</v>
      </c>
      <c r="L121" s="93">
        <f>IF(VLOOKUP(G121,web_archive!D:AB,7,FALSE)&gt;0, VLOOKUP(G121,web_archive!D:AB,7,FALSE), "")</f>
        <v>20</v>
      </c>
      <c r="N121" s="93">
        <f>VLOOKUP(G121,web_archive!D:AB,8,FALSE)*10</f>
        <v>500</v>
      </c>
      <c r="O121" s="93" t="str">
        <f>IF(VLOOKUP(G121,web_archive!D:AB,10,FALSE)&gt;0,VLOOKUP(G121,web_archive!D:AB,10,FALSE),"")</f>
        <v/>
      </c>
      <c r="P121" s="93">
        <f>IF(VLOOKUP(G121,web_archive!D:AB,12,FALSE)&gt;0,VLOOKUP(G121,web_archive!D:AB,12,FALSE),"")</f>
        <v>2</v>
      </c>
      <c r="Q121" s="93" t="str">
        <f>IF(VLOOKUP(G121,web_archive!D:AB,11,FALSE)&gt;0,VLOOKUP(G121,web_archive!D:AB,11,FALSE),"")</f>
        <v/>
      </c>
      <c r="R121" s="93">
        <f>IF(VLOOKUP(G121,web_archive!D:AB,13,FALSE)&gt;0,VLOOKUP(G121,web_archive!D:AB,13,FALSE),"")</f>
        <v>1</v>
      </c>
      <c r="S121" s="93" t="str">
        <f>UPPER(VLOOKUP(B121,job!A:B,2,FALSE))</f>
        <v>0XFFFFFFFF</v>
      </c>
      <c r="T121" s="93" t="str">
        <f>LOWER(VLOOKUP(C121,class!A:B,2,FALSE))</f>
        <v>63</v>
      </c>
      <c r="U121" s="93" t="str">
        <f>VLOOKUP(D121,Table2[#All],2,FALSE)</f>
        <v>2</v>
      </c>
      <c r="V121" s="93" t="str">
        <f>VLOOKUP(E121,Table3[#All],2,FALSE)</f>
        <v>256</v>
      </c>
      <c r="W121" s="93" t="str">
        <f>IF(VLOOKUP(G121,web_archive!D:AB,16,FALSE)&gt;0,VLOOKUP(I121,web_archive!D:AB,16,FALSE),"")</f>
        <v/>
      </c>
      <c r="X121" s="93" t="str">
        <f>IF(VLOOKUP(G121,web_archive!D:AB,15,FALSE)&gt;1,VLOOKUP(G121,web_archive!D:AB,15,FALSE),"")</f>
        <v/>
      </c>
      <c r="Y121" s="93" t="str">
        <f>IF(EXACT(VLOOKUP(G121,web_archive!D:AB,14,FALSE),"Yes"),"1","0")</f>
        <v>1</v>
      </c>
      <c r="Z121" s="93">
        <f>IF(ISNA((VLOOKUP(UPPER(F121),Table4[#All],2,FALSE))),"",VLOOKUP(UPPER(F121),Table4[#All],2,FALSE))</f>
        <v>1859</v>
      </c>
      <c r="AA121" s="7" t="str">
        <f>IF(VLOOKUP(G121,web_archive!D:AB,21,FALSE)=0,"{}","{ "&amp;VLOOKUP(G121,web_archive!D:AB,21,FALSE)&amp;" }")</f>
        <v>{}</v>
      </c>
      <c r="AB121" s="93" t="str">
        <f>IF(VLOOKUP(G121,web_archive!D:AB,22,FALSE)=0,"{}","{ "&amp;VLOOKUP(G121,web_archive!D:AB,22,FALSE)&amp;" }")</f>
        <v>{}</v>
      </c>
      <c r="AC121" s="93" t="str">
        <f>IF(VLOOKUP(G121,web_archive!D:AB,23,FALSE)=0,"{}","{ "&amp;VLOOKUP(G121,web_archive!D:AB,23,FALSE)&amp;" }")</f>
        <v>{}</v>
      </c>
      <c r="AD121" s="93" t="str">
        <f t="shared" si="2"/>
        <v>45276,Holly_Pin,Holly Pin,4,20,,500,,2,,1,0XFFFFFFFF,63,2,256,,,1,1859,{},{},{}</v>
      </c>
    </row>
    <row r="122" spans="1:30" x14ac:dyDescent="0.3">
      <c r="A122" s="93" t="str">
        <f>VLOOKUP(G122,web_archive!D:AB,6,FALSE)</f>
        <v>Armor</v>
      </c>
      <c r="B122" s="93" t="str">
        <f>VLOOKUP(G122,web_archive!D:AB,19,FALSE)</f>
        <v>All Jobs</v>
      </c>
      <c r="C122" s="93" t="str">
        <f>VLOOKUP(G122,web_archive!D:AB,18,FALSE)</f>
        <v>Normal / Upper / Baby</v>
      </c>
      <c r="D122" s="93" t="str">
        <f>VLOOKUP(G122,web_archive!D:AB,20,FALSE)</f>
        <v>Both (Male and Female)</v>
      </c>
      <c r="E122" s="93" t="str">
        <f>VLOOKUP(G122,web_archive!D:AB,17,FALSE)</f>
        <v>Lower Headgear</v>
      </c>
      <c r="F122" s="93" t="str">
        <f>VLOOKUP(H122,reborn_keys!C:D,2,FALSE)</f>
        <v>hollyring</v>
      </c>
      <c r="G122" s="93">
        <v>20559</v>
      </c>
      <c r="H122" s="95">
        <v>45277</v>
      </c>
      <c r="I122" s="93" t="str">
        <f>VLOOKUP(G122,web_archive!D:AB,3,FALSE)</f>
        <v>Holly_Ring</v>
      </c>
      <c r="J122" s="93" t="str">
        <f>VLOOKUP(G122,web_archive!D:AB,5,FALSE)</f>
        <v>Holly Ring</v>
      </c>
      <c r="K122" s="93">
        <f>VLOOKUP(A122,type!A:B,2,FALSE)</f>
        <v>4</v>
      </c>
      <c r="L122" s="93">
        <f>IF(VLOOKUP(G122,web_archive!D:AB,7,FALSE)&gt;0, VLOOKUP(G122,web_archive!D:AB,7,FALSE), "")</f>
        <v>20</v>
      </c>
      <c r="N122" s="93">
        <f>VLOOKUP(G122,web_archive!D:AB,8,FALSE)*10</f>
        <v>500</v>
      </c>
      <c r="O122" s="93" t="str">
        <f>IF(VLOOKUP(G122,web_archive!D:AB,10,FALSE)&gt;0,VLOOKUP(G122,web_archive!D:AB,10,FALSE),"")</f>
        <v/>
      </c>
      <c r="P122" s="93">
        <f>IF(VLOOKUP(G122,web_archive!D:AB,12,FALSE)&gt;0,VLOOKUP(G122,web_archive!D:AB,12,FALSE),"")</f>
        <v>1</v>
      </c>
      <c r="Q122" s="93" t="str">
        <f>IF(VLOOKUP(G122,web_archive!D:AB,11,FALSE)&gt;0,VLOOKUP(G122,web_archive!D:AB,11,FALSE),"")</f>
        <v/>
      </c>
      <c r="R122" s="93">
        <f>IF(VLOOKUP(G122,web_archive!D:AB,13,FALSE)&gt;0,VLOOKUP(G122,web_archive!D:AB,13,FALSE),"")</f>
        <v>1</v>
      </c>
      <c r="S122" s="93" t="str">
        <f>UPPER(VLOOKUP(B122,job!A:B,2,FALSE))</f>
        <v>0XFFFFFFFF</v>
      </c>
      <c r="T122" s="93" t="str">
        <f>LOWER(VLOOKUP(C122,class!A:B,2,FALSE))</f>
        <v>63</v>
      </c>
      <c r="U122" s="93" t="str">
        <f>VLOOKUP(D122,Table2[#All],2,FALSE)</f>
        <v>2</v>
      </c>
      <c r="V122" s="93" t="str">
        <f>VLOOKUP(E122,Table3[#All],2,FALSE)</f>
        <v>001</v>
      </c>
      <c r="W122" s="93" t="str">
        <f>IF(VLOOKUP(G122,web_archive!D:AB,16,FALSE)&gt;0,VLOOKUP(I122,web_archive!D:AB,16,FALSE),"")</f>
        <v/>
      </c>
      <c r="X122" s="93" t="str">
        <f>IF(VLOOKUP(G122,web_archive!D:AB,15,FALSE)&gt;1,VLOOKUP(G122,web_archive!D:AB,15,FALSE),"")</f>
        <v/>
      </c>
      <c r="Y122" s="93" t="str">
        <f>IF(EXACT(VLOOKUP(G122,web_archive!D:AB,14,FALSE),"Yes"),"1","0")</f>
        <v>0</v>
      </c>
      <c r="Z122" s="93">
        <f>IF(ISNA((VLOOKUP(UPPER(F122),Table4[#All],2,FALSE))),"",VLOOKUP(UPPER(F122),Table4[#All],2,FALSE))</f>
        <v>1860</v>
      </c>
      <c r="AA122" s="7" t="str">
        <f>IF(VLOOKUP(G122,web_archive!D:AB,21,FALSE)=0,"{}","{ "&amp;VLOOKUP(G122,web_archive!D:AB,21,FALSE)&amp;" }")</f>
        <v>{}</v>
      </c>
      <c r="AB122" s="93" t="str">
        <f>IF(VLOOKUP(G122,web_archive!D:AB,22,FALSE)=0,"{}","{ "&amp;VLOOKUP(G122,web_archive!D:AB,22,FALSE)&amp;" }")</f>
        <v>{}</v>
      </c>
      <c r="AC122" s="93" t="str">
        <f>IF(VLOOKUP(G122,web_archive!D:AB,23,FALSE)=0,"{}","{ "&amp;VLOOKUP(G122,web_archive!D:AB,23,FALSE)&amp;" }")</f>
        <v>{}</v>
      </c>
      <c r="AD122" s="93" t="str">
        <f t="shared" si="2"/>
        <v>45277,Holly_Ring,Holly Ring,4,20,,500,,1,,1,0XFFFFFFFF,63,2,001,,,0,1860,{},{},{}</v>
      </c>
    </row>
    <row r="123" spans="1:30" x14ac:dyDescent="0.3">
      <c r="A123" s="93" t="str">
        <f>VLOOKUP(G123,web_archive!D:AB,6,FALSE)</f>
        <v>Ammo - Bullet</v>
      </c>
      <c r="B123" s="93" t="str">
        <f>VLOOKUP(G123,web_archive!D:AB,19,FALSE)</f>
        <v>Gunslinger</v>
      </c>
      <c r="C123" s="93" t="str">
        <f>VLOOKUP(G123,web_archive!D:AB,18,FALSE)</f>
        <v>Normal / Upper / Baby</v>
      </c>
      <c r="D123" s="93" t="str">
        <f>VLOOKUP(G123,web_archive!D:AB,20,FALSE)</f>
        <v>Both (Male and Female)</v>
      </c>
      <c r="E123" s="93" t="str">
        <f>VLOOKUP(G123,web_archive!D:AB,17,FALSE)</f>
        <v>Arrow</v>
      </c>
      <c r="F123" s="93" t="str">
        <f>VLOOKUP(H123,reborn_keys!C:D,2,FALSE)</f>
        <v>bullet_holy</v>
      </c>
      <c r="G123" s="93">
        <v>31007</v>
      </c>
      <c r="H123" s="93">
        <v>45106</v>
      </c>
      <c r="I123" s="93" t="str">
        <f>VLOOKUP(G123,web_archive!D:AB,3,FALSE)</f>
        <v>Holy_Bullet</v>
      </c>
      <c r="J123" s="93" t="str">
        <f>VLOOKUP(G123,web_archive!D:AB,5,FALSE)</f>
        <v>Holy Bullet</v>
      </c>
      <c r="K123" s="93">
        <f>VLOOKUP(A123,type!A:B,2,FALSE)</f>
        <v>10</v>
      </c>
      <c r="L123" s="93">
        <f>IF(VLOOKUP(G123,web_archive!D:AB,7,FALSE)&gt;0, VLOOKUP(G123,web_archive!D:AB,7,FALSE), "")</f>
        <v>10</v>
      </c>
      <c r="N123" s="93">
        <f>VLOOKUP(G123,web_archive!D:AB,8,FALSE)*10</f>
        <v>2</v>
      </c>
      <c r="O123" s="93">
        <f>IF(VLOOKUP(G123,web_archive!D:AB,10,FALSE)&gt;0,VLOOKUP(G123,web_archive!D:AB,10,FALSE),"")</f>
        <v>30</v>
      </c>
      <c r="P123" s="93" t="str">
        <f>IF(VLOOKUP(G123,web_archive!D:AB,12,FALSE)&gt;0,VLOOKUP(G123,web_archive!D:AB,12,FALSE),"")</f>
        <v/>
      </c>
      <c r="Q123" s="93" t="str">
        <f>IF(VLOOKUP(G123,web_archive!D:AB,11,FALSE)&gt;0,VLOOKUP(G123,web_archive!D:AB,11,FALSE),"")</f>
        <v/>
      </c>
      <c r="R123" s="93" t="str">
        <f>IF(VLOOKUP(G123,web_archive!D:AB,13,FALSE)&gt;0,VLOOKUP(G123,web_archive!D:AB,13,FALSE),"")</f>
        <v/>
      </c>
      <c r="S123" s="93" t="str">
        <f>UPPER(VLOOKUP(B123,job!A:B,2,FALSE))</f>
        <v>0X01000000</v>
      </c>
      <c r="T123" s="93" t="str">
        <f>LOWER(VLOOKUP(C123,class!A:B,2,FALSE))</f>
        <v>63</v>
      </c>
      <c r="U123" s="93" t="str">
        <f>VLOOKUP(D123,Table2[#All],2,FALSE)</f>
        <v>2</v>
      </c>
      <c r="V123" s="93" t="str">
        <f>VLOOKUP(E123,Table3[#All],2,FALSE)</f>
        <v>32768</v>
      </c>
      <c r="W123" s="93" t="str">
        <f>IF(VLOOKUP(G123,web_archive!D:AB,16,FALSE)&gt;0,VLOOKUP(I123,web_archive!D:AB,16,FALSE),"")</f>
        <v/>
      </c>
      <c r="X123" s="93" t="str">
        <f>IF(VLOOKUP(G123,web_archive!D:AB,15,FALSE)&gt;1,VLOOKUP(G123,web_archive!D:AB,15,FALSE),"")</f>
        <v/>
      </c>
      <c r="Y123" s="93" t="str">
        <f>IF(EXACT(VLOOKUP(G123,web_archive!D:AB,14,FALSE),"Yes"),"1","0")</f>
        <v>0</v>
      </c>
      <c r="Z123" s="93" t="str">
        <f>IF(ISNA((VLOOKUP(UPPER(F123),Table4[#All],2,FALSE))),"",VLOOKUP(UPPER(F123),Table4[#All],2,FALSE))</f>
        <v/>
      </c>
      <c r="AA123" s="7" t="str">
        <f>IF(VLOOKUP(G123,web_archive!D:AB,21,FALSE)=0,"{}","{ "&amp;VLOOKUP(G123,web_archive!D:AB,21,FALSE)&amp;" }")</f>
        <v>{ bonus bAtkEle,Ele_Holy; bonus2 bAddRace,RC_Demon,5; }</v>
      </c>
      <c r="AB123" s="93" t="str">
        <f>IF(VLOOKUP(G123,web_archive!D:AB,22,FALSE)=0,"{}","{ "&amp;VLOOKUP(G123,web_archive!D:AB,22,FALSE)&amp;" }")</f>
        <v>{ dispbottom "Holy Bullet equipped."; end; }</v>
      </c>
      <c r="AC123" s="93" t="str">
        <f>IF(VLOOKUP(G123,web_archive!D:AB,23,FALSE)=0,"{}","{ "&amp;VLOOKUP(G123,web_archive!D:AB,23,FALSE)&amp;" }")</f>
        <v>{}</v>
      </c>
      <c r="AD123" s="93" t="str">
        <f t="shared" si="2"/>
        <v>45106,Holy_Bullet,Holy Bullet,10,10,,2,30,,,,0X01000000,63,2,32768,,,0,,{ bonus bAtkEle,Ele_Holy; bonus2 bAddRace,RC_Demon,5; },{ dispbottom "Holy Bullet equipped."; end; },{}</v>
      </c>
    </row>
    <row r="124" spans="1:30" x14ac:dyDescent="0.3">
      <c r="A124" s="93" t="str">
        <f>VLOOKUP(G124,web_archive!D:AB,6,FALSE)</f>
        <v>Armor</v>
      </c>
      <c r="B124" s="93" t="str">
        <f>VLOOKUP(G124,web_archive!D:AB,19,FALSE)</f>
        <v>All Jobs</v>
      </c>
      <c r="C124" s="93" t="str">
        <f>VLOOKUP(G124,web_archive!D:AB,18,FALSE)</f>
        <v>Normal / Upper / Baby</v>
      </c>
      <c r="D124" s="93" t="str">
        <f>VLOOKUP(G124,web_archive!D:AB,20,FALSE)</f>
        <v>Both (Male and Female)</v>
      </c>
      <c r="E124" s="93" t="str">
        <f>VLOOKUP(G124,web_archive!D:AB,17,FALSE)</f>
        <v>Upper Headgear + Middle Headgear</v>
      </c>
      <c r="F124" s="93" t="str">
        <f>VLOOKUP(H124,reborn_keys!C:D,2,FALSE)</f>
        <v>hoodofshadows</v>
      </c>
      <c r="G124" s="93">
        <v>20120</v>
      </c>
      <c r="H124" s="95">
        <v>45279</v>
      </c>
      <c r="I124" s="93" t="str">
        <f>VLOOKUP(G124,web_archive!D:AB,3,FALSE)</f>
        <v>Hood_of_Shadows</v>
      </c>
      <c r="J124" s="93" t="str">
        <f>VLOOKUP(G124,web_archive!D:AB,5,FALSE)</f>
        <v>Hood of Shadows</v>
      </c>
      <c r="K124" s="93">
        <f>VLOOKUP(A124,type!A:B,2,FALSE)</f>
        <v>4</v>
      </c>
      <c r="L124" s="93">
        <f>IF(VLOOKUP(G124,web_archive!D:AB,7,FALSE)&gt;0, VLOOKUP(G124,web_archive!D:AB,7,FALSE), "")</f>
        <v>20</v>
      </c>
      <c r="N124" s="93">
        <f>VLOOKUP(G124,web_archive!D:AB,8,FALSE)*10</f>
        <v>500</v>
      </c>
      <c r="O124" s="93" t="str">
        <f>IF(VLOOKUP(G124,web_archive!D:AB,10,FALSE)&gt;0,VLOOKUP(G124,web_archive!D:AB,10,FALSE),"")</f>
        <v/>
      </c>
      <c r="P124" s="93">
        <f>IF(VLOOKUP(G124,web_archive!D:AB,12,FALSE)&gt;0,VLOOKUP(G124,web_archive!D:AB,12,FALSE),"")</f>
        <v>2</v>
      </c>
      <c r="Q124" s="93" t="str">
        <f>IF(VLOOKUP(G124,web_archive!D:AB,11,FALSE)&gt;0,VLOOKUP(G124,web_archive!D:AB,11,FALSE),"")</f>
        <v/>
      </c>
      <c r="R124" s="93">
        <f>IF(VLOOKUP(G124,web_archive!D:AB,13,FALSE)&gt;0,VLOOKUP(G124,web_archive!D:AB,13,FALSE),"")</f>
        <v>1</v>
      </c>
      <c r="S124" s="93" t="str">
        <f>UPPER(VLOOKUP(B124,job!A:B,2,FALSE))</f>
        <v>0XFFFFFFFF</v>
      </c>
      <c r="T124" s="93" t="str">
        <f>LOWER(VLOOKUP(C124,class!A:B,2,FALSE))</f>
        <v>63</v>
      </c>
      <c r="U124" s="93" t="str">
        <f>VLOOKUP(D124,Table2[#All],2,FALSE)</f>
        <v>2</v>
      </c>
      <c r="V124" s="93" t="str">
        <f>VLOOKUP(E124,Table3[#All],2,FALSE)</f>
        <v>768</v>
      </c>
      <c r="W124" s="93" t="str">
        <f>IF(VLOOKUP(G124,web_archive!D:AB,16,FALSE)&gt;0,VLOOKUP(I124,web_archive!D:AB,16,FALSE),"")</f>
        <v/>
      </c>
      <c r="X124" s="93" t="str">
        <f>IF(VLOOKUP(G124,web_archive!D:AB,15,FALSE)&gt;1,VLOOKUP(G124,web_archive!D:AB,15,FALSE),"")</f>
        <v/>
      </c>
      <c r="Y124" s="93" t="str">
        <f>IF(EXACT(VLOOKUP(G124,web_archive!D:AB,14,FALSE),"Yes"),"1","0")</f>
        <v>1</v>
      </c>
      <c r="Z124" s="93">
        <f>IF(ISNA((VLOOKUP(UPPER(F124),Table4[#All],2,FALSE))),"",VLOOKUP(UPPER(F124),Table4[#All],2,FALSE))</f>
        <v>1862</v>
      </c>
      <c r="AA124" s="7" t="str">
        <f>IF(VLOOKUP(G124,web_archive!D:AB,21,FALSE)=0,"{}","{ "&amp;VLOOKUP(G124,web_archive!D:AB,21,FALSE)&amp;" }")</f>
        <v>{}</v>
      </c>
      <c r="AB124" s="93" t="str">
        <f>IF(VLOOKUP(G124,web_archive!D:AB,22,FALSE)=0,"{}","{ "&amp;VLOOKUP(G124,web_archive!D:AB,22,FALSE)&amp;" }")</f>
        <v>{}</v>
      </c>
      <c r="AC124" s="93" t="str">
        <f>IF(VLOOKUP(G124,web_archive!D:AB,23,FALSE)=0,"{}","{ "&amp;VLOOKUP(G124,web_archive!D:AB,23,FALSE)&amp;" }")</f>
        <v>{}</v>
      </c>
      <c r="AD124" s="93" t="str">
        <f t="shared" si="2"/>
        <v>45279,Hood_of_Shadows,Hood of Shadows,4,20,,500,,2,,1,0XFFFFFFFF,63,2,768,,,1,1862,{},{},{}</v>
      </c>
    </row>
    <row r="125" spans="1:30" x14ac:dyDescent="0.3">
      <c r="A125" s="93" t="str">
        <f>VLOOKUP(G125,web_archive!D:AB,6,FALSE)</f>
        <v>Armor</v>
      </c>
      <c r="B125" s="93" t="str">
        <f>VLOOKUP(G125,web_archive!D:AB,19,FALSE)</f>
        <v>All Jobs</v>
      </c>
      <c r="C125" s="93" t="str">
        <f>VLOOKUP(G125,web_archive!D:AB,18,FALSE)</f>
        <v>Normal / Upper / Baby</v>
      </c>
      <c r="D125" s="93" t="str">
        <f>VLOOKUP(G125,web_archive!D:AB,20,FALSE)</f>
        <v>Both (Male and Female)</v>
      </c>
      <c r="E125" s="93" t="str">
        <f>VLOOKUP(G125,web_archive!D:AB,17,FALSE)</f>
        <v>Upper Headgear</v>
      </c>
      <c r="F125" s="93" t="str">
        <f>VLOOKUP(H125,reborn_keys!C:D,2,FALSE)</f>
        <v>hyegunhat</v>
      </c>
      <c r="G125" s="93">
        <v>20163</v>
      </c>
      <c r="H125" s="95">
        <v>45282</v>
      </c>
      <c r="I125" s="93" t="str">
        <f>VLOOKUP(G125,web_archive!D:AB,3,FALSE)</f>
        <v>Hyegun_Hat</v>
      </c>
      <c r="J125" s="93" t="str">
        <f>VLOOKUP(G125,web_archive!D:AB,5,FALSE)</f>
        <v>Hyegun Hat</v>
      </c>
      <c r="K125" s="93">
        <f>VLOOKUP(A125,type!A:B,2,FALSE)</f>
        <v>4</v>
      </c>
      <c r="L125" s="93">
        <f>IF(VLOOKUP(G125,web_archive!D:AB,7,FALSE)&gt;0, VLOOKUP(G125,web_archive!D:AB,7,FALSE), "")</f>
        <v>20</v>
      </c>
      <c r="N125" s="93">
        <f>VLOOKUP(G125,web_archive!D:AB,8,FALSE)*10</f>
        <v>500</v>
      </c>
      <c r="O125" s="93" t="str">
        <f>IF(VLOOKUP(G125,web_archive!D:AB,10,FALSE)&gt;0,VLOOKUP(G125,web_archive!D:AB,10,FALSE),"")</f>
        <v/>
      </c>
      <c r="P125" s="93">
        <f>IF(VLOOKUP(G125,web_archive!D:AB,12,FALSE)&gt;0,VLOOKUP(G125,web_archive!D:AB,12,FALSE),"")</f>
        <v>2</v>
      </c>
      <c r="Q125" s="93" t="str">
        <f>IF(VLOOKUP(G125,web_archive!D:AB,11,FALSE)&gt;0,VLOOKUP(G125,web_archive!D:AB,11,FALSE),"")</f>
        <v/>
      </c>
      <c r="R125" s="93">
        <f>IF(VLOOKUP(G125,web_archive!D:AB,13,FALSE)&gt;0,VLOOKUP(G125,web_archive!D:AB,13,FALSE),"")</f>
        <v>1</v>
      </c>
      <c r="S125" s="93" t="str">
        <f>UPPER(VLOOKUP(B125,job!A:B,2,FALSE))</f>
        <v>0XFFFFFFFF</v>
      </c>
      <c r="T125" s="93" t="str">
        <f>LOWER(VLOOKUP(C125,class!A:B,2,FALSE))</f>
        <v>63</v>
      </c>
      <c r="U125" s="93" t="str">
        <f>VLOOKUP(D125,Table2[#All],2,FALSE)</f>
        <v>2</v>
      </c>
      <c r="V125" s="93" t="str">
        <f>VLOOKUP(E125,Table3[#All],2,FALSE)</f>
        <v>256</v>
      </c>
      <c r="W125" s="93" t="str">
        <f>IF(VLOOKUP(G125,web_archive!D:AB,16,FALSE)&gt;0,VLOOKUP(I125,web_archive!D:AB,16,FALSE),"")</f>
        <v/>
      </c>
      <c r="X125" s="93" t="str">
        <f>IF(VLOOKUP(G125,web_archive!D:AB,15,FALSE)&gt;1,VLOOKUP(G125,web_archive!D:AB,15,FALSE),"")</f>
        <v/>
      </c>
      <c r="Y125" s="93" t="str">
        <f>IF(EXACT(VLOOKUP(G125,web_archive!D:AB,14,FALSE),"Yes"),"1","0")</f>
        <v>1</v>
      </c>
      <c r="Z125" s="93">
        <f>IF(ISNA((VLOOKUP(UPPER(F125),Table4[#All],2,FALSE))),"",VLOOKUP(UPPER(F125),Table4[#All],2,FALSE))</f>
        <v>1865</v>
      </c>
      <c r="AA125" s="7" t="str">
        <f>IF(VLOOKUP(G125,web_archive!D:AB,21,FALSE)=0,"{}","{ "&amp;VLOOKUP(G125,web_archive!D:AB,21,FALSE)&amp;" }")</f>
        <v>{ bonus bDex,2; }</v>
      </c>
      <c r="AB125" s="93" t="str">
        <f>IF(VLOOKUP(G125,web_archive!D:AB,22,FALSE)=0,"{}","{ "&amp;VLOOKUP(G125,web_archive!D:AB,22,FALSE)&amp;" }")</f>
        <v>{}</v>
      </c>
      <c r="AC125" s="93" t="str">
        <f>IF(VLOOKUP(G125,web_archive!D:AB,23,FALSE)=0,"{}","{ "&amp;VLOOKUP(G125,web_archive!D:AB,23,FALSE)&amp;" }")</f>
        <v>{}</v>
      </c>
      <c r="AD125" s="93" t="str">
        <f t="shared" si="2"/>
        <v>45282,Hyegun_Hat,Hyegun Hat,4,20,,500,,2,,1,0XFFFFFFFF,63,2,256,,,1,1865,{ bonus bDex,2; },{},{}</v>
      </c>
    </row>
    <row r="126" spans="1:30" x14ac:dyDescent="0.3">
      <c r="A126" s="93" t="str">
        <f>VLOOKUP(G126,web_archive!D:AB,6,FALSE)</f>
        <v>Armor</v>
      </c>
      <c r="B126" s="93" t="str">
        <f>VLOOKUP(G126,web_archive!D:AB,19,FALSE)</f>
        <v>All Jobs</v>
      </c>
      <c r="C126" s="93" t="str">
        <f>VLOOKUP(G126,web_archive!D:AB,18,FALSE)</f>
        <v>Normal / Upper / Baby</v>
      </c>
      <c r="D126" s="93" t="str">
        <f>VLOOKUP(G126,web_archive!D:AB,20,FALSE)</f>
        <v>Male</v>
      </c>
      <c r="E126" s="93" t="str">
        <f>VLOOKUP(G126,web_archive!D:AB,17,FALSE)</f>
        <v>Lower Headgear</v>
      </c>
      <c r="F126" s="93" t="str">
        <f>VLOOKUP(H126,reborn_keys!C:D,2,FALSE)</f>
        <v>incubuswings</v>
      </c>
      <c r="G126" s="93">
        <v>20004</v>
      </c>
      <c r="H126" s="95">
        <v>45288</v>
      </c>
      <c r="I126" s="93" t="str">
        <f>VLOOKUP(G126,web_archive!D:AB,3,FALSE)</f>
        <v>Incubus_Wings</v>
      </c>
      <c r="J126" s="93" t="str">
        <f>VLOOKUP(G126,web_archive!D:AB,5,FALSE)</f>
        <v>Incubus Wings</v>
      </c>
      <c r="K126" s="93">
        <f>VLOOKUP(A126,type!A:B,2,FALSE)</f>
        <v>4</v>
      </c>
      <c r="L126" s="93">
        <f>IF(VLOOKUP(G126,web_archive!D:AB,7,FALSE)&gt;0, VLOOKUP(G126,web_archive!D:AB,7,FALSE), "")</f>
        <v>20</v>
      </c>
      <c r="N126" s="93">
        <f>VLOOKUP(G126,web_archive!D:AB,8,FALSE)*10</f>
        <v>500</v>
      </c>
      <c r="O126" s="93" t="str">
        <f>IF(VLOOKUP(G126,web_archive!D:AB,10,FALSE)&gt;0,VLOOKUP(G126,web_archive!D:AB,10,FALSE),"")</f>
        <v/>
      </c>
      <c r="P126" s="93">
        <f>IF(VLOOKUP(G126,web_archive!D:AB,12,FALSE)&gt;0,VLOOKUP(G126,web_archive!D:AB,12,FALSE),"")</f>
        <v>1</v>
      </c>
      <c r="Q126" s="93" t="str">
        <f>IF(VLOOKUP(G126,web_archive!D:AB,11,FALSE)&gt;0,VLOOKUP(G126,web_archive!D:AB,11,FALSE),"")</f>
        <v/>
      </c>
      <c r="R126" s="93" t="str">
        <f>IF(VLOOKUP(G126,web_archive!D:AB,13,FALSE)&gt;0,VLOOKUP(G126,web_archive!D:AB,13,FALSE),"")</f>
        <v/>
      </c>
      <c r="S126" s="93" t="str">
        <f>UPPER(VLOOKUP(B126,job!A:B,2,FALSE))</f>
        <v>0XFFFFFFFF</v>
      </c>
      <c r="T126" s="93" t="str">
        <f>LOWER(VLOOKUP(C126,class!A:B,2,FALSE))</f>
        <v>63</v>
      </c>
      <c r="U126" s="93" t="str">
        <f>VLOOKUP(D126,Table2[#All],2,FALSE)</f>
        <v>1</v>
      </c>
      <c r="V126" s="93" t="str">
        <f>VLOOKUP(E126,Table3[#All],2,FALSE)</f>
        <v>001</v>
      </c>
      <c r="W126" s="93" t="str">
        <f>IF(VLOOKUP(G126,web_archive!D:AB,16,FALSE)&gt;0,VLOOKUP(I126,web_archive!D:AB,16,FALSE),"")</f>
        <v/>
      </c>
      <c r="X126" s="93">
        <f>IF(VLOOKUP(G126,web_archive!D:AB,15,FALSE)&gt;1,VLOOKUP(G126,web_archive!D:AB,15,FALSE),"")</f>
        <v>75</v>
      </c>
      <c r="Y126" s="93" t="str">
        <f>IF(EXACT(VLOOKUP(G126,web_archive!D:AB,14,FALSE),"Yes"),"1","0")</f>
        <v>0</v>
      </c>
      <c r="Z126" s="93">
        <f>IF(ISNA((VLOOKUP(UPPER(F126),Table4[#All],2,FALSE))),"",VLOOKUP(UPPER(F126),Table4[#All],2,FALSE))</f>
        <v>1871</v>
      </c>
      <c r="AA126" s="7" t="str">
        <f>IF(VLOOKUP(G126,web_archive!D:AB,21,FALSE)=0,"{}","{ "&amp;VLOOKUP(G126,web_archive!D:AB,21,FALSE)&amp;" }")</f>
        <v>{ bonus2 bSubEle,Ele_Dark,10; bonus2 bAddEffWhenHit,Eff_Stone,500; bonus2 bAddEffWhenHit,Eff_Confusion,200; bonus2 bAddEffWhenHit,Eff_Sleep,200; }</v>
      </c>
      <c r="AB126" s="93" t="str">
        <f>IF(VLOOKUP(G126,web_archive!D:AB,22,FALSE)=0,"{}","{ "&amp;VLOOKUP(G126,web_archive!D:AB,22,FALSE)&amp;" }")</f>
        <v>{}</v>
      </c>
      <c r="AC126" s="93" t="str">
        <f>IF(VLOOKUP(G126,web_archive!D:AB,23,FALSE)=0,"{}","{ "&amp;VLOOKUP(G126,web_archive!D:AB,23,FALSE)&amp;" }")</f>
        <v>{}</v>
      </c>
      <c r="AD126" s="93" t="str">
        <f t="shared" si="2"/>
        <v>45288,Incubus_Wings,Incubus Wings,4,20,,500,,1,,,0XFFFFFFFF,63,1,001,,75,0,1871,{ bonus2 bSubEle,Ele_Dark,10; bonus2 bAddEffWhenHit,Eff_Stone,500; bonus2 bAddEffWhenHit,Eff_Confusion,200; bonus2 bAddEffWhenHit,Eff_Sleep,200; },{},{}</v>
      </c>
    </row>
    <row r="127" spans="1:30" x14ac:dyDescent="0.3">
      <c r="A127" s="93" t="str">
        <f>VLOOKUP(G127,web_archive!D:AB,6,FALSE)</f>
        <v>Armor</v>
      </c>
      <c r="B127" s="93" t="str">
        <f>VLOOKUP(G127,web_archive!D:AB,19,FALSE)</f>
        <v>All Jobs</v>
      </c>
      <c r="C127" s="93" t="str">
        <f>VLOOKUP(G127,web_archive!D:AB,18,FALSE)</f>
        <v>Normal / Upper / Baby</v>
      </c>
      <c r="D127" s="93" t="str">
        <f>VLOOKUP(G127,web_archive!D:AB,20,FALSE)</f>
        <v>Both (Male and Female)</v>
      </c>
      <c r="E127" s="93" t="str">
        <f>VLOOKUP(G127,web_archive!D:AB,17,FALSE)</f>
        <v>Upper Headgear</v>
      </c>
      <c r="F127" s="93" t="str">
        <f>VLOOKUP(H127,reborn_keys!C:D,2,FALSE)</f>
        <v>irishhat</v>
      </c>
      <c r="G127" s="93">
        <v>20103</v>
      </c>
      <c r="H127" s="95">
        <v>45289</v>
      </c>
      <c r="I127" s="93" t="str">
        <f>VLOOKUP(G127,web_archive!D:AB,3,FALSE)</f>
        <v>Irish_Hat</v>
      </c>
      <c r="J127" s="93" t="str">
        <f>VLOOKUP(G127,web_archive!D:AB,5,FALSE)</f>
        <v>Irish Hat</v>
      </c>
      <c r="K127" s="93">
        <f>VLOOKUP(A127,type!A:B,2,FALSE)</f>
        <v>4</v>
      </c>
      <c r="L127" s="93">
        <f>IF(VLOOKUP(G127,web_archive!D:AB,7,FALSE)&gt;0, VLOOKUP(G127,web_archive!D:AB,7,FALSE), "")</f>
        <v>20</v>
      </c>
      <c r="N127" s="93">
        <f>VLOOKUP(G127,web_archive!D:AB,8,FALSE)*10</f>
        <v>500</v>
      </c>
      <c r="O127" s="93" t="str">
        <f>IF(VLOOKUP(G127,web_archive!D:AB,10,FALSE)&gt;0,VLOOKUP(G127,web_archive!D:AB,10,FALSE),"")</f>
        <v/>
      </c>
      <c r="P127" s="93">
        <f>IF(VLOOKUP(G127,web_archive!D:AB,12,FALSE)&gt;0,VLOOKUP(G127,web_archive!D:AB,12,FALSE),"")</f>
        <v>2</v>
      </c>
      <c r="Q127" s="93" t="str">
        <f>IF(VLOOKUP(G127,web_archive!D:AB,11,FALSE)&gt;0,VLOOKUP(G127,web_archive!D:AB,11,FALSE),"")</f>
        <v/>
      </c>
      <c r="R127" s="93">
        <f>IF(VLOOKUP(G127,web_archive!D:AB,13,FALSE)&gt;0,VLOOKUP(G127,web_archive!D:AB,13,FALSE),"")</f>
        <v>1</v>
      </c>
      <c r="S127" s="93" t="str">
        <f>UPPER(VLOOKUP(B127,job!A:B,2,FALSE))</f>
        <v>0XFFFFFFFF</v>
      </c>
      <c r="T127" s="93" t="str">
        <f>LOWER(VLOOKUP(C127,class!A:B,2,FALSE))</f>
        <v>63</v>
      </c>
      <c r="U127" s="93" t="str">
        <f>VLOOKUP(D127,Table2[#All],2,FALSE)</f>
        <v>2</v>
      </c>
      <c r="V127" s="93" t="str">
        <f>VLOOKUP(E127,Table3[#All],2,FALSE)</f>
        <v>256</v>
      </c>
      <c r="W127" s="93" t="str">
        <f>IF(VLOOKUP(G127,web_archive!D:AB,16,FALSE)&gt;0,VLOOKUP(I127,web_archive!D:AB,16,FALSE),"")</f>
        <v/>
      </c>
      <c r="X127" s="93" t="str">
        <f>IF(VLOOKUP(G127,web_archive!D:AB,15,FALSE)&gt;1,VLOOKUP(G127,web_archive!D:AB,15,FALSE),"")</f>
        <v/>
      </c>
      <c r="Y127" s="93" t="str">
        <f>IF(EXACT(VLOOKUP(G127,web_archive!D:AB,14,FALSE),"Yes"),"1","0")</f>
        <v>1</v>
      </c>
      <c r="Z127" s="93">
        <f>IF(ISNA((VLOOKUP(UPPER(F127),Table4[#All],2,FALSE))),"",VLOOKUP(UPPER(F127),Table4[#All],2,FALSE))</f>
        <v>1872</v>
      </c>
      <c r="AA127" s="7" t="str">
        <f>IF(VLOOKUP(G127,web_archive!D:AB,21,FALSE)=0,"{}","{ "&amp;VLOOKUP(G127,web_archive!D:AB,21,FALSE)&amp;" }")</f>
        <v>{}</v>
      </c>
      <c r="AB127" s="93" t="str">
        <f>IF(VLOOKUP(G127,web_archive!D:AB,22,FALSE)=0,"{}","{ "&amp;VLOOKUP(G127,web_archive!D:AB,22,FALSE)&amp;" }")</f>
        <v>{}</v>
      </c>
      <c r="AC127" s="93" t="str">
        <f>IF(VLOOKUP(G127,web_archive!D:AB,23,FALSE)=0,"{}","{ "&amp;VLOOKUP(G127,web_archive!D:AB,23,FALSE)&amp;" }")</f>
        <v>{}</v>
      </c>
      <c r="AD127" s="93" t="str">
        <f t="shared" si="2"/>
        <v>45289,Irish_Hat,Irish Hat,4,20,,500,,2,,1,0XFFFFFFFF,63,2,256,,,1,1872,{},{},{}</v>
      </c>
    </row>
    <row r="128" spans="1:30" x14ac:dyDescent="0.3">
      <c r="A128" s="93" t="str">
        <f>VLOOKUP(G128,web_archive!D:AB,6,FALSE)</f>
        <v>Armor</v>
      </c>
      <c r="B128" s="93" t="str">
        <f>VLOOKUP(G128,web_archive!D:AB,19,FALSE)</f>
        <v>All Jobs</v>
      </c>
      <c r="C128" s="93" t="str">
        <f>VLOOKUP(G128,web_archive!D:AB,18,FALSE)</f>
        <v>Normal / Upper / Baby</v>
      </c>
      <c r="D128" s="93" t="str">
        <f>VLOOKUP(G128,web_archive!D:AB,20,FALSE)</f>
        <v>Both (Male and Female)</v>
      </c>
      <c r="E128" s="93" t="str">
        <f>VLOOKUP(G128,web_archive!D:AB,17,FALSE)</f>
        <v>Upper Headgear</v>
      </c>
      <c r="F128" s="93" t="str">
        <f>VLOOKUP(H128,reborn_keys!C:D,2,FALSE)</f>
        <v>kanjan</v>
      </c>
      <c r="G128" s="93">
        <v>20182</v>
      </c>
      <c r="H128" s="93">
        <v>45295</v>
      </c>
      <c r="I128" s="93" t="str">
        <f>VLOOKUP(G128,web_archive!D:AB,3,FALSE)</f>
        <v>January_Kanzashi</v>
      </c>
      <c r="J128" s="93" t="str">
        <f>VLOOKUP(G128,web_archive!D:AB,5,FALSE)</f>
        <v>January Kanzashi</v>
      </c>
      <c r="K128" s="93">
        <f>VLOOKUP(A128,type!A:B,2,FALSE)</f>
        <v>4</v>
      </c>
      <c r="L128" s="93">
        <f>IF(VLOOKUP(G128,web_archive!D:AB,7,FALSE)&gt;0, VLOOKUP(G128,web_archive!D:AB,7,FALSE), "")</f>
        <v>20</v>
      </c>
      <c r="N128" s="93">
        <f>VLOOKUP(G128,web_archive!D:AB,8,FALSE)*10</f>
        <v>500</v>
      </c>
      <c r="O128" s="93" t="str">
        <f>IF(VLOOKUP(G128,web_archive!D:AB,10,FALSE)&gt;0,VLOOKUP(G128,web_archive!D:AB,10,FALSE),"")</f>
        <v/>
      </c>
      <c r="P128" s="93">
        <f>IF(VLOOKUP(G128,web_archive!D:AB,12,FALSE)&gt;0,VLOOKUP(G128,web_archive!D:AB,12,FALSE),"")</f>
        <v>2</v>
      </c>
      <c r="Q128" s="93" t="str">
        <f>IF(VLOOKUP(G128,web_archive!D:AB,11,FALSE)&gt;0,VLOOKUP(G128,web_archive!D:AB,11,FALSE),"")</f>
        <v/>
      </c>
      <c r="R128" s="93">
        <f>IF(VLOOKUP(G128,web_archive!D:AB,13,FALSE)&gt;0,VLOOKUP(G128,web_archive!D:AB,13,FALSE),"")</f>
        <v>1</v>
      </c>
      <c r="S128" s="93" t="str">
        <f>UPPER(VLOOKUP(B128,job!A:B,2,FALSE))</f>
        <v>0XFFFFFFFF</v>
      </c>
      <c r="T128" s="93" t="str">
        <f>LOWER(VLOOKUP(C128,class!A:B,2,FALSE))</f>
        <v>63</v>
      </c>
      <c r="U128" s="93" t="str">
        <f>VLOOKUP(D128,Table2[#All],2,FALSE)</f>
        <v>2</v>
      </c>
      <c r="V128" s="93" t="str">
        <f>VLOOKUP(E128,Table3[#All],2,FALSE)</f>
        <v>256</v>
      </c>
      <c r="W128" s="93" t="str">
        <f>IF(VLOOKUP(G128,web_archive!D:AB,16,FALSE)&gt;0,VLOOKUP(I128,web_archive!D:AB,16,FALSE),"")</f>
        <v/>
      </c>
      <c r="X128" s="93" t="str">
        <f>IF(VLOOKUP(G128,web_archive!D:AB,15,FALSE)&gt;1,VLOOKUP(G128,web_archive!D:AB,15,FALSE),"")</f>
        <v/>
      </c>
      <c r="Y128" s="93" t="str">
        <f>IF(EXACT(VLOOKUP(G128,web_archive!D:AB,14,FALSE),"Yes"),"1","0")</f>
        <v>1</v>
      </c>
      <c r="Z128" s="93">
        <f>IF(ISNA((VLOOKUP(UPPER(F128),Table4[#All],2,FALSE))),"",VLOOKUP(UPPER(F128),Table4[#All],2,FALSE))</f>
        <v>1878</v>
      </c>
      <c r="AA128" s="7" t="str">
        <f>IF(VLOOKUP(G128,web_archive!D:AB,21,FALSE)=0,"{}","{ "&amp;VLOOKUP(G128,web_archive!D:AB,21,FALSE)&amp;" }")</f>
        <v>{ bonus bDex,1; }</v>
      </c>
      <c r="AB128" s="93" t="str">
        <f>IF(VLOOKUP(G128,web_archive!D:AB,22,FALSE)=0,"{}","{ "&amp;VLOOKUP(G128,web_archive!D:AB,22,FALSE)&amp;" }")</f>
        <v>{}</v>
      </c>
      <c r="AC128" s="93" t="str">
        <f>IF(VLOOKUP(G128,web_archive!D:AB,23,FALSE)=0,"{}","{ "&amp;VLOOKUP(G128,web_archive!D:AB,23,FALSE)&amp;" }")</f>
        <v>{}</v>
      </c>
      <c r="AD128" s="93" t="str">
        <f t="shared" si="2"/>
        <v>45295,January_Kanzashi,January Kanzashi,4,20,,500,,2,,1,0XFFFFFFFF,63,2,256,,,1,1878,{ bonus bDex,1; },{},{}</v>
      </c>
    </row>
    <row r="129" spans="1:30" x14ac:dyDescent="0.3">
      <c r="A129" s="93" t="str">
        <f>VLOOKUP(G129,web_archive!D:AB,6,FALSE)</f>
        <v>Armor</v>
      </c>
      <c r="B129" s="93" t="str">
        <f>VLOOKUP(G129,web_archive!D:AB,19,FALSE)</f>
        <v>All Jobs</v>
      </c>
      <c r="C129" s="93" t="str">
        <f>VLOOKUP(G129,web_archive!D:AB,18,FALSE)</f>
        <v>Normal / Upper / Baby</v>
      </c>
      <c r="D129" s="93" t="str">
        <f>VLOOKUP(G129,web_archive!D:AB,20,FALSE)</f>
        <v>Both (Male and Female)</v>
      </c>
      <c r="E129" s="93" t="str">
        <f>VLOOKUP(G129,web_archive!D:AB,17,FALSE)</f>
        <v>Upper Headgear</v>
      </c>
      <c r="F129" s="93" t="str">
        <f>VLOOKUP(H129,reborn_keys!C:D,2,FALSE)</f>
        <v>kanjul</v>
      </c>
      <c r="G129" s="93">
        <v>20188</v>
      </c>
      <c r="H129" s="93">
        <v>45296</v>
      </c>
      <c r="I129" s="93" t="str">
        <f>VLOOKUP(G129,web_archive!D:AB,3,FALSE)</f>
        <v>July_Kanzashi</v>
      </c>
      <c r="J129" s="93" t="str">
        <f>VLOOKUP(G129,web_archive!D:AB,5,FALSE)</f>
        <v>July Kanzashi</v>
      </c>
      <c r="K129" s="93">
        <f>VLOOKUP(A129,type!A:B,2,FALSE)</f>
        <v>4</v>
      </c>
      <c r="L129" s="93">
        <f>IF(VLOOKUP(G129,web_archive!D:AB,7,FALSE)&gt;0, VLOOKUP(G129,web_archive!D:AB,7,FALSE), "")</f>
        <v>20</v>
      </c>
      <c r="N129" s="93">
        <f>VLOOKUP(G129,web_archive!D:AB,8,FALSE)*10</f>
        <v>500</v>
      </c>
      <c r="O129" s="93" t="str">
        <f>IF(VLOOKUP(G129,web_archive!D:AB,10,FALSE)&gt;0,VLOOKUP(G129,web_archive!D:AB,10,FALSE),"")</f>
        <v/>
      </c>
      <c r="P129" s="93">
        <f>IF(VLOOKUP(G129,web_archive!D:AB,12,FALSE)&gt;0,VLOOKUP(G129,web_archive!D:AB,12,FALSE),"")</f>
        <v>2</v>
      </c>
      <c r="Q129" s="93" t="str">
        <f>IF(VLOOKUP(G129,web_archive!D:AB,11,FALSE)&gt;0,VLOOKUP(G129,web_archive!D:AB,11,FALSE),"")</f>
        <v/>
      </c>
      <c r="R129" s="93">
        <f>IF(VLOOKUP(G129,web_archive!D:AB,13,FALSE)&gt;0,VLOOKUP(G129,web_archive!D:AB,13,FALSE),"")</f>
        <v>1</v>
      </c>
      <c r="S129" s="93" t="str">
        <f>UPPER(VLOOKUP(B129,job!A:B,2,FALSE))</f>
        <v>0XFFFFFFFF</v>
      </c>
      <c r="T129" s="93" t="str">
        <f>LOWER(VLOOKUP(C129,class!A:B,2,FALSE))</f>
        <v>63</v>
      </c>
      <c r="U129" s="93" t="str">
        <f>VLOOKUP(D129,Table2[#All],2,FALSE)</f>
        <v>2</v>
      </c>
      <c r="V129" s="93" t="str">
        <f>VLOOKUP(E129,Table3[#All],2,FALSE)</f>
        <v>256</v>
      </c>
      <c r="W129" s="93" t="str">
        <f>IF(VLOOKUP(G129,web_archive!D:AB,16,FALSE)&gt;0,VLOOKUP(I129,web_archive!D:AB,16,FALSE),"")</f>
        <v/>
      </c>
      <c r="X129" s="93" t="str">
        <f>IF(VLOOKUP(G129,web_archive!D:AB,15,FALSE)&gt;1,VLOOKUP(G129,web_archive!D:AB,15,FALSE),"")</f>
        <v/>
      </c>
      <c r="Y129" s="93" t="str">
        <f>IF(EXACT(VLOOKUP(G129,web_archive!D:AB,14,FALSE),"Yes"),"1","0")</f>
        <v>1</v>
      </c>
      <c r="Z129" s="93">
        <f>IF(ISNA((VLOOKUP(UPPER(F129),Table4[#All],2,FALSE))),"",VLOOKUP(UPPER(F129),Table4[#All],2,FALSE))</f>
        <v>1879</v>
      </c>
      <c r="AA129" s="7" t="str">
        <f>IF(VLOOKUP(G129,web_archive!D:AB,21,FALSE)=0,"{}","{ "&amp;VLOOKUP(G129,web_archive!D:AB,21,FALSE)&amp;" }")</f>
        <v>{ bonus bDex,1; }</v>
      </c>
      <c r="AB129" s="93" t="str">
        <f>IF(VLOOKUP(G129,web_archive!D:AB,22,FALSE)=0,"{}","{ "&amp;VLOOKUP(G129,web_archive!D:AB,22,FALSE)&amp;" }")</f>
        <v>{}</v>
      </c>
      <c r="AC129" s="93" t="str">
        <f>IF(VLOOKUP(G129,web_archive!D:AB,23,FALSE)=0,"{}","{ "&amp;VLOOKUP(G129,web_archive!D:AB,23,FALSE)&amp;" }")</f>
        <v>{}</v>
      </c>
      <c r="AD129" s="93" t="str">
        <f t="shared" si="2"/>
        <v>45296,July_Kanzashi,July Kanzashi,4,20,,500,,2,,1,0XFFFFFFFF,63,2,256,,,1,1879,{ bonus bDex,1; },{},{}</v>
      </c>
    </row>
    <row r="130" spans="1:30" x14ac:dyDescent="0.3">
      <c r="A130" s="93" t="str">
        <f>VLOOKUP(G130,web_archive!D:AB,6,FALSE)</f>
        <v>Armor</v>
      </c>
      <c r="B130" s="93" t="str">
        <f>VLOOKUP(G130,web_archive!D:AB,19,FALSE)</f>
        <v>All Jobs</v>
      </c>
      <c r="C130" s="93" t="str">
        <f>VLOOKUP(G130,web_archive!D:AB,18,FALSE)</f>
        <v>Normal / Upper / Baby</v>
      </c>
      <c r="D130" s="93" t="str">
        <f>VLOOKUP(G130,web_archive!D:AB,20,FALSE)</f>
        <v>Both (Male and Female)</v>
      </c>
      <c r="E130" s="93" t="str">
        <f>VLOOKUP(G130,web_archive!D:AB,17,FALSE)</f>
        <v>Upper Headgear</v>
      </c>
      <c r="F130" s="93" t="str">
        <f>VLOOKUP(H130,reborn_keys!C:D,2,FALSE)</f>
        <v>kanjun</v>
      </c>
      <c r="G130" s="93">
        <v>20187</v>
      </c>
      <c r="H130" s="93">
        <v>45297</v>
      </c>
      <c r="I130" s="93" t="str">
        <f>VLOOKUP(G130,web_archive!D:AB,3,FALSE)</f>
        <v>June_Kanzashi</v>
      </c>
      <c r="J130" s="93" t="str">
        <f>VLOOKUP(G130,web_archive!D:AB,5,FALSE)</f>
        <v>June Kanzashi</v>
      </c>
      <c r="K130" s="93">
        <f>VLOOKUP(A130,type!A:B,2,FALSE)</f>
        <v>4</v>
      </c>
      <c r="L130" s="93">
        <f>IF(VLOOKUP(G130,web_archive!D:AB,7,FALSE)&gt;0, VLOOKUP(G130,web_archive!D:AB,7,FALSE), "")</f>
        <v>20</v>
      </c>
      <c r="N130" s="93">
        <f>VLOOKUP(G130,web_archive!D:AB,8,FALSE)*10</f>
        <v>500</v>
      </c>
      <c r="O130" s="93" t="str">
        <f>IF(VLOOKUP(G130,web_archive!D:AB,10,FALSE)&gt;0,VLOOKUP(G130,web_archive!D:AB,10,FALSE),"")</f>
        <v/>
      </c>
      <c r="P130" s="93">
        <f>IF(VLOOKUP(G130,web_archive!D:AB,12,FALSE)&gt;0,VLOOKUP(G130,web_archive!D:AB,12,FALSE),"")</f>
        <v>2</v>
      </c>
      <c r="Q130" s="93" t="str">
        <f>IF(VLOOKUP(G130,web_archive!D:AB,11,FALSE)&gt;0,VLOOKUP(G130,web_archive!D:AB,11,FALSE),"")</f>
        <v/>
      </c>
      <c r="R130" s="93">
        <f>IF(VLOOKUP(G130,web_archive!D:AB,13,FALSE)&gt;0,VLOOKUP(G130,web_archive!D:AB,13,FALSE),"")</f>
        <v>1</v>
      </c>
      <c r="S130" s="93" t="str">
        <f>UPPER(VLOOKUP(B130,job!A:B,2,FALSE))</f>
        <v>0XFFFFFFFF</v>
      </c>
      <c r="T130" s="93" t="str">
        <f>LOWER(VLOOKUP(C130,class!A:B,2,FALSE))</f>
        <v>63</v>
      </c>
      <c r="U130" s="93" t="str">
        <f>VLOOKUP(D130,Table2[#All],2,FALSE)</f>
        <v>2</v>
      </c>
      <c r="V130" s="93" t="str">
        <f>VLOOKUP(E130,Table3[#All],2,FALSE)</f>
        <v>256</v>
      </c>
      <c r="W130" s="93" t="str">
        <f>IF(VLOOKUP(G130,web_archive!D:AB,16,FALSE)&gt;0,VLOOKUP(I130,web_archive!D:AB,16,FALSE),"")</f>
        <v/>
      </c>
      <c r="X130" s="93" t="str">
        <f>IF(VLOOKUP(G130,web_archive!D:AB,15,FALSE)&gt;1,VLOOKUP(G130,web_archive!D:AB,15,FALSE),"")</f>
        <v/>
      </c>
      <c r="Y130" s="93" t="str">
        <f>IF(EXACT(VLOOKUP(G130,web_archive!D:AB,14,FALSE),"Yes"),"1","0")</f>
        <v>1</v>
      </c>
      <c r="Z130" s="93">
        <f>IF(ISNA((VLOOKUP(UPPER(F130),Table4[#All],2,FALSE))),"",VLOOKUP(UPPER(F130),Table4[#All],2,FALSE))</f>
        <v>1880</v>
      </c>
      <c r="AA130" s="7" t="str">
        <f>IF(VLOOKUP(G130,web_archive!D:AB,21,FALSE)=0,"{}","{ "&amp;VLOOKUP(G130,web_archive!D:AB,21,FALSE)&amp;" }")</f>
        <v>{ bonus bVit,1; }</v>
      </c>
      <c r="AB130" s="93" t="str">
        <f>IF(VLOOKUP(G130,web_archive!D:AB,22,FALSE)=0,"{}","{ "&amp;VLOOKUP(G130,web_archive!D:AB,22,FALSE)&amp;" }")</f>
        <v>{}</v>
      </c>
      <c r="AC130" s="93" t="str">
        <f>IF(VLOOKUP(G130,web_archive!D:AB,23,FALSE)=0,"{}","{ "&amp;VLOOKUP(G130,web_archive!D:AB,23,FALSE)&amp;" }")</f>
        <v>{}</v>
      </c>
      <c r="AD130" s="93" t="str">
        <f t="shared" si="2"/>
        <v>45297,June_Kanzashi,June Kanzashi,4,20,,500,,2,,1,0XFFFFFFFF,63,2,256,,,1,1880,{ bonus bVit,1; },{},{}</v>
      </c>
    </row>
    <row r="131" spans="1:30" x14ac:dyDescent="0.3">
      <c r="A131" s="93" t="str">
        <f>VLOOKUP(G131,web_archive!D:AB,6,FALSE)</f>
        <v>Armor</v>
      </c>
      <c r="B131" s="93" t="str">
        <f>VLOOKUP(G131,web_archive!D:AB,19,FALSE)</f>
        <v>All Jobs</v>
      </c>
      <c r="C131" s="93" t="str">
        <f>VLOOKUP(G131,web_archive!D:AB,18,FALSE)</f>
        <v>Normal / Upper / Baby</v>
      </c>
      <c r="D131" s="93" t="str">
        <f>VLOOKUP(G131,web_archive!D:AB,20,FALSE)</f>
        <v>Both (Male and Female)</v>
      </c>
      <c r="E131" s="93" t="str">
        <f>VLOOKUP(G131,web_archive!D:AB,17,FALSE)</f>
        <v>Upper Headgear + Middle Headgear</v>
      </c>
      <c r="F131" s="93" t="str">
        <f>VLOOKUP(H131,reborn_keys!C:D,2,FALSE)</f>
        <v>kamenriderhelm</v>
      </c>
      <c r="G131" s="93">
        <v>20111</v>
      </c>
      <c r="H131" s="95">
        <v>45290</v>
      </c>
      <c r="I131" s="93" t="str">
        <f>VLOOKUP(G131,web_archive!D:AB,3,FALSE)</f>
        <v>Kamen_Rider_Helm</v>
      </c>
      <c r="J131" s="93" t="str">
        <f>VLOOKUP(G131,web_archive!D:AB,5,FALSE)</f>
        <v>Kamen Rider Helm</v>
      </c>
      <c r="K131" s="93">
        <f>VLOOKUP(A131,type!A:B,2,FALSE)</f>
        <v>4</v>
      </c>
      <c r="L131" s="93">
        <f>IF(VLOOKUP(G131,web_archive!D:AB,7,FALSE)&gt;0, VLOOKUP(G131,web_archive!D:AB,7,FALSE), "")</f>
        <v>20</v>
      </c>
      <c r="N131" s="93">
        <f>VLOOKUP(G131,web_archive!D:AB,8,FALSE)*10</f>
        <v>500</v>
      </c>
      <c r="O131" s="93" t="str">
        <f>IF(VLOOKUP(G131,web_archive!D:AB,10,FALSE)&gt;0,VLOOKUP(G131,web_archive!D:AB,10,FALSE),"")</f>
        <v/>
      </c>
      <c r="P131" s="93">
        <f>IF(VLOOKUP(G131,web_archive!D:AB,12,FALSE)&gt;0,VLOOKUP(G131,web_archive!D:AB,12,FALSE),"")</f>
        <v>2</v>
      </c>
      <c r="Q131" s="93" t="str">
        <f>IF(VLOOKUP(G131,web_archive!D:AB,11,FALSE)&gt;0,VLOOKUP(G131,web_archive!D:AB,11,FALSE),"")</f>
        <v/>
      </c>
      <c r="R131" s="93">
        <f>IF(VLOOKUP(G131,web_archive!D:AB,13,FALSE)&gt;0,VLOOKUP(G131,web_archive!D:AB,13,FALSE),"")</f>
        <v>1</v>
      </c>
      <c r="S131" s="93" t="str">
        <f>UPPER(VLOOKUP(B131,job!A:B,2,FALSE))</f>
        <v>0XFFFFFFFF</v>
      </c>
      <c r="T131" s="93" t="str">
        <f>LOWER(VLOOKUP(C131,class!A:B,2,FALSE))</f>
        <v>63</v>
      </c>
      <c r="U131" s="93" t="str">
        <f>VLOOKUP(D131,Table2[#All],2,FALSE)</f>
        <v>2</v>
      </c>
      <c r="V131" s="93" t="str">
        <f>VLOOKUP(E131,Table3[#All],2,FALSE)</f>
        <v>768</v>
      </c>
      <c r="W131" s="93" t="str">
        <f>IF(VLOOKUP(G131,web_archive!D:AB,16,FALSE)&gt;0,VLOOKUP(I131,web_archive!D:AB,16,FALSE),"")</f>
        <v/>
      </c>
      <c r="X131" s="93" t="str">
        <f>IF(VLOOKUP(G131,web_archive!D:AB,15,FALSE)&gt;1,VLOOKUP(G131,web_archive!D:AB,15,FALSE),"")</f>
        <v/>
      </c>
      <c r="Y131" s="93" t="str">
        <f>IF(EXACT(VLOOKUP(G131,web_archive!D:AB,14,FALSE),"Yes"),"1","0")</f>
        <v>1</v>
      </c>
      <c r="Z131" s="93">
        <f>IF(ISNA((VLOOKUP(UPPER(F131),Table4[#All],2,FALSE))),"",VLOOKUP(UPPER(F131),Table4[#All],2,FALSE))</f>
        <v>1873</v>
      </c>
      <c r="AA131" s="7" t="str">
        <f>IF(VLOOKUP(G131,web_archive!D:AB,21,FALSE)=0,"{}","{ "&amp;VLOOKUP(G131,web_archive!D:AB,21,FALSE)&amp;" }")</f>
        <v>{ bonus2 bSubRace,RC_Insect,20; }</v>
      </c>
      <c r="AB131" s="93" t="str">
        <f>IF(VLOOKUP(G131,web_archive!D:AB,22,FALSE)=0,"{}","{ "&amp;VLOOKUP(G131,web_archive!D:AB,22,FALSE)&amp;" }")</f>
        <v>{}</v>
      </c>
      <c r="AC131" s="93" t="str">
        <f>IF(VLOOKUP(G131,web_archive!D:AB,23,FALSE)=0,"{}","{ "&amp;VLOOKUP(G131,web_archive!D:AB,23,FALSE)&amp;" }")</f>
        <v>{}</v>
      </c>
      <c r="AD131" s="93" t="str">
        <f t="shared" si="2"/>
        <v>45290,Kamen_Rider_Helm,Kamen Rider Helm,4,20,,500,,2,,1,0XFFFFFFFF,63,2,768,,,1,1873,{ bonus2 bSubRace,RC_Insect,20; },{},{}</v>
      </c>
    </row>
    <row r="132" spans="1:30" x14ac:dyDescent="0.3">
      <c r="A132" s="93" t="str">
        <f>VLOOKUP(G132,web_archive!D:AB,6,FALSE)</f>
        <v>Armor</v>
      </c>
      <c r="B132" s="93" t="str">
        <f>VLOOKUP(G132,web_archive!D:AB,19,FALSE)</f>
        <v>All Jobs</v>
      </c>
      <c r="C132" s="93" t="str">
        <f>VLOOKUP(G132,web_archive!D:AB,18,FALSE)</f>
        <v>Normal / Upper / Baby</v>
      </c>
      <c r="D132" s="93" t="str">
        <f>VLOOKUP(G132,web_archive!D:AB,20,FALSE)</f>
        <v>Both (Male and Female)</v>
      </c>
      <c r="E132" s="93" t="str">
        <f>VLOOKUP(G132,web_archive!D:AB,17,FALSE)</f>
        <v>Upper Headgear</v>
      </c>
      <c r="F132" s="93" t="str">
        <f>VLOOKUP(H132,reborn_keys!C:D,2,FALSE)</f>
        <v>largehibiscus</v>
      </c>
      <c r="G132" s="93">
        <v>5311</v>
      </c>
      <c r="H132" s="95">
        <v>45317</v>
      </c>
      <c r="I132" s="93" t="str">
        <f>VLOOKUP(G132,web_archive!D:AB,3,FALSE)</f>
        <v>Large_Hibiscus</v>
      </c>
      <c r="J132" s="93" t="str">
        <f>VLOOKUP(G132,web_archive!D:AB,5,FALSE)</f>
        <v>Large Hibiscus</v>
      </c>
      <c r="K132" s="93">
        <f>VLOOKUP(A132,type!A:B,2,FALSE)</f>
        <v>4</v>
      </c>
      <c r="L132" s="93">
        <f>IF(VLOOKUP(G132,web_archive!D:AB,7,FALSE)&gt;0, VLOOKUP(G132,web_archive!D:AB,7,FALSE), "")</f>
        <v>20</v>
      </c>
      <c r="N132" s="93">
        <f>VLOOKUP(G132,web_archive!D:AB,8,FALSE)*10</f>
        <v>100</v>
      </c>
      <c r="O132" s="93" t="str">
        <f>IF(VLOOKUP(G132,web_archive!D:AB,10,FALSE)&gt;0,VLOOKUP(G132,web_archive!D:AB,10,FALSE),"")</f>
        <v/>
      </c>
      <c r="P132" s="93">
        <f>IF(VLOOKUP(G132,web_archive!D:AB,12,FALSE)&gt;0,VLOOKUP(G132,web_archive!D:AB,12,FALSE),"")</f>
        <v>1</v>
      </c>
      <c r="Q132" s="93" t="str">
        <f>IF(VLOOKUP(G132,web_archive!D:AB,11,FALSE)&gt;0,VLOOKUP(G132,web_archive!D:AB,11,FALSE),"")</f>
        <v/>
      </c>
      <c r="R132" s="93">
        <f>IF(VLOOKUP(G132,web_archive!D:AB,13,FALSE)&gt;0,VLOOKUP(G132,web_archive!D:AB,13,FALSE),"")</f>
        <v>1</v>
      </c>
      <c r="S132" s="93" t="str">
        <f>UPPER(VLOOKUP(B132,job!A:B,2,FALSE))</f>
        <v>0XFFFFFFFF</v>
      </c>
      <c r="T132" s="93" t="str">
        <f>LOWER(VLOOKUP(C132,class!A:B,2,FALSE))</f>
        <v>63</v>
      </c>
      <c r="U132" s="93" t="str">
        <f>VLOOKUP(D132,Table2[#All],2,FALSE)</f>
        <v>2</v>
      </c>
      <c r="V132" s="93" t="str">
        <f>VLOOKUP(E132,Table3[#All],2,FALSE)</f>
        <v>256</v>
      </c>
      <c r="W132" s="93" t="str">
        <f>IF(VLOOKUP(G132,web_archive!D:AB,16,FALSE)&gt;0,VLOOKUP(I132,web_archive!D:AB,16,FALSE),"")</f>
        <v/>
      </c>
      <c r="X132" s="93" t="str">
        <f>IF(VLOOKUP(G132,web_archive!D:AB,15,FALSE)&gt;1,VLOOKUP(G132,web_archive!D:AB,15,FALSE),"")</f>
        <v/>
      </c>
      <c r="Y132" s="93" t="str">
        <f>IF(EXACT(VLOOKUP(G132,web_archive!D:AB,14,FALSE),"Yes"),"1","0")</f>
        <v>0</v>
      </c>
      <c r="Z132" s="93">
        <f>IF(ISNA((VLOOKUP(UPPER(F132),Table4[#All],2,FALSE))),"",VLOOKUP(UPPER(F132),Table4[#All],2,FALSE))</f>
        <v>1899</v>
      </c>
      <c r="AA132" s="7" t="str">
        <f>IF(VLOOKUP(G132,web_archive!D:AB,21,FALSE)=0,"{}","{ "&amp;VLOOKUP(G132,web_archive!D:AB,21,FALSE)&amp;" }")</f>
        <v>{ bonus bMdef,15; }</v>
      </c>
      <c r="AB132" s="93" t="str">
        <f>IF(VLOOKUP(G132,web_archive!D:AB,22,FALSE)=0,"{}","{ "&amp;VLOOKUP(G132,web_archive!D:AB,22,FALSE)&amp;" }")</f>
        <v>{}</v>
      </c>
      <c r="AC132" s="93" t="str">
        <f>IF(VLOOKUP(G132,web_archive!D:AB,23,FALSE)=0,"{}","{ "&amp;VLOOKUP(G132,web_archive!D:AB,23,FALSE)&amp;" }")</f>
        <v>{}</v>
      </c>
      <c r="AD132" s="93" t="str">
        <f t="shared" si="2"/>
        <v>45317,Large_Hibiscus,Large Hibiscus,4,20,,100,,1,,1,0XFFFFFFFF,63,2,256,,,0,1899,{ bonus bMdef,15; },{},{}</v>
      </c>
    </row>
    <row r="133" spans="1:30" x14ac:dyDescent="0.3">
      <c r="A133" s="93" t="str">
        <f>VLOOKUP(G133,web_archive!D:AB,6,FALSE)</f>
        <v>Armor</v>
      </c>
      <c r="B133" s="93" t="str">
        <f>VLOOKUP(G133,web_archive!D:AB,19,FALSE)</f>
        <v>All Jobs</v>
      </c>
      <c r="C133" s="93" t="str">
        <f>VLOOKUP(G133,web_archive!D:AB,18,FALSE)</f>
        <v>Normal / Upper / Baby</v>
      </c>
      <c r="D133" s="93" t="str">
        <f>VLOOKUP(G133,web_archive!D:AB,20,FALSE)</f>
        <v>Both (Male and Female)</v>
      </c>
      <c r="E133" s="93" t="str">
        <f>VLOOKUP(G133,web_archive!D:AB,17,FALSE)</f>
        <v>Upper Headgear</v>
      </c>
      <c r="F133" s="93" t="str">
        <f>VLOOKUP(H133,reborn_keys!C:D,2,FALSE)</f>
        <v>drooping_leaf_cat</v>
      </c>
      <c r="G133" s="93">
        <v>5555</v>
      </c>
      <c r="H133" s="93">
        <v>45161</v>
      </c>
      <c r="I133" s="93" t="str">
        <f>VLOOKUP(G133,web_archive!D:AB,3,FALSE)</f>
        <v>Leaf_Cat_Hat</v>
      </c>
      <c r="J133" s="93" t="str">
        <f>VLOOKUP(G133,web_archive!D:AB,5,FALSE)</f>
        <v>Leaf Cat Hat</v>
      </c>
      <c r="K133" s="93">
        <f>VLOOKUP(A133,type!A:B,2,FALSE)</f>
        <v>4</v>
      </c>
      <c r="L133" s="93">
        <f>IF(VLOOKUP(G133,web_archive!D:AB,7,FALSE)&gt;0, VLOOKUP(G133,web_archive!D:AB,7,FALSE), "")</f>
        <v>20</v>
      </c>
      <c r="N133" s="93">
        <f>VLOOKUP(G133,web_archive!D:AB,8,FALSE)*10</f>
        <v>100</v>
      </c>
      <c r="O133" s="93" t="str">
        <f>IF(VLOOKUP(G133,web_archive!D:AB,10,FALSE)&gt;0,VLOOKUP(G133,web_archive!D:AB,10,FALSE),"")</f>
        <v/>
      </c>
      <c r="P133" s="93">
        <f>IF(VLOOKUP(G133,web_archive!D:AB,12,FALSE)&gt;0,VLOOKUP(G133,web_archive!D:AB,12,FALSE),"")</f>
        <v>3</v>
      </c>
      <c r="Q133" s="93" t="str">
        <f>IF(VLOOKUP(G133,web_archive!D:AB,11,FALSE)&gt;0,VLOOKUP(G133,web_archive!D:AB,11,FALSE),"")</f>
        <v/>
      </c>
      <c r="R133" s="93" t="str">
        <f>IF(VLOOKUP(G133,web_archive!D:AB,13,FALSE)&gt;0,VLOOKUP(G133,web_archive!D:AB,13,FALSE),"")</f>
        <v/>
      </c>
      <c r="S133" s="93" t="str">
        <f>UPPER(VLOOKUP(B133,job!A:B,2,FALSE))</f>
        <v>0XFFFFFFFF</v>
      </c>
      <c r="T133" s="93" t="str">
        <f>LOWER(VLOOKUP(C133,class!A:B,2,FALSE))</f>
        <v>63</v>
      </c>
      <c r="U133" s="93" t="str">
        <f>VLOOKUP(D133,Table2[#All],2,FALSE)</f>
        <v>2</v>
      </c>
      <c r="V133" s="93" t="str">
        <f>VLOOKUP(E133,Table3[#All],2,FALSE)</f>
        <v>256</v>
      </c>
      <c r="W133" s="93" t="str">
        <f>IF(VLOOKUP(G133,web_archive!D:AB,16,FALSE)&gt;0,VLOOKUP(I133,web_archive!D:AB,16,FALSE),"")</f>
        <v/>
      </c>
      <c r="X133" s="93" t="str">
        <f>IF(VLOOKUP(G133,web_archive!D:AB,15,FALSE)&gt;1,VLOOKUP(G133,web_archive!D:AB,15,FALSE),"")</f>
        <v/>
      </c>
      <c r="Y133" s="93" t="str">
        <f>IF(EXACT(VLOOKUP(G133,web_archive!D:AB,14,FALSE),"Yes"),"1","0")</f>
        <v>1</v>
      </c>
      <c r="Z133" s="93">
        <f>IF(ISNA((VLOOKUP(UPPER(F133),Table4[#All],2,FALSE))),"",VLOOKUP(UPPER(F133),Table4[#All],2,FALSE))</f>
        <v>1746</v>
      </c>
      <c r="AA133" s="7" t="str">
        <f>IF(VLOOKUP(G133,web_archive!D:AB,21,FALSE)=0,"{}","{ "&amp;VLOOKUP(G133,web_archive!D:AB,21,FALSE)&amp;" }")</f>
        <v>{ bonus bAgi,1; bonus3 bAutoSpellWhenHit,"AL_HEAL",3,10; }</v>
      </c>
      <c r="AB133" s="93" t="str">
        <f>IF(VLOOKUP(G133,web_archive!D:AB,22,FALSE)=0,"{}","{ "&amp;VLOOKUP(G133,web_archive!D:AB,22,FALSE)&amp;" }")</f>
        <v>{}</v>
      </c>
      <c r="AC133" s="93" t="str">
        <f>IF(VLOOKUP(G133,web_archive!D:AB,23,FALSE)=0,"{}","{ "&amp;VLOOKUP(G133,web_archive!D:AB,23,FALSE)&amp;" }")</f>
        <v>{}</v>
      </c>
      <c r="AD133" s="93" t="str">
        <f t="shared" si="2"/>
        <v>45161,Leaf_Cat_Hat,Leaf Cat Hat,4,20,,100,,3,,,0XFFFFFFFF,63,2,256,,,1,1746,{ bonus bAgi,1; bonus3 bAutoSpellWhenHit,"AL_HEAL",3,10; },{},{}</v>
      </c>
    </row>
    <row r="134" spans="1:30" x14ac:dyDescent="0.3">
      <c r="A134" s="93" t="str">
        <f>VLOOKUP(G134,web_archive!D:AB,6,FALSE)</f>
        <v>Armor</v>
      </c>
      <c r="B134" s="93" t="str">
        <f>VLOOKUP(G134,web_archive!D:AB,19,FALSE)</f>
        <v>All Jobs</v>
      </c>
      <c r="C134" s="93" t="str">
        <f>VLOOKUP(G134,web_archive!D:AB,18,FALSE)</f>
        <v>Normal / Upper / Baby</v>
      </c>
      <c r="D134" s="93" t="str">
        <f>VLOOKUP(G134,web_archive!D:AB,20,FALSE)</f>
        <v>Both (Male and Female)</v>
      </c>
      <c r="E134" s="93" t="str">
        <f>VLOOKUP(G134,web_archive!D:AB,17,FALSE)</f>
        <v>Upper Headgear + Middle Headgear</v>
      </c>
      <c r="F134" s="93" t="str">
        <f>VLOOKUP(H134,reborn_keys!C:D,2,FALSE)</f>
        <v>leaftiara</v>
      </c>
      <c r="G134" s="93">
        <v>20141</v>
      </c>
      <c r="H134" s="95">
        <v>45320</v>
      </c>
      <c r="I134" s="93" t="str">
        <f>VLOOKUP(G134,web_archive!D:AB,3,FALSE)</f>
        <v>Leaf_Tiara</v>
      </c>
      <c r="J134" s="93" t="str">
        <f>VLOOKUP(G134,web_archive!D:AB,5,FALSE)</f>
        <v>Leaf Tiara</v>
      </c>
      <c r="K134" s="93">
        <f>VLOOKUP(A134,type!A:B,2,FALSE)</f>
        <v>4</v>
      </c>
      <c r="L134" s="93">
        <f>IF(VLOOKUP(G134,web_archive!D:AB,7,FALSE)&gt;0, VLOOKUP(G134,web_archive!D:AB,7,FALSE), "")</f>
        <v>20</v>
      </c>
      <c r="N134" s="93">
        <f>VLOOKUP(G134,web_archive!D:AB,8,FALSE)*10</f>
        <v>500</v>
      </c>
      <c r="O134" s="93" t="str">
        <f>IF(VLOOKUP(G134,web_archive!D:AB,10,FALSE)&gt;0,VLOOKUP(G134,web_archive!D:AB,10,FALSE),"")</f>
        <v/>
      </c>
      <c r="P134" s="93">
        <f>IF(VLOOKUP(G134,web_archive!D:AB,12,FALSE)&gt;0,VLOOKUP(G134,web_archive!D:AB,12,FALSE),"")</f>
        <v>2</v>
      </c>
      <c r="Q134" s="93" t="str">
        <f>IF(VLOOKUP(G134,web_archive!D:AB,11,FALSE)&gt;0,VLOOKUP(G134,web_archive!D:AB,11,FALSE),"")</f>
        <v/>
      </c>
      <c r="R134" s="93">
        <f>IF(VLOOKUP(G134,web_archive!D:AB,13,FALSE)&gt;0,VLOOKUP(G134,web_archive!D:AB,13,FALSE),"")</f>
        <v>1</v>
      </c>
      <c r="S134" s="93" t="str">
        <f>UPPER(VLOOKUP(B134,job!A:B,2,FALSE))</f>
        <v>0XFFFFFFFF</v>
      </c>
      <c r="T134" s="93" t="str">
        <f>LOWER(VLOOKUP(C134,class!A:B,2,FALSE))</f>
        <v>63</v>
      </c>
      <c r="U134" s="93" t="str">
        <f>VLOOKUP(D134,Table2[#All],2,FALSE)</f>
        <v>2</v>
      </c>
      <c r="V134" s="93" t="str">
        <f>VLOOKUP(E134,Table3[#All],2,FALSE)</f>
        <v>768</v>
      </c>
      <c r="W134" s="93" t="str">
        <f>IF(VLOOKUP(G134,web_archive!D:AB,16,FALSE)&gt;0,VLOOKUP(I134,web_archive!D:AB,16,FALSE),"")</f>
        <v/>
      </c>
      <c r="X134" s="93" t="str">
        <f>IF(VLOOKUP(G134,web_archive!D:AB,15,FALSE)&gt;1,VLOOKUP(G134,web_archive!D:AB,15,FALSE),"")</f>
        <v/>
      </c>
      <c r="Y134" s="93" t="str">
        <f>IF(EXACT(VLOOKUP(G134,web_archive!D:AB,14,FALSE),"Yes"),"1","0")</f>
        <v>1</v>
      </c>
      <c r="Z134" s="93">
        <f>IF(ISNA((VLOOKUP(UPPER(F134),Table4[#All],2,FALSE))),"",VLOOKUP(UPPER(F134),Table4[#All],2,FALSE))</f>
        <v>1902</v>
      </c>
      <c r="AA134" s="7" t="str">
        <f>IF(VLOOKUP(G134,web_archive!D:AB,21,FALSE)=0,"{}","{ "&amp;VLOOKUP(G134,web_archive!D:AB,21,FALSE)&amp;" }")</f>
        <v>{ skill "TF_HIDING",1; }</v>
      </c>
      <c r="AB134" s="93" t="str">
        <f>IF(VLOOKUP(G134,web_archive!D:AB,22,FALSE)=0,"{}","{ "&amp;VLOOKUP(G134,web_archive!D:AB,22,FALSE)&amp;" }")</f>
        <v>{}</v>
      </c>
      <c r="AC134" s="93" t="str">
        <f>IF(VLOOKUP(G134,web_archive!D:AB,23,FALSE)=0,"{}","{ "&amp;VLOOKUP(G134,web_archive!D:AB,23,FALSE)&amp;" }")</f>
        <v>{}</v>
      </c>
      <c r="AD134" s="93" t="str">
        <f t="shared" si="2"/>
        <v>45320,Leaf_Tiara,Leaf Tiara,4,20,,500,,2,,1,0XFFFFFFFF,63,2,768,,,1,1902,{ skill "TF_HIDING",1; },{},{}</v>
      </c>
    </row>
    <row r="135" spans="1:30" x14ac:dyDescent="0.3">
      <c r="A135" s="93" t="str">
        <f>VLOOKUP(G135,web_archive!D:AB,6,FALSE)</f>
        <v>Armor</v>
      </c>
      <c r="B135" s="93" t="str">
        <f>VLOOKUP(G135,web_archive!D:AB,19,FALSE)</f>
        <v>All Jobs</v>
      </c>
      <c r="C135" s="93" t="str">
        <f>VLOOKUP(G135,web_archive!D:AB,18,FALSE)</f>
        <v>Normal / Upper / Baby</v>
      </c>
      <c r="D135" s="93" t="str">
        <f>VLOOKUP(G135,web_archive!D:AB,20,FALSE)</f>
        <v>Both (Male and Female)</v>
      </c>
      <c r="E135" s="93" t="str">
        <f>VLOOKUP(G135,web_archive!D:AB,17,FALSE)</f>
        <v>Upper Headgear</v>
      </c>
      <c r="F135" s="93" t="str">
        <f>VLOOKUP(H135,reborn_keys!C:D,2,FALSE)</f>
        <v>leopardhat</v>
      </c>
      <c r="G135" s="93">
        <v>20180</v>
      </c>
      <c r="H135" s="95">
        <v>45321</v>
      </c>
      <c r="I135" s="93" t="str">
        <f>VLOOKUP(G135,web_archive!D:AB,3,FALSE)</f>
        <v>Leopard_Hat</v>
      </c>
      <c r="J135" s="93" t="str">
        <f>VLOOKUP(G135,web_archive!D:AB,5,FALSE)</f>
        <v>Leopard Hat</v>
      </c>
      <c r="K135" s="93">
        <f>VLOOKUP(A135,type!A:B,2,FALSE)</f>
        <v>4</v>
      </c>
      <c r="L135" s="93">
        <f>IF(VLOOKUP(G135,web_archive!D:AB,7,FALSE)&gt;0, VLOOKUP(G135,web_archive!D:AB,7,FALSE), "")</f>
        <v>20</v>
      </c>
      <c r="N135" s="93">
        <f>VLOOKUP(G135,web_archive!D:AB,8,FALSE)*10</f>
        <v>500</v>
      </c>
      <c r="O135" s="93" t="str">
        <f>IF(VLOOKUP(G135,web_archive!D:AB,10,FALSE)&gt;0,VLOOKUP(G135,web_archive!D:AB,10,FALSE),"")</f>
        <v/>
      </c>
      <c r="P135" s="93">
        <f>IF(VLOOKUP(G135,web_archive!D:AB,12,FALSE)&gt;0,VLOOKUP(G135,web_archive!D:AB,12,FALSE),"")</f>
        <v>2</v>
      </c>
      <c r="Q135" s="93" t="str">
        <f>IF(VLOOKUP(G135,web_archive!D:AB,11,FALSE)&gt;0,VLOOKUP(G135,web_archive!D:AB,11,FALSE),"")</f>
        <v/>
      </c>
      <c r="R135" s="93">
        <f>IF(VLOOKUP(G135,web_archive!D:AB,13,FALSE)&gt;0,VLOOKUP(G135,web_archive!D:AB,13,FALSE),"")</f>
        <v>1</v>
      </c>
      <c r="S135" s="93" t="str">
        <f>UPPER(VLOOKUP(B135,job!A:B,2,FALSE))</f>
        <v>0XFFFFFFFF</v>
      </c>
      <c r="T135" s="93" t="str">
        <f>LOWER(VLOOKUP(C135,class!A:B,2,FALSE))</f>
        <v>63</v>
      </c>
      <c r="U135" s="93" t="str">
        <f>VLOOKUP(D135,Table2[#All],2,FALSE)</f>
        <v>2</v>
      </c>
      <c r="V135" s="93" t="str">
        <f>VLOOKUP(E135,Table3[#All],2,FALSE)</f>
        <v>256</v>
      </c>
      <c r="W135" s="93" t="str">
        <f>IF(VLOOKUP(G135,web_archive!D:AB,16,FALSE)&gt;0,VLOOKUP(I135,web_archive!D:AB,16,FALSE),"")</f>
        <v/>
      </c>
      <c r="X135" s="93" t="str">
        <f>IF(VLOOKUP(G135,web_archive!D:AB,15,FALSE)&gt;1,VLOOKUP(G135,web_archive!D:AB,15,FALSE),"")</f>
        <v/>
      </c>
      <c r="Y135" s="93" t="str">
        <f>IF(EXACT(VLOOKUP(G135,web_archive!D:AB,14,FALSE),"Yes"),"1","0")</f>
        <v>1</v>
      </c>
      <c r="Z135" s="93">
        <f>IF(ISNA((VLOOKUP(UPPER(F135),Table4[#All],2,FALSE))),"",VLOOKUP(UPPER(F135),Table4[#All],2,FALSE))</f>
        <v>1903</v>
      </c>
      <c r="AA135" s="7" t="str">
        <f>IF(VLOOKUP(G135,web_archive!D:AB,21,FALSE)=0,"{}","{ "&amp;VLOOKUP(G135,web_archive!D:AB,21,FALSE)&amp;"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5" s="93" t="str">
        <f>IF(VLOOKUP(G135,web_archive!D:AB,22,FALSE)=0,"{}","{ "&amp;VLOOKUP(G135,web_archive!D:AB,22,FALSE)&amp;" }")</f>
        <v>{}</v>
      </c>
      <c r="AC135" s="93" t="str">
        <f>IF(VLOOKUP(G135,web_archive!D:AB,23,FALSE)=0,"{}","{ "&amp;VLOOKUP(G135,web_archive!D:AB,23,FALSE)&amp;" }")</f>
        <v>{}</v>
      </c>
      <c r="AD135" s="93" t="str">
        <f t="shared" si="2"/>
        <v>45321,Leopard_Hat,Leopard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6" spans="1:30" x14ac:dyDescent="0.3">
      <c r="A136" s="93" t="str">
        <f>VLOOKUP(G136,web_archive!D:AB,6,FALSE)</f>
        <v>Armor</v>
      </c>
      <c r="B136" s="93" t="str">
        <f>VLOOKUP(G136,web_archive!D:AB,19,FALSE)</f>
        <v>All Jobs</v>
      </c>
      <c r="C136" s="93" t="str">
        <f>VLOOKUP(G136,web_archive!D:AB,18,FALSE)</f>
        <v>Normal / Upper / Baby</v>
      </c>
      <c r="D136" s="93" t="str">
        <f>VLOOKUP(G136,web_archive!D:AB,20,FALSE)</f>
        <v>Both (Male and Female)</v>
      </c>
      <c r="E136" s="93" t="str">
        <f>VLOOKUP(G136,web_archive!D:AB,17,FALSE)</f>
        <v>Upper Headgear</v>
      </c>
      <c r="F136" s="93" t="str">
        <f>VLOOKUP(H136,reborn_keys!C:D,2,FALSE)</f>
        <v>droopingbabyleopard</v>
      </c>
      <c r="G136" s="93">
        <v>20180</v>
      </c>
      <c r="H136" s="93">
        <v>45166</v>
      </c>
      <c r="I136" s="93" t="str">
        <f>VLOOKUP(G136,web_archive!D:AB,3,FALSE)</f>
        <v>Leopard_Hat</v>
      </c>
      <c r="J136" s="93" t="str">
        <f>VLOOKUP(G136,web_archive!D:AB,5,FALSE)</f>
        <v>Leopard Hat</v>
      </c>
      <c r="K136" s="93">
        <f>VLOOKUP(A136,type!A:B,2,FALSE)</f>
        <v>4</v>
      </c>
      <c r="L136" s="93">
        <f>IF(VLOOKUP(G136,web_archive!D:AB,7,FALSE)&gt;0, VLOOKUP(G136,web_archive!D:AB,7,FALSE), "")</f>
        <v>20</v>
      </c>
      <c r="N136" s="93">
        <f>VLOOKUP(G136,web_archive!D:AB,8,FALSE)*10</f>
        <v>500</v>
      </c>
      <c r="O136" s="93" t="str">
        <f>IF(VLOOKUP(G136,web_archive!D:AB,10,FALSE)&gt;0,VLOOKUP(G136,web_archive!D:AB,10,FALSE),"")</f>
        <v/>
      </c>
      <c r="P136" s="93">
        <f>IF(VLOOKUP(G136,web_archive!D:AB,12,FALSE)&gt;0,VLOOKUP(G136,web_archive!D:AB,12,FALSE),"")</f>
        <v>2</v>
      </c>
      <c r="Q136" s="93" t="str">
        <f>IF(VLOOKUP(G136,web_archive!D:AB,11,FALSE)&gt;0,VLOOKUP(G136,web_archive!D:AB,11,FALSE),"")</f>
        <v/>
      </c>
      <c r="R136" s="93">
        <f>IF(VLOOKUP(G136,web_archive!D:AB,13,FALSE)&gt;0,VLOOKUP(G136,web_archive!D:AB,13,FALSE),"")</f>
        <v>1</v>
      </c>
      <c r="S136" s="93" t="str">
        <f>UPPER(VLOOKUP(B136,job!A:B,2,FALSE))</f>
        <v>0XFFFFFFFF</v>
      </c>
      <c r="T136" s="93" t="str">
        <f>LOWER(VLOOKUP(C136,class!A:B,2,FALSE))</f>
        <v>63</v>
      </c>
      <c r="U136" s="93" t="str">
        <f>VLOOKUP(D136,Table2[#All],2,FALSE)</f>
        <v>2</v>
      </c>
      <c r="V136" s="93" t="str">
        <f>VLOOKUP(E136,Table3[#All],2,FALSE)</f>
        <v>256</v>
      </c>
      <c r="W136" s="93" t="str">
        <f>IF(VLOOKUP(G136,web_archive!D:AB,16,FALSE)&gt;0,VLOOKUP(I136,web_archive!D:AB,16,FALSE),"")</f>
        <v/>
      </c>
      <c r="X136" s="93" t="str">
        <f>IF(VLOOKUP(G136,web_archive!D:AB,15,FALSE)&gt;1,VLOOKUP(G136,web_archive!D:AB,15,FALSE),"")</f>
        <v/>
      </c>
      <c r="Y136" s="93" t="str">
        <f>IF(EXACT(VLOOKUP(G136,web_archive!D:AB,14,FALSE),"Yes"),"1","0")</f>
        <v>1</v>
      </c>
      <c r="Z136" s="93">
        <f>IF(ISNA((VLOOKUP(UPPER(F136),Table4[#All],2,FALSE))),"",VLOOKUP(UPPER(F136),Table4[#All],2,FALSE))</f>
        <v>1751</v>
      </c>
      <c r="AA136" s="7" t="str">
        <f>IF(VLOOKUP(G136,web_archive!D:AB,21,FALSE)=0,"{}","{ "&amp;VLOOKUP(G136,web_archive!D:AB,21,FALSE)&amp;"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6" s="93" t="str">
        <f>IF(VLOOKUP(G136,web_archive!D:AB,22,FALSE)=0,"{}","{ "&amp;VLOOKUP(G136,web_archive!D:AB,22,FALSE)&amp;" }")</f>
        <v>{}</v>
      </c>
      <c r="AC136" s="93" t="str">
        <f>IF(VLOOKUP(G136,web_archive!D:AB,23,FALSE)=0,"{}","{ "&amp;VLOOKUP(G136,web_archive!D:AB,23,FALSE)&amp;" }")</f>
        <v>{}</v>
      </c>
      <c r="AD136" s="93" t="str">
        <f t="shared" si="2"/>
        <v>45166,Leopard_Hat,Leopard Hat,4,20,,500,,2,,1,0XFFFFFFFF,63,2,256,,,1,1751,{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7" spans="1:30" x14ac:dyDescent="0.3">
      <c r="A137" s="93" t="str">
        <f>VLOOKUP(G137,web_archive!D:AB,6,FALSE)</f>
        <v>Armor</v>
      </c>
      <c r="B137" s="93" t="str">
        <f>VLOOKUP(G137,web_archive!D:AB,19,FALSE)</f>
        <v>All Jobs</v>
      </c>
      <c r="C137" s="93" t="str">
        <f>VLOOKUP(G137,web_archive!D:AB,18,FALSE)</f>
        <v>Normal / Upper / Baby</v>
      </c>
      <c r="D137" s="93" t="str">
        <f>VLOOKUP(G137,web_archive!D:AB,20,FALSE)</f>
        <v>Both (Male and Female)</v>
      </c>
      <c r="E137" s="93" t="str">
        <f>VLOOKUP(G137,web_archive!D:AB,17,FALSE)</f>
        <v>Lower Headgear</v>
      </c>
      <c r="F137" s="93" t="str">
        <f>VLOOKUP(H137,reborn_keys!C:D,2,FALSE)</f>
        <v>lilypad</v>
      </c>
      <c r="G137" s="93">
        <v>20574</v>
      </c>
      <c r="H137" s="93">
        <v>45323</v>
      </c>
      <c r="I137" s="93" t="str">
        <f>VLOOKUP(G137,web_archive!D:AB,3,FALSE)</f>
        <v>Lilypad_Ring</v>
      </c>
      <c r="J137" s="93" t="str">
        <f>VLOOKUP(G137,web_archive!D:AB,5,FALSE)</f>
        <v>Lilypad Ring</v>
      </c>
      <c r="K137" s="93">
        <f>VLOOKUP(A137,type!A:B,2,FALSE)</f>
        <v>4</v>
      </c>
      <c r="L137" s="93">
        <f>IF(VLOOKUP(G137,web_archive!D:AB,7,FALSE)&gt;0, VLOOKUP(G137,web_archive!D:AB,7,FALSE), "")</f>
        <v>20</v>
      </c>
      <c r="N137" s="93">
        <f>VLOOKUP(G137,web_archive!D:AB,8,FALSE)*10</f>
        <v>400</v>
      </c>
      <c r="O137" s="93" t="str">
        <f>IF(VLOOKUP(G137,web_archive!D:AB,10,FALSE)&gt;0,VLOOKUP(G137,web_archive!D:AB,10,FALSE),"")</f>
        <v/>
      </c>
      <c r="P137" s="93">
        <f>IF(VLOOKUP(G137,web_archive!D:AB,12,FALSE)&gt;0,VLOOKUP(G137,web_archive!D:AB,12,FALSE),"")</f>
        <v>1</v>
      </c>
      <c r="Q137" s="93" t="str">
        <f>IF(VLOOKUP(G137,web_archive!D:AB,11,FALSE)&gt;0,VLOOKUP(G137,web_archive!D:AB,11,FALSE),"")</f>
        <v/>
      </c>
      <c r="R137" s="93">
        <f>IF(VLOOKUP(G137,web_archive!D:AB,13,FALSE)&gt;0,VLOOKUP(G137,web_archive!D:AB,13,FALSE),"")</f>
        <v>1</v>
      </c>
      <c r="S137" s="93" t="str">
        <f>UPPER(VLOOKUP(B137,job!A:B,2,FALSE))</f>
        <v>0XFFFFFFFF</v>
      </c>
      <c r="T137" s="93" t="str">
        <f>LOWER(VLOOKUP(C137,class!A:B,2,FALSE))</f>
        <v>63</v>
      </c>
      <c r="U137" s="93" t="str">
        <f>VLOOKUP(D137,Table2[#All],2,FALSE)</f>
        <v>2</v>
      </c>
      <c r="V137" s="93" t="str">
        <f>VLOOKUP(E137,Table3[#All],2,FALSE)</f>
        <v>001</v>
      </c>
      <c r="W137" s="93" t="str">
        <f>IF(VLOOKUP(G137,web_archive!D:AB,16,FALSE)&gt;0,VLOOKUP(I137,web_archive!D:AB,16,FALSE),"")</f>
        <v/>
      </c>
      <c r="X137" s="93" t="str">
        <f>IF(VLOOKUP(G137,web_archive!D:AB,15,FALSE)&gt;1,VLOOKUP(G137,web_archive!D:AB,15,FALSE),"")</f>
        <v/>
      </c>
      <c r="Y137" s="93" t="str">
        <f>IF(EXACT(VLOOKUP(G137,web_archive!D:AB,14,FALSE),"Yes"),"1","0")</f>
        <v>1</v>
      </c>
      <c r="Z137" s="93">
        <f>IF(ISNA((VLOOKUP(UPPER(F137),Table4[#All],2,FALSE))),"",VLOOKUP(UPPER(F137),Table4[#All],2,FALSE))</f>
        <v>1905</v>
      </c>
      <c r="AA137" s="7" t="str">
        <f>IF(VLOOKUP(G137,web_archive!D:AB,21,FALSE)=0,"{}","{ "&amp;VLOOKUP(G137,web_archive!D:AB,21,FALSE)&amp;" }")</f>
        <v>{}</v>
      </c>
      <c r="AB137" s="93" t="str">
        <f>IF(VLOOKUP(G137,web_archive!D:AB,22,FALSE)=0,"{}","{ "&amp;VLOOKUP(G137,web_archive!D:AB,22,FALSE)&amp;" }")</f>
        <v>{}</v>
      </c>
      <c r="AC137" s="93" t="str">
        <f>IF(VLOOKUP(G137,web_archive!D:AB,23,FALSE)=0,"{}","{ "&amp;VLOOKUP(G137,web_archive!D:AB,23,FALSE)&amp;" }")</f>
        <v>{}</v>
      </c>
      <c r="AD137" s="93" t="str">
        <f t="shared" si="2"/>
        <v>45323,Lilypad_Ring,Lilypad Ring,4,20,,400,,1,,1,0XFFFFFFFF,63,2,001,,,1,1905,{},{},{}</v>
      </c>
    </row>
    <row r="138" spans="1:30" x14ac:dyDescent="0.3">
      <c r="A138" s="93" t="str">
        <f>VLOOKUP(G138,web_archive!D:AB,6,FALSE)</f>
        <v>Armor</v>
      </c>
      <c r="B138" s="93" t="str">
        <f>VLOOKUP(G138,web_archive!D:AB,19,FALSE)</f>
        <v>All Jobs</v>
      </c>
      <c r="C138" s="93" t="str">
        <f>VLOOKUP(G138,web_archive!D:AB,18,FALSE)</f>
        <v>Normal / Upper / Baby</v>
      </c>
      <c r="D138" s="93" t="str">
        <f>VLOOKUP(G138,web_archive!D:AB,20,FALSE)</f>
        <v>Both (Male and Female)</v>
      </c>
      <c r="E138" s="93" t="str">
        <f>VLOOKUP(G138,web_archive!D:AB,17,FALSE)</f>
        <v>Upper Headgear</v>
      </c>
      <c r="F138" s="93" t="str">
        <f>VLOOKUP(H138,reborn_keys!C:D,2,FALSE)</f>
        <v>linkhat</v>
      </c>
      <c r="G138" s="93">
        <v>20147</v>
      </c>
      <c r="H138" s="95">
        <v>45324</v>
      </c>
      <c r="I138" s="93" t="str">
        <f>VLOOKUP(G138,web_archive!D:AB,3,FALSE)</f>
        <v>Link_Hat</v>
      </c>
      <c r="J138" s="93" t="str">
        <f>VLOOKUP(G138,web_archive!D:AB,5,FALSE)</f>
        <v>Link Hat</v>
      </c>
      <c r="K138" s="93">
        <f>VLOOKUP(A138,type!A:B,2,FALSE)</f>
        <v>4</v>
      </c>
      <c r="L138" s="93">
        <f>IF(VLOOKUP(G138,web_archive!D:AB,7,FALSE)&gt;0, VLOOKUP(G138,web_archive!D:AB,7,FALSE), "")</f>
        <v>20</v>
      </c>
      <c r="N138" s="93">
        <f>VLOOKUP(G138,web_archive!D:AB,8,FALSE)*10</f>
        <v>500</v>
      </c>
      <c r="O138" s="93" t="str">
        <f>IF(VLOOKUP(G138,web_archive!D:AB,10,FALSE)&gt;0,VLOOKUP(G138,web_archive!D:AB,10,FALSE),"")</f>
        <v/>
      </c>
      <c r="P138" s="93">
        <f>IF(VLOOKUP(G138,web_archive!D:AB,12,FALSE)&gt;0,VLOOKUP(G138,web_archive!D:AB,12,FALSE),"")</f>
        <v>2</v>
      </c>
      <c r="Q138" s="93" t="str">
        <f>IF(VLOOKUP(G138,web_archive!D:AB,11,FALSE)&gt;0,VLOOKUP(G138,web_archive!D:AB,11,FALSE),"")</f>
        <v/>
      </c>
      <c r="R138" s="93">
        <f>IF(VLOOKUP(G138,web_archive!D:AB,13,FALSE)&gt;0,VLOOKUP(G138,web_archive!D:AB,13,FALSE),"")</f>
        <v>1</v>
      </c>
      <c r="S138" s="93" t="str">
        <f>UPPER(VLOOKUP(B138,job!A:B,2,FALSE))</f>
        <v>0XFFFFFFFF</v>
      </c>
      <c r="T138" s="93" t="str">
        <f>LOWER(VLOOKUP(C138,class!A:B,2,FALSE))</f>
        <v>63</v>
      </c>
      <c r="U138" s="93" t="str">
        <f>VLOOKUP(D138,Table2[#All],2,FALSE)</f>
        <v>2</v>
      </c>
      <c r="V138" s="93" t="str">
        <f>VLOOKUP(E138,Table3[#All],2,FALSE)</f>
        <v>256</v>
      </c>
      <c r="W138" s="93" t="str">
        <f>IF(VLOOKUP(G138,web_archive!D:AB,16,FALSE)&gt;0,VLOOKUP(I138,web_archive!D:AB,16,FALSE),"")</f>
        <v/>
      </c>
      <c r="X138" s="93" t="str">
        <f>IF(VLOOKUP(G138,web_archive!D:AB,15,FALSE)&gt;1,VLOOKUP(G138,web_archive!D:AB,15,FALSE),"")</f>
        <v/>
      </c>
      <c r="Y138" s="93" t="str">
        <f>IF(EXACT(VLOOKUP(G138,web_archive!D:AB,14,FALSE),"Yes"),"1","0")</f>
        <v>1</v>
      </c>
      <c r="Z138" s="93">
        <f>IF(ISNA((VLOOKUP(UPPER(F138),Table4[#All],2,FALSE))),"",VLOOKUP(UPPER(F138),Table4[#All],2,FALSE))</f>
        <v>1906</v>
      </c>
      <c r="AA138" s="7" t="str">
        <f>IF(VLOOKUP(G138,web_archive!D:AB,21,FALSE)=0,"{}","{ "&amp;VLOOKUP(G138,web_archive!D:AB,21,FALSE)&amp;" }")</f>
        <v>{}</v>
      </c>
      <c r="AB138" s="93" t="str">
        <f>IF(VLOOKUP(G138,web_archive!D:AB,22,FALSE)=0,"{}","{ "&amp;VLOOKUP(G138,web_archive!D:AB,22,FALSE)&amp;" }")</f>
        <v>{}</v>
      </c>
      <c r="AC138" s="93" t="str">
        <f>IF(VLOOKUP(G138,web_archive!D:AB,23,FALSE)=0,"{}","{ "&amp;VLOOKUP(G138,web_archive!D:AB,23,FALSE)&amp;" }")</f>
        <v>{}</v>
      </c>
      <c r="AD138" s="93" t="str">
        <f t="shared" si="2"/>
        <v>45324,Link_Hat,Link Hat,4,20,,500,,2,,1,0XFFFFFFFF,63,2,256,,,1,1906,{},{},{}</v>
      </c>
    </row>
    <row r="139" spans="1:30" x14ac:dyDescent="0.3">
      <c r="A139" s="93" t="str">
        <f>VLOOKUP(G139,web_archive!D:AB,6,FALSE)</f>
        <v>Armor</v>
      </c>
      <c r="B139" s="93" t="str">
        <f>VLOOKUP(G139,web_archive!D:AB,19,FALSE)</f>
        <v>All Jobs</v>
      </c>
      <c r="C139" s="93" t="str">
        <f>VLOOKUP(G139,web_archive!D:AB,18,FALSE)</f>
        <v>Normal / Upper / Baby</v>
      </c>
      <c r="D139" s="93" t="str">
        <f>VLOOKUP(G139,web_archive!D:AB,20,FALSE)</f>
        <v>Both (Male and Female)</v>
      </c>
      <c r="E139" s="93" t="str">
        <f>VLOOKUP(G139,web_archive!D:AB,17,FALSE)</f>
        <v>Upper Headgear</v>
      </c>
      <c r="F139" s="93" t="str">
        <f>VLOOKUP(H139,reborn_keys!C:D,2,FALSE)</f>
        <v>littleangeldoll</v>
      </c>
      <c r="G139" s="93">
        <v>5324</v>
      </c>
      <c r="H139" s="95">
        <v>45325</v>
      </c>
      <c r="I139" s="93" t="str">
        <f>VLOOKUP(G139,web_archive!D:AB,3,FALSE)</f>
        <v>Little_Angel_Doll</v>
      </c>
      <c r="J139" s="93" t="str">
        <f>VLOOKUP(G139,web_archive!D:AB,5,FALSE)</f>
        <v>Little Angel Doll</v>
      </c>
      <c r="K139" s="93">
        <f>VLOOKUP(A139,type!A:B,2,FALSE)</f>
        <v>4</v>
      </c>
      <c r="L139" s="93">
        <f>IF(VLOOKUP(G139,web_archive!D:AB,7,FALSE)&gt;0, VLOOKUP(G139,web_archive!D:AB,7,FALSE), "")</f>
        <v>20</v>
      </c>
      <c r="N139" s="93">
        <f>VLOOKUP(G139,web_archive!D:AB,8,FALSE)*10</f>
        <v>300</v>
      </c>
      <c r="O139" s="93" t="str">
        <f>IF(VLOOKUP(G139,web_archive!D:AB,10,FALSE)&gt;0,VLOOKUP(G139,web_archive!D:AB,10,FALSE),"")</f>
        <v/>
      </c>
      <c r="P139" s="93">
        <f>IF(VLOOKUP(G139,web_archive!D:AB,12,FALSE)&gt;0,VLOOKUP(G139,web_archive!D:AB,12,FALSE),"")</f>
        <v>2</v>
      </c>
      <c r="Q139" s="93" t="str">
        <f>IF(VLOOKUP(G139,web_archive!D:AB,11,FALSE)&gt;0,VLOOKUP(G139,web_archive!D:AB,11,FALSE),"")</f>
        <v/>
      </c>
      <c r="R139" s="93" t="str">
        <f>IF(VLOOKUP(G139,web_archive!D:AB,13,FALSE)&gt;0,VLOOKUP(G139,web_archive!D:AB,13,FALSE),"")</f>
        <v/>
      </c>
      <c r="S139" s="93" t="str">
        <f>UPPER(VLOOKUP(B139,job!A:B,2,FALSE))</f>
        <v>0XFFFFFFFF</v>
      </c>
      <c r="T139" s="93" t="str">
        <f>LOWER(VLOOKUP(C139,class!A:B,2,FALSE))</f>
        <v>63</v>
      </c>
      <c r="U139" s="93" t="str">
        <f>VLOOKUP(D139,Table2[#All],2,FALSE)</f>
        <v>2</v>
      </c>
      <c r="V139" s="93" t="str">
        <f>VLOOKUP(E139,Table3[#All],2,FALSE)</f>
        <v>256</v>
      </c>
      <c r="W139" s="93" t="str">
        <f>IF(VLOOKUP(G139,web_archive!D:AB,16,FALSE)&gt;0,VLOOKUP(I139,web_archive!D:AB,16,FALSE),"")</f>
        <v/>
      </c>
      <c r="X139" s="93">
        <f>IF(VLOOKUP(G139,web_archive!D:AB,15,FALSE)&gt;1,VLOOKUP(G139,web_archive!D:AB,15,FALSE),"")</f>
        <v>10</v>
      </c>
      <c r="Y139" s="93" t="str">
        <f>IF(EXACT(VLOOKUP(G139,web_archive!D:AB,14,FALSE),"Yes"),"1","0")</f>
        <v>0</v>
      </c>
      <c r="Z139" s="93">
        <f>IF(ISNA((VLOOKUP(UPPER(F139),Table4[#All],2,FALSE))),"",VLOOKUP(UPPER(F139),Table4[#All],2,FALSE))</f>
        <v>344</v>
      </c>
      <c r="AA139" s="7" t="str">
        <f>IF(VLOOKUP(G139,web_archive!D:AB,21,FALSE)=0,"{}","{ "&amp;VLOOKUP(G139,web_archive!D:AB,21,FALSE)&amp;" }")</f>
        <v>{ bonus bDex,3; bonus4 bAutoSpellWhenHit,"CR_GRANDCROSS",3,50,0; }</v>
      </c>
      <c r="AB139" s="93" t="str">
        <f>IF(VLOOKUP(G139,web_archive!D:AB,22,FALSE)=0,"{}","{ "&amp;VLOOKUP(G139,web_archive!D:AB,22,FALSE)&amp;" }")</f>
        <v>{}</v>
      </c>
      <c r="AC139" s="93" t="str">
        <f>IF(VLOOKUP(G139,web_archive!D:AB,23,FALSE)=0,"{}","{ "&amp;VLOOKUP(G139,web_archive!D:AB,23,FALSE)&amp;" }")</f>
        <v>{}</v>
      </c>
      <c r="AD139" s="93" t="str">
        <f t="shared" si="2"/>
        <v>45325,Little_Angel_Doll,Little Angel Doll,4,20,,300,,2,,,0XFFFFFFFF,63,2,256,,10,0,344,{ bonus bDex,3; bonus4 bAutoSpellWhenHit,"CR_GRANDCROSS",3,50,0; },{},{}</v>
      </c>
    </row>
    <row r="140" spans="1:30" x14ac:dyDescent="0.3">
      <c r="A140" s="93" t="str">
        <f>VLOOKUP(G140,web_archive!D:AB,6,FALSE)</f>
        <v>Armor</v>
      </c>
      <c r="B140" s="93" t="str">
        <f>VLOOKUP(G140,web_archive!D:AB,19,FALSE)</f>
        <v>All Jobs</v>
      </c>
      <c r="C140" s="93" t="str">
        <f>VLOOKUP(G140,web_archive!D:AB,18,FALSE)</f>
        <v>Normal / Upper / Baby</v>
      </c>
      <c r="D140" s="93" t="str">
        <f>VLOOKUP(G140,web_archive!D:AB,20,FALSE)</f>
        <v>Both (Male and Female)</v>
      </c>
      <c r="E140" s="93" t="str">
        <f>VLOOKUP(G140,web_archive!D:AB,17,FALSE)</f>
        <v>Upper Headgear</v>
      </c>
      <c r="F140" s="93" t="str">
        <f>VLOOKUP(H140,reborn_keys!C:D,2,FALSE)</f>
        <v>goathorns</v>
      </c>
      <c r="G140" s="93">
        <v>20195</v>
      </c>
      <c r="H140" s="93">
        <v>45239</v>
      </c>
      <c r="I140" s="93" t="str">
        <f>VLOOKUP(G140,web_archive!D:AB,3,FALSE)</f>
        <v>Little_Goat_Horns</v>
      </c>
      <c r="J140" s="93" t="str">
        <f>VLOOKUP(G140,web_archive!D:AB,5,FALSE)</f>
        <v>Little Goat Horns</v>
      </c>
      <c r="K140" s="93">
        <f>VLOOKUP(A140,type!A:B,2,FALSE)</f>
        <v>4</v>
      </c>
      <c r="L140" s="93">
        <f>IF(VLOOKUP(G140,web_archive!D:AB,7,FALSE)&gt;0, VLOOKUP(G140,web_archive!D:AB,7,FALSE), "")</f>
        <v>20</v>
      </c>
      <c r="N140" s="93">
        <f>VLOOKUP(G140,web_archive!D:AB,8,FALSE)*10</f>
        <v>500</v>
      </c>
      <c r="O140" s="93" t="str">
        <f>IF(VLOOKUP(G140,web_archive!D:AB,10,FALSE)&gt;0,VLOOKUP(G140,web_archive!D:AB,10,FALSE),"")</f>
        <v/>
      </c>
      <c r="P140" s="93">
        <f>IF(VLOOKUP(G140,web_archive!D:AB,12,FALSE)&gt;0,VLOOKUP(G140,web_archive!D:AB,12,FALSE),"")</f>
        <v>2</v>
      </c>
      <c r="Q140" s="93" t="str">
        <f>IF(VLOOKUP(G140,web_archive!D:AB,11,FALSE)&gt;0,VLOOKUP(G140,web_archive!D:AB,11,FALSE),"")</f>
        <v/>
      </c>
      <c r="R140" s="93">
        <f>IF(VLOOKUP(G140,web_archive!D:AB,13,FALSE)&gt;0,VLOOKUP(G140,web_archive!D:AB,13,FALSE),"")</f>
        <v>1</v>
      </c>
      <c r="S140" s="93" t="str">
        <f>UPPER(VLOOKUP(B140,job!A:B,2,FALSE))</f>
        <v>0XFFFFFFFF</v>
      </c>
      <c r="T140" s="93" t="str">
        <f>LOWER(VLOOKUP(C140,class!A:B,2,FALSE))</f>
        <v>63</v>
      </c>
      <c r="U140" s="93" t="str">
        <f>VLOOKUP(D140,Table2[#All],2,FALSE)</f>
        <v>2</v>
      </c>
      <c r="V140" s="93" t="str">
        <f>VLOOKUP(E140,Table3[#All],2,FALSE)</f>
        <v>256</v>
      </c>
      <c r="W140" s="93" t="str">
        <f>IF(VLOOKUP(G140,web_archive!D:AB,16,FALSE)&gt;0,VLOOKUP(I140,web_archive!D:AB,16,FALSE),"")</f>
        <v/>
      </c>
      <c r="X140" s="93" t="str">
        <f>IF(VLOOKUP(G140,web_archive!D:AB,15,FALSE)&gt;1,VLOOKUP(G140,web_archive!D:AB,15,FALSE),"")</f>
        <v/>
      </c>
      <c r="Y140" s="93" t="str">
        <f>IF(EXACT(VLOOKUP(G140,web_archive!D:AB,14,FALSE),"Yes"),"1","0")</f>
        <v>1</v>
      </c>
      <c r="Z140" s="93">
        <f>IF(ISNA((VLOOKUP(UPPER(F140),Table4[#All],2,FALSE))),"",VLOOKUP(UPPER(F140),Table4[#All],2,FALSE))</f>
        <v>1824</v>
      </c>
      <c r="AA140" s="7" t="str">
        <f>IF(VLOOKUP(G140,web_archive!D:AB,21,FALSE)=0,"{}","{ "&amp;VLOOKUP(G140,web_archive!D:AB,21,FALSE)&amp;" }")</f>
        <v>{ bonus bAspd,1; }</v>
      </c>
      <c r="AB140" s="93" t="str">
        <f>IF(VLOOKUP(G140,web_archive!D:AB,22,FALSE)=0,"{}","{ "&amp;VLOOKUP(G140,web_archive!D:AB,22,FALSE)&amp;" }")</f>
        <v>{}</v>
      </c>
      <c r="AC140" s="93" t="str">
        <f>IF(VLOOKUP(G140,web_archive!D:AB,23,FALSE)=0,"{}","{ "&amp;VLOOKUP(G140,web_archive!D:AB,23,FALSE)&amp;" }")</f>
        <v>{}</v>
      </c>
      <c r="AD140" s="93" t="str">
        <f t="shared" si="2"/>
        <v>45239,Little_Goat_Horns,Little Goat Horns,4,20,,500,,2,,1,0XFFFFFFFF,63,2,256,,,1,1824,{ bonus bAspd,1; },{},{}</v>
      </c>
    </row>
    <row r="141" spans="1:30" x14ac:dyDescent="0.3">
      <c r="A141" s="93" t="str">
        <f>VLOOKUP(G141,web_archive!D:AB,6,FALSE)</f>
        <v>Armor</v>
      </c>
      <c r="B141" s="93" t="str">
        <f>VLOOKUP(G141,web_archive!D:AB,19,FALSE)</f>
        <v>All Jobs</v>
      </c>
      <c r="C141" s="93" t="str">
        <f>VLOOKUP(G141,web_archive!D:AB,18,FALSE)</f>
        <v>Normal / Upper / Baby</v>
      </c>
      <c r="D141" s="93" t="str">
        <f>VLOOKUP(G141,web_archive!D:AB,20,FALSE)</f>
        <v>Both (Male and Female)</v>
      </c>
      <c r="E141" s="93" t="str">
        <f>VLOOKUP(G141,web_archive!D:AB,17,FALSE)</f>
        <v>Upper Headgear</v>
      </c>
      <c r="F141" s="93" t="str">
        <f>VLOOKUP(H141,reborn_keys!C:D,2,FALSE)</f>
        <v>lolikitty</v>
      </c>
      <c r="G141" s="93">
        <v>20198</v>
      </c>
      <c r="H141" s="93">
        <v>45327</v>
      </c>
      <c r="I141" s="93" t="str">
        <f>VLOOKUP(G141,web_archive!D:AB,3,FALSE)</f>
        <v>Loli's_Kitty</v>
      </c>
      <c r="J141" s="93" t="str">
        <f>VLOOKUP(G141,web_archive!D:AB,5,FALSE)</f>
        <v>Loli's Kitty</v>
      </c>
      <c r="K141" s="93">
        <f>VLOOKUP(A141,type!A:B,2,FALSE)</f>
        <v>4</v>
      </c>
      <c r="L141" s="93">
        <f>IF(VLOOKUP(G141,web_archive!D:AB,7,FALSE)&gt;0, VLOOKUP(G141,web_archive!D:AB,7,FALSE), "")</f>
        <v>20</v>
      </c>
      <c r="N141" s="93">
        <f>VLOOKUP(G141,web_archive!D:AB,8,FALSE)*10</f>
        <v>500</v>
      </c>
      <c r="O141" s="93" t="str">
        <f>IF(VLOOKUP(G141,web_archive!D:AB,10,FALSE)&gt;0,VLOOKUP(G141,web_archive!D:AB,10,FALSE),"")</f>
        <v/>
      </c>
      <c r="P141" s="93">
        <f>IF(VLOOKUP(G141,web_archive!D:AB,12,FALSE)&gt;0,VLOOKUP(G141,web_archive!D:AB,12,FALSE),"")</f>
        <v>2</v>
      </c>
      <c r="Q141" s="93" t="str">
        <f>IF(VLOOKUP(G141,web_archive!D:AB,11,FALSE)&gt;0,VLOOKUP(G141,web_archive!D:AB,11,FALSE),"")</f>
        <v/>
      </c>
      <c r="R141" s="93">
        <f>IF(VLOOKUP(G141,web_archive!D:AB,13,FALSE)&gt;0,VLOOKUP(G141,web_archive!D:AB,13,FALSE),"")</f>
        <v>1</v>
      </c>
      <c r="S141" s="93" t="str">
        <f>UPPER(VLOOKUP(B141,job!A:B,2,FALSE))</f>
        <v>0XFFFFFFFF</v>
      </c>
      <c r="T141" s="93" t="str">
        <f>LOWER(VLOOKUP(C141,class!A:B,2,FALSE))</f>
        <v>63</v>
      </c>
      <c r="U141" s="93" t="str">
        <f>VLOOKUP(D141,Table2[#All],2,FALSE)</f>
        <v>2</v>
      </c>
      <c r="V141" s="93" t="str">
        <f>VLOOKUP(E141,Table3[#All],2,FALSE)</f>
        <v>256</v>
      </c>
      <c r="W141" s="93" t="str">
        <f>IF(VLOOKUP(G141,web_archive!D:AB,16,FALSE)&gt;0,VLOOKUP(I141,web_archive!D:AB,16,FALSE),"")</f>
        <v/>
      </c>
      <c r="X141" s="93" t="str">
        <f>IF(VLOOKUP(G141,web_archive!D:AB,15,FALSE)&gt;1,VLOOKUP(G141,web_archive!D:AB,15,FALSE),"")</f>
        <v/>
      </c>
      <c r="Y141" s="93" t="str">
        <f>IF(EXACT(VLOOKUP(G141,web_archive!D:AB,14,FALSE),"Yes"),"1","0")</f>
        <v>1</v>
      </c>
      <c r="Z141" s="93">
        <f>IF(ISNA((VLOOKUP(UPPER(F141),Table4[#All],2,FALSE))),"",VLOOKUP(UPPER(F141),Table4[#All],2,FALSE))</f>
        <v>1909</v>
      </c>
      <c r="AA141" s="7" t="str">
        <f>IF(VLOOKUP(G141,web_archive!D:AB,21,FALSE)=0,"{}","{ "&amp;VLOOKUP(G141,web_archive!D:AB,21,FALSE)&amp;" }")</f>
        <v>{ bonus5 bAutoSpell,76,5,30,BF_MAGIC,1; bonus3 bAutoSpell,"PR_LEXDIVINA",5,30; bonus3 bAutoSpell,"SA_REVERSEORCISH",1,10; }</v>
      </c>
      <c r="AB141" s="93" t="str">
        <f>IF(VLOOKUP(G141,web_archive!D:AB,22,FALSE)=0,"{}","{ "&amp;VLOOKUP(G141,web_archive!D:AB,22,FALSE)&amp;" }")</f>
        <v>{}</v>
      </c>
      <c r="AC141" s="93" t="str">
        <f>IF(VLOOKUP(G141,web_archive!D:AB,23,FALSE)=0,"{}","{ "&amp;VLOOKUP(G141,web_archive!D:AB,23,FALSE)&amp;" }")</f>
        <v>{}</v>
      </c>
      <c r="AD141" s="93" t="str">
        <f t="shared" si="2"/>
        <v>45327,Loli's_Kitty,Loli's Kitty,4,20,,500,,2,,1,0XFFFFFFFF,63,2,256,,,1,1909,{ bonus5 bAutoSpell,76,5,30,BF_MAGIC,1; bonus3 bAutoSpell,"PR_LEXDIVINA",5,30; bonus3 bAutoSpell,"SA_REVERSEORCISH",1,10; },{},{}</v>
      </c>
    </row>
    <row r="142" spans="1:30" x14ac:dyDescent="0.3">
      <c r="A142" s="93" t="str">
        <f>VLOOKUP(G142,web_archive!D:AB,6,FALSE)</f>
        <v>Armor</v>
      </c>
      <c r="B142" s="93" t="str">
        <f>VLOOKUP(G142,web_archive!D:AB,19,FALSE)</f>
        <v>All Jobs</v>
      </c>
      <c r="C142" s="93" t="str">
        <f>VLOOKUP(G142,web_archive!D:AB,18,FALSE)</f>
        <v>Normal / Upper / Baby</v>
      </c>
      <c r="D142" s="93" t="str">
        <f>VLOOKUP(G142,web_archive!D:AB,20,FALSE)</f>
        <v>Both (Male and Female)</v>
      </c>
      <c r="E142" s="93" t="str">
        <f>VLOOKUP(G142,web_archive!D:AB,17,FALSE)</f>
        <v>Upper Headgear</v>
      </c>
      <c r="F142" s="93" t="str">
        <f>VLOOKUP(H142,reborn_keys!C:D,2,FALSE)</f>
        <v>luigicap</v>
      </c>
      <c r="G142" s="93">
        <v>20104</v>
      </c>
      <c r="H142" s="95">
        <v>45330</v>
      </c>
      <c r="I142" s="93" t="str">
        <f>VLOOKUP(G142,web_archive!D:AB,3,FALSE)</f>
        <v>Luigi_Cap</v>
      </c>
      <c r="J142" s="93" t="str">
        <f>VLOOKUP(G142,web_archive!D:AB,5,FALSE)</f>
        <v>Luigi Cap</v>
      </c>
      <c r="K142" s="93">
        <f>VLOOKUP(A142,type!A:B,2,FALSE)</f>
        <v>4</v>
      </c>
      <c r="L142" s="93">
        <f>IF(VLOOKUP(G142,web_archive!D:AB,7,FALSE)&gt;0, VLOOKUP(G142,web_archive!D:AB,7,FALSE), "")</f>
        <v>20</v>
      </c>
      <c r="N142" s="93">
        <f>VLOOKUP(G142,web_archive!D:AB,8,FALSE)*10</f>
        <v>500</v>
      </c>
      <c r="O142" s="93" t="str">
        <f>IF(VLOOKUP(G142,web_archive!D:AB,10,FALSE)&gt;0,VLOOKUP(G142,web_archive!D:AB,10,FALSE),"")</f>
        <v/>
      </c>
      <c r="P142" s="93">
        <f>IF(VLOOKUP(G142,web_archive!D:AB,12,FALSE)&gt;0,VLOOKUP(G142,web_archive!D:AB,12,FALSE),"")</f>
        <v>2</v>
      </c>
      <c r="Q142" s="93" t="str">
        <f>IF(VLOOKUP(G142,web_archive!D:AB,11,FALSE)&gt;0,VLOOKUP(G142,web_archive!D:AB,11,FALSE),"")</f>
        <v/>
      </c>
      <c r="R142" s="93">
        <f>IF(VLOOKUP(G142,web_archive!D:AB,13,FALSE)&gt;0,VLOOKUP(G142,web_archive!D:AB,13,FALSE),"")</f>
        <v>1</v>
      </c>
      <c r="S142" s="93" t="str">
        <f>UPPER(VLOOKUP(B142,job!A:B,2,FALSE))</f>
        <v>0XFFFFFFFF</v>
      </c>
      <c r="T142" s="93" t="str">
        <f>LOWER(VLOOKUP(C142,class!A:B,2,FALSE))</f>
        <v>63</v>
      </c>
      <c r="U142" s="93" t="str">
        <f>VLOOKUP(D142,Table2[#All],2,FALSE)</f>
        <v>2</v>
      </c>
      <c r="V142" s="93" t="str">
        <f>VLOOKUP(E142,Table3[#All],2,FALSE)</f>
        <v>256</v>
      </c>
      <c r="W142" s="93" t="str">
        <f>IF(VLOOKUP(G142,web_archive!D:AB,16,FALSE)&gt;0,VLOOKUP(I142,web_archive!D:AB,16,FALSE),"")</f>
        <v/>
      </c>
      <c r="X142" s="93" t="str">
        <f>IF(VLOOKUP(G142,web_archive!D:AB,15,FALSE)&gt;1,VLOOKUP(G142,web_archive!D:AB,15,FALSE),"")</f>
        <v/>
      </c>
      <c r="Y142" s="93" t="str">
        <f>IF(EXACT(VLOOKUP(G142,web_archive!D:AB,14,FALSE),"Yes"),"1","0")</f>
        <v>1</v>
      </c>
      <c r="Z142" s="93">
        <f>IF(ISNA((VLOOKUP(UPPER(F142),Table4[#All],2,FALSE))),"",VLOOKUP(UPPER(F142),Table4[#All],2,FALSE))</f>
        <v>1911</v>
      </c>
      <c r="AA142" s="7" t="str">
        <f>IF(VLOOKUP(G142,web_archive!D:AB,21,FALSE)=0,"{}","{ "&amp;VLOOKUP(G142,web_archive!D:AB,21,FALSE)&amp;" }")</f>
        <v>{}</v>
      </c>
      <c r="AB142" s="93" t="str">
        <f>IF(VLOOKUP(G142,web_archive!D:AB,22,FALSE)=0,"{}","{ "&amp;VLOOKUP(G142,web_archive!D:AB,22,FALSE)&amp;" }")</f>
        <v>{}</v>
      </c>
      <c r="AC142" s="93" t="str">
        <f>IF(VLOOKUP(G142,web_archive!D:AB,23,FALSE)=0,"{}","{ "&amp;VLOOKUP(G142,web_archive!D:AB,23,FALSE)&amp;" }")</f>
        <v>{}</v>
      </c>
      <c r="AD142" s="93" t="str">
        <f t="shared" si="2"/>
        <v>45330,Luigi_Cap,Luigi Cap,4,20,,500,,2,,1,0XFFFFFFFF,63,2,256,,,1,1911,{},{},{}</v>
      </c>
    </row>
    <row r="143" spans="1:30" x14ac:dyDescent="0.3">
      <c r="A143" s="93" t="str">
        <f>VLOOKUP(G143,web_archive!D:AB,6,FALSE)</f>
        <v>Armor</v>
      </c>
      <c r="B143" s="93" t="str">
        <f>VLOOKUP(G143,web_archive!D:AB,19,FALSE)</f>
        <v>All Jobs</v>
      </c>
      <c r="C143" s="93" t="str">
        <f>VLOOKUP(G143,web_archive!D:AB,18,FALSE)</f>
        <v>Normal / Upper / Baby</v>
      </c>
      <c r="D143" s="93" t="str">
        <f>VLOOKUP(G143,web_archive!D:AB,20,FALSE)</f>
        <v>Both (Male and Female)</v>
      </c>
      <c r="E143" s="93" t="str">
        <f>VLOOKUP(G143,web_archive!D:AB,17,FALSE)</f>
        <v>Upper Headgear</v>
      </c>
      <c r="F143" s="93" t="str">
        <f>VLOOKUP(H143,reborn_keys!C:D,2,FALSE)</f>
        <v>maidribbon</v>
      </c>
      <c r="G143" s="93">
        <v>20132</v>
      </c>
      <c r="H143" s="95">
        <v>45339</v>
      </c>
      <c r="I143" s="93" t="str">
        <f>VLOOKUP(G143,web_archive!D:AB,3,FALSE)</f>
        <v>Maid_Ribbon</v>
      </c>
      <c r="J143" s="93" t="str">
        <f>VLOOKUP(G143,web_archive!D:AB,5,FALSE)</f>
        <v>Maid Ribbon</v>
      </c>
      <c r="K143" s="93">
        <f>VLOOKUP(A143,type!A:B,2,FALSE)</f>
        <v>4</v>
      </c>
      <c r="L143" s="93">
        <f>IF(VLOOKUP(G143,web_archive!D:AB,7,FALSE)&gt;0, VLOOKUP(G143,web_archive!D:AB,7,FALSE), "")</f>
        <v>20</v>
      </c>
      <c r="N143" s="93">
        <f>VLOOKUP(G143,web_archive!D:AB,8,FALSE)*10</f>
        <v>500</v>
      </c>
      <c r="O143" s="93" t="str">
        <f>IF(VLOOKUP(G143,web_archive!D:AB,10,FALSE)&gt;0,VLOOKUP(G143,web_archive!D:AB,10,FALSE),"")</f>
        <v/>
      </c>
      <c r="P143" s="93">
        <f>IF(VLOOKUP(G143,web_archive!D:AB,12,FALSE)&gt;0,VLOOKUP(G143,web_archive!D:AB,12,FALSE),"")</f>
        <v>2</v>
      </c>
      <c r="Q143" s="93" t="str">
        <f>IF(VLOOKUP(G143,web_archive!D:AB,11,FALSE)&gt;0,VLOOKUP(G143,web_archive!D:AB,11,FALSE),"")</f>
        <v/>
      </c>
      <c r="R143" s="93">
        <f>IF(VLOOKUP(G143,web_archive!D:AB,13,FALSE)&gt;0,VLOOKUP(G143,web_archive!D:AB,13,FALSE),"")</f>
        <v>1</v>
      </c>
      <c r="S143" s="93" t="str">
        <f>UPPER(VLOOKUP(B143,job!A:B,2,FALSE))</f>
        <v>0XFFFFFFFF</v>
      </c>
      <c r="T143" s="93" t="str">
        <f>LOWER(VLOOKUP(C143,class!A:B,2,FALSE))</f>
        <v>63</v>
      </c>
      <c r="U143" s="93" t="str">
        <f>VLOOKUP(D143,Table2[#All],2,FALSE)</f>
        <v>2</v>
      </c>
      <c r="V143" s="93" t="str">
        <f>VLOOKUP(E143,Table3[#All],2,FALSE)</f>
        <v>256</v>
      </c>
      <c r="W143" s="93" t="str">
        <f>IF(VLOOKUP(G143,web_archive!D:AB,16,FALSE)&gt;0,VLOOKUP(I143,web_archive!D:AB,16,FALSE),"")</f>
        <v/>
      </c>
      <c r="X143" s="93" t="str">
        <f>IF(VLOOKUP(G143,web_archive!D:AB,15,FALSE)&gt;1,VLOOKUP(G143,web_archive!D:AB,15,FALSE),"")</f>
        <v/>
      </c>
      <c r="Y143" s="93" t="str">
        <f>IF(EXACT(VLOOKUP(G143,web_archive!D:AB,14,FALSE),"Yes"),"1","0")</f>
        <v>1</v>
      </c>
      <c r="Z143" s="93">
        <f>IF(ISNA((VLOOKUP(UPPER(F143),Table4[#All],2,FALSE))),"",VLOOKUP(UPPER(F143),Table4[#All],2,FALSE))</f>
        <v>1920</v>
      </c>
      <c r="AA143" s="7" t="str">
        <f>IF(VLOOKUP(G143,web_archive!D:AB,21,FALSE)=0,"{}","{ "&amp;VLOOKUP(G143,web_archive!D:AB,21,FALSE)&amp;" }")</f>
        <v>{}</v>
      </c>
      <c r="AB143" s="93" t="str">
        <f>IF(VLOOKUP(G143,web_archive!D:AB,22,FALSE)=0,"{}","{ "&amp;VLOOKUP(G143,web_archive!D:AB,22,FALSE)&amp;" }")</f>
        <v>{}</v>
      </c>
      <c r="AC143" s="93" t="str">
        <f>IF(VLOOKUP(G143,web_archive!D:AB,23,FALSE)=0,"{}","{ "&amp;VLOOKUP(G143,web_archive!D:AB,23,FALSE)&amp;" }")</f>
        <v>{}</v>
      </c>
      <c r="AD143" s="93" t="str">
        <f t="shared" si="2"/>
        <v>45339,Maid_Ribbon,Maid Ribbon,4,20,,500,,2,,1,0XFFFFFFFF,63,2,256,,,1,1920,{},{},{}</v>
      </c>
    </row>
    <row r="144" spans="1:30" x14ac:dyDescent="0.3">
      <c r="A144" s="93" t="str">
        <f>VLOOKUP(G144,web_archive!D:AB,6,FALSE)</f>
        <v>Armor</v>
      </c>
      <c r="B144" s="93" t="str">
        <f>VLOOKUP(G144,web_archive!D:AB,19,FALSE)</f>
        <v>All Jobs</v>
      </c>
      <c r="C144" s="93" t="str">
        <f>VLOOKUP(G144,web_archive!D:AB,18,FALSE)</f>
        <v>Normal / Upper / Baby</v>
      </c>
      <c r="D144" s="93" t="str">
        <f>VLOOKUP(G144,web_archive!D:AB,20,FALSE)</f>
        <v>Both (Male and Female)</v>
      </c>
      <c r="E144" s="93" t="str">
        <f>VLOOKUP(G144,web_archive!D:AB,17,FALSE)</f>
        <v>Upper Headgear</v>
      </c>
      <c r="F144" s="93" t="str">
        <f>VLOOKUP(H144,reborn_keys!C:D,2,FALSE)</f>
        <v>kanmar</v>
      </c>
      <c r="G144" s="93">
        <v>20184</v>
      </c>
      <c r="H144" s="93">
        <v>45298</v>
      </c>
      <c r="I144" s="93" t="str">
        <f>VLOOKUP(G144,web_archive!D:AB,3,FALSE)</f>
        <v>March_Kanzashi</v>
      </c>
      <c r="J144" s="93" t="str">
        <f>VLOOKUP(G144,web_archive!D:AB,5,FALSE)</f>
        <v>March Kanzashi</v>
      </c>
      <c r="K144" s="93">
        <f>VLOOKUP(A144,type!A:B,2,FALSE)</f>
        <v>4</v>
      </c>
      <c r="L144" s="93">
        <f>IF(VLOOKUP(G144,web_archive!D:AB,7,FALSE)&gt;0, VLOOKUP(G144,web_archive!D:AB,7,FALSE), "")</f>
        <v>20</v>
      </c>
      <c r="N144" s="93">
        <f>VLOOKUP(G144,web_archive!D:AB,8,FALSE)*10</f>
        <v>500</v>
      </c>
      <c r="O144" s="93" t="str">
        <f>IF(VLOOKUP(G144,web_archive!D:AB,10,FALSE)&gt;0,VLOOKUP(G144,web_archive!D:AB,10,FALSE),"")</f>
        <v/>
      </c>
      <c r="P144" s="93">
        <f>IF(VLOOKUP(G144,web_archive!D:AB,12,FALSE)&gt;0,VLOOKUP(G144,web_archive!D:AB,12,FALSE),"")</f>
        <v>2</v>
      </c>
      <c r="Q144" s="93" t="str">
        <f>IF(VLOOKUP(G144,web_archive!D:AB,11,FALSE)&gt;0,VLOOKUP(G144,web_archive!D:AB,11,FALSE),"")</f>
        <v/>
      </c>
      <c r="R144" s="93">
        <f>IF(VLOOKUP(G144,web_archive!D:AB,13,FALSE)&gt;0,VLOOKUP(G144,web_archive!D:AB,13,FALSE),"")</f>
        <v>1</v>
      </c>
      <c r="S144" s="93" t="str">
        <f>UPPER(VLOOKUP(B144,job!A:B,2,FALSE))</f>
        <v>0XFFFFFFFF</v>
      </c>
      <c r="T144" s="93" t="str">
        <f>LOWER(VLOOKUP(C144,class!A:B,2,FALSE))</f>
        <v>63</v>
      </c>
      <c r="U144" s="93" t="str">
        <f>VLOOKUP(D144,Table2[#All],2,FALSE)</f>
        <v>2</v>
      </c>
      <c r="V144" s="93" t="str">
        <f>VLOOKUP(E144,Table3[#All],2,FALSE)</f>
        <v>256</v>
      </c>
      <c r="W144" s="93" t="str">
        <f>IF(VLOOKUP(G144,web_archive!D:AB,16,FALSE)&gt;0,VLOOKUP(I144,web_archive!D:AB,16,FALSE),"")</f>
        <v/>
      </c>
      <c r="X144" s="93" t="str">
        <f>IF(VLOOKUP(G144,web_archive!D:AB,15,FALSE)&gt;1,VLOOKUP(G144,web_archive!D:AB,15,FALSE),"")</f>
        <v/>
      </c>
      <c r="Y144" s="93" t="str">
        <f>IF(EXACT(VLOOKUP(G144,web_archive!D:AB,14,FALSE),"Yes"),"1","0")</f>
        <v>1</v>
      </c>
      <c r="Z144" s="93">
        <f>IF(ISNA((VLOOKUP(UPPER(F144),Table4[#All],2,FALSE))),"",VLOOKUP(UPPER(F144),Table4[#All],2,FALSE))</f>
        <v>1881</v>
      </c>
      <c r="AA144" s="7" t="str">
        <f>IF(VLOOKUP(G144,web_archive!D:AB,21,FALSE)=0,"{}","{ "&amp;VLOOKUP(G144,web_archive!D:AB,21,FALSE)&amp;" }")</f>
        <v>{ bonus bInt,1; }</v>
      </c>
      <c r="AB144" s="93" t="str">
        <f>IF(VLOOKUP(G144,web_archive!D:AB,22,FALSE)=0,"{}","{ "&amp;VLOOKUP(G144,web_archive!D:AB,22,FALSE)&amp;" }")</f>
        <v>{}</v>
      </c>
      <c r="AC144" s="93" t="str">
        <f>IF(VLOOKUP(G144,web_archive!D:AB,23,FALSE)=0,"{}","{ "&amp;VLOOKUP(G144,web_archive!D:AB,23,FALSE)&amp;" }")</f>
        <v>{}</v>
      </c>
      <c r="AD144" s="93" t="str">
        <f t="shared" si="2"/>
        <v>45298,March_Kanzashi,March Kanzashi,4,20,,500,,2,,1,0XFFFFFFFF,63,2,256,,,1,1881,{ bonus bInt,1; },{},{}</v>
      </c>
    </row>
    <row r="145" spans="1:30" x14ac:dyDescent="0.3">
      <c r="A145" s="93" t="str">
        <f>VLOOKUP(G145,web_archive!D:AB,6,FALSE)</f>
        <v>Card</v>
      </c>
      <c r="B145" s="93" t="str">
        <f>VLOOKUP(G145,web_archive!D:AB,19,FALSE)</f>
        <v>None</v>
      </c>
      <c r="C145" s="93" t="str">
        <f>VLOOKUP(G145,web_archive!D:AB,18,FALSE)</f>
        <v>None</v>
      </c>
      <c r="D145" s="93" t="str">
        <f>VLOOKUP(G145,web_archive!D:AB,20,FALSE)</f>
        <v>Unknown</v>
      </c>
      <c r="E145" s="93" t="str">
        <f>VLOOKUP(G145,web_archive!D:AB,17,FALSE)</f>
        <v>Main Hand</v>
      </c>
      <c r="F145" s="93" t="str">
        <f>VLOOKUP(H145,reborn_keys!C:D,2,FALSE)</f>
        <v>Marie_Heinrike_Card</v>
      </c>
      <c r="G145" s="94">
        <v>23019</v>
      </c>
      <c r="H145" s="93">
        <v>47021</v>
      </c>
      <c r="I145" s="93" t="str">
        <f>VLOOKUP(G145,web_archive!D:AB,3,FALSE)</f>
        <v>Marie_Heinrike_Card</v>
      </c>
      <c r="J145" s="93" t="str">
        <f>VLOOKUP(G145,web_archive!D:AB,5,FALSE)</f>
        <v>Marie Heinrike Card</v>
      </c>
      <c r="K145" s="93">
        <f>VLOOKUP(A145,type!A:B,2,FALSE)</f>
        <v>6</v>
      </c>
      <c r="L145" s="93" t="str">
        <f>IF(VLOOKUP(G145,web_archive!D:AB,7,FALSE)&gt;0, VLOOKUP(G145,web_archive!D:AB,7,FALSE), "")</f>
        <v/>
      </c>
      <c r="N145" s="93">
        <f>VLOOKUP(G145,web_archive!D:AB,8,FALSE)*10</f>
        <v>10</v>
      </c>
      <c r="O145" s="93" t="str">
        <f>IF(VLOOKUP(G145,web_archive!D:AB,10,FALSE)&gt;0,VLOOKUP(G145,web_archive!D:AB,10,FALSE),"")</f>
        <v/>
      </c>
      <c r="P145" s="93" t="str">
        <f>IF(VLOOKUP(G145,web_archive!D:AB,12,FALSE)&gt;0,VLOOKUP(G145,web_archive!D:AB,12,FALSE),"")</f>
        <v/>
      </c>
      <c r="Q145" s="93" t="str">
        <f>IF(VLOOKUP(G145,web_archive!D:AB,11,FALSE)&gt;0,VLOOKUP(G145,web_archive!D:AB,11,FALSE),"")</f>
        <v/>
      </c>
      <c r="R145" s="93" t="str">
        <f>IF(VLOOKUP(G145,web_archive!D:AB,13,FALSE)&gt;0,VLOOKUP(G145,web_archive!D:AB,13,FALSE),"")</f>
        <v/>
      </c>
      <c r="S145" s="93" t="str">
        <f>UPPER(VLOOKUP(B145,job!A:B,2,FALSE))</f>
        <v/>
      </c>
      <c r="T145" s="93" t="str">
        <f>LOWER(VLOOKUP(C145,class!A:B,2,FALSE))</f>
        <v/>
      </c>
      <c r="U145" s="93" t="str">
        <f>VLOOKUP(D145,Table2[#All],2,FALSE)</f>
        <v/>
      </c>
      <c r="V145" s="93" t="str">
        <f>VLOOKUP(E145,Table3[#All],2,FALSE)</f>
        <v>002</v>
      </c>
      <c r="W145" s="93" t="str">
        <f>IF(VLOOKUP(G145,web_archive!D:AB,16,FALSE)&gt;0,VLOOKUP(I145,web_archive!D:AB,16,FALSE),"")</f>
        <v/>
      </c>
      <c r="X145" s="93" t="str">
        <f>IF(VLOOKUP(G145,web_archive!D:AB,15,FALSE)&gt;1,VLOOKUP(G145,web_archive!D:AB,15,FALSE),"")</f>
        <v/>
      </c>
      <c r="Y145" s="93" t="str">
        <f>IF(EXACT(VLOOKUP(G145,web_archive!D:AB,14,FALSE),"Yes"),"1","0")</f>
        <v>0</v>
      </c>
      <c r="Z145" s="93" t="str">
        <f>IF(ISNA((VLOOKUP(UPPER(F145),Table4[#All],2,FALSE))),"",VLOOKUP(UPPER(F145),Table4[#All],2,FALSE))</f>
        <v/>
      </c>
      <c r="AA145" s="7" t="str">
        <f>IF(VLOOKUP(G145,web_archive!D:AB,21,FALSE)=0,"{}","{ "&amp;VLOOKUP(G145,web_archive!D:AB,21,FALSE)&amp;" }")</f>
        <v>{ bonus bUnstripableWeapon,100; }</v>
      </c>
      <c r="AB145" s="93" t="str">
        <f>IF(VLOOKUP(G145,web_archive!D:AB,22,FALSE)=0,"{}","{ "&amp;VLOOKUP(G145,web_archive!D:AB,22,FALSE)&amp;" }")</f>
        <v>{}</v>
      </c>
      <c r="AC145" s="93" t="str">
        <f>IF(VLOOKUP(G145,web_archive!D:AB,23,FALSE)=0,"{}","{ "&amp;VLOOKUP(G145,web_archive!D:AB,23,FALSE)&amp;" }")</f>
        <v>{}</v>
      </c>
      <c r="AD145" s="93" t="str">
        <f t="shared" si="2"/>
        <v>47021,Marie_Heinrike_Card,Marie Heinrike Card,6,,,10,,,,,,,,002,,,0,,{ bonus bUnstripableWeapon,100; },{},{}</v>
      </c>
    </row>
    <row r="146" spans="1:30" x14ac:dyDescent="0.3">
      <c r="A146" s="93" t="str">
        <f>VLOOKUP(G146,web_archive!D:AB,6,FALSE)</f>
        <v>Armor</v>
      </c>
      <c r="B146" s="93" t="str">
        <f>VLOOKUP(G146,web_archive!D:AB,19,FALSE)</f>
        <v>All Jobs</v>
      </c>
      <c r="C146" s="93" t="str">
        <f>VLOOKUP(G146,web_archive!D:AB,18,FALSE)</f>
        <v>Normal / Upper / Baby</v>
      </c>
      <c r="D146" s="93" t="str">
        <f>VLOOKUP(G146,web_archive!D:AB,20,FALSE)</f>
        <v>Both (Male and Female)</v>
      </c>
      <c r="E146" s="93" t="str">
        <f>VLOOKUP(G146,web_archive!D:AB,17,FALSE)</f>
        <v>Upper Headgear</v>
      </c>
      <c r="F146" s="93" t="str">
        <f>VLOOKUP(H146,reborn_keys!C:D,2,FALSE)</f>
        <v>marina</v>
      </c>
      <c r="G146" s="93">
        <v>20532</v>
      </c>
      <c r="H146" s="93">
        <v>45343</v>
      </c>
      <c r="I146" s="93" t="str">
        <f>VLOOKUP(G146,web_archive!D:AB,3,FALSE)</f>
        <v>Marina_Hat</v>
      </c>
      <c r="J146" s="93" t="str">
        <f>VLOOKUP(G146,web_archive!D:AB,5,FALSE)</f>
        <v>Marina Hat</v>
      </c>
      <c r="K146" s="93">
        <f>VLOOKUP(A146,type!A:B,2,FALSE)</f>
        <v>4</v>
      </c>
      <c r="L146" s="93">
        <f>IF(VLOOKUP(G146,web_archive!D:AB,7,FALSE)&gt;0, VLOOKUP(G146,web_archive!D:AB,7,FALSE), "")</f>
        <v>20</v>
      </c>
      <c r="N146" s="93">
        <f>VLOOKUP(G146,web_archive!D:AB,8,FALSE)*10</f>
        <v>500</v>
      </c>
      <c r="O146" s="93" t="str">
        <f>IF(VLOOKUP(G146,web_archive!D:AB,10,FALSE)&gt;0,VLOOKUP(G146,web_archive!D:AB,10,FALSE),"")</f>
        <v/>
      </c>
      <c r="P146" s="93">
        <f>IF(VLOOKUP(G146,web_archive!D:AB,12,FALSE)&gt;0,VLOOKUP(G146,web_archive!D:AB,12,FALSE),"")</f>
        <v>2</v>
      </c>
      <c r="Q146" s="93" t="str">
        <f>IF(VLOOKUP(G146,web_archive!D:AB,11,FALSE)&gt;0,VLOOKUP(G146,web_archive!D:AB,11,FALSE),"")</f>
        <v/>
      </c>
      <c r="R146" s="93">
        <f>IF(VLOOKUP(G146,web_archive!D:AB,13,FALSE)&gt;0,VLOOKUP(G146,web_archive!D:AB,13,FALSE),"")</f>
        <v>1</v>
      </c>
      <c r="S146" s="93" t="str">
        <f>UPPER(VLOOKUP(B146,job!A:B,2,FALSE))</f>
        <v>0XFFFFFFFF</v>
      </c>
      <c r="T146" s="93" t="str">
        <f>LOWER(VLOOKUP(C146,class!A:B,2,FALSE))</f>
        <v>63</v>
      </c>
      <c r="U146" s="93" t="str">
        <f>VLOOKUP(D146,Table2[#All],2,FALSE)</f>
        <v>2</v>
      </c>
      <c r="V146" s="93" t="str">
        <f>VLOOKUP(E146,Table3[#All],2,FALSE)</f>
        <v>256</v>
      </c>
      <c r="W146" s="93" t="str">
        <f>IF(VLOOKUP(G146,web_archive!D:AB,16,FALSE)&gt;0,VLOOKUP(I146,web_archive!D:AB,16,FALSE),"")</f>
        <v/>
      </c>
      <c r="X146" s="93" t="str">
        <f>IF(VLOOKUP(G146,web_archive!D:AB,15,FALSE)&gt;1,VLOOKUP(G146,web_archive!D:AB,15,FALSE),"")</f>
        <v/>
      </c>
      <c r="Y146" s="93" t="str">
        <f>IF(EXACT(VLOOKUP(G146,web_archive!D:AB,14,FALSE),"Yes"),"1","0")</f>
        <v>1</v>
      </c>
      <c r="Z146" s="93">
        <f>IF(ISNA((VLOOKUP(UPPER(F146),Table4[#All],2,FALSE))),"",VLOOKUP(UPPER(F146),Table4[#All],2,FALSE))</f>
        <v>1924</v>
      </c>
      <c r="AA146" s="7" t="str">
        <f>IF(VLOOKUP(G146,web_archive!D:AB,21,FALSE)=0,"{}","{ "&amp;VLOOKUP(G146,web_archive!D:AB,21,FALSE)&amp;" }")</f>
        <v>{ bonus2 bAddEffWhenHit,Eff_Freeze,500; }</v>
      </c>
      <c r="AB146" s="93" t="str">
        <f>IF(VLOOKUP(G146,web_archive!D:AB,22,FALSE)=0,"{}","{ "&amp;VLOOKUP(G146,web_archive!D:AB,22,FALSE)&amp;" }")</f>
        <v>{}</v>
      </c>
      <c r="AC146" s="93" t="str">
        <f>IF(VLOOKUP(G146,web_archive!D:AB,23,FALSE)=0,"{}","{ "&amp;VLOOKUP(G146,web_archive!D:AB,23,FALSE)&amp;" }")</f>
        <v>{}</v>
      </c>
      <c r="AD146" s="93" t="str">
        <f t="shared" si="2"/>
        <v>45343,Marina_Hat,Marina Hat,4,20,,500,,2,,1,0XFFFFFFFF,63,2,256,,,1,1924,{ bonus2 bAddEffWhenHit,Eff_Freeze,500; },{},{}</v>
      </c>
    </row>
    <row r="147" spans="1:30" x14ac:dyDescent="0.3">
      <c r="A147" s="93" t="str">
        <f>VLOOKUP(G147,web_archive!D:AB,6,FALSE)</f>
        <v>Armor</v>
      </c>
      <c r="B147" s="93" t="str">
        <f>VLOOKUP(G147,web_archive!D:AB,19,FALSE)</f>
        <v>All Jobs</v>
      </c>
      <c r="C147" s="93" t="str">
        <f>VLOOKUP(G147,web_archive!D:AB,18,FALSE)</f>
        <v>Normal / Upper / Baby</v>
      </c>
      <c r="D147" s="93" t="str">
        <f>VLOOKUP(G147,web_archive!D:AB,20,FALSE)</f>
        <v>Both (Male and Female)</v>
      </c>
      <c r="E147" s="93" t="str">
        <f>VLOOKUP(G147,web_archive!D:AB,17,FALSE)</f>
        <v>Upper Headgear</v>
      </c>
      <c r="F147" s="93" t="str">
        <f>VLOOKUP(H147,reborn_keys!C:D,2,FALSE)</f>
        <v>mariocap</v>
      </c>
      <c r="G147" s="93">
        <v>20105</v>
      </c>
      <c r="H147" s="95">
        <v>45345</v>
      </c>
      <c r="I147" s="93" t="str">
        <f>VLOOKUP(G147,web_archive!D:AB,3,FALSE)</f>
        <v>Mario_Cap</v>
      </c>
      <c r="J147" s="93" t="str">
        <f>VLOOKUP(G147,web_archive!D:AB,5,FALSE)</f>
        <v>Mario Cap</v>
      </c>
      <c r="K147" s="93">
        <f>VLOOKUP(A147,type!A:B,2,FALSE)</f>
        <v>4</v>
      </c>
      <c r="L147" s="93">
        <f>IF(VLOOKUP(G147,web_archive!D:AB,7,FALSE)&gt;0, VLOOKUP(G147,web_archive!D:AB,7,FALSE), "")</f>
        <v>20</v>
      </c>
      <c r="N147" s="93">
        <f>VLOOKUP(G147,web_archive!D:AB,8,FALSE)*10</f>
        <v>500</v>
      </c>
      <c r="O147" s="93" t="str">
        <f>IF(VLOOKUP(G147,web_archive!D:AB,10,FALSE)&gt;0,VLOOKUP(G147,web_archive!D:AB,10,FALSE),"")</f>
        <v/>
      </c>
      <c r="P147" s="93">
        <f>IF(VLOOKUP(G147,web_archive!D:AB,12,FALSE)&gt;0,VLOOKUP(G147,web_archive!D:AB,12,FALSE),"")</f>
        <v>2</v>
      </c>
      <c r="Q147" s="93" t="str">
        <f>IF(VLOOKUP(G147,web_archive!D:AB,11,FALSE)&gt;0,VLOOKUP(G147,web_archive!D:AB,11,FALSE),"")</f>
        <v/>
      </c>
      <c r="R147" s="93">
        <f>IF(VLOOKUP(G147,web_archive!D:AB,13,FALSE)&gt;0,VLOOKUP(G147,web_archive!D:AB,13,FALSE),"")</f>
        <v>1</v>
      </c>
      <c r="S147" s="93" t="str">
        <f>UPPER(VLOOKUP(B147,job!A:B,2,FALSE))</f>
        <v>0XFFFFFFFF</v>
      </c>
      <c r="T147" s="93" t="str">
        <f>LOWER(VLOOKUP(C147,class!A:B,2,FALSE))</f>
        <v>63</v>
      </c>
      <c r="U147" s="93" t="str">
        <f>VLOOKUP(D147,Table2[#All],2,FALSE)</f>
        <v>2</v>
      </c>
      <c r="V147" s="93" t="str">
        <f>VLOOKUP(E147,Table3[#All],2,FALSE)</f>
        <v>256</v>
      </c>
      <c r="W147" s="93" t="str">
        <f>IF(VLOOKUP(G147,web_archive!D:AB,16,FALSE)&gt;0,VLOOKUP(I147,web_archive!D:AB,16,FALSE),"")</f>
        <v/>
      </c>
      <c r="X147" s="93" t="str">
        <f>IF(VLOOKUP(G147,web_archive!D:AB,15,FALSE)&gt;1,VLOOKUP(G147,web_archive!D:AB,15,FALSE),"")</f>
        <v/>
      </c>
      <c r="Y147" s="93" t="str">
        <f>IF(EXACT(VLOOKUP(G147,web_archive!D:AB,14,FALSE),"Yes"),"1","0")</f>
        <v>1</v>
      </c>
      <c r="Z147" s="93">
        <f>IF(ISNA((VLOOKUP(UPPER(F147),Table4[#All],2,FALSE))),"",VLOOKUP(UPPER(F147),Table4[#All],2,FALSE))</f>
        <v>1926</v>
      </c>
      <c r="AA147" s="7" t="str">
        <f>IF(VLOOKUP(G147,web_archive!D:AB,21,FALSE)=0,"{}","{ "&amp;VLOOKUP(G147,web_archive!D:AB,21,FALSE)&amp;" }")</f>
        <v>{}</v>
      </c>
      <c r="AB147" s="93" t="str">
        <f>IF(VLOOKUP(G147,web_archive!D:AB,22,FALSE)=0,"{}","{ "&amp;VLOOKUP(G147,web_archive!D:AB,22,FALSE)&amp;" }")</f>
        <v>{}</v>
      </c>
      <c r="AC147" s="93" t="str">
        <f>IF(VLOOKUP(G147,web_archive!D:AB,23,FALSE)=0,"{}","{ "&amp;VLOOKUP(G147,web_archive!D:AB,23,FALSE)&amp;" }")</f>
        <v>{}</v>
      </c>
      <c r="AD147" s="93" t="str">
        <f t="shared" si="2"/>
        <v>45345,Mario_Cap,Mario Cap,4,20,,500,,2,,1,0XFFFFFFFF,63,2,256,,,1,1926,{},{},{}</v>
      </c>
    </row>
    <row r="148" spans="1:30" x14ac:dyDescent="0.3">
      <c r="A148" s="93" t="str">
        <f>VLOOKUP(G148,web_archive!D:AB,6,FALSE)</f>
        <v>Armor</v>
      </c>
      <c r="B148" s="93" t="str">
        <f>VLOOKUP(G148,web_archive!D:AB,19,FALSE)</f>
        <v>All Jobs</v>
      </c>
      <c r="C148" s="93" t="str">
        <f>VLOOKUP(G148,web_archive!D:AB,18,FALSE)</f>
        <v>Normal / Upper / Baby</v>
      </c>
      <c r="D148" s="93" t="str">
        <f>VLOOKUP(G148,web_archive!D:AB,20,FALSE)</f>
        <v>Both (Male and Female)</v>
      </c>
      <c r="E148" s="93" t="str">
        <f>VLOOKUP(G148,web_archive!D:AB,17,FALSE)</f>
        <v>Upper Headgear</v>
      </c>
      <c r="F148" s="93" t="str">
        <f>VLOOKUP(H148,reborn_keys!C:D,2,FALSE)</f>
        <v>kanmay</v>
      </c>
      <c r="G148" s="93">
        <v>20186</v>
      </c>
      <c r="H148" s="93">
        <v>45299</v>
      </c>
      <c r="I148" s="93" t="str">
        <f>VLOOKUP(G148,web_archive!D:AB,3,FALSE)</f>
        <v>May_Kanzashi</v>
      </c>
      <c r="J148" s="93" t="str">
        <f>VLOOKUP(G148,web_archive!D:AB,5,FALSE)</f>
        <v>May Kanzashi</v>
      </c>
      <c r="K148" s="93">
        <f>VLOOKUP(A148,type!A:B,2,FALSE)</f>
        <v>4</v>
      </c>
      <c r="L148" s="93">
        <f>IF(VLOOKUP(G148,web_archive!D:AB,7,FALSE)&gt;0, VLOOKUP(G148,web_archive!D:AB,7,FALSE), "")</f>
        <v>20</v>
      </c>
      <c r="N148" s="93">
        <f>VLOOKUP(G148,web_archive!D:AB,8,FALSE)*10</f>
        <v>500</v>
      </c>
      <c r="O148" s="93" t="str">
        <f>IF(VLOOKUP(G148,web_archive!D:AB,10,FALSE)&gt;0,VLOOKUP(G148,web_archive!D:AB,10,FALSE),"")</f>
        <v/>
      </c>
      <c r="P148" s="93">
        <f>IF(VLOOKUP(G148,web_archive!D:AB,12,FALSE)&gt;0,VLOOKUP(G148,web_archive!D:AB,12,FALSE),"")</f>
        <v>2</v>
      </c>
      <c r="Q148" s="93" t="str">
        <f>IF(VLOOKUP(G148,web_archive!D:AB,11,FALSE)&gt;0,VLOOKUP(G148,web_archive!D:AB,11,FALSE),"")</f>
        <v/>
      </c>
      <c r="R148" s="93">
        <f>IF(VLOOKUP(G148,web_archive!D:AB,13,FALSE)&gt;0,VLOOKUP(G148,web_archive!D:AB,13,FALSE),"")</f>
        <v>1</v>
      </c>
      <c r="S148" s="93" t="str">
        <f>UPPER(VLOOKUP(B148,job!A:B,2,FALSE))</f>
        <v>0XFFFFFFFF</v>
      </c>
      <c r="T148" s="93" t="str">
        <f>LOWER(VLOOKUP(C148,class!A:B,2,FALSE))</f>
        <v>63</v>
      </c>
      <c r="U148" s="93" t="str">
        <f>VLOOKUP(D148,Table2[#All],2,FALSE)</f>
        <v>2</v>
      </c>
      <c r="V148" s="93" t="str">
        <f>VLOOKUP(E148,Table3[#All],2,FALSE)</f>
        <v>256</v>
      </c>
      <c r="W148" s="93" t="str">
        <f>IF(VLOOKUP(G148,web_archive!D:AB,16,FALSE)&gt;0,VLOOKUP(I148,web_archive!D:AB,16,FALSE),"")</f>
        <v/>
      </c>
      <c r="X148" s="93" t="str">
        <f>IF(VLOOKUP(G148,web_archive!D:AB,15,FALSE)&gt;1,VLOOKUP(G148,web_archive!D:AB,15,FALSE),"")</f>
        <v/>
      </c>
      <c r="Y148" s="93" t="str">
        <f>IF(EXACT(VLOOKUP(G148,web_archive!D:AB,14,FALSE),"Yes"),"1","0")</f>
        <v>1</v>
      </c>
      <c r="Z148" s="93">
        <f>IF(ISNA((VLOOKUP(UPPER(F148),Table4[#All],2,FALSE))),"",VLOOKUP(UPPER(F148),Table4[#All],2,FALSE))</f>
        <v>1882</v>
      </c>
      <c r="AA148" s="7" t="str">
        <f>IF(VLOOKUP(G148,web_archive!D:AB,21,FALSE)=0,"{}","{ "&amp;VLOOKUP(G148,web_archive!D:AB,21,FALSE)&amp;" }")</f>
        <v>{ bonus bStr,1; }</v>
      </c>
      <c r="AB148" s="93" t="str">
        <f>IF(VLOOKUP(G148,web_archive!D:AB,22,FALSE)=0,"{}","{ "&amp;VLOOKUP(G148,web_archive!D:AB,22,FALSE)&amp;" }")</f>
        <v>{}</v>
      </c>
      <c r="AC148" s="93" t="str">
        <f>IF(VLOOKUP(G148,web_archive!D:AB,23,FALSE)=0,"{}","{ "&amp;VLOOKUP(G148,web_archive!D:AB,23,FALSE)&amp;" }")</f>
        <v>{}</v>
      </c>
      <c r="AD148" s="93" t="str">
        <f t="shared" si="2"/>
        <v>45299,May_Kanzashi,May Kanzashi,4,20,,500,,2,,1,0XFFFFFFFF,63,2,256,,,1,1882,{ bonus bStr,1; },{},{}</v>
      </c>
    </row>
    <row r="149" spans="1:30" x14ac:dyDescent="0.3">
      <c r="A149" s="93" t="str">
        <f>VLOOKUP(G149,web_archive!D:AB,6,FALSE)</f>
        <v>Card</v>
      </c>
      <c r="B149" s="93" t="str">
        <f>VLOOKUP(G149,web_archive!D:AB,19,FALSE)</f>
        <v>None</v>
      </c>
      <c r="C149" s="93" t="str">
        <f>VLOOKUP(G149,web_archive!D:AB,18,FALSE)</f>
        <v>None</v>
      </c>
      <c r="D149" s="93" t="str">
        <f>VLOOKUP(G149,web_archive!D:AB,20,FALSE)</f>
        <v>Unknown</v>
      </c>
      <c r="E149" s="93" t="str">
        <f>VLOOKUP(G149,web_archive!D:AB,17,FALSE)</f>
        <v>Accessory 1 + Accessory 2</v>
      </c>
      <c r="F149" s="93" t="str">
        <f>VLOOKUP(H149,reborn_keys!C:D,2,FALSE)</f>
        <v>Mermaid_Card</v>
      </c>
      <c r="G149" s="94">
        <v>23014</v>
      </c>
      <c r="H149" s="93">
        <v>47105</v>
      </c>
      <c r="I149" s="93" t="str">
        <f>VLOOKUP(G149,web_archive!D:AB,3,FALSE)</f>
        <v>Mermaid_Card</v>
      </c>
      <c r="J149" s="93" t="str">
        <f>VLOOKUP(G149,web_archive!D:AB,5,FALSE)</f>
        <v>Mermaid Card</v>
      </c>
      <c r="K149" s="93">
        <f>VLOOKUP(A149,type!A:B,2,FALSE)</f>
        <v>6</v>
      </c>
      <c r="L149" s="93" t="str">
        <f>IF(VLOOKUP(G149,web_archive!D:AB,7,FALSE)&gt;0, VLOOKUP(G149,web_archive!D:AB,7,FALSE), "")</f>
        <v/>
      </c>
      <c r="N149" s="93">
        <f>VLOOKUP(G149,web_archive!D:AB,8,FALSE)*10</f>
        <v>10</v>
      </c>
      <c r="O149" s="93" t="str">
        <f>IF(VLOOKUP(G149,web_archive!D:AB,10,FALSE)&gt;0,VLOOKUP(G149,web_archive!D:AB,10,FALSE),"")</f>
        <v/>
      </c>
      <c r="P149" s="93" t="str">
        <f>IF(VLOOKUP(G149,web_archive!D:AB,12,FALSE)&gt;0,VLOOKUP(G149,web_archive!D:AB,12,FALSE),"")</f>
        <v/>
      </c>
      <c r="Q149" s="93" t="str">
        <f>IF(VLOOKUP(G149,web_archive!D:AB,11,FALSE)&gt;0,VLOOKUP(G149,web_archive!D:AB,11,FALSE),"")</f>
        <v/>
      </c>
      <c r="R149" s="93" t="str">
        <f>IF(VLOOKUP(G149,web_archive!D:AB,13,FALSE)&gt;0,VLOOKUP(G149,web_archive!D:AB,13,FALSE),"")</f>
        <v/>
      </c>
      <c r="S149" s="93" t="str">
        <f>UPPER(VLOOKUP(B149,job!A:B,2,FALSE))</f>
        <v/>
      </c>
      <c r="T149" s="93" t="str">
        <f>LOWER(VLOOKUP(C149,class!A:B,2,FALSE))</f>
        <v/>
      </c>
      <c r="U149" s="93" t="str">
        <f>VLOOKUP(D149,Table2[#All],2,FALSE)</f>
        <v/>
      </c>
      <c r="V149" s="93" t="str">
        <f>VLOOKUP(E149,Table3[#All],2,FALSE)</f>
        <v>136</v>
      </c>
      <c r="W149" s="93" t="str">
        <f>IF(VLOOKUP(G149,web_archive!D:AB,16,FALSE)&gt;0,VLOOKUP(I149,web_archive!D:AB,16,FALSE),"")</f>
        <v/>
      </c>
      <c r="X149" s="93" t="str">
        <f>IF(VLOOKUP(G149,web_archive!D:AB,15,FALSE)&gt;1,VLOOKUP(G149,web_archive!D:AB,15,FALSE),"")</f>
        <v/>
      </c>
      <c r="Y149" s="93" t="str">
        <f>IF(EXACT(VLOOKUP(G149,web_archive!D:AB,14,FALSE),"Yes"),"1","0")</f>
        <v>0</v>
      </c>
      <c r="Z149" s="93" t="str">
        <f>IF(ISNA((VLOOKUP(UPPER(F149),Table4[#All],2,FALSE))),"",VLOOKUP(UPPER(F149),Table4[#All],2,FALSE))</f>
        <v/>
      </c>
      <c r="AA149" s="7" t="str">
        <f>IF(VLOOKUP(G149,web_archive!D:AB,21,FALSE)=0,"{}","{ "&amp;VLOOKUP(G149,web_archive!D:AB,21,FALSE)&amp;" }")</f>
        <v>{ skill "PR_LEXDIVINA",1; if (isequipped(4093)) bonus5 bAutoSpellWhenHit,"SA_DISPELL",1,10,BF_WEAPON|BF_MAGIC,1; }</v>
      </c>
      <c r="AB149" s="93" t="str">
        <f>IF(VLOOKUP(G149,web_archive!D:AB,22,FALSE)=0,"{}","{ "&amp;VLOOKUP(G149,web_archive!D:AB,22,FALSE)&amp;" }")</f>
        <v>{}</v>
      </c>
      <c r="AC149" s="93" t="str">
        <f>IF(VLOOKUP(G149,web_archive!D:AB,23,FALSE)=0,"{}","{ "&amp;VLOOKUP(G149,web_archive!D:AB,23,FALSE)&amp;" }")</f>
        <v>{}</v>
      </c>
      <c r="AD149" s="93" t="str">
        <f t="shared" si="2"/>
        <v>47105,Mermaid_Card,Mermaid Card,6,,,10,,,,,,,,136,,,0,,{ skill "PR_LEXDIVINA",1; if (isequipped(4093)) bonus5 bAutoSpellWhenHit,"SA_DISPELL",1,10,BF_WEAPON|BF_MAGIC,1; },{},{}</v>
      </c>
    </row>
    <row r="150" spans="1:30" x14ac:dyDescent="0.3">
      <c r="A150" s="93" t="str">
        <f>VLOOKUP(G150,web_archive!D:AB,6,FALSE)</f>
        <v>Armor</v>
      </c>
      <c r="B150" s="93" t="str">
        <f>VLOOKUP(G150,web_archive!D:AB,19,FALSE)</f>
        <v>All Jobs</v>
      </c>
      <c r="C150" s="93" t="str">
        <f>VLOOKUP(G150,web_archive!D:AB,18,FALSE)</f>
        <v>Normal / Upper / Baby</v>
      </c>
      <c r="D150" s="93" t="str">
        <f>VLOOKUP(G150,web_archive!D:AB,20,FALSE)</f>
        <v>Both (Male and Female)</v>
      </c>
      <c r="E150" s="93" t="str">
        <f>VLOOKUP(G150,web_archive!D:AB,17,FALSE)</f>
        <v>Upper Headgear</v>
      </c>
      <c r="F150" s="93" t="str">
        <f>VLOOKUP(H150,reborn_keys!C:D,2,FALSE)</f>
        <v>mousehat</v>
      </c>
      <c r="G150" s="93">
        <v>20176</v>
      </c>
      <c r="H150" s="95">
        <v>45349</v>
      </c>
      <c r="I150" s="93" t="str">
        <f>VLOOKUP(G150,web_archive!D:AB,3,FALSE)</f>
        <v>Mouse_Hat</v>
      </c>
      <c r="J150" s="93" t="str">
        <f>VLOOKUP(G150,web_archive!D:AB,5,FALSE)</f>
        <v>Mouse Hat</v>
      </c>
      <c r="K150" s="93">
        <f>VLOOKUP(A150,type!A:B,2,FALSE)</f>
        <v>4</v>
      </c>
      <c r="L150" s="93">
        <f>IF(VLOOKUP(G150,web_archive!D:AB,7,FALSE)&gt;0, VLOOKUP(G150,web_archive!D:AB,7,FALSE), "")</f>
        <v>20</v>
      </c>
      <c r="N150" s="93">
        <f>VLOOKUP(G150,web_archive!D:AB,8,FALSE)*10</f>
        <v>500</v>
      </c>
      <c r="O150" s="93" t="str">
        <f>IF(VLOOKUP(G150,web_archive!D:AB,10,FALSE)&gt;0,VLOOKUP(G150,web_archive!D:AB,10,FALSE),"")</f>
        <v/>
      </c>
      <c r="P150" s="93">
        <f>IF(VLOOKUP(G150,web_archive!D:AB,12,FALSE)&gt;0,VLOOKUP(G150,web_archive!D:AB,12,FALSE),"")</f>
        <v>2</v>
      </c>
      <c r="Q150" s="93" t="str">
        <f>IF(VLOOKUP(G150,web_archive!D:AB,11,FALSE)&gt;0,VLOOKUP(G150,web_archive!D:AB,11,FALSE),"")</f>
        <v/>
      </c>
      <c r="R150" s="93">
        <f>IF(VLOOKUP(G150,web_archive!D:AB,13,FALSE)&gt;0,VLOOKUP(G150,web_archive!D:AB,13,FALSE),"")</f>
        <v>1</v>
      </c>
      <c r="S150" s="93" t="str">
        <f>UPPER(VLOOKUP(B150,job!A:B,2,FALSE))</f>
        <v>0XFFFFFFFF</v>
      </c>
      <c r="T150" s="93" t="str">
        <f>LOWER(VLOOKUP(C150,class!A:B,2,FALSE))</f>
        <v>63</v>
      </c>
      <c r="U150" s="93" t="str">
        <f>VLOOKUP(D150,Table2[#All],2,FALSE)</f>
        <v>2</v>
      </c>
      <c r="V150" s="93" t="str">
        <f>VLOOKUP(E150,Table3[#All],2,FALSE)</f>
        <v>256</v>
      </c>
      <c r="W150" s="93" t="str">
        <f>IF(VLOOKUP(G150,web_archive!D:AB,16,FALSE)&gt;0,VLOOKUP(I150,web_archive!D:AB,16,FALSE),"")</f>
        <v/>
      </c>
      <c r="X150" s="93" t="str">
        <f>IF(VLOOKUP(G150,web_archive!D:AB,15,FALSE)&gt;1,VLOOKUP(G150,web_archive!D:AB,15,FALSE),"")</f>
        <v/>
      </c>
      <c r="Y150" s="93" t="str">
        <f>IF(EXACT(VLOOKUP(G150,web_archive!D:AB,14,FALSE),"Yes"),"1","0")</f>
        <v>1</v>
      </c>
      <c r="Z150" s="93">
        <f>IF(ISNA((VLOOKUP(UPPER(F150),Table4[#All],2,FALSE))),"",VLOOKUP(UPPER(F150),Table4[#All],2,FALSE))</f>
        <v>1930</v>
      </c>
      <c r="AA150" s="7" t="str">
        <f>IF(VLOOKUP(G150,web_archive!D:AB,21,FALSE)=0,"{}","{ "&amp;VLOOKUP(G150,web_archive!D:AB,21,FALSE)&amp;"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0" s="93" t="str">
        <f>IF(VLOOKUP(G150,web_archive!D:AB,22,FALSE)=0,"{}","{ "&amp;VLOOKUP(G150,web_archive!D:AB,22,FALSE)&amp;" }")</f>
        <v>{}</v>
      </c>
      <c r="AC150" s="93" t="str">
        <f>IF(VLOOKUP(G150,web_archive!D:AB,23,FALSE)=0,"{}","{ "&amp;VLOOKUP(G150,web_archive!D:AB,23,FALSE)&amp;" }")</f>
        <v>{}</v>
      </c>
      <c r="AD150" s="93" t="str">
        <f t="shared" si="2"/>
        <v>45349,Mouse_Hat,Mouse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51" spans="1:30" x14ac:dyDescent="0.3">
      <c r="A151" s="93" t="str">
        <f>VLOOKUP(G151,web_archive!D:AB,6,FALSE)</f>
        <v>Armor</v>
      </c>
      <c r="B151" s="93" t="str">
        <f>VLOOKUP(G151,web_archive!D:AB,19,FALSE)</f>
        <v>All Jobs</v>
      </c>
      <c r="C151" s="93" t="str">
        <f>VLOOKUP(G151,web_archive!D:AB,18,FALSE)</f>
        <v>Normal / Upper / Baby</v>
      </c>
      <c r="D151" s="93" t="str">
        <f>VLOOKUP(G151,web_archive!D:AB,20,FALSE)</f>
        <v>Both (Male and Female)</v>
      </c>
      <c r="E151" s="93" t="str">
        <f>VLOOKUP(G151,web_archive!D:AB,17,FALSE)</f>
        <v>Lower Headgear</v>
      </c>
      <c r="F151" s="93" t="str">
        <f>VLOOKUP(H151,reborn_keys!C:D,2,FALSE)</f>
        <v>musicring</v>
      </c>
      <c r="G151" s="93">
        <v>20228</v>
      </c>
      <c r="H151" s="93">
        <v>45351</v>
      </c>
      <c r="I151" s="93" t="str">
        <f>VLOOKUP(G151,web_archive!D:AB,3,FALSE)</f>
        <v>Musical_Ring</v>
      </c>
      <c r="J151" s="93" t="str">
        <f>VLOOKUP(G151,web_archive!D:AB,5,FALSE)</f>
        <v>Musical Ring</v>
      </c>
      <c r="K151" s="93">
        <f>VLOOKUP(A151,type!A:B,2,FALSE)</f>
        <v>4</v>
      </c>
      <c r="L151" s="93">
        <f>IF(VLOOKUP(G151,web_archive!D:AB,7,FALSE)&gt;0, VLOOKUP(G151,web_archive!D:AB,7,FALSE), "")</f>
        <v>20</v>
      </c>
      <c r="N151" s="93">
        <f>VLOOKUP(G151,web_archive!D:AB,8,FALSE)*10</f>
        <v>500</v>
      </c>
      <c r="O151" s="93" t="str">
        <f>IF(VLOOKUP(G151,web_archive!D:AB,10,FALSE)&gt;0,VLOOKUP(G151,web_archive!D:AB,10,FALSE),"")</f>
        <v/>
      </c>
      <c r="P151" s="93" t="str">
        <f>IF(VLOOKUP(G151,web_archive!D:AB,12,FALSE)&gt;0,VLOOKUP(G151,web_archive!D:AB,12,FALSE),"")</f>
        <v/>
      </c>
      <c r="Q151" s="93" t="str">
        <f>IF(VLOOKUP(G151,web_archive!D:AB,11,FALSE)&gt;0,VLOOKUP(G151,web_archive!D:AB,11,FALSE),"")</f>
        <v/>
      </c>
      <c r="R151" s="93">
        <f>IF(VLOOKUP(G151,web_archive!D:AB,13,FALSE)&gt;0,VLOOKUP(G151,web_archive!D:AB,13,FALSE),"")</f>
        <v>1</v>
      </c>
      <c r="S151" s="93" t="str">
        <f>UPPER(VLOOKUP(B151,job!A:B,2,FALSE))</f>
        <v>0XFFFFFFFF</v>
      </c>
      <c r="T151" s="93" t="str">
        <f>LOWER(VLOOKUP(C151,class!A:B,2,FALSE))</f>
        <v>63</v>
      </c>
      <c r="U151" s="93" t="str">
        <f>VLOOKUP(D151,Table2[#All],2,FALSE)</f>
        <v>2</v>
      </c>
      <c r="V151" s="93" t="str">
        <f>VLOOKUP(E151,Table3[#All],2,FALSE)</f>
        <v>001</v>
      </c>
      <c r="W151" s="93" t="str">
        <f>IF(VLOOKUP(G151,web_archive!D:AB,16,FALSE)&gt;0,VLOOKUP(I151,web_archive!D:AB,16,FALSE),"")</f>
        <v/>
      </c>
      <c r="X151" s="93" t="str">
        <f>IF(VLOOKUP(G151,web_archive!D:AB,15,FALSE)&gt;1,VLOOKUP(G151,web_archive!D:AB,15,FALSE),"")</f>
        <v/>
      </c>
      <c r="Y151" s="93" t="str">
        <f>IF(EXACT(VLOOKUP(G151,web_archive!D:AB,14,FALSE),"Yes"),"1","0")</f>
        <v>0</v>
      </c>
      <c r="Z151" s="93">
        <f>IF(ISNA((VLOOKUP(UPPER(F151),Table4[#All],2,FALSE))),"",VLOOKUP(UPPER(F151),Table4[#All],2,FALSE))</f>
        <v>1932</v>
      </c>
      <c r="AA151" s="7" t="str">
        <f>IF(VLOOKUP(G151,web_archive!D:AB,21,FALSE)=0,"{}","{ "&amp;VLOOKUP(G151,web_archive!D:AB,21,FALSE)&amp;" }")</f>
        <v>{ skill "CG_TAROTCARD",1; }</v>
      </c>
      <c r="AB151" s="93" t="str">
        <f>IF(VLOOKUP(G151,web_archive!D:AB,22,FALSE)=0,"{}","{ "&amp;VLOOKUP(G151,web_archive!D:AB,22,FALSE)&amp;" }")</f>
        <v>{}</v>
      </c>
      <c r="AC151" s="93" t="str">
        <f>IF(VLOOKUP(G151,web_archive!D:AB,23,FALSE)=0,"{}","{ "&amp;VLOOKUP(G151,web_archive!D:AB,23,FALSE)&amp;" }")</f>
        <v>{}</v>
      </c>
      <c r="AD151" s="93" t="str">
        <f t="shared" si="2"/>
        <v>45351,Musical_Ring,Musical Ring,4,20,,500,,,,1,0XFFFFFFFF,63,2,001,,,0,1932,{ skill "CG_TAROTCARD",1; },{},{}</v>
      </c>
    </row>
    <row r="152" spans="1:30" x14ac:dyDescent="0.3">
      <c r="A152" s="93" t="str">
        <f>VLOOKUP(G152,web_archive!D:AB,6,FALSE)</f>
        <v>Armor</v>
      </c>
      <c r="B152" s="93" t="str">
        <f>VLOOKUP(G152,web_archive!D:AB,19,FALSE)</f>
        <v>All Jobs</v>
      </c>
      <c r="C152" s="93" t="str">
        <f>VLOOKUP(G152,web_archive!D:AB,18,FALSE)</f>
        <v>Normal / Upper / Baby</v>
      </c>
      <c r="D152" s="93" t="str">
        <f>VLOOKUP(G152,web_archive!D:AB,20,FALSE)</f>
        <v>Both (Male and Female)</v>
      </c>
      <c r="E152" s="93" t="str">
        <f>VLOOKUP(G152,web_archive!D:AB,17,FALSE)</f>
        <v>Upper Headgear</v>
      </c>
      <c r="F152" s="93" t="str">
        <f>VLOOKUP(H152,reborn_keys!C:D,2,FALSE)</f>
        <v>kannov</v>
      </c>
      <c r="G152" s="93">
        <v>20192</v>
      </c>
      <c r="H152" s="93">
        <v>45300</v>
      </c>
      <c r="I152" s="93" t="str">
        <f>VLOOKUP(G152,web_archive!D:AB,3,FALSE)</f>
        <v>November_Kanzashi</v>
      </c>
      <c r="J152" s="93" t="str">
        <f>VLOOKUP(G152,web_archive!D:AB,5,FALSE)</f>
        <v>November Kanzashi</v>
      </c>
      <c r="K152" s="93">
        <f>VLOOKUP(A152,type!A:B,2,FALSE)</f>
        <v>4</v>
      </c>
      <c r="L152" s="93">
        <f>IF(VLOOKUP(G152,web_archive!D:AB,7,FALSE)&gt;0, VLOOKUP(G152,web_archive!D:AB,7,FALSE), "")</f>
        <v>20</v>
      </c>
      <c r="N152" s="93">
        <f>VLOOKUP(G152,web_archive!D:AB,8,FALSE)*10</f>
        <v>500</v>
      </c>
      <c r="O152" s="93" t="str">
        <f>IF(VLOOKUP(G152,web_archive!D:AB,10,FALSE)&gt;0,VLOOKUP(G152,web_archive!D:AB,10,FALSE),"")</f>
        <v/>
      </c>
      <c r="P152" s="93">
        <f>IF(VLOOKUP(G152,web_archive!D:AB,12,FALSE)&gt;0,VLOOKUP(G152,web_archive!D:AB,12,FALSE),"")</f>
        <v>2</v>
      </c>
      <c r="Q152" s="93" t="str">
        <f>IF(VLOOKUP(G152,web_archive!D:AB,11,FALSE)&gt;0,VLOOKUP(G152,web_archive!D:AB,11,FALSE),"")</f>
        <v/>
      </c>
      <c r="R152" s="93">
        <f>IF(VLOOKUP(G152,web_archive!D:AB,13,FALSE)&gt;0,VLOOKUP(G152,web_archive!D:AB,13,FALSE),"")</f>
        <v>1</v>
      </c>
      <c r="S152" s="93" t="str">
        <f>UPPER(VLOOKUP(B152,job!A:B,2,FALSE))</f>
        <v>0XFFFFFFFF</v>
      </c>
      <c r="T152" s="93" t="str">
        <f>LOWER(VLOOKUP(C152,class!A:B,2,FALSE))</f>
        <v>63</v>
      </c>
      <c r="U152" s="93" t="str">
        <f>VLOOKUP(D152,Table2[#All],2,FALSE)</f>
        <v>2</v>
      </c>
      <c r="V152" s="93" t="str">
        <f>VLOOKUP(E152,Table3[#All],2,FALSE)</f>
        <v>256</v>
      </c>
      <c r="W152" s="93" t="str">
        <f>IF(VLOOKUP(G152,web_archive!D:AB,16,FALSE)&gt;0,VLOOKUP(I152,web_archive!D:AB,16,FALSE),"")</f>
        <v/>
      </c>
      <c r="X152" s="93" t="str">
        <f>IF(VLOOKUP(G152,web_archive!D:AB,15,FALSE)&gt;1,VLOOKUP(G152,web_archive!D:AB,15,FALSE),"")</f>
        <v/>
      </c>
      <c r="Y152" s="93" t="str">
        <f>IF(EXACT(VLOOKUP(G152,web_archive!D:AB,14,FALSE),"Yes"),"1","0")</f>
        <v>1</v>
      </c>
      <c r="Z152" s="93">
        <f>IF(ISNA((VLOOKUP(UPPER(F152),Table4[#All],2,FALSE))),"",VLOOKUP(UPPER(F152),Table4[#All],2,FALSE))</f>
        <v>1883</v>
      </c>
      <c r="AA152" s="7" t="str">
        <f>IF(VLOOKUP(G152,web_archive!D:AB,21,FALSE)=0,"{}","{ "&amp;VLOOKUP(G152,web_archive!D:AB,21,FALSE)&amp;" }")</f>
        <v>{ bonus bStr,1; }</v>
      </c>
      <c r="AB152" s="93" t="str">
        <f>IF(VLOOKUP(G152,web_archive!D:AB,22,FALSE)=0,"{}","{ "&amp;VLOOKUP(G152,web_archive!D:AB,22,FALSE)&amp;" }")</f>
        <v>{}</v>
      </c>
      <c r="AC152" s="93" t="str">
        <f>IF(VLOOKUP(G152,web_archive!D:AB,23,FALSE)=0,"{}","{ "&amp;VLOOKUP(G152,web_archive!D:AB,23,FALSE)&amp;" }")</f>
        <v>{}</v>
      </c>
      <c r="AD152" s="93" t="str">
        <f t="shared" si="2"/>
        <v>45300,November_Kanzashi,November Kanzashi,4,20,,500,,2,,1,0XFFFFFFFF,63,2,256,,,1,1883,{ bonus bStr,1; },{},{}</v>
      </c>
    </row>
    <row r="153" spans="1:30" x14ac:dyDescent="0.3">
      <c r="A153" s="93" t="str">
        <f>VLOOKUP(G153,web_archive!D:AB,6,FALSE)</f>
        <v>Armor</v>
      </c>
      <c r="B153" s="93" t="str">
        <f>VLOOKUP(G153,web_archive!D:AB,19,FALSE)</f>
        <v>All Jobs</v>
      </c>
      <c r="C153" s="93" t="str">
        <f>VLOOKUP(G153,web_archive!D:AB,18,FALSE)</f>
        <v>Normal / Upper / Baby</v>
      </c>
      <c r="D153" s="93" t="str">
        <f>VLOOKUP(G153,web_archive!D:AB,20,FALSE)</f>
        <v>Both (Male and Female)</v>
      </c>
      <c r="E153" s="93" t="str">
        <f>VLOOKUP(G153,web_archive!D:AB,17,FALSE)</f>
        <v>Upper Headgear</v>
      </c>
      <c r="F153" s="93" t="str">
        <f>VLOOKUP(H153,reborn_keys!C:D,2,FALSE)</f>
        <v>kanoct</v>
      </c>
      <c r="G153" s="93">
        <v>20191</v>
      </c>
      <c r="H153" s="93">
        <v>45301</v>
      </c>
      <c r="I153" s="93" t="str">
        <f>VLOOKUP(G153,web_archive!D:AB,3,FALSE)</f>
        <v>October_Kanzashi</v>
      </c>
      <c r="J153" s="93" t="str">
        <f>VLOOKUP(G153,web_archive!D:AB,5,FALSE)</f>
        <v>October Kanzashi</v>
      </c>
      <c r="K153" s="93">
        <f>VLOOKUP(A153,type!A:B,2,FALSE)</f>
        <v>4</v>
      </c>
      <c r="L153" s="93">
        <f>IF(VLOOKUP(G153,web_archive!D:AB,7,FALSE)&gt;0, VLOOKUP(G153,web_archive!D:AB,7,FALSE), "")</f>
        <v>20</v>
      </c>
      <c r="N153" s="93">
        <f>VLOOKUP(G153,web_archive!D:AB,8,FALSE)*10</f>
        <v>500</v>
      </c>
      <c r="O153" s="93" t="str">
        <f>IF(VLOOKUP(G153,web_archive!D:AB,10,FALSE)&gt;0,VLOOKUP(G153,web_archive!D:AB,10,FALSE),"")</f>
        <v/>
      </c>
      <c r="P153" s="93">
        <f>IF(VLOOKUP(G153,web_archive!D:AB,12,FALSE)&gt;0,VLOOKUP(G153,web_archive!D:AB,12,FALSE),"")</f>
        <v>2</v>
      </c>
      <c r="Q153" s="93" t="str">
        <f>IF(VLOOKUP(G153,web_archive!D:AB,11,FALSE)&gt;0,VLOOKUP(G153,web_archive!D:AB,11,FALSE),"")</f>
        <v/>
      </c>
      <c r="R153" s="93">
        <f>IF(VLOOKUP(G153,web_archive!D:AB,13,FALSE)&gt;0,VLOOKUP(G153,web_archive!D:AB,13,FALSE),"")</f>
        <v>1</v>
      </c>
      <c r="S153" s="93" t="str">
        <f>UPPER(VLOOKUP(B153,job!A:B,2,FALSE))</f>
        <v>0XFFFFFFFF</v>
      </c>
      <c r="T153" s="93" t="str">
        <f>LOWER(VLOOKUP(C153,class!A:B,2,FALSE))</f>
        <v>63</v>
      </c>
      <c r="U153" s="93" t="str">
        <f>VLOOKUP(D153,Table2[#All],2,FALSE)</f>
        <v>2</v>
      </c>
      <c r="V153" s="93" t="str">
        <f>VLOOKUP(E153,Table3[#All],2,FALSE)</f>
        <v>256</v>
      </c>
      <c r="W153" s="93" t="str">
        <f>IF(VLOOKUP(G153,web_archive!D:AB,16,FALSE)&gt;0,VLOOKUP(I153,web_archive!D:AB,16,FALSE),"")</f>
        <v/>
      </c>
      <c r="X153" s="93" t="str">
        <f>IF(VLOOKUP(G153,web_archive!D:AB,15,FALSE)&gt;1,VLOOKUP(G153,web_archive!D:AB,15,FALSE),"")</f>
        <v/>
      </c>
      <c r="Y153" s="93" t="str">
        <f>IF(EXACT(VLOOKUP(G153,web_archive!D:AB,14,FALSE),"Yes"),"1","0")</f>
        <v>1</v>
      </c>
      <c r="Z153" s="93">
        <f>IF(ISNA((VLOOKUP(UPPER(F153),Table4[#All],2,FALSE))),"",VLOOKUP(UPPER(F153),Table4[#All],2,FALSE))</f>
        <v>1884</v>
      </c>
      <c r="AA153" s="7" t="str">
        <f>IF(VLOOKUP(G153,web_archive!D:AB,21,FALSE)=0,"{}","{ "&amp;VLOOKUP(G153,web_archive!D:AB,21,FALSE)&amp;" }")</f>
        <v>{ bonus bLuk,1; }</v>
      </c>
      <c r="AB153" s="93" t="str">
        <f>IF(VLOOKUP(G153,web_archive!D:AB,22,FALSE)=0,"{}","{ "&amp;VLOOKUP(G153,web_archive!D:AB,22,FALSE)&amp;" }")</f>
        <v>{}</v>
      </c>
      <c r="AC153" s="93" t="str">
        <f>IF(VLOOKUP(G153,web_archive!D:AB,23,FALSE)=0,"{}","{ "&amp;VLOOKUP(G153,web_archive!D:AB,23,FALSE)&amp;" }")</f>
        <v>{}</v>
      </c>
      <c r="AD153" s="93" t="str">
        <f t="shared" si="2"/>
        <v>45301,October_Kanzashi,October Kanzashi,4,20,,500,,2,,1,0XFFFFFFFF,63,2,256,,,1,1884,{ bonus bLuk,1; },{},{}</v>
      </c>
    </row>
    <row r="154" spans="1:30" x14ac:dyDescent="0.3">
      <c r="A154" s="93" t="str">
        <f>VLOOKUP(G154,web_archive!D:AB,6,FALSE)</f>
        <v>Armor</v>
      </c>
      <c r="B154" s="93" t="str">
        <f>VLOOKUP(G154,web_archive!D:AB,19,FALSE)</f>
        <v>All Jobs</v>
      </c>
      <c r="C154" s="93" t="str">
        <f>VLOOKUP(G154,web_archive!D:AB,18,FALSE)</f>
        <v>Normal / Upper / Baby</v>
      </c>
      <c r="D154" s="93" t="str">
        <f>VLOOKUP(G154,web_archive!D:AB,20,FALSE)</f>
        <v>Both (Male and Female)</v>
      </c>
      <c r="E154" s="93" t="str">
        <f>VLOOKUP(G154,web_archive!D:AB,17,FALSE)</f>
        <v>Upper Headgear</v>
      </c>
      <c r="F154" s="93" t="str">
        <f>VLOOKUP(H154,reborn_keys!C:D,2,FALSE)</f>
        <v>oxhat</v>
      </c>
      <c r="G154" s="93">
        <v>20569</v>
      </c>
      <c r="H154" s="95">
        <v>45360</v>
      </c>
      <c r="I154" s="93" t="str">
        <f>VLOOKUP(G154,web_archive!D:AB,3,FALSE)</f>
        <v>Ox_Hat</v>
      </c>
      <c r="J154" s="93" t="str">
        <f>VLOOKUP(G154,web_archive!D:AB,5,FALSE)</f>
        <v>Ox Hat</v>
      </c>
      <c r="K154" s="93">
        <f>VLOOKUP(A154,type!A:B,2,FALSE)</f>
        <v>4</v>
      </c>
      <c r="L154" s="93">
        <f>IF(VLOOKUP(G154,web_archive!D:AB,7,FALSE)&gt;0, VLOOKUP(G154,web_archive!D:AB,7,FALSE), "")</f>
        <v>20</v>
      </c>
      <c r="N154" s="93">
        <f>VLOOKUP(G154,web_archive!D:AB,8,FALSE)*10</f>
        <v>500</v>
      </c>
      <c r="O154" s="93" t="str">
        <f>IF(VLOOKUP(G154,web_archive!D:AB,10,FALSE)&gt;0,VLOOKUP(G154,web_archive!D:AB,10,FALSE),"")</f>
        <v/>
      </c>
      <c r="P154" s="93">
        <f>IF(VLOOKUP(G154,web_archive!D:AB,12,FALSE)&gt;0,VLOOKUP(G154,web_archive!D:AB,12,FALSE),"")</f>
        <v>3</v>
      </c>
      <c r="Q154" s="93" t="str">
        <f>IF(VLOOKUP(G154,web_archive!D:AB,11,FALSE)&gt;0,VLOOKUP(G154,web_archive!D:AB,11,FALSE),"")</f>
        <v/>
      </c>
      <c r="R154" s="93">
        <f>IF(VLOOKUP(G154,web_archive!D:AB,13,FALSE)&gt;0,VLOOKUP(G154,web_archive!D:AB,13,FALSE),"")</f>
        <v>1</v>
      </c>
      <c r="S154" s="93" t="str">
        <f>UPPER(VLOOKUP(B154,job!A:B,2,FALSE))</f>
        <v>0XFFFFFFFF</v>
      </c>
      <c r="T154" s="93" t="str">
        <f>LOWER(VLOOKUP(C154,class!A:B,2,FALSE))</f>
        <v>63</v>
      </c>
      <c r="U154" s="93" t="str">
        <f>VLOOKUP(D154,Table2[#All],2,FALSE)</f>
        <v>2</v>
      </c>
      <c r="V154" s="93" t="str">
        <f>VLOOKUP(E154,Table3[#All],2,FALSE)</f>
        <v>256</v>
      </c>
      <c r="W154" s="93" t="str">
        <f>IF(VLOOKUP(G154,web_archive!D:AB,16,FALSE)&gt;0,VLOOKUP(I154,web_archive!D:AB,16,FALSE),"")</f>
        <v/>
      </c>
      <c r="X154" s="93" t="str">
        <f>IF(VLOOKUP(G154,web_archive!D:AB,15,FALSE)&gt;1,VLOOKUP(G154,web_archive!D:AB,15,FALSE),"")</f>
        <v/>
      </c>
      <c r="Y154" s="93" t="str">
        <f>IF(EXACT(VLOOKUP(G154,web_archive!D:AB,14,FALSE),"Yes"),"1","0")</f>
        <v>0</v>
      </c>
      <c r="Z154" s="93">
        <f>IF(ISNA((VLOOKUP(UPPER(F154),Table4[#All],2,FALSE))),"",VLOOKUP(UPPER(F154),Table4[#All],2,FALSE))</f>
        <v>1941</v>
      </c>
      <c r="AA154" s="7" t="str">
        <f>IF(VLOOKUP(G154,web_archive!D:AB,21,FALSE)=0,"{}","{ "&amp;VLOOKUP(G154,web_archive!D:AB,21,FALSE)&amp;" }")</f>
        <v>{}</v>
      </c>
      <c r="AB154" s="93" t="str">
        <f>IF(VLOOKUP(G154,web_archive!D:AB,22,FALSE)=0,"{}","{ "&amp;VLOOKUP(G154,web_archive!D:AB,22,FALSE)&amp;" }")</f>
        <v>{}</v>
      </c>
      <c r="AC154" s="93" t="str">
        <f>IF(VLOOKUP(G154,web_archive!D:AB,23,FALSE)=0,"{}","{ "&amp;VLOOKUP(G154,web_archive!D:AB,23,FALSE)&amp;" }")</f>
        <v>{}</v>
      </c>
      <c r="AD154" s="93" t="str">
        <f t="shared" si="2"/>
        <v>45360,Ox_Hat,Ox Hat,4,20,,500,,3,,1,0XFFFFFFFF,63,2,256,,,0,1941,{},{},{}</v>
      </c>
    </row>
    <row r="155" spans="1:30" x14ac:dyDescent="0.3">
      <c r="A155" s="93" t="str">
        <f>VLOOKUP(G155,web_archive!D:AB,6,FALSE)</f>
        <v>Armor</v>
      </c>
      <c r="B155" s="93" t="str">
        <f>VLOOKUP(G155,web_archive!D:AB,19,FALSE)</f>
        <v>All Jobs</v>
      </c>
      <c r="C155" s="93" t="str">
        <f>VLOOKUP(G155,web_archive!D:AB,18,FALSE)</f>
        <v>Normal / Upper / Baby</v>
      </c>
      <c r="D155" s="93" t="str">
        <f>VLOOKUP(G155,web_archive!D:AB,20,FALSE)</f>
        <v>Both (Male and Female)</v>
      </c>
      <c r="E155" s="93" t="str">
        <f>VLOOKUP(G155,web_archive!D:AB,17,FALSE)</f>
        <v>Upper Headgear</v>
      </c>
      <c r="F155" s="93" t="str">
        <f>VLOOKUP(H155,reborn_keys!C:D,2,FALSE)</f>
        <v>pandaears</v>
      </c>
      <c r="G155" s="93">
        <v>20133</v>
      </c>
      <c r="H155" s="95">
        <v>45362</v>
      </c>
      <c r="I155" s="93" t="str">
        <f>VLOOKUP(G155,web_archive!D:AB,3,FALSE)</f>
        <v>Panda_Ears</v>
      </c>
      <c r="J155" s="93" t="str">
        <f>VLOOKUP(G155,web_archive!D:AB,5,FALSE)</f>
        <v>Panda Ears</v>
      </c>
      <c r="K155" s="93">
        <f>VLOOKUP(A155,type!A:B,2,FALSE)</f>
        <v>4</v>
      </c>
      <c r="L155" s="93">
        <f>IF(VLOOKUP(G155,web_archive!D:AB,7,FALSE)&gt;0, VLOOKUP(G155,web_archive!D:AB,7,FALSE), "")</f>
        <v>20</v>
      </c>
      <c r="N155" s="93">
        <f>VLOOKUP(G155,web_archive!D:AB,8,FALSE)*10</f>
        <v>500</v>
      </c>
      <c r="O155" s="93" t="str">
        <f>IF(VLOOKUP(G155,web_archive!D:AB,10,FALSE)&gt;0,VLOOKUP(G155,web_archive!D:AB,10,FALSE),"")</f>
        <v/>
      </c>
      <c r="P155" s="93">
        <f>IF(VLOOKUP(G155,web_archive!D:AB,12,FALSE)&gt;0,VLOOKUP(G155,web_archive!D:AB,12,FALSE),"")</f>
        <v>2</v>
      </c>
      <c r="Q155" s="93" t="str">
        <f>IF(VLOOKUP(G155,web_archive!D:AB,11,FALSE)&gt;0,VLOOKUP(G155,web_archive!D:AB,11,FALSE),"")</f>
        <v/>
      </c>
      <c r="R155" s="93">
        <f>IF(VLOOKUP(G155,web_archive!D:AB,13,FALSE)&gt;0,VLOOKUP(G155,web_archive!D:AB,13,FALSE),"")</f>
        <v>1</v>
      </c>
      <c r="S155" s="93" t="str">
        <f>UPPER(VLOOKUP(B155,job!A:B,2,FALSE))</f>
        <v>0XFFFFFFFF</v>
      </c>
      <c r="T155" s="93" t="str">
        <f>LOWER(VLOOKUP(C155,class!A:B,2,FALSE))</f>
        <v>63</v>
      </c>
      <c r="U155" s="93" t="str">
        <f>VLOOKUP(D155,Table2[#All],2,FALSE)</f>
        <v>2</v>
      </c>
      <c r="V155" s="93" t="str">
        <f>VLOOKUP(E155,Table3[#All],2,FALSE)</f>
        <v>256</v>
      </c>
      <c r="W155" s="93" t="str">
        <f>IF(VLOOKUP(G155,web_archive!D:AB,16,FALSE)&gt;0,VLOOKUP(I155,web_archive!D:AB,16,FALSE),"")</f>
        <v/>
      </c>
      <c r="X155" s="93" t="str">
        <f>IF(VLOOKUP(G155,web_archive!D:AB,15,FALSE)&gt;1,VLOOKUP(G155,web_archive!D:AB,15,FALSE),"")</f>
        <v/>
      </c>
      <c r="Y155" s="93" t="str">
        <f>IF(EXACT(VLOOKUP(G155,web_archive!D:AB,14,FALSE),"Yes"),"1","0")</f>
        <v>1</v>
      </c>
      <c r="Z155" s="93">
        <f>IF(ISNA((VLOOKUP(UPPER(F155),Table4[#All],2,FALSE))),"",VLOOKUP(UPPER(F155),Table4[#All],2,FALSE))</f>
        <v>1943</v>
      </c>
      <c r="AA155" s="7" t="str">
        <f>IF(VLOOKUP(G155,web_archive!D:AB,21,FALSE)=0,"{}","{ "&amp;VLOOKUP(G155,web_archive!D:AB,21,FALSE)&amp;" }")</f>
        <v>{ bonus2 bExpAddRace,RC_Brute,10; }</v>
      </c>
      <c r="AB155" s="93" t="str">
        <f>IF(VLOOKUP(G155,web_archive!D:AB,22,FALSE)=0,"{}","{ "&amp;VLOOKUP(G155,web_archive!D:AB,22,FALSE)&amp;" }")</f>
        <v>{}</v>
      </c>
      <c r="AC155" s="93" t="str">
        <f>IF(VLOOKUP(G155,web_archive!D:AB,23,FALSE)=0,"{}","{ "&amp;VLOOKUP(G155,web_archive!D:AB,23,FALSE)&amp;" }")</f>
        <v>{}</v>
      </c>
      <c r="AD155" s="93" t="str">
        <f t="shared" si="2"/>
        <v>45362,Panda_Ears,Panda Ears,4,20,,500,,2,,1,0XFFFFFFFF,63,2,256,,,1,1943,{ bonus2 bExpAddRace,RC_Brute,10; },{},{}</v>
      </c>
    </row>
    <row r="156" spans="1:30" x14ac:dyDescent="0.3">
      <c r="A156" s="93" t="str">
        <f>VLOOKUP(G156,web_archive!D:AB,6,FALSE)</f>
        <v>Armor</v>
      </c>
      <c r="B156" s="93" t="str">
        <f>VLOOKUP(G156,web_archive!D:AB,19,FALSE)</f>
        <v>All Jobs</v>
      </c>
      <c r="C156" s="93" t="str">
        <f>VLOOKUP(G156,web_archive!D:AB,18,FALSE)</f>
        <v>Normal / Upper / Baby</v>
      </c>
      <c r="D156" s="93" t="str">
        <f>VLOOKUP(G156,web_archive!D:AB,20,FALSE)</f>
        <v>Both (Male and Female)</v>
      </c>
      <c r="E156" s="93" t="str">
        <f>VLOOKUP(G156,web_archive!D:AB,17,FALSE)</f>
        <v>Upper Headgear</v>
      </c>
      <c r="F156" s="93" t="str">
        <f>VLOOKUP(H156,reborn_keys!C:D,2,FALSE)</f>
        <v>pantiehat</v>
      </c>
      <c r="G156" s="93">
        <v>20511</v>
      </c>
      <c r="H156" s="95">
        <v>45363</v>
      </c>
      <c r="I156" s="93" t="str">
        <f>VLOOKUP(G156,web_archive!D:AB,3,FALSE)</f>
        <v>Pantie_Hat</v>
      </c>
      <c r="J156" s="93" t="str">
        <f>VLOOKUP(G156,web_archive!D:AB,5,FALSE)</f>
        <v>Pantie Hat</v>
      </c>
      <c r="K156" s="93">
        <f>VLOOKUP(A156,type!A:B,2,FALSE)</f>
        <v>4</v>
      </c>
      <c r="L156" s="93">
        <f>IF(VLOOKUP(G156,web_archive!D:AB,7,FALSE)&gt;0, VLOOKUP(G156,web_archive!D:AB,7,FALSE), "")</f>
        <v>20</v>
      </c>
      <c r="N156" s="93">
        <f>VLOOKUP(G156,web_archive!D:AB,8,FALSE)*10</f>
        <v>500</v>
      </c>
      <c r="O156" s="93" t="str">
        <f>IF(VLOOKUP(G156,web_archive!D:AB,10,FALSE)&gt;0,VLOOKUP(G156,web_archive!D:AB,10,FALSE),"")</f>
        <v/>
      </c>
      <c r="P156" s="93">
        <f>IF(VLOOKUP(G156,web_archive!D:AB,12,FALSE)&gt;0,VLOOKUP(G156,web_archive!D:AB,12,FALSE),"")</f>
        <v>2</v>
      </c>
      <c r="Q156" s="93" t="str">
        <f>IF(VLOOKUP(G156,web_archive!D:AB,11,FALSE)&gt;0,VLOOKUP(G156,web_archive!D:AB,11,FALSE),"")</f>
        <v/>
      </c>
      <c r="R156" s="93">
        <f>IF(VLOOKUP(G156,web_archive!D:AB,13,FALSE)&gt;0,VLOOKUP(G156,web_archive!D:AB,13,FALSE),"")</f>
        <v>1</v>
      </c>
      <c r="S156" s="93" t="str">
        <f>UPPER(VLOOKUP(B156,job!A:B,2,FALSE))</f>
        <v>0XFFFFFFFF</v>
      </c>
      <c r="T156" s="93" t="str">
        <f>LOWER(VLOOKUP(C156,class!A:B,2,FALSE))</f>
        <v>63</v>
      </c>
      <c r="U156" s="93" t="str">
        <f>VLOOKUP(D156,Table2[#All],2,FALSE)</f>
        <v>2</v>
      </c>
      <c r="V156" s="93" t="str">
        <f>VLOOKUP(E156,Table3[#All],2,FALSE)</f>
        <v>256</v>
      </c>
      <c r="W156" s="93" t="str">
        <f>IF(VLOOKUP(G156,web_archive!D:AB,16,FALSE)&gt;0,VLOOKUP(I156,web_archive!D:AB,16,FALSE),"")</f>
        <v/>
      </c>
      <c r="X156" s="93" t="str">
        <f>IF(VLOOKUP(G156,web_archive!D:AB,15,FALSE)&gt;1,VLOOKUP(G156,web_archive!D:AB,15,FALSE),"")</f>
        <v/>
      </c>
      <c r="Y156" s="93" t="str">
        <f>IF(EXACT(VLOOKUP(G156,web_archive!D:AB,14,FALSE),"Yes"),"1","0")</f>
        <v>1</v>
      </c>
      <c r="Z156" s="93">
        <f>IF(ISNA((VLOOKUP(UPPER(F156),Table4[#All],2,FALSE))),"",VLOOKUP(UPPER(F156),Table4[#All],2,FALSE))</f>
        <v>1944</v>
      </c>
      <c r="AA156" s="7" t="str">
        <f>IF(VLOOKUP(G156,web_archive!D:AB,21,FALSE)=0,"{}","{ "&amp;VLOOKUP(G156,web_archive!D:AB,21,FALSE)&amp;" }")</f>
        <v>{}</v>
      </c>
      <c r="AB156" s="93" t="str">
        <f>IF(VLOOKUP(G156,web_archive!D:AB,22,FALSE)=0,"{}","{ "&amp;VLOOKUP(G156,web_archive!D:AB,22,FALSE)&amp;" }")</f>
        <v>{}</v>
      </c>
      <c r="AC156" s="93" t="str">
        <f>IF(VLOOKUP(G156,web_archive!D:AB,23,FALSE)=0,"{}","{ "&amp;VLOOKUP(G156,web_archive!D:AB,23,FALSE)&amp;" }")</f>
        <v>{}</v>
      </c>
      <c r="AD156" s="93" t="str">
        <f t="shared" si="2"/>
        <v>45363,Pantie_Hat,Pantie Hat,4,20,,500,,2,,1,0XFFFFFFFF,63,2,256,,,1,1944,{},{},{}</v>
      </c>
    </row>
    <row r="157" spans="1:30" x14ac:dyDescent="0.3">
      <c r="A157" s="93" t="str">
        <f>VLOOKUP(G157,web_archive!D:AB,6,FALSE)</f>
        <v>Armor</v>
      </c>
      <c r="B157" s="93" t="str">
        <f>VLOOKUP(G157,web_archive!D:AB,19,FALSE)</f>
        <v>All Jobs</v>
      </c>
      <c r="C157" s="93" t="str">
        <f>VLOOKUP(G157,web_archive!D:AB,18,FALSE)</f>
        <v>Normal / Upper / Baby</v>
      </c>
      <c r="D157" s="93" t="str">
        <f>VLOOKUP(G157,web_archive!D:AB,20,FALSE)</f>
        <v>Both (Male and Female)</v>
      </c>
      <c r="E157" s="93" t="str">
        <f>VLOOKUP(G157,web_archive!D:AB,17,FALSE)</f>
        <v>Upper Headgear</v>
      </c>
      <c r="F157" s="93" t="str">
        <f>VLOOKUP(H157,reborn_keys!C:D,2,FALSE)</f>
        <v>phree</v>
      </c>
      <c r="G157" s="93">
        <v>20510</v>
      </c>
      <c r="H157" s="93">
        <v>45369</v>
      </c>
      <c r="I157" s="93" t="str">
        <f>VLOOKUP(G157,web_archive!D:AB,3,FALSE)</f>
        <v>Phreeoni_Hat</v>
      </c>
      <c r="J157" s="93" t="str">
        <f>VLOOKUP(G157,web_archive!D:AB,5,FALSE)</f>
        <v>Phreeoni Hat</v>
      </c>
      <c r="K157" s="93">
        <f>VLOOKUP(A157,type!A:B,2,FALSE)</f>
        <v>4</v>
      </c>
      <c r="L157" s="93">
        <f>IF(VLOOKUP(G157,web_archive!D:AB,7,FALSE)&gt;0, VLOOKUP(G157,web_archive!D:AB,7,FALSE), "")</f>
        <v>20</v>
      </c>
      <c r="N157" s="93">
        <f>VLOOKUP(G157,web_archive!D:AB,8,FALSE)*10</f>
        <v>500</v>
      </c>
      <c r="O157" s="93" t="str">
        <f>IF(VLOOKUP(G157,web_archive!D:AB,10,FALSE)&gt;0,VLOOKUP(G157,web_archive!D:AB,10,FALSE),"")</f>
        <v/>
      </c>
      <c r="P157" s="93">
        <f>IF(VLOOKUP(G157,web_archive!D:AB,12,FALSE)&gt;0,VLOOKUP(G157,web_archive!D:AB,12,FALSE),"")</f>
        <v>2</v>
      </c>
      <c r="Q157" s="93" t="str">
        <f>IF(VLOOKUP(G157,web_archive!D:AB,11,FALSE)&gt;0,VLOOKUP(G157,web_archive!D:AB,11,FALSE),"")</f>
        <v/>
      </c>
      <c r="R157" s="93">
        <f>IF(VLOOKUP(G157,web_archive!D:AB,13,FALSE)&gt;0,VLOOKUP(G157,web_archive!D:AB,13,FALSE),"")</f>
        <v>1</v>
      </c>
      <c r="S157" s="93" t="str">
        <f>UPPER(VLOOKUP(B157,job!A:B,2,FALSE))</f>
        <v>0XFFFFFFFF</v>
      </c>
      <c r="T157" s="93" t="str">
        <f>LOWER(VLOOKUP(C157,class!A:B,2,FALSE))</f>
        <v>63</v>
      </c>
      <c r="U157" s="93" t="str">
        <f>VLOOKUP(D157,Table2[#All],2,FALSE)</f>
        <v>2</v>
      </c>
      <c r="V157" s="93" t="str">
        <f>VLOOKUP(E157,Table3[#All],2,FALSE)</f>
        <v>256</v>
      </c>
      <c r="W157" s="93" t="str">
        <f>IF(VLOOKUP(G157,web_archive!D:AB,16,FALSE)&gt;0,VLOOKUP(I157,web_archive!D:AB,16,FALSE),"")</f>
        <v/>
      </c>
      <c r="X157" s="93" t="str">
        <f>IF(VLOOKUP(G157,web_archive!D:AB,15,FALSE)&gt;1,VLOOKUP(G157,web_archive!D:AB,15,FALSE),"")</f>
        <v/>
      </c>
      <c r="Y157" s="93" t="str">
        <f>IF(EXACT(VLOOKUP(G157,web_archive!D:AB,14,FALSE),"Yes"),"1","0")</f>
        <v>1</v>
      </c>
      <c r="Z157" s="93">
        <f>IF(ISNA((VLOOKUP(UPPER(F157),Table4[#All],2,FALSE))),"",VLOOKUP(UPPER(F157),Table4[#All],2,FALSE))</f>
        <v>1950</v>
      </c>
      <c r="AA157" s="7" t="str">
        <f>IF(VLOOKUP(G157,web_archive!D:AB,21,FALSE)=0,"{}","{ "&amp;VLOOKUP(G157,web_archive!D:AB,21,FALSE)&amp;" }")</f>
        <v>{ bonus bHit,20; }</v>
      </c>
      <c r="AB157" s="93" t="str">
        <f>IF(VLOOKUP(G157,web_archive!D:AB,22,FALSE)=0,"{}","{ "&amp;VLOOKUP(G157,web_archive!D:AB,22,FALSE)&amp;" }")</f>
        <v>{}</v>
      </c>
      <c r="AC157" s="93" t="str">
        <f>IF(VLOOKUP(G157,web_archive!D:AB,23,FALSE)=0,"{}","{ "&amp;VLOOKUP(G157,web_archive!D:AB,23,FALSE)&amp;" }")</f>
        <v>{}</v>
      </c>
      <c r="AD157" s="93" t="str">
        <f t="shared" si="2"/>
        <v>45369,Phreeoni_Hat,Phreeoni Hat,4,20,,500,,2,,1,0XFFFFFFFF,63,2,256,,,1,1950,{ bonus bHit,20; },{},{}</v>
      </c>
    </row>
    <row r="158" spans="1:30" x14ac:dyDescent="0.3">
      <c r="A158" s="93" t="str">
        <f>VLOOKUP(G158,web_archive!D:AB,6,FALSE)</f>
        <v>Armor</v>
      </c>
      <c r="B158" s="93" t="str">
        <f>VLOOKUP(G158,web_archive!D:AB,19,FALSE)</f>
        <v>All Jobs</v>
      </c>
      <c r="C158" s="93" t="str">
        <f>VLOOKUP(G158,web_archive!D:AB,18,FALSE)</f>
        <v>Normal / Upper / Baby</v>
      </c>
      <c r="D158" s="93" t="str">
        <f>VLOOKUP(G158,web_archive!D:AB,20,FALSE)</f>
        <v>Both (Male and Female)</v>
      </c>
      <c r="E158" s="93" t="str">
        <f>VLOOKUP(G158,web_archive!D:AB,17,FALSE)</f>
        <v>Upper Headgear</v>
      </c>
      <c r="F158" s="93" t="str">
        <f>VLOOKUP(H158,reborn_keys!C:D,2,FALSE)</f>
        <v>piamette</v>
      </c>
      <c r="G158" s="93">
        <v>20520</v>
      </c>
      <c r="H158" s="93">
        <v>45370</v>
      </c>
      <c r="I158" s="93" t="str">
        <f>VLOOKUP(G158,web_archive!D:AB,3,FALSE)</f>
        <v>Piamette's_Hairband</v>
      </c>
      <c r="J158" s="93" t="str">
        <f>VLOOKUP(G158,web_archive!D:AB,5,FALSE)</f>
        <v>Piamette's Hairband</v>
      </c>
      <c r="K158" s="93">
        <f>VLOOKUP(A158,type!A:B,2,FALSE)</f>
        <v>4</v>
      </c>
      <c r="L158" s="93">
        <f>IF(VLOOKUP(G158,web_archive!D:AB,7,FALSE)&gt;0, VLOOKUP(G158,web_archive!D:AB,7,FALSE), "")</f>
        <v>20</v>
      </c>
      <c r="N158" s="93">
        <f>VLOOKUP(G158,web_archive!D:AB,8,FALSE)*10</f>
        <v>500</v>
      </c>
      <c r="O158" s="93" t="str">
        <f>IF(VLOOKUP(G158,web_archive!D:AB,10,FALSE)&gt;0,VLOOKUP(G158,web_archive!D:AB,10,FALSE),"")</f>
        <v/>
      </c>
      <c r="P158" s="93">
        <f>IF(VLOOKUP(G158,web_archive!D:AB,12,FALSE)&gt;0,VLOOKUP(G158,web_archive!D:AB,12,FALSE),"")</f>
        <v>2</v>
      </c>
      <c r="Q158" s="93" t="str">
        <f>IF(VLOOKUP(G158,web_archive!D:AB,11,FALSE)&gt;0,VLOOKUP(G158,web_archive!D:AB,11,FALSE),"")</f>
        <v/>
      </c>
      <c r="R158" s="93">
        <f>IF(VLOOKUP(G158,web_archive!D:AB,13,FALSE)&gt;0,VLOOKUP(G158,web_archive!D:AB,13,FALSE),"")</f>
        <v>1</v>
      </c>
      <c r="S158" s="93" t="str">
        <f>UPPER(VLOOKUP(B158,job!A:B,2,FALSE))</f>
        <v>0XFFFFFFFF</v>
      </c>
      <c r="T158" s="93" t="str">
        <f>LOWER(VLOOKUP(C158,class!A:B,2,FALSE))</f>
        <v>63</v>
      </c>
      <c r="U158" s="93" t="str">
        <f>VLOOKUP(D158,Table2[#All],2,FALSE)</f>
        <v>2</v>
      </c>
      <c r="V158" s="93" t="str">
        <f>VLOOKUP(E158,Table3[#All],2,FALSE)</f>
        <v>256</v>
      </c>
      <c r="W158" s="93" t="str">
        <f>IF(VLOOKUP(G158,web_archive!D:AB,16,FALSE)&gt;0,VLOOKUP(I158,web_archive!D:AB,16,FALSE),"")</f>
        <v/>
      </c>
      <c r="X158" s="93" t="str">
        <f>IF(VLOOKUP(G158,web_archive!D:AB,15,FALSE)&gt;1,VLOOKUP(G158,web_archive!D:AB,15,FALSE),"")</f>
        <v/>
      </c>
      <c r="Y158" s="93" t="str">
        <f>IF(EXACT(VLOOKUP(G158,web_archive!D:AB,14,FALSE),"Yes"),"1","0")</f>
        <v>1</v>
      </c>
      <c r="Z158" s="93">
        <f>IF(ISNA((VLOOKUP(UPPER(F158),Table4[#All],2,FALSE))),"",VLOOKUP(UPPER(F158),Table4[#All],2,FALSE))</f>
        <v>1951</v>
      </c>
      <c r="AA158" s="7" t="str">
        <f>IF(VLOOKUP(G158,web_archive!D:AB,21,FALSE)=0,"{}","{ "&amp;VLOOKUP(G158,web_archive!D:AB,21,FALSE)&amp;" }")</f>
        <v>{ autobonus2 "{ bonus bHealPower,15;}",10,60000,BF_MAGIC; }</v>
      </c>
      <c r="AB158" s="93" t="str">
        <f>IF(VLOOKUP(G158,web_archive!D:AB,22,FALSE)=0,"{}","{ "&amp;VLOOKUP(G158,web_archive!D:AB,22,FALSE)&amp;" }")</f>
        <v>{}</v>
      </c>
      <c r="AC158" s="93" t="str">
        <f>IF(VLOOKUP(G158,web_archive!D:AB,23,FALSE)=0,"{}","{ "&amp;VLOOKUP(G158,web_archive!D:AB,23,FALSE)&amp;" }")</f>
        <v>{}</v>
      </c>
      <c r="AD158" s="93" t="str">
        <f t="shared" si="2"/>
        <v>45370,Piamette's_Hairband,Piamette's Hairband,4,20,,500,,2,,1,0XFFFFFFFF,63,2,256,,,1,1951,{ autobonus2 "{ bonus bHealPower,15;}",10,60000,BF_MAGIC; },{},{}</v>
      </c>
    </row>
    <row r="159" spans="1:30" x14ac:dyDescent="0.3">
      <c r="A159" s="93" t="str">
        <f>VLOOKUP(G159,web_archive!D:AB,6,FALSE)</f>
        <v>Armor</v>
      </c>
      <c r="B159" s="93" t="str">
        <f>VLOOKUP(G159,web_archive!D:AB,19,FALSE)</f>
        <v>All Jobs</v>
      </c>
      <c r="C159" s="93" t="str">
        <f>VLOOKUP(G159,web_archive!D:AB,18,FALSE)</f>
        <v>Normal / Upper / Baby</v>
      </c>
      <c r="D159" s="93" t="str">
        <f>VLOOKUP(G159,web_archive!D:AB,20,FALSE)</f>
        <v>Both (Male and Female)</v>
      </c>
      <c r="E159" s="93" t="str">
        <f>VLOOKUP(G159,web_archive!D:AB,17,FALSE)</f>
        <v>Upper Headgear</v>
      </c>
      <c r="F159" s="93" t="str">
        <f>VLOOKUP(H159,reborn_keys!C:D,2,FALSE)</f>
        <v>pighat</v>
      </c>
      <c r="G159" s="93">
        <v>20179</v>
      </c>
      <c r="H159" s="95">
        <v>45371</v>
      </c>
      <c r="I159" s="93" t="str">
        <f>VLOOKUP(G159,web_archive!D:AB,3,FALSE)</f>
        <v>Pig_Hat</v>
      </c>
      <c r="J159" s="93" t="str">
        <f>VLOOKUP(G159,web_archive!D:AB,5,FALSE)</f>
        <v>Pig Hat</v>
      </c>
      <c r="K159" s="93">
        <f>VLOOKUP(A159,type!A:B,2,FALSE)</f>
        <v>4</v>
      </c>
      <c r="L159" s="93">
        <f>IF(VLOOKUP(G159,web_archive!D:AB,7,FALSE)&gt;0, VLOOKUP(G159,web_archive!D:AB,7,FALSE), "")</f>
        <v>20</v>
      </c>
      <c r="N159" s="93">
        <f>VLOOKUP(G159,web_archive!D:AB,8,FALSE)*10</f>
        <v>500</v>
      </c>
      <c r="O159" s="93" t="str">
        <f>IF(VLOOKUP(G159,web_archive!D:AB,10,FALSE)&gt;0,VLOOKUP(G159,web_archive!D:AB,10,FALSE),"")</f>
        <v/>
      </c>
      <c r="P159" s="93">
        <f>IF(VLOOKUP(G159,web_archive!D:AB,12,FALSE)&gt;0,VLOOKUP(G159,web_archive!D:AB,12,FALSE),"")</f>
        <v>2</v>
      </c>
      <c r="Q159" s="93" t="str">
        <f>IF(VLOOKUP(G159,web_archive!D:AB,11,FALSE)&gt;0,VLOOKUP(G159,web_archive!D:AB,11,FALSE),"")</f>
        <v/>
      </c>
      <c r="R159" s="93">
        <f>IF(VLOOKUP(G159,web_archive!D:AB,13,FALSE)&gt;0,VLOOKUP(G159,web_archive!D:AB,13,FALSE),"")</f>
        <v>1</v>
      </c>
      <c r="S159" s="93" t="str">
        <f>UPPER(VLOOKUP(B159,job!A:B,2,FALSE))</f>
        <v>0XFFFFFFFF</v>
      </c>
      <c r="T159" s="93" t="str">
        <f>LOWER(VLOOKUP(C159,class!A:B,2,FALSE))</f>
        <v>63</v>
      </c>
      <c r="U159" s="93" t="str">
        <f>VLOOKUP(D159,Table2[#All],2,FALSE)</f>
        <v>2</v>
      </c>
      <c r="V159" s="93" t="str">
        <f>VLOOKUP(E159,Table3[#All],2,FALSE)</f>
        <v>256</v>
      </c>
      <c r="W159" s="93" t="str">
        <f>IF(VLOOKUP(G159,web_archive!D:AB,16,FALSE)&gt;0,VLOOKUP(I159,web_archive!D:AB,16,FALSE),"")</f>
        <v/>
      </c>
      <c r="X159" s="93" t="str">
        <f>IF(VLOOKUP(G159,web_archive!D:AB,15,FALSE)&gt;1,VLOOKUP(G159,web_archive!D:AB,15,FALSE),"")</f>
        <v/>
      </c>
      <c r="Y159" s="93" t="str">
        <f>IF(EXACT(VLOOKUP(G159,web_archive!D:AB,14,FALSE),"Yes"),"1","0")</f>
        <v>1</v>
      </c>
      <c r="Z159" s="93">
        <f>IF(ISNA((VLOOKUP(UPPER(F159),Table4[#All],2,FALSE))),"",VLOOKUP(UPPER(F159),Table4[#All],2,FALSE))</f>
        <v>1952</v>
      </c>
      <c r="AA159" s="7" t="str">
        <f>IF(VLOOKUP(G159,web_archive!D:AB,21,FALSE)=0,"{}","{ "&amp;VLOOKUP(G159,web_archive!D:AB,21,FALSE)&amp;"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9" s="93" t="str">
        <f>IF(VLOOKUP(G159,web_archive!D:AB,22,FALSE)=0,"{}","{ "&amp;VLOOKUP(G159,web_archive!D:AB,22,FALSE)&amp;" }")</f>
        <v>{}</v>
      </c>
      <c r="AC159" s="93" t="str">
        <f>IF(VLOOKUP(G159,web_archive!D:AB,23,FALSE)=0,"{}","{ "&amp;VLOOKUP(G159,web_archive!D:AB,23,FALSE)&amp;" }")</f>
        <v>{}</v>
      </c>
      <c r="AD159" s="93" t="str">
        <f t="shared" si="2"/>
        <v>45371,Pig_Hat,Pig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60" spans="1:30" x14ac:dyDescent="0.3">
      <c r="A160" s="93" t="str">
        <f>VLOOKUP(G160,web_archive!D:AB,6,FALSE)</f>
        <v>Armor</v>
      </c>
      <c r="B160" s="93" t="str">
        <f>VLOOKUP(G160,web_archive!D:AB,19,FALSE)</f>
        <v>All Jobs</v>
      </c>
      <c r="C160" s="93" t="str">
        <f>VLOOKUP(G160,web_archive!D:AB,18,FALSE)</f>
        <v>Normal / Upper / Baby</v>
      </c>
      <c r="D160" s="93" t="str">
        <f>VLOOKUP(G160,web_archive!D:AB,20,FALSE)</f>
        <v>Both (Male and Female)</v>
      </c>
      <c r="E160" s="93" t="str">
        <f>VLOOKUP(G160,web_archive!D:AB,17,FALSE)</f>
        <v>Upper Headgear</v>
      </c>
      <c r="F160" s="93" t="str">
        <f>VLOOKUP(H160,reborn_keys!C:D,2,FALSE)</f>
        <v>pimpcap</v>
      </c>
      <c r="G160" s="93">
        <v>20124</v>
      </c>
      <c r="H160" s="95">
        <v>45373</v>
      </c>
      <c r="I160" s="93" t="str">
        <f>VLOOKUP(G160,web_archive!D:AB,3,FALSE)</f>
        <v>Pimp_Cap</v>
      </c>
      <c r="J160" s="93" t="str">
        <f>VLOOKUP(G160,web_archive!D:AB,5,FALSE)</f>
        <v>Pimp Cap</v>
      </c>
      <c r="K160" s="93">
        <f>VLOOKUP(A160,type!A:B,2,FALSE)</f>
        <v>4</v>
      </c>
      <c r="L160" s="93">
        <f>IF(VLOOKUP(G160,web_archive!D:AB,7,FALSE)&gt;0, VLOOKUP(G160,web_archive!D:AB,7,FALSE), "")</f>
        <v>20</v>
      </c>
      <c r="N160" s="93">
        <f>VLOOKUP(G160,web_archive!D:AB,8,FALSE)*10</f>
        <v>500</v>
      </c>
      <c r="O160" s="93" t="str">
        <f>IF(VLOOKUP(G160,web_archive!D:AB,10,FALSE)&gt;0,VLOOKUP(G160,web_archive!D:AB,10,FALSE),"")</f>
        <v/>
      </c>
      <c r="P160" s="93">
        <f>IF(VLOOKUP(G160,web_archive!D:AB,12,FALSE)&gt;0,VLOOKUP(G160,web_archive!D:AB,12,FALSE),"")</f>
        <v>2</v>
      </c>
      <c r="Q160" s="93" t="str">
        <f>IF(VLOOKUP(G160,web_archive!D:AB,11,FALSE)&gt;0,VLOOKUP(G160,web_archive!D:AB,11,FALSE),"")</f>
        <v/>
      </c>
      <c r="R160" s="93">
        <f>IF(VLOOKUP(G160,web_archive!D:AB,13,FALSE)&gt;0,VLOOKUP(G160,web_archive!D:AB,13,FALSE),"")</f>
        <v>1</v>
      </c>
      <c r="S160" s="93" t="str">
        <f>UPPER(VLOOKUP(B160,job!A:B,2,FALSE))</f>
        <v>0XFFFFFFFF</v>
      </c>
      <c r="T160" s="93" t="str">
        <f>LOWER(VLOOKUP(C160,class!A:B,2,FALSE))</f>
        <v>63</v>
      </c>
      <c r="U160" s="93" t="str">
        <f>VLOOKUP(D160,Table2[#All],2,FALSE)</f>
        <v>2</v>
      </c>
      <c r="V160" s="93" t="str">
        <f>VLOOKUP(E160,Table3[#All],2,FALSE)</f>
        <v>256</v>
      </c>
      <c r="W160" s="93" t="str">
        <f>IF(VLOOKUP(G160,web_archive!D:AB,16,FALSE)&gt;0,VLOOKUP(I160,web_archive!D:AB,16,FALSE),"")</f>
        <v/>
      </c>
      <c r="X160" s="93" t="str">
        <f>IF(VLOOKUP(G160,web_archive!D:AB,15,FALSE)&gt;1,VLOOKUP(G160,web_archive!D:AB,15,FALSE),"")</f>
        <v/>
      </c>
      <c r="Y160" s="93" t="str">
        <f>IF(EXACT(VLOOKUP(G160,web_archive!D:AB,14,FALSE),"Yes"),"1","0")</f>
        <v>1</v>
      </c>
      <c r="Z160" s="93">
        <f>IF(ISNA((VLOOKUP(UPPER(F160),Table4[#All],2,FALSE))),"",VLOOKUP(UPPER(F160),Table4[#All],2,FALSE))</f>
        <v>1954</v>
      </c>
      <c r="AA160" s="7" t="str">
        <f>IF(VLOOKUP(G160,web_archive!D:AB,21,FALSE)=0,"{}","{ "&amp;VLOOKUP(G160,web_archive!D:AB,21,FALSE)&amp;" }")</f>
        <v>{}</v>
      </c>
      <c r="AB160" s="93" t="str">
        <f>IF(VLOOKUP(G160,web_archive!D:AB,22,FALSE)=0,"{}","{ "&amp;VLOOKUP(G160,web_archive!D:AB,22,FALSE)&amp;" }")</f>
        <v>{}</v>
      </c>
      <c r="AC160" s="93" t="str">
        <f>IF(VLOOKUP(G160,web_archive!D:AB,23,FALSE)=0,"{}","{ "&amp;VLOOKUP(G160,web_archive!D:AB,23,FALSE)&amp;" }")</f>
        <v>{}</v>
      </c>
      <c r="AD160" s="93" t="str">
        <f t="shared" si="2"/>
        <v>45373,Pimp_Cap,Pimp Cap,4,20,,500,,2,,1,0XFFFFFFFF,63,2,256,,,1,1954,{},{},{}</v>
      </c>
    </row>
    <row r="161" spans="1:30" x14ac:dyDescent="0.3">
      <c r="A161" s="93" t="str">
        <f>VLOOKUP(G161,web_archive!D:AB,6,FALSE)</f>
        <v>Armor</v>
      </c>
      <c r="B161" s="93" t="str">
        <f>VLOOKUP(G161,web_archive!D:AB,19,FALSE)</f>
        <v>All Jobs</v>
      </c>
      <c r="C161" s="93" t="str">
        <f>VLOOKUP(G161,web_archive!D:AB,18,FALSE)</f>
        <v>Normal / Upper / Baby</v>
      </c>
      <c r="D161" s="93" t="str">
        <f>VLOOKUP(G161,web_archive!D:AB,20,FALSE)</f>
        <v>Both (Male and Female)</v>
      </c>
      <c r="E161" s="93" t="str">
        <f>VLOOKUP(G161,web_archive!D:AB,17,FALSE)</f>
        <v>Lower Headgear</v>
      </c>
      <c r="F161" s="93" t="str">
        <f>VLOOKUP(H161,reborn_keys!C:D,2,FALSE)</f>
        <v>piratedagger</v>
      </c>
      <c r="G161" s="93">
        <v>5305</v>
      </c>
      <c r="H161" s="95">
        <v>45378</v>
      </c>
      <c r="I161" s="93" t="str">
        <f>VLOOKUP(G161,web_archive!D:AB,3,FALSE)</f>
        <v>Pirate_Dagger</v>
      </c>
      <c r="J161" s="93" t="str">
        <f>VLOOKUP(G161,web_archive!D:AB,5,FALSE)</f>
        <v>Pirate Dagger</v>
      </c>
      <c r="K161" s="93">
        <f>VLOOKUP(A161,type!A:B,2,FALSE)</f>
        <v>4</v>
      </c>
      <c r="L161" s="93">
        <f>IF(VLOOKUP(G161,web_archive!D:AB,7,FALSE)&gt;0, VLOOKUP(G161,web_archive!D:AB,7,FALSE), "")</f>
        <v>20</v>
      </c>
      <c r="N161" s="93">
        <f>VLOOKUP(G161,web_archive!D:AB,8,FALSE)*10</f>
        <v>100</v>
      </c>
      <c r="O161" s="93" t="str">
        <f>IF(VLOOKUP(G161,web_archive!D:AB,10,FALSE)&gt;0,VLOOKUP(G161,web_archive!D:AB,10,FALSE),"")</f>
        <v/>
      </c>
      <c r="P161" s="93" t="str">
        <f>IF(VLOOKUP(G161,web_archive!D:AB,12,FALSE)&gt;0,VLOOKUP(G161,web_archive!D:AB,12,FALSE),"")</f>
        <v/>
      </c>
      <c r="Q161" s="93" t="str">
        <f>IF(VLOOKUP(G161,web_archive!D:AB,11,FALSE)&gt;0,VLOOKUP(G161,web_archive!D:AB,11,FALSE),"")</f>
        <v/>
      </c>
      <c r="R161" s="93" t="str">
        <f>IF(VLOOKUP(G161,web_archive!D:AB,13,FALSE)&gt;0,VLOOKUP(G161,web_archive!D:AB,13,FALSE),"")</f>
        <v/>
      </c>
      <c r="S161" s="93" t="str">
        <f>UPPER(VLOOKUP(B161,job!A:B,2,FALSE))</f>
        <v>0XFFFFFFFF</v>
      </c>
      <c r="T161" s="93" t="str">
        <f>LOWER(VLOOKUP(C161,class!A:B,2,FALSE))</f>
        <v>63</v>
      </c>
      <c r="U161" s="93" t="str">
        <f>VLOOKUP(D161,Table2[#All],2,FALSE)</f>
        <v>2</v>
      </c>
      <c r="V161" s="93" t="str">
        <f>VLOOKUP(E161,Table3[#All],2,FALSE)</f>
        <v>001</v>
      </c>
      <c r="W161" s="93" t="str">
        <f>IF(VLOOKUP(G161,web_archive!D:AB,16,FALSE)&gt;0,VLOOKUP(I161,web_archive!D:AB,16,FALSE),"")</f>
        <v/>
      </c>
      <c r="X161" s="93" t="str">
        <f>IF(VLOOKUP(G161,web_archive!D:AB,15,FALSE)&gt;1,VLOOKUP(G161,web_archive!D:AB,15,FALSE),"")</f>
        <v/>
      </c>
      <c r="Y161" s="93" t="str">
        <f>IF(EXACT(VLOOKUP(G161,web_archive!D:AB,14,FALSE),"Yes"),"1","0")</f>
        <v>0</v>
      </c>
      <c r="Z161" s="93">
        <f>IF(ISNA((VLOOKUP(UPPER(F161),Table4[#All],2,FALSE))),"",VLOOKUP(UPPER(F161),Table4[#All],2,FALSE))</f>
        <v>1959</v>
      </c>
      <c r="AA161" s="7" t="str">
        <f>IF(VLOOKUP(G161,web_archive!D:AB,21,FALSE)=0,"{}","{ "&amp;VLOOKUP(G161,web_archive!D:AB,21,FALSE)&amp;" }")</f>
        <v>{ bonus bBaseAtk,5; }</v>
      </c>
      <c r="AB161" s="93" t="str">
        <f>IF(VLOOKUP(G161,web_archive!D:AB,22,FALSE)=0,"{}","{ "&amp;VLOOKUP(G161,web_archive!D:AB,22,FALSE)&amp;" }")</f>
        <v>{}</v>
      </c>
      <c r="AC161" s="93" t="str">
        <f>IF(VLOOKUP(G161,web_archive!D:AB,23,FALSE)=0,"{}","{ "&amp;VLOOKUP(G161,web_archive!D:AB,23,FALSE)&amp;" }")</f>
        <v>{}</v>
      </c>
      <c r="AD161" s="93" t="str">
        <f t="shared" si="2"/>
        <v>45378,Pirate_Dagger,Pirate Dagger,4,20,,100,,,,,0XFFFFFFFF,63,2,001,,,0,1959,{ bonus bBaseAtk,5; },{},{}</v>
      </c>
    </row>
    <row r="162" spans="1:30" x14ac:dyDescent="0.3">
      <c r="A162" s="93" t="str">
        <f>VLOOKUP(G162,web_archive!D:AB,6,FALSE)</f>
        <v>Delay Consume</v>
      </c>
      <c r="B162" s="93" t="str">
        <f>VLOOKUP(G162,web_archive!D:AB,19,FALSE)</f>
        <v>All Jobs</v>
      </c>
      <c r="C162" s="93" t="str">
        <f>VLOOKUP(G162,web_archive!D:AB,18,FALSE)</f>
        <v>Normal / Upper / Baby</v>
      </c>
      <c r="D162" s="93" t="str">
        <f>VLOOKUP(G162,web_archive!D:AB,20,FALSE)</f>
        <v>Both (Male and Female)</v>
      </c>
      <c r="E162" s="93" t="str">
        <f>VLOOKUP(G162,web_archive!D:AB,17,FALSE)</f>
        <v>None</v>
      </c>
      <c r="F162" s="93" t="str">
        <f>VLOOKUP(H162,reborn_keys!C:D,2,FALSE)</f>
        <v>pokeball</v>
      </c>
      <c r="G162" s="93">
        <v>21004</v>
      </c>
      <c r="H162" s="95">
        <v>45380</v>
      </c>
      <c r="I162" s="93" t="str">
        <f>VLOOKUP(G162,web_archive!D:AB,3,FALSE)</f>
        <v>Pokeball</v>
      </c>
      <c r="J162" s="93" t="str">
        <f>VLOOKUP(G162,web_archive!D:AB,5,FALSE)</f>
        <v>Pokeball</v>
      </c>
      <c r="K162" s="93">
        <f>VLOOKUP(A162,type!A:B,2,FALSE)</f>
        <v>18</v>
      </c>
      <c r="L162" s="93">
        <f>IF(VLOOKUP(G162,web_archive!D:AB,7,FALSE)&gt;0, VLOOKUP(G162,web_archive!D:AB,7,FALSE), "")</f>
        <v>20</v>
      </c>
      <c r="N162" s="93">
        <f>VLOOKUP(G162,web_archive!D:AB,8,FALSE)*10</f>
        <v>50</v>
      </c>
      <c r="O162" s="93" t="str">
        <f>IF(VLOOKUP(G162,web_archive!D:AB,10,FALSE)&gt;0,VLOOKUP(G162,web_archive!D:AB,10,FALSE),"")</f>
        <v/>
      </c>
      <c r="P162" s="93" t="str">
        <f>IF(VLOOKUP(G162,web_archive!D:AB,12,FALSE)&gt;0,VLOOKUP(G162,web_archive!D:AB,12,FALSE),"")</f>
        <v/>
      </c>
      <c r="Q162" s="93" t="str">
        <f>IF(VLOOKUP(G162,web_archive!D:AB,11,FALSE)&gt;0,VLOOKUP(G162,web_archive!D:AB,11,FALSE),"")</f>
        <v/>
      </c>
      <c r="R162" s="93" t="str">
        <f>IF(VLOOKUP(G162,web_archive!D:AB,13,FALSE)&gt;0,VLOOKUP(G162,web_archive!D:AB,13,FALSE),"")</f>
        <v/>
      </c>
      <c r="S162" s="93" t="str">
        <f>UPPER(VLOOKUP(B162,job!A:B,2,FALSE))</f>
        <v>0XFFFFFFFF</v>
      </c>
      <c r="T162" s="93" t="str">
        <f>LOWER(VLOOKUP(C162,class!A:B,2,FALSE))</f>
        <v>63</v>
      </c>
      <c r="U162" s="93" t="str">
        <f>VLOOKUP(D162,Table2[#All],2,FALSE)</f>
        <v>2</v>
      </c>
      <c r="V162" s="93" t="str">
        <f>VLOOKUP(E162,Table3[#All],2,FALSE)</f>
        <v/>
      </c>
      <c r="W162" s="93" t="str">
        <f>IF(VLOOKUP(G162,web_archive!D:AB,16,FALSE)&gt;0,VLOOKUP(I162,web_archive!D:AB,16,FALSE),"")</f>
        <v/>
      </c>
      <c r="X162" s="93" t="str">
        <f>IF(VLOOKUP(G162,web_archive!D:AB,15,FALSE)&gt;1,VLOOKUP(G162,web_archive!D:AB,15,FALSE),"")</f>
        <v/>
      </c>
      <c r="Y162" s="93" t="str">
        <f>IF(EXACT(VLOOKUP(G162,web_archive!D:AB,14,FALSE),"Yes"),"1","0")</f>
        <v>0</v>
      </c>
      <c r="Z162" s="93" t="str">
        <f>IF(ISNA((VLOOKUP(UPPER(F162),Table4[#All],2,FALSE))),"",VLOOKUP(UPPER(F162),Table4[#All],2,FALSE))</f>
        <v/>
      </c>
      <c r="AA162" s="7" t="str">
        <f>IF(VLOOKUP(G162,web_archive!D:AB,21,FALSE)=0,"{}","{ "&amp;VLOOKUP(G162,web_archive!D:AB,21,FALSE)&amp;" }")</f>
        <v>{ if( strcharinfo(3) == "town_pallet") { message strcharinfo(0),"You cannot use normal Pokeballs in Safari Zone."; end; } else { itemskill "SA_TAMINGMONSTER",1; } }</v>
      </c>
      <c r="AB162" s="93" t="str">
        <f>IF(VLOOKUP(G162,web_archive!D:AB,22,FALSE)=0,"{}","{ "&amp;VLOOKUP(G162,web_archive!D:AB,22,FALSE)&amp;" }")</f>
        <v>{}</v>
      </c>
      <c r="AC162" s="93" t="str">
        <f>IF(VLOOKUP(G162,web_archive!D:AB,23,FALSE)=0,"{}","{ "&amp;VLOOKUP(G162,web_archive!D:AB,23,FALSE)&amp;" }")</f>
        <v>{}</v>
      </c>
      <c r="AD162" s="93" t="str">
        <f t="shared" si="2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163" spans="1:30" x14ac:dyDescent="0.3">
      <c r="A163" s="93" t="str">
        <f>VLOOKUP(G163,web_archive!D:AB,6,FALSE)</f>
        <v>Armor</v>
      </c>
      <c r="B163" s="93" t="str">
        <f>VLOOKUP(G163,web_archive!D:AB,19,FALSE)</f>
        <v>All Jobs</v>
      </c>
      <c r="C163" s="93" t="str">
        <f>VLOOKUP(G163,web_archive!D:AB,18,FALSE)</f>
        <v>Normal / Upper / Baby</v>
      </c>
      <c r="D163" s="93" t="str">
        <f>VLOOKUP(G163,web_archive!D:AB,20,FALSE)</f>
        <v>Both (Male and Female)</v>
      </c>
      <c r="E163" s="93" t="str">
        <f>VLOOKUP(G163,web_archive!D:AB,17,FALSE)</f>
        <v>Middle Headgear</v>
      </c>
      <c r="F163" s="93" t="str">
        <f>VLOOKUP(H163,reborn_keys!C:D,2,FALSE)</f>
        <v>poringearring</v>
      </c>
      <c r="G163" s="93">
        <v>20250</v>
      </c>
      <c r="H163" s="93">
        <v>45382</v>
      </c>
      <c r="I163" s="93" t="str">
        <f>VLOOKUP(G163,web_archive!D:AB,3,FALSE)</f>
        <v>Poring_Earrings</v>
      </c>
      <c r="J163" s="93" t="str">
        <f>VLOOKUP(G163,web_archive!D:AB,5,FALSE)</f>
        <v>Poring Earrings</v>
      </c>
      <c r="K163" s="93">
        <f>VLOOKUP(A163,type!A:B,2,FALSE)</f>
        <v>4</v>
      </c>
      <c r="L163" s="93">
        <f>IF(VLOOKUP(G163,web_archive!D:AB,7,FALSE)&gt;0, VLOOKUP(G163,web_archive!D:AB,7,FALSE), "")</f>
        <v>20</v>
      </c>
      <c r="N163" s="93">
        <f>VLOOKUP(G163,web_archive!D:AB,8,FALSE)*10</f>
        <v>500</v>
      </c>
      <c r="O163" s="93" t="str">
        <f>IF(VLOOKUP(G163,web_archive!D:AB,10,FALSE)&gt;0,VLOOKUP(G163,web_archive!D:AB,10,FALSE),"")</f>
        <v/>
      </c>
      <c r="P163" s="93" t="str">
        <f>IF(VLOOKUP(G163,web_archive!D:AB,12,FALSE)&gt;0,VLOOKUP(G163,web_archive!D:AB,12,FALSE),"")</f>
        <v/>
      </c>
      <c r="Q163" s="93" t="str">
        <f>IF(VLOOKUP(G163,web_archive!D:AB,11,FALSE)&gt;0,VLOOKUP(G163,web_archive!D:AB,11,FALSE),"")</f>
        <v/>
      </c>
      <c r="R163" s="93">
        <f>IF(VLOOKUP(G163,web_archive!D:AB,13,FALSE)&gt;0,VLOOKUP(G163,web_archive!D:AB,13,FALSE),"")</f>
        <v>1</v>
      </c>
      <c r="S163" s="93" t="str">
        <f>UPPER(VLOOKUP(B163,job!A:B,2,FALSE))</f>
        <v>0XFFFFFFFF</v>
      </c>
      <c r="T163" s="93" t="str">
        <f>LOWER(VLOOKUP(C163,class!A:B,2,FALSE))</f>
        <v>63</v>
      </c>
      <c r="U163" s="93" t="str">
        <f>VLOOKUP(D163,Table2[#All],2,FALSE)</f>
        <v>2</v>
      </c>
      <c r="V163" s="93" t="str">
        <f>VLOOKUP(E163,Table3[#All],2,FALSE)</f>
        <v>512</v>
      </c>
      <c r="W163" s="93" t="str">
        <f>IF(VLOOKUP(G163,web_archive!D:AB,16,FALSE)&gt;0,VLOOKUP(I163,web_archive!D:AB,16,FALSE),"")</f>
        <v/>
      </c>
      <c r="X163" s="93">
        <f>IF(VLOOKUP(G163,web_archive!D:AB,15,FALSE)&gt;1,VLOOKUP(G163,web_archive!D:AB,15,FALSE),"")</f>
        <v>75</v>
      </c>
      <c r="Y163" s="93" t="str">
        <f>IF(EXACT(VLOOKUP(G163,web_archive!D:AB,14,FALSE),"Yes"),"1","0")</f>
        <v>0</v>
      </c>
      <c r="Z163" s="93">
        <f>IF(ISNA((VLOOKUP(UPPER(F163),Table4[#All],2,FALSE))),"",VLOOKUP(UPPER(F163),Table4[#All],2,FALSE))</f>
        <v>1961</v>
      </c>
      <c r="AA163" s="7" t="str">
        <f>IF(VLOOKUP(G163,web_archive!D:AB,21,FALSE)=0,"{}","{ "&amp;VLOOKUP(G163,web_archive!D:AB,21,FALSE)&amp;" }")</f>
        <v>{ bonus bAllStats,1; }</v>
      </c>
      <c r="AB163" s="93" t="str">
        <f>IF(VLOOKUP(G163,web_archive!D:AB,22,FALSE)=0,"{}","{ "&amp;VLOOKUP(G163,web_archive!D:AB,22,FALSE)&amp;" }")</f>
        <v>{}</v>
      </c>
      <c r="AC163" s="93" t="str">
        <f>IF(VLOOKUP(G163,web_archive!D:AB,23,FALSE)=0,"{}","{ "&amp;VLOOKUP(G163,web_archive!D:AB,23,FALSE)&amp;" }")</f>
        <v>{}</v>
      </c>
      <c r="AD163" s="93" t="str">
        <f t="shared" si="2"/>
        <v>45382,Poring_Earrings,Poring Earrings,4,20,,500,,,,1,0XFFFFFFFF,63,2,512,,75,0,1961,{ bonus bAllStats,1; },{},{}</v>
      </c>
    </row>
    <row r="164" spans="1:30" x14ac:dyDescent="0.3">
      <c r="A164" s="93" t="str">
        <f>VLOOKUP(G164,web_archive!D:AB,6,FALSE)</f>
        <v>Armor</v>
      </c>
      <c r="B164" s="93" t="str">
        <f>VLOOKUP(G164,web_archive!D:AB,19,FALSE)</f>
        <v>All Jobs</v>
      </c>
      <c r="C164" s="93" t="str">
        <f>VLOOKUP(G164,web_archive!D:AB,18,FALSE)</f>
        <v>Normal / Upper / Baby</v>
      </c>
      <c r="D164" s="93" t="str">
        <f>VLOOKUP(G164,web_archive!D:AB,20,FALSE)</f>
        <v>Both (Male and Female)</v>
      </c>
      <c r="E164" s="93" t="str">
        <f>VLOOKUP(G164,web_archive!D:AB,17,FALSE)</f>
        <v>Lower Headgear</v>
      </c>
      <c r="F164" s="93" t="str">
        <f>VLOOKUP(H164,reborn_keys!C:D,2,FALSE)</f>
        <v>prizephoto</v>
      </c>
      <c r="G164" s="93">
        <v>20772</v>
      </c>
      <c r="H164" s="95">
        <v>45387</v>
      </c>
      <c r="I164" s="93" t="str">
        <f>VLOOKUP(G164,web_archive!D:AB,3,FALSE)</f>
        <v>Prize_Photo</v>
      </c>
      <c r="J164" s="93" t="str">
        <f>VLOOKUP(G164,web_archive!D:AB,5,FALSE)</f>
        <v>Prize Photo</v>
      </c>
      <c r="K164" s="93">
        <f>VLOOKUP(A164,type!A:B,2,FALSE)</f>
        <v>4</v>
      </c>
      <c r="L164" s="93">
        <f>IF(VLOOKUP(G164,web_archive!D:AB,7,FALSE)&gt;0, VLOOKUP(G164,web_archive!D:AB,7,FALSE), "")</f>
        <v>20</v>
      </c>
      <c r="N164" s="93">
        <f>VLOOKUP(G164,web_archive!D:AB,8,FALSE)*10</f>
        <v>100</v>
      </c>
      <c r="O164" s="93" t="str">
        <f>IF(VLOOKUP(G164,web_archive!D:AB,10,FALSE)&gt;0,VLOOKUP(G164,web_archive!D:AB,10,FALSE),"")</f>
        <v/>
      </c>
      <c r="P164" s="93">
        <f>IF(VLOOKUP(G164,web_archive!D:AB,12,FALSE)&gt;0,VLOOKUP(G164,web_archive!D:AB,12,FALSE),"")</f>
        <v>2</v>
      </c>
      <c r="Q164" s="93" t="str">
        <f>IF(VLOOKUP(G164,web_archive!D:AB,11,FALSE)&gt;0,VLOOKUP(G164,web_archive!D:AB,11,FALSE),"")</f>
        <v/>
      </c>
      <c r="R164" s="93">
        <f>IF(VLOOKUP(G164,web_archive!D:AB,13,FALSE)&gt;0,VLOOKUP(G164,web_archive!D:AB,13,FALSE),"")</f>
        <v>1</v>
      </c>
      <c r="S164" s="93" t="str">
        <f>UPPER(VLOOKUP(B164,job!A:B,2,FALSE))</f>
        <v>0XFFFFFFFF</v>
      </c>
      <c r="T164" s="93" t="str">
        <f>LOWER(VLOOKUP(C164,class!A:B,2,FALSE))</f>
        <v>63</v>
      </c>
      <c r="U164" s="93" t="str">
        <f>VLOOKUP(D164,Table2[#All],2,FALSE)</f>
        <v>2</v>
      </c>
      <c r="V164" s="93" t="str">
        <f>VLOOKUP(E164,Table3[#All],2,FALSE)</f>
        <v>001</v>
      </c>
      <c r="W164" s="93" t="str">
        <f>IF(VLOOKUP(G164,web_archive!D:AB,16,FALSE)&gt;0,VLOOKUP(I164,web_archive!D:AB,16,FALSE),"")</f>
        <v/>
      </c>
      <c r="X164" s="93" t="str">
        <f>IF(VLOOKUP(G164,web_archive!D:AB,15,FALSE)&gt;1,VLOOKUP(G164,web_archive!D:AB,15,FALSE),"")</f>
        <v/>
      </c>
      <c r="Y164" s="93" t="str">
        <f>IF(EXACT(VLOOKUP(G164,web_archive!D:AB,14,FALSE),"Yes"),"1","0")</f>
        <v>0</v>
      </c>
      <c r="Z164" s="93" t="str">
        <f>IF(ISNA((VLOOKUP(UPPER(F164),Table4[#All],2,FALSE))),"",VLOOKUP(UPPER(F164),Table4[#All],2,FALSE))</f>
        <v/>
      </c>
      <c r="AA164" s="7" t="str">
        <f>IF(VLOOKUP(G164,web_archive!D:AB,21,FALSE)=0,"{}","{ "&amp;VLOOKUP(G164,web_archive!D:AB,21,FALSE)&amp;" }")</f>
        <v>{}</v>
      </c>
      <c r="AB164" s="93" t="str">
        <f>IF(VLOOKUP(G164,web_archive!D:AB,22,FALSE)=0,"{}","{ "&amp;VLOOKUP(G164,web_archive!D:AB,22,FALSE)&amp;" }")</f>
        <v>{}</v>
      </c>
      <c r="AC164" s="93" t="str">
        <f>IF(VLOOKUP(G164,web_archive!D:AB,23,FALSE)=0,"{}","{ "&amp;VLOOKUP(G164,web_archive!D:AB,23,FALSE)&amp;" }")</f>
        <v>{}</v>
      </c>
      <c r="AD164" s="93" t="str">
        <f t="shared" si="2"/>
        <v>45387,Prize_Photo,Prize Photo,4,20,,100,,2,,1,0XFFFFFFFF,63,2,001,,,0,,{},{},{}</v>
      </c>
    </row>
    <row r="165" spans="1:30" x14ac:dyDescent="0.3">
      <c r="A165" s="93" t="str">
        <f>VLOOKUP(G165,web_archive!D:AB,6,FALSE)</f>
        <v>Armor</v>
      </c>
      <c r="B165" s="93" t="str">
        <f>VLOOKUP(G165,web_archive!D:AB,19,FALSE)</f>
        <v>All Jobs Except Novice</v>
      </c>
      <c r="C165" s="93" t="str">
        <f>VLOOKUP(G165,web_archive!D:AB,18,FALSE)</f>
        <v>Normal / Upper / Baby</v>
      </c>
      <c r="D165" s="93" t="str">
        <f>VLOOKUP(G165,web_archive!D:AB,20,FALSE)</f>
        <v>Both (Male and Female)</v>
      </c>
      <c r="E165" s="93" t="str">
        <f>VLOOKUP(G165,web_archive!D:AB,17,FALSE)</f>
        <v>Upper Headgear</v>
      </c>
      <c r="F165" s="93" t="str">
        <f>VLOOKUP(H165,reborn_keys!C:D,2,FALSE)</f>
        <v>purplesantahat</v>
      </c>
      <c r="G165" s="93">
        <v>20776</v>
      </c>
      <c r="H165" s="95">
        <v>45394</v>
      </c>
      <c r="I165" s="93" t="str">
        <f>VLOOKUP(G165,web_archive!D:AB,3,FALSE)</f>
        <v>Purple_Santa_Hat</v>
      </c>
      <c r="J165" s="93" t="str">
        <f>VLOOKUP(G165,web_archive!D:AB,5,FALSE)</f>
        <v>Purple Santa Hat</v>
      </c>
      <c r="K165" s="93">
        <f>VLOOKUP(A165,type!A:B,2,FALSE)</f>
        <v>4</v>
      </c>
      <c r="L165" s="93">
        <f>IF(VLOOKUP(G165,web_archive!D:AB,7,FALSE)&gt;0, VLOOKUP(G165,web_archive!D:AB,7,FALSE), "")</f>
        <v>20</v>
      </c>
      <c r="N165" s="93">
        <f>VLOOKUP(G165,web_archive!D:AB,8,FALSE)*10</f>
        <v>100</v>
      </c>
      <c r="O165" s="93" t="str">
        <f>IF(VLOOKUP(G165,web_archive!D:AB,10,FALSE)&gt;0,VLOOKUP(G165,web_archive!D:AB,10,FALSE),"")</f>
        <v/>
      </c>
      <c r="P165" s="93">
        <f>IF(VLOOKUP(G165,web_archive!D:AB,12,FALSE)&gt;0,VLOOKUP(G165,web_archive!D:AB,12,FALSE),"")</f>
        <v>2</v>
      </c>
      <c r="Q165" s="93" t="str">
        <f>IF(VLOOKUP(G165,web_archive!D:AB,11,FALSE)&gt;0,VLOOKUP(G165,web_archive!D:AB,11,FALSE),"")</f>
        <v/>
      </c>
      <c r="R165" s="93">
        <f>IF(VLOOKUP(G165,web_archive!D:AB,13,FALSE)&gt;0,VLOOKUP(G165,web_archive!D:AB,13,FALSE),"")</f>
        <v>1</v>
      </c>
      <c r="S165" s="93" t="str">
        <f>UPPER(VLOOKUP(B165,job!A:B,2,FALSE))</f>
        <v>0XFFFFFFFE</v>
      </c>
      <c r="T165" s="93" t="str">
        <f>LOWER(VLOOKUP(C165,class!A:B,2,FALSE))</f>
        <v>63</v>
      </c>
      <c r="U165" s="93" t="str">
        <f>VLOOKUP(D165,Table2[#All],2,FALSE)</f>
        <v>2</v>
      </c>
      <c r="V165" s="93" t="str">
        <f>VLOOKUP(E165,Table3[#All],2,FALSE)</f>
        <v>256</v>
      </c>
      <c r="W165" s="93" t="str">
        <f>IF(VLOOKUP(G165,web_archive!D:AB,16,FALSE)&gt;0,VLOOKUP(I165,web_archive!D:AB,16,FALSE),"")</f>
        <v/>
      </c>
      <c r="X165" s="93" t="str">
        <f>IF(VLOOKUP(G165,web_archive!D:AB,15,FALSE)&gt;1,VLOOKUP(G165,web_archive!D:AB,15,FALSE),"")</f>
        <v/>
      </c>
      <c r="Y165" s="93" t="str">
        <f>IF(EXACT(VLOOKUP(G165,web_archive!D:AB,14,FALSE),"Yes"),"1","0")</f>
        <v>0</v>
      </c>
      <c r="Z165" s="93">
        <f>IF(ISNA((VLOOKUP(UPPER(F165),Table4[#All],2,FALSE))),"",VLOOKUP(UPPER(F165),Table4[#All],2,FALSE))</f>
        <v>1972</v>
      </c>
      <c r="AA165" s="7" t="str">
        <f>IF(VLOOKUP(G165,web_archive!D:AB,21,FALSE)=0,"{}","{ "&amp;VLOOKUP(G165,web_archive!D:AB,21,FALSE)&amp;" }")</f>
        <v>{ bonus bAllStats, 1; }</v>
      </c>
      <c r="AB165" s="93" t="str">
        <f>IF(VLOOKUP(G165,web_archive!D:AB,22,FALSE)=0,"{}","{ "&amp;VLOOKUP(G165,web_archive!D:AB,22,FALSE)&amp;" }")</f>
        <v>{}</v>
      </c>
      <c r="AC165" s="93" t="str">
        <f>IF(VLOOKUP(G165,web_archive!D:AB,23,FALSE)=0,"{}","{ "&amp;VLOOKUP(G165,web_archive!D:AB,23,FALSE)&amp;" }")</f>
        <v>{}</v>
      </c>
      <c r="AD165" s="93" t="str">
        <f t="shared" si="2"/>
        <v>45394,Purple_Santa_Hat,Purple Santa Hat,4,20,,100,,2,,1,0XFFFFFFFE,63,2,256,,,0,1972,{ bonus bAllStats, 1; },{},{}</v>
      </c>
    </row>
    <row r="166" spans="1:30" x14ac:dyDescent="0.3">
      <c r="A166" s="93" t="str">
        <f>VLOOKUP(G166,web_archive!D:AB,6,FALSE)</f>
        <v>Armor</v>
      </c>
      <c r="B166" s="93" t="str">
        <f>VLOOKUP(G166,web_archive!D:AB,19,FALSE)</f>
        <v>All Jobs</v>
      </c>
      <c r="C166" s="93" t="str">
        <f>VLOOKUP(G166,web_archive!D:AB,18,FALSE)</f>
        <v>Normal / Upper / Baby</v>
      </c>
      <c r="D166" s="93" t="str">
        <f>VLOOKUP(G166,web_archive!D:AB,20,FALSE)</f>
        <v>Both (Male and Female)</v>
      </c>
      <c r="E166" s="93" t="str">
        <f>VLOOKUP(G166,web_archive!D:AB,17,FALSE)</f>
        <v>Middle Headgear</v>
      </c>
      <c r="F166" s="93" t="str">
        <f>VLOOKUP(H166,reborn_keys!C:D,2,FALSE)</f>
        <v>purple_shades</v>
      </c>
      <c r="G166" s="93">
        <v>20554</v>
      </c>
      <c r="H166" s="93">
        <v>45388</v>
      </c>
      <c r="I166" s="93" t="str">
        <f>VLOOKUP(G166,web_archive!D:AB,3,FALSE)</f>
        <v>Purple_Shades</v>
      </c>
      <c r="J166" s="93" t="str">
        <f>VLOOKUP(G166,web_archive!D:AB,5,FALSE)</f>
        <v>Purple Shades</v>
      </c>
      <c r="K166" s="93">
        <f>VLOOKUP(A166,type!A:B,2,FALSE)</f>
        <v>4</v>
      </c>
      <c r="L166" s="93">
        <f>IF(VLOOKUP(G166,web_archive!D:AB,7,FALSE)&gt;0, VLOOKUP(G166,web_archive!D:AB,7,FALSE), "")</f>
        <v>20</v>
      </c>
      <c r="N166" s="93">
        <f>VLOOKUP(G166,web_archive!D:AB,8,FALSE)*10</f>
        <v>50</v>
      </c>
      <c r="O166" s="93" t="str">
        <f>IF(VLOOKUP(G166,web_archive!D:AB,10,FALSE)&gt;0,VLOOKUP(G166,web_archive!D:AB,10,FALSE),"")</f>
        <v/>
      </c>
      <c r="P166" s="93" t="str">
        <f>IF(VLOOKUP(G166,web_archive!D:AB,12,FALSE)&gt;0,VLOOKUP(G166,web_archive!D:AB,12,FALSE),"")</f>
        <v/>
      </c>
      <c r="Q166" s="93" t="str">
        <f>IF(VLOOKUP(G166,web_archive!D:AB,11,FALSE)&gt;0,VLOOKUP(G166,web_archive!D:AB,11,FALSE),"")</f>
        <v/>
      </c>
      <c r="R166" s="93">
        <f>IF(VLOOKUP(G166,web_archive!D:AB,13,FALSE)&gt;0,VLOOKUP(G166,web_archive!D:AB,13,FALSE),"")</f>
        <v>1</v>
      </c>
      <c r="S166" s="93" t="str">
        <f>UPPER(VLOOKUP(B166,job!A:B,2,FALSE))</f>
        <v>0XFFFFFFFF</v>
      </c>
      <c r="T166" s="93" t="str">
        <f>LOWER(VLOOKUP(C166,class!A:B,2,FALSE))</f>
        <v>63</v>
      </c>
      <c r="U166" s="93" t="str">
        <f>VLOOKUP(D166,Table2[#All],2,FALSE)</f>
        <v>2</v>
      </c>
      <c r="V166" s="93" t="str">
        <f>VLOOKUP(E166,Table3[#All],2,FALSE)</f>
        <v>512</v>
      </c>
      <c r="W166" s="93" t="str">
        <f>IF(VLOOKUP(G166,web_archive!D:AB,16,FALSE)&gt;0,VLOOKUP(I166,web_archive!D:AB,16,FALSE),"")</f>
        <v/>
      </c>
      <c r="X166" s="93">
        <f>IF(VLOOKUP(G166,web_archive!D:AB,15,FALSE)&gt;1,VLOOKUP(G166,web_archive!D:AB,15,FALSE),"")</f>
        <v>75</v>
      </c>
      <c r="Y166" s="93" t="str">
        <f>IF(EXACT(VLOOKUP(G166,web_archive!D:AB,14,FALSE),"Yes"),"1","0")</f>
        <v>0</v>
      </c>
      <c r="Z166" s="93">
        <f>IF(ISNA((VLOOKUP(UPPER(F166),Table4[#All],2,FALSE))),"",VLOOKUP(UPPER(F166),Table4[#All],2,FALSE))</f>
        <v>1966</v>
      </c>
      <c r="AA166" s="7" t="str">
        <f>IF(VLOOKUP(G166,web_archive!D:AB,21,FALSE)=0,"{}","{ "&amp;VLOOKUP(G166,web_archive!D:AB,21,FALSE)&amp;" }")</f>
        <v>{ bonus bAllStats,1; }</v>
      </c>
      <c r="AB166" s="93" t="str">
        <f>IF(VLOOKUP(G166,web_archive!D:AB,22,FALSE)=0,"{}","{ "&amp;VLOOKUP(G166,web_archive!D:AB,22,FALSE)&amp;" }")</f>
        <v>{}</v>
      </c>
      <c r="AC166" s="93" t="str">
        <f>IF(VLOOKUP(G166,web_archive!D:AB,23,FALSE)=0,"{}","{ "&amp;VLOOKUP(G166,web_archive!D:AB,23,FALSE)&amp;" }")</f>
        <v>{}</v>
      </c>
      <c r="AD166" s="93" t="str">
        <f t="shared" si="2"/>
        <v>45388,Purple_Shades,Purple Shades,4,20,,50,,,,1,0XFFFFFFFF,63,2,512,,75,0,1966,{ bonus bAllStats,1; },{},{}</v>
      </c>
    </row>
    <row r="167" spans="1:30" x14ac:dyDescent="0.3">
      <c r="A167" s="93" t="str">
        <f>VLOOKUP(G167,web_archive!D:AB,6,FALSE)</f>
        <v>Usable</v>
      </c>
      <c r="B167" s="93" t="str">
        <f>VLOOKUP(G167,web_archive!D:AB,19,FALSE)</f>
        <v>All Jobs</v>
      </c>
      <c r="C167" s="93" t="str">
        <f>VLOOKUP(G167,web_archive!D:AB,18,FALSE)</f>
        <v>Normal / Upper / Baby</v>
      </c>
      <c r="D167" s="93" t="str">
        <f>VLOOKUP(G167,web_archive!D:AB,20,FALSE)</f>
        <v>Both (Male and Female)</v>
      </c>
      <c r="E167" s="93" t="str">
        <f>VLOOKUP(G167,web_archive!D:AB,17,FALSE)</f>
        <v>None</v>
      </c>
      <c r="F167" s="93" t="str">
        <f>VLOOKUP(H167,reborn_keys!C:D,2,FALSE)</f>
        <v>quiver_holy</v>
      </c>
      <c r="G167" s="93">
        <v>12183</v>
      </c>
      <c r="H167" s="93">
        <v>45401</v>
      </c>
      <c r="I167" s="93" t="str">
        <f>VLOOKUP(G167,web_archive!D:AB,3,FALSE)</f>
        <v>Quiver_Holy</v>
      </c>
      <c r="J167" s="93" t="str">
        <f>VLOOKUP(G167,web_archive!D:AB,5,FALSE)</f>
        <v>Quiver - Holy Arrows</v>
      </c>
      <c r="K167" s="93">
        <f>VLOOKUP(A167,type!A:B,2,FALSE)</f>
        <v>11</v>
      </c>
      <c r="L167" s="93">
        <f>IF(VLOOKUP(G167,web_archive!D:AB,7,FALSE)&gt;0, VLOOKUP(G167,web_archive!D:AB,7,FALSE), "")</f>
        <v>2</v>
      </c>
      <c r="N167" s="93">
        <f>VLOOKUP(G167,web_archive!D:AB,8,FALSE)*10</f>
        <v>250</v>
      </c>
      <c r="O167" s="93" t="str">
        <f>IF(VLOOKUP(G167,web_archive!D:AB,10,FALSE)&gt;0,VLOOKUP(G167,web_archive!D:AB,10,FALSE),"")</f>
        <v/>
      </c>
      <c r="P167" s="93" t="str">
        <f>IF(VLOOKUP(G167,web_archive!D:AB,12,FALSE)&gt;0,VLOOKUP(G167,web_archive!D:AB,12,FALSE),"")</f>
        <v/>
      </c>
      <c r="Q167" s="93" t="str">
        <f>IF(VLOOKUP(G167,web_archive!D:AB,11,FALSE)&gt;0,VLOOKUP(G167,web_archive!D:AB,11,FALSE),"")</f>
        <v/>
      </c>
      <c r="R167" s="93" t="str">
        <f>IF(VLOOKUP(G167,web_archive!D:AB,13,FALSE)&gt;0,VLOOKUP(G167,web_archive!D:AB,13,FALSE),"")</f>
        <v/>
      </c>
      <c r="S167" s="93" t="str">
        <f>UPPER(VLOOKUP(B167,job!A:B,2,FALSE))</f>
        <v>0XFFFFFFFF</v>
      </c>
      <c r="T167" s="93" t="str">
        <f>LOWER(VLOOKUP(C167,class!A:B,2,FALSE))</f>
        <v>63</v>
      </c>
      <c r="U167" s="93" t="str">
        <f>VLOOKUP(D167,Table2[#All],2,FALSE)</f>
        <v>2</v>
      </c>
      <c r="V167" s="93" t="str">
        <f>VLOOKUP(E167,Table3[#All],2,FALSE)</f>
        <v/>
      </c>
      <c r="W167" s="93" t="str">
        <f>IF(VLOOKUP(G167,web_archive!D:AB,16,FALSE)&gt;0,VLOOKUP(I167,web_archive!D:AB,16,FALSE),"")</f>
        <v/>
      </c>
      <c r="X167" s="93" t="str">
        <f>IF(VLOOKUP(G167,web_archive!D:AB,15,FALSE)&gt;1,VLOOKUP(G167,web_archive!D:AB,15,FALSE),"")</f>
        <v/>
      </c>
      <c r="Y167" s="93" t="str">
        <f>IF(EXACT(VLOOKUP(G167,web_archive!D:AB,14,FALSE),"Yes"),"1","0")</f>
        <v>0</v>
      </c>
      <c r="Z167" s="93" t="str">
        <f>IF(ISNA((VLOOKUP(UPPER(F167),Table4[#All],2,FALSE))),"",VLOOKUP(UPPER(F167),Table4[#All],2,FALSE))</f>
        <v/>
      </c>
      <c r="AA167" s="7" t="str">
        <f>IF(VLOOKUP(G167,web_archive!D:AB,21,FALSE)=0,"{}","{ "&amp;VLOOKUP(G167,web_archive!D:AB,21,FALSE)&amp;" }")</f>
        <v>{ getitem 1772,500; }</v>
      </c>
      <c r="AB167" s="93" t="str">
        <f>IF(VLOOKUP(G167,web_archive!D:AB,22,FALSE)=0,"{}","{ "&amp;VLOOKUP(G167,web_archive!D:AB,22,FALSE)&amp;" }")</f>
        <v>{}</v>
      </c>
      <c r="AC167" s="93" t="str">
        <f>IF(VLOOKUP(G167,web_archive!D:AB,23,FALSE)=0,"{}","{ "&amp;VLOOKUP(G167,web_archive!D:AB,23,FALSE)&amp;" }")</f>
        <v>{}</v>
      </c>
      <c r="AD167" s="93" t="str">
        <f t="shared" si="2"/>
        <v>45401,Quiver_Holy,Quiver - Holy Arrows,11,2,,250,,,,,0XFFFFFFFF,63,2,,,,0,,{ getitem 1772,500; },{},{}</v>
      </c>
    </row>
    <row r="168" spans="1:30" x14ac:dyDescent="0.3">
      <c r="A168" s="93" t="str">
        <f>VLOOKUP(G168,web_archive!D:AB,6,FALSE)</f>
        <v>Armor</v>
      </c>
      <c r="B168" s="93" t="str">
        <f>VLOOKUP(G168,web_archive!D:AB,19,FALSE)</f>
        <v>All Jobs</v>
      </c>
      <c r="C168" s="93" t="str">
        <f>VLOOKUP(G168,web_archive!D:AB,18,FALSE)</f>
        <v>Normal / Upper / Baby</v>
      </c>
      <c r="D168" s="93" t="str">
        <f>VLOOKUP(G168,web_archive!D:AB,20,FALSE)</f>
        <v>Both (Male and Female)</v>
      </c>
      <c r="E168" s="93" t="str">
        <f>VLOOKUP(G168,web_archive!D:AB,17,FALSE)</f>
        <v>Lower Headgear</v>
      </c>
      <c r="F168" s="93" t="str">
        <f>VLOOKUP(H168,reborn_keys!C:D,2,FALSE)</f>
        <v>redbwings</v>
      </c>
      <c r="G168" s="93">
        <v>20012</v>
      </c>
      <c r="H168" s="93">
        <v>45417</v>
      </c>
      <c r="I168" s="93" t="str">
        <f>VLOOKUP(G168,web_archive!D:AB,3,FALSE)</f>
        <v>Red_Butterfly_Wings</v>
      </c>
      <c r="J168" s="93" t="str">
        <f>VLOOKUP(G168,web_archive!D:AB,5,FALSE)</f>
        <v>Red Butterfly Wings</v>
      </c>
      <c r="K168" s="93">
        <f>VLOOKUP(A168,type!A:B,2,FALSE)</f>
        <v>4</v>
      </c>
      <c r="L168" s="93">
        <f>IF(VLOOKUP(G168,web_archive!D:AB,7,FALSE)&gt;0, VLOOKUP(G168,web_archive!D:AB,7,FALSE), "")</f>
        <v>20</v>
      </c>
      <c r="N168" s="93">
        <f>VLOOKUP(G168,web_archive!D:AB,8,FALSE)*10</f>
        <v>500</v>
      </c>
      <c r="O168" s="93" t="str">
        <f>IF(VLOOKUP(G168,web_archive!D:AB,10,FALSE)&gt;0,VLOOKUP(G168,web_archive!D:AB,10,FALSE),"")</f>
        <v/>
      </c>
      <c r="P168" s="93">
        <f>IF(VLOOKUP(G168,web_archive!D:AB,12,FALSE)&gt;0,VLOOKUP(G168,web_archive!D:AB,12,FALSE),"")</f>
        <v>1</v>
      </c>
      <c r="Q168" s="93" t="str">
        <f>IF(VLOOKUP(G168,web_archive!D:AB,11,FALSE)&gt;0,VLOOKUP(G168,web_archive!D:AB,11,FALSE),"")</f>
        <v/>
      </c>
      <c r="R168" s="93" t="str">
        <f>IF(VLOOKUP(G168,web_archive!D:AB,13,FALSE)&gt;0,VLOOKUP(G168,web_archive!D:AB,13,FALSE),"")</f>
        <v/>
      </c>
      <c r="S168" s="93" t="str">
        <f>UPPER(VLOOKUP(B168,job!A:B,2,FALSE))</f>
        <v>0XFFFFFFFF</v>
      </c>
      <c r="T168" s="93" t="str">
        <f>LOWER(VLOOKUP(C168,class!A:B,2,FALSE))</f>
        <v>63</v>
      </c>
      <c r="U168" s="93" t="str">
        <f>VLOOKUP(D168,Table2[#All],2,FALSE)</f>
        <v>2</v>
      </c>
      <c r="V168" s="93" t="str">
        <f>VLOOKUP(E168,Table3[#All],2,FALSE)</f>
        <v>001</v>
      </c>
      <c r="W168" s="93" t="str">
        <f>IF(VLOOKUP(G168,web_archive!D:AB,16,FALSE)&gt;0,VLOOKUP(I168,web_archive!D:AB,16,FALSE),"")</f>
        <v/>
      </c>
      <c r="X168" s="93">
        <f>IF(VLOOKUP(G168,web_archive!D:AB,15,FALSE)&gt;1,VLOOKUP(G168,web_archive!D:AB,15,FALSE),"")</f>
        <v>75</v>
      </c>
      <c r="Y168" s="93" t="str">
        <f>IF(EXACT(VLOOKUP(G168,web_archive!D:AB,14,FALSE),"Yes"),"1","0")</f>
        <v>0</v>
      </c>
      <c r="Z168" s="93">
        <f>IF(ISNA((VLOOKUP(UPPER(F168),Table4[#All],2,FALSE))),"",VLOOKUP(UPPER(F168),Table4[#All],2,FALSE))</f>
        <v>1986</v>
      </c>
      <c r="AA168" s="7" t="str">
        <f>IF(VLOOKUP(G168,web_archive!D:AB,21,FALSE)=0,"{}","{ "&amp;VLOOKUP(G168,web_archive!D:AB,21,FALSE)&amp;" }")</f>
        <v>{ bonus bCritAtkRate,15; bonus bCritical,10; }</v>
      </c>
      <c r="AB168" s="93" t="str">
        <f>IF(VLOOKUP(G168,web_archive!D:AB,22,FALSE)=0,"{}","{ "&amp;VLOOKUP(G168,web_archive!D:AB,22,FALSE)&amp;" }")</f>
        <v>{}</v>
      </c>
      <c r="AC168" s="93" t="str">
        <f>IF(VLOOKUP(G168,web_archive!D:AB,23,FALSE)=0,"{}","{ "&amp;VLOOKUP(G168,web_archive!D:AB,23,FALSE)&amp;" }")</f>
        <v>{}</v>
      </c>
      <c r="AD168" s="93" t="str">
        <f t="shared" si="2"/>
        <v>45417,Red_Butterfly_Wings,Red Butterfly Wings,4,20,,500,,1,,,0XFFFFFFFF,63,2,001,,75,0,1986,{ bonus bCritAtkRate,15; bonus bCritical,10; },{},{}</v>
      </c>
    </row>
    <row r="169" spans="1:30" x14ac:dyDescent="0.3">
      <c r="A169" s="93" t="str">
        <f>VLOOKUP(G169,web_archive!D:AB,6,FALSE)</f>
        <v>Armor</v>
      </c>
      <c r="B169" s="93" t="str">
        <f>VLOOKUP(G169,web_archive!D:AB,19,FALSE)</f>
        <v>All Jobs</v>
      </c>
      <c r="C169" s="93" t="str">
        <f>VLOOKUP(G169,web_archive!D:AB,18,FALSE)</f>
        <v>Normal / Upper / Baby</v>
      </c>
      <c r="D169" s="93" t="str">
        <f>VLOOKUP(G169,web_archive!D:AB,20,FALSE)</f>
        <v>Both (Male and Female)</v>
      </c>
      <c r="E169" s="93" t="str">
        <f>VLOOKUP(G169,web_archive!D:AB,17,FALSE)</f>
        <v>Upper Headgear</v>
      </c>
      <c r="F169" s="93" t="str">
        <f>VLOOKUP(H169,reborn_keys!C:D,2,FALSE)</f>
        <v>redquiz</v>
      </c>
      <c r="G169" s="93">
        <v>20549</v>
      </c>
      <c r="H169" s="93">
        <v>45421</v>
      </c>
      <c r="I169" s="93" t="str">
        <f>VLOOKUP(G169,web_archive!D:AB,3,FALSE)</f>
        <v>Red_Quiz_Hat</v>
      </c>
      <c r="J169" s="93" t="str">
        <f>VLOOKUP(G169,web_archive!D:AB,5,FALSE)</f>
        <v>Red Quiz Hat</v>
      </c>
      <c r="K169" s="93">
        <f>VLOOKUP(A169,type!A:B,2,FALSE)</f>
        <v>4</v>
      </c>
      <c r="L169" s="93">
        <f>IF(VLOOKUP(G169,web_archive!D:AB,7,FALSE)&gt;0, VLOOKUP(G169,web_archive!D:AB,7,FALSE), "")</f>
        <v>20</v>
      </c>
      <c r="N169" s="93">
        <f>VLOOKUP(G169,web_archive!D:AB,8,FALSE)*10</f>
        <v>500</v>
      </c>
      <c r="O169" s="93" t="str">
        <f>IF(VLOOKUP(G169,web_archive!D:AB,10,FALSE)&gt;0,VLOOKUP(G169,web_archive!D:AB,10,FALSE),"")</f>
        <v/>
      </c>
      <c r="P169" s="93">
        <f>IF(VLOOKUP(G169,web_archive!D:AB,12,FALSE)&gt;0,VLOOKUP(G169,web_archive!D:AB,12,FALSE),"")</f>
        <v>2</v>
      </c>
      <c r="Q169" s="93" t="str">
        <f>IF(VLOOKUP(G169,web_archive!D:AB,11,FALSE)&gt;0,VLOOKUP(G169,web_archive!D:AB,11,FALSE),"")</f>
        <v/>
      </c>
      <c r="R169" s="93">
        <f>IF(VLOOKUP(G169,web_archive!D:AB,13,FALSE)&gt;0,VLOOKUP(G169,web_archive!D:AB,13,FALSE),"")</f>
        <v>1</v>
      </c>
      <c r="S169" s="93" t="str">
        <f>UPPER(VLOOKUP(B169,job!A:B,2,FALSE))</f>
        <v>0XFFFFFFFF</v>
      </c>
      <c r="T169" s="93" t="str">
        <f>LOWER(VLOOKUP(C169,class!A:B,2,FALSE))</f>
        <v>63</v>
      </c>
      <c r="U169" s="93" t="str">
        <f>VLOOKUP(D169,Table2[#All],2,FALSE)</f>
        <v>2</v>
      </c>
      <c r="V169" s="93" t="str">
        <f>VLOOKUP(E169,Table3[#All],2,FALSE)</f>
        <v>256</v>
      </c>
      <c r="W169" s="93" t="str">
        <f>IF(VLOOKUP(G169,web_archive!D:AB,16,FALSE)&gt;0,VLOOKUP(I169,web_archive!D:AB,16,FALSE),"")</f>
        <v/>
      </c>
      <c r="X169" s="93" t="str">
        <f>IF(VLOOKUP(G169,web_archive!D:AB,15,FALSE)&gt;1,VLOOKUP(G169,web_archive!D:AB,15,FALSE),"")</f>
        <v/>
      </c>
      <c r="Y169" s="93" t="str">
        <f>IF(EXACT(VLOOKUP(G169,web_archive!D:AB,14,FALSE),"Yes"),"1","0")</f>
        <v>1</v>
      </c>
      <c r="Z169" s="93">
        <f>IF(ISNA((VLOOKUP(UPPER(F169),Table4[#All],2,FALSE))),"",VLOOKUP(UPPER(F169),Table4[#All],2,FALSE))</f>
        <v>1990</v>
      </c>
      <c r="AA169" s="7" t="str">
        <f>IF(VLOOKUP(G169,web_archive!D:AB,21,FALSE)=0,"{}","{ "&amp;VLOOKUP(G169,web_archive!D:AB,21,FALSE)&amp;" }")</f>
        <v>{}</v>
      </c>
      <c r="AB169" s="93" t="str">
        <f>IF(VLOOKUP(G169,web_archive!D:AB,22,FALSE)=0,"{}","{ "&amp;VLOOKUP(G169,web_archive!D:AB,22,FALSE)&amp;" }")</f>
        <v>{}</v>
      </c>
      <c r="AC169" s="93" t="str">
        <f>IF(VLOOKUP(G169,web_archive!D:AB,23,FALSE)=0,"{}","{ "&amp;VLOOKUP(G169,web_archive!D:AB,23,FALSE)&amp;" }")</f>
        <v>{}</v>
      </c>
      <c r="AD169" s="93" t="str">
        <f t="shared" si="2"/>
        <v>45421,Red_Quiz_Hat,Red Quiz Hat,4,20,,500,,2,,1,0XFFFFFFFF,63,2,256,,,1,1990,{},{},{}</v>
      </c>
    </row>
    <row r="170" spans="1:30" x14ac:dyDescent="0.3">
      <c r="A170" s="93" t="str">
        <f>VLOOKUP(G170,web_archive!D:AB,6,FALSE)</f>
        <v>Armor</v>
      </c>
      <c r="B170" s="93" t="str">
        <f>VLOOKUP(G170,web_archive!D:AB,19,FALSE)</f>
        <v>All Jobs</v>
      </c>
      <c r="C170" s="93" t="str">
        <f>VLOOKUP(G170,web_archive!D:AB,18,FALSE)</f>
        <v>Normal / Upper / Baby</v>
      </c>
      <c r="D170" s="93" t="str">
        <f>VLOOKUP(G170,web_archive!D:AB,20,FALSE)</f>
        <v>Both (Male and Female)</v>
      </c>
      <c r="E170" s="93" t="str">
        <f>VLOOKUP(G170,web_archive!D:AB,17,FALSE)</f>
        <v>Upper Headgear</v>
      </c>
      <c r="F170" s="93" t="str">
        <f>VLOOKUP(H170,reborn_keys!C:D,2,FALSE)</f>
        <v>reindeerhat</v>
      </c>
      <c r="G170" s="93">
        <v>20148</v>
      </c>
      <c r="H170" s="95">
        <v>45425</v>
      </c>
      <c r="I170" s="93" t="str">
        <f>VLOOKUP(G170,web_archive!D:AB,3,FALSE)</f>
        <v>Reindeer_Hat</v>
      </c>
      <c r="J170" s="93" t="str">
        <f>VLOOKUP(G170,web_archive!D:AB,5,FALSE)</f>
        <v>Reindeer Hat</v>
      </c>
      <c r="K170" s="93">
        <f>VLOOKUP(A170,type!A:B,2,FALSE)</f>
        <v>4</v>
      </c>
      <c r="L170" s="93">
        <f>IF(VLOOKUP(G170,web_archive!D:AB,7,FALSE)&gt;0, VLOOKUP(G170,web_archive!D:AB,7,FALSE), "")</f>
        <v>20</v>
      </c>
      <c r="N170" s="93">
        <f>VLOOKUP(G170,web_archive!D:AB,8,FALSE)*10</f>
        <v>500</v>
      </c>
      <c r="O170" s="93" t="str">
        <f>IF(VLOOKUP(G170,web_archive!D:AB,10,FALSE)&gt;0,VLOOKUP(G170,web_archive!D:AB,10,FALSE),"")</f>
        <v/>
      </c>
      <c r="P170" s="93">
        <f>IF(VLOOKUP(G170,web_archive!D:AB,12,FALSE)&gt;0,VLOOKUP(G170,web_archive!D:AB,12,FALSE),"")</f>
        <v>2</v>
      </c>
      <c r="Q170" s="93" t="str">
        <f>IF(VLOOKUP(G170,web_archive!D:AB,11,FALSE)&gt;0,VLOOKUP(G170,web_archive!D:AB,11,FALSE),"")</f>
        <v/>
      </c>
      <c r="R170" s="93">
        <f>IF(VLOOKUP(G170,web_archive!D:AB,13,FALSE)&gt;0,VLOOKUP(G170,web_archive!D:AB,13,FALSE),"")</f>
        <v>1</v>
      </c>
      <c r="S170" s="93" t="str">
        <f>UPPER(VLOOKUP(B170,job!A:B,2,FALSE))</f>
        <v>0XFFFFFFFF</v>
      </c>
      <c r="T170" s="93" t="str">
        <f>LOWER(VLOOKUP(C170,class!A:B,2,FALSE))</f>
        <v>63</v>
      </c>
      <c r="U170" s="93" t="str">
        <f>VLOOKUP(D170,Table2[#All],2,FALSE)</f>
        <v>2</v>
      </c>
      <c r="V170" s="93" t="str">
        <f>VLOOKUP(E170,Table3[#All],2,FALSE)</f>
        <v>256</v>
      </c>
      <c r="W170" s="93" t="str">
        <f>IF(VLOOKUP(G170,web_archive!D:AB,16,FALSE)&gt;0,VLOOKUP(I170,web_archive!D:AB,16,FALSE),"")</f>
        <v/>
      </c>
      <c r="X170" s="93" t="str">
        <f>IF(VLOOKUP(G170,web_archive!D:AB,15,FALSE)&gt;1,VLOOKUP(G170,web_archive!D:AB,15,FALSE),"")</f>
        <v/>
      </c>
      <c r="Y170" s="93" t="str">
        <f>IF(EXACT(VLOOKUP(G170,web_archive!D:AB,14,FALSE),"Yes"),"1","0")</f>
        <v>1</v>
      </c>
      <c r="Z170" s="93">
        <f>IF(ISNA((VLOOKUP(UPPER(F170),Table4[#All],2,FALSE))),"",VLOOKUP(UPPER(F170),Table4[#All],2,FALSE))</f>
        <v>1994</v>
      </c>
      <c r="AA170" s="7" t="str">
        <f>IF(VLOOKUP(G170,web_archive!D:AB,21,FALSE)=0,"{}","{ "&amp;VLOOKUP(G170,web_archive!D:AB,21,FALSE)&amp;" }")</f>
        <v>{ bonus2 bAddMonsterDropItem,530,40; bonus2 bAddMonsterDropItem,644,20; }</v>
      </c>
      <c r="AB170" s="93" t="str">
        <f>IF(VLOOKUP(G170,web_archive!D:AB,22,FALSE)=0,"{}","{ "&amp;VLOOKUP(G170,web_archive!D:AB,22,FALSE)&amp;" }")</f>
        <v>{}</v>
      </c>
      <c r="AC170" s="93" t="str">
        <f>IF(VLOOKUP(G170,web_archive!D:AB,23,FALSE)=0,"{}","{ "&amp;VLOOKUP(G170,web_archive!D:AB,23,FALSE)&amp;" }")</f>
        <v>{}</v>
      </c>
      <c r="AD170" s="93" t="str">
        <f t="shared" si="2"/>
        <v>45425,Reindeer_Hat,Reindeer Hat,4,20,,500,,2,,1,0XFFFFFFFF,63,2,256,,,1,1994,{ bonus2 bAddMonsterDropItem,530,40; bonus2 bAddMonsterDropItem,644,20; },{},{}</v>
      </c>
    </row>
    <row r="171" spans="1:30" x14ac:dyDescent="0.3">
      <c r="A171" s="93" t="str">
        <f>VLOOKUP(G171,web_archive!D:AB,6,FALSE)</f>
        <v>Armor</v>
      </c>
      <c r="B171" s="93" t="str">
        <f>VLOOKUP(G171,web_archive!D:AB,19,FALSE)</f>
        <v>All Jobs</v>
      </c>
      <c r="C171" s="93" t="str">
        <f>VLOOKUP(G171,web_archive!D:AB,18,FALSE)</f>
        <v>Normal / Upper / Baby</v>
      </c>
      <c r="D171" s="93" t="str">
        <f>VLOOKUP(G171,web_archive!D:AB,20,FALSE)</f>
        <v>Both (Male and Female)</v>
      </c>
      <c r="E171" s="93" t="str">
        <f>VLOOKUP(G171,web_archive!D:AB,17,FALSE)</f>
        <v>Middle Headgear</v>
      </c>
      <c r="F171" s="93" t="str">
        <f>VLOOKUP(H171,reborn_keys!C:D,2,FALSE)</f>
        <v>roboeye</v>
      </c>
      <c r="G171" s="93">
        <v>5325</v>
      </c>
      <c r="H171" s="95">
        <v>45427</v>
      </c>
      <c r="I171" s="93" t="str">
        <f>VLOOKUP(G171,web_archive!D:AB,3,FALSE)</f>
        <v>Robo_Eye</v>
      </c>
      <c r="J171" s="93" t="str">
        <f>VLOOKUP(G171,web_archive!D:AB,5,FALSE)</f>
        <v>Robo Eye</v>
      </c>
      <c r="K171" s="93">
        <f>VLOOKUP(A171,type!A:B,2,FALSE)</f>
        <v>4</v>
      </c>
      <c r="L171" s="93">
        <f>IF(VLOOKUP(G171,web_archive!D:AB,7,FALSE)&gt;0, VLOOKUP(G171,web_archive!D:AB,7,FALSE), "")</f>
        <v>20</v>
      </c>
      <c r="N171" s="93">
        <f>VLOOKUP(G171,web_archive!D:AB,8,FALSE)*10</f>
        <v>200</v>
      </c>
      <c r="O171" s="93" t="str">
        <f>IF(VLOOKUP(G171,web_archive!D:AB,10,FALSE)&gt;0,VLOOKUP(G171,web_archive!D:AB,10,FALSE),"")</f>
        <v/>
      </c>
      <c r="P171" s="93">
        <f>IF(VLOOKUP(G171,web_archive!D:AB,12,FALSE)&gt;0,VLOOKUP(G171,web_archive!D:AB,12,FALSE),"")</f>
        <v>2</v>
      </c>
      <c r="Q171" s="93" t="str">
        <f>IF(VLOOKUP(G171,web_archive!D:AB,11,FALSE)&gt;0,VLOOKUP(G171,web_archive!D:AB,11,FALSE),"")</f>
        <v/>
      </c>
      <c r="R171" s="93" t="str">
        <f>IF(VLOOKUP(G171,web_archive!D:AB,13,FALSE)&gt;0,VLOOKUP(G171,web_archive!D:AB,13,FALSE),"")</f>
        <v/>
      </c>
      <c r="S171" s="93" t="str">
        <f>UPPER(VLOOKUP(B171,job!A:B,2,FALSE))</f>
        <v>0XFFFFFFFF</v>
      </c>
      <c r="T171" s="93" t="str">
        <f>LOWER(VLOOKUP(C171,class!A:B,2,FALSE))</f>
        <v>63</v>
      </c>
      <c r="U171" s="93" t="str">
        <f>VLOOKUP(D171,Table2[#All],2,FALSE)</f>
        <v>2</v>
      </c>
      <c r="V171" s="93" t="str">
        <f>VLOOKUP(E171,Table3[#All],2,FALSE)</f>
        <v>512</v>
      </c>
      <c r="W171" s="93" t="str">
        <f>IF(VLOOKUP(G171,web_archive!D:AB,16,FALSE)&gt;0,VLOOKUP(I171,web_archive!D:AB,16,FALSE),"")</f>
        <v/>
      </c>
      <c r="X171" s="93">
        <f>IF(VLOOKUP(G171,web_archive!D:AB,15,FALSE)&gt;1,VLOOKUP(G171,web_archive!D:AB,15,FALSE),"")</f>
        <v>10</v>
      </c>
      <c r="Y171" s="93" t="str">
        <f>IF(EXACT(VLOOKUP(G171,web_archive!D:AB,14,FALSE),"Yes"),"1","0")</f>
        <v>0</v>
      </c>
      <c r="Z171" s="93">
        <f>IF(ISNA((VLOOKUP(UPPER(F171),Table4[#All],2,FALSE))),"",VLOOKUP(UPPER(F171),Table4[#All],2,FALSE))</f>
        <v>1996</v>
      </c>
      <c r="AA171" s="7" t="str">
        <f>IF(VLOOKUP(G171,web_archive!D:AB,21,FALSE)=0,"{}","{ "&amp;VLOOKUP(G171,web_archive!D:AB,21,FALSE)&amp;" }")</f>
        <v>{ bonus2 bAddRace,RC_NonBoss,2; bonus2 bAddRace,RC_Boss,2; bonus bMatkRate,2; bonus bDex,1; }</v>
      </c>
      <c r="AB171" s="93" t="str">
        <f>IF(VLOOKUP(G171,web_archive!D:AB,22,FALSE)=0,"{}","{ "&amp;VLOOKUP(G171,web_archive!D:AB,22,FALSE)&amp;" }")</f>
        <v>{}</v>
      </c>
      <c r="AC171" s="93" t="str">
        <f>IF(VLOOKUP(G171,web_archive!D:AB,23,FALSE)=0,"{}","{ "&amp;VLOOKUP(G171,web_archive!D:AB,23,FALSE)&amp;" }")</f>
        <v>{}</v>
      </c>
      <c r="AD171" s="93" t="str">
        <f t="shared" si="2"/>
        <v>45427,Robo_Eye,Robo Eye,4,20,,200,,2,,,0XFFFFFFFF,63,2,512,,10,0,1996,{ bonus2 bAddRace,RC_NonBoss,2; bonus2 bAddRace,RC_Boss,2; bonus bMatkRate,2; bonus bDex,1; },{},{}</v>
      </c>
    </row>
    <row r="172" spans="1:30" x14ac:dyDescent="0.3">
      <c r="A172" s="93" t="str">
        <f>VLOOKUP(G172,web_archive!D:AB,6,FALSE)</f>
        <v>Armor</v>
      </c>
      <c r="B172" s="93" t="str">
        <f>VLOOKUP(G172,web_archive!D:AB,19,FALSE)</f>
        <v>All Jobs</v>
      </c>
      <c r="C172" s="93" t="str">
        <f>VLOOKUP(G172,web_archive!D:AB,18,FALSE)</f>
        <v>Normal / Upper / Baby</v>
      </c>
      <c r="D172" s="93" t="str">
        <f>VLOOKUP(G172,web_archive!D:AB,20,FALSE)</f>
        <v>Both (Male and Female)</v>
      </c>
      <c r="E172" s="93" t="str">
        <f>VLOOKUP(G172,web_archive!D:AB,17,FALSE)</f>
        <v>Upper Headgear + Middle Headgear</v>
      </c>
      <c r="F172" s="93" t="str">
        <f>VLOOKUP(H172,reborn_keys!C:D,2,FALSE)</f>
        <v>roboheadphones</v>
      </c>
      <c r="G172" s="93">
        <v>20213</v>
      </c>
      <c r="H172" s="95">
        <v>45428</v>
      </c>
      <c r="I172" s="93" t="str">
        <f>VLOOKUP(G172,web_archive!D:AB,3,FALSE)</f>
        <v>Robo_Headphones</v>
      </c>
      <c r="J172" s="93" t="str">
        <f>VLOOKUP(G172,web_archive!D:AB,5,FALSE)</f>
        <v>Robo Headphones</v>
      </c>
      <c r="K172" s="93">
        <f>VLOOKUP(A172,type!A:B,2,FALSE)</f>
        <v>4</v>
      </c>
      <c r="L172" s="93">
        <f>IF(VLOOKUP(G172,web_archive!D:AB,7,FALSE)&gt;0, VLOOKUP(G172,web_archive!D:AB,7,FALSE), "")</f>
        <v>20</v>
      </c>
      <c r="N172" s="93">
        <f>VLOOKUP(G172,web_archive!D:AB,8,FALSE)*10</f>
        <v>500</v>
      </c>
      <c r="O172" s="93" t="str">
        <f>IF(VLOOKUP(G172,web_archive!D:AB,10,FALSE)&gt;0,VLOOKUP(G172,web_archive!D:AB,10,FALSE),"")</f>
        <v/>
      </c>
      <c r="P172" s="93" t="str">
        <f>IF(VLOOKUP(G172,web_archive!D:AB,12,FALSE)&gt;0,VLOOKUP(G172,web_archive!D:AB,12,FALSE),"")</f>
        <v/>
      </c>
      <c r="Q172" s="93" t="str">
        <f>IF(VLOOKUP(G172,web_archive!D:AB,11,FALSE)&gt;0,VLOOKUP(G172,web_archive!D:AB,11,FALSE),"")</f>
        <v/>
      </c>
      <c r="R172" s="93" t="str">
        <f>IF(VLOOKUP(G172,web_archive!D:AB,13,FALSE)&gt;0,VLOOKUP(G172,web_archive!D:AB,13,FALSE),"")</f>
        <v/>
      </c>
      <c r="S172" s="93" t="str">
        <f>UPPER(VLOOKUP(B172,job!A:B,2,FALSE))</f>
        <v>0XFFFFFFFF</v>
      </c>
      <c r="T172" s="93" t="str">
        <f>LOWER(VLOOKUP(C172,class!A:B,2,FALSE))</f>
        <v>63</v>
      </c>
      <c r="U172" s="93" t="str">
        <f>VLOOKUP(D172,Table2[#All],2,FALSE)</f>
        <v>2</v>
      </c>
      <c r="V172" s="93" t="str">
        <f>VLOOKUP(E172,Table3[#All],2,FALSE)</f>
        <v>768</v>
      </c>
      <c r="W172" s="93" t="str">
        <f>IF(VLOOKUP(G172,web_archive!D:AB,16,FALSE)&gt;0,VLOOKUP(I172,web_archive!D:AB,16,FALSE),"")</f>
        <v/>
      </c>
      <c r="X172" s="93" t="str">
        <f>IF(VLOOKUP(G172,web_archive!D:AB,15,FALSE)&gt;1,VLOOKUP(G172,web_archive!D:AB,15,FALSE),"")</f>
        <v/>
      </c>
      <c r="Y172" s="93" t="str">
        <f>IF(EXACT(VLOOKUP(G172,web_archive!D:AB,14,FALSE),"Yes"),"1","0")</f>
        <v>0</v>
      </c>
      <c r="Z172" s="93">
        <f>IF(ISNA((VLOOKUP(UPPER(F172),Table4[#All],2,FALSE))),"",VLOOKUP(UPPER(F172),Table4[#All],2,FALSE))</f>
        <v>1997</v>
      </c>
      <c r="AA172" s="7" t="str">
        <f>IF(VLOOKUP(G172,web_archive!D:AB,21,FALSE)=0,"{}","{ "&amp;VLOOKUP(G172,web_archive!D:AB,21,FALSE)&amp;" }")</f>
        <v>{}</v>
      </c>
      <c r="AB172" s="93" t="str">
        <f>IF(VLOOKUP(G172,web_archive!D:AB,22,FALSE)=0,"{}","{ "&amp;VLOOKUP(G172,web_archive!D:AB,22,FALSE)&amp;" }")</f>
        <v>{}</v>
      </c>
      <c r="AC172" s="93" t="str">
        <f>IF(VLOOKUP(G172,web_archive!D:AB,23,FALSE)=0,"{}","{ "&amp;VLOOKUP(G172,web_archive!D:AB,23,FALSE)&amp;" }")</f>
        <v>{}</v>
      </c>
      <c r="AD172" s="93" t="str">
        <f t="shared" si="2"/>
        <v>45428,Robo_Headphones,Robo Headphones,4,20,,500,,,,,0XFFFFFFFF,63,2,768,,,0,1997,{},{},{}</v>
      </c>
    </row>
    <row r="173" spans="1:30" x14ac:dyDescent="0.3">
      <c r="A173" s="93" t="str">
        <f>VLOOKUP(G173,web_archive!D:AB,6,FALSE)</f>
        <v>Armor</v>
      </c>
      <c r="B173" s="93" t="str">
        <f>VLOOKUP(G173,web_archive!D:AB,19,FALSE)</f>
        <v>All Jobs</v>
      </c>
      <c r="C173" s="93" t="str">
        <f>VLOOKUP(G173,web_archive!D:AB,18,FALSE)</f>
        <v>Normal / Upper / Baby</v>
      </c>
      <c r="D173" s="93" t="str">
        <f>VLOOKUP(G173,web_archive!D:AB,20,FALSE)</f>
        <v>Both (Male and Female)</v>
      </c>
      <c r="E173" s="93" t="str">
        <f>VLOOKUP(G173,web_archive!D:AB,17,FALSE)</f>
        <v>Upper Headgear + Middle Headgear</v>
      </c>
      <c r="F173" s="93" t="str">
        <f>VLOOKUP(H173,reborn_keys!C:D,2,FALSE)</f>
        <v>roboheadset</v>
      </c>
      <c r="G173" s="93">
        <v>20214</v>
      </c>
      <c r="H173" s="95">
        <v>45429</v>
      </c>
      <c r="I173" s="93" t="str">
        <f>VLOOKUP(G173,web_archive!D:AB,3,FALSE)</f>
        <v>Robo_Headset</v>
      </c>
      <c r="J173" s="93" t="str">
        <f>VLOOKUP(G173,web_archive!D:AB,5,FALSE)</f>
        <v>Robo Headset</v>
      </c>
      <c r="K173" s="93">
        <f>VLOOKUP(A173,type!A:B,2,FALSE)</f>
        <v>4</v>
      </c>
      <c r="L173" s="93">
        <f>IF(VLOOKUP(G173,web_archive!D:AB,7,FALSE)&gt;0, VLOOKUP(G173,web_archive!D:AB,7,FALSE), "")</f>
        <v>20</v>
      </c>
      <c r="N173" s="93">
        <f>VLOOKUP(G173,web_archive!D:AB,8,FALSE)*10</f>
        <v>500</v>
      </c>
      <c r="O173" s="93" t="str">
        <f>IF(VLOOKUP(G173,web_archive!D:AB,10,FALSE)&gt;0,VLOOKUP(G173,web_archive!D:AB,10,FALSE),"")</f>
        <v/>
      </c>
      <c r="P173" s="93" t="str">
        <f>IF(VLOOKUP(G173,web_archive!D:AB,12,FALSE)&gt;0,VLOOKUP(G173,web_archive!D:AB,12,FALSE),"")</f>
        <v/>
      </c>
      <c r="Q173" s="93" t="str">
        <f>IF(VLOOKUP(G173,web_archive!D:AB,11,FALSE)&gt;0,VLOOKUP(G173,web_archive!D:AB,11,FALSE),"")</f>
        <v/>
      </c>
      <c r="R173" s="93">
        <f>IF(VLOOKUP(G173,web_archive!D:AB,13,FALSE)&gt;0,VLOOKUP(G173,web_archive!D:AB,13,FALSE),"")</f>
        <v>1</v>
      </c>
      <c r="S173" s="93" t="str">
        <f>UPPER(VLOOKUP(B173,job!A:B,2,FALSE))</f>
        <v>0XFFFFFFFF</v>
      </c>
      <c r="T173" s="93" t="str">
        <f>LOWER(VLOOKUP(C173,class!A:B,2,FALSE))</f>
        <v>63</v>
      </c>
      <c r="U173" s="93" t="str">
        <f>VLOOKUP(D173,Table2[#All],2,FALSE)</f>
        <v>2</v>
      </c>
      <c r="V173" s="93" t="str">
        <f>VLOOKUP(E173,Table3[#All],2,FALSE)</f>
        <v>768</v>
      </c>
      <c r="W173" s="93" t="str">
        <f>IF(VLOOKUP(G173,web_archive!D:AB,16,FALSE)&gt;0,VLOOKUP(I173,web_archive!D:AB,16,FALSE),"")</f>
        <v/>
      </c>
      <c r="X173" s="93" t="str">
        <f>IF(VLOOKUP(G173,web_archive!D:AB,15,FALSE)&gt;1,VLOOKUP(G173,web_archive!D:AB,15,FALSE),"")</f>
        <v/>
      </c>
      <c r="Y173" s="93" t="str">
        <f>IF(EXACT(VLOOKUP(G173,web_archive!D:AB,14,FALSE),"Yes"),"1","0")</f>
        <v>0</v>
      </c>
      <c r="Z173" s="93">
        <f>IF(ISNA((VLOOKUP(UPPER(F173),Table4[#All],2,FALSE))),"",VLOOKUP(UPPER(F173),Table4[#All],2,FALSE))</f>
        <v>1998</v>
      </c>
      <c r="AA173" s="7" t="str">
        <f>IF(VLOOKUP(G173,web_archive!D:AB,21,FALSE)=0,"{}","{ "&amp;VLOOKUP(G173,web_archive!D:AB,21,FALSE)&amp;" }")</f>
        <v>{}</v>
      </c>
      <c r="AB173" s="93" t="str">
        <f>IF(VLOOKUP(G173,web_archive!D:AB,22,FALSE)=0,"{}","{ "&amp;VLOOKUP(G173,web_archive!D:AB,22,FALSE)&amp;" }")</f>
        <v>{}</v>
      </c>
      <c r="AC173" s="93" t="str">
        <f>IF(VLOOKUP(G173,web_archive!D:AB,23,FALSE)=0,"{}","{ "&amp;VLOOKUP(G173,web_archive!D:AB,23,FALSE)&amp;" }")</f>
        <v>{}</v>
      </c>
      <c r="AD173" s="93" t="str">
        <f t="shared" si="2"/>
        <v>45429,Robo_Headset,Robo Headset,4,20,,500,,,,1,0XFFFFFFFF,63,2,768,,,0,1998,{},{},{}</v>
      </c>
    </row>
    <row r="174" spans="1:30" x14ac:dyDescent="0.3">
      <c r="A174" s="93" t="str">
        <f>VLOOKUP(G174,web_archive!D:AB,6,FALSE)</f>
        <v>Armor</v>
      </c>
      <c r="B174" s="93" t="str">
        <f>VLOOKUP(G174,web_archive!D:AB,19,FALSE)</f>
        <v>All Jobs</v>
      </c>
      <c r="C174" s="93" t="str">
        <f>VLOOKUP(G174,web_archive!D:AB,18,FALSE)</f>
        <v>Normal / Upper / Baby</v>
      </c>
      <c r="D174" s="93" t="str">
        <f>VLOOKUP(G174,web_archive!D:AB,20,FALSE)</f>
        <v>Both (Male and Female)</v>
      </c>
      <c r="E174" s="93" t="str">
        <f>VLOOKUP(G174,web_archive!D:AB,17,FALSE)</f>
        <v>Upper Headgear</v>
      </c>
      <c r="F174" s="93" t="str">
        <f>VLOOKUP(H174,reborn_keys!C:D,2,FALSE)</f>
        <v>rosecrown</v>
      </c>
      <c r="G174" s="93">
        <v>20135</v>
      </c>
      <c r="H174" s="95">
        <v>45434</v>
      </c>
      <c r="I174" s="93" t="str">
        <f>VLOOKUP(G174,web_archive!D:AB,3,FALSE)</f>
        <v>Rose_Crown</v>
      </c>
      <c r="J174" s="93" t="str">
        <f>VLOOKUP(G174,web_archive!D:AB,5,FALSE)</f>
        <v>Rose Crown</v>
      </c>
      <c r="K174" s="93">
        <f>VLOOKUP(A174,type!A:B,2,FALSE)</f>
        <v>4</v>
      </c>
      <c r="L174" s="93">
        <f>IF(VLOOKUP(G174,web_archive!D:AB,7,FALSE)&gt;0, VLOOKUP(G174,web_archive!D:AB,7,FALSE), "")</f>
        <v>20</v>
      </c>
      <c r="N174" s="93">
        <f>VLOOKUP(G174,web_archive!D:AB,8,FALSE)*10</f>
        <v>500</v>
      </c>
      <c r="O174" s="93" t="str">
        <f>IF(VLOOKUP(G174,web_archive!D:AB,10,FALSE)&gt;0,VLOOKUP(G174,web_archive!D:AB,10,FALSE),"")</f>
        <v/>
      </c>
      <c r="P174" s="93">
        <f>IF(VLOOKUP(G174,web_archive!D:AB,12,FALSE)&gt;0,VLOOKUP(G174,web_archive!D:AB,12,FALSE),"")</f>
        <v>2</v>
      </c>
      <c r="Q174" s="93" t="str">
        <f>IF(VLOOKUP(G174,web_archive!D:AB,11,FALSE)&gt;0,VLOOKUP(G174,web_archive!D:AB,11,FALSE),"")</f>
        <v/>
      </c>
      <c r="R174" s="93">
        <f>IF(VLOOKUP(G174,web_archive!D:AB,13,FALSE)&gt;0,VLOOKUP(G174,web_archive!D:AB,13,FALSE),"")</f>
        <v>1</v>
      </c>
      <c r="S174" s="93" t="str">
        <f>UPPER(VLOOKUP(B174,job!A:B,2,FALSE))</f>
        <v>0XFFFFFFFF</v>
      </c>
      <c r="T174" s="93" t="str">
        <f>LOWER(VLOOKUP(C174,class!A:B,2,FALSE))</f>
        <v>63</v>
      </c>
      <c r="U174" s="93" t="str">
        <f>VLOOKUP(D174,Table2[#All],2,FALSE)</f>
        <v>2</v>
      </c>
      <c r="V174" s="93" t="str">
        <f>VLOOKUP(E174,Table3[#All],2,FALSE)</f>
        <v>256</v>
      </c>
      <c r="W174" s="93" t="str">
        <f>IF(VLOOKUP(G174,web_archive!D:AB,16,FALSE)&gt;0,VLOOKUP(I174,web_archive!D:AB,16,FALSE),"")</f>
        <v/>
      </c>
      <c r="X174" s="93" t="str">
        <f>IF(VLOOKUP(G174,web_archive!D:AB,15,FALSE)&gt;1,VLOOKUP(G174,web_archive!D:AB,15,FALSE),"")</f>
        <v/>
      </c>
      <c r="Y174" s="93" t="str">
        <f>IF(EXACT(VLOOKUP(G174,web_archive!D:AB,14,FALSE),"Yes"),"1","0")</f>
        <v>1</v>
      </c>
      <c r="Z174" s="93">
        <f>IF(ISNA((VLOOKUP(UPPER(F174),Table4[#All],2,FALSE))),"",VLOOKUP(UPPER(F174),Table4[#All],2,FALSE))</f>
        <v>2002</v>
      </c>
      <c r="AA174" s="7" t="str">
        <f>IF(VLOOKUP(G174,web_archive!D:AB,21,FALSE)=0,"{}","{ "&amp;VLOOKUP(G174,web_archive!D:AB,21,FALSE)&amp;" }")</f>
        <v>{}</v>
      </c>
      <c r="AB174" s="93" t="str">
        <f>IF(VLOOKUP(G174,web_archive!D:AB,22,FALSE)=0,"{}","{ "&amp;VLOOKUP(G174,web_archive!D:AB,22,FALSE)&amp;" }")</f>
        <v>{}</v>
      </c>
      <c r="AC174" s="93" t="str">
        <f>IF(VLOOKUP(G174,web_archive!D:AB,23,FALSE)=0,"{}","{ "&amp;VLOOKUP(G174,web_archive!D:AB,23,FALSE)&amp;" }")</f>
        <v>{}</v>
      </c>
      <c r="AD174" s="93" t="str">
        <f t="shared" ref="AD174:AD218" si="3">H174&amp;","&amp;I174&amp;","&amp;J174&amp;","&amp;K174&amp;","&amp;L174&amp;","&amp;M174&amp;","&amp;N174&amp;","&amp;O174&amp;","&amp;P174&amp;","&amp;Q174&amp;","&amp;R174&amp;","&amp;S174&amp;","&amp;T174&amp;","&amp;U174&amp;","&amp;V174&amp;","&amp;W174&amp;","&amp;X174&amp;","&amp;Y174&amp;","&amp;Z174&amp;","&amp;AA174&amp;","&amp;AB174&amp;","&amp;AC174</f>
        <v>45434,Rose_Crown,Rose Crown,4,20,,500,,2,,1,0XFFFFFFFF,63,2,256,,,1,2002,{},{},{}</v>
      </c>
    </row>
    <row r="175" spans="1:30" x14ac:dyDescent="0.3">
      <c r="A175" s="93" t="str">
        <f>VLOOKUP(G175,web_archive!D:AB,6,FALSE)</f>
        <v>Armor</v>
      </c>
      <c r="B175" s="93" t="str">
        <f>VLOOKUP(G175,web_archive!D:AB,19,FALSE)</f>
        <v>All Jobs</v>
      </c>
      <c r="C175" s="93" t="str">
        <f>VLOOKUP(G175,web_archive!D:AB,18,FALSE)</f>
        <v>Normal / Upper / Baby</v>
      </c>
      <c r="D175" s="93" t="str">
        <f>VLOOKUP(G175,web_archive!D:AB,20,FALSE)</f>
        <v>Both (Male and Female)</v>
      </c>
      <c r="E175" s="93" t="str">
        <f>VLOOKUP(G175,web_archive!D:AB,17,FALSE)</f>
        <v>Lower Headgear</v>
      </c>
      <c r="F175" s="93" t="str">
        <f>VLOOKUP(H175,reborn_keys!C:D,2,FALSE)</f>
        <v>rosering</v>
      </c>
      <c r="G175" s="93">
        <v>20229</v>
      </c>
      <c r="H175" s="95">
        <v>45435</v>
      </c>
      <c r="I175" s="93" t="str">
        <f>VLOOKUP(G175,web_archive!D:AB,3,FALSE)</f>
        <v>Rose_Ring</v>
      </c>
      <c r="J175" s="93" t="str">
        <f>VLOOKUP(G175,web_archive!D:AB,5,FALSE)</f>
        <v>Rose Ring</v>
      </c>
      <c r="K175" s="93">
        <f>VLOOKUP(A175,type!A:B,2,FALSE)</f>
        <v>4</v>
      </c>
      <c r="L175" s="93">
        <f>IF(VLOOKUP(G175,web_archive!D:AB,7,FALSE)&gt;0, VLOOKUP(G175,web_archive!D:AB,7,FALSE), "")</f>
        <v>20</v>
      </c>
      <c r="N175" s="93">
        <f>VLOOKUP(G175,web_archive!D:AB,8,FALSE)*10</f>
        <v>500</v>
      </c>
      <c r="O175" s="93" t="str">
        <f>IF(VLOOKUP(G175,web_archive!D:AB,10,FALSE)&gt;0,VLOOKUP(G175,web_archive!D:AB,10,FALSE),"")</f>
        <v/>
      </c>
      <c r="P175" s="93" t="str">
        <f>IF(VLOOKUP(G175,web_archive!D:AB,12,FALSE)&gt;0,VLOOKUP(G175,web_archive!D:AB,12,FALSE),"")</f>
        <v/>
      </c>
      <c r="Q175" s="93" t="str">
        <f>IF(VLOOKUP(G175,web_archive!D:AB,11,FALSE)&gt;0,VLOOKUP(G175,web_archive!D:AB,11,FALSE),"")</f>
        <v/>
      </c>
      <c r="R175" s="93">
        <f>IF(VLOOKUP(G175,web_archive!D:AB,13,FALSE)&gt;0,VLOOKUP(G175,web_archive!D:AB,13,FALSE),"")</f>
        <v>1</v>
      </c>
      <c r="S175" s="93" t="str">
        <f>UPPER(VLOOKUP(B175,job!A:B,2,FALSE))</f>
        <v>0XFFFFFFFF</v>
      </c>
      <c r="T175" s="93" t="str">
        <f>LOWER(VLOOKUP(C175,class!A:B,2,FALSE))</f>
        <v>63</v>
      </c>
      <c r="U175" s="93" t="str">
        <f>VLOOKUP(D175,Table2[#All],2,FALSE)</f>
        <v>2</v>
      </c>
      <c r="V175" s="93" t="str">
        <f>VLOOKUP(E175,Table3[#All],2,FALSE)</f>
        <v>001</v>
      </c>
      <c r="W175" s="93" t="str">
        <f>IF(VLOOKUP(G175,web_archive!D:AB,16,FALSE)&gt;0,VLOOKUP(I175,web_archive!D:AB,16,FALSE),"")</f>
        <v/>
      </c>
      <c r="X175" s="93" t="str">
        <f>IF(VLOOKUP(G175,web_archive!D:AB,15,FALSE)&gt;1,VLOOKUP(G175,web_archive!D:AB,15,FALSE),"")</f>
        <v/>
      </c>
      <c r="Y175" s="93" t="str">
        <f>IF(EXACT(VLOOKUP(G175,web_archive!D:AB,14,FALSE),"Yes"),"1","0")</f>
        <v>0</v>
      </c>
      <c r="Z175" s="93">
        <f>IF(ISNA((VLOOKUP(UPPER(F175),Table4[#All],2,FALSE))),"",VLOOKUP(UPPER(F175),Table4[#All],2,FALSE))</f>
        <v>2003</v>
      </c>
      <c r="AA175" s="7" t="str">
        <f>IF(VLOOKUP(G175,web_archive!D:AB,21,FALSE)=0,"{}","{ "&amp;VLOOKUP(G175,web_archive!D:AB,21,FALSE)&amp;" }")</f>
        <v>{ bonus3 bAutoSpell,"DC_WINKCHARM",1,30; }</v>
      </c>
      <c r="AB175" s="93" t="str">
        <f>IF(VLOOKUP(G175,web_archive!D:AB,22,FALSE)=0,"{}","{ "&amp;VLOOKUP(G175,web_archive!D:AB,22,FALSE)&amp;" }")</f>
        <v>{}</v>
      </c>
      <c r="AC175" s="93" t="str">
        <f>IF(VLOOKUP(G175,web_archive!D:AB,23,FALSE)=0,"{}","{ "&amp;VLOOKUP(G175,web_archive!D:AB,23,FALSE)&amp;" }")</f>
        <v>{}</v>
      </c>
      <c r="AD175" s="93" t="str">
        <f t="shared" si="3"/>
        <v>45435,Rose_Ring,Rose Ring,4,20,,500,,,,1,0XFFFFFFFF,63,2,001,,,0,2003,{ bonus3 bAutoSpell,"DC_WINKCHARM",1,30; },{},{}</v>
      </c>
    </row>
    <row r="176" spans="1:30" x14ac:dyDescent="0.3">
      <c r="A176" s="93" t="str">
        <f>VLOOKUP(G176,web_archive!D:AB,6,FALSE)</f>
        <v>Armor</v>
      </c>
      <c r="B176" s="93" t="str">
        <f>VLOOKUP(G176,web_archive!D:AB,19,FALSE)</f>
        <v>All Jobs</v>
      </c>
      <c r="C176" s="93" t="str">
        <f>VLOOKUP(G176,web_archive!D:AB,18,FALSE)</f>
        <v>Normal / Upper / Baby</v>
      </c>
      <c r="D176" s="93" t="str">
        <f>VLOOKUP(G176,web_archive!D:AB,20,FALSE)</f>
        <v>Both (Male and Female)</v>
      </c>
      <c r="E176" s="93" t="str">
        <f>VLOOKUP(G176,web_archive!D:AB,17,FALSE)</f>
        <v>Upper Headgear</v>
      </c>
      <c r="F176" s="93" t="str">
        <f>VLOOKUP(H176,reborn_keys!C:D,2,FALSE)</f>
        <v>roughwind_hairpin</v>
      </c>
      <c r="G176" s="93">
        <v>20531</v>
      </c>
      <c r="H176" s="93">
        <v>45436</v>
      </c>
      <c r="I176" s="93" t="str">
        <f>VLOOKUP(G176,web_archive!D:AB,3,FALSE)</f>
        <v>Rough_Wind_Hairpin</v>
      </c>
      <c r="J176" s="93" t="str">
        <f>VLOOKUP(G176,web_archive!D:AB,5,FALSE)</f>
        <v>Rough Wind Hairpin</v>
      </c>
      <c r="K176" s="93">
        <f>VLOOKUP(A176,type!A:B,2,FALSE)</f>
        <v>4</v>
      </c>
      <c r="L176" s="93">
        <f>IF(VLOOKUP(G176,web_archive!D:AB,7,FALSE)&gt;0, VLOOKUP(G176,web_archive!D:AB,7,FALSE), "")</f>
        <v>20</v>
      </c>
      <c r="N176" s="93">
        <f>VLOOKUP(G176,web_archive!D:AB,8,FALSE)*10</f>
        <v>500</v>
      </c>
      <c r="O176" s="93" t="str">
        <f>IF(VLOOKUP(G176,web_archive!D:AB,10,FALSE)&gt;0,VLOOKUP(G176,web_archive!D:AB,10,FALSE),"")</f>
        <v/>
      </c>
      <c r="P176" s="93">
        <f>IF(VLOOKUP(G176,web_archive!D:AB,12,FALSE)&gt;0,VLOOKUP(G176,web_archive!D:AB,12,FALSE),"")</f>
        <v>2</v>
      </c>
      <c r="Q176" s="93" t="str">
        <f>IF(VLOOKUP(G176,web_archive!D:AB,11,FALSE)&gt;0,VLOOKUP(G176,web_archive!D:AB,11,FALSE),"")</f>
        <v/>
      </c>
      <c r="R176" s="93">
        <f>IF(VLOOKUP(G176,web_archive!D:AB,13,FALSE)&gt;0,VLOOKUP(G176,web_archive!D:AB,13,FALSE),"")</f>
        <v>1</v>
      </c>
      <c r="S176" s="93" t="str">
        <f>UPPER(VLOOKUP(B176,job!A:B,2,FALSE))</f>
        <v>0XFFFFFFFF</v>
      </c>
      <c r="T176" s="93" t="str">
        <f>LOWER(VLOOKUP(C176,class!A:B,2,FALSE))</f>
        <v>63</v>
      </c>
      <c r="U176" s="93" t="str">
        <f>VLOOKUP(D176,Table2[#All],2,FALSE)</f>
        <v>2</v>
      </c>
      <c r="V176" s="93" t="str">
        <f>VLOOKUP(E176,Table3[#All],2,FALSE)</f>
        <v>256</v>
      </c>
      <c r="W176" s="93" t="str">
        <f>IF(VLOOKUP(G176,web_archive!D:AB,16,FALSE)&gt;0,VLOOKUP(I176,web_archive!D:AB,16,FALSE),"")</f>
        <v/>
      </c>
      <c r="X176" s="93" t="str">
        <f>IF(VLOOKUP(G176,web_archive!D:AB,15,FALSE)&gt;1,VLOOKUP(G176,web_archive!D:AB,15,FALSE),"")</f>
        <v/>
      </c>
      <c r="Y176" s="93" t="str">
        <f>IF(EXACT(VLOOKUP(G176,web_archive!D:AB,14,FALSE),"Yes"),"1","0")</f>
        <v>1</v>
      </c>
      <c r="Z176" s="93">
        <f>IF(ISNA((VLOOKUP(UPPER(F176),Table4[#All],2,FALSE))),"",VLOOKUP(UPPER(F176),Table4[#All],2,FALSE))</f>
        <v>2004</v>
      </c>
      <c r="AA176" s="7" t="str">
        <f>IF(VLOOKUP(G176,web_archive!D:AB,21,FALSE)=0,"{}","{ "&amp;VLOOKUP(G176,web_archive!D:AB,21,FALSE)&amp;" }")</f>
        <v>{ bonus3 bAutoSpell,"WZ_JUPITEL",3,10; }</v>
      </c>
      <c r="AB176" s="93" t="str">
        <f>IF(VLOOKUP(G176,web_archive!D:AB,22,FALSE)=0,"{}","{ "&amp;VLOOKUP(G176,web_archive!D:AB,22,FALSE)&amp;" }")</f>
        <v>{}</v>
      </c>
      <c r="AC176" s="93" t="str">
        <f>IF(VLOOKUP(G176,web_archive!D:AB,23,FALSE)=0,"{}","{ "&amp;VLOOKUP(G176,web_archive!D:AB,23,FALSE)&amp;" }")</f>
        <v>{}</v>
      </c>
      <c r="AD176" s="93" t="str">
        <f t="shared" si="3"/>
        <v>45436,Rough_Wind_Hairpin,Rough Wind Hairpin,4,20,,500,,2,,1,0XFFFFFFFF,63,2,256,,,1,2004,{ bonus3 bAutoSpell,"WZ_JUPITEL",3,10; },{},{}</v>
      </c>
    </row>
    <row r="177" spans="1:30" x14ac:dyDescent="0.3">
      <c r="A177" s="93" t="str">
        <f>VLOOKUP(G177,web_archive!D:AB,6,FALSE)</f>
        <v>Armor</v>
      </c>
      <c r="B177" s="93" t="str">
        <f>VLOOKUP(G177,web_archive!D:AB,19,FALSE)</f>
        <v>All Jobs</v>
      </c>
      <c r="C177" s="93" t="str">
        <f>VLOOKUP(G177,web_archive!D:AB,18,FALSE)</f>
        <v>Normal / Upper / Baby</v>
      </c>
      <c r="D177" s="93" t="str">
        <f>VLOOKUP(G177,web_archive!D:AB,20,FALSE)</f>
        <v>Both (Male and Female)</v>
      </c>
      <c r="E177" s="93" t="str">
        <f>VLOOKUP(G177,web_archive!D:AB,17,FALSE)</f>
        <v>Upper Headgear</v>
      </c>
      <c r="F177" s="93" t="str">
        <f>VLOOKUP(H177,reborn_keys!C:D,2,FALSE)</f>
        <v>victoryheadband</v>
      </c>
      <c r="G177" s="93">
        <v>5301</v>
      </c>
      <c r="H177" s="93">
        <v>45491</v>
      </c>
      <c r="I177" s="93" t="str">
        <f>VLOOKUP(G177,web_archive!D:AB,3,FALSE)</f>
        <v>Russian_Ribbon</v>
      </c>
      <c r="J177" s="93" t="str">
        <f>VLOOKUP(G177,web_archive!D:AB,5,FALSE)</f>
        <v>Victory Hairband</v>
      </c>
      <c r="K177" s="93">
        <f>VLOOKUP(A177,type!A:B,2,FALSE)</f>
        <v>4</v>
      </c>
      <c r="L177" s="93">
        <f>IF(VLOOKUP(G177,web_archive!D:AB,7,FALSE)&gt;0, VLOOKUP(G177,web_archive!D:AB,7,FALSE), "")</f>
        <v>20</v>
      </c>
      <c r="N177" s="93">
        <f>VLOOKUP(G177,web_archive!D:AB,8,FALSE)*10</f>
        <v>100</v>
      </c>
      <c r="O177" s="93" t="str">
        <f>IF(VLOOKUP(G177,web_archive!D:AB,10,FALSE)&gt;0,VLOOKUP(G177,web_archive!D:AB,10,FALSE),"")</f>
        <v/>
      </c>
      <c r="P177" s="93" t="str">
        <f>IF(VLOOKUP(G177,web_archive!D:AB,12,FALSE)&gt;0,VLOOKUP(G177,web_archive!D:AB,12,FALSE),"")</f>
        <v/>
      </c>
      <c r="Q177" s="93" t="str">
        <f>IF(VLOOKUP(G177,web_archive!D:AB,11,FALSE)&gt;0,VLOOKUP(G177,web_archive!D:AB,11,FALSE),"")</f>
        <v/>
      </c>
      <c r="R177" s="93" t="str">
        <f>IF(VLOOKUP(G177,web_archive!D:AB,13,FALSE)&gt;0,VLOOKUP(G177,web_archive!D:AB,13,FALSE),"")</f>
        <v/>
      </c>
      <c r="S177" s="93" t="str">
        <f>UPPER(VLOOKUP(B177,job!A:B,2,FALSE))</f>
        <v>0XFFFFFFFF</v>
      </c>
      <c r="T177" s="93" t="str">
        <f>LOWER(VLOOKUP(C177,class!A:B,2,FALSE))</f>
        <v>63</v>
      </c>
      <c r="U177" s="93" t="str">
        <f>VLOOKUP(D177,Table2[#All],2,FALSE)</f>
        <v>2</v>
      </c>
      <c r="V177" s="93" t="str">
        <f>VLOOKUP(E177,Table3[#All],2,FALSE)</f>
        <v>256</v>
      </c>
      <c r="W177" s="93" t="str">
        <f>IF(VLOOKUP(G177,web_archive!D:AB,16,FALSE)&gt;0,VLOOKUP(I177,web_archive!D:AB,16,FALSE),"")</f>
        <v/>
      </c>
      <c r="X177" s="93" t="str">
        <f>IF(VLOOKUP(G177,web_archive!D:AB,15,FALSE)&gt;1,VLOOKUP(G177,web_archive!D:AB,15,FALSE),"")</f>
        <v/>
      </c>
      <c r="Y177" s="93" t="str">
        <f>IF(EXACT(VLOOKUP(G177,web_archive!D:AB,14,FALSE),"Yes"),"1","0")</f>
        <v>1</v>
      </c>
      <c r="Z177" s="93">
        <f>IF(ISNA((VLOOKUP(UPPER(F177),Table4[#All],2,FALSE))),"",VLOOKUP(UPPER(F177),Table4[#All],2,FALSE))</f>
        <v>2058</v>
      </c>
      <c r="AA177" s="7" t="str">
        <f>IF(VLOOKUP(G177,web_archive!D:AB,21,FALSE)=0,"{}","{ "&amp;VLOOKUP(G177,web_archive!D:AB,21,FALSE)&amp;" }")</f>
        <v>{}</v>
      </c>
      <c r="AB177" s="93" t="str">
        <f>IF(VLOOKUP(G177,web_archive!D:AB,22,FALSE)=0,"{}","{ "&amp;VLOOKUP(G177,web_archive!D:AB,22,FALSE)&amp;" }")</f>
        <v>{}</v>
      </c>
      <c r="AC177" s="93" t="str">
        <f>IF(VLOOKUP(G177,web_archive!D:AB,23,FALSE)=0,"{}","{ "&amp;VLOOKUP(G177,web_archive!D:AB,23,FALSE)&amp;" }")</f>
        <v>{}</v>
      </c>
      <c r="AD177" s="93" t="str">
        <f t="shared" si="3"/>
        <v>45491,Russian_Ribbon,Victory Hairband,4,20,,100,,,,,0XFFFFFFFF,63,2,256,,,1,2058,{},{},{}</v>
      </c>
    </row>
    <row r="178" spans="1:30" x14ac:dyDescent="0.3">
      <c r="A178" s="93" t="str">
        <f>VLOOKUP(G178,web_archive!D:AB,6,FALSE)</f>
        <v>Ammo - Bullet</v>
      </c>
      <c r="B178" s="93" t="str">
        <f>VLOOKUP(G178,web_archive!D:AB,19,FALSE)</f>
        <v>Gunslinger</v>
      </c>
      <c r="C178" s="93" t="str">
        <f>VLOOKUP(G178,web_archive!D:AB,18,FALSE)</f>
        <v>Normal / Upper / Baby</v>
      </c>
      <c r="D178" s="93" t="str">
        <f>VLOOKUP(G178,web_archive!D:AB,20,FALSE)</f>
        <v>Both (Male and Female)</v>
      </c>
      <c r="E178" s="93" t="str">
        <f>VLOOKUP(G178,web_archive!D:AB,17,FALSE)</f>
        <v>Arrow</v>
      </c>
      <c r="F178" s="93" t="str">
        <f>VLOOKUP(H178,reborn_keys!C:D,2,FALSE)</f>
        <v>bullet_poison</v>
      </c>
      <c r="G178" s="93">
        <v>31005</v>
      </c>
      <c r="H178" s="93">
        <v>45107</v>
      </c>
      <c r="I178" s="93" t="str">
        <f>VLOOKUP(G178,web_archive!D:AB,3,FALSE)</f>
        <v>Rusty_Bullet</v>
      </c>
      <c r="J178" s="93" t="str">
        <f>VLOOKUP(G178,web_archive!D:AB,5,FALSE)</f>
        <v>Rusty Bullet</v>
      </c>
      <c r="K178" s="93">
        <f>VLOOKUP(A178,type!A:B,2,FALSE)</f>
        <v>10</v>
      </c>
      <c r="L178" s="93">
        <f>IF(VLOOKUP(G178,web_archive!D:AB,7,FALSE)&gt;0, VLOOKUP(G178,web_archive!D:AB,7,FALSE), "")</f>
        <v>10</v>
      </c>
      <c r="N178" s="93">
        <f>VLOOKUP(G178,web_archive!D:AB,8,FALSE)*10</f>
        <v>2</v>
      </c>
      <c r="O178" s="93">
        <f>IF(VLOOKUP(G178,web_archive!D:AB,10,FALSE)&gt;0,VLOOKUP(G178,web_archive!D:AB,10,FALSE),"")</f>
        <v>15</v>
      </c>
      <c r="P178" s="93" t="str">
        <f>IF(VLOOKUP(G178,web_archive!D:AB,12,FALSE)&gt;0,VLOOKUP(G178,web_archive!D:AB,12,FALSE),"")</f>
        <v/>
      </c>
      <c r="Q178" s="93" t="str">
        <f>IF(VLOOKUP(G178,web_archive!D:AB,11,FALSE)&gt;0,VLOOKUP(G178,web_archive!D:AB,11,FALSE),"")</f>
        <v/>
      </c>
      <c r="R178" s="93" t="str">
        <f>IF(VLOOKUP(G178,web_archive!D:AB,13,FALSE)&gt;0,VLOOKUP(G178,web_archive!D:AB,13,FALSE),"")</f>
        <v/>
      </c>
      <c r="S178" s="93" t="str">
        <f>UPPER(VLOOKUP(B178,job!A:B,2,FALSE))</f>
        <v>0X01000000</v>
      </c>
      <c r="T178" s="93" t="str">
        <f>LOWER(VLOOKUP(C178,class!A:B,2,FALSE))</f>
        <v>63</v>
      </c>
      <c r="U178" s="93" t="str">
        <f>VLOOKUP(D178,Table2[#All],2,FALSE)</f>
        <v>2</v>
      </c>
      <c r="V178" s="93" t="str">
        <f>VLOOKUP(E178,Table3[#All],2,FALSE)</f>
        <v>32768</v>
      </c>
      <c r="W178" s="93" t="str">
        <f>IF(VLOOKUP(G178,web_archive!D:AB,16,FALSE)&gt;0,VLOOKUP(I178,web_archive!D:AB,16,FALSE),"")</f>
        <v/>
      </c>
      <c r="X178" s="93" t="str">
        <f>IF(VLOOKUP(G178,web_archive!D:AB,15,FALSE)&gt;1,VLOOKUP(G178,web_archive!D:AB,15,FALSE),"")</f>
        <v/>
      </c>
      <c r="Y178" s="93" t="str">
        <f>IF(EXACT(VLOOKUP(G178,web_archive!D:AB,14,FALSE),"Yes"),"1","0")</f>
        <v>0</v>
      </c>
      <c r="Z178" s="93" t="str">
        <f>IF(ISNA((VLOOKUP(UPPER(F178),Table4[#All],2,FALSE))),"",VLOOKUP(UPPER(F178),Table4[#All],2,FALSE))</f>
        <v/>
      </c>
      <c r="AA178" s="7" t="str">
        <f>IF(VLOOKUP(G178,web_archive!D:AB,21,FALSE)=0,"{}","{ "&amp;VLOOKUP(G178,web_archive!D:AB,21,FALSE)&amp;" }")</f>
        <v>{ bonus bAtkEle,Ele_Poison; }</v>
      </c>
      <c r="AB178" s="93" t="str">
        <f>IF(VLOOKUP(G178,web_archive!D:AB,22,FALSE)=0,"{}","{ "&amp;VLOOKUP(G178,web_archive!D:AB,22,FALSE)&amp;" }")</f>
        <v>{ dispbottom "Rusty Bullet equipped."; end; }</v>
      </c>
      <c r="AC178" s="93" t="str">
        <f>IF(VLOOKUP(G178,web_archive!D:AB,23,FALSE)=0,"{}","{ "&amp;VLOOKUP(G178,web_archive!D:AB,23,FALSE)&amp;" }")</f>
        <v>{}</v>
      </c>
      <c r="AD178" s="93" t="str">
        <f t="shared" si="3"/>
        <v>45107,Rusty_Bullet,Rusty Bullet,10,10,,2,15,,,,0X01000000,63,2,32768,,,0,,{ bonus bAtkEle,Ele_Poison; },{ dispbottom "Rusty Bullet equipped."; end; },{}</v>
      </c>
    </row>
    <row r="179" spans="1:30" x14ac:dyDescent="0.3">
      <c r="A179" s="93" t="str">
        <f>VLOOKUP(G179,web_archive!D:AB,6,FALSE)</f>
        <v>Delay Consume</v>
      </c>
      <c r="B179" s="93" t="str">
        <f>VLOOKUP(G179,web_archive!D:AB,19,FALSE)</f>
        <v>All Jobs</v>
      </c>
      <c r="C179" s="93" t="str">
        <f>VLOOKUP(G179,web_archive!D:AB,18,FALSE)</f>
        <v>Normal / Upper / Baby</v>
      </c>
      <c r="D179" s="93" t="str">
        <f>VLOOKUP(G179,web_archive!D:AB,20,FALSE)</f>
        <v>Both (Male and Female)</v>
      </c>
      <c r="E179" s="93" t="str">
        <f>VLOOKUP(G179,web_archive!D:AB,17,FALSE)</f>
        <v>None</v>
      </c>
      <c r="F179" s="93" t="str">
        <f>VLOOKUP(H179,reborn_keys!C:D,2,FALSE)</f>
        <v>safariball</v>
      </c>
      <c r="G179" s="93">
        <v>29520</v>
      </c>
      <c r="H179" s="95">
        <v>45438</v>
      </c>
      <c r="I179" s="93" t="str">
        <f>VLOOKUP(G179,web_archive!D:AB,3,FALSE)</f>
        <v>Safari_Ball</v>
      </c>
      <c r="J179" s="93" t="str">
        <f>VLOOKUP(G179,web_archive!D:AB,5,FALSE)</f>
        <v>Safari Ball</v>
      </c>
      <c r="K179" s="93">
        <f>VLOOKUP(A179,type!A:B,2,FALSE)</f>
        <v>18</v>
      </c>
      <c r="L179" s="93">
        <f>IF(VLOOKUP(G179,web_archive!D:AB,7,FALSE)&gt;0, VLOOKUP(G179,web_archive!D:AB,7,FALSE), "")</f>
        <v>20</v>
      </c>
      <c r="N179" s="93">
        <f>VLOOKUP(G179,web_archive!D:AB,8,FALSE)*10</f>
        <v>50</v>
      </c>
      <c r="O179" s="93" t="str">
        <f>IF(VLOOKUP(G179,web_archive!D:AB,10,FALSE)&gt;0,VLOOKUP(G179,web_archive!D:AB,10,FALSE),"")</f>
        <v/>
      </c>
      <c r="P179" s="93" t="str">
        <f>IF(VLOOKUP(G179,web_archive!D:AB,12,FALSE)&gt;0,VLOOKUP(G179,web_archive!D:AB,12,FALSE),"")</f>
        <v/>
      </c>
      <c r="Q179" s="93" t="str">
        <f>IF(VLOOKUP(G179,web_archive!D:AB,11,FALSE)&gt;0,VLOOKUP(G179,web_archive!D:AB,11,FALSE),"")</f>
        <v/>
      </c>
      <c r="R179" s="93" t="str">
        <f>IF(VLOOKUP(G179,web_archive!D:AB,13,FALSE)&gt;0,VLOOKUP(G179,web_archive!D:AB,13,FALSE),"")</f>
        <v/>
      </c>
      <c r="S179" s="93" t="str">
        <f>UPPER(VLOOKUP(B179,job!A:B,2,FALSE))</f>
        <v>0XFFFFFFFF</v>
      </c>
      <c r="T179" s="93" t="str">
        <f>LOWER(VLOOKUP(C179,class!A:B,2,FALSE))</f>
        <v>63</v>
      </c>
      <c r="U179" s="93" t="str">
        <f>VLOOKUP(D179,Table2[#All],2,FALSE)</f>
        <v>2</v>
      </c>
      <c r="V179" s="93" t="str">
        <f>VLOOKUP(E179,Table3[#All],2,FALSE)</f>
        <v/>
      </c>
      <c r="W179" s="93" t="str">
        <f>IF(VLOOKUP(G179,web_archive!D:AB,16,FALSE)&gt;0,VLOOKUP(I179,web_archive!D:AB,16,FALSE),"")</f>
        <v/>
      </c>
      <c r="X179" s="93" t="str">
        <f>IF(VLOOKUP(G179,web_archive!D:AB,15,FALSE)&gt;1,VLOOKUP(G179,web_archive!D:AB,15,FALSE),"")</f>
        <v/>
      </c>
      <c r="Y179" s="93" t="str">
        <f>IF(EXACT(VLOOKUP(G179,web_archive!D:AB,14,FALSE),"Yes"),"1","0")</f>
        <v>0</v>
      </c>
      <c r="Z179" s="93">
        <f>IF(ISNA((VLOOKUP(UPPER(F179),Table4[#All],2,FALSE))),"",VLOOKUP(UPPER(F179),Table4[#All],2,FALSE))</f>
        <v>2006</v>
      </c>
      <c r="AA179" s="7" t="str">
        <f>IF(VLOOKUP(G179,web_archive!D:AB,21,FALSE)=0,"{}","{ "&amp;VLOOKUP(G179,web_archive!D:AB,21,FALSE)&amp;"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79" s="93" t="str">
        <f>IF(VLOOKUP(G179,web_archive!D:AB,22,FALSE)=0,"{}","{ "&amp;VLOOKUP(G179,web_archive!D:AB,22,FALSE)&amp;" }")</f>
        <v>{}</v>
      </c>
      <c r="AC179" s="93" t="str">
        <f>IF(VLOOKUP(G179,web_archive!D:AB,23,FALSE)=0,"{}","{ "&amp;VLOOKUP(G179,web_archive!D:AB,23,FALSE)&amp;" }")</f>
        <v>{}</v>
      </c>
      <c r="AD179" s="93" t="str">
        <f t="shared" si="3"/>
        <v>45438,Safari_Ball,Safari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80" spans="1:30" x14ac:dyDescent="0.3">
      <c r="A180" s="93" t="str">
        <f>VLOOKUP(G180,web_archive!D:AB,6,FALSE)</f>
        <v>Armor</v>
      </c>
      <c r="B180" s="93" t="str">
        <f>VLOOKUP(G180,web_archive!D:AB,19,FALSE)</f>
        <v>All Jobs</v>
      </c>
      <c r="C180" s="93" t="str">
        <f>VLOOKUP(G180,web_archive!D:AB,18,FALSE)</f>
        <v>Normal / Upper / Baby</v>
      </c>
      <c r="D180" s="93" t="str">
        <f>VLOOKUP(G180,web_archive!D:AB,20,FALSE)</f>
        <v>Both (Male and Female)</v>
      </c>
      <c r="E180" s="93" t="str">
        <f>VLOOKUP(G180,web_archive!D:AB,17,FALSE)</f>
        <v>Upper Headgear</v>
      </c>
      <c r="F180" s="93" t="str">
        <f>VLOOKUP(H180,reborn_keys!C:D,2,FALSE)</f>
        <v>sapling_hat</v>
      </c>
      <c r="G180" s="93">
        <v>20523</v>
      </c>
      <c r="H180" s="93">
        <v>45439</v>
      </c>
      <c r="I180" s="93" t="str">
        <f>VLOOKUP(G180,web_archive!D:AB,3,FALSE)</f>
        <v>Sapling_Hat</v>
      </c>
      <c r="J180" s="93" t="str">
        <f>VLOOKUP(G180,web_archive!D:AB,5,FALSE)</f>
        <v>Sapling Hat</v>
      </c>
      <c r="K180" s="93">
        <f>VLOOKUP(A180,type!A:B,2,FALSE)</f>
        <v>4</v>
      </c>
      <c r="L180" s="93">
        <f>IF(VLOOKUP(G180,web_archive!D:AB,7,FALSE)&gt;0, VLOOKUP(G180,web_archive!D:AB,7,FALSE), "")</f>
        <v>20</v>
      </c>
      <c r="N180" s="93">
        <f>VLOOKUP(G180,web_archive!D:AB,8,FALSE)*10</f>
        <v>500</v>
      </c>
      <c r="O180" s="93" t="str">
        <f>IF(VLOOKUP(G180,web_archive!D:AB,10,FALSE)&gt;0,VLOOKUP(G180,web_archive!D:AB,10,FALSE),"")</f>
        <v/>
      </c>
      <c r="P180" s="93">
        <f>IF(VLOOKUP(G180,web_archive!D:AB,12,FALSE)&gt;0,VLOOKUP(G180,web_archive!D:AB,12,FALSE),"")</f>
        <v>2</v>
      </c>
      <c r="Q180" s="93" t="str">
        <f>IF(VLOOKUP(G180,web_archive!D:AB,11,FALSE)&gt;0,VLOOKUP(G180,web_archive!D:AB,11,FALSE),"")</f>
        <v/>
      </c>
      <c r="R180" s="93">
        <f>IF(VLOOKUP(G180,web_archive!D:AB,13,FALSE)&gt;0,VLOOKUP(G180,web_archive!D:AB,13,FALSE),"")</f>
        <v>1</v>
      </c>
      <c r="S180" s="93" t="str">
        <f>UPPER(VLOOKUP(B180,job!A:B,2,FALSE))</f>
        <v>0XFFFFFFFF</v>
      </c>
      <c r="T180" s="93" t="str">
        <f>LOWER(VLOOKUP(C180,class!A:B,2,FALSE))</f>
        <v>63</v>
      </c>
      <c r="U180" s="93" t="str">
        <f>VLOOKUP(D180,Table2[#All],2,FALSE)</f>
        <v>2</v>
      </c>
      <c r="V180" s="93" t="str">
        <f>VLOOKUP(E180,Table3[#All],2,FALSE)</f>
        <v>256</v>
      </c>
      <c r="W180" s="93" t="str">
        <f>IF(VLOOKUP(G180,web_archive!D:AB,16,FALSE)&gt;0,VLOOKUP(I180,web_archive!D:AB,16,FALSE),"")</f>
        <v/>
      </c>
      <c r="X180" s="93" t="str">
        <f>IF(VLOOKUP(G180,web_archive!D:AB,15,FALSE)&gt;1,VLOOKUP(G180,web_archive!D:AB,15,FALSE),"")</f>
        <v/>
      </c>
      <c r="Y180" s="93" t="str">
        <f>IF(EXACT(VLOOKUP(G180,web_archive!D:AB,14,FALSE),"Yes"),"1","0")</f>
        <v>1</v>
      </c>
      <c r="Z180" s="93">
        <f>IF(ISNA((VLOOKUP(UPPER(F180),Table4[#All],2,FALSE))),"",VLOOKUP(UPPER(F180),Table4[#All],2,FALSE))</f>
        <v>2007</v>
      </c>
      <c r="AA180" s="7" t="str">
        <f>IF(VLOOKUP(G180,web_archive!D:AB,21,FALSE)=0,"{}","{ "&amp;VLOOKUP(G180,web_archive!D:AB,21,FALSE)&amp;" }")</f>
        <v>{ bonus2 bAddRace,3,10; bonus2 bMagicAddRace,3,10; }</v>
      </c>
      <c r="AB180" s="93" t="str">
        <f>IF(VLOOKUP(G180,web_archive!D:AB,22,FALSE)=0,"{}","{ "&amp;VLOOKUP(G180,web_archive!D:AB,22,FALSE)&amp;" }")</f>
        <v>{}</v>
      </c>
      <c r="AC180" s="93" t="str">
        <f>IF(VLOOKUP(G180,web_archive!D:AB,23,FALSE)=0,"{}","{ "&amp;VLOOKUP(G180,web_archive!D:AB,23,FALSE)&amp;" }")</f>
        <v>{}</v>
      </c>
      <c r="AD180" s="93" t="str">
        <f t="shared" si="3"/>
        <v>45439,Sapling_Hat,Sapling Hat,4,20,,500,,2,,1,0XFFFFFFFF,63,2,256,,,1,2007,{ bonus2 bAddRace,3,10; bonus2 bMagicAddRace,3,10; },{},{}</v>
      </c>
    </row>
    <row r="181" spans="1:30" x14ac:dyDescent="0.3">
      <c r="A181" s="93" t="str">
        <f>VLOOKUP(G181,web_archive!D:AB,6,FALSE)</f>
        <v>Armor</v>
      </c>
      <c r="B181" s="93" t="str">
        <f>VLOOKUP(G181,web_archive!D:AB,19,FALSE)</f>
        <v>All Jobs</v>
      </c>
      <c r="C181" s="93" t="str">
        <f>VLOOKUP(G181,web_archive!D:AB,18,FALSE)</f>
        <v>Normal / Upper / Baby</v>
      </c>
      <c r="D181" s="93" t="str">
        <f>VLOOKUP(G181,web_archive!D:AB,20,FALSE)</f>
        <v>Both (Male and Female)</v>
      </c>
      <c r="E181" s="93" t="str">
        <f>VLOOKUP(G181,web_archive!D:AB,17,FALSE)</f>
        <v>Upper Headgear</v>
      </c>
      <c r="F181" s="93" t="str">
        <f>VLOOKUP(H181,reborn_keys!C:D,2,FALSE)</f>
        <v>kerchief</v>
      </c>
      <c r="G181" s="93">
        <v>5322</v>
      </c>
      <c r="H181" s="93">
        <v>45311</v>
      </c>
      <c r="I181" s="93" t="str">
        <f>VLOOKUP(G181,web_archive!D:AB,3,FALSE)</f>
        <v>Scarf</v>
      </c>
      <c r="J181" s="93" t="str">
        <f>VLOOKUP(G181,web_archive!D:AB,5,FALSE)</f>
        <v>Kerchief</v>
      </c>
      <c r="K181" s="93">
        <f>VLOOKUP(A181,type!A:B,2,FALSE)</f>
        <v>4</v>
      </c>
      <c r="L181" s="93">
        <f>IF(VLOOKUP(G181,web_archive!D:AB,7,FALSE)&gt;0, VLOOKUP(G181,web_archive!D:AB,7,FALSE), "")</f>
        <v>20</v>
      </c>
      <c r="N181" s="93">
        <f>VLOOKUP(G181,web_archive!D:AB,8,FALSE)*10</f>
        <v>100</v>
      </c>
      <c r="O181" s="93" t="str">
        <f>IF(VLOOKUP(G181,web_archive!D:AB,10,FALSE)&gt;0,VLOOKUP(G181,web_archive!D:AB,10,FALSE),"")</f>
        <v/>
      </c>
      <c r="P181" s="93">
        <f>IF(VLOOKUP(G181,web_archive!D:AB,12,FALSE)&gt;0,VLOOKUP(G181,web_archive!D:AB,12,FALSE),"")</f>
        <v>2</v>
      </c>
      <c r="Q181" s="93" t="str">
        <f>IF(VLOOKUP(G181,web_archive!D:AB,11,FALSE)&gt;0,VLOOKUP(G181,web_archive!D:AB,11,FALSE),"")</f>
        <v/>
      </c>
      <c r="R181" s="93" t="str">
        <f>IF(VLOOKUP(G181,web_archive!D:AB,13,FALSE)&gt;0,VLOOKUP(G181,web_archive!D:AB,13,FALSE),"")</f>
        <v/>
      </c>
      <c r="S181" s="93" t="str">
        <f>UPPER(VLOOKUP(B181,job!A:B,2,FALSE))</f>
        <v>0XFFFFFFFF</v>
      </c>
      <c r="T181" s="93" t="str">
        <f>LOWER(VLOOKUP(C181,class!A:B,2,FALSE))</f>
        <v>63</v>
      </c>
      <c r="U181" s="93" t="str">
        <f>VLOOKUP(D181,Table2[#All],2,FALSE)</f>
        <v>2</v>
      </c>
      <c r="V181" s="93" t="str">
        <f>VLOOKUP(E181,Table3[#All],2,FALSE)</f>
        <v>256</v>
      </c>
      <c r="W181" s="93" t="str">
        <f>IF(VLOOKUP(G181,web_archive!D:AB,16,FALSE)&gt;0,VLOOKUP(I181,web_archive!D:AB,16,FALSE),"")</f>
        <v/>
      </c>
      <c r="X181" s="93">
        <f>IF(VLOOKUP(G181,web_archive!D:AB,15,FALSE)&gt;1,VLOOKUP(G181,web_archive!D:AB,15,FALSE),"")</f>
        <v>24</v>
      </c>
      <c r="Y181" s="93" t="str">
        <f>IF(EXACT(VLOOKUP(G181,web_archive!D:AB,14,FALSE),"Yes"),"1","0")</f>
        <v>0</v>
      </c>
      <c r="Z181" s="93">
        <f>IF(ISNA((VLOOKUP(UPPER(F181),Table4[#All],2,FALSE))),"",VLOOKUP(UPPER(F181),Table4[#All],2,FALSE))</f>
        <v>1894</v>
      </c>
      <c r="AA181" s="7" t="str">
        <f>IF(VLOOKUP(G181,web_archive!D:AB,21,FALSE)=0,"{}","{ "&amp;VLOOKUP(G181,web_archive!D:AB,21,FALSE)&amp;" }")</f>
        <v>{ bonus bFlee,5; bonus bMdef,2; }</v>
      </c>
      <c r="AB181" s="93" t="str">
        <f>IF(VLOOKUP(G181,web_archive!D:AB,22,FALSE)=0,"{}","{ "&amp;VLOOKUP(G181,web_archive!D:AB,22,FALSE)&amp;" }")</f>
        <v>{}</v>
      </c>
      <c r="AC181" s="93" t="str">
        <f>IF(VLOOKUP(G181,web_archive!D:AB,23,FALSE)=0,"{}","{ "&amp;VLOOKUP(G181,web_archive!D:AB,23,FALSE)&amp;" }")</f>
        <v>{}</v>
      </c>
      <c r="AD181" s="93" t="str">
        <f t="shared" si="3"/>
        <v>45311,Scarf,Kerchief,4,20,,100,,2,,,0XFFFFFFFF,63,2,256,,24,0,1894,{ bonus bFlee,5; bonus bMdef,2; },{},{}</v>
      </c>
    </row>
    <row r="182" spans="1:30" x14ac:dyDescent="0.3">
      <c r="A182" s="93" t="str">
        <f>VLOOKUP(G182,web_archive!D:AB,6,FALSE)</f>
        <v>Etc</v>
      </c>
      <c r="B182" s="93" t="str">
        <f>VLOOKUP(G182,web_archive!D:AB,19,FALSE)</f>
        <v>None</v>
      </c>
      <c r="C182" s="93" t="str">
        <f>VLOOKUP(G182,web_archive!D:AB,18,FALSE)</f>
        <v>None</v>
      </c>
      <c r="D182" s="93" t="str">
        <f>VLOOKUP(G182,web_archive!D:AB,20,FALSE)</f>
        <v>Unknown</v>
      </c>
      <c r="E182" s="93" t="str">
        <f>VLOOKUP(G182,web_archive!D:AB,17,FALSE)</f>
        <v>None</v>
      </c>
      <c r="F182" s="93" t="str">
        <f>VLOOKUP(H182,reborn_keys!C:D,2,FALSE)</f>
        <v>seasonal_token</v>
      </c>
      <c r="G182" s="93">
        <v>22230</v>
      </c>
      <c r="H182" s="93">
        <v>45441</v>
      </c>
      <c r="I182" s="93" t="str">
        <f>VLOOKUP(G182,web_archive!D:AB,3,FALSE)</f>
        <v>Seasonal_Event_Token</v>
      </c>
      <c r="J182" s="93" t="str">
        <f>VLOOKUP(G182,web_archive!D:AB,5,FALSE)</f>
        <v>Seasonal Event Token</v>
      </c>
      <c r="K182" s="93">
        <f>VLOOKUP(A182,type!A:B,2,FALSE)</f>
        <v>3</v>
      </c>
      <c r="L182" s="93" t="str">
        <f>IF(VLOOKUP(G182,web_archive!D:AB,7,FALSE)&gt;0, VLOOKUP(G182,web_archive!D:AB,7,FALSE), "")</f>
        <v/>
      </c>
      <c r="N182" s="93">
        <f>VLOOKUP(G182,web_archive!D:AB,8,FALSE)*10</f>
        <v>0</v>
      </c>
      <c r="O182" s="93" t="str">
        <f>IF(VLOOKUP(G182,web_archive!D:AB,10,FALSE)&gt;0,VLOOKUP(G182,web_archive!D:AB,10,FALSE),"")</f>
        <v/>
      </c>
      <c r="P182" s="93" t="str">
        <f>IF(VLOOKUP(G182,web_archive!D:AB,12,FALSE)&gt;0,VLOOKUP(G182,web_archive!D:AB,12,FALSE),"")</f>
        <v/>
      </c>
      <c r="Q182" s="93" t="str">
        <f>IF(VLOOKUP(G182,web_archive!D:AB,11,FALSE)&gt;0,VLOOKUP(G182,web_archive!D:AB,11,FALSE),"")</f>
        <v/>
      </c>
      <c r="R182" s="93" t="str">
        <f>IF(VLOOKUP(G182,web_archive!D:AB,13,FALSE)&gt;0,VLOOKUP(G182,web_archive!D:AB,13,FALSE),"")</f>
        <v/>
      </c>
      <c r="S182" s="93" t="str">
        <f>UPPER(VLOOKUP(B182,job!A:B,2,FALSE))</f>
        <v/>
      </c>
      <c r="T182" s="93" t="str">
        <f>LOWER(VLOOKUP(C182,class!A:B,2,FALSE))</f>
        <v/>
      </c>
      <c r="U182" s="93" t="str">
        <f>VLOOKUP(D182,Table2[#All],2,FALSE)</f>
        <v/>
      </c>
      <c r="V182" s="93" t="str">
        <f>VLOOKUP(E182,Table3[#All],2,FALSE)</f>
        <v/>
      </c>
      <c r="W182" s="93" t="str">
        <f>IF(VLOOKUP(G182,web_archive!D:AB,16,FALSE)&gt;0,VLOOKUP(I182,web_archive!D:AB,16,FALSE),"")</f>
        <v/>
      </c>
      <c r="X182" s="93" t="str">
        <f>IF(VLOOKUP(G182,web_archive!D:AB,15,FALSE)&gt;1,VLOOKUP(G182,web_archive!D:AB,15,FALSE),"")</f>
        <v/>
      </c>
      <c r="Y182" s="93" t="str">
        <f>IF(EXACT(VLOOKUP(G182,web_archive!D:AB,14,FALSE),"Yes"),"1","0")</f>
        <v>0</v>
      </c>
      <c r="Z182" s="93">
        <f>IF(ISNA((VLOOKUP(UPPER(F182),Table4[#All],2,FALSE))),"",VLOOKUP(UPPER(F182),Table4[#All],2,FALSE))</f>
        <v>2009</v>
      </c>
      <c r="AA182" s="7" t="str">
        <f>IF(VLOOKUP(G182,web_archive!D:AB,21,FALSE)=0,"{}","{ "&amp;VLOOKUP(G182,web_archive!D:AB,21,FALSE)&amp;" }")</f>
        <v>{}</v>
      </c>
      <c r="AB182" s="93" t="str">
        <f>IF(VLOOKUP(G182,web_archive!D:AB,22,FALSE)=0,"{}","{ "&amp;VLOOKUP(G182,web_archive!D:AB,22,FALSE)&amp;" }")</f>
        <v>{}</v>
      </c>
      <c r="AC182" s="93" t="str">
        <f>IF(VLOOKUP(G182,web_archive!D:AB,23,FALSE)=0,"{}","{ "&amp;VLOOKUP(G182,web_archive!D:AB,23,FALSE)&amp;" }")</f>
        <v>{}</v>
      </c>
      <c r="AD182" s="93" t="str">
        <f t="shared" si="3"/>
        <v>45441,Seasonal_Event_Token,Seasonal Event Token,3,,,0,,,,,,,,,,,0,2009,{},{},{}</v>
      </c>
    </row>
    <row r="183" spans="1:30" x14ac:dyDescent="0.3">
      <c r="A183" s="93" t="str">
        <f>VLOOKUP(G183,web_archive!D:AB,6,FALSE)</f>
        <v>Armor</v>
      </c>
      <c r="B183" s="93" t="str">
        <f>VLOOKUP(G183,web_archive!D:AB,19,FALSE)</f>
        <v>All Jobs</v>
      </c>
      <c r="C183" s="93" t="str">
        <f>VLOOKUP(G183,web_archive!D:AB,18,FALSE)</f>
        <v>Normal / Upper / Baby</v>
      </c>
      <c r="D183" s="93" t="str">
        <f>VLOOKUP(G183,web_archive!D:AB,20,FALSE)</f>
        <v>Both (Male and Female)</v>
      </c>
      <c r="E183" s="93" t="str">
        <f>VLOOKUP(G183,web_archive!D:AB,17,FALSE)</f>
        <v>Upper Headgear</v>
      </c>
      <c r="F183" s="93" t="str">
        <f>VLOOKUP(H183,reborn_keys!C:D,2,FALSE)</f>
        <v>kansep</v>
      </c>
      <c r="G183" s="93">
        <v>20190</v>
      </c>
      <c r="H183" s="93">
        <v>45302</v>
      </c>
      <c r="I183" s="93" t="str">
        <f>VLOOKUP(G183,web_archive!D:AB,3,FALSE)</f>
        <v>September_Kanzashi</v>
      </c>
      <c r="J183" s="93" t="str">
        <f>VLOOKUP(G183,web_archive!D:AB,5,FALSE)</f>
        <v>September Kanzashi</v>
      </c>
      <c r="K183" s="93">
        <f>VLOOKUP(A183,type!A:B,2,FALSE)</f>
        <v>4</v>
      </c>
      <c r="L183" s="93">
        <f>IF(VLOOKUP(G183,web_archive!D:AB,7,FALSE)&gt;0, VLOOKUP(G183,web_archive!D:AB,7,FALSE), "")</f>
        <v>20</v>
      </c>
      <c r="N183" s="93">
        <f>VLOOKUP(G183,web_archive!D:AB,8,FALSE)*10</f>
        <v>500</v>
      </c>
      <c r="O183" s="93" t="str">
        <f>IF(VLOOKUP(G183,web_archive!D:AB,10,FALSE)&gt;0,VLOOKUP(G183,web_archive!D:AB,10,FALSE),"")</f>
        <v/>
      </c>
      <c r="P183" s="93">
        <f>IF(VLOOKUP(G183,web_archive!D:AB,12,FALSE)&gt;0,VLOOKUP(G183,web_archive!D:AB,12,FALSE),"")</f>
        <v>2</v>
      </c>
      <c r="Q183" s="93" t="str">
        <f>IF(VLOOKUP(G183,web_archive!D:AB,11,FALSE)&gt;0,VLOOKUP(G183,web_archive!D:AB,11,FALSE),"")</f>
        <v/>
      </c>
      <c r="R183" s="93">
        <f>IF(VLOOKUP(G183,web_archive!D:AB,13,FALSE)&gt;0,VLOOKUP(G183,web_archive!D:AB,13,FALSE),"")</f>
        <v>1</v>
      </c>
      <c r="S183" s="93" t="str">
        <f>UPPER(VLOOKUP(B183,job!A:B,2,FALSE))</f>
        <v>0XFFFFFFFF</v>
      </c>
      <c r="T183" s="93" t="str">
        <f>LOWER(VLOOKUP(C183,class!A:B,2,FALSE))</f>
        <v>63</v>
      </c>
      <c r="U183" s="93" t="str">
        <f>VLOOKUP(D183,Table2[#All],2,FALSE)</f>
        <v>2</v>
      </c>
      <c r="V183" s="93" t="str">
        <f>VLOOKUP(E183,Table3[#All],2,FALSE)</f>
        <v>256</v>
      </c>
      <c r="W183" s="93" t="str">
        <f>IF(VLOOKUP(G183,web_archive!D:AB,16,FALSE)&gt;0,VLOOKUP(I183,web_archive!D:AB,16,FALSE),"")</f>
        <v/>
      </c>
      <c r="X183" s="93" t="str">
        <f>IF(VLOOKUP(G183,web_archive!D:AB,15,FALSE)&gt;1,VLOOKUP(G183,web_archive!D:AB,15,FALSE),"")</f>
        <v/>
      </c>
      <c r="Y183" s="93" t="str">
        <f>IF(EXACT(VLOOKUP(G183,web_archive!D:AB,14,FALSE),"Yes"),"1","0")</f>
        <v>1</v>
      </c>
      <c r="Z183" s="93">
        <f>IF(ISNA((VLOOKUP(UPPER(F183),Table4[#All],2,FALSE))),"",VLOOKUP(UPPER(F183),Table4[#All],2,FALSE))</f>
        <v>1885</v>
      </c>
      <c r="AA183" s="7" t="str">
        <f>IF(VLOOKUP(G183,web_archive!D:AB,21,FALSE)=0,"{}","{ "&amp;VLOOKUP(G183,web_archive!D:AB,21,FALSE)&amp;" }")</f>
        <v>{ bonus bInt,1; }</v>
      </c>
      <c r="AB183" s="93" t="str">
        <f>IF(VLOOKUP(G183,web_archive!D:AB,22,FALSE)=0,"{}","{ "&amp;VLOOKUP(G183,web_archive!D:AB,22,FALSE)&amp;" }")</f>
        <v>{}</v>
      </c>
      <c r="AC183" s="93" t="str">
        <f>IF(VLOOKUP(G183,web_archive!D:AB,23,FALSE)=0,"{}","{ "&amp;VLOOKUP(G183,web_archive!D:AB,23,FALSE)&amp;" }")</f>
        <v>{}</v>
      </c>
      <c r="AD183" s="93" t="str">
        <f t="shared" si="3"/>
        <v>45302,September_Kanzashi,September Kanzashi,4,20,,500,,2,,1,0XFFFFFFFF,63,2,256,,,1,1885,{ bonus bInt,1; },{},{}</v>
      </c>
    </row>
    <row r="184" spans="1:30" x14ac:dyDescent="0.3">
      <c r="A184" s="93" t="str">
        <f>VLOOKUP(G184,web_archive!D:AB,6,FALSE)</f>
        <v>Armor</v>
      </c>
      <c r="B184" s="93" t="str">
        <f>VLOOKUP(G184,web_archive!D:AB,19,FALSE)</f>
        <v>All Jobs</v>
      </c>
      <c r="C184" s="93" t="str">
        <f>VLOOKUP(G184,web_archive!D:AB,18,FALSE)</f>
        <v>Normal / Upper / Baby</v>
      </c>
      <c r="D184" s="93" t="str">
        <f>VLOOKUP(G184,web_archive!D:AB,20,FALSE)</f>
        <v>Both (Male and Female)</v>
      </c>
      <c r="E184" s="93" t="str">
        <f>VLOOKUP(G184,web_archive!D:AB,17,FALSE)</f>
        <v>Lower Headgear</v>
      </c>
      <c r="F184" s="93" t="str">
        <f>VLOOKUP(H184,reborn_keys!C:D,2,FALSE)</f>
        <v>setantascarf</v>
      </c>
      <c r="G184" s="93">
        <v>20596</v>
      </c>
      <c r="H184" s="95">
        <v>45442</v>
      </c>
      <c r="I184" s="93" t="str">
        <f>VLOOKUP(G184,web_archive!D:AB,3,FALSE)</f>
        <v>Setanta_Scarf</v>
      </c>
      <c r="J184" s="93" t="str">
        <f>VLOOKUP(G184,web_archive!D:AB,5,FALSE)</f>
        <v>Setanta Scarf</v>
      </c>
      <c r="K184" s="93">
        <f>VLOOKUP(A184,type!A:B,2,FALSE)</f>
        <v>4</v>
      </c>
      <c r="L184" s="93">
        <f>IF(VLOOKUP(G184,web_archive!D:AB,7,FALSE)&gt;0, VLOOKUP(G184,web_archive!D:AB,7,FALSE), "")</f>
        <v>20</v>
      </c>
      <c r="N184" s="93">
        <f>VLOOKUP(G184,web_archive!D:AB,8,FALSE)*10</f>
        <v>500</v>
      </c>
      <c r="O184" s="93" t="str">
        <f>IF(VLOOKUP(G184,web_archive!D:AB,10,FALSE)&gt;0,VLOOKUP(G184,web_archive!D:AB,10,FALSE),"")</f>
        <v/>
      </c>
      <c r="P184" s="93">
        <f>IF(VLOOKUP(G184,web_archive!D:AB,12,FALSE)&gt;0,VLOOKUP(G184,web_archive!D:AB,12,FALSE),"")</f>
        <v>1</v>
      </c>
      <c r="Q184" s="93" t="str">
        <f>IF(VLOOKUP(G184,web_archive!D:AB,11,FALSE)&gt;0,VLOOKUP(G184,web_archive!D:AB,11,FALSE),"")</f>
        <v/>
      </c>
      <c r="R184" s="93">
        <f>IF(VLOOKUP(G184,web_archive!D:AB,13,FALSE)&gt;0,VLOOKUP(G184,web_archive!D:AB,13,FALSE),"")</f>
        <v>1</v>
      </c>
      <c r="S184" s="93" t="str">
        <f>UPPER(VLOOKUP(B184,job!A:B,2,FALSE))</f>
        <v>0XFFFFFFFF</v>
      </c>
      <c r="T184" s="93" t="str">
        <f>LOWER(VLOOKUP(C184,class!A:B,2,FALSE))</f>
        <v>63</v>
      </c>
      <c r="U184" s="93" t="str">
        <f>VLOOKUP(D184,Table2[#All],2,FALSE)</f>
        <v>2</v>
      </c>
      <c r="V184" s="93" t="str">
        <f>VLOOKUP(E184,Table3[#All],2,FALSE)</f>
        <v>001</v>
      </c>
      <c r="W184" s="93" t="str">
        <f>IF(VLOOKUP(G184,web_archive!D:AB,16,FALSE)&gt;0,VLOOKUP(I184,web_archive!D:AB,16,FALSE),"")</f>
        <v/>
      </c>
      <c r="X184" s="93" t="str">
        <f>IF(VLOOKUP(G184,web_archive!D:AB,15,FALSE)&gt;1,VLOOKUP(G184,web_archive!D:AB,15,FALSE),"")</f>
        <v/>
      </c>
      <c r="Y184" s="93" t="str">
        <f>IF(EXACT(VLOOKUP(G184,web_archive!D:AB,14,FALSE),"Yes"),"1","0")</f>
        <v>0</v>
      </c>
      <c r="Z184" s="93">
        <f>IF(ISNA((VLOOKUP(UPPER(F184),Table4[#All],2,FALSE))),"",VLOOKUP(UPPER(F184),Table4[#All],2,FALSE))</f>
        <v>2010</v>
      </c>
      <c r="AA184" s="7" t="str">
        <f>IF(VLOOKUP(G184,web_archive!D:AB,21,FALSE)=0,"{}","{ "&amp;VLOOKUP(G184,web_archive!D:AB,21,FALSE)&amp;" }")</f>
        <v>{}</v>
      </c>
      <c r="AB184" s="93" t="str">
        <f>IF(VLOOKUP(G184,web_archive!D:AB,22,FALSE)=0,"{}","{ "&amp;VLOOKUP(G184,web_archive!D:AB,22,FALSE)&amp;" }")</f>
        <v>{}</v>
      </c>
      <c r="AC184" s="93" t="str">
        <f>IF(VLOOKUP(G184,web_archive!D:AB,23,FALSE)=0,"{}","{ "&amp;VLOOKUP(G184,web_archive!D:AB,23,FALSE)&amp;" }")</f>
        <v>{}</v>
      </c>
      <c r="AD184" s="93" t="str">
        <f t="shared" si="3"/>
        <v>45442,Setanta_Scarf,Setanta Scarf,4,20,,500,,1,,1,0XFFFFFFFF,63,2,001,,,0,2010,{},{},{}</v>
      </c>
    </row>
    <row r="185" spans="1:30" x14ac:dyDescent="0.3">
      <c r="A185" s="93" t="str">
        <f>VLOOKUP(G185,web_archive!D:AB,6,FALSE)</f>
        <v>Ammo - Bullet</v>
      </c>
      <c r="B185" s="93" t="str">
        <f>VLOOKUP(G185,web_archive!D:AB,19,FALSE)</f>
        <v>Gunslinger</v>
      </c>
      <c r="C185" s="93" t="str">
        <f>VLOOKUP(G185,web_archive!D:AB,18,FALSE)</f>
        <v>Normal / Upper / Baby</v>
      </c>
      <c r="D185" s="93" t="str">
        <f>VLOOKUP(G185,web_archive!D:AB,20,FALSE)</f>
        <v>Both (Male and Female)</v>
      </c>
      <c r="E185" s="93" t="str">
        <f>VLOOKUP(G185,web_archive!D:AB,17,FALSE)</f>
        <v>Arrow</v>
      </c>
      <c r="F185" s="93" t="str">
        <f>VLOOKUP(H185,reborn_keys!C:D,2,FALSE)</f>
        <v>bullet_shadow</v>
      </c>
      <c r="G185" s="93">
        <v>31006</v>
      </c>
      <c r="H185" s="93">
        <v>45108</v>
      </c>
      <c r="I185" s="93" t="str">
        <f>VLOOKUP(G185,web_archive!D:AB,3,FALSE)</f>
        <v>Shadow_Bullet</v>
      </c>
      <c r="J185" s="93" t="str">
        <f>VLOOKUP(G185,web_archive!D:AB,5,FALSE)</f>
        <v>Shadow Bullet</v>
      </c>
      <c r="K185" s="93">
        <f>VLOOKUP(A185,type!A:B,2,FALSE)</f>
        <v>10</v>
      </c>
      <c r="L185" s="93">
        <f>IF(VLOOKUP(G185,web_archive!D:AB,7,FALSE)&gt;0, VLOOKUP(G185,web_archive!D:AB,7,FALSE), "")</f>
        <v>10</v>
      </c>
      <c r="N185" s="93">
        <f>VLOOKUP(G185,web_archive!D:AB,8,FALSE)*10</f>
        <v>2</v>
      </c>
      <c r="O185" s="93">
        <f>IF(VLOOKUP(G185,web_archive!D:AB,10,FALSE)&gt;0,VLOOKUP(G185,web_archive!D:AB,10,FALSE),"")</f>
        <v>15</v>
      </c>
      <c r="P185" s="93" t="str">
        <f>IF(VLOOKUP(G185,web_archive!D:AB,12,FALSE)&gt;0,VLOOKUP(G185,web_archive!D:AB,12,FALSE),"")</f>
        <v/>
      </c>
      <c r="Q185" s="93" t="str">
        <f>IF(VLOOKUP(G185,web_archive!D:AB,11,FALSE)&gt;0,VLOOKUP(G185,web_archive!D:AB,11,FALSE),"")</f>
        <v/>
      </c>
      <c r="R185" s="93" t="str">
        <f>IF(VLOOKUP(G185,web_archive!D:AB,13,FALSE)&gt;0,VLOOKUP(G185,web_archive!D:AB,13,FALSE),"")</f>
        <v/>
      </c>
      <c r="S185" s="93" t="str">
        <f>UPPER(VLOOKUP(B185,job!A:B,2,FALSE))</f>
        <v>0X01000000</v>
      </c>
      <c r="T185" s="93" t="str">
        <f>LOWER(VLOOKUP(C185,class!A:B,2,FALSE))</f>
        <v>63</v>
      </c>
      <c r="U185" s="93" t="str">
        <f>VLOOKUP(D185,Table2[#All],2,FALSE)</f>
        <v>2</v>
      </c>
      <c r="V185" s="93" t="str">
        <f>VLOOKUP(E185,Table3[#All],2,FALSE)</f>
        <v>32768</v>
      </c>
      <c r="W185" s="93" t="str">
        <f>IF(VLOOKUP(G185,web_archive!D:AB,16,FALSE)&gt;0,VLOOKUP(I185,web_archive!D:AB,16,FALSE),"")</f>
        <v/>
      </c>
      <c r="X185" s="93" t="str">
        <f>IF(VLOOKUP(G185,web_archive!D:AB,15,FALSE)&gt;1,VLOOKUP(G185,web_archive!D:AB,15,FALSE),"")</f>
        <v/>
      </c>
      <c r="Y185" s="93" t="str">
        <f>IF(EXACT(VLOOKUP(G185,web_archive!D:AB,14,FALSE),"Yes"),"1","0")</f>
        <v>0</v>
      </c>
      <c r="Z185" s="93" t="str">
        <f>IF(ISNA((VLOOKUP(UPPER(F185),Table4[#All],2,FALSE))),"",VLOOKUP(UPPER(F185),Table4[#All],2,FALSE))</f>
        <v/>
      </c>
      <c r="AA185" s="7" t="str">
        <f>IF(VLOOKUP(G185,web_archive!D:AB,21,FALSE)=0,"{}","{ "&amp;VLOOKUP(G185,web_archive!D:AB,21,FALSE)&amp;" }")</f>
        <v>{ bonus bAtkEle,Ele_Dark; }</v>
      </c>
      <c r="AB185" s="93" t="str">
        <f>IF(VLOOKUP(G185,web_archive!D:AB,22,FALSE)=0,"{}","{ "&amp;VLOOKUP(G185,web_archive!D:AB,22,FALSE)&amp;" }")</f>
        <v>{ dispbottom "Shadow Bullet equipped."; end; }</v>
      </c>
      <c r="AC185" s="93" t="str">
        <f>IF(VLOOKUP(G185,web_archive!D:AB,23,FALSE)=0,"{}","{ "&amp;VLOOKUP(G185,web_archive!D:AB,23,FALSE)&amp;" }")</f>
        <v>{}</v>
      </c>
      <c r="AD185" s="93" t="str">
        <f t="shared" si="3"/>
        <v>45108,Shadow_Bullet,Shadow Bullet,10,10,,2,15,,,,0X01000000,63,2,32768,,,0,,{ bonus bAtkEle,Ele_Dark; },{ dispbottom "Shadow Bullet equipped."; end; },{}</v>
      </c>
    </row>
    <row r="186" spans="1:30" x14ac:dyDescent="0.3">
      <c r="A186" s="93" t="str">
        <f>VLOOKUP(G186,web_archive!D:AB,6,FALSE)</f>
        <v>Armor</v>
      </c>
      <c r="B186" s="93" t="str">
        <f>VLOOKUP(G186,web_archive!D:AB,19,FALSE)</f>
        <v>All Jobs</v>
      </c>
      <c r="C186" s="93" t="str">
        <f>VLOOKUP(G186,web_archive!D:AB,18,FALSE)</f>
        <v>Normal / Upper / Baby</v>
      </c>
      <c r="D186" s="93" t="str">
        <f>VLOOKUP(G186,web_archive!D:AB,20,FALSE)</f>
        <v>Both (Male and Female)</v>
      </c>
      <c r="E186" s="93" t="str">
        <f>VLOOKUP(G186,web_archive!D:AB,17,FALSE)</f>
        <v>Upper Headgear</v>
      </c>
      <c r="F186" s="93" t="str">
        <f>VLOOKUP(H186,reborn_keys!C:D,2,FALSE)</f>
        <v>shinobi</v>
      </c>
      <c r="G186" s="93">
        <v>20543</v>
      </c>
      <c r="H186" s="93">
        <v>45446</v>
      </c>
      <c r="I186" s="93" t="str">
        <f>VLOOKUP(G186,web_archive!D:AB,3,FALSE)</f>
        <v>Shinobi_Helm</v>
      </c>
      <c r="J186" s="93" t="str">
        <f>VLOOKUP(G186,web_archive!D:AB,5,FALSE)</f>
        <v>Shinobi_Helm</v>
      </c>
      <c r="K186" s="93">
        <f>VLOOKUP(A186,type!A:B,2,FALSE)</f>
        <v>4</v>
      </c>
      <c r="L186" s="93">
        <f>IF(VLOOKUP(G186,web_archive!D:AB,7,FALSE)&gt;0, VLOOKUP(G186,web_archive!D:AB,7,FALSE), "")</f>
        <v>20</v>
      </c>
      <c r="N186" s="93">
        <f>VLOOKUP(G186,web_archive!D:AB,8,FALSE)*10</f>
        <v>500</v>
      </c>
      <c r="O186" s="93" t="str">
        <f>IF(VLOOKUP(G186,web_archive!D:AB,10,FALSE)&gt;0,VLOOKUP(G186,web_archive!D:AB,10,FALSE),"")</f>
        <v/>
      </c>
      <c r="P186" s="93">
        <f>IF(VLOOKUP(G186,web_archive!D:AB,12,FALSE)&gt;0,VLOOKUP(G186,web_archive!D:AB,12,FALSE),"")</f>
        <v>2</v>
      </c>
      <c r="Q186" s="93" t="str">
        <f>IF(VLOOKUP(G186,web_archive!D:AB,11,FALSE)&gt;0,VLOOKUP(G186,web_archive!D:AB,11,FALSE),"")</f>
        <v/>
      </c>
      <c r="R186" s="93">
        <f>IF(VLOOKUP(G186,web_archive!D:AB,13,FALSE)&gt;0,VLOOKUP(G186,web_archive!D:AB,13,FALSE),"")</f>
        <v>1</v>
      </c>
      <c r="S186" s="93" t="str">
        <f>UPPER(VLOOKUP(B186,job!A:B,2,FALSE))</f>
        <v>0XFFFFFFFF</v>
      </c>
      <c r="T186" s="93" t="str">
        <f>LOWER(VLOOKUP(C186,class!A:B,2,FALSE))</f>
        <v>63</v>
      </c>
      <c r="U186" s="93" t="str">
        <f>VLOOKUP(D186,Table2[#All],2,FALSE)</f>
        <v>2</v>
      </c>
      <c r="V186" s="93" t="str">
        <f>VLOOKUP(E186,Table3[#All],2,FALSE)</f>
        <v>256</v>
      </c>
      <c r="W186" s="93" t="str">
        <f>IF(VLOOKUP(G186,web_archive!D:AB,16,FALSE)&gt;0,VLOOKUP(I186,web_archive!D:AB,16,FALSE),"")</f>
        <v/>
      </c>
      <c r="X186" s="93" t="str">
        <f>IF(VLOOKUP(G186,web_archive!D:AB,15,FALSE)&gt;1,VLOOKUP(G186,web_archive!D:AB,15,FALSE),"")</f>
        <v/>
      </c>
      <c r="Y186" s="93" t="str">
        <f>IF(EXACT(VLOOKUP(G186,web_archive!D:AB,14,FALSE),"Yes"),"1","0")</f>
        <v>1</v>
      </c>
      <c r="Z186" s="93">
        <f>IF(ISNA((VLOOKUP(UPPER(F186),Table4[#All],2,FALSE))),"",VLOOKUP(UPPER(F186),Table4[#All],2,FALSE))</f>
        <v>2014</v>
      </c>
      <c r="AA186" s="7" t="str">
        <f>IF(VLOOKUP(G186,web_archive!D:AB,21,FALSE)=0,"{}","{ "&amp;VLOOKUP(G186,web_archive!D:AB,21,FALSE)&amp;" }")</f>
        <v>{}</v>
      </c>
      <c r="AB186" s="93" t="str">
        <f>IF(VLOOKUP(G186,web_archive!D:AB,22,FALSE)=0,"{}","{ "&amp;VLOOKUP(G186,web_archive!D:AB,22,FALSE)&amp;" }")</f>
        <v>{}</v>
      </c>
      <c r="AC186" s="93" t="str">
        <f>IF(VLOOKUP(G186,web_archive!D:AB,23,FALSE)=0,"{}","{ "&amp;VLOOKUP(G186,web_archive!D:AB,23,FALSE)&amp;" }")</f>
        <v>{}</v>
      </c>
      <c r="AD186" s="93" t="str">
        <f t="shared" si="3"/>
        <v>45446,Shinobi_Helm,Shinobi_Helm,4,20,,500,,2,,1,0XFFFFFFFF,63,2,256,,,1,2014,{},{},{}</v>
      </c>
    </row>
    <row r="187" spans="1:30" x14ac:dyDescent="0.3">
      <c r="A187" s="93" t="str">
        <f>VLOOKUP(G187,web_archive!D:AB,6,FALSE)</f>
        <v>Card</v>
      </c>
      <c r="B187" s="93" t="str">
        <f>VLOOKUP(G187,web_archive!D:AB,19,FALSE)</f>
        <v>None</v>
      </c>
      <c r="C187" s="93" t="str">
        <f>VLOOKUP(G187,web_archive!D:AB,18,FALSE)</f>
        <v>None</v>
      </c>
      <c r="D187" s="93" t="str">
        <f>VLOOKUP(G187,web_archive!D:AB,20,FALSE)</f>
        <v>Unknown</v>
      </c>
      <c r="E187" s="93" t="str">
        <f>VLOOKUP(G187,web_archive!D:AB,17,FALSE)</f>
        <v>Footgear</v>
      </c>
      <c r="F187" s="93" t="str">
        <f>VLOOKUP(H187,reborn_keys!C:D,2,FALSE)</f>
        <v>Skoll_Baby_Card</v>
      </c>
      <c r="G187" s="94">
        <v>23042</v>
      </c>
      <c r="H187" s="93">
        <v>47108</v>
      </c>
      <c r="I187" s="93" t="str">
        <f>VLOOKUP(G187,web_archive!D:AB,3,FALSE)</f>
        <v>Skoll_Baby_Card</v>
      </c>
      <c r="J187" s="93" t="str">
        <f>VLOOKUP(G187,web_archive!D:AB,5,FALSE)</f>
        <v>Skoll Baby Card</v>
      </c>
      <c r="K187" s="93">
        <f>VLOOKUP(A187,type!A:B,2,FALSE)</f>
        <v>6</v>
      </c>
      <c r="L187" s="93" t="str">
        <f>IF(VLOOKUP(G187,web_archive!D:AB,7,FALSE)&gt;0, VLOOKUP(G187,web_archive!D:AB,7,FALSE), "")</f>
        <v/>
      </c>
      <c r="N187" s="93">
        <f>VLOOKUP(G187,web_archive!D:AB,8,FALSE)*10</f>
        <v>10</v>
      </c>
      <c r="O187" s="93" t="str">
        <f>IF(VLOOKUP(G187,web_archive!D:AB,10,FALSE)&gt;0,VLOOKUP(G187,web_archive!D:AB,10,FALSE),"")</f>
        <v/>
      </c>
      <c r="P187" s="93" t="str">
        <f>IF(VLOOKUP(G187,web_archive!D:AB,12,FALSE)&gt;0,VLOOKUP(G187,web_archive!D:AB,12,FALSE),"")</f>
        <v/>
      </c>
      <c r="Q187" s="93" t="str">
        <f>IF(VLOOKUP(G187,web_archive!D:AB,11,FALSE)&gt;0,VLOOKUP(G187,web_archive!D:AB,11,FALSE),"")</f>
        <v/>
      </c>
      <c r="R187" s="93" t="str">
        <f>IF(VLOOKUP(G187,web_archive!D:AB,13,FALSE)&gt;0,VLOOKUP(G187,web_archive!D:AB,13,FALSE),"")</f>
        <v/>
      </c>
      <c r="S187" s="93" t="str">
        <f>UPPER(VLOOKUP(B187,job!A:B,2,FALSE))</f>
        <v/>
      </c>
      <c r="T187" s="93" t="str">
        <f>LOWER(VLOOKUP(C187,class!A:B,2,FALSE))</f>
        <v/>
      </c>
      <c r="U187" s="93" t="str">
        <f>VLOOKUP(D187,Table2[#All],2,FALSE)</f>
        <v/>
      </c>
      <c r="V187" s="93" t="str">
        <f>VLOOKUP(E187,Table3[#All],2,FALSE)</f>
        <v>064</v>
      </c>
      <c r="W187" s="93" t="str">
        <f>IF(VLOOKUP(G187,web_archive!D:AB,16,FALSE)&gt;0,VLOOKUP(I187,web_archive!D:AB,16,FALSE),"")</f>
        <v/>
      </c>
      <c r="X187" s="93" t="str">
        <f>IF(VLOOKUP(G187,web_archive!D:AB,15,FALSE)&gt;1,VLOOKUP(G187,web_archive!D:AB,15,FALSE),"")</f>
        <v/>
      </c>
      <c r="Y187" s="93" t="str">
        <f>IF(EXACT(VLOOKUP(G187,web_archive!D:AB,14,FALSE),"Yes"),"1","0")</f>
        <v>0</v>
      </c>
      <c r="Z187" s="93" t="str">
        <f>IF(ISNA((VLOOKUP(UPPER(F187),Table4[#All],2,FALSE))),"",VLOOKUP(UPPER(F187),Table4[#All],2,FALSE))</f>
        <v/>
      </c>
      <c r="AA187" s="7" t="str">
        <f>IF(VLOOKUP(G187,web_archive!D:AB,21,FALSE)=0,"{}","{ "&amp;VLOOKUP(G187,web_archive!D:AB,21,FALSE)&amp;" }")</f>
        <v>{ bonus2 bSubRace,RC_Boss,-20; bonus2 bExpAddRace,RC_Boss,10; }</v>
      </c>
      <c r="AB187" s="93" t="str">
        <f>IF(VLOOKUP(G187,web_archive!D:AB,22,FALSE)=0,"{}","{ "&amp;VLOOKUP(G187,web_archive!D:AB,22,FALSE)&amp;" }")</f>
        <v>{}</v>
      </c>
      <c r="AC187" s="93" t="str">
        <f>IF(VLOOKUP(G187,web_archive!D:AB,23,FALSE)=0,"{}","{ "&amp;VLOOKUP(G187,web_archive!D:AB,23,FALSE)&amp;" }")</f>
        <v>{}</v>
      </c>
      <c r="AD187" s="93" t="str">
        <f t="shared" si="3"/>
        <v>47108,Skoll_Baby_Card,Skoll Baby Card,6,,,10,,,,,,,,064,,,0,,{ bonus2 bSubRace,RC_Boss,-20; bonus2 bExpAddRace,RC_Boss,10; },{},{}</v>
      </c>
    </row>
    <row r="188" spans="1:30" x14ac:dyDescent="0.3">
      <c r="A188" s="93" t="str">
        <f>VLOOKUP(G188,web_archive!D:AB,6,FALSE)</f>
        <v>Card</v>
      </c>
      <c r="B188" s="93" t="str">
        <f>VLOOKUP(G188,web_archive!D:AB,19,FALSE)</f>
        <v>None</v>
      </c>
      <c r="C188" s="93" t="str">
        <f>VLOOKUP(G188,web_archive!D:AB,18,FALSE)</f>
        <v>None</v>
      </c>
      <c r="D188" s="93" t="str">
        <f>VLOOKUP(G188,web_archive!D:AB,20,FALSE)</f>
        <v>Unknown</v>
      </c>
      <c r="E188" s="93" t="str">
        <f>VLOOKUP(G188,web_archive!D:AB,17,FALSE)</f>
        <v>None</v>
      </c>
      <c r="F188" s="93" t="str">
        <f>VLOOKUP(H188,reborn_keys!C:D,2,FALSE)</f>
        <v>Skoll_Card</v>
      </c>
      <c r="G188" s="94">
        <v>23009</v>
      </c>
      <c r="H188" s="93">
        <v>47109</v>
      </c>
      <c r="I188" s="93" t="str">
        <f>VLOOKUP(G188,web_archive!D:AB,3,FALSE)</f>
        <v>Skoll_Card</v>
      </c>
      <c r="J188" s="93" t="str">
        <f>VLOOKUP(G188,web_archive!D:AB,5,FALSE)</f>
        <v>Skoll Card</v>
      </c>
      <c r="K188" s="93">
        <f>VLOOKUP(A188,type!A:B,2,FALSE)</f>
        <v>6</v>
      </c>
      <c r="L188" s="93" t="str">
        <f>IF(VLOOKUP(G188,web_archive!D:AB,7,FALSE)&gt;0, VLOOKUP(G188,web_archive!D:AB,7,FALSE), "")</f>
        <v/>
      </c>
      <c r="N188" s="93">
        <f>VLOOKUP(G188,web_archive!D:AB,8,FALSE)*10</f>
        <v>10</v>
      </c>
      <c r="O188" s="93" t="str">
        <f>IF(VLOOKUP(G188,web_archive!D:AB,10,FALSE)&gt;0,VLOOKUP(G188,web_archive!D:AB,10,FALSE),"")</f>
        <v/>
      </c>
      <c r="P188" s="93" t="str">
        <f>IF(VLOOKUP(G188,web_archive!D:AB,12,FALSE)&gt;0,VLOOKUP(G188,web_archive!D:AB,12,FALSE),"")</f>
        <v/>
      </c>
      <c r="Q188" s="93" t="str">
        <f>IF(VLOOKUP(G188,web_archive!D:AB,11,FALSE)&gt;0,VLOOKUP(G188,web_archive!D:AB,11,FALSE),"")</f>
        <v/>
      </c>
      <c r="R188" s="93" t="str">
        <f>IF(VLOOKUP(G188,web_archive!D:AB,13,FALSE)&gt;0,VLOOKUP(G188,web_archive!D:AB,13,FALSE),"")</f>
        <v/>
      </c>
      <c r="S188" s="93" t="str">
        <f>UPPER(VLOOKUP(B188,job!A:B,2,FALSE))</f>
        <v/>
      </c>
      <c r="T188" s="93" t="str">
        <f>LOWER(VLOOKUP(C188,class!A:B,2,FALSE))</f>
        <v/>
      </c>
      <c r="U188" s="93" t="str">
        <f>VLOOKUP(D188,Table2[#All],2,FALSE)</f>
        <v/>
      </c>
      <c r="V188" s="93" t="str">
        <f>VLOOKUP(E188,Table3[#All],2,FALSE)</f>
        <v/>
      </c>
      <c r="W188" s="93" t="str">
        <f>IF(VLOOKUP(G188,web_archive!D:AB,16,FALSE)&gt;0,VLOOKUP(I188,web_archive!D:AB,16,FALSE),"")</f>
        <v/>
      </c>
      <c r="X188" s="93" t="str">
        <f>IF(VLOOKUP(G188,web_archive!D:AB,15,FALSE)&gt;1,VLOOKUP(G188,web_archive!D:AB,15,FALSE),"")</f>
        <v/>
      </c>
      <c r="Y188" s="93" t="str">
        <f>IF(EXACT(VLOOKUP(G188,web_archive!D:AB,14,FALSE),"Yes"),"1","0")</f>
        <v>0</v>
      </c>
      <c r="Z188" s="93" t="str">
        <f>IF(ISNA((VLOOKUP(UPPER(F188),Table4[#All],2,FALSE))),"",VLOOKUP(UPPER(F188),Table4[#All],2,FALSE))</f>
        <v/>
      </c>
      <c r="AA188" s="7" t="str">
        <f>IF(VLOOKUP(G188,web_archive!D:AB,21,FALSE)=0,"{}","{ "&amp;VLOOKUP(G188,web_archive!D:AB,21,FALSE)&amp;" }")</f>
        <v>{}</v>
      </c>
      <c r="AB188" s="93" t="str">
        <f>IF(VLOOKUP(G188,web_archive!D:AB,22,FALSE)=0,"{}","{ "&amp;VLOOKUP(G188,web_archive!D:AB,22,FALSE)&amp;" }")</f>
        <v>{}</v>
      </c>
      <c r="AC188" s="93" t="str">
        <f>IF(VLOOKUP(G188,web_archive!D:AB,23,FALSE)=0,"{}","{ "&amp;VLOOKUP(G188,web_archive!D:AB,23,FALSE)&amp;" }")</f>
        <v>{}</v>
      </c>
      <c r="AD188" s="93" t="str">
        <f t="shared" si="3"/>
        <v>47109,Skoll_Card,Skoll Card,6,,,10,,,,,,,,,,,0,,{},{},{}</v>
      </c>
    </row>
    <row r="189" spans="1:30" x14ac:dyDescent="0.3">
      <c r="A189" s="93" t="str">
        <f>VLOOKUP(G189,web_archive!D:AB,6,FALSE)</f>
        <v>Armor</v>
      </c>
      <c r="B189" s="93" t="str">
        <f>VLOOKUP(G189,web_archive!D:AB,19,FALSE)</f>
        <v>All Jobs</v>
      </c>
      <c r="C189" s="93" t="str">
        <f>VLOOKUP(G189,web_archive!D:AB,18,FALSE)</f>
        <v>Normal / Upper / Baby</v>
      </c>
      <c r="D189" s="93" t="str">
        <f>VLOOKUP(G189,web_archive!D:AB,20,FALSE)</f>
        <v>Both (Male and Female)</v>
      </c>
      <c r="E189" s="93" t="str">
        <f>VLOOKUP(G189,web_archive!D:AB,17,FALSE)</f>
        <v>Middle Headgear</v>
      </c>
      <c r="F189" s="93" t="str">
        <f>VLOOKUP(H189,reborn_keys!C:D,2,FALSE)</f>
        <v>skullmask</v>
      </c>
      <c r="G189" s="93">
        <v>20275</v>
      </c>
      <c r="H189" s="95">
        <v>45448</v>
      </c>
      <c r="I189" s="93" t="str">
        <f>VLOOKUP(G189,web_archive!D:AB,3,FALSE)</f>
        <v>Skull_Mask</v>
      </c>
      <c r="J189" s="93" t="str">
        <f>VLOOKUP(G189,web_archive!D:AB,5,FALSE)</f>
        <v>Skull Mask</v>
      </c>
      <c r="K189" s="93">
        <f>VLOOKUP(A189,type!A:B,2,FALSE)</f>
        <v>4</v>
      </c>
      <c r="L189" s="93">
        <f>IF(VLOOKUP(G189,web_archive!D:AB,7,FALSE)&gt;0, VLOOKUP(G189,web_archive!D:AB,7,FALSE), "")</f>
        <v>20</v>
      </c>
      <c r="N189" s="93">
        <f>VLOOKUP(G189,web_archive!D:AB,8,FALSE)*10</f>
        <v>100</v>
      </c>
      <c r="O189" s="93" t="str">
        <f>IF(VLOOKUP(G189,web_archive!D:AB,10,FALSE)&gt;0,VLOOKUP(G189,web_archive!D:AB,10,FALSE),"")</f>
        <v/>
      </c>
      <c r="P189" s="93" t="str">
        <f>IF(VLOOKUP(G189,web_archive!D:AB,12,FALSE)&gt;0,VLOOKUP(G189,web_archive!D:AB,12,FALSE),"")</f>
        <v/>
      </c>
      <c r="Q189" s="93" t="str">
        <f>IF(VLOOKUP(G189,web_archive!D:AB,11,FALSE)&gt;0,VLOOKUP(G189,web_archive!D:AB,11,FALSE),"")</f>
        <v/>
      </c>
      <c r="R189" s="93">
        <f>IF(VLOOKUP(G189,web_archive!D:AB,13,FALSE)&gt;0,VLOOKUP(G189,web_archive!D:AB,13,FALSE),"")</f>
        <v>1</v>
      </c>
      <c r="S189" s="93" t="str">
        <f>UPPER(VLOOKUP(B189,job!A:B,2,FALSE))</f>
        <v>0XFFFFFFFF</v>
      </c>
      <c r="T189" s="93" t="str">
        <f>LOWER(VLOOKUP(C189,class!A:B,2,FALSE))</f>
        <v>63</v>
      </c>
      <c r="U189" s="93" t="str">
        <f>VLOOKUP(D189,Table2[#All],2,FALSE)</f>
        <v>2</v>
      </c>
      <c r="V189" s="93" t="str">
        <f>VLOOKUP(E189,Table3[#All],2,FALSE)</f>
        <v>512</v>
      </c>
      <c r="W189" s="93" t="str">
        <f>IF(VLOOKUP(G189,web_archive!D:AB,16,FALSE)&gt;0,VLOOKUP(I189,web_archive!D:AB,16,FALSE),"")</f>
        <v/>
      </c>
      <c r="X189" s="93">
        <f>IF(VLOOKUP(G189,web_archive!D:AB,15,FALSE)&gt;1,VLOOKUP(G189,web_archive!D:AB,15,FALSE),"")</f>
        <v>75</v>
      </c>
      <c r="Y189" s="93" t="str">
        <f>IF(EXACT(VLOOKUP(G189,web_archive!D:AB,14,FALSE),"Yes"),"1","0")</f>
        <v>0</v>
      </c>
      <c r="Z189" s="93">
        <f>IF(ISNA((VLOOKUP(UPPER(F189),Table4[#All],2,FALSE))),"",VLOOKUP(UPPER(F189),Table4[#All],2,FALSE))</f>
        <v>2015</v>
      </c>
      <c r="AA189" s="7" t="str">
        <f>IF(VLOOKUP(G189,web_archive!D:AB,21,FALSE)=0,"{}","{ "&amp;VLOOKUP(G189,web_archive!D:AB,21,FALSE)&amp;" }")</f>
        <v>{ bonus bAllStats,1; }</v>
      </c>
      <c r="AB189" s="93" t="str">
        <f>IF(VLOOKUP(G189,web_archive!D:AB,22,FALSE)=0,"{}","{ "&amp;VLOOKUP(G189,web_archive!D:AB,22,FALSE)&amp;" }")</f>
        <v>{}</v>
      </c>
      <c r="AC189" s="93" t="str">
        <f>IF(VLOOKUP(G189,web_archive!D:AB,23,FALSE)=0,"{}","{ "&amp;VLOOKUP(G189,web_archive!D:AB,23,FALSE)&amp;" }")</f>
        <v>{}</v>
      </c>
      <c r="AD189" s="93" t="str">
        <f t="shared" si="3"/>
        <v>45448,Skull_Mask,Skull Mask,4,20,,100,,,,1,0XFFFFFFFF,63,2,512,,75,0,2015,{ bonus bAllStats,1; },{},{}</v>
      </c>
    </row>
    <row r="190" spans="1:30" x14ac:dyDescent="0.3">
      <c r="A190" s="93" t="str">
        <f>VLOOKUP(G190,web_archive!D:AB,6,FALSE)</f>
        <v>Armor</v>
      </c>
      <c r="B190" s="93" t="str">
        <f>VLOOKUP(G190,web_archive!D:AB,19,FALSE)</f>
        <v>All Jobs</v>
      </c>
      <c r="C190" s="93" t="str">
        <f>VLOOKUP(G190,web_archive!D:AB,18,FALSE)</f>
        <v>Normal / Upper / Baby</v>
      </c>
      <c r="D190" s="93" t="str">
        <f>VLOOKUP(G190,web_archive!D:AB,20,FALSE)</f>
        <v>Both (Male and Female)</v>
      </c>
      <c r="E190" s="93" t="str">
        <f>VLOOKUP(G190,web_archive!D:AB,17,FALSE)</f>
        <v>Lower Headgear</v>
      </c>
      <c r="F190" s="93" t="str">
        <f>VLOOKUP(H190,reborn_keys!C:D,2,FALSE)</f>
        <v>Smitten</v>
      </c>
      <c r="G190" s="93">
        <v>20777</v>
      </c>
      <c r="H190" s="95">
        <v>45450</v>
      </c>
      <c r="I190" s="93" t="str">
        <f>VLOOKUP(G190,web_archive!D:AB,3,FALSE)</f>
        <v>Smitten</v>
      </c>
      <c r="J190" s="93" t="str">
        <f>VLOOKUP(G190,web_archive!D:AB,5,FALSE)</f>
        <v>Smitten</v>
      </c>
      <c r="K190" s="93">
        <f>VLOOKUP(A190,type!A:B,2,FALSE)</f>
        <v>4</v>
      </c>
      <c r="L190" s="93">
        <f>IF(VLOOKUP(G190,web_archive!D:AB,7,FALSE)&gt;0, VLOOKUP(G190,web_archive!D:AB,7,FALSE), "")</f>
        <v>20</v>
      </c>
      <c r="N190" s="93">
        <f>VLOOKUP(G190,web_archive!D:AB,8,FALSE)*10</f>
        <v>100</v>
      </c>
      <c r="O190" s="93" t="str">
        <f>IF(VLOOKUP(G190,web_archive!D:AB,10,FALSE)&gt;0,VLOOKUP(G190,web_archive!D:AB,10,FALSE),"")</f>
        <v/>
      </c>
      <c r="P190" s="93">
        <f>IF(VLOOKUP(G190,web_archive!D:AB,12,FALSE)&gt;0,VLOOKUP(G190,web_archive!D:AB,12,FALSE),"")</f>
        <v>2</v>
      </c>
      <c r="Q190" s="93" t="str">
        <f>IF(VLOOKUP(G190,web_archive!D:AB,11,FALSE)&gt;0,VLOOKUP(G190,web_archive!D:AB,11,FALSE),"")</f>
        <v/>
      </c>
      <c r="R190" s="93" t="str">
        <f>IF(VLOOKUP(G190,web_archive!D:AB,13,FALSE)&gt;0,VLOOKUP(G190,web_archive!D:AB,13,FALSE),"")</f>
        <v/>
      </c>
      <c r="S190" s="93" t="str">
        <f>UPPER(VLOOKUP(B190,job!A:B,2,FALSE))</f>
        <v>0XFFFFFFFF</v>
      </c>
      <c r="T190" s="93" t="str">
        <f>LOWER(VLOOKUP(C190,class!A:B,2,FALSE))</f>
        <v>63</v>
      </c>
      <c r="U190" s="93" t="str">
        <f>VLOOKUP(D190,Table2[#All],2,FALSE)</f>
        <v>2</v>
      </c>
      <c r="V190" s="93" t="str">
        <f>VLOOKUP(E190,Table3[#All],2,FALSE)</f>
        <v>001</v>
      </c>
      <c r="W190" s="93" t="str">
        <f>IF(VLOOKUP(G190,web_archive!D:AB,16,FALSE)&gt;0,VLOOKUP(I190,web_archive!D:AB,16,FALSE),"")</f>
        <v/>
      </c>
      <c r="X190" s="93" t="str">
        <f>IF(VLOOKUP(G190,web_archive!D:AB,15,FALSE)&gt;1,VLOOKUP(G190,web_archive!D:AB,15,FALSE),"")</f>
        <v/>
      </c>
      <c r="Y190" s="93" t="str">
        <f>IF(EXACT(VLOOKUP(G190,web_archive!D:AB,14,FALSE),"Yes"),"1","0")</f>
        <v>0</v>
      </c>
      <c r="Z190" s="93">
        <f>IF(ISNA((VLOOKUP(UPPER(F190),Table4[#All],2,FALSE))),"",VLOOKUP(UPPER(F190),Table4[#All],2,FALSE))</f>
        <v>2017</v>
      </c>
      <c r="AA190" s="7" t="str">
        <f>IF(VLOOKUP(G190,web_archive!D:AB,21,FALSE)=0,"{}","{ "&amp;VLOOKUP(G190,web_archive!D:AB,21,FALSE)&amp;" }")</f>
        <v>{}</v>
      </c>
      <c r="AB190" s="93" t="str">
        <f>IF(VLOOKUP(G190,web_archive!D:AB,22,FALSE)=0,"{}","{ "&amp;VLOOKUP(G190,web_archive!D:AB,22,FALSE)&amp;" }")</f>
        <v>{}</v>
      </c>
      <c r="AC190" s="93" t="str">
        <f>IF(VLOOKUP(G190,web_archive!D:AB,23,FALSE)=0,"{}","{ "&amp;VLOOKUP(G190,web_archive!D:AB,23,FALSE)&amp;" }")</f>
        <v>{}</v>
      </c>
      <c r="AD190" s="93" t="str">
        <f t="shared" si="3"/>
        <v>45450,Smitten,Smitten,4,20,,100,,2,,,0XFFFFFFFF,63,2,001,,,0,2017,{},{},{}</v>
      </c>
    </row>
    <row r="191" spans="1:30" x14ac:dyDescent="0.3">
      <c r="A191" s="93" t="str">
        <f>VLOOKUP(G191,web_archive!D:AB,6,FALSE)</f>
        <v>Armor</v>
      </c>
      <c r="B191" s="93" t="str">
        <f>VLOOKUP(G191,web_archive!D:AB,19,FALSE)</f>
        <v>All Jobs</v>
      </c>
      <c r="C191" s="93" t="str">
        <f>VLOOKUP(G191,web_archive!D:AB,18,FALSE)</f>
        <v>Normal / Upper / Baby</v>
      </c>
      <c r="D191" s="93" t="str">
        <f>VLOOKUP(G191,web_archive!D:AB,20,FALSE)</f>
        <v>Both (Male and Female)</v>
      </c>
      <c r="E191" s="93" t="str">
        <f>VLOOKUP(G191,web_archive!D:AB,17,FALSE)</f>
        <v>Upper Headgear</v>
      </c>
      <c r="F191" s="93" t="str">
        <f>VLOOKUP(H191,reborn_keys!C:D,2,FALSE)</f>
        <v>snowcap</v>
      </c>
      <c r="G191" s="93">
        <v>20106</v>
      </c>
      <c r="H191" s="95">
        <v>45452</v>
      </c>
      <c r="I191" s="93" t="str">
        <f>VLOOKUP(G191,web_archive!D:AB,3,FALSE)</f>
        <v>Snow_Cap</v>
      </c>
      <c r="J191" s="93" t="str">
        <f>VLOOKUP(G191,web_archive!D:AB,5,FALSE)</f>
        <v>Snow Cap</v>
      </c>
      <c r="K191" s="93">
        <f>VLOOKUP(A191,type!A:B,2,FALSE)</f>
        <v>4</v>
      </c>
      <c r="L191" s="93">
        <f>IF(VLOOKUP(G191,web_archive!D:AB,7,FALSE)&gt;0, VLOOKUP(G191,web_archive!D:AB,7,FALSE), "")</f>
        <v>20</v>
      </c>
      <c r="N191" s="93">
        <f>VLOOKUP(G191,web_archive!D:AB,8,FALSE)*10</f>
        <v>500</v>
      </c>
      <c r="O191" s="93" t="str">
        <f>IF(VLOOKUP(G191,web_archive!D:AB,10,FALSE)&gt;0,VLOOKUP(G191,web_archive!D:AB,10,FALSE),"")</f>
        <v/>
      </c>
      <c r="P191" s="93">
        <f>IF(VLOOKUP(G191,web_archive!D:AB,12,FALSE)&gt;0,VLOOKUP(G191,web_archive!D:AB,12,FALSE),"")</f>
        <v>2</v>
      </c>
      <c r="Q191" s="93" t="str">
        <f>IF(VLOOKUP(G191,web_archive!D:AB,11,FALSE)&gt;0,VLOOKUP(G191,web_archive!D:AB,11,FALSE),"")</f>
        <v/>
      </c>
      <c r="R191" s="93">
        <f>IF(VLOOKUP(G191,web_archive!D:AB,13,FALSE)&gt;0,VLOOKUP(G191,web_archive!D:AB,13,FALSE),"")</f>
        <v>1</v>
      </c>
      <c r="S191" s="93" t="str">
        <f>UPPER(VLOOKUP(B191,job!A:B,2,FALSE))</f>
        <v>0XFFFFFFFF</v>
      </c>
      <c r="T191" s="93" t="str">
        <f>LOWER(VLOOKUP(C191,class!A:B,2,FALSE))</f>
        <v>63</v>
      </c>
      <c r="U191" s="93" t="str">
        <f>VLOOKUP(D191,Table2[#All],2,FALSE)</f>
        <v>2</v>
      </c>
      <c r="V191" s="93" t="str">
        <f>VLOOKUP(E191,Table3[#All],2,FALSE)</f>
        <v>256</v>
      </c>
      <c r="W191" s="93" t="str">
        <f>IF(VLOOKUP(G191,web_archive!D:AB,16,FALSE)&gt;0,VLOOKUP(I191,web_archive!D:AB,16,FALSE),"")</f>
        <v/>
      </c>
      <c r="X191" s="93" t="str">
        <f>IF(VLOOKUP(G191,web_archive!D:AB,15,FALSE)&gt;1,VLOOKUP(G191,web_archive!D:AB,15,FALSE),"")</f>
        <v/>
      </c>
      <c r="Y191" s="93" t="str">
        <f>IF(EXACT(VLOOKUP(G191,web_archive!D:AB,14,FALSE),"Yes"),"1","0")</f>
        <v>1</v>
      </c>
      <c r="Z191" s="93">
        <f>IF(ISNA((VLOOKUP(UPPER(F191),Table4[#All],2,FALSE))),"",VLOOKUP(UPPER(F191),Table4[#All],2,FALSE))</f>
        <v>2019</v>
      </c>
      <c r="AA191" s="7" t="str">
        <f>IF(VLOOKUP(G191,web_archive!D:AB,21,FALSE)=0,"{}","{ "&amp;VLOOKUP(G191,web_archive!D:AB,21,FALSE)&amp;" }")</f>
        <v>{}</v>
      </c>
      <c r="AB191" s="93" t="str">
        <f>IF(VLOOKUP(G191,web_archive!D:AB,22,FALSE)=0,"{}","{ "&amp;VLOOKUP(G191,web_archive!D:AB,22,FALSE)&amp;" }")</f>
        <v>{ sc_start SC_Xmas,600000,0; }</v>
      </c>
      <c r="AC191" s="93" t="str">
        <f>IF(VLOOKUP(G191,web_archive!D:AB,23,FALSE)=0,"{}","{ "&amp;VLOOKUP(G191,web_archive!D:AB,23,FALSE)&amp;" }")</f>
        <v>{ sc_end SC_Xmas; }</v>
      </c>
      <c r="AD191" s="93" t="str">
        <f t="shared" si="3"/>
        <v>45452,Snow_Cap,Snow Cap,4,20,,500,,2,,1,0XFFFFFFFF,63,2,256,,,1,2019,{},{ sc_start SC_Xmas,600000,0; },{ sc_end SC_Xmas; }</v>
      </c>
    </row>
    <row r="192" spans="1:30" x14ac:dyDescent="0.3">
      <c r="A192" s="93" t="str">
        <f>VLOOKUP(G192,web_archive!D:AB,6,FALSE)</f>
        <v>Armor</v>
      </c>
      <c r="B192" s="93" t="str">
        <f>VLOOKUP(G192,web_archive!D:AB,19,FALSE)</f>
        <v>All Jobs</v>
      </c>
      <c r="C192" s="93" t="str">
        <f>VLOOKUP(G192,web_archive!D:AB,18,FALSE)</f>
        <v>Normal / Upper / Baby</v>
      </c>
      <c r="D192" s="93" t="str">
        <f>VLOOKUP(G192,web_archive!D:AB,20,FALSE)</f>
        <v>Both (Male and Female)</v>
      </c>
      <c r="E192" s="93" t="str">
        <f>VLOOKUP(G192,web_archive!D:AB,17,FALSE)</f>
        <v>Upper Headgear</v>
      </c>
      <c r="F192" s="93" t="str">
        <f>VLOOKUP(H192,reborn_keys!C:D,2,FALSE)</f>
        <v>sorindoll</v>
      </c>
      <c r="G192" s="93">
        <v>5342</v>
      </c>
      <c r="H192" s="93">
        <v>45454</v>
      </c>
      <c r="I192" s="93" t="str">
        <f>VLOOKUP(G192,web_archive!D:AB,3,FALSE)</f>
        <v>Sorin_Doll_Hat</v>
      </c>
      <c r="J192" s="93" t="str">
        <f>VLOOKUP(G192,web_archive!D:AB,5,FALSE)</f>
        <v>Sorin Doll Hat</v>
      </c>
      <c r="K192" s="93">
        <f>VLOOKUP(A192,type!A:B,2,FALSE)</f>
        <v>4</v>
      </c>
      <c r="L192" s="93" t="str">
        <f>IF(VLOOKUP(G192,web_archive!D:AB,7,FALSE)&gt;0, VLOOKUP(G192,web_archive!D:AB,7,FALSE), "")</f>
        <v/>
      </c>
      <c r="N192" s="93">
        <f>VLOOKUP(G192,web_archive!D:AB,8,FALSE)*10</f>
        <v>500</v>
      </c>
      <c r="O192" s="93" t="str">
        <f>IF(VLOOKUP(G192,web_archive!D:AB,10,FALSE)&gt;0,VLOOKUP(G192,web_archive!D:AB,10,FALSE),"")</f>
        <v/>
      </c>
      <c r="P192" s="93" t="str">
        <f>IF(VLOOKUP(G192,web_archive!D:AB,12,FALSE)&gt;0,VLOOKUP(G192,web_archive!D:AB,12,FALSE),"")</f>
        <v/>
      </c>
      <c r="Q192" s="93" t="str">
        <f>IF(VLOOKUP(G192,web_archive!D:AB,11,FALSE)&gt;0,VLOOKUP(G192,web_archive!D:AB,11,FALSE),"")</f>
        <v/>
      </c>
      <c r="R192" s="93">
        <f>IF(VLOOKUP(G192,web_archive!D:AB,13,FALSE)&gt;0,VLOOKUP(G192,web_archive!D:AB,13,FALSE),"")</f>
        <v>1</v>
      </c>
      <c r="S192" s="93" t="str">
        <f>UPPER(VLOOKUP(B192,job!A:B,2,FALSE))</f>
        <v>0XFFFFFFFF</v>
      </c>
      <c r="T192" s="93" t="str">
        <f>LOWER(VLOOKUP(C192,class!A:B,2,FALSE))</f>
        <v>63</v>
      </c>
      <c r="U192" s="93" t="str">
        <f>VLOOKUP(D192,Table2[#All],2,FALSE)</f>
        <v>2</v>
      </c>
      <c r="V192" s="93" t="str">
        <f>VLOOKUP(E192,Table3[#All],2,FALSE)</f>
        <v>256</v>
      </c>
      <c r="W192" s="93" t="str">
        <f>IF(VLOOKUP(G192,web_archive!D:AB,16,FALSE)&gt;0,VLOOKUP(I192,web_archive!D:AB,16,FALSE),"")</f>
        <v/>
      </c>
      <c r="X192" s="93">
        <f>IF(VLOOKUP(G192,web_archive!D:AB,15,FALSE)&gt;1,VLOOKUP(G192,web_archive!D:AB,15,FALSE),"")</f>
        <v>60</v>
      </c>
      <c r="Y192" s="93" t="str">
        <f>IF(EXACT(VLOOKUP(G192,web_archive!D:AB,14,FALSE),"Yes"),"1","0")</f>
        <v>0</v>
      </c>
      <c r="Z192" s="93">
        <f>IF(ISNA((VLOOKUP(UPPER(F192),Table4[#All],2,FALSE))),"",VLOOKUP(UPPER(F192),Table4[#All],2,FALSE))</f>
        <v>2021</v>
      </c>
      <c r="AA192" s="7" t="str">
        <f>IF(VLOOKUP(G192,web_archive!D:AB,21,FALSE)=0,"{}","{ "&amp;VLOOKUP(G192,web_archive!D:AB,21,FALSE)&amp;" }")</f>
        <v>{ bonus2 bSubRace,RC_DemiHuman,5; bonus bDex,2; autobonus "{ bonus bBaseAtk,50; }",20,10000,0,"{ specialeffect2 EF_POTION_BERSERK; }"; }</v>
      </c>
      <c r="AB192" s="93" t="str">
        <f>IF(VLOOKUP(G192,web_archive!D:AB,22,FALSE)=0,"{}","{ "&amp;VLOOKUP(G192,web_archive!D:AB,22,FALSE)&amp;" }")</f>
        <v>{}</v>
      </c>
      <c r="AC192" s="93" t="str">
        <f>IF(VLOOKUP(G192,web_archive!D:AB,23,FALSE)=0,"{}","{ "&amp;VLOOKUP(G192,web_archive!D:AB,23,FALSE)&amp;" }")</f>
        <v>{}</v>
      </c>
      <c r="AD192" s="93" t="str">
        <f t="shared" si="3"/>
        <v>45454,Sorin_Doll_Hat,Sorin Doll Hat,4,,,500,,,,1,0XFFFFFFFF,63,2,256,,60,0,2021,{ bonus2 bSubRace,RC_DemiHuman,5; bonus bDex,2; autobonus "{ bonus bBaseAtk,50; }",20,10000,0,"{ specialeffect2 EF_POTION_BERSERK; }"; },{},{}</v>
      </c>
    </row>
    <row r="193" spans="1:30" x14ac:dyDescent="0.3">
      <c r="A193" s="93" t="str">
        <f>VLOOKUP(G193,web_archive!D:AB,6,FALSE)</f>
        <v>Armor</v>
      </c>
      <c r="B193" s="93" t="str">
        <f>VLOOKUP(G193,web_archive!D:AB,19,FALSE)</f>
        <v>All Jobs</v>
      </c>
      <c r="C193" s="93" t="str">
        <f>VLOOKUP(G193,web_archive!D:AB,18,FALSE)</f>
        <v>Normal / Upper / Baby</v>
      </c>
      <c r="D193" s="93" t="str">
        <f>VLOOKUP(G193,web_archive!D:AB,20,FALSE)</f>
        <v>Both (Male and Female)</v>
      </c>
      <c r="E193" s="93" t="str">
        <f>VLOOKUP(G193,web_archive!D:AB,17,FALSE)</f>
        <v>Middle Headgear</v>
      </c>
      <c r="F193" s="93" t="str">
        <f>VLOOKUP(H193,reborn_keys!C:D,2,FALSE)</f>
        <v>spookedeyes</v>
      </c>
      <c r="G193" s="93">
        <v>20575</v>
      </c>
      <c r="H193" s="95">
        <v>45455</v>
      </c>
      <c r="I193" s="93" t="str">
        <f>VLOOKUP(G193,web_archive!D:AB,3,FALSE)</f>
        <v>Spooked_Eyes</v>
      </c>
      <c r="J193" s="93" t="str">
        <f>VLOOKUP(G193,web_archive!D:AB,5,FALSE)</f>
        <v>Spooked Eyes</v>
      </c>
      <c r="K193" s="93">
        <f>VLOOKUP(A193,type!A:B,2,FALSE)</f>
        <v>4</v>
      </c>
      <c r="L193" s="93">
        <f>IF(VLOOKUP(G193,web_archive!D:AB,7,FALSE)&gt;0, VLOOKUP(G193,web_archive!D:AB,7,FALSE), "")</f>
        <v>20</v>
      </c>
      <c r="N193" s="93">
        <f>VLOOKUP(G193,web_archive!D:AB,8,FALSE)*10</f>
        <v>400</v>
      </c>
      <c r="O193" s="93" t="str">
        <f>IF(VLOOKUP(G193,web_archive!D:AB,10,FALSE)&gt;0,VLOOKUP(G193,web_archive!D:AB,10,FALSE),"")</f>
        <v/>
      </c>
      <c r="P193" s="93">
        <f>IF(VLOOKUP(G193,web_archive!D:AB,12,FALSE)&gt;0,VLOOKUP(G193,web_archive!D:AB,12,FALSE),"")</f>
        <v>1</v>
      </c>
      <c r="Q193" s="93" t="str">
        <f>IF(VLOOKUP(G193,web_archive!D:AB,11,FALSE)&gt;0,VLOOKUP(G193,web_archive!D:AB,11,FALSE),"")</f>
        <v/>
      </c>
      <c r="R193" s="93">
        <f>IF(VLOOKUP(G193,web_archive!D:AB,13,FALSE)&gt;0,VLOOKUP(G193,web_archive!D:AB,13,FALSE),"")</f>
        <v>1</v>
      </c>
      <c r="S193" s="93" t="str">
        <f>UPPER(VLOOKUP(B193,job!A:B,2,FALSE))</f>
        <v>0XFFFFFFFF</v>
      </c>
      <c r="T193" s="93" t="str">
        <f>LOWER(VLOOKUP(C193,class!A:B,2,FALSE))</f>
        <v>63</v>
      </c>
      <c r="U193" s="93" t="str">
        <f>VLOOKUP(D193,Table2[#All],2,FALSE)</f>
        <v>2</v>
      </c>
      <c r="V193" s="93" t="str">
        <f>VLOOKUP(E193,Table3[#All],2,FALSE)</f>
        <v>512</v>
      </c>
      <c r="W193" s="93" t="str">
        <f>IF(VLOOKUP(G193,web_archive!D:AB,16,FALSE)&gt;0,VLOOKUP(I193,web_archive!D:AB,16,FALSE),"")</f>
        <v/>
      </c>
      <c r="X193" s="93">
        <f>IF(VLOOKUP(G193,web_archive!D:AB,15,FALSE)&gt;1,VLOOKUP(G193,web_archive!D:AB,15,FALSE),"")</f>
        <v>75</v>
      </c>
      <c r="Y193" s="93" t="str">
        <f>IF(EXACT(VLOOKUP(G193,web_archive!D:AB,14,FALSE),"Yes"),"1","0")</f>
        <v>0</v>
      </c>
      <c r="Z193" s="93">
        <f>IF(ISNA((VLOOKUP(UPPER(F193),Table4[#All],2,FALSE))),"",VLOOKUP(UPPER(F193),Table4[#All],2,FALSE))</f>
        <v>2022</v>
      </c>
      <c r="AA193" s="7" t="str">
        <f>IF(VLOOKUP(G193,web_archive!D:AB,21,FALSE)=0,"{}","{ "&amp;VLOOKUP(G193,web_archive!D:AB,21,FALSE)&amp;" }")</f>
        <v>{ bonus bAllStats,1; }</v>
      </c>
      <c r="AB193" s="93" t="str">
        <f>IF(VLOOKUP(G193,web_archive!D:AB,22,FALSE)=0,"{}","{ "&amp;VLOOKUP(G193,web_archive!D:AB,22,FALSE)&amp;" }")</f>
        <v>{}</v>
      </c>
      <c r="AC193" s="93" t="str">
        <f>IF(VLOOKUP(G193,web_archive!D:AB,23,FALSE)=0,"{}","{ "&amp;VLOOKUP(G193,web_archive!D:AB,23,FALSE)&amp;" }")</f>
        <v>{}</v>
      </c>
      <c r="AD193" s="93" t="str">
        <f t="shared" si="3"/>
        <v>45455,Spooked_Eyes,Spooked Eyes,4,20,,400,,1,,1,0XFFFFFFFF,63,2,512,,75,0,2022,{ bonus bAllStats,1; },{},{}</v>
      </c>
    </row>
    <row r="194" spans="1:30" x14ac:dyDescent="0.3">
      <c r="A194" s="93" t="str">
        <f>VLOOKUP(G194,web_archive!D:AB,6,FALSE)</f>
        <v>Delay Consume</v>
      </c>
      <c r="B194" s="93" t="str">
        <f>VLOOKUP(G194,web_archive!D:AB,19,FALSE)</f>
        <v>All Jobs</v>
      </c>
      <c r="C194" s="93" t="str">
        <f>VLOOKUP(G194,web_archive!D:AB,18,FALSE)</f>
        <v>Normal / Upper / Baby</v>
      </c>
      <c r="D194" s="93" t="str">
        <f>VLOOKUP(G194,web_archive!D:AB,20,FALSE)</f>
        <v>Unknown</v>
      </c>
      <c r="E194" s="93" t="str">
        <f>VLOOKUP(G194,web_archive!D:AB,17,FALSE)</f>
        <v>None</v>
      </c>
      <c r="F194" s="93" t="str">
        <f>VLOOKUP(H194,reborn_keys!C:D,2,FALSE)</f>
        <v>spraypaint</v>
      </c>
      <c r="G194" s="93">
        <v>32014</v>
      </c>
      <c r="H194" s="95">
        <v>45457</v>
      </c>
      <c r="I194" s="93" t="str">
        <f>VLOOKUP(G194,web_archive!D:AB,3,FALSE)</f>
        <v>Spray_Paint</v>
      </c>
      <c r="J194" s="93" t="str">
        <f>VLOOKUP(G194,web_archive!D:AB,5,FALSE)</f>
        <v>Spray Paint</v>
      </c>
      <c r="K194" s="93">
        <f>VLOOKUP(A194,type!A:B,2,FALSE)</f>
        <v>18</v>
      </c>
      <c r="L194" s="93">
        <f>IF(VLOOKUP(G194,web_archive!D:AB,7,FALSE)&gt;0, VLOOKUP(G194,web_archive!D:AB,7,FALSE), "")</f>
        <v>50</v>
      </c>
      <c r="N194" s="93">
        <f>VLOOKUP(G194,web_archive!D:AB,8,FALSE)*10</f>
        <v>100</v>
      </c>
      <c r="O194" s="93" t="str">
        <f>IF(VLOOKUP(G194,web_archive!D:AB,10,FALSE)&gt;0,VLOOKUP(G194,web_archive!D:AB,10,FALSE),"")</f>
        <v/>
      </c>
      <c r="P194" s="93" t="str">
        <f>IF(VLOOKUP(G194,web_archive!D:AB,12,FALSE)&gt;0,VLOOKUP(G194,web_archive!D:AB,12,FALSE),"")</f>
        <v/>
      </c>
      <c r="Q194" s="93" t="str">
        <f>IF(VLOOKUP(G194,web_archive!D:AB,11,FALSE)&gt;0,VLOOKUP(G194,web_archive!D:AB,11,FALSE),"")</f>
        <v/>
      </c>
      <c r="R194" s="93" t="str">
        <f>IF(VLOOKUP(G194,web_archive!D:AB,13,FALSE)&gt;0,VLOOKUP(G194,web_archive!D:AB,13,FALSE),"")</f>
        <v/>
      </c>
      <c r="S194" s="93" t="str">
        <f>UPPER(VLOOKUP(B194,job!A:B,2,FALSE))</f>
        <v>0XFFFFFFFF</v>
      </c>
      <c r="T194" s="93" t="str">
        <f>LOWER(VLOOKUP(C194,class!A:B,2,FALSE))</f>
        <v>63</v>
      </c>
      <c r="U194" s="93" t="str">
        <f>VLOOKUP(D194,Table2[#All],2,FALSE)</f>
        <v/>
      </c>
      <c r="V194" s="93" t="str">
        <f>VLOOKUP(E194,Table3[#All],2,FALSE)</f>
        <v/>
      </c>
      <c r="W194" s="93" t="str">
        <f>IF(VLOOKUP(G194,web_archive!D:AB,16,FALSE)&gt;0,VLOOKUP(I194,web_archive!D:AB,16,FALSE),"")</f>
        <v/>
      </c>
      <c r="X194" s="93" t="str">
        <f>IF(VLOOKUP(G194,web_archive!D:AB,15,FALSE)&gt;1,VLOOKUP(G194,web_archive!D:AB,15,FALSE),"")</f>
        <v/>
      </c>
      <c r="Y194" s="93" t="str">
        <f>IF(EXACT(VLOOKUP(G194,web_archive!D:AB,14,FALSE),"Yes"),"1","0")</f>
        <v>0</v>
      </c>
      <c r="Z194" s="93">
        <f>IF(ISNA((VLOOKUP(UPPER(F194),Table4[#All],2,FALSE))),"",VLOOKUP(UPPER(F194),Table4[#All],2,FALSE))</f>
        <v>2024</v>
      </c>
      <c r="AA194" s="7" t="str">
        <f>IF(VLOOKUP(G194,web_archive!D:AB,21,FALSE)=0,"{}","{ "&amp;VLOOKUP(G194,web_archive!D:AB,21,FALSE)&amp;" }")</f>
        <v>{ misceffect 587; itemskill "RG_GRAFFITI",1; }</v>
      </c>
      <c r="AB194" s="93" t="str">
        <f>IF(VLOOKUP(G194,web_archive!D:AB,22,FALSE)=0,"{}","{ "&amp;VLOOKUP(G194,web_archive!D:AB,22,FALSE)&amp;" }")</f>
        <v>{}</v>
      </c>
      <c r="AC194" s="93" t="str">
        <f>IF(VLOOKUP(G194,web_archive!D:AB,23,FALSE)=0,"{}","{ "&amp;VLOOKUP(G194,web_archive!D:AB,23,FALSE)&amp;" }")</f>
        <v>{}</v>
      </c>
      <c r="AD194" s="93" t="str">
        <f t="shared" si="3"/>
        <v>45457,Spray_Paint,Spray Paint,18,50,,100,,,,,0XFFFFFFFF,63,,,,,0,2024,{ misceffect 587; itemskill "RG_GRAFFITI",1; },{},{}</v>
      </c>
    </row>
    <row r="195" spans="1:30" x14ac:dyDescent="0.3">
      <c r="A195" s="93" t="str">
        <f>VLOOKUP(G195,web_archive!D:AB,6,FALSE)</f>
        <v>Armor</v>
      </c>
      <c r="B195" s="93" t="str">
        <f>VLOOKUP(G195,web_archive!D:AB,19,FALSE)</f>
        <v>All Jobs</v>
      </c>
      <c r="C195" s="93" t="str">
        <f>VLOOKUP(G195,web_archive!D:AB,18,FALSE)</f>
        <v>Normal / Upper / Baby</v>
      </c>
      <c r="D195" s="93" t="str">
        <f>VLOOKUP(G195,web_archive!D:AB,20,FALSE)</f>
        <v>Both (Male and Female)</v>
      </c>
      <c r="E195" s="93" t="str">
        <f>VLOOKUP(G195,web_archive!D:AB,17,FALSE)</f>
        <v>Middle Headgear</v>
      </c>
      <c r="F195" s="93" t="str">
        <f>VLOOKUP(H195,reborn_keys!C:D,2,FALSE)</f>
        <v>starearring</v>
      </c>
      <c r="G195" s="93">
        <v>20248</v>
      </c>
      <c r="H195" s="93">
        <v>45462</v>
      </c>
      <c r="I195" s="93" t="str">
        <f>VLOOKUP(G195,web_archive!D:AB,3,FALSE)</f>
        <v>Star_Earrings</v>
      </c>
      <c r="J195" s="93" t="str">
        <f>VLOOKUP(G195,web_archive!D:AB,5,FALSE)</f>
        <v>Star Earrings</v>
      </c>
      <c r="K195" s="93">
        <f>VLOOKUP(A195,type!A:B,2,FALSE)</f>
        <v>4</v>
      </c>
      <c r="L195" s="93">
        <f>IF(VLOOKUP(G195,web_archive!D:AB,7,FALSE)&gt;0, VLOOKUP(G195,web_archive!D:AB,7,FALSE), "")</f>
        <v>20</v>
      </c>
      <c r="N195" s="93">
        <f>VLOOKUP(G195,web_archive!D:AB,8,FALSE)*10</f>
        <v>500</v>
      </c>
      <c r="O195" s="93" t="str">
        <f>IF(VLOOKUP(G195,web_archive!D:AB,10,FALSE)&gt;0,VLOOKUP(G195,web_archive!D:AB,10,FALSE),"")</f>
        <v/>
      </c>
      <c r="P195" s="93" t="str">
        <f>IF(VLOOKUP(G195,web_archive!D:AB,12,FALSE)&gt;0,VLOOKUP(G195,web_archive!D:AB,12,FALSE),"")</f>
        <v/>
      </c>
      <c r="Q195" s="93" t="str">
        <f>IF(VLOOKUP(G195,web_archive!D:AB,11,FALSE)&gt;0,VLOOKUP(G195,web_archive!D:AB,11,FALSE),"")</f>
        <v/>
      </c>
      <c r="R195" s="93">
        <f>IF(VLOOKUP(G195,web_archive!D:AB,13,FALSE)&gt;0,VLOOKUP(G195,web_archive!D:AB,13,FALSE),"")</f>
        <v>1</v>
      </c>
      <c r="S195" s="93" t="str">
        <f>UPPER(VLOOKUP(B195,job!A:B,2,FALSE))</f>
        <v>0XFFFFFFFF</v>
      </c>
      <c r="T195" s="93" t="str">
        <f>LOWER(VLOOKUP(C195,class!A:B,2,FALSE))</f>
        <v>63</v>
      </c>
      <c r="U195" s="93" t="str">
        <f>VLOOKUP(D195,Table2[#All],2,FALSE)</f>
        <v>2</v>
      </c>
      <c r="V195" s="93" t="str">
        <f>VLOOKUP(E195,Table3[#All],2,FALSE)</f>
        <v>512</v>
      </c>
      <c r="W195" s="93" t="str">
        <f>IF(VLOOKUP(G195,web_archive!D:AB,16,FALSE)&gt;0,VLOOKUP(I195,web_archive!D:AB,16,FALSE),"")</f>
        <v/>
      </c>
      <c r="X195" s="93">
        <f>IF(VLOOKUP(G195,web_archive!D:AB,15,FALSE)&gt;1,VLOOKUP(G195,web_archive!D:AB,15,FALSE),"")</f>
        <v>75</v>
      </c>
      <c r="Y195" s="93" t="str">
        <f>IF(EXACT(VLOOKUP(G195,web_archive!D:AB,14,FALSE),"Yes"),"1","0")</f>
        <v>0</v>
      </c>
      <c r="Z195" s="93">
        <f>IF(ISNA((VLOOKUP(UPPER(F195),Table4[#All],2,FALSE))),"",VLOOKUP(UPPER(F195),Table4[#All],2,FALSE))</f>
        <v>2029</v>
      </c>
      <c r="AA195" s="7" t="str">
        <f>IF(VLOOKUP(G195,web_archive!D:AB,21,FALSE)=0,"{}","{ "&amp;VLOOKUP(G195,web_archive!D:AB,21,FALSE)&amp;" }")</f>
        <v>{ bonus bAllStats,1; }</v>
      </c>
      <c r="AB195" s="93" t="str">
        <f>IF(VLOOKUP(G195,web_archive!D:AB,22,FALSE)=0,"{}","{ "&amp;VLOOKUP(G195,web_archive!D:AB,22,FALSE)&amp;" }")</f>
        <v>{}</v>
      </c>
      <c r="AC195" s="93" t="str">
        <f>IF(VLOOKUP(G195,web_archive!D:AB,23,FALSE)=0,"{}","{ "&amp;VLOOKUP(G195,web_archive!D:AB,23,FALSE)&amp;" }")</f>
        <v>{}</v>
      </c>
      <c r="AD195" s="93" t="str">
        <f t="shared" si="3"/>
        <v>45462,Star_Earrings,Star Earrings,4,20,,500,,,,1,0XFFFFFFFF,63,2,512,,75,0,2029,{ bonus bAllStats,1; },{},{}</v>
      </c>
    </row>
    <row r="196" spans="1:30" x14ac:dyDescent="0.3">
      <c r="A196" s="93" t="str">
        <f>VLOOKUP(G196,web_archive!D:AB,6,FALSE)</f>
        <v>Armor</v>
      </c>
      <c r="B196" s="93" t="str">
        <f>VLOOKUP(G196,web_archive!D:AB,19,FALSE)</f>
        <v>All Jobs</v>
      </c>
      <c r="C196" s="93" t="str">
        <f>VLOOKUP(G196,web_archive!D:AB,18,FALSE)</f>
        <v>Normal / Upper / Baby</v>
      </c>
      <c r="D196" s="93" t="str">
        <f>VLOOKUP(G196,web_archive!D:AB,20,FALSE)</f>
        <v>Both (Male and Female)</v>
      </c>
      <c r="E196" s="93" t="str">
        <f>VLOOKUP(G196,web_archive!D:AB,17,FALSE)</f>
        <v>Upper Headgear</v>
      </c>
      <c r="F196" s="93" t="str">
        <f>VLOOKUP(H196,reborn_keys!C:D,2,FALSE)</f>
        <v>startiara</v>
      </c>
      <c r="G196" s="93">
        <v>20571</v>
      </c>
      <c r="H196" s="95">
        <v>45464</v>
      </c>
      <c r="I196" s="93" t="str">
        <f>VLOOKUP(G196,web_archive!D:AB,3,FALSE)</f>
        <v>Star_Tiara</v>
      </c>
      <c r="J196" s="93" t="str">
        <f>VLOOKUP(G196,web_archive!D:AB,5,FALSE)</f>
        <v>Star Tiara</v>
      </c>
      <c r="K196" s="93">
        <f>VLOOKUP(A196,type!A:B,2,FALSE)</f>
        <v>4</v>
      </c>
      <c r="L196" s="93">
        <f>IF(VLOOKUP(G196,web_archive!D:AB,7,FALSE)&gt;0, VLOOKUP(G196,web_archive!D:AB,7,FALSE), "")</f>
        <v>20</v>
      </c>
      <c r="N196" s="93">
        <f>VLOOKUP(G196,web_archive!D:AB,8,FALSE)*10</f>
        <v>400</v>
      </c>
      <c r="O196" s="93" t="str">
        <f>IF(VLOOKUP(G196,web_archive!D:AB,10,FALSE)&gt;0,VLOOKUP(G196,web_archive!D:AB,10,FALSE),"")</f>
        <v/>
      </c>
      <c r="P196" s="93">
        <f>IF(VLOOKUP(G196,web_archive!D:AB,12,FALSE)&gt;0,VLOOKUP(G196,web_archive!D:AB,12,FALSE),"")</f>
        <v>1</v>
      </c>
      <c r="Q196" s="93" t="str">
        <f>IF(VLOOKUP(G196,web_archive!D:AB,11,FALSE)&gt;0,VLOOKUP(G196,web_archive!D:AB,11,FALSE),"")</f>
        <v/>
      </c>
      <c r="R196" s="93">
        <f>IF(VLOOKUP(G196,web_archive!D:AB,13,FALSE)&gt;0,VLOOKUP(G196,web_archive!D:AB,13,FALSE),"")</f>
        <v>1</v>
      </c>
      <c r="S196" s="93" t="str">
        <f>UPPER(VLOOKUP(B196,job!A:B,2,FALSE))</f>
        <v>0XFFFFFFFF</v>
      </c>
      <c r="T196" s="93" t="str">
        <f>LOWER(VLOOKUP(C196,class!A:B,2,FALSE))</f>
        <v>63</v>
      </c>
      <c r="U196" s="93" t="str">
        <f>VLOOKUP(D196,Table2[#All],2,FALSE)</f>
        <v>2</v>
      </c>
      <c r="V196" s="93" t="str">
        <f>VLOOKUP(E196,Table3[#All],2,FALSE)</f>
        <v>256</v>
      </c>
      <c r="W196" s="93" t="str">
        <f>IF(VLOOKUP(G196,web_archive!D:AB,16,FALSE)&gt;0,VLOOKUP(I196,web_archive!D:AB,16,FALSE),"")</f>
        <v/>
      </c>
      <c r="X196" s="93" t="str">
        <f>IF(VLOOKUP(G196,web_archive!D:AB,15,FALSE)&gt;1,VLOOKUP(G196,web_archive!D:AB,15,FALSE),"")</f>
        <v/>
      </c>
      <c r="Y196" s="93" t="str">
        <f>IF(EXACT(VLOOKUP(G196,web_archive!D:AB,14,FALSE),"Yes"),"1","0")</f>
        <v>1</v>
      </c>
      <c r="Z196" s="93">
        <f>IF(ISNA((VLOOKUP(UPPER(F196),Table4[#All],2,FALSE))),"",VLOOKUP(UPPER(F196),Table4[#All],2,FALSE))</f>
        <v>2031</v>
      </c>
      <c r="AA196" s="7" t="str">
        <f>IF(VLOOKUP(G196,web_archive!D:AB,21,FALSE)=0,"{}","{ "&amp;VLOOKUP(G196,web_archive!D:AB,21,FALSE)&amp;" }")</f>
        <v>{}</v>
      </c>
      <c r="AB196" s="93" t="str">
        <f>IF(VLOOKUP(G196,web_archive!D:AB,22,FALSE)=0,"{}","{ "&amp;VLOOKUP(G196,web_archive!D:AB,22,FALSE)&amp;" }")</f>
        <v>{}</v>
      </c>
      <c r="AC196" s="93" t="str">
        <f>IF(VLOOKUP(G196,web_archive!D:AB,23,FALSE)=0,"{}","{ "&amp;VLOOKUP(G196,web_archive!D:AB,23,FALSE)&amp;" }")</f>
        <v>{}</v>
      </c>
      <c r="AD196" s="93" t="str">
        <f t="shared" si="3"/>
        <v>45464,Star_Tiara,Star Tiara,4,20,,400,,1,,1,0XFFFFFFFF,63,2,256,,,1,2031,{},{},{}</v>
      </c>
    </row>
    <row r="197" spans="1:30" x14ac:dyDescent="0.3">
      <c r="A197" s="93" t="str">
        <f>VLOOKUP(G197,web_archive!D:AB,6,FALSE)</f>
        <v>Armor</v>
      </c>
      <c r="B197" s="93" t="str">
        <f>VLOOKUP(G197,web_archive!D:AB,19,FALSE)</f>
        <v>All Jobs</v>
      </c>
      <c r="C197" s="93" t="str">
        <f>VLOOKUP(G197,web_archive!D:AB,18,FALSE)</f>
        <v>Normal / Upper / Baby</v>
      </c>
      <c r="D197" s="93" t="str">
        <f>VLOOKUP(G197,web_archive!D:AB,20,FALSE)</f>
        <v>Both (Male and Female)</v>
      </c>
      <c r="E197" s="93" t="str">
        <f>VLOOKUP(G197,web_archive!D:AB,17,FALSE)</f>
        <v>Lower Headgear</v>
      </c>
      <c r="F197" s="93" t="str">
        <f>VLOOKUP(H197,reborn_keys!C:D,2,FALSE)</f>
        <v>starryring</v>
      </c>
      <c r="G197" s="93">
        <v>20560</v>
      </c>
      <c r="H197" s="95">
        <v>45463</v>
      </c>
      <c r="I197" s="93" t="str">
        <f>VLOOKUP(G197,web_archive!D:AB,3,FALSE)</f>
        <v>Starry_Ring</v>
      </c>
      <c r="J197" s="93" t="str">
        <f>VLOOKUP(G197,web_archive!D:AB,5,FALSE)</f>
        <v>Starry Ring</v>
      </c>
      <c r="K197" s="93">
        <f>VLOOKUP(A197,type!A:B,2,FALSE)</f>
        <v>4</v>
      </c>
      <c r="L197" s="93">
        <f>IF(VLOOKUP(G197,web_archive!D:AB,7,FALSE)&gt;0, VLOOKUP(G197,web_archive!D:AB,7,FALSE), "")</f>
        <v>20</v>
      </c>
      <c r="N197" s="93">
        <f>VLOOKUP(G197,web_archive!D:AB,8,FALSE)*10</f>
        <v>500</v>
      </c>
      <c r="O197" s="93" t="str">
        <f>IF(VLOOKUP(G197,web_archive!D:AB,10,FALSE)&gt;0,VLOOKUP(G197,web_archive!D:AB,10,FALSE),"")</f>
        <v/>
      </c>
      <c r="P197" s="93">
        <f>IF(VLOOKUP(G197,web_archive!D:AB,12,FALSE)&gt;0,VLOOKUP(G197,web_archive!D:AB,12,FALSE),"")</f>
        <v>1</v>
      </c>
      <c r="Q197" s="93" t="str">
        <f>IF(VLOOKUP(G197,web_archive!D:AB,11,FALSE)&gt;0,VLOOKUP(G197,web_archive!D:AB,11,FALSE),"")</f>
        <v/>
      </c>
      <c r="R197" s="93">
        <f>IF(VLOOKUP(G197,web_archive!D:AB,13,FALSE)&gt;0,VLOOKUP(G197,web_archive!D:AB,13,FALSE),"")</f>
        <v>1</v>
      </c>
      <c r="S197" s="93" t="str">
        <f>UPPER(VLOOKUP(B197,job!A:B,2,FALSE))</f>
        <v>0XFFFFFFFF</v>
      </c>
      <c r="T197" s="93" t="str">
        <f>LOWER(VLOOKUP(C197,class!A:B,2,FALSE))</f>
        <v>63</v>
      </c>
      <c r="U197" s="93" t="str">
        <f>VLOOKUP(D197,Table2[#All],2,FALSE)</f>
        <v>2</v>
      </c>
      <c r="V197" s="93" t="str">
        <f>VLOOKUP(E197,Table3[#All],2,FALSE)</f>
        <v>001</v>
      </c>
      <c r="W197" s="93" t="str">
        <f>IF(VLOOKUP(G197,web_archive!D:AB,16,FALSE)&gt;0,VLOOKUP(I197,web_archive!D:AB,16,FALSE),"")</f>
        <v/>
      </c>
      <c r="X197" s="93" t="str">
        <f>IF(VLOOKUP(G197,web_archive!D:AB,15,FALSE)&gt;1,VLOOKUP(G197,web_archive!D:AB,15,FALSE),"")</f>
        <v/>
      </c>
      <c r="Y197" s="93" t="str">
        <f>IF(EXACT(VLOOKUP(G197,web_archive!D:AB,14,FALSE),"Yes"),"1","0")</f>
        <v>0</v>
      </c>
      <c r="Z197" s="93">
        <f>IF(ISNA((VLOOKUP(UPPER(F197),Table4[#All],2,FALSE))),"",VLOOKUP(UPPER(F197),Table4[#All],2,FALSE))</f>
        <v>2030</v>
      </c>
      <c r="AA197" s="7" t="str">
        <f>IF(VLOOKUP(G197,web_archive!D:AB,21,FALSE)=0,"{}","{ "&amp;VLOOKUP(G197,web_archive!D:AB,21,FALSE)&amp;" }")</f>
        <v>{}</v>
      </c>
      <c r="AB197" s="93" t="str">
        <f>IF(VLOOKUP(G197,web_archive!D:AB,22,FALSE)=0,"{}","{ "&amp;VLOOKUP(G197,web_archive!D:AB,22,FALSE)&amp;" }")</f>
        <v>{}</v>
      </c>
      <c r="AC197" s="93" t="str">
        <f>IF(VLOOKUP(G197,web_archive!D:AB,23,FALSE)=0,"{}","{ "&amp;VLOOKUP(G197,web_archive!D:AB,23,FALSE)&amp;" }")</f>
        <v>{}</v>
      </c>
      <c r="AD197" s="93" t="str">
        <f t="shared" si="3"/>
        <v>45463,Starry_Ring,Starry Ring,4,20,,500,,1,,1,0XFFFFFFFF,63,2,001,,,0,2030,{},{},{}</v>
      </c>
    </row>
    <row r="198" spans="1:30" x14ac:dyDescent="0.3">
      <c r="A198" s="93" t="str">
        <f>VLOOKUP(G198,web_archive!D:AB,6,FALSE)</f>
        <v>Armor</v>
      </c>
      <c r="B198" s="93" t="str">
        <f>VLOOKUP(G198,web_archive!D:AB,19,FALSE)</f>
        <v>All Jobs</v>
      </c>
      <c r="C198" s="93" t="str">
        <f>VLOOKUP(G198,web_archive!D:AB,18,FALSE)</f>
        <v>Normal / Upper / Baby</v>
      </c>
      <c r="D198" s="93" t="str">
        <f>VLOOKUP(G198,web_archive!D:AB,20,FALSE)</f>
        <v>Both (Male and Female)</v>
      </c>
      <c r="E198" s="93" t="str">
        <f>VLOOKUP(G198,web_archive!D:AB,17,FALSE)</f>
        <v>Upper Headgear</v>
      </c>
      <c r="F198" s="93" t="str">
        <f>VLOOKUP(H198,reborn_keys!C:D,2,FALSE)</f>
        <v>stellarhairband</v>
      </c>
      <c r="G198" s="93">
        <v>20112</v>
      </c>
      <c r="H198" s="95">
        <v>45465</v>
      </c>
      <c r="I198" s="93" t="str">
        <f>VLOOKUP(G198,web_archive!D:AB,3,FALSE)</f>
        <v>Stellar_Hairband</v>
      </c>
      <c r="J198" s="93" t="str">
        <f>VLOOKUP(G198,web_archive!D:AB,5,FALSE)</f>
        <v>Stellar Hairband</v>
      </c>
      <c r="K198" s="93">
        <f>VLOOKUP(A198,type!A:B,2,FALSE)</f>
        <v>4</v>
      </c>
      <c r="L198" s="93">
        <f>IF(VLOOKUP(G198,web_archive!D:AB,7,FALSE)&gt;0, VLOOKUP(G198,web_archive!D:AB,7,FALSE), "")</f>
        <v>20</v>
      </c>
      <c r="N198" s="93">
        <f>VLOOKUP(G198,web_archive!D:AB,8,FALSE)*10</f>
        <v>500</v>
      </c>
      <c r="O198" s="93" t="str">
        <f>IF(VLOOKUP(G198,web_archive!D:AB,10,FALSE)&gt;0,VLOOKUP(G198,web_archive!D:AB,10,FALSE),"")</f>
        <v/>
      </c>
      <c r="P198" s="93">
        <f>IF(VLOOKUP(G198,web_archive!D:AB,12,FALSE)&gt;0,VLOOKUP(G198,web_archive!D:AB,12,FALSE),"")</f>
        <v>2</v>
      </c>
      <c r="Q198" s="93" t="str">
        <f>IF(VLOOKUP(G198,web_archive!D:AB,11,FALSE)&gt;0,VLOOKUP(G198,web_archive!D:AB,11,FALSE),"")</f>
        <v/>
      </c>
      <c r="R198" s="93">
        <f>IF(VLOOKUP(G198,web_archive!D:AB,13,FALSE)&gt;0,VLOOKUP(G198,web_archive!D:AB,13,FALSE),"")</f>
        <v>1</v>
      </c>
      <c r="S198" s="93" t="str">
        <f>UPPER(VLOOKUP(B198,job!A:B,2,FALSE))</f>
        <v>0XFFFFFFFF</v>
      </c>
      <c r="T198" s="93" t="str">
        <f>LOWER(VLOOKUP(C198,class!A:B,2,FALSE))</f>
        <v>63</v>
      </c>
      <c r="U198" s="93" t="str">
        <f>VLOOKUP(D198,Table2[#All],2,FALSE)</f>
        <v>2</v>
      </c>
      <c r="V198" s="93" t="str">
        <f>VLOOKUP(E198,Table3[#All],2,FALSE)</f>
        <v>256</v>
      </c>
      <c r="W198" s="93" t="str">
        <f>IF(VLOOKUP(G198,web_archive!D:AB,16,FALSE)&gt;0,VLOOKUP(I198,web_archive!D:AB,16,FALSE),"")</f>
        <v/>
      </c>
      <c r="X198" s="93" t="str">
        <f>IF(VLOOKUP(G198,web_archive!D:AB,15,FALSE)&gt;1,VLOOKUP(G198,web_archive!D:AB,15,FALSE),"")</f>
        <v/>
      </c>
      <c r="Y198" s="93" t="str">
        <f>IF(EXACT(VLOOKUP(G198,web_archive!D:AB,14,FALSE),"Yes"),"1","0")</f>
        <v>1</v>
      </c>
      <c r="Z198" s="93">
        <f>IF(ISNA((VLOOKUP(UPPER(F198),Table4[#All],2,FALSE))),"",VLOOKUP(UPPER(F198),Table4[#All],2,FALSE))</f>
        <v>2032</v>
      </c>
      <c r="AA198" s="7" t="str">
        <f>IF(VLOOKUP(G198,web_archive!D:AB,21,FALSE)=0,"{}","{ "&amp;VLOOKUP(G198,web_archive!D:AB,21,FALSE)&amp;" }")</f>
        <v>{}</v>
      </c>
      <c r="AB198" s="93" t="str">
        <f>IF(VLOOKUP(G198,web_archive!D:AB,22,FALSE)=0,"{}","{ "&amp;VLOOKUP(G198,web_archive!D:AB,22,FALSE)&amp;" }")</f>
        <v>{}</v>
      </c>
      <c r="AC198" s="93" t="str">
        <f>IF(VLOOKUP(G198,web_archive!D:AB,23,FALSE)=0,"{}","{ "&amp;VLOOKUP(G198,web_archive!D:AB,23,FALSE)&amp;" }")</f>
        <v>{}</v>
      </c>
      <c r="AD198" s="93" t="str">
        <f t="shared" si="3"/>
        <v>45465,Stellar_Hairband,Stellar Hairband,4,20,,500,,2,,1,0XFFFFFFFF,63,2,256,,,1,2032,{},{},{}</v>
      </c>
    </row>
    <row r="199" spans="1:30" x14ac:dyDescent="0.3">
      <c r="A199" s="93" t="str">
        <f>VLOOKUP(G199,web_archive!D:AB,6,FALSE)</f>
        <v>Ammo - Bullet</v>
      </c>
      <c r="B199" s="93" t="str">
        <f>VLOOKUP(G199,web_archive!D:AB,19,FALSE)</f>
        <v>Gunslinger</v>
      </c>
      <c r="C199" s="93" t="str">
        <f>VLOOKUP(G199,web_archive!D:AB,18,FALSE)</f>
        <v>Normal / Upper / Baby</v>
      </c>
      <c r="D199" s="93" t="str">
        <f>VLOOKUP(G199,web_archive!D:AB,20,FALSE)</f>
        <v>Both (Male and Female)</v>
      </c>
      <c r="E199" s="93" t="str">
        <f>VLOOKUP(G199,web_archive!D:AB,17,FALSE)</f>
        <v>Arrow</v>
      </c>
      <c r="F199" s="93" t="str">
        <f>VLOOKUP(H199,reborn_keys!C:D,2,FALSE)</f>
        <v>bullet_earth</v>
      </c>
      <c r="G199" s="93">
        <v>31001</v>
      </c>
      <c r="H199" s="93">
        <v>45104</v>
      </c>
      <c r="I199" s="93" t="str">
        <f>VLOOKUP(G199,web_archive!D:AB,3,FALSE)</f>
        <v>Stone_Bullet</v>
      </c>
      <c r="J199" s="93" t="str">
        <f>VLOOKUP(G199,web_archive!D:AB,5,FALSE)</f>
        <v>Stone Bullet</v>
      </c>
      <c r="K199" s="93">
        <f>VLOOKUP(A199,type!A:B,2,FALSE)</f>
        <v>10</v>
      </c>
      <c r="L199" s="93">
        <f>IF(VLOOKUP(G199,web_archive!D:AB,7,FALSE)&gt;0, VLOOKUP(G199,web_archive!D:AB,7,FALSE), "")</f>
        <v>10</v>
      </c>
      <c r="N199" s="93">
        <f>VLOOKUP(G199,web_archive!D:AB,8,FALSE)*10</f>
        <v>2</v>
      </c>
      <c r="O199" s="93">
        <f>IF(VLOOKUP(G199,web_archive!D:AB,10,FALSE)&gt;0,VLOOKUP(G199,web_archive!D:AB,10,FALSE),"")</f>
        <v>15</v>
      </c>
      <c r="P199" s="93" t="str">
        <f>IF(VLOOKUP(G199,web_archive!D:AB,12,FALSE)&gt;0,VLOOKUP(G199,web_archive!D:AB,12,FALSE),"")</f>
        <v/>
      </c>
      <c r="Q199" s="93" t="str">
        <f>IF(VLOOKUP(G199,web_archive!D:AB,11,FALSE)&gt;0,VLOOKUP(G199,web_archive!D:AB,11,FALSE),"")</f>
        <v/>
      </c>
      <c r="R199" s="93" t="str">
        <f>IF(VLOOKUP(G199,web_archive!D:AB,13,FALSE)&gt;0,VLOOKUP(G199,web_archive!D:AB,13,FALSE),"")</f>
        <v/>
      </c>
      <c r="S199" s="93" t="str">
        <f>UPPER(VLOOKUP(B199,job!A:B,2,FALSE))</f>
        <v>0X01000000</v>
      </c>
      <c r="T199" s="93" t="str">
        <f>LOWER(VLOOKUP(C199,class!A:B,2,FALSE))</f>
        <v>63</v>
      </c>
      <c r="U199" s="93" t="str">
        <f>VLOOKUP(D199,Table2[#All],2,FALSE)</f>
        <v>2</v>
      </c>
      <c r="V199" s="93" t="str">
        <f>VLOOKUP(E199,Table3[#All],2,FALSE)</f>
        <v>32768</v>
      </c>
      <c r="W199" s="93" t="str">
        <f>IF(VLOOKUP(G199,web_archive!D:AB,16,FALSE)&gt;0,VLOOKUP(I199,web_archive!D:AB,16,FALSE),"")</f>
        <v/>
      </c>
      <c r="X199" s="93" t="str">
        <f>IF(VLOOKUP(G199,web_archive!D:AB,15,FALSE)&gt;1,VLOOKUP(G199,web_archive!D:AB,15,FALSE),"")</f>
        <v/>
      </c>
      <c r="Y199" s="93" t="str">
        <f>IF(EXACT(VLOOKUP(G199,web_archive!D:AB,14,FALSE),"Yes"),"1","0")</f>
        <v>0</v>
      </c>
      <c r="Z199" s="93" t="str">
        <f>IF(ISNA((VLOOKUP(UPPER(F199),Table4[#All],2,FALSE))),"",VLOOKUP(UPPER(F199),Table4[#All],2,FALSE))</f>
        <v/>
      </c>
      <c r="AA199" s="7" t="str">
        <f>IF(VLOOKUP(G199,web_archive!D:AB,21,FALSE)=0,"{}","{ "&amp;VLOOKUP(G199,web_archive!D:AB,21,FALSE)&amp;" }")</f>
        <v>{ bonus bAtkEle,Ele_Earth; }</v>
      </c>
      <c r="AB199" s="93" t="str">
        <f>IF(VLOOKUP(G199,web_archive!D:AB,22,FALSE)=0,"{}","{ "&amp;VLOOKUP(G199,web_archive!D:AB,22,FALSE)&amp;" }")</f>
        <v>{ dispbottom "Stone Bullet equipped."; end; }</v>
      </c>
      <c r="AC199" s="93" t="str">
        <f>IF(VLOOKUP(G199,web_archive!D:AB,23,FALSE)=0,"{}","{ "&amp;VLOOKUP(G199,web_archive!D:AB,23,FALSE)&amp;" }")</f>
        <v>{}</v>
      </c>
      <c r="AD199" s="93" t="str">
        <f t="shared" si="3"/>
        <v>45104,Stone_Bullet,Stone Bullet,10,10,,2,15,,,,0X01000000,63,2,32768,,,0,,{ bonus bAtkEle,Ele_Earth; },{ dispbottom "Stone Bullet equipped."; end; },{}</v>
      </c>
    </row>
    <row r="200" spans="1:30" x14ac:dyDescent="0.3">
      <c r="A200" s="93" t="str">
        <f>VLOOKUP(G200,web_archive!D:AB,6,FALSE)</f>
        <v>Armor</v>
      </c>
      <c r="B200" s="93" t="str">
        <f>VLOOKUP(G200,web_archive!D:AB,19,FALSE)</f>
        <v>All Jobs</v>
      </c>
      <c r="C200" s="93" t="str">
        <f>VLOOKUP(G200,web_archive!D:AB,18,FALSE)</f>
        <v>Normal / Upper / Baby</v>
      </c>
      <c r="D200" s="93" t="str">
        <f>VLOOKUP(G200,web_archive!D:AB,20,FALSE)</f>
        <v>Both (Male and Female)</v>
      </c>
      <c r="E200" s="93" t="str">
        <f>VLOOKUP(G200,web_archive!D:AB,17,FALSE)</f>
        <v>Upper Headgear</v>
      </c>
      <c r="F200" s="93" t="str">
        <f>VLOOKUP(H200,reborn_keys!C:D,2,FALSE)</f>
        <v>succubus_doll</v>
      </c>
      <c r="G200" s="93">
        <v>20142</v>
      </c>
      <c r="H200" s="93">
        <v>45466</v>
      </c>
      <c r="I200" s="93" t="str">
        <f>VLOOKUP(G200,web_archive!D:AB,3,FALSE)</f>
        <v>Succubus_Doll</v>
      </c>
      <c r="J200" s="93" t="str">
        <f>VLOOKUP(G200,web_archive!D:AB,5,FALSE)</f>
        <v>Succubus Doll</v>
      </c>
      <c r="K200" s="93">
        <f>VLOOKUP(A200,type!A:B,2,FALSE)</f>
        <v>4</v>
      </c>
      <c r="L200" s="93">
        <f>IF(VLOOKUP(G200,web_archive!D:AB,7,FALSE)&gt;0, VLOOKUP(G200,web_archive!D:AB,7,FALSE), "")</f>
        <v>20</v>
      </c>
      <c r="N200" s="93">
        <f>VLOOKUP(G200,web_archive!D:AB,8,FALSE)*10</f>
        <v>500</v>
      </c>
      <c r="O200" s="93" t="str">
        <f>IF(VLOOKUP(G200,web_archive!D:AB,10,FALSE)&gt;0,VLOOKUP(G200,web_archive!D:AB,10,FALSE),"")</f>
        <v/>
      </c>
      <c r="P200" s="93">
        <f>IF(VLOOKUP(G200,web_archive!D:AB,12,FALSE)&gt;0,VLOOKUP(G200,web_archive!D:AB,12,FALSE),"")</f>
        <v>2</v>
      </c>
      <c r="Q200" s="93" t="str">
        <f>IF(VLOOKUP(G200,web_archive!D:AB,11,FALSE)&gt;0,VLOOKUP(G200,web_archive!D:AB,11,FALSE),"")</f>
        <v/>
      </c>
      <c r="R200" s="93">
        <f>IF(VLOOKUP(G200,web_archive!D:AB,13,FALSE)&gt;0,VLOOKUP(G200,web_archive!D:AB,13,FALSE),"")</f>
        <v>1</v>
      </c>
      <c r="S200" s="93" t="str">
        <f>UPPER(VLOOKUP(B200,job!A:B,2,FALSE))</f>
        <v>0XFFFFFFFF</v>
      </c>
      <c r="T200" s="93" t="str">
        <f>LOWER(VLOOKUP(C200,class!A:B,2,FALSE))</f>
        <v>63</v>
      </c>
      <c r="U200" s="93" t="str">
        <f>VLOOKUP(D200,Table2[#All],2,FALSE)</f>
        <v>2</v>
      </c>
      <c r="V200" s="93" t="str">
        <f>VLOOKUP(E200,Table3[#All],2,FALSE)</f>
        <v>256</v>
      </c>
      <c r="W200" s="93" t="str">
        <f>IF(VLOOKUP(G200,web_archive!D:AB,16,FALSE)&gt;0,VLOOKUP(I200,web_archive!D:AB,16,FALSE),"")</f>
        <v/>
      </c>
      <c r="X200" s="93" t="str">
        <f>IF(VLOOKUP(G200,web_archive!D:AB,15,FALSE)&gt;1,VLOOKUP(G200,web_archive!D:AB,15,FALSE),"")</f>
        <v/>
      </c>
      <c r="Y200" s="93" t="str">
        <f>IF(EXACT(VLOOKUP(G200,web_archive!D:AB,14,FALSE),"Yes"),"1","0")</f>
        <v>1</v>
      </c>
      <c r="Z200" s="93">
        <f>IF(ISNA((VLOOKUP(UPPER(F200),Table4[#All],2,FALSE))),"",VLOOKUP(UPPER(F200),Table4[#All],2,FALSE))</f>
        <v>2033</v>
      </c>
      <c r="AA200" s="7" t="str">
        <f>IF(VLOOKUP(G200,web_archive!D:AB,21,FALSE)=0,"{}","{ "&amp;VLOOKUP(G200,web_archive!D:AB,21,FALSE)&amp;" }")</f>
        <v>{ bonus bHPrecovRate,20; }</v>
      </c>
      <c r="AB200" s="93" t="str">
        <f>IF(VLOOKUP(G200,web_archive!D:AB,22,FALSE)=0,"{}","{ "&amp;VLOOKUP(G200,web_archive!D:AB,22,FALSE)&amp;" }")</f>
        <v>{}</v>
      </c>
      <c r="AC200" s="93" t="str">
        <f>IF(VLOOKUP(G200,web_archive!D:AB,23,FALSE)=0,"{}","{ "&amp;VLOOKUP(G200,web_archive!D:AB,23,FALSE)&amp;" }")</f>
        <v>{}</v>
      </c>
      <c r="AD200" s="93" t="str">
        <f t="shared" si="3"/>
        <v>45466,Succubus_Doll,Succubus Doll,4,20,,500,,2,,1,0XFFFFFFFF,63,2,256,,,1,2033,{ bonus bHPrecovRate,20; },{},{}</v>
      </c>
    </row>
    <row r="201" spans="1:30" x14ac:dyDescent="0.3">
      <c r="A201" s="93" t="str">
        <f>VLOOKUP(G201,web_archive!D:AB,6,FALSE)</f>
        <v>Armor</v>
      </c>
      <c r="B201" s="93" t="str">
        <f>VLOOKUP(G201,web_archive!D:AB,19,FALSE)</f>
        <v>All Jobs</v>
      </c>
      <c r="C201" s="93" t="str">
        <f>VLOOKUP(G201,web_archive!D:AB,18,FALSE)</f>
        <v>Normal / Upper / Baby</v>
      </c>
      <c r="D201" s="93" t="str">
        <f>VLOOKUP(G201,web_archive!D:AB,20,FALSE)</f>
        <v>Female</v>
      </c>
      <c r="E201" s="93" t="str">
        <f>VLOOKUP(G201,web_archive!D:AB,17,FALSE)</f>
        <v>Lower Headgear</v>
      </c>
      <c r="F201" s="93" t="str">
        <f>VLOOKUP(H201,reborn_keys!C:D,2,FALSE)</f>
        <v>succubuswings</v>
      </c>
      <c r="G201" s="93">
        <v>20006</v>
      </c>
      <c r="H201" s="95">
        <v>45467</v>
      </c>
      <c r="I201" s="93" t="str">
        <f>VLOOKUP(G201,web_archive!D:AB,3,FALSE)</f>
        <v>Succubus_Wings</v>
      </c>
      <c r="J201" s="93" t="str">
        <f>VLOOKUP(G201,web_archive!D:AB,5,FALSE)</f>
        <v>Succubus Wings</v>
      </c>
      <c r="K201" s="93">
        <f>VLOOKUP(A201,type!A:B,2,FALSE)</f>
        <v>4</v>
      </c>
      <c r="L201" s="93">
        <f>IF(VLOOKUP(G201,web_archive!D:AB,7,FALSE)&gt;0, VLOOKUP(G201,web_archive!D:AB,7,FALSE), "")</f>
        <v>20</v>
      </c>
      <c r="N201" s="93">
        <f>VLOOKUP(G201,web_archive!D:AB,8,FALSE)*10</f>
        <v>500</v>
      </c>
      <c r="O201" s="93" t="str">
        <f>IF(VLOOKUP(G201,web_archive!D:AB,10,FALSE)&gt;0,VLOOKUP(G201,web_archive!D:AB,10,FALSE),"")</f>
        <v/>
      </c>
      <c r="P201" s="93">
        <f>IF(VLOOKUP(G201,web_archive!D:AB,12,FALSE)&gt;0,VLOOKUP(G201,web_archive!D:AB,12,FALSE),"")</f>
        <v>1</v>
      </c>
      <c r="Q201" s="93" t="str">
        <f>IF(VLOOKUP(G201,web_archive!D:AB,11,FALSE)&gt;0,VLOOKUP(G201,web_archive!D:AB,11,FALSE),"")</f>
        <v/>
      </c>
      <c r="R201" s="93" t="str">
        <f>IF(VLOOKUP(G201,web_archive!D:AB,13,FALSE)&gt;0,VLOOKUP(G201,web_archive!D:AB,13,FALSE),"")</f>
        <v/>
      </c>
      <c r="S201" s="93" t="str">
        <f>UPPER(VLOOKUP(B201,job!A:B,2,FALSE))</f>
        <v>0XFFFFFFFF</v>
      </c>
      <c r="T201" s="93" t="str">
        <f>LOWER(VLOOKUP(C201,class!A:B,2,FALSE))</f>
        <v>63</v>
      </c>
      <c r="U201" s="93" t="str">
        <f>VLOOKUP(D201,Table2[#All],2,FALSE)</f>
        <v>0</v>
      </c>
      <c r="V201" s="93" t="str">
        <f>VLOOKUP(E201,Table3[#All],2,FALSE)</f>
        <v>001</v>
      </c>
      <c r="W201" s="93" t="str">
        <f>IF(VLOOKUP(G201,web_archive!D:AB,16,FALSE)&gt;0,VLOOKUP(I201,web_archive!D:AB,16,FALSE),"")</f>
        <v/>
      </c>
      <c r="X201" s="93">
        <f>IF(VLOOKUP(G201,web_archive!D:AB,15,FALSE)&gt;1,VLOOKUP(G201,web_archive!D:AB,15,FALSE),"")</f>
        <v>75</v>
      </c>
      <c r="Y201" s="93" t="str">
        <f>IF(EXACT(VLOOKUP(G201,web_archive!D:AB,14,FALSE),"Yes"),"1","0")</f>
        <v>0</v>
      </c>
      <c r="Z201" s="93">
        <f>IF(ISNA((VLOOKUP(UPPER(F201),Table4[#All],2,FALSE))),"",VLOOKUP(UPPER(F201),Table4[#All],2,FALSE))</f>
        <v>2034</v>
      </c>
      <c r="AA201" s="7" t="str">
        <f>IF(VLOOKUP(G201,web_archive!D:AB,21,FALSE)=0,"{}","{ "&amp;VLOOKUP(G201,web_archive!D:AB,21,FALSE)&amp;" }")</f>
        <v>{ bonus2 bSubEle,Ele_Dark,10; bonus2 bAddEffWhenHit,Eff_Stone,500; bonus2 bAddEffWhenHit,Eff_Confusion,200; bonus2 bAddEffWhenHit,Eff_Sleep,200; } }</v>
      </c>
      <c r="AB201" s="93" t="str">
        <f>IF(VLOOKUP(G201,web_archive!D:AB,22,FALSE)=0,"{}","{ "&amp;VLOOKUP(G201,web_archive!D:AB,22,FALSE)&amp;" }")</f>
        <v>{}</v>
      </c>
      <c r="AC201" s="93" t="str">
        <f>IF(VLOOKUP(G201,web_archive!D:AB,23,FALSE)=0,"{}","{ "&amp;VLOOKUP(G201,web_archive!D:AB,23,FALSE)&amp;" }")</f>
        <v>{}</v>
      </c>
      <c r="AD201" s="93" t="str">
        <f t="shared" si="3"/>
        <v>45467,Succubus_Wings,Succubus Wings,4,20,,500,,1,,,0XFFFFFFFF,63,0,001,,75,0,2034,{ bonus2 bSubEle,Ele_Dark,10; bonus2 bAddEffWhenHit,Eff_Stone,500; bonus2 bAddEffWhenHit,Eff_Confusion,200; bonus2 bAddEffWhenHit,Eff_Sleep,200; } },{},{}</v>
      </c>
    </row>
    <row r="202" spans="1:30" x14ac:dyDescent="0.3">
      <c r="A202" s="93" t="str">
        <f>VLOOKUP(G202,web_archive!D:AB,6,FALSE)</f>
        <v>Armor</v>
      </c>
      <c r="B202" s="93" t="str">
        <f>VLOOKUP(G202,web_archive!D:AB,19,FALSE)</f>
        <v>All Jobs</v>
      </c>
      <c r="C202" s="93" t="str">
        <f>VLOOKUP(G202,web_archive!D:AB,18,FALSE)</f>
        <v>Normal / Upper / Baby</v>
      </c>
      <c r="D202" s="93" t="str">
        <f>VLOOKUP(G202,web_archive!D:AB,20,FALSE)</f>
        <v>Both (Male and Female)</v>
      </c>
      <c r="E202" s="93" t="str">
        <f>VLOOKUP(G202,web_archive!D:AB,17,FALSE)</f>
        <v>Upper Headgear</v>
      </c>
      <c r="F202" s="93" t="str">
        <f>VLOOKUP(H202,reborn_keys!C:D,2,FALSE)</f>
        <v>sukecap</v>
      </c>
      <c r="G202" s="93">
        <v>20136</v>
      </c>
      <c r="H202" s="2">
        <v>45468</v>
      </c>
      <c r="I202" s="93" t="str">
        <f>VLOOKUP(G202,web_archive!D:AB,3,FALSE)</f>
        <v>Suke_Cap</v>
      </c>
      <c r="J202" s="93" t="str">
        <f>VLOOKUP(G202,web_archive!D:AB,5,FALSE)</f>
        <v>Suke Cap</v>
      </c>
      <c r="K202" s="93">
        <f>VLOOKUP(A202,type!A:B,2,FALSE)</f>
        <v>4</v>
      </c>
      <c r="L202" s="93">
        <f>IF(VLOOKUP(G202,web_archive!D:AB,7,FALSE)&gt;0, VLOOKUP(G202,web_archive!D:AB,7,FALSE), "")</f>
        <v>20</v>
      </c>
      <c r="M202" s="93"/>
      <c r="N202" s="93">
        <f>VLOOKUP(G202,web_archive!D:AB,8,FALSE)*10</f>
        <v>500</v>
      </c>
      <c r="O202" s="93" t="str">
        <f>IF(VLOOKUP(G202,web_archive!D:AB,10,FALSE)&gt;0,VLOOKUP(G202,web_archive!D:AB,10,FALSE),"")</f>
        <v/>
      </c>
      <c r="P202" s="93">
        <f>IF(VLOOKUP(G202,web_archive!D:AB,12,FALSE)&gt;0,VLOOKUP(G202,web_archive!D:AB,12,FALSE),"")</f>
        <v>2</v>
      </c>
      <c r="Q202" s="93" t="str">
        <f>IF(VLOOKUP(G202,web_archive!D:AB,11,FALSE)&gt;0,VLOOKUP(G202,web_archive!D:AB,11,FALSE),"")</f>
        <v/>
      </c>
      <c r="R202" s="93">
        <f>IF(VLOOKUP(G202,web_archive!D:AB,13,FALSE)&gt;0,VLOOKUP(G202,web_archive!D:AB,13,FALSE),"")</f>
        <v>1</v>
      </c>
      <c r="S202" s="93" t="str">
        <f>UPPER(VLOOKUP(B202,job!A:B,2,FALSE))</f>
        <v>0XFFFFFFFF</v>
      </c>
      <c r="T202" s="93" t="str">
        <f>LOWER(VLOOKUP(C202,class!A:B,2,FALSE))</f>
        <v>63</v>
      </c>
      <c r="U202" s="93" t="str">
        <f>VLOOKUP(D202,Table2[#All],2,FALSE)</f>
        <v>2</v>
      </c>
      <c r="V202" s="93" t="str">
        <f>VLOOKUP(E202,Table3[#All],2,FALSE)</f>
        <v>256</v>
      </c>
      <c r="W202" s="93" t="str">
        <f>IF(VLOOKUP(G202,web_archive!D:AB,16,FALSE)&gt;0,VLOOKUP(I202,web_archive!D:AB,16,FALSE),"")</f>
        <v/>
      </c>
      <c r="X202" s="93" t="str">
        <f>IF(VLOOKUP(G202,web_archive!D:AB,15,FALSE)&gt;1,VLOOKUP(G202,web_archive!D:AB,15,FALSE),"")</f>
        <v/>
      </c>
      <c r="Y202" s="93" t="str">
        <f>IF(EXACT(VLOOKUP(G202,web_archive!D:AB,14,FALSE),"Yes"),"1","0")</f>
        <v>1</v>
      </c>
      <c r="Z202" s="93">
        <f>IF(ISNA((VLOOKUP(UPPER(F202),Table4[#All],2,FALSE))),"",VLOOKUP(UPPER(F202),Table4[#All],2,FALSE))</f>
        <v>2035</v>
      </c>
      <c r="AA202" s="7" t="str">
        <f>IF(VLOOKUP(G202,web_archive!D:AB,21,FALSE)=0,"{}","{ "&amp;VLOOKUP(G202,web_archive!D:AB,21,FALSE)&amp;" }")</f>
        <v>{ bonus bMagicDamageReturn,5; }</v>
      </c>
      <c r="AB202" s="93" t="str">
        <f>IF(VLOOKUP(G202,web_archive!D:AB,22,FALSE)=0,"{}","{ "&amp;VLOOKUP(G202,web_archive!D:AB,22,FALSE)&amp;" }")</f>
        <v>{}</v>
      </c>
      <c r="AC202" s="93" t="str">
        <f>IF(VLOOKUP(G202,web_archive!D:AB,23,FALSE)=0,"{}","{ "&amp;VLOOKUP(G202,web_archive!D:AB,23,FALSE)&amp;" }")</f>
        <v>{}</v>
      </c>
      <c r="AD202" s="93" t="str">
        <f t="shared" si="3"/>
        <v>45468,Suke_Cap,Suke Cap,4,20,,500,,2,,1,0XFFFFFFFF,63,2,256,,,1,2035,{ bonus bMagicDamageReturn,5; },{},{}</v>
      </c>
    </row>
    <row r="203" spans="1:30" x14ac:dyDescent="0.3">
      <c r="A203" s="93" t="str">
        <f>VLOOKUP(G203,web_archive!D:AB,6,FALSE)</f>
        <v>Armor</v>
      </c>
      <c r="B203" s="93" t="str">
        <f>VLOOKUP(G203,web_archive!D:AB,19,FALSE)</f>
        <v>All Jobs</v>
      </c>
      <c r="C203" s="93" t="str">
        <f>VLOOKUP(G203,web_archive!D:AB,18,FALSE)</f>
        <v>Normal / Upper / Baby</v>
      </c>
      <c r="D203" s="93" t="str">
        <f>VLOOKUP(G203,web_archive!D:AB,20,FALSE)</f>
        <v>Both (Male and Female)</v>
      </c>
      <c r="E203" s="93" t="str">
        <f>VLOOKUP(G203,web_archive!D:AB,17,FALSE)</f>
        <v>Upper Headgear</v>
      </c>
      <c r="F203" s="93" t="str">
        <f>VLOOKUP(H203,reborn_keys!C:D,2,FALSE)</f>
        <v>tailringdoll</v>
      </c>
      <c r="G203" s="93">
        <v>5343</v>
      </c>
      <c r="H203" s="93">
        <v>45470</v>
      </c>
      <c r="I203" s="93" t="str">
        <f>VLOOKUP(G203,web_archive!D:AB,3,FALSE)</f>
        <v>Tayelin_Doll_Hat</v>
      </c>
      <c r="J203" s="93" t="str">
        <f>VLOOKUP(G203,web_archive!D:AB,5,FALSE)</f>
        <v>Tailring Doll Hat</v>
      </c>
      <c r="K203" s="93">
        <f>VLOOKUP(A203,type!A:B,2,FALSE)</f>
        <v>4</v>
      </c>
      <c r="L203" s="93" t="str">
        <f>IF(VLOOKUP(G203,web_archive!D:AB,7,FALSE)&gt;0, VLOOKUP(G203,web_archive!D:AB,7,FALSE), "")</f>
        <v/>
      </c>
      <c r="M203" s="93"/>
      <c r="N203" s="93">
        <f>VLOOKUP(G203,web_archive!D:AB,8,FALSE)*10</f>
        <v>500</v>
      </c>
      <c r="O203" s="93" t="str">
        <f>IF(VLOOKUP(G203,web_archive!D:AB,10,FALSE)&gt;0,VLOOKUP(G203,web_archive!D:AB,10,FALSE),"")</f>
        <v/>
      </c>
      <c r="P203" s="93" t="str">
        <f>IF(VLOOKUP(G203,web_archive!D:AB,12,FALSE)&gt;0,VLOOKUP(G203,web_archive!D:AB,12,FALSE),"")</f>
        <v/>
      </c>
      <c r="Q203" s="93" t="str">
        <f>IF(VLOOKUP(G203,web_archive!D:AB,11,FALSE)&gt;0,VLOOKUP(G203,web_archive!D:AB,11,FALSE),"")</f>
        <v/>
      </c>
      <c r="R203" s="93">
        <f>IF(VLOOKUP(G203,web_archive!D:AB,13,FALSE)&gt;0,VLOOKUP(G203,web_archive!D:AB,13,FALSE),"")</f>
        <v>1</v>
      </c>
      <c r="S203" s="93" t="str">
        <f>UPPER(VLOOKUP(B203,job!A:B,2,FALSE))</f>
        <v>0XFFFFFFFF</v>
      </c>
      <c r="T203" s="93" t="str">
        <f>LOWER(VLOOKUP(C203,class!A:B,2,FALSE))</f>
        <v>63</v>
      </c>
      <c r="U203" s="93" t="str">
        <f>VLOOKUP(D203,Table2[#All],2,FALSE)</f>
        <v>2</v>
      </c>
      <c r="V203" s="93" t="str">
        <f>VLOOKUP(E203,Table3[#All],2,FALSE)</f>
        <v>256</v>
      </c>
      <c r="W203" s="93" t="str">
        <f>IF(VLOOKUP(G203,web_archive!D:AB,16,FALSE)&gt;0,VLOOKUP(I203,web_archive!D:AB,16,FALSE),"")</f>
        <v/>
      </c>
      <c r="X203" s="93">
        <f>IF(VLOOKUP(G203,web_archive!D:AB,15,FALSE)&gt;1,VLOOKUP(G203,web_archive!D:AB,15,FALSE),"")</f>
        <v>60</v>
      </c>
      <c r="Y203" s="93" t="str">
        <f>IF(EXACT(VLOOKUP(G203,web_archive!D:AB,14,FALSE),"Yes"),"1","0")</f>
        <v>0</v>
      </c>
      <c r="Z203" s="93">
        <f>IF(ISNA((VLOOKUP(UPPER(F203),Table4[#All],2,FALSE))),"",VLOOKUP(UPPER(F203),Table4[#All],2,FALSE))</f>
        <v>2037</v>
      </c>
      <c r="AA203" s="7" t="str">
        <f>IF(VLOOKUP(G203,web_archive!D:AB,21,FALSE)=0,"{}","{ "&amp;VLOOKUP(G203,web_archive!D:AB,21,FALSE)&amp;" }")</f>
        <v>{ bonus2 bSubRace,RC_DemiHuman,5; bonus bAgi,2; bonus2 bSkillHeal,"AM_POTIONPITCHER",10; }</v>
      </c>
      <c r="AB203" s="93" t="str">
        <f>IF(VLOOKUP(G203,web_archive!D:AB,22,FALSE)=0,"{}","{ "&amp;VLOOKUP(G203,web_archive!D:AB,22,FALSE)&amp;" }")</f>
        <v>{}</v>
      </c>
      <c r="AC203" s="93" t="str">
        <f>IF(VLOOKUP(G203,web_archive!D:AB,23,FALSE)=0,"{}","{ "&amp;VLOOKUP(G203,web_archive!D:AB,23,FALSE)&amp;" }")</f>
        <v>{}</v>
      </c>
      <c r="AD203" s="93" t="str">
        <f t="shared" si="3"/>
        <v>45470,Tayelin_Doll_Hat,Tailring Doll Hat,4,,,500,,,,1,0XFFFFFFFF,63,2,256,,60,0,2037,{ bonus2 bSubRace,RC_DemiHuman,5; bonus bAgi,2; bonus2 bSkillHeal,"AM_POTIONPITCHER",10; },{},{}</v>
      </c>
    </row>
    <row r="204" spans="1:30" x14ac:dyDescent="0.3">
      <c r="A204" s="93" t="str">
        <f>VLOOKUP(G204,web_archive!D:AB,6,FALSE)</f>
        <v>Armor</v>
      </c>
      <c r="B204" s="93" t="str">
        <f>VLOOKUP(G204,web_archive!D:AB,19,FALSE)</f>
        <v>All Jobs</v>
      </c>
      <c r="C204" s="93" t="str">
        <f>VLOOKUP(G204,web_archive!D:AB,18,FALSE)</f>
        <v>Normal / Upper / Baby</v>
      </c>
      <c r="D204" s="93" t="str">
        <f>VLOOKUP(G204,web_archive!D:AB,20,FALSE)</f>
        <v>Both (Male and Female)</v>
      </c>
      <c r="E204" s="93" t="str">
        <f>VLOOKUP(G204,web_archive!D:AB,17,FALSE)</f>
        <v>Lower Headgear</v>
      </c>
      <c r="F204" s="93" t="str">
        <f>VLOOKUP(H204,reborn_keys!C:D,2,FALSE)</f>
        <v>tiamatwings</v>
      </c>
      <c r="G204" s="93">
        <v>20015</v>
      </c>
      <c r="H204" s="95">
        <v>45474</v>
      </c>
      <c r="I204" s="93" t="str">
        <f>VLOOKUP(G204,web_archive!D:AB,3,FALSE)</f>
        <v>Tiamat_Wings</v>
      </c>
      <c r="J204" s="93" t="str">
        <f>VLOOKUP(G204,web_archive!D:AB,5,FALSE)</f>
        <v>Tiamat Wings</v>
      </c>
      <c r="K204" s="93">
        <f>VLOOKUP(A204,type!A:B,2,FALSE)</f>
        <v>4</v>
      </c>
      <c r="L204" s="93">
        <f>IF(VLOOKUP(G204,web_archive!D:AB,7,FALSE)&gt;0, VLOOKUP(G204,web_archive!D:AB,7,FALSE), "")</f>
        <v>20</v>
      </c>
      <c r="M204" s="93"/>
      <c r="N204" s="93">
        <f>VLOOKUP(G204,web_archive!D:AB,8,FALSE)*10</f>
        <v>500</v>
      </c>
      <c r="O204" s="93" t="str">
        <f>IF(VLOOKUP(G204,web_archive!D:AB,10,FALSE)&gt;0,VLOOKUP(G204,web_archive!D:AB,10,FALSE),"")</f>
        <v/>
      </c>
      <c r="P204" s="93">
        <f>IF(VLOOKUP(G204,web_archive!D:AB,12,FALSE)&gt;0,VLOOKUP(G204,web_archive!D:AB,12,FALSE),"")</f>
        <v>1</v>
      </c>
      <c r="Q204" s="93" t="str">
        <f>IF(VLOOKUP(G204,web_archive!D:AB,11,FALSE)&gt;0,VLOOKUP(G204,web_archive!D:AB,11,FALSE),"")</f>
        <v/>
      </c>
      <c r="R204" s="93" t="str">
        <f>IF(VLOOKUP(G204,web_archive!D:AB,13,FALSE)&gt;0,VLOOKUP(G204,web_archive!D:AB,13,FALSE),"")</f>
        <v/>
      </c>
      <c r="S204" s="93" t="str">
        <f>UPPER(VLOOKUP(B204,job!A:B,2,FALSE))</f>
        <v>0XFFFFFFFF</v>
      </c>
      <c r="T204" s="93" t="str">
        <f>LOWER(VLOOKUP(C204,class!A:B,2,FALSE))</f>
        <v>63</v>
      </c>
      <c r="U204" s="93" t="str">
        <f>VLOOKUP(D204,Table2[#All],2,FALSE)</f>
        <v>2</v>
      </c>
      <c r="V204" s="93" t="str">
        <f>VLOOKUP(E204,Table3[#All],2,FALSE)</f>
        <v>001</v>
      </c>
      <c r="W204" s="93" t="str">
        <f>IF(VLOOKUP(G204,web_archive!D:AB,16,FALSE)&gt;0,VLOOKUP(I204,web_archive!D:AB,16,FALSE),"")</f>
        <v/>
      </c>
      <c r="X204" s="93">
        <f>IF(VLOOKUP(G204,web_archive!D:AB,15,FALSE)&gt;1,VLOOKUP(G204,web_archive!D:AB,15,FALSE),"")</f>
        <v>75</v>
      </c>
      <c r="Y204" s="93" t="str">
        <f>IF(EXACT(VLOOKUP(G204,web_archive!D:AB,14,FALSE),"Yes"),"1","0")</f>
        <v>0</v>
      </c>
      <c r="Z204" s="93">
        <f>IF(ISNA((VLOOKUP(UPPER(F204),Table4[#All],2,FALSE))),"",VLOOKUP(UPPER(F204),Table4[#All],2,FALSE))</f>
        <v>2041</v>
      </c>
      <c r="AA204" s="7" t="str">
        <f>IF(VLOOKUP(G204,web_archive!D:AB,21,FALSE)=0,"{}","{ "&amp;VLOOKUP(G204,web_archive!D:AB,21,FALSE)&amp;" }")</f>
        <v>{ bonus bHit,30; bonus bAtkRate,15; bonus4 bAutoSpellWhenHit,"SM_PROVOKE",3,30,0; }</v>
      </c>
      <c r="AB204" s="93" t="str">
        <f>IF(VLOOKUP(G204,web_archive!D:AB,22,FALSE)=0,"{}","{ "&amp;VLOOKUP(G204,web_archive!D:AB,22,FALSE)&amp;" }")</f>
        <v>{}</v>
      </c>
      <c r="AC204" s="93" t="str">
        <f>IF(VLOOKUP(G204,web_archive!D:AB,23,FALSE)=0,"{}","{ "&amp;VLOOKUP(G204,web_archive!D:AB,23,FALSE)&amp;" }")</f>
        <v>{}</v>
      </c>
      <c r="AD204" s="93" t="str">
        <f t="shared" si="3"/>
        <v>45474,Tiamat_Wings,Tiamat Wings,4,20,,500,,1,,,0XFFFFFFFF,63,2,001,,75,0,2041,{ bonus bHit,30; bonus bAtkRate,15; bonus4 bAutoSpellWhenHit,"SM_PROVOKE",3,30,0; },{},{}</v>
      </c>
    </row>
    <row r="205" spans="1:30" x14ac:dyDescent="0.3">
      <c r="A205" s="93" t="str">
        <f>VLOOKUP(G205,web_archive!D:AB,6,FALSE)</f>
        <v>Armor</v>
      </c>
      <c r="B205" s="93" t="str">
        <f>VLOOKUP(G205,web_archive!D:AB,19,FALSE)</f>
        <v>All Jobs</v>
      </c>
      <c r="C205" s="93" t="str">
        <f>VLOOKUP(G205,web_archive!D:AB,18,FALSE)</f>
        <v>Normal / Upper / Baby</v>
      </c>
      <c r="D205" s="93" t="str">
        <f>VLOOKUP(G205,web_archive!D:AB,20,FALSE)</f>
        <v>Both (Male and Female)</v>
      </c>
      <c r="E205" s="93" t="str">
        <f>VLOOKUP(G205,web_archive!D:AB,17,FALSE)</f>
        <v>Upper Headgear</v>
      </c>
      <c r="F205" s="93" t="str">
        <f>VLOOKUP(H205,reborn_keys!C:D,2,FALSE)</f>
        <v>tigerears</v>
      </c>
      <c r="G205" s="93">
        <v>20610</v>
      </c>
      <c r="H205" s="95">
        <v>45475</v>
      </c>
      <c r="I205" s="93" t="str">
        <f>VLOOKUP(G205,web_archive!D:AB,3,FALSE)</f>
        <v>Tiger_Ears</v>
      </c>
      <c r="J205" s="93" t="str">
        <f>VLOOKUP(G205,web_archive!D:AB,5,FALSE)</f>
        <v>Tiger Ears</v>
      </c>
      <c r="K205" s="93">
        <f>VLOOKUP(A205,type!A:B,2,FALSE)</f>
        <v>4</v>
      </c>
      <c r="L205" s="93">
        <f>IF(VLOOKUP(G205,web_archive!D:AB,7,FALSE)&gt;0, VLOOKUP(G205,web_archive!D:AB,7,FALSE), "")</f>
        <v>20</v>
      </c>
      <c r="M205" s="93"/>
      <c r="N205" s="93">
        <f>VLOOKUP(G205,web_archive!D:AB,8,FALSE)*10</f>
        <v>100</v>
      </c>
      <c r="O205" s="93" t="str">
        <f>IF(VLOOKUP(G205,web_archive!D:AB,10,FALSE)&gt;0,VLOOKUP(G205,web_archive!D:AB,10,FALSE),"")</f>
        <v/>
      </c>
      <c r="P205" s="93" t="str">
        <f>IF(VLOOKUP(G205,web_archive!D:AB,12,FALSE)&gt;0,VLOOKUP(G205,web_archive!D:AB,12,FALSE),"")</f>
        <v/>
      </c>
      <c r="Q205" s="93" t="str">
        <f>IF(VLOOKUP(G205,web_archive!D:AB,11,FALSE)&gt;0,VLOOKUP(G205,web_archive!D:AB,11,FALSE),"")</f>
        <v/>
      </c>
      <c r="R205" s="93" t="str">
        <f>IF(VLOOKUP(G205,web_archive!D:AB,13,FALSE)&gt;0,VLOOKUP(G205,web_archive!D:AB,13,FALSE),"")</f>
        <v/>
      </c>
      <c r="S205" s="93" t="str">
        <f>UPPER(VLOOKUP(B205,job!A:B,2,FALSE))</f>
        <v>0XFFFFFFFF</v>
      </c>
      <c r="T205" s="93" t="str">
        <f>LOWER(VLOOKUP(C205,class!A:B,2,FALSE))</f>
        <v>63</v>
      </c>
      <c r="U205" s="93" t="str">
        <f>VLOOKUP(D205,Table2[#All],2,FALSE)</f>
        <v>2</v>
      </c>
      <c r="V205" s="93" t="str">
        <f>VLOOKUP(E205,Table3[#All],2,FALSE)</f>
        <v>256</v>
      </c>
      <c r="W205" s="93" t="str">
        <f>IF(VLOOKUP(G205,web_archive!D:AB,16,FALSE)&gt;0,VLOOKUP(I205,web_archive!D:AB,16,FALSE),"")</f>
        <v/>
      </c>
      <c r="X205" s="93" t="str">
        <f>IF(VLOOKUP(G205,web_archive!D:AB,15,FALSE)&gt;1,VLOOKUP(G205,web_archive!D:AB,15,FALSE),"")</f>
        <v/>
      </c>
      <c r="Y205" s="93" t="str">
        <f>IF(EXACT(VLOOKUP(G205,web_archive!D:AB,14,FALSE),"Yes"),"1","0")</f>
        <v>0</v>
      </c>
      <c r="Z205" s="93">
        <f>IF(ISNA((VLOOKUP(UPPER(F205),Table4[#All],2,FALSE))),"",VLOOKUP(UPPER(F205),Table4[#All],2,FALSE))</f>
        <v>2042</v>
      </c>
      <c r="AA205" s="7" t="str">
        <f>IF(VLOOKUP(G205,web_archive!D:AB,21,FALSE)=0,"{}","{ "&amp;VLOOKUP(G205,web_archive!D:AB,21,FALSE)&amp;" }")</f>
        <v>{}</v>
      </c>
      <c r="AB205" s="93" t="str">
        <f>IF(VLOOKUP(G205,web_archive!D:AB,22,FALSE)=0,"{}","{ "&amp;VLOOKUP(G205,web_archive!D:AB,22,FALSE)&amp;" }")</f>
        <v>{}</v>
      </c>
      <c r="AC205" s="93" t="str">
        <f>IF(VLOOKUP(G205,web_archive!D:AB,23,FALSE)=0,"{}","{ "&amp;VLOOKUP(G205,web_archive!D:AB,23,FALSE)&amp;" }")</f>
        <v>{}</v>
      </c>
      <c r="AD205" s="93" t="str">
        <f t="shared" si="3"/>
        <v>45475,Tiger_Ears,Tiger Ears,4,20,,100,,,,,0XFFFFFFFF,63,2,256,,,0,2042,{},{},{}</v>
      </c>
    </row>
    <row r="206" spans="1:30" x14ac:dyDescent="0.3">
      <c r="A206" s="93" t="str">
        <f>VLOOKUP(G206,web_archive!D:AB,6,FALSE)</f>
        <v>Etc</v>
      </c>
      <c r="B206" s="93" t="str">
        <f>VLOOKUP(G206,web_archive!D:AB,19,FALSE)</f>
        <v>None</v>
      </c>
      <c r="C206" s="93" t="str">
        <f>VLOOKUP(G206,web_archive!D:AB,18,FALSE)</f>
        <v>None</v>
      </c>
      <c r="D206" s="93" t="str">
        <f>VLOOKUP(G206,web_archive!D:AB,20,FALSE)</f>
        <v>Unknown</v>
      </c>
      <c r="E206" s="93" t="str">
        <f>VLOOKUP(G206,web_archive!D:AB,17,FALSE)</f>
        <v>None</v>
      </c>
      <c r="F206" s="93" t="str">
        <f>VLOOKUP(H206,reborn_keys!C:D,2,FALSE)</f>
        <v>tiracup</v>
      </c>
      <c r="G206" s="93">
        <v>29522</v>
      </c>
      <c r="H206" s="95">
        <v>45476</v>
      </c>
      <c r="I206" s="93" t="str">
        <f>VLOOKUP(G206,web_archive!D:AB,3,FALSE)</f>
        <v>Tira_Cup</v>
      </c>
      <c r="J206" s="93" t="str">
        <f>VLOOKUP(G206,web_archive!D:AB,5,FALSE)</f>
        <v>Tira Cup</v>
      </c>
      <c r="K206" s="93">
        <f>VLOOKUP(A206,type!A:B,2,FALSE)</f>
        <v>3</v>
      </c>
      <c r="L206" s="93" t="str">
        <f>IF(VLOOKUP(G206,web_archive!D:AB,7,FALSE)&gt;0, VLOOKUP(G206,web_archive!D:AB,7,FALSE), "")</f>
        <v/>
      </c>
      <c r="M206" s="93"/>
      <c r="N206" s="93">
        <f>VLOOKUP(G206,web_archive!D:AB,8,FALSE)*10</f>
        <v>50</v>
      </c>
      <c r="O206" s="93" t="str">
        <f>IF(VLOOKUP(G206,web_archive!D:AB,10,FALSE)&gt;0,VLOOKUP(G206,web_archive!D:AB,10,FALSE),"")</f>
        <v/>
      </c>
      <c r="P206" s="93" t="str">
        <f>IF(VLOOKUP(G206,web_archive!D:AB,12,FALSE)&gt;0,VLOOKUP(G206,web_archive!D:AB,12,FALSE),"")</f>
        <v/>
      </c>
      <c r="Q206" s="93" t="str">
        <f>IF(VLOOKUP(G206,web_archive!D:AB,11,FALSE)&gt;0,VLOOKUP(G206,web_archive!D:AB,11,FALSE),"")</f>
        <v/>
      </c>
      <c r="R206" s="93" t="str">
        <f>IF(VLOOKUP(G206,web_archive!D:AB,13,FALSE)&gt;0,VLOOKUP(G206,web_archive!D:AB,13,FALSE),"")</f>
        <v/>
      </c>
      <c r="S206" s="93" t="str">
        <f>UPPER(VLOOKUP(B206,job!A:B,2,FALSE))</f>
        <v/>
      </c>
      <c r="T206" s="93" t="str">
        <f>LOWER(VLOOKUP(C206,class!A:B,2,FALSE))</f>
        <v/>
      </c>
      <c r="U206" s="93" t="str">
        <f>VLOOKUP(D206,Table2[#All],2,FALSE)</f>
        <v/>
      </c>
      <c r="V206" s="93" t="str">
        <f>VLOOKUP(E206,Table3[#All],2,FALSE)</f>
        <v/>
      </c>
      <c r="W206" s="93" t="str">
        <f>IF(VLOOKUP(G206,web_archive!D:AB,16,FALSE)&gt;0,VLOOKUP(I206,web_archive!D:AB,16,FALSE),"")</f>
        <v/>
      </c>
      <c r="X206" s="93" t="str">
        <f>IF(VLOOKUP(G206,web_archive!D:AB,15,FALSE)&gt;1,VLOOKUP(G206,web_archive!D:AB,15,FALSE),"")</f>
        <v/>
      </c>
      <c r="Y206" s="93" t="str">
        <f>IF(EXACT(VLOOKUP(G206,web_archive!D:AB,14,FALSE),"Yes"),"1","0")</f>
        <v>0</v>
      </c>
      <c r="Z206" s="93">
        <f>IF(ISNA((VLOOKUP(UPPER(F206),Table4[#All],2,FALSE))),"",VLOOKUP(UPPER(F206),Table4[#All],2,FALSE))</f>
        <v>2043</v>
      </c>
      <c r="AA206" s="7" t="str">
        <f>IF(VLOOKUP(G206,web_archive!D:AB,21,FALSE)=0,"{}","{ "&amp;VLOOKUP(G206,web_archive!D:AB,21,FALSE)&amp;" }")</f>
        <v>{}</v>
      </c>
      <c r="AB206" s="93" t="str">
        <f>IF(VLOOKUP(G206,web_archive!D:AB,22,FALSE)=0,"{}","{ "&amp;VLOOKUP(G206,web_archive!D:AB,22,FALSE)&amp;" }")</f>
        <v>{}</v>
      </c>
      <c r="AC206" s="93" t="str">
        <f>IF(VLOOKUP(G206,web_archive!D:AB,23,FALSE)=0,"{}","{ "&amp;VLOOKUP(G206,web_archive!D:AB,23,FALSE)&amp;" }")</f>
        <v>{}</v>
      </c>
      <c r="AD206" s="93" t="str">
        <f t="shared" si="3"/>
        <v>45476,Tira_Cup,Tira Cup,3,,,50,,,,,,,,,,,0,2043,{},{},{}</v>
      </c>
    </row>
    <row r="207" spans="1:30" x14ac:dyDescent="0.3">
      <c r="A207" s="93" t="str">
        <f>VLOOKUP(G207,web_archive!D:AB,6,FALSE)</f>
        <v>Armor</v>
      </c>
      <c r="B207" s="93" t="str">
        <f>VLOOKUP(G207,web_archive!D:AB,19,FALSE)</f>
        <v>All Jobs</v>
      </c>
      <c r="C207" s="93" t="str">
        <f>VLOOKUP(G207,web_archive!D:AB,18,FALSE)</f>
        <v>Normal / Upper / Baby</v>
      </c>
      <c r="D207" s="93" t="str">
        <f>VLOOKUP(G207,web_archive!D:AB,20,FALSE)</f>
        <v>Both (Male and Female)</v>
      </c>
      <c r="E207" s="93" t="str">
        <f>VLOOKUP(G207,web_archive!D:AB,17,FALSE)</f>
        <v>Lower Headgear</v>
      </c>
      <c r="F207" s="93" t="str">
        <f>VLOOKUP(H207,reborn_keys!C:D,2,FALSE)</f>
        <v>titanwing</v>
      </c>
      <c r="G207" s="93">
        <v>20021</v>
      </c>
      <c r="H207" s="93">
        <v>45477</v>
      </c>
      <c r="I207" s="93" t="str">
        <f>VLOOKUP(G207,web_archive!D:AB,3,FALSE)</f>
        <v>Titan_Wings</v>
      </c>
      <c r="J207" s="93" t="str">
        <f>VLOOKUP(G207,web_archive!D:AB,5,FALSE)</f>
        <v>Titan Wings</v>
      </c>
      <c r="K207" s="93">
        <f>VLOOKUP(A207,type!A:B,2,FALSE)</f>
        <v>4</v>
      </c>
      <c r="L207" s="93">
        <f>IF(VLOOKUP(G207,web_archive!D:AB,7,FALSE)&gt;0, VLOOKUP(G207,web_archive!D:AB,7,FALSE), "")</f>
        <v>20</v>
      </c>
      <c r="M207" s="93"/>
      <c r="N207" s="93">
        <f>VLOOKUP(G207,web_archive!D:AB,8,FALSE)*10</f>
        <v>500</v>
      </c>
      <c r="O207" s="93" t="str">
        <f>IF(VLOOKUP(G207,web_archive!D:AB,10,FALSE)&gt;0,VLOOKUP(G207,web_archive!D:AB,10,FALSE),"")</f>
        <v/>
      </c>
      <c r="P207" s="93">
        <f>IF(VLOOKUP(G207,web_archive!D:AB,12,FALSE)&gt;0,VLOOKUP(G207,web_archive!D:AB,12,FALSE),"")</f>
        <v>1</v>
      </c>
      <c r="Q207" s="93" t="str">
        <f>IF(VLOOKUP(G207,web_archive!D:AB,11,FALSE)&gt;0,VLOOKUP(G207,web_archive!D:AB,11,FALSE),"")</f>
        <v/>
      </c>
      <c r="R207" s="93" t="str">
        <f>IF(VLOOKUP(G207,web_archive!D:AB,13,FALSE)&gt;0,VLOOKUP(G207,web_archive!D:AB,13,FALSE),"")</f>
        <v/>
      </c>
      <c r="S207" s="93" t="str">
        <f>UPPER(VLOOKUP(B207,job!A:B,2,FALSE))</f>
        <v>0XFFFFFFFF</v>
      </c>
      <c r="T207" s="93" t="str">
        <f>LOWER(VLOOKUP(C207,class!A:B,2,FALSE))</f>
        <v>63</v>
      </c>
      <c r="U207" s="93" t="str">
        <f>VLOOKUP(D207,Table2[#All],2,FALSE)</f>
        <v>2</v>
      </c>
      <c r="V207" s="93" t="str">
        <f>VLOOKUP(E207,Table3[#All],2,FALSE)</f>
        <v>001</v>
      </c>
      <c r="W207" s="93" t="str">
        <f>IF(VLOOKUP(G207,web_archive!D:AB,16,FALSE)&gt;0,VLOOKUP(I207,web_archive!D:AB,16,FALSE),"")</f>
        <v/>
      </c>
      <c r="X207" s="93">
        <f>IF(VLOOKUP(G207,web_archive!D:AB,15,FALSE)&gt;1,VLOOKUP(G207,web_archive!D:AB,15,FALSE),"")</f>
        <v>75</v>
      </c>
      <c r="Y207" s="93" t="str">
        <f>IF(EXACT(VLOOKUP(G207,web_archive!D:AB,14,FALSE),"Yes"),"1","0")</f>
        <v>0</v>
      </c>
      <c r="Z207" s="93">
        <f>IF(ISNA((VLOOKUP(UPPER(F207),Table4[#All],2,FALSE))),"",VLOOKUP(UPPER(F207),Table4[#All],2,FALSE))</f>
        <v>2044</v>
      </c>
      <c r="AA207" s="7" t="str">
        <f>IF(VLOOKUP(G207,web_archive!D:AB,21,FALSE)=0,"{}","{ "&amp;VLOOKUP(G207,web_archive!D:AB,21,FALSE)&amp;" }")</f>
        <v>{}</v>
      </c>
      <c r="AB207" s="93" t="str">
        <f>IF(VLOOKUP(G207,web_archive!D:AB,22,FALSE)=0,"{}","{ "&amp;VLOOKUP(G207,web_archive!D:AB,22,FALSE)&amp;" }")</f>
        <v>{}</v>
      </c>
      <c r="AC207" s="93" t="str">
        <f>IF(VLOOKUP(G207,web_archive!D:AB,23,FALSE)=0,"{}","{ "&amp;VLOOKUP(G207,web_archive!D:AB,23,FALSE)&amp;" }")</f>
        <v>{}</v>
      </c>
      <c r="AD207" s="93" t="str">
        <f t="shared" si="3"/>
        <v>45477,Titan_Wings,Titan Wings,4,20,,500,,1,,,0XFFFFFFFF,63,2,001,,75,0,2044,{},{},{}</v>
      </c>
    </row>
    <row r="208" spans="1:30" x14ac:dyDescent="0.3">
      <c r="A208" s="93" t="str">
        <f>VLOOKUP(G208,web_archive!D:AB,6,FALSE)</f>
        <v>Card</v>
      </c>
      <c r="B208" s="93" t="str">
        <f>VLOOKUP(G208,web_archive!D:AB,19,FALSE)</f>
        <v>None</v>
      </c>
      <c r="C208" s="93" t="str">
        <f>VLOOKUP(G208,web_archive!D:AB,18,FALSE)</f>
        <v>None</v>
      </c>
      <c r="D208" s="93" t="str">
        <f>VLOOKUP(G208,web_archive!D:AB,20,FALSE)</f>
        <v>Unknown</v>
      </c>
      <c r="E208" s="93" t="str">
        <f>VLOOKUP(G208,web_archive!D:AB,17,FALSE)</f>
        <v>Main Hand</v>
      </c>
      <c r="F208" s="93" t="str">
        <f>VLOOKUP(H208,reborn_keys!C:D,2,FALSE)</f>
        <v>Trevante_Deschain_Card</v>
      </c>
      <c r="G208" s="94">
        <v>23017</v>
      </c>
      <c r="H208" s="93">
        <v>47022</v>
      </c>
      <c r="I208" s="93" t="str">
        <f>VLOOKUP(G208,web_archive!D:AB,3,FALSE)</f>
        <v>Trevante_Deschain_Card</v>
      </c>
      <c r="J208" s="93" t="str">
        <f>VLOOKUP(G208,web_archive!D:AB,5,FALSE)</f>
        <v>Trevante Deschain Card</v>
      </c>
      <c r="K208" s="93">
        <f>VLOOKUP(A208,type!A:B,2,FALSE)</f>
        <v>6</v>
      </c>
      <c r="L208" s="93" t="str">
        <f>IF(VLOOKUP(G208,web_archive!D:AB,7,FALSE)&gt;0, VLOOKUP(G208,web_archive!D:AB,7,FALSE), "")</f>
        <v/>
      </c>
      <c r="M208" s="93"/>
      <c r="N208" s="93">
        <f>VLOOKUP(G208,web_archive!D:AB,8,FALSE)*10</f>
        <v>10</v>
      </c>
      <c r="O208" s="93" t="str">
        <f>IF(VLOOKUP(G208,web_archive!D:AB,10,FALSE)&gt;0,VLOOKUP(G208,web_archive!D:AB,10,FALSE),"")</f>
        <v/>
      </c>
      <c r="P208" s="93" t="str">
        <f>IF(VLOOKUP(G208,web_archive!D:AB,12,FALSE)&gt;0,VLOOKUP(G208,web_archive!D:AB,12,FALSE),"")</f>
        <v/>
      </c>
      <c r="Q208" s="93" t="str">
        <f>IF(VLOOKUP(G208,web_archive!D:AB,11,FALSE)&gt;0,VLOOKUP(G208,web_archive!D:AB,11,FALSE),"")</f>
        <v/>
      </c>
      <c r="R208" s="93" t="str">
        <f>IF(VLOOKUP(G208,web_archive!D:AB,13,FALSE)&gt;0,VLOOKUP(G208,web_archive!D:AB,13,FALSE),"")</f>
        <v/>
      </c>
      <c r="S208" s="93" t="str">
        <f>UPPER(VLOOKUP(B208,job!A:B,2,FALSE))</f>
        <v/>
      </c>
      <c r="T208" s="93" t="str">
        <f>LOWER(VLOOKUP(C208,class!A:B,2,FALSE))</f>
        <v/>
      </c>
      <c r="U208" s="93" t="str">
        <f>VLOOKUP(D208,Table2[#All],2,FALSE)</f>
        <v/>
      </c>
      <c r="V208" s="93" t="str">
        <f>VLOOKUP(E208,Table3[#All],2,FALSE)</f>
        <v>002</v>
      </c>
      <c r="W208" s="93" t="str">
        <f>IF(VLOOKUP(G208,web_archive!D:AB,16,FALSE)&gt;0,VLOOKUP(I208,web_archive!D:AB,16,FALSE),"")</f>
        <v/>
      </c>
      <c r="X208" s="93" t="str">
        <f>IF(VLOOKUP(G208,web_archive!D:AB,15,FALSE)&gt;1,VLOOKUP(G208,web_archive!D:AB,15,FALSE),"")</f>
        <v/>
      </c>
      <c r="Y208" s="93" t="str">
        <f>IF(EXACT(VLOOKUP(G208,web_archive!D:AB,14,FALSE),"Yes"),"1","0")</f>
        <v>0</v>
      </c>
      <c r="Z208" s="93" t="str">
        <f>IF(ISNA((VLOOKUP(UPPER(F208),Table4[#All],2,FALSE))),"",VLOOKUP(UPPER(F208),Table4[#All],2,FALSE))</f>
        <v/>
      </c>
      <c r="AA208" s="7" t="str">
        <f>IF(VLOOKUP(G208,web_archive!D:AB,21,FALSE)=0,"{}","{ "&amp;VLOOKUP(G208,web_archive!D:AB,21,FALSE)&amp;" }")</f>
        <v>{ bonus bPerfectHitAddRate,10; }</v>
      </c>
      <c r="AB208" s="93" t="str">
        <f>IF(VLOOKUP(G208,web_archive!D:AB,22,FALSE)=0,"{}","{ "&amp;VLOOKUP(G208,web_archive!D:AB,22,FALSE)&amp;" }")</f>
        <v>{}</v>
      </c>
      <c r="AC208" s="93" t="str">
        <f>IF(VLOOKUP(G208,web_archive!D:AB,23,FALSE)=0,"{}","{ "&amp;VLOOKUP(G208,web_archive!D:AB,23,FALSE)&amp;" }")</f>
        <v>{}</v>
      </c>
      <c r="AD208" s="93" t="str">
        <f t="shared" si="3"/>
        <v>47022,Trevante_Deschain_Card,Trevante Deschain Card,6,,,10,,,,,,,,002,,,0,,{ bonus bPerfectHitAddRate,10; },{},{}</v>
      </c>
    </row>
    <row r="209" spans="1:30" x14ac:dyDescent="0.3">
      <c r="A209" s="93" t="str">
        <f>VLOOKUP(G209,web_archive!D:AB,6,FALSE)</f>
        <v>Armor</v>
      </c>
      <c r="B209" s="93" t="str">
        <f>VLOOKUP(G209,web_archive!D:AB,19,FALSE)</f>
        <v>All Jobs</v>
      </c>
      <c r="C209" s="93" t="str">
        <f>VLOOKUP(G209,web_archive!D:AB,18,FALSE)</f>
        <v>Normal / Upper / Baby</v>
      </c>
      <c r="D209" s="93" t="str">
        <f>VLOOKUP(G209,web_archive!D:AB,20,FALSE)</f>
        <v>Both (Male and Female)</v>
      </c>
      <c r="E209" s="93" t="str">
        <f>VLOOKUP(G209,web_archive!D:AB,17,FALSE)</f>
        <v>Upper Headgear</v>
      </c>
      <c r="F209" s="93" t="str">
        <f>VLOOKUP(H209,reborn_keys!C:D,2,FALSE)</f>
        <v>turtle</v>
      </c>
      <c r="G209" s="93">
        <v>20537</v>
      </c>
      <c r="H209" s="93">
        <v>45479</v>
      </c>
      <c r="I209" s="93" t="str">
        <f>VLOOKUP(G209,web_archive!D:AB,3,FALSE)</f>
        <v>Turtle_Helm</v>
      </c>
      <c r="J209" s="93" t="str">
        <f>VLOOKUP(G209,web_archive!D:AB,5,FALSE)</f>
        <v>Turtle Helm</v>
      </c>
      <c r="K209" s="93">
        <f>VLOOKUP(A209,type!A:B,2,FALSE)</f>
        <v>4</v>
      </c>
      <c r="L209" s="93">
        <f>IF(VLOOKUP(G209,web_archive!D:AB,7,FALSE)&gt;0, VLOOKUP(G209,web_archive!D:AB,7,FALSE), "")</f>
        <v>20</v>
      </c>
      <c r="M209" s="93"/>
      <c r="N209" s="93">
        <f>VLOOKUP(G209,web_archive!D:AB,8,FALSE)*10</f>
        <v>500</v>
      </c>
      <c r="O209" s="93" t="str">
        <f>IF(VLOOKUP(G209,web_archive!D:AB,10,FALSE)&gt;0,VLOOKUP(G209,web_archive!D:AB,10,FALSE),"")</f>
        <v/>
      </c>
      <c r="P209" s="93">
        <f>IF(VLOOKUP(G209,web_archive!D:AB,12,FALSE)&gt;0,VLOOKUP(G209,web_archive!D:AB,12,FALSE),"")</f>
        <v>2</v>
      </c>
      <c r="Q209" s="93" t="str">
        <f>IF(VLOOKUP(G209,web_archive!D:AB,11,FALSE)&gt;0,VLOOKUP(G209,web_archive!D:AB,11,FALSE),"")</f>
        <v/>
      </c>
      <c r="R209" s="93">
        <f>IF(VLOOKUP(G209,web_archive!D:AB,13,FALSE)&gt;0,VLOOKUP(G209,web_archive!D:AB,13,FALSE),"")</f>
        <v>1</v>
      </c>
      <c r="S209" s="93" t="str">
        <f>UPPER(VLOOKUP(B209,job!A:B,2,FALSE))</f>
        <v>0XFFFFFFFF</v>
      </c>
      <c r="T209" s="93" t="str">
        <f>LOWER(VLOOKUP(C209,class!A:B,2,FALSE))</f>
        <v>63</v>
      </c>
      <c r="U209" s="93" t="str">
        <f>VLOOKUP(D209,Table2[#All],2,FALSE)</f>
        <v>2</v>
      </c>
      <c r="V209" s="93" t="str">
        <f>VLOOKUP(E209,Table3[#All],2,FALSE)</f>
        <v>256</v>
      </c>
      <c r="W209" s="93" t="str">
        <f>IF(VLOOKUP(G209,web_archive!D:AB,16,FALSE)&gt;0,VLOOKUP(I209,web_archive!D:AB,16,FALSE),"")</f>
        <v/>
      </c>
      <c r="X209" s="93" t="str">
        <f>IF(VLOOKUP(G209,web_archive!D:AB,15,FALSE)&gt;1,VLOOKUP(G209,web_archive!D:AB,15,FALSE),"")</f>
        <v/>
      </c>
      <c r="Y209" s="93" t="str">
        <f>IF(EXACT(VLOOKUP(G209,web_archive!D:AB,14,FALSE),"Yes"),"1","0")</f>
        <v>1</v>
      </c>
      <c r="Z209" s="93">
        <f>IF(ISNA((VLOOKUP(UPPER(F209),Table4[#All],2,FALSE))),"",VLOOKUP(UPPER(F209),Table4[#All],2,FALSE))</f>
        <v>2046</v>
      </c>
      <c r="AA209" s="7" t="str">
        <f>IF(VLOOKUP(G209,web_archive!D:AB,21,FALSE)=0,"{}","{ "&amp;VLOOKUP(G209,web_archive!D:AB,21,FALSE)&amp;" }")</f>
        <v>{ autobonus "{ bonus bAtk,100; }",10,3000,BF_WEAPON; }</v>
      </c>
      <c r="AB209" s="93" t="str">
        <f>IF(VLOOKUP(G209,web_archive!D:AB,22,FALSE)=0,"{}","{ "&amp;VLOOKUP(G209,web_archive!D:AB,22,FALSE)&amp;" }")</f>
        <v>{}</v>
      </c>
      <c r="AC209" s="93" t="str">
        <f>IF(VLOOKUP(G209,web_archive!D:AB,23,FALSE)=0,"{}","{ "&amp;VLOOKUP(G209,web_archive!D:AB,23,FALSE)&amp;" }")</f>
        <v>{}</v>
      </c>
      <c r="AD209" s="93" t="str">
        <f t="shared" si="3"/>
        <v>45479,Turtle_Helm,Turtle Helm,4,20,,500,,2,,1,0XFFFFFFFF,63,2,256,,,1,2046,{ autobonus "{ bonus bAtk,100; }",10,3000,BF_WEAPON; },{},{}</v>
      </c>
    </row>
    <row r="210" spans="1:30" x14ac:dyDescent="0.3">
      <c r="A210" s="93" t="str">
        <f>VLOOKUP(G210,web_archive!D:AB,6,FALSE)</f>
        <v>Armor</v>
      </c>
      <c r="B210" s="93" t="str">
        <f>VLOOKUP(G210,web_archive!D:AB,19,FALSE)</f>
        <v>All Jobs</v>
      </c>
      <c r="C210" s="93" t="str">
        <f>VLOOKUP(G210,web_archive!D:AB,18,FALSE)</f>
        <v>Normal / Upper / Baby</v>
      </c>
      <c r="D210" s="93" t="str">
        <f>VLOOKUP(G210,web_archive!D:AB,20,FALSE)</f>
        <v>Both (Male and Female)</v>
      </c>
      <c r="E210" s="93" t="str">
        <f>VLOOKUP(G210,web_archive!D:AB,17,FALSE)</f>
        <v>Upper Headgear + Middle Headgear</v>
      </c>
      <c r="F210" s="93" t="str">
        <f>VLOOKUP(H210,reborn_keys!C:D,2,FALSE)</f>
        <v>twinbunnies</v>
      </c>
      <c r="G210" s="93">
        <v>20137</v>
      </c>
      <c r="H210" s="95">
        <v>45480</v>
      </c>
      <c r="I210" s="93" t="str">
        <f>VLOOKUP(G210,web_archive!D:AB,3,FALSE)</f>
        <v>Twin_Bunnies</v>
      </c>
      <c r="J210" s="93" t="str">
        <f>VLOOKUP(G210,web_archive!D:AB,5,FALSE)</f>
        <v>Twin Bunnies</v>
      </c>
      <c r="K210" s="93">
        <f>VLOOKUP(A210,type!A:B,2,FALSE)</f>
        <v>4</v>
      </c>
      <c r="L210" s="93">
        <f>IF(VLOOKUP(G210,web_archive!D:AB,7,FALSE)&gt;0, VLOOKUP(G210,web_archive!D:AB,7,FALSE), "")</f>
        <v>20</v>
      </c>
      <c r="M210" s="93"/>
      <c r="N210" s="93">
        <f>VLOOKUP(G210,web_archive!D:AB,8,FALSE)*10</f>
        <v>500</v>
      </c>
      <c r="O210" s="93" t="str">
        <f>IF(VLOOKUP(G210,web_archive!D:AB,10,FALSE)&gt;0,VLOOKUP(G210,web_archive!D:AB,10,FALSE),"")</f>
        <v/>
      </c>
      <c r="P210" s="93">
        <f>IF(VLOOKUP(G210,web_archive!D:AB,12,FALSE)&gt;0,VLOOKUP(G210,web_archive!D:AB,12,FALSE),"")</f>
        <v>2</v>
      </c>
      <c r="Q210" s="93" t="str">
        <f>IF(VLOOKUP(G210,web_archive!D:AB,11,FALSE)&gt;0,VLOOKUP(G210,web_archive!D:AB,11,FALSE),"")</f>
        <v/>
      </c>
      <c r="R210" s="93">
        <f>IF(VLOOKUP(G210,web_archive!D:AB,13,FALSE)&gt;0,VLOOKUP(G210,web_archive!D:AB,13,FALSE),"")</f>
        <v>1</v>
      </c>
      <c r="S210" s="93" t="str">
        <f>UPPER(VLOOKUP(B210,job!A:B,2,FALSE))</f>
        <v>0XFFFFFFFF</v>
      </c>
      <c r="T210" s="93" t="str">
        <f>LOWER(VLOOKUP(C210,class!A:B,2,FALSE))</f>
        <v>63</v>
      </c>
      <c r="U210" s="93" t="str">
        <f>VLOOKUP(D210,Table2[#All],2,FALSE)</f>
        <v>2</v>
      </c>
      <c r="V210" s="93" t="str">
        <f>VLOOKUP(E210,Table3[#All],2,FALSE)</f>
        <v>768</v>
      </c>
      <c r="W210" s="93" t="str">
        <f>IF(VLOOKUP(G210,web_archive!D:AB,16,FALSE)&gt;0,VLOOKUP(I210,web_archive!D:AB,16,FALSE),"")</f>
        <v/>
      </c>
      <c r="X210" s="93" t="str">
        <f>IF(VLOOKUP(G210,web_archive!D:AB,15,FALSE)&gt;1,VLOOKUP(G210,web_archive!D:AB,15,FALSE),"")</f>
        <v/>
      </c>
      <c r="Y210" s="93" t="str">
        <f>IF(EXACT(VLOOKUP(G210,web_archive!D:AB,14,FALSE),"Yes"),"1","0")</f>
        <v>1</v>
      </c>
      <c r="Z210" s="93">
        <f>IF(ISNA((VLOOKUP(UPPER(F210),Table4[#All],2,FALSE))),"",VLOOKUP(UPPER(F210),Table4[#All],2,FALSE))</f>
        <v>2047</v>
      </c>
      <c r="AA210" s="7" t="str">
        <f>IF(VLOOKUP(G210,web_archive!D:AB,21,FALSE)=0,"{}","{ "&amp;VLOOKUP(G210,web_archive!D:AB,21,FALSE)&amp;" }")</f>
        <v>{}</v>
      </c>
      <c r="AB210" s="93" t="str">
        <f>IF(VLOOKUP(G210,web_archive!D:AB,22,FALSE)=0,"{}","{ "&amp;VLOOKUP(G210,web_archive!D:AB,22,FALSE)&amp;" }")</f>
        <v>{}</v>
      </c>
      <c r="AC210" s="93" t="str">
        <f>IF(VLOOKUP(G210,web_archive!D:AB,23,FALSE)=0,"{}","{ "&amp;VLOOKUP(G210,web_archive!D:AB,23,FALSE)&amp;" }")</f>
        <v>{}</v>
      </c>
      <c r="AD210" s="93" t="str">
        <f t="shared" si="3"/>
        <v>45480,Twin_Bunnies,Twin Bunnies,4,20,,500,,2,,1,0XFFFFFFFF,63,2,768,,,1,2047,{},{},{}</v>
      </c>
    </row>
    <row r="211" spans="1:30" x14ac:dyDescent="0.3">
      <c r="A211" s="93" t="str">
        <f>VLOOKUP(G211,web_archive!D:AB,6,FALSE)</f>
        <v>Armor</v>
      </c>
      <c r="B211" s="93" t="str">
        <f>VLOOKUP(G211,web_archive!D:AB,19,FALSE)</f>
        <v>All Jobs</v>
      </c>
      <c r="C211" s="93" t="str">
        <f>VLOOKUP(G211,web_archive!D:AB,18,FALSE)</f>
        <v>Normal / Upper / Baby</v>
      </c>
      <c r="D211" s="93" t="str">
        <f>VLOOKUP(G211,web_archive!D:AB,20,FALSE)</f>
        <v>Both (Male and Female)</v>
      </c>
      <c r="E211" s="93" t="str">
        <f>VLOOKUP(G211,web_archive!D:AB,17,FALSE)</f>
        <v>Upper Headgear</v>
      </c>
      <c r="F211" s="93" t="str">
        <f>VLOOKUP(H211,reborn_keys!C:D,2,FALSE)</f>
        <v>twinclover</v>
      </c>
      <c r="G211" s="93">
        <v>20630</v>
      </c>
      <c r="H211" s="95">
        <v>45481</v>
      </c>
      <c r="I211" s="93" t="str">
        <f>VLOOKUP(G211,web_archive!D:AB,3,FALSE)</f>
        <v>Twin_Clover</v>
      </c>
      <c r="J211" s="93" t="str">
        <f>VLOOKUP(G211,web_archive!D:AB,5,FALSE)</f>
        <v>Twin Clover</v>
      </c>
      <c r="K211" s="93">
        <f>VLOOKUP(A211,type!A:B,2,FALSE)</f>
        <v>4</v>
      </c>
      <c r="L211" s="93">
        <f>IF(VLOOKUP(G211,web_archive!D:AB,7,FALSE)&gt;0, VLOOKUP(G211,web_archive!D:AB,7,FALSE), "")</f>
        <v>20</v>
      </c>
      <c r="M211" s="93"/>
      <c r="N211" s="93">
        <f>VLOOKUP(G211,web_archive!D:AB,8,FALSE)*10</f>
        <v>100</v>
      </c>
      <c r="O211" s="93" t="str">
        <f>IF(VLOOKUP(G211,web_archive!D:AB,10,FALSE)&gt;0,VLOOKUP(G211,web_archive!D:AB,10,FALSE),"")</f>
        <v/>
      </c>
      <c r="P211" s="93" t="str">
        <f>IF(VLOOKUP(G211,web_archive!D:AB,12,FALSE)&gt;0,VLOOKUP(G211,web_archive!D:AB,12,FALSE),"")</f>
        <v/>
      </c>
      <c r="Q211" s="93" t="str">
        <f>IF(VLOOKUP(G211,web_archive!D:AB,11,FALSE)&gt;0,VLOOKUP(G211,web_archive!D:AB,11,FALSE),"")</f>
        <v/>
      </c>
      <c r="R211" s="93" t="str">
        <f>IF(VLOOKUP(G211,web_archive!D:AB,13,FALSE)&gt;0,VLOOKUP(G211,web_archive!D:AB,13,FALSE),"")</f>
        <v/>
      </c>
      <c r="S211" s="93" t="str">
        <f>UPPER(VLOOKUP(B211,job!A:B,2,FALSE))</f>
        <v>0XFFFFFFFF</v>
      </c>
      <c r="T211" s="93" t="str">
        <f>LOWER(VLOOKUP(C211,class!A:B,2,FALSE))</f>
        <v>63</v>
      </c>
      <c r="U211" s="93" t="str">
        <f>VLOOKUP(D211,Table2[#All],2,FALSE)</f>
        <v>2</v>
      </c>
      <c r="V211" s="93" t="str">
        <f>VLOOKUP(E211,Table3[#All],2,FALSE)</f>
        <v>256</v>
      </c>
      <c r="W211" s="93" t="str">
        <f>IF(VLOOKUP(G211,web_archive!D:AB,16,FALSE)&gt;0,VLOOKUP(I211,web_archive!D:AB,16,FALSE),"")</f>
        <v/>
      </c>
      <c r="X211" s="93" t="str">
        <f>IF(VLOOKUP(G211,web_archive!D:AB,15,FALSE)&gt;1,VLOOKUP(G211,web_archive!D:AB,15,FALSE),"")</f>
        <v/>
      </c>
      <c r="Y211" s="93" t="str">
        <f>IF(EXACT(VLOOKUP(G211,web_archive!D:AB,14,FALSE),"Yes"),"1","0")</f>
        <v>0</v>
      </c>
      <c r="Z211" s="93">
        <f>IF(ISNA((VLOOKUP(UPPER(F211),Table4[#All],2,FALSE))),"",VLOOKUP(UPPER(F211),Table4[#All],2,FALSE))</f>
        <v>2048</v>
      </c>
      <c r="AA211" s="7" t="str">
        <f>IF(VLOOKUP(G211,web_archive!D:AB,21,FALSE)=0,"{}","{ "&amp;VLOOKUP(G211,web_archive!D:AB,21,FALSE)&amp;" }")</f>
        <v>{}</v>
      </c>
      <c r="AB211" s="93" t="str">
        <f>IF(VLOOKUP(G211,web_archive!D:AB,22,FALSE)=0,"{}","{ "&amp;VLOOKUP(G211,web_archive!D:AB,22,FALSE)&amp;" }")</f>
        <v>{}</v>
      </c>
      <c r="AC211" s="93" t="str">
        <f>IF(VLOOKUP(G211,web_archive!D:AB,23,FALSE)=0,"{}","{ "&amp;VLOOKUP(G211,web_archive!D:AB,23,FALSE)&amp;" }")</f>
        <v>{}</v>
      </c>
      <c r="AD211" s="93" t="str">
        <f t="shared" si="3"/>
        <v>45481,Twin_Clover,Twin Clover,4,20,,100,,,,,0XFFFFFFFF,63,2,256,,,0,2048,{},{},{}</v>
      </c>
    </row>
    <row r="212" spans="1:30" x14ac:dyDescent="0.3">
      <c r="A212" s="93" t="str">
        <f>VLOOKUP(G212,web_archive!D:AB,6,FALSE)</f>
        <v>Armor</v>
      </c>
      <c r="B212" s="93" t="str">
        <f>VLOOKUP(G212,web_archive!D:AB,19,FALSE)</f>
        <v>All Jobs</v>
      </c>
      <c r="C212" s="93" t="str">
        <f>VLOOKUP(G212,web_archive!D:AB,18,FALSE)</f>
        <v>Normal / Upper / Baby</v>
      </c>
      <c r="D212" s="93" t="str">
        <f>VLOOKUP(G212,web_archive!D:AB,20,FALSE)</f>
        <v>Both (Male and Female)</v>
      </c>
      <c r="E212" s="93" t="str">
        <f>VLOOKUP(G212,web_archive!D:AB,17,FALSE)</f>
        <v>Upper Headgear</v>
      </c>
      <c r="F212" s="93" t="str">
        <f>VLOOKUP(H212,reborn_keys!C:D,2,FALSE)</f>
        <v>umbrellahat</v>
      </c>
      <c r="G212" s="93">
        <v>5316</v>
      </c>
      <c r="H212" s="95">
        <v>45484</v>
      </c>
      <c r="I212" s="93" t="str">
        <f>VLOOKUP(G212,web_archive!D:AB,3,FALSE)</f>
        <v>Umbrella_Hat</v>
      </c>
      <c r="J212" s="93" t="str">
        <f>VLOOKUP(G212,web_archive!D:AB,5,FALSE)</f>
        <v>Umbrella Hat</v>
      </c>
      <c r="K212" s="93">
        <f>VLOOKUP(A212,type!A:B,2,FALSE)</f>
        <v>4</v>
      </c>
      <c r="L212" s="93">
        <f>IF(VLOOKUP(G212,web_archive!D:AB,7,FALSE)&gt;0, VLOOKUP(G212,web_archive!D:AB,7,FALSE), "")</f>
        <v>20</v>
      </c>
      <c r="M212" s="93"/>
      <c r="N212" s="93">
        <f>VLOOKUP(G212,web_archive!D:AB,8,FALSE)*10</f>
        <v>100</v>
      </c>
      <c r="O212" s="93" t="str">
        <f>IF(VLOOKUP(G212,web_archive!D:AB,10,FALSE)&gt;0,VLOOKUP(G212,web_archive!D:AB,10,FALSE),"")</f>
        <v/>
      </c>
      <c r="P212" s="93">
        <f>IF(VLOOKUP(G212,web_archive!D:AB,12,FALSE)&gt;0,VLOOKUP(G212,web_archive!D:AB,12,FALSE),"")</f>
        <v>2</v>
      </c>
      <c r="Q212" s="93" t="str">
        <f>IF(VLOOKUP(G212,web_archive!D:AB,11,FALSE)&gt;0,VLOOKUP(G212,web_archive!D:AB,11,FALSE),"")</f>
        <v/>
      </c>
      <c r="R212" s="93" t="str">
        <f>IF(VLOOKUP(G212,web_archive!D:AB,13,FALSE)&gt;0,VLOOKUP(G212,web_archive!D:AB,13,FALSE),"")</f>
        <v/>
      </c>
      <c r="S212" s="93" t="str">
        <f>UPPER(VLOOKUP(B212,job!A:B,2,FALSE))</f>
        <v>0XFFFFFFFF</v>
      </c>
      <c r="T212" s="93" t="str">
        <f>LOWER(VLOOKUP(C212,class!A:B,2,FALSE))</f>
        <v>63</v>
      </c>
      <c r="U212" s="93" t="str">
        <f>VLOOKUP(D212,Table2[#All],2,FALSE)</f>
        <v>2</v>
      </c>
      <c r="V212" s="93" t="str">
        <f>VLOOKUP(E212,Table3[#All],2,FALSE)</f>
        <v>256</v>
      </c>
      <c r="W212" s="93" t="str">
        <f>IF(VLOOKUP(G212,web_archive!D:AB,16,FALSE)&gt;0,VLOOKUP(I212,web_archive!D:AB,16,FALSE),"")</f>
        <v/>
      </c>
      <c r="X212" s="93">
        <f>IF(VLOOKUP(G212,web_archive!D:AB,15,FALSE)&gt;1,VLOOKUP(G212,web_archive!D:AB,15,FALSE),"")</f>
        <v>50</v>
      </c>
      <c r="Y212" s="93" t="str">
        <f>IF(EXACT(VLOOKUP(G212,web_archive!D:AB,14,FALSE),"Yes"),"1","0")</f>
        <v>1</v>
      </c>
      <c r="Z212" s="93">
        <f>IF(ISNA((VLOOKUP(UPPER(F212),Table4[#All],2,FALSE))),"",VLOOKUP(UPPER(F212),Table4[#All],2,FALSE))</f>
        <v>2051</v>
      </c>
      <c r="AA212" s="7" t="str">
        <f>IF(VLOOKUP(G212,web_archive!D:AB,21,FALSE)=0,"{}","{ "&amp;VLOOKUP(G212,web_archive!D:AB,21,FALSE)&amp;" }")</f>
        <v>{ bonus2 bSubEle,Ele_Water,3; }</v>
      </c>
      <c r="AB212" s="93" t="str">
        <f>IF(VLOOKUP(G212,web_archive!D:AB,22,FALSE)=0,"{}","{ "&amp;VLOOKUP(G212,web_archive!D:AB,22,FALSE)&amp;" }")</f>
        <v>{}</v>
      </c>
      <c r="AC212" s="93" t="str">
        <f>IF(VLOOKUP(G212,web_archive!D:AB,23,FALSE)=0,"{}","{ "&amp;VLOOKUP(G212,web_archive!D:AB,23,FALSE)&amp;" }")</f>
        <v>{}</v>
      </c>
      <c r="AD212" s="93" t="str">
        <f t="shared" si="3"/>
        <v>45484,Umbrella_Hat,Umbrella Hat,4,20,,100,,2,,,0XFFFFFFFF,63,2,256,,50,1,2051,{ bonus2 bSubEle,Ele_Water,3; },{},{}</v>
      </c>
    </row>
    <row r="213" spans="1:30" x14ac:dyDescent="0.3">
      <c r="A213" s="93" t="str">
        <f>VLOOKUP(G213,web_archive!D:AB,6,FALSE)</f>
        <v>Card</v>
      </c>
      <c r="B213" s="93" t="str">
        <f>VLOOKUP(G213,web_archive!D:AB,19,FALSE)</f>
        <v>None</v>
      </c>
      <c r="C213" s="93" t="str">
        <f>VLOOKUP(G213,web_archive!D:AB,18,FALSE)</f>
        <v>None</v>
      </c>
      <c r="D213" s="93" t="str">
        <f>VLOOKUP(G213,web_archive!D:AB,20,FALSE)</f>
        <v>Unknown</v>
      </c>
      <c r="E213" s="93" t="str">
        <f>VLOOKUP(G213,web_archive!D:AB,17,FALSE)</f>
        <v>Off Hand</v>
      </c>
      <c r="F213" s="93" t="str">
        <f>VLOOKUP(H213,reborn_keys!C:D,2,FALSE)</f>
        <v>Wakizashi_Card</v>
      </c>
      <c r="G213" s="94">
        <v>23001</v>
      </c>
      <c r="H213" s="93">
        <v>47106</v>
      </c>
      <c r="I213" s="93" t="str">
        <f>VLOOKUP(G213,web_archive!D:AB,3,FALSE)</f>
        <v>Wakizashi_Card</v>
      </c>
      <c r="J213" s="93" t="str">
        <f>VLOOKUP(G213,web_archive!D:AB,5,FALSE)</f>
        <v>Wakizashi Card</v>
      </c>
      <c r="K213" s="93">
        <f>VLOOKUP(A213,type!A:B,2,FALSE)</f>
        <v>6</v>
      </c>
      <c r="L213" s="93" t="str">
        <f>IF(VLOOKUP(G213,web_archive!D:AB,7,FALSE)&gt;0, VLOOKUP(G213,web_archive!D:AB,7,FALSE), "")</f>
        <v/>
      </c>
      <c r="M213" s="93"/>
      <c r="N213" s="93">
        <f>VLOOKUP(G213,web_archive!D:AB,8,FALSE)*10</f>
        <v>10</v>
      </c>
      <c r="O213" s="93" t="str">
        <f>IF(VLOOKUP(G213,web_archive!D:AB,10,FALSE)&gt;0,VLOOKUP(G213,web_archive!D:AB,10,FALSE),"")</f>
        <v/>
      </c>
      <c r="P213" s="93" t="str">
        <f>IF(VLOOKUP(G213,web_archive!D:AB,12,FALSE)&gt;0,VLOOKUP(G213,web_archive!D:AB,12,FALSE),"")</f>
        <v/>
      </c>
      <c r="Q213" s="93" t="str">
        <f>IF(VLOOKUP(G213,web_archive!D:AB,11,FALSE)&gt;0,VLOOKUP(G213,web_archive!D:AB,11,FALSE),"")</f>
        <v/>
      </c>
      <c r="R213" s="93" t="str">
        <f>IF(VLOOKUP(G213,web_archive!D:AB,13,FALSE)&gt;0,VLOOKUP(G213,web_archive!D:AB,13,FALSE),"")</f>
        <v/>
      </c>
      <c r="S213" s="93" t="str">
        <f>UPPER(VLOOKUP(B213,job!A:B,2,FALSE))</f>
        <v/>
      </c>
      <c r="T213" s="93" t="str">
        <f>LOWER(VLOOKUP(C213,class!A:B,2,FALSE))</f>
        <v/>
      </c>
      <c r="U213" s="93" t="str">
        <f>VLOOKUP(D213,Table2[#All],2,FALSE)</f>
        <v/>
      </c>
      <c r="V213" s="93" t="str">
        <f>VLOOKUP(E213,Table3[#All],2,FALSE)</f>
        <v>032</v>
      </c>
      <c r="W213" s="93" t="str">
        <f>IF(VLOOKUP(G213,web_archive!D:AB,16,FALSE)&gt;0,VLOOKUP(I213,web_archive!D:AB,16,FALSE),"")</f>
        <v/>
      </c>
      <c r="X213" s="93" t="str">
        <f>IF(VLOOKUP(G213,web_archive!D:AB,15,FALSE)&gt;1,VLOOKUP(G213,web_archive!D:AB,15,FALSE),"")</f>
        <v/>
      </c>
      <c r="Y213" s="93" t="str">
        <f>IF(EXACT(VLOOKUP(G213,web_archive!D:AB,14,FALSE),"Yes"),"1","0")</f>
        <v>0</v>
      </c>
      <c r="Z213" s="93" t="str">
        <f>IF(ISNA((VLOOKUP(UPPER(F213),Table4[#All],2,FALSE))),"",VLOOKUP(UPPER(F213),Table4[#All],2,FALSE))</f>
        <v/>
      </c>
      <c r="AA213" s="7" t="str">
        <f>IF(VLOOKUP(G213,web_archive!D:AB,21,FALSE)=0,"{}","{ "&amp;VLOOKUP(G213,web_archive!D:AB,21,FALSE)&amp;" }")</f>
        <v>{ skill "CR_SHIELDCHARGE",3; }</v>
      </c>
      <c r="AB213" s="93" t="str">
        <f>IF(VLOOKUP(G213,web_archive!D:AB,22,FALSE)=0,"{}","{ "&amp;VLOOKUP(G213,web_archive!D:AB,22,FALSE)&amp;" }")</f>
        <v>{}</v>
      </c>
      <c r="AC213" s="93" t="str">
        <f>IF(VLOOKUP(G213,web_archive!D:AB,23,FALSE)=0,"{}","{ "&amp;VLOOKUP(G213,web_archive!D:AB,23,FALSE)&amp;" }")</f>
        <v>{}</v>
      </c>
      <c r="AD213" s="93" t="str">
        <f t="shared" si="3"/>
        <v>47106,Wakizashi_Card,Wakizashi Card,6,,,10,,,,,,,,032,,,0,,{ skill "CR_SHIELDCHARGE",3; },{},{}</v>
      </c>
    </row>
    <row r="214" spans="1:30" x14ac:dyDescent="0.3">
      <c r="A214" s="93" t="str">
        <f>VLOOKUP(G214,web_archive!D:AB,6,FALSE)</f>
        <v>Armor</v>
      </c>
      <c r="B214" s="93" t="str">
        <f>VLOOKUP(G214,web_archive!D:AB,19,FALSE)</f>
        <v>All Jobs</v>
      </c>
      <c r="C214" s="93" t="str">
        <f>VLOOKUP(G214,web_archive!D:AB,18,FALSE)</f>
        <v>Normal / Upper / Baby</v>
      </c>
      <c r="D214" s="93" t="str">
        <f>VLOOKUP(G214,web_archive!D:AB,20,FALSE)</f>
        <v>Both (Male and Female)</v>
      </c>
      <c r="E214" s="93" t="str">
        <f>VLOOKUP(G214,web_archive!D:AB,17,FALSE)</f>
        <v>Lower Headgear</v>
      </c>
      <c r="F214" s="93" t="str">
        <f>VLOOKUP(H214,reborn_keys!C:D,2,FALSE)</f>
        <v>WaxLips</v>
      </c>
      <c r="G214" s="93">
        <v>20774</v>
      </c>
      <c r="H214" s="95">
        <v>45495</v>
      </c>
      <c r="I214" s="93" t="str">
        <f>VLOOKUP(G214,web_archive!D:AB,3,FALSE)</f>
        <v>Wax_Lips</v>
      </c>
      <c r="J214" s="93" t="str">
        <f>VLOOKUP(G214,web_archive!D:AB,5,FALSE)</f>
        <v>Wax Lips</v>
      </c>
      <c r="K214" s="93">
        <f>VLOOKUP(A214,type!A:B,2,FALSE)</f>
        <v>4</v>
      </c>
      <c r="L214" s="93">
        <f>IF(VLOOKUP(G214,web_archive!D:AB,7,FALSE)&gt;0, VLOOKUP(G214,web_archive!D:AB,7,FALSE), "")</f>
        <v>20</v>
      </c>
      <c r="M214" s="93"/>
      <c r="N214" s="93">
        <f>VLOOKUP(G214,web_archive!D:AB,8,FALSE)*10</f>
        <v>100</v>
      </c>
      <c r="O214" s="93" t="str">
        <f>IF(VLOOKUP(G214,web_archive!D:AB,10,FALSE)&gt;0,VLOOKUP(G214,web_archive!D:AB,10,FALSE),"")</f>
        <v/>
      </c>
      <c r="P214" s="93">
        <f>IF(VLOOKUP(G214,web_archive!D:AB,12,FALSE)&gt;0,VLOOKUP(G214,web_archive!D:AB,12,FALSE),"")</f>
        <v>2</v>
      </c>
      <c r="Q214" s="93" t="str">
        <f>IF(VLOOKUP(G214,web_archive!D:AB,11,FALSE)&gt;0,VLOOKUP(G214,web_archive!D:AB,11,FALSE),"")</f>
        <v/>
      </c>
      <c r="R214" s="93">
        <f>IF(VLOOKUP(G214,web_archive!D:AB,13,FALSE)&gt;0,VLOOKUP(G214,web_archive!D:AB,13,FALSE),"")</f>
        <v>1</v>
      </c>
      <c r="S214" s="93" t="str">
        <f>UPPER(VLOOKUP(B214,job!A:B,2,FALSE))</f>
        <v>0XFFFFFFFF</v>
      </c>
      <c r="T214" s="93" t="str">
        <f>LOWER(VLOOKUP(C214,class!A:B,2,FALSE))</f>
        <v>63</v>
      </c>
      <c r="U214" s="93" t="str">
        <f>VLOOKUP(D214,Table2[#All],2,FALSE)</f>
        <v>2</v>
      </c>
      <c r="V214" s="93" t="str">
        <f>VLOOKUP(E214,Table3[#All],2,FALSE)</f>
        <v>001</v>
      </c>
      <c r="W214" s="93" t="str">
        <f>IF(VLOOKUP(G214,web_archive!D:AB,16,FALSE)&gt;0,VLOOKUP(I214,web_archive!D:AB,16,FALSE),"")</f>
        <v/>
      </c>
      <c r="X214" s="93" t="str">
        <f>IF(VLOOKUP(G214,web_archive!D:AB,15,FALSE)&gt;1,VLOOKUP(G214,web_archive!D:AB,15,FALSE),"")</f>
        <v/>
      </c>
      <c r="Y214" s="93" t="str">
        <f>IF(EXACT(VLOOKUP(G214,web_archive!D:AB,14,FALSE),"Yes"),"1","0")</f>
        <v>0</v>
      </c>
      <c r="Z214" s="93">
        <f>IF(ISNA((VLOOKUP(UPPER(F214),Table4[#All],2,FALSE))),"",VLOOKUP(UPPER(F214),Table4[#All],2,FALSE))</f>
        <v>2062</v>
      </c>
      <c r="AA214" s="7" t="str">
        <f>IF(VLOOKUP(G214,web_archive!D:AB,21,FALSE)=0,"{}","{ "&amp;VLOOKUP(G214,web_archive!D:AB,21,FALSE)&amp;" }")</f>
        <v>{}</v>
      </c>
      <c r="AB214" s="93" t="str">
        <f>IF(VLOOKUP(G214,web_archive!D:AB,22,FALSE)=0,"{}","{ "&amp;VLOOKUP(G214,web_archive!D:AB,22,FALSE)&amp;" }")</f>
        <v>{}</v>
      </c>
      <c r="AC214" s="93" t="str">
        <f>IF(VLOOKUP(G214,web_archive!D:AB,23,FALSE)=0,"{}","{ "&amp;VLOOKUP(G214,web_archive!D:AB,23,FALSE)&amp;" }")</f>
        <v>{}</v>
      </c>
      <c r="AD214" s="93" t="str">
        <f t="shared" si="3"/>
        <v>45495,Wax_Lips,Wax Lips,4,20,,100,,2,,1,0XFFFFFFFF,63,2,001,,,0,2062,{},{},{}</v>
      </c>
    </row>
    <row r="215" spans="1:30" x14ac:dyDescent="0.3">
      <c r="A215" s="93" t="str">
        <f>VLOOKUP(G215,web_archive!D:AB,6,FALSE)</f>
        <v>Armor</v>
      </c>
      <c r="B215" s="93" t="str">
        <f>VLOOKUP(G215,web_archive!D:AB,19,FALSE)</f>
        <v>All Jobs</v>
      </c>
      <c r="C215" s="93" t="str">
        <f>VLOOKUP(G215,web_archive!D:AB,18,FALSE)</f>
        <v>Normal / Upper / Baby</v>
      </c>
      <c r="D215" s="93" t="str">
        <f>VLOOKUP(G215,web_archive!D:AB,20,FALSE)</f>
        <v>Both (Male and Female)</v>
      </c>
      <c r="E215" s="93" t="str">
        <f>VLOOKUP(G215,web_archive!D:AB,17,FALSE)</f>
        <v>Upper Headgear</v>
      </c>
      <c r="F215" s="93" t="str">
        <f>VLOOKUP(H215,reborn_keys!C:D,2,FALSE)</f>
        <v>whiteberet</v>
      </c>
      <c r="G215" s="93">
        <v>20140</v>
      </c>
      <c r="H215" s="95">
        <v>45500</v>
      </c>
      <c r="I215" s="93" t="str">
        <f>VLOOKUP(G215,web_archive!D:AB,3,FALSE)</f>
        <v>White_Beret</v>
      </c>
      <c r="J215" s="93" t="str">
        <f>VLOOKUP(G215,web_archive!D:AB,5,FALSE)</f>
        <v>White Beret</v>
      </c>
      <c r="K215" s="93">
        <f>VLOOKUP(A215,type!A:B,2,FALSE)</f>
        <v>4</v>
      </c>
      <c r="L215" s="93">
        <f>IF(VLOOKUP(G215,web_archive!D:AB,7,FALSE)&gt;0, VLOOKUP(G215,web_archive!D:AB,7,FALSE), "")</f>
        <v>20</v>
      </c>
      <c r="M215" s="93"/>
      <c r="N215" s="93">
        <f>VLOOKUP(G215,web_archive!D:AB,8,FALSE)*10</f>
        <v>500</v>
      </c>
      <c r="O215" s="93" t="str">
        <f>IF(VLOOKUP(G215,web_archive!D:AB,10,FALSE)&gt;0,VLOOKUP(G215,web_archive!D:AB,10,FALSE),"")</f>
        <v/>
      </c>
      <c r="P215" s="93">
        <f>IF(VLOOKUP(G215,web_archive!D:AB,12,FALSE)&gt;0,VLOOKUP(G215,web_archive!D:AB,12,FALSE),"")</f>
        <v>2</v>
      </c>
      <c r="Q215" s="93" t="str">
        <f>IF(VLOOKUP(G215,web_archive!D:AB,11,FALSE)&gt;0,VLOOKUP(G215,web_archive!D:AB,11,FALSE),"")</f>
        <v/>
      </c>
      <c r="R215" s="93">
        <f>IF(VLOOKUP(G215,web_archive!D:AB,13,FALSE)&gt;0,VLOOKUP(G215,web_archive!D:AB,13,FALSE),"")</f>
        <v>1</v>
      </c>
      <c r="S215" s="93" t="str">
        <f>UPPER(VLOOKUP(B215,job!A:B,2,FALSE))</f>
        <v>0XFFFFFFFF</v>
      </c>
      <c r="T215" s="93" t="str">
        <f>LOWER(VLOOKUP(C215,class!A:B,2,FALSE))</f>
        <v>63</v>
      </c>
      <c r="U215" s="93" t="str">
        <f>VLOOKUP(D215,Table2[#All],2,FALSE)</f>
        <v>2</v>
      </c>
      <c r="V215" s="93" t="str">
        <f>VLOOKUP(E215,Table3[#All],2,FALSE)</f>
        <v>256</v>
      </c>
      <c r="W215" s="93" t="str">
        <f>IF(VLOOKUP(G215,web_archive!D:AB,16,FALSE)&gt;0,VLOOKUP(I215,web_archive!D:AB,16,FALSE),"")</f>
        <v/>
      </c>
      <c r="X215" s="93" t="str">
        <f>IF(VLOOKUP(G215,web_archive!D:AB,15,FALSE)&gt;1,VLOOKUP(G215,web_archive!D:AB,15,FALSE),"")</f>
        <v/>
      </c>
      <c r="Y215" s="93" t="str">
        <f>IF(EXACT(VLOOKUP(G215,web_archive!D:AB,14,FALSE),"Yes"),"1","0")</f>
        <v>1</v>
      </c>
      <c r="Z215" s="93">
        <f>IF(ISNA((VLOOKUP(UPPER(F215),Table4[#All],2,FALSE))),"",VLOOKUP(UPPER(F215),Table4[#All],2,FALSE))</f>
        <v>2067</v>
      </c>
      <c r="AA215" s="7" t="str">
        <f>IF(VLOOKUP(G215,web_archive!D:AB,21,FALSE)=0,"{}","{ "&amp;VLOOKUP(G215,web_archive!D:AB,21,FALSE)&amp;" }")</f>
        <v>{}</v>
      </c>
      <c r="AB215" s="93" t="str">
        <f>IF(VLOOKUP(G215,web_archive!D:AB,22,FALSE)=0,"{}","{ "&amp;VLOOKUP(G215,web_archive!D:AB,22,FALSE)&amp;" }")</f>
        <v>{}</v>
      </c>
      <c r="AC215" s="93" t="str">
        <f>IF(VLOOKUP(G215,web_archive!D:AB,23,FALSE)=0,"{}","{ "&amp;VLOOKUP(G215,web_archive!D:AB,23,FALSE)&amp;" }")</f>
        <v>{}</v>
      </c>
      <c r="AD215" s="93" t="str">
        <f t="shared" si="3"/>
        <v>45500,White_Beret,White Beret,4,20,,500,,2,,1,0XFFFFFFFF,63,2,256,,,1,2067,{},{},{}</v>
      </c>
    </row>
    <row r="216" spans="1:30" x14ac:dyDescent="0.3">
      <c r="A216" s="93" t="str">
        <f>VLOOKUP(G216,web_archive!D:AB,6,FALSE)</f>
        <v>Ammo - Bullet</v>
      </c>
      <c r="B216" s="93" t="str">
        <f>VLOOKUP(G216,web_archive!D:AB,19,FALSE)</f>
        <v>Gunslinger</v>
      </c>
      <c r="C216" s="93" t="str">
        <f>VLOOKUP(G216,web_archive!D:AB,18,FALSE)</f>
        <v>Normal / Upper / Baby</v>
      </c>
      <c r="D216" s="93" t="str">
        <f>VLOOKUP(G216,web_archive!D:AB,20,FALSE)</f>
        <v>Both (Male and Female)</v>
      </c>
      <c r="E216" s="93" t="str">
        <f>VLOOKUP(G216,web_archive!D:AB,17,FALSE)</f>
        <v>Arrow</v>
      </c>
      <c r="F216" s="93" t="str">
        <f>VLOOKUP(H216,reborn_keys!C:D,2,FALSE)</f>
        <v>bullet_wind</v>
      </c>
      <c r="G216" s="93">
        <v>31003</v>
      </c>
      <c r="H216" s="93">
        <v>45110</v>
      </c>
      <c r="I216" s="93" t="str">
        <f>VLOOKUP(G216,web_archive!D:AB,3,FALSE)</f>
        <v>Windy_Bullet</v>
      </c>
      <c r="J216" s="93" t="str">
        <f>VLOOKUP(G216,web_archive!D:AB,5,FALSE)</f>
        <v>Windy Bullet</v>
      </c>
      <c r="K216" s="93">
        <f>VLOOKUP(A216,type!A:B,2,FALSE)</f>
        <v>10</v>
      </c>
      <c r="L216" s="93">
        <f>IF(VLOOKUP(G216,web_archive!D:AB,7,FALSE)&gt;0, VLOOKUP(G216,web_archive!D:AB,7,FALSE), "")</f>
        <v>10</v>
      </c>
      <c r="M216" s="93"/>
      <c r="N216" s="93">
        <f>VLOOKUP(G216,web_archive!D:AB,8,FALSE)*10</f>
        <v>2</v>
      </c>
      <c r="O216" s="93">
        <f>IF(VLOOKUP(G216,web_archive!D:AB,10,FALSE)&gt;0,VLOOKUP(G216,web_archive!D:AB,10,FALSE),"")</f>
        <v>15</v>
      </c>
      <c r="P216" s="93" t="str">
        <f>IF(VLOOKUP(G216,web_archive!D:AB,12,FALSE)&gt;0,VLOOKUP(G216,web_archive!D:AB,12,FALSE),"")</f>
        <v/>
      </c>
      <c r="Q216" s="93" t="str">
        <f>IF(VLOOKUP(G216,web_archive!D:AB,11,FALSE)&gt;0,VLOOKUP(G216,web_archive!D:AB,11,FALSE),"")</f>
        <v/>
      </c>
      <c r="R216" s="93" t="str">
        <f>IF(VLOOKUP(G216,web_archive!D:AB,13,FALSE)&gt;0,VLOOKUP(G216,web_archive!D:AB,13,FALSE),"")</f>
        <v/>
      </c>
      <c r="S216" s="93" t="str">
        <f>UPPER(VLOOKUP(B216,job!A:B,2,FALSE))</f>
        <v>0X01000000</v>
      </c>
      <c r="T216" s="93" t="str">
        <f>LOWER(VLOOKUP(C216,class!A:B,2,FALSE))</f>
        <v>63</v>
      </c>
      <c r="U216" s="93" t="str">
        <f>VLOOKUP(D216,Table2[#All],2,FALSE)</f>
        <v>2</v>
      </c>
      <c r="V216" s="93" t="str">
        <f>VLOOKUP(E216,Table3[#All],2,FALSE)</f>
        <v>32768</v>
      </c>
      <c r="W216" s="93" t="str">
        <f>IF(VLOOKUP(G216,web_archive!D:AB,16,FALSE)&gt;0,VLOOKUP(I216,web_archive!D:AB,16,FALSE),"")</f>
        <v/>
      </c>
      <c r="X216" s="93" t="str">
        <f>IF(VLOOKUP(G216,web_archive!D:AB,15,FALSE)&gt;1,VLOOKUP(G216,web_archive!D:AB,15,FALSE),"")</f>
        <v/>
      </c>
      <c r="Y216" s="93" t="str">
        <f>IF(EXACT(VLOOKUP(G216,web_archive!D:AB,14,FALSE),"Yes"),"1","0")</f>
        <v>0</v>
      </c>
      <c r="Z216" s="93" t="str">
        <f>IF(ISNA((VLOOKUP(UPPER(F216),Table4[#All],2,FALSE))),"",VLOOKUP(UPPER(F216),Table4[#All],2,FALSE))</f>
        <v/>
      </c>
      <c r="AA216" s="7" t="str">
        <f>IF(VLOOKUP(G216,web_archive!D:AB,21,FALSE)=0,"{}","{ "&amp;VLOOKUP(G216,web_archive!D:AB,21,FALSE)&amp;" }")</f>
        <v>{ bonus bAtkEle,Ele_Wind; }</v>
      </c>
      <c r="AB216" s="93" t="str">
        <f>IF(VLOOKUP(G216,web_archive!D:AB,22,FALSE)=0,"{}","{ "&amp;VLOOKUP(G216,web_archive!D:AB,22,FALSE)&amp;" }")</f>
        <v>{ dispbottom "Windy Bullet equipped."; end; }</v>
      </c>
      <c r="AC216" s="93" t="str">
        <f>IF(VLOOKUP(G216,web_archive!D:AB,23,FALSE)=0,"{}","{ "&amp;VLOOKUP(G216,web_archive!D:AB,23,FALSE)&amp;" }")</f>
        <v>{}</v>
      </c>
      <c r="AD216" s="93" t="str">
        <f t="shared" si="3"/>
        <v>45110,Windy_Bullet,Windy Bullet,10,10,,2,15,,,,0X01000000,63,2,32768,,,0,,{ bonus bAtkEle,Ele_Wind; },{ dispbottom "Windy Bullet equipped."; end; },{}</v>
      </c>
    </row>
    <row r="217" spans="1:30" x14ac:dyDescent="0.3">
      <c r="A217" s="93" t="str">
        <f>VLOOKUP(G217,web_archive!D:AB,6,FALSE)</f>
        <v>Card</v>
      </c>
      <c r="B217" s="93" t="str">
        <f>VLOOKUP(G217,web_archive!D:AB,19,FALSE)</f>
        <v>None</v>
      </c>
      <c r="C217" s="93" t="str">
        <f>VLOOKUP(G217,web_archive!D:AB,18,FALSE)</f>
        <v>None</v>
      </c>
      <c r="D217" s="93" t="str">
        <f>VLOOKUP(G217,web_archive!D:AB,20,FALSE)</f>
        <v>Unknown</v>
      </c>
      <c r="E217" s="93" t="str">
        <f>VLOOKUP(G217,web_archive!D:AB,17,FALSE)</f>
        <v>Armor</v>
      </c>
      <c r="F217" s="93" t="str">
        <f>VLOOKUP(H217,reborn_keys!C:D,2,FALSE)</f>
        <v>Yoko_Fujibayashi_Card</v>
      </c>
      <c r="G217" s="94">
        <v>23020</v>
      </c>
      <c r="H217" s="93">
        <v>47023</v>
      </c>
      <c r="I217" s="93" t="str">
        <f>VLOOKUP(G217,web_archive!D:AB,3,FALSE)</f>
        <v>Yoko_Fujibayashi_Card</v>
      </c>
      <c r="J217" s="93" t="str">
        <f>VLOOKUP(G217,web_archive!D:AB,5,FALSE)</f>
        <v>Yoko Fujibayashi Card</v>
      </c>
      <c r="K217" s="93">
        <f>VLOOKUP(A217,type!A:B,2,FALSE)</f>
        <v>6</v>
      </c>
      <c r="L217" s="93" t="str">
        <f>IF(VLOOKUP(G217,web_archive!D:AB,7,FALSE)&gt;0, VLOOKUP(G217,web_archive!D:AB,7,FALSE), "")</f>
        <v/>
      </c>
      <c r="M217" s="93"/>
      <c r="N217" s="93">
        <f>VLOOKUP(G217,web_archive!D:AB,8,FALSE)*10</f>
        <v>10</v>
      </c>
      <c r="O217" s="93" t="str">
        <f>IF(VLOOKUP(G217,web_archive!D:AB,10,FALSE)&gt;0,VLOOKUP(G217,web_archive!D:AB,10,FALSE),"")</f>
        <v/>
      </c>
      <c r="P217" s="93" t="str">
        <f>IF(VLOOKUP(G217,web_archive!D:AB,12,FALSE)&gt;0,VLOOKUP(G217,web_archive!D:AB,12,FALSE),"")</f>
        <v/>
      </c>
      <c r="Q217" s="93" t="str">
        <f>IF(VLOOKUP(G217,web_archive!D:AB,11,FALSE)&gt;0,VLOOKUP(G217,web_archive!D:AB,11,FALSE),"")</f>
        <v/>
      </c>
      <c r="R217" s="93" t="str">
        <f>IF(VLOOKUP(G217,web_archive!D:AB,13,FALSE)&gt;0,VLOOKUP(G217,web_archive!D:AB,13,FALSE),"")</f>
        <v/>
      </c>
      <c r="S217" s="93" t="str">
        <f>UPPER(VLOOKUP(B217,job!A:B,2,FALSE))</f>
        <v/>
      </c>
      <c r="T217" s="93" t="str">
        <f>LOWER(VLOOKUP(C217,class!A:B,2,FALSE))</f>
        <v/>
      </c>
      <c r="U217" s="93" t="str">
        <f>VLOOKUP(D217,Table2[#All],2,FALSE)</f>
        <v/>
      </c>
      <c r="V217" s="93" t="str">
        <f>VLOOKUP(E217,Table3[#All],2,FALSE)</f>
        <v>016</v>
      </c>
      <c r="W217" s="93" t="str">
        <f>IF(VLOOKUP(G217,web_archive!D:AB,16,FALSE)&gt;0,VLOOKUP(I217,web_archive!D:AB,16,FALSE),"")</f>
        <v/>
      </c>
      <c r="X217" s="93" t="str">
        <f>IF(VLOOKUP(G217,web_archive!D:AB,15,FALSE)&gt;1,VLOOKUP(G217,web_archive!D:AB,15,FALSE),"")</f>
        <v/>
      </c>
      <c r="Y217" s="93" t="str">
        <f>IF(EXACT(VLOOKUP(G217,web_archive!D:AB,14,FALSE),"Yes"),"1","0")</f>
        <v>0</v>
      </c>
      <c r="Z217" s="93" t="str">
        <f>IF(ISNA((VLOOKUP(UPPER(F217),Table4[#All],2,FALSE))),"",VLOOKUP(UPPER(F217),Table4[#All],2,FALSE))</f>
        <v/>
      </c>
      <c r="AA217" s="7" t="str">
        <f>IF(VLOOKUP(G217,web_archive!D:AB,21,FALSE)=0,"{}","{ "&amp;VLOOKUP(G217,web_archive!D:AB,21,FALSE)&amp;" }")</f>
        <v>{ skill "NJ_KOUENKA",4; }</v>
      </c>
      <c r="AB217" s="93" t="str">
        <f>IF(VLOOKUP(G217,web_archive!D:AB,22,FALSE)=0,"{}","{ "&amp;VLOOKUP(G217,web_archive!D:AB,22,FALSE)&amp;" }")</f>
        <v>{}</v>
      </c>
      <c r="AC217" s="93" t="str">
        <f>IF(VLOOKUP(G217,web_archive!D:AB,23,FALSE)=0,"{}","{ "&amp;VLOOKUP(G217,web_archive!D:AB,23,FALSE)&amp;" }")</f>
        <v>{}</v>
      </c>
      <c r="AD217" s="93" t="str">
        <f t="shared" si="3"/>
        <v>47023,Yoko_Fujibayashi_Card,Yoko Fujibayashi Card,6,,,10,,,,,,,,016,,,0,,{ skill "NJ_KOUENKA",4; },{},{}</v>
      </c>
    </row>
    <row r="218" spans="1:30" x14ac:dyDescent="0.3">
      <c r="A218" s="93" t="str">
        <f>VLOOKUP(G218,web_archive!D:AB,6,FALSE)</f>
        <v>Card</v>
      </c>
      <c r="B218" s="93" t="str">
        <f>VLOOKUP(G218,web_archive!D:AB,19,FALSE)</f>
        <v>None</v>
      </c>
      <c r="C218" s="93" t="str">
        <f>VLOOKUP(G218,web_archive!D:AB,18,FALSE)</f>
        <v>None</v>
      </c>
      <c r="D218" s="93" t="str">
        <f>VLOOKUP(G218,web_archive!D:AB,20,FALSE)</f>
        <v>Unknown</v>
      </c>
      <c r="E218" s="93" t="str">
        <f>VLOOKUP(G218,web_archive!D:AB,17,FALSE)</f>
        <v>Upper Headgear + Middle Headgear + Lower Headgear</v>
      </c>
      <c r="F218" s="93" t="str">
        <f>VLOOKUP(H218,reborn_keys!C:D,2,FALSE)</f>
        <v>Zelith_Aria_Card</v>
      </c>
      <c r="G218" s="94">
        <v>23024</v>
      </c>
      <c r="H218" s="93">
        <v>47024</v>
      </c>
      <c r="I218" s="93" t="str">
        <f>VLOOKUP(G218,web_archive!D:AB,3,FALSE)</f>
        <v>Zelith_Aria_Card</v>
      </c>
      <c r="J218" s="93" t="str">
        <f>VLOOKUP(G218,web_archive!D:AB,5,FALSE)</f>
        <v>Zelith Aria Card</v>
      </c>
      <c r="K218" s="93">
        <f>VLOOKUP(A218,type!A:B,2,FALSE)</f>
        <v>6</v>
      </c>
      <c r="L218" s="93" t="str">
        <f>IF(VLOOKUP(G218,web_archive!D:AB,7,FALSE)&gt;0, VLOOKUP(G218,web_archive!D:AB,7,FALSE), "")</f>
        <v/>
      </c>
      <c r="M218" s="93"/>
      <c r="N218" s="93">
        <f>VLOOKUP(G218,web_archive!D:AB,8,FALSE)*10</f>
        <v>10</v>
      </c>
      <c r="O218" s="93" t="str">
        <f>IF(VLOOKUP(G218,web_archive!D:AB,10,FALSE)&gt;0,VLOOKUP(G218,web_archive!D:AB,10,FALSE),"")</f>
        <v/>
      </c>
      <c r="P218" s="93" t="str">
        <f>IF(VLOOKUP(G218,web_archive!D:AB,12,FALSE)&gt;0,VLOOKUP(G218,web_archive!D:AB,12,FALSE),"")</f>
        <v/>
      </c>
      <c r="Q218" s="93" t="str">
        <f>IF(VLOOKUP(G218,web_archive!D:AB,11,FALSE)&gt;0,VLOOKUP(G218,web_archive!D:AB,11,FALSE),"")</f>
        <v/>
      </c>
      <c r="R218" s="93" t="str">
        <f>IF(VLOOKUP(G218,web_archive!D:AB,13,FALSE)&gt;0,VLOOKUP(G218,web_archive!D:AB,13,FALSE),"")</f>
        <v/>
      </c>
      <c r="S218" s="93" t="str">
        <f>UPPER(VLOOKUP(B218,job!A:B,2,FALSE))</f>
        <v/>
      </c>
      <c r="T218" s="93" t="str">
        <f>LOWER(VLOOKUP(C218,class!A:B,2,FALSE))</f>
        <v/>
      </c>
      <c r="U218" s="93" t="str">
        <f>VLOOKUP(D218,Table2[#All],2,FALSE)</f>
        <v/>
      </c>
      <c r="V218" s="93" t="str">
        <f>VLOOKUP(E218,Table3[#All],2,FALSE)</f>
        <v>769</v>
      </c>
      <c r="W218" s="93" t="str">
        <f>IF(VLOOKUP(G218,web_archive!D:AB,16,FALSE)&gt;0,VLOOKUP(I218,web_archive!D:AB,16,FALSE),"")</f>
        <v/>
      </c>
      <c r="X218" s="93" t="str">
        <f>IF(VLOOKUP(G218,web_archive!D:AB,15,FALSE)&gt;1,VLOOKUP(G218,web_archive!D:AB,15,FALSE),"")</f>
        <v/>
      </c>
      <c r="Y218" s="93" t="str">
        <f>IF(EXACT(VLOOKUP(G218,web_archive!D:AB,14,FALSE),"Yes"),"1","0")</f>
        <v>0</v>
      </c>
      <c r="Z218" s="93" t="str">
        <f>IF(ISNA((VLOOKUP(UPPER(F218),Table4[#All],2,FALSE))),"",VLOOKUP(UPPER(F218),Table4[#All],2,FALSE))</f>
        <v/>
      </c>
      <c r="AA218" s="7" t="str">
        <f>IF(VLOOKUP(G218,web_archive!D:AB,21,FALSE)=0,"{}","{ "&amp;VLOOKUP(G218,web_archive!D:AB,21,FALSE)&amp;" }")</f>
        <v>{ bonus3 bAutoSpell,"CH_SOULCOLLECT",1,5; }</v>
      </c>
      <c r="AB218" s="93" t="str">
        <f>IF(VLOOKUP(G218,web_archive!D:AB,22,FALSE)=0,"{}","{ "&amp;VLOOKUP(G218,web_archive!D:AB,22,FALSE)&amp;" }")</f>
        <v>{}</v>
      </c>
      <c r="AC218" s="93" t="str">
        <f>IF(VLOOKUP(G218,web_archive!D:AB,23,FALSE)=0,"{}","{ "&amp;VLOOKUP(G218,web_archive!D:AB,23,FALSE)&amp;" }")</f>
        <v>{}</v>
      </c>
      <c r="AD218" s="93" t="str">
        <f t="shared" si="3"/>
        <v>47024,Zelith_Aria_Card,Zelith Aria Card,6,,,10,,,,,,,,769,,,0,,{ bonus3 bAutoSpell,"CH_SOULCOLLECT",1,5; },{},{}</v>
      </c>
    </row>
    <row r="219" spans="1:30" x14ac:dyDescent="0.3">
      <c r="A219" s="93" t="str">
        <f>VLOOKUP(G219,web_archive!D:AB,6,FALSE)</f>
        <v>Armor</v>
      </c>
      <c r="B219" s="93" t="str">
        <f>VLOOKUP(G219,web_archive!D:AB,19,FALSE)</f>
        <v>All Jobs</v>
      </c>
      <c r="C219" s="93" t="str">
        <f>VLOOKUP(G219,web_archive!D:AB,18,FALSE)</f>
        <v>Normal / Upper / Baby</v>
      </c>
      <c r="D219" s="93" t="str">
        <f>VLOOKUP(G219,web_archive!D:AB,20,FALSE)</f>
        <v>Both (Male and Female)</v>
      </c>
      <c r="E219" s="93" t="str">
        <f>VLOOKUP(G219,web_archive!D:AB,17,FALSE)</f>
        <v>Upper Headgear</v>
      </c>
      <c r="F219" s="93" t="str">
        <f>VLOOKUP(H219,reborn_keys!C:D,2,FALSE)</f>
        <v>bluequiz</v>
      </c>
      <c r="G219" s="93">
        <v>20547</v>
      </c>
      <c r="H219" s="93">
        <v>45082</v>
      </c>
      <c r="I219" s="93" t="str">
        <f>VLOOKUP(G219,web_archive!D:AB,3,FALSE)</f>
        <v>Blue_Quiz_Hat</v>
      </c>
      <c r="J219" s="93" t="str">
        <f>VLOOKUP(G219,web_archive!D:AB,5,FALSE)</f>
        <v>Blue Quiz Hat</v>
      </c>
      <c r="K219" s="93">
        <f>VLOOKUP(A219,type!A:B,2,FALSE)</f>
        <v>4</v>
      </c>
      <c r="L219" s="93">
        <f>IF(VLOOKUP(G219,web_archive!D:AB,7,FALSE)&gt;0, VLOOKUP(G219,web_archive!D:AB,7,FALSE), "")</f>
        <v>20</v>
      </c>
      <c r="M219" s="93"/>
      <c r="N219" s="93">
        <f>VLOOKUP(G219,web_archive!D:AB,8,FALSE)*10</f>
        <v>500</v>
      </c>
      <c r="O219" s="93" t="str">
        <f>IF(VLOOKUP(G219,web_archive!D:AB,10,FALSE)&gt;0,VLOOKUP(G219,web_archive!D:AB,10,FALSE),"")</f>
        <v/>
      </c>
      <c r="P219" s="93">
        <f>IF(VLOOKUP(G219,web_archive!D:AB,12,FALSE)&gt;0,VLOOKUP(G219,web_archive!D:AB,12,FALSE),"")</f>
        <v>2</v>
      </c>
      <c r="Q219" s="93" t="str">
        <f>IF(VLOOKUP(G219,web_archive!D:AB,11,FALSE)&gt;0,VLOOKUP(G219,web_archive!D:AB,11,FALSE),"")</f>
        <v/>
      </c>
      <c r="R219" s="93">
        <f>IF(VLOOKUP(G219,web_archive!D:AB,13,FALSE)&gt;0,VLOOKUP(G219,web_archive!D:AB,13,FALSE),"")</f>
        <v>1</v>
      </c>
      <c r="S219" s="93" t="str">
        <f>UPPER(VLOOKUP(B219,job!A:B,2,FALSE))</f>
        <v>0XFFFFFFFF</v>
      </c>
      <c r="T219" s="93" t="str">
        <f>LOWER(VLOOKUP(C219,class!A:B,2,FALSE))</f>
        <v>63</v>
      </c>
      <c r="U219" s="93" t="str">
        <f>VLOOKUP(D219,Table2[#All],2,FALSE)</f>
        <v>2</v>
      </c>
      <c r="V219" s="93" t="str">
        <f>VLOOKUP(E219,Table3[#All],2,FALSE)</f>
        <v>256</v>
      </c>
      <c r="W219" s="93" t="str">
        <f>IF(VLOOKUP(G219,web_archive!D:AB,16,FALSE)&gt;0,VLOOKUP(I219,web_archive!D:AB,16,FALSE),"")</f>
        <v/>
      </c>
      <c r="X219" s="93" t="str">
        <f>IF(VLOOKUP(G219,web_archive!D:AB,15,FALSE)&gt;1,VLOOKUP(G219,web_archive!D:AB,15,FALSE),"")</f>
        <v/>
      </c>
      <c r="Y219" s="93" t="str">
        <f>IF(EXACT(VLOOKUP(G219,web_archive!D:AB,14,FALSE),"Yes"),"1","0")</f>
        <v>1</v>
      </c>
      <c r="Z219" s="93">
        <f>IF(ISNA((VLOOKUP(UPPER(F219),Table4[#All],2,FALSE))),"",VLOOKUP(UPPER(F219),Table4[#All],2,FALSE))</f>
        <v>1682</v>
      </c>
      <c r="AA219" s="7" t="str">
        <f>IF(VLOOKUP(G219,web_archive!D:AB,21,FALSE)=0,"{}","{ "&amp;VLOOKUP(G219,web_archive!D:AB,21,FALSE)&amp;" }")</f>
        <v>{}</v>
      </c>
      <c r="AB219" s="93" t="str">
        <f>IF(VLOOKUP(G219,web_archive!D:AB,22,FALSE)=0,"{}","{ "&amp;VLOOKUP(G219,web_archive!D:AB,22,FALSE)&amp;" }")</f>
        <v>{}</v>
      </c>
      <c r="AC219" s="93" t="str">
        <f>IF(VLOOKUP(G219,web_archive!D:AB,23,FALSE)=0,"{}","{ "&amp;VLOOKUP(G219,web_archive!D:AB,23,FALSE)&amp;" }")</f>
        <v>{}</v>
      </c>
      <c r="AD219" s="93" t="str">
        <f t="shared" ref="AD219" si="4">H219&amp;","&amp;I219&amp;","&amp;J219&amp;","&amp;K219&amp;","&amp;L219&amp;","&amp;M219&amp;","&amp;N219&amp;","&amp;O219&amp;","&amp;P219&amp;","&amp;Q219&amp;","&amp;R219&amp;","&amp;S219&amp;","&amp;T219&amp;","&amp;U219&amp;","&amp;V219&amp;","&amp;W219&amp;","&amp;X219&amp;","&amp;Y219&amp;","&amp;Z219&amp;","&amp;AA219&amp;","&amp;AB219&amp;","&amp;AC219</f>
        <v>45082,Blue_Quiz_Hat,Blue Quiz Hat,4,20,,500,,2,,1,0XFFFFFFFF,63,2,256,,,1,1682,{},{},{}</v>
      </c>
    </row>
    <row r="220" spans="1:30" x14ac:dyDescent="0.3">
      <c r="A220" s="93" t="str">
        <f>VLOOKUP(G220,web_archive!D:AB,6,FALSE)</f>
        <v>Armor</v>
      </c>
      <c r="B220" s="93" t="str">
        <f>VLOOKUP(G220,web_archive!D:AB,19,FALSE)</f>
        <v>All Jobs</v>
      </c>
      <c r="C220" s="93" t="str">
        <f>VLOOKUP(G220,web_archive!D:AB,18,FALSE)</f>
        <v>Normal / Upper / Baby</v>
      </c>
      <c r="D220" s="93" t="str">
        <f>VLOOKUP(G220,web_archive!D:AB,20,FALSE)</f>
        <v>Both (Male and Female)</v>
      </c>
      <c r="E220" s="93" t="str">
        <f>VLOOKUP(G220,web_archive!D:AB,17,FALSE)</f>
        <v>Lower Headgear</v>
      </c>
      <c r="F220" s="93" t="str">
        <f>VLOOKUP(H220,reborn_keys!C:D,2,FALSE)</f>
        <v>BlueNeckTie</v>
      </c>
      <c r="G220" s="93">
        <v>20765</v>
      </c>
      <c r="H220" s="2">
        <v>45081</v>
      </c>
      <c r="I220" s="93" t="str">
        <f>VLOOKUP(G220,web_archive!D:AB,3,FALSE)</f>
        <v>Blue_Neck_Tie</v>
      </c>
      <c r="J220" s="93" t="str">
        <f>VLOOKUP(G220,web_archive!D:AB,5,FALSE)</f>
        <v>Blue Neck Tie</v>
      </c>
      <c r="K220" s="93">
        <f>VLOOKUP(A220,type!A:B,2,FALSE)</f>
        <v>4</v>
      </c>
      <c r="L220" s="93">
        <f>IF(VLOOKUP(G220,web_archive!D:AB,7,FALSE)&gt;0, VLOOKUP(G220,web_archive!D:AB,7,FALSE), "")</f>
        <v>20</v>
      </c>
      <c r="M220" s="93"/>
      <c r="N220" s="93">
        <f>VLOOKUP(G220,web_archive!D:AB,8,FALSE)*10</f>
        <v>100</v>
      </c>
      <c r="O220" s="93" t="str">
        <f>IF(VLOOKUP(G220,web_archive!D:AB,10,FALSE)&gt;0,VLOOKUP(G220,web_archive!D:AB,10,FALSE),"")</f>
        <v/>
      </c>
      <c r="P220" s="93">
        <f>IF(VLOOKUP(G220,web_archive!D:AB,12,FALSE)&gt;0,VLOOKUP(G220,web_archive!D:AB,12,FALSE),"")</f>
        <v>2</v>
      </c>
      <c r="Q220" s="93" t="str">
        <f>IF(VLOOKUP(G220,web_archive!D:AB,11,FALSE)&gt;0,VLOOKUP(G220,web_archive!D:AB,11,FALSE),"")</f>
        <v/>
      </c>
      <c r="R220" s="93">
        <f>IF(VLOOKUP(G220,web_archive!D:AB,13,FALSE)&gt;0,VLOOKUP(G220,web_archive!D:AB,13,FALSE),"")</f>
        <v>1</v>
      </c>
      <c r="S220" s="93" t="str">
        <f>UPPER(VLOOKUP(B220,job!A:B,2,FALSE))</f>
        <v>0XFFFFFFFF</v>
      </c>
      <c r="T220" s="93" t="str">
        <f>LOWER(VLOOKUP(C220,class!A:B,2,FALSE))</f>
        <v>63</v>
      </c>
      <c r="U220" s="93" t="str">
        <f>VLOOKUP(D220,Table2[#All],2,FALSE)</f>
        <v>2</v>
      </c>
      <c r="V220" s="93" t="str">
        <f>VLOOKUP(E220,Table3[#All],2,FALSE)</f>
        <v>001</v>
      </c>
      <c r="W220" s="93" t="str">
        <f>IF(VLOOKUP(G220,web_archive!D:AB,16,FALSE)&gt;0,VLOOKUP(I220,web_archive!D:AB,16,FALSE),"")</f>
        <v/>
      </c>
      <c r="X220" s="93" t="str">
        <f>IF(VLOOKUP(G220,web_archive!D:AB,15,FALSE)&gt;1,VLOOKUP(G220,web_archive!D:AB,15,FALSE),"")</f>
        <v/>
      </c>
      <c r="Y220" s="93" t="str">
        <f>IF(EXACT(VLOOKUP(G220,web_archive!D:AB,14,FALSE),"Yes"),"1","0")</f>
        <v>0</v>
      </c>
      <c r="Z220" s="93">
        <f>IF(ISNA((VLOOKUP(UPPER(F220),Table4[#All],2,FALSE))),"",VLOOKUP(UPPER(F220),Table4[#All],2,FALSE))</f>
        <v>1681</v>
      </c>
      <c r="AA220" s="7" t="str">
        <f>IF(VLOOKUP(G220,web_archive!D:AB,21,FALSE)=0,"{}","{ "&amp;VLOOKUP(G220,web_archive!D:AB,21,FALSE)&amp;" }")</f>
        <v>{}</v>
      </c>
      <c r="AB220" s="93" t="str">
        <f>IF(VLOOKUP(G220,web_archive!D:AB,22,FALSE)=0,"{}","{ "&amp;VLOOKUP(G220,web_archive!D:AB,22,FALSE)&amp;" }")</f>
        <v>{}</v>
      </c>
      <c r="AC220" s="93" t="str">
        <f>IF(VLOOKUP(G220,web_archive!D:AB,23,FALSE)=0,"{}","{ "&amp;VLOOKUP(G220,web_archive!D:AB,23,FALSE)&amp;" }")</f>
        <v>{}</v>
      </c>
      <c r="AD220" s="93" t="str">
        <f t="shared" ref="AD220:AD224" si="5">H220&amp;","&amp;I220&amp;","&amp;J220&amp;","&amp;K220&amp;","&amp;L220&amp;","&amp;M220&amp;","&amp;N220&amp;","&amp;O220&amp;","&amp;P220&amp;","&amp;Q220&amp;","&amp;R220&amp;","&amp;S220&amp;","&amp;T220&amp;","&amp;U220&amp;","&amp;V220&amp;","&amp;W220&amp;","&amp;X220&amp;","&amp;Y220&amp;","&amp;Z220&amp;","&amp;AA220&amp;","&amp;AB220&amp;","&amp;AC220</f>
        <v>45081,Blue_Neck_Tie,Blue Neck Tie,4,20,,100,,2,,1,0XFFFFFFFF,63,2,001,,,0,1681,{},{},{}</v>
      </c>
    </row>
    <row r="221" spans="1:30" x14ac:dyDescent="0.3">
      <c r="A221" s="93" t="str">
        <f>VLOOKUP(G221,web_archive!D:AB,6,FALSE)</f>
        <v>Armor</v>
      </c>
      <c r="B221" s="93" t="str">
        <f>VLOOKUP(G221,web_archive!D:AB,19,FALSE)</f>
        <v>All Jobs</v>
      </c>
      <c r="C221" s="93" t="str">
        <f>VLOOKUP(G221,web_archive!D:AB,18,FALSE)</f>
        <v>Normal / Upper / Baby</v>
      </c>
      <c r="D221" s="93" t="str">
        <f>VLOOKUP(G221,web_archive!D:AB,20,FALSE)</f>
        <v>Both (Male and Female)</v>
      </c>
      <c r="E221" s="93" t="str">
        <f>VLOOKUP(G221,web_archive!D:AB,17,FALSE)</f>
        <v>Upper Headgear</v>
      </c>
      <c r="F221" s="93" t="str">
        <f>VLOOKUP(H221,reborn_keys!C:D,2,FALSE)</f>
        <v>bluehairband</v>
      </c>
      <c r="G221" s="93">
        <v>5052</v>
      </c>
      <c r="H221" s="2">
        <v>45080</v>
      </c>
      <c r="I221" s="93" t="str">
        <f>VLOOKUP(G221,web_archive!D:AB,3,FALSE)</f>
        <v>Blue_Hair_Band</v>
      </c>
      <c r="J221" s="93" t="str">
        <f>VLOOKUP(G221,web_archive!D:AB,5,FALSE)</f>
        <v>Blue Hairband</v>
      </c>
      <c r="K221" s="93">
        <f>VLOOKUP(A221,type!A:B,2,FALSE)</f>
        <v>4</v>
      </c>
      <c r="L221" s="93">
        <f>IF(VLOOKUP(G221,web_archive!D:AB,7,FALSE)&gt;0, VLOOKUP(G221,web_archive!D:AB,7,FALSE), "")</f>
        <v>20</v>
      </c>
      <c r="M221" s="93"/>
      <c r="N221" s="93">
        <f>VLOOKUP(G221,web_archive!D:AB,8,FALSE)*10</f>
        <v>150</v>
      </c>
      <c r="O221" s="93" t="str">
        <f>IF(VLOOKUP(G221,web_archive!D:AB,10,FALSE)&gt;0,VLOOKUP(G221,web_archive!D:AB,10,FALSE),"")</f>
        <v/>
      </c>
      <c r="P221" s="93">
        <f>IF(VLOOKUP(G221,web_archive!D:AB,12,FALSE)&gt;0,VLOOKUP(G221,web_archive!D:AB,12,FALSE),"")</f>
        <v>1</v>
      </c>
      <c r="Q221" s="93" t="str">
        <f>IF(VLOOKUP(G221,web_archive!D:AB,11,FALSE)&gt;0,VLOOKUP(G221,web_archive!D:AB,11,FALSE),"")</f>
        <v/>
      </c>
      <c r="R221" s="93" t="str">
        <f>IF(VLOOKUP(G221,web_archive!D:AB,13,FALSE)&gt;0,VLOOKUP(G221,web_archive!D:AB,13,FALSE),"")</f>
        <v/>
      </c>
      <c r="S221" s="93" t="str">
        <f>UPPER(VLOOKUP(B221,job!A:B,2,FALSE))</f>
        <v>0XFFFFFFFF</v>
      </c>
      <c r="T221" s="93" t="str">
        <f>LOWER(VLOOKUP(C221,class!A:B,2,FALSE))</f>
        <v>63</v>
      </c>
      <c r="U221" s="93" t="str">
        <f>VLOOKUP(D221,Table2[#All],2,FALSE)</f>
        <v>2</v>
      </c>
      <c r="V221" s="93" t="str">
        <f>VLOOKUP(E221,Table3[#All],2,FALSE)</f>
        <v>256</v>
      </c>
      <c r="W221" s="93" t="str">
        <f>IF(VLOOKUP(G221,web_archive!D:AB,16,FALSE)&gt;0,VLOOKUP(I221,web_archive!D:AB,16,FALSE),"")</f>
        <v/>
      </c>
      <c r="X221" s="93" t="str">
        <f>IF(VLOOKUP(G221,web_archive!D:AB,15,FALSE)&gt;1,VLOOKUP(G221,web_archive!D:AB,15,FALSE),"")</f>
        <v/>
      </c>
      <c r="Y221" s="93" t="str">
        <f>IF(EXACT(VLOOKUP(G221,web_archive!D:AB,14,FALSE),"Yes"),"1","0")</f>
        <v>1</v>
      </c>
      <c r="Z221" s="93">
        <f>IF(ISNA((VLOOKUP(UPPER(F221),Table4[#All],2,FALSE))),"",VLOOKUP(UPPER(F221),Table4[#All],2,FALSE))</f>
        <v>1680</v>
      </c>
      <c r="AA221" s="7" t="str">
        <f>IF(VLOOKUP(G221,web_archive!D:AB,21,FALSE)=0,"{}","{ "&amp;VLOOKUP(G221,web_archive!D:AB,21,FALSE)&amp;" }")</f>
        <v>{}</v>
      </c>
      <c r="AB221" s="93" t="str">
        <f>IF(VLOOKUP(G221,web_archive!D:AB,22,FALSE)=0,"{}","{ "&amp;VLOOKUP(G221,web_archive!D:AB,22,FALSE)&amp;" }")</f>
        <v>{}</v>
      </c>
      <c r="AC221" s="93" t="str">
        <f>IF(VLOOKUP(G221,web_archive!D:AB,23,FALSE)=0,"{}","{ "&amp;VLOOKUP(G221,web_archive!D:AB,23,FALSE)&amp;" }")</f>
        <v>{}</v>
      </c>
      <c r="AD221" s="93" t="str">
        <f t="shared" si="5"/>
        <v>45080,Blue_Hair_Band,Blue Hairband,4,20,,150,,1,,,0XFFFFFFFF,63,2,256,,,1,1680,{},{},{}</v>
      </c>
    </row>
    <row r="222" spans="1:30" x14ac:dyDescent="0.3">
      <c r="A222" s="93" t="str">
        <f>VLOOKUP(G222,web_archive!D:AB,6,FALSE)</f>
        <v>Armor</v>
      </c>
      <c r="B222" s="93" t="str">
        <f>VLOOKUP(G222,web_archive!D:AB,19,FALSE)</f>
        <v>All Jobs</v>
      </c>
      <c r="C222" s="93" t="str">
        <f>VLOOKUP(G222,web_archive!D:AB,18,FALSE)</f>
        <v>Normal / Upper / Baby</v>
      </c>
      <c r="D222" s="93" t="str">
        <f>VLOOKUP(G222,web_archive!D:AB,20,FALSE)</f>
        <v>Both (Male and Female)</v>
      </c>
      <c r="E222" s="93" t="str">
        <f>VLOOKUP(G222,web_archive!D:AB,17,FALSE)</f>
        <v>Upper Headgear</v>
      </c>
      <c r="F222" s="93" t="str">
        <f>VLOOKUP(H222,reborn_keys!C:D,2,FALSE)</f>
        <v>bluesantahat</v>
      </c>
      <c r="G222" s="93">
        <v>20758</v>
      </c>
      <c r="H222" s="2">
        <v>45083</v>
      </c>
      <c r="I222" s="93" t="str">
        <f>VLOOKUP(G222,web_archive!D:AB,3,FALSE)</f>
        <v>Blue_Santa_Hat</v>
      </c>
      <c r="J222" s="93" t="str">
        <f>VLOOKUP(G222,web_archive!D:AB,5,FALSE)</f>
        <v>Blue Santa Hat</v>
      </c>
      <c r="K222" s="93">
        <f>VLOOKUP(A222,type!A:B,2,FALSE)</f>
        <v>4</v>
      </c>
      <c r="L222" s="93">
        <f>IF(VLOOKUP(G222,web_archive!D:AB,7,FALSE)&gt;0, VLOOKUP(G222,web_archive!D:AB,7,FALSE), "")</f>
        <v>20</v>
      </c>
      <c r="M222" s="93"/>
      <c r="N222" s="93">
        <f>VLOOKUP(G222,web_archive!D:AB,8,FALSE)*10</f>
        <v>100</v>
      </c>
      <c r="O222" s="93" t="str">
        <f>IF(VLOOKUP(G222,web_archive!D:AB,10,FALSE)&gt;0,VLOOKUP(G222,web_archive!D:AB,10,FALSE),"")</f>
        <v/>
      </c>
      <c r="P222" s="93">
        <f>IF(VLOOKUP(G222,web_archive!D:AB,12,FALSE)&gt;0,VLOOKUP(G222,web_archive!D:AB,12,FALSE),"")</f>
        <v>2</v>
      </c>
      <c r="Q222" s="93" t="str">
        <f>IF(VLOOKUP(G222,web_archive!D:AB,11,FALSE)&gt;0,VLOOKUP(G222,web_archive!D:AB,11,FALSE),"")</f>
        <v/>
      </c>
      <c r="R222" s="93">
        <f>IF(VLOOKUP(G222,web_archive!D:AB,13,FALSE)&gt;0,VLOOKUP(G222,web_archive!D:AB,13,FALSE),"")</f>
        <v>1</v>
      </c>
      <c r="S222" s="93" t="str">
        <f>UPPER(VLOOKUP(B222,job!A:B,2,FALSE))</f>
        <v>0XFFFFFFFF</v>
      </c>
      <c r="T222" s="93" t="str">
        <f>LOWER(VLOOKUP(C222,class!A:B,2,FALSE))</f>
        <v>63</v>
      </c>
      <c r="U222" s="93" t="str">
        <f>VLOOKUP(D222,Table2[#All],2,FALSE)</f>
        <v>2</v>
      </c>
      <c r="V222" s="93" t="str">
        <f>VLOOKUP(E222,Table3[#All],2,FALSE)</f>
        <v>256</v>
      </c>
      <c r="W222" s="93" t="str">
        <f>IF(VLOOKUP(G222,web_archive!D:AB,16,FALSE)&gt;0,VLOOKUP(I222,web_archive!D:AB,16,FALSE),"")</f>
        <v/>
      </c>
      <c r="X222" s="93" t="str">
        <f>IF(VLOOKUP(G222,web_archive!D:AB,15,FALSE)&gt;1,VLOOKUP(G222,web_archive!D:AB,15,FALSE),"")</f>
        <v/>
      </c>
      <c r="Y222" s="93" t="str">
        <f>IF(EXACT(VLOOKUP(G222,web_archive!D:AB,14,FALSE),"Yes"),"1","0")</f>
        <v>1</v>
      </c>
      <c r="Z222" s="93">
        <f>IF(ISNA((VLOOKUP(UPPER(F222),Table4[#All],2,FALSE))),"",VLOOKUP(UPPER(F222),Table4[#All],2,FALSE))</f>
        <v>1683</v>
      </c>
      <c r="AA222" s="7" t="str">
        <f>IF(VLOOKUP(G222,web_archive!D:AB,21,FALSE)=0,"{}","{ "&amp;VLOOKUP(G222,web_archive!D:AB,21,FALSE)&amp;" }")</f>
        <v>{ bonus bAllStats, 1; }</v>
      </c>
      <c r="AB222" s="93" t="str">
        <f>IF(VLOOKUP(G222,web_archive!D:AB,22,FALSE)=0,"{}","{ "&amp;VLOOKUP(G222,web_archive!D:AB,22,FALSE)&amp;" }")</f>
        <v>{}</v>
      </c>
      <c r="AC222" s="93" t="str">
        <f>IF(VLOOKUP(G222,web_archive!D:AB,23,FALSE)=0,"{}","{ "&amp;VLOOKUP(G222,web_archive!D:AB,23,FALSE)&amp;" }")</f>
        <v>{}</v>
      </c>
      <c r="AD222" s="93" t="str">
        <f t="shared" si="5"/>
        <v>45083,Blue_Santa_Hat,Blue Santa Hat,4,20,,100,,2,,1,0XFFFFFFFF,63,2,256,,,1,1683,{ bonus bAllStats, 1; },{},{}</v>
      </c>
    </row>
    <row r="223" spans="1:30" x14ac:dyDescent="0.3">
      <c r="A223" s="93" t="str">
        <f>VLOOKUP(G223,web_archive!D:AB,6,FALSE)</f>
        <v>Armor</v>
      </c>
      <c r="B223" s="93" t="str">
        <f>VLOOKUP(G223,web_archive!D:AB,19,FALSE)</f>
        <v>All Jobs</v>
      </c>
      <c r="C223" s="93" t="str">
        <f>VLOOKUP(G223,web_archive!D:AB,18,FALSE)</f>
        <v>Normal / Upper / Baby</v>
      </c>
      <c r="D223" s="93" t="str">
        <f>VLOOKUP(G223,web_archive!D:AB,20,FALSE)</f>
        <v>Both (Male and Female)</v>
      </c>
      <c r="E223" s="93" t="str">
        <f>VLOOKUP(G223,web_archive!D:AB,17,FALSE)</f>
        <v>Lower Headgear</v>
      </c>
      <c r="F223" s="93" t="str">
        <f>VLOOKUP(H223,reborn_keys!C:D,2,FALSE)</f>
        <v>bluebwings</v>
      </c>
      <c r="G223" s="93">
        <v>20014</v>
      </c>
      <c r="H223" s="2">
        <v>45078</v>
      </c>
      <c r="I223" s="93" t="str">
        <f>VLOOKUP(G223,web_archive!D:AB,3,FALSE)</f>
        <v>Blue_Butterfly_Wings</v>
      </c>
      <c r="J223" s="93" t="str">
        <f>VLOOKUP(G223,web_archive!D:AB,5,FALSE)</f>
        <v>Blue Butterfly Wings</v>
      </c>
      <c r="K223" s="93">
        <f>VLOOKUP(A223,type!A:B,2,FALSE)</f>
        <v>4</v>
      </c>
      <c r="L223" s="93">
        <f>IF(VLOOKUP(G223,web_archive!D:AB,7,FALSE)&gt;0, VLOOKUP(G223,web_archive!D:AB,7,FALSE), "")</f>
        <v>20</v>
      </c>
      <c r="M223" s="93"/>
      <c r="N223" s="93">
        <f>VLOOKUP(G223,web_archive!D:AB,8,FALSE)*10</f>
        <v>500</v>
      </c>
      <c r="O223" s="93" t="str">
        <f>IF(VLOOKUP(G223,web_archive!D:AB,10,FALSE)&gt;0,VLOOKUP(G223,web_archive!D:AB,10,FALSE),"")</f>
        <v/>
      </c>
      <c r="P223" s="93">
        <f>IF(VLOOKUP(G223,web_archive!D:AB,12,FALSE)&gt;0,VLOOKUP(G223,web_archive!D:AB,12,FALSE),"")</f>
        <v>1</v>
      </c>
      <c r="Q223" s="93" t="str">
        <f>IF(VLOOKUP(G223,web_archive!D:AB,11,FALSE)&gt;0,VLOOKUP(G223,web_archive!D:AB,11,FALSE),"")</f>
        <v/>
      </c>
      <c r="R223" s="93" t="str">
        <f>IF(VLOOKUP(G223,web_archive!D:AB,13,FALSE)&gt;0,VLOOKUP(G223,web_archive!D:AB,13,FALSE),"")</f>
        <v/>
      </c>
      <c r="S223" s="93" t="str">
        <f>UPPER(VLOOKUP(B223,job!A:B,2,FALSE))</f>
        <v>0XFFFFFFFF</v>
      </c>
      <c r="T223" s="93" t="str">
        <f>LOWER(VLOOKUP(C223,class!A:B,2,FALSE))</f>
        <v>63</v>
      </c>
      <c r="U223" s="93" t="str">
        <f>VLOOKUP(D223,Table2[#All],2,FALSE)</f>
        <v>2</v>
      </c>
      <c r="V223" s="93" t="str">
        <f>VLOOKUP(E223,Table3[#All],2,FALSE)</f>
        <v>001</v>
      </c>
      <c r="W223" s="93" t="str">
        <f>IF(VLOOKUP(G223,web_archive!D:AB,16,FALSE)&gt;0,VLOOKUP(I223,web_archive!D:AB,16,FALSE),"")</f>
        <v/>
      </c>
      <c r="X223" s="93">
        <f>IF(VLOOKUP(G223,web_archive!D:AB,15,FALSE)&gt;1,VLOOKUP(G223,web_archive!D:AB,15,FALSE),"")</f>
        <v>75</v>
      </c>
      <c r="Y223" s="93" t="str">
        <f>IF(EXACT(VLOOKUP(G223,web_archive!D:AB,14,FALSE),"Yes"),"1","0")</f>
        <v>0</v>
      </c>
      <c r="Z223" s="93">
        <f>IF(ISNA((VLOOKUP(UPPER(F223),Table4[#All],2,FALSE))),"",VLOOKUP(UPPER(F223),Table4[#All],2,FALSE))</f>
        <v>1678</v>
      </c>
      <c r="AA223" s="7" t="str">
        <f>IF(VLOOKUP(G223,web_archive!D:AB,21,FALSE)=0,"{}","{ "&amp;VLOOKUP(G223,web_archive!D:AB,21,FALSE)&amp;" }")</f>
        <v>{ bonus2 bIgnoreDefRate,RC_Boss,5; bonus2 bIgnoreDefRate,RC_NonBoss,5; if(BaseClass == Job_Thief) { bonus bDoubleRate,5; } else { bonus bDoubleRate,20; } }</v>
      </c>
      <c r="AB223" s="93" t="str">
        <f>IF(VLOOKUP(G223,web_archive!D:AB,22,FALSE)=0,"{}","{ "&amp;VLOOKUP(G223,web_archive!D:AB,22,FALSE)&amp;" }")</f>
        <v>{}</v>
      </c>
      <c r="AC223" s="93" t="str">
        <f>IF(VLOOKUP(G223,web_archive!D:AB,23,FALSE)=0,"{}","{ "&amp;VLOOKUP(G223,web_archive!D:AB,23,FALSE)&amp;" }")</f>
        <v>{}</v>
      </c>
      <c r="AD223" s="93" t="str">
        <f t="shared" si="5"/>
        <v>45078,Blue_Butterfly_Wings,Blue Butterfly Wings,4,20,,500,,1,,,0XFFFFFFFF,63,2,001,,75,0,1678,{ bonus2 bIgnoreDefRate,RC_Boss,5; bonus2 bIgnoreDefRate,RC_NonBoss,5; if(BaseClass == Job_Thief) { bonus bDoubleRate,5; } else { bonus bDoubleRate,20; } },{},{}</v>
      </c>
    </row>
    <row r="224" spans="1:30" x14ac:dyDescent="0.3">
      <c r="A224" s="93" t="str">
        <f>VLOOKUP(G224,web_archive!D:AB,6,FALSE)</f>
        <v>Armor</v>
      </c>
      <c r="B224" s="93" t="str">
        <f>VLOOKUP(G224,web_archive!D:AB,19,FALSE)</f>
        <v>All Jobs</v>
      </c>
      <c r="C224" s="93" t="str">
        <f>VLOOKUP(G224,web_archive!D:AB,18,FALSE)</f>
        <v>Normal / Upper / Baby</v>
      </c>
      <c r="D224" s="93" t="str">
        <f>VLOOKUP(G224,web_archive!D:AB,20,FALSE)</f>
        <v>Both (Male and Female)</v>
      </c>
      <c r="E224" s="93" t="str">
        <f>VLOOKUP(G224,web_archive!D:AB,17,FALSE)</f>
        <v>Middle Headgear</v>
      </c>
      <c r="F224" s="93" t="str">
        <f>VLOOKUP(H224,reborn_keys!C:D,2,FALSE)</f>
        <v>bluebwings</v>
      </c>
      <c r="G224" s="93">
        <v>20264</v>
      </c>
      <c r="H224" s="2">
        <v>45078</v>
      </c>
      <c r="I224" s="93" t="str">
        <f>VLOOKUP(G224,web_archive!D:AB,3,FALSE)</f>
        <v>Blue_Flame</v>
      </c>
      <c r="J224" s="93" t="str">
        <f>VLOOKUP(G224,web_archive!D:AB,5,FALSE)</f>
        <v>Blue Flame</v>
      </c>
      <c r="K224" s="93">
        <f>VLOOKUP(A224,type!A:B,2,FALSE)</f>
        <v>4</v>
      </c>
      <c r="L224" s="93">
        <f>IF(VLOOKUP(G224,web_archive!D:AB,7,FALSE)&gt;0, VLOOKUP(G224,web_archive!D:AB,7,FALSE), "")</f>
        <v>20</v>
      </c>
      <c r="M224" s="93"/>
      <c r="N224" s="93">
        <f>VLOOKUP(G224,web_archive!D:AB,8,FALSE)*10</f>
        <v>10</v>
      </c>
      <c r="O224" s="93" t="str">
        <f>IF(VLOOKUP(G224,web_archive!D:AB,10,FALSE)&gt;0,VLOOKUP(G224,web_archive!D:AB,10,FALSE),"")</f>
        <v/>
      </c>
      <c r="P224" s="93" t="str">
        <f>IF(VLOOKUP(G224,web_archive!D:AB,12,FALSE)&gt;0,VLOOKUP(G224,web_archive!D:AB,12,FALSE),"")</f>
        <v/>
      </c>
      <c r="Q224" s="93" t="str">
        <f>IF(VLOOKUP(G224,web_archive!D:AB,11,FALSE)&gt;0,VLOOKUP(G224,web_archive!D:AB,11,FALSE),"")</f>
        <v/>
      </c>
      <c r="R224" s="93">
        <f>IF(VLOOKUP(G224,web_archive!D:AB,13,FALSE)&gt;0,VLOOKUP(G224,web_archive!D:AB,13,FALSE),"")</f>
        <v>1</v>
      </c>
      <c r="S224" s="93" t="str">
        <f>UPPER(VLOOKUP(B224,job!A:B,2,FALSE))</f>
        <v>0XFFFFFFFF</v>
      </c>
      <c r="T224" s="93" t="str">
        <f>LOWER(VLOOKUP(C224,class!A:B,2,FALSE))</f>
        <v>63</v>
      </c>
      <c r="U224" s="93" t="str">
        <f>VLOOKUP(D224,Table2[#All],2,FALSE)</f>
        <v>2</v>
      </c>
      <c r="V224" s="93" t="str">
        <f>VLOOKUP(E224,Table3[#All],2,FALSE)</f>
        <v>512</v>
      </c>
      <c r="W224" s="93" t="str">
        <f>IF(VLOOKUP(G224,web_archive!D:AB,16,FALSE)&gt;0,VLOOKUP(I224,web_archive!D:AB,16,FALSE),"")</f>
        <v/>
      </c>
      <c r="X224" s="93">
        <f>IF(VLOOKUP(G224,web_archive!D:AB,15,FALSE)&gt;1,VLOOKUP(G224,web_archive!D:AB,15,FALSE),"")</f>
        <v>75</v>
      </c>
      <c r="Y224" s="93" t="str">
        <f>IF(EXACT(VLOOKUP(G224,web_archive!D:AB,14,FALSE),"Yes"),"1","0")</f>
        <v>0</v>
      </c>
      <c r="Z224" s="93">
        <f>IF(ISNA((VLOOKUP(UPPER(F224),Table4[#All],2,FALSE))),"",VLOOKUP(UPPER(F224),Table4[#All],2,FALSE))</f>
        <v>1678</v>
      </c>
      <c r="AA224" s="7" t="str">
        <f>IF(VLOOKUP(G224,web_archive!D:AB,21,FALSE)=0,"{}","{ "&amp;VLOOKUP(G224,web_archive!D:AB,21,FALSE)&amp;" }")</f>
        <v>{ bonus bAllStats,1; }</v>
      </c>
      <c r="AB224" s="93" t="str">
        <f>IF(VLOOKUP(G224,web_archive!D:AB,22,FALSE)=0,"{}","{ "&amp;VLOOKUP(G224,web_archive!D:AB,22,FALSE)&amp;" }")</f>
        <v>{}</v>
      </c>
      <c r="AC224" s="93" t="str">
        <f>IF(VLOOKUP(G224,web_archive!D:AB,23,FALSE)=0,"{}","{ "&amp;VLOOKUP(G224,web_archive!D:AB,23,FALSE)&amp;" }")</f>
        <v>{}</v>
      </c>
      <c r="AD224" s="93" t="str">
        <f t="shared" si="5"/>
        <v>45078,Blue_Flame,Blue Flame,4,20,,10,,,,1,0XFFFFFFFF,63,2,512,,75,0,1678,{ bonus bAllStats,1; },{},{}</v>
      </c>
    </row>
    <row r="225" spans="1:30" x14ac:dyDescent="0.3">
      <c r="A225" s="96" t="str">
        <f>VLOOKUP(G225,web_archive!D:AB,6,FALSE)</f>
        <v>Armor</v>
      </c>
      <c r="B225" s="96" t="str">
        <f>VLOOKUP(G225,web_archive!D:AB,19,FALSE)</f>
        <v>All Jobs</v>
      </c>
      <c r="C225" s="96" t="str">
        <f>VLOOKUP(G225,web_archive!D:AB,18,FALSE)</f>
        <v>Normal / Upper / Baby</v>
      </c>
      <c r="D225" s="96" t="str">
        <f>VLOOKUP(G225,web_archive!D:AB,20,FALSE)</f>
        <v>Both (Male and Female)</v>
      </c>
      <c r="E225" s="96" t="str">
        <f>VLOOKUP(G225,web_archive!D:AB,17,FALSE)</f>
        <v>Upper Headgear</v>
      </c>
      <c r="F225" s="96" t="str">
        <f>VLOOKUP(H225,reborn_keys!C:D,2,FALSE)</f>
        <v>brahat</v>
      </c>
      <c r="G225" s="96">
        <v>20512</v>
      </c>
      <c r="H225" s="2">
        <v>45087</v>
      </c>
      <c r="I225" s="96" t="str">
        <f>VLOOKUP(G225,web_archive!D:AB,3,FALSE)</f>
        <v>Bra_Hat</v>
      </c>
      <c r="J225" s="96" t="str">
        <f>VLOOKUP(G225,web_archive!D:AB,5,FALSE)</f>
        <v>Bra Hat</v>
      </c>
      <c r="K225" s="96">
        <f>VLOOKUP(A225,type!A:B,2,FALSE)</f>
        <v>4</v>
      </c>
      <c r="L225" s="96">
        <f>IF(VLOOKUP(G225,web_archive!D:AB,7,FALSE)&gt;0, VLOOKUP(G225,web_archive!D:AB,7,FALSE), "")</f>
        <v>20</v>
      </c>
      <c r="M225" s="96"/>
      <c r="N225" s="96">
        <f>VLOOKUP(G225,web_archive!D:AB,8,FALSE)*10</f>
        <v>500</v>
      </c>
      <c r="O225" s="96" t="str">
        <f>IF(VLOOKUP(G225,web_archive!D:AB,10,FALSE)&gt;0,VLOOKUP(G225,web_archive!D:AB,10,FALSE),"")</f>
        <v/>
      </c>
      <c r="P225" s="96">
        <f>IF(VLOOKUP(G225,web_archive!D:AB,12,FALSE)&gt;0,VLOOKUP(G225,web_archive!D:AB,12,FALSE),"")</f>
        <v>2</v>
      </c>
      <c r="Q225" s="96" t="str">
        <f>IF(VLOOKUP(G225,web_archive!D:AB,11,FALSE)&gt;0,VLOOKUP(G225,web_archive!D:AB,11,FALSE),"")</f>
        <v/>
      </c>
      <c r="R225" s="96">
        <f>IF(VLOOKUP(G225,web_archive!D:AB,13,FALSE)&gt;0,VLOOKUP(G225,web_archive!D:AB,13,FALSE),"")</f>
        <v>1</v>
      </c>
      <c r="S225" s="96" t="str">
        <f>UPPER(VLOOKUP(B225,job!A:B,2,FALSE))</f>
        <v>0XFFFFFFFF</v>
      </c>
      <c r="T225" s="96" t="str">
        <f>LOWER(VLOOKUP(C225,class!A:B,2,FALSE))</f>
        <v>63</v>
      </c>
      <c r="U225" s="96" t="str">
        <f>VLOOKUP(D225,Table2[#All],2,FALSE)</f>
        <v>2</v>
      </c>
      <c r="V225" s="96" t="str">
        <f>VLOOKUP(E225,Table3[#All],2,FALSE)</f>
        <v>256</v>
      </c>
      <c r="W225" s="96" t="str">
        <f>IF(VLOOKUP(G225,web_archive!D:AB,16,FALSE)&gt;0,VLOOKUP(I225,web_archive!D:AB,16,FALSE),"")</f>
        <v/>
      </c>
      <c r="X225" s="96" t="str">
        <f>IF(VLOOKUP(G225,web_archive!D:AB,15,FALSE)&gt;1,VLOOKUP(G225,web_archive!D:AB,15,FALSE),"")</f>
        <v/>
      </c>
      <c r="Y225" s="96" t="str">
        <f>IF(EXACT(VLOOKUP(G225,web_archive!D:AB,14,FALSE),"Yes"),"1","0")</f>
        <v>1</v>
      </c>
      <c r="Z225" s="96">
        <f>IF(ISNA((VLOOKUP(UPPER(F225),Table4[#All],2,FALSE))),"",VLOOKUP(UPPER(F225),Table4[#All],2,FALSE))</f>
        <v>1687</v>
      </c>
      <c r="AA225" s="7" t="str">
        <f>IF(VLOOKUP(G225,web_archive!D:AB,21,FALSE)=0,"{}","{ "&amp;VLOOKUP(G225,web_archive!D:AB,21,FALSE)&amp;" }")</f>
        <v>{}</v>
      </c>
      <c r="AB225" s="96" t="str">
        <f>IF(VLOOKUP(G225,web_archive!D:AB,22,FALSE)=0,"{}","{ "&amp;VLOOKUP(G225,web_archive!D:AB,22,FALSE)&amp;" }")</f>
        <v>{}</v>
      </c>
      <c r="AC225" s="96" t="str">
        <f>IF(VLOOKUP(G225,web_archive!D:AB,23,FALSE)=0,"{}","{ "&amp;VLOOKUP(G225,web_archive!D:AB,23,FALSE)&amp;" }")</f>
        <v>{}</v>
      </c>
      <c r="AD225" s="96" t="str">
        <f t="shared" ref="AD225" si="6">H225&amp;","&amp;I225&amp;","&amp;J225&amp;","&amp;K225&amp;","&amp;L225&amp;","&amp;M225&amp;","&amp;N225&amp;","&amp;O225&amp;","&amp;P225&amp;","&amp;Q225&amp;","&amp;R225&amp;","&amp;S225&amp;","&amp;T225&amp;","&amp;U225&amp;","&amp;V225&amp;","&amp;W225&amp;","&amp;X225&amp;","&amp;Y225&amp;","&amp;Z225&amp;","&amp;AA225&amp;","&amp;AB225&amp;","&amp;AC225</f>
        <v>45087,Bra_Hat,Bra Hat,4,20,,500,,2,,1,0XFFFFFFFF,63,2,256,,,1,1687,{},{},{}</v>
      </c>
    </row>
    <row r="226" spans="1:30" x14ac:dyDescent="0.3">
      <c r="A226" s="97" t="str">
        <f>VLOOKUP(G226,web_archive!D:AB,6,FALSE)</f>
        <v>Armor</v>
      </c>
      <c r="B226" s="97" t="str">
        <f>VLOOKUP(G226,web_archive!D:AB,19,FALSE)</f>
        <v>All Jobs</v>
      </c>
      <c r="C226" s="97" t="str">
        <f>VLOOKUP(G226,web_archive!D:AB,18,FALSE)</f>
        <v>Normal / Upper / Baby</v>
      </c>
      <c r="D226" s="97" t="str">
        <f>VLOOKUP(G226,web_archive!D:AB,20,FALSE)</f>
        <v>Both (Male and Female)</v>
      </c>
      <c r="E226" s="97" t="str">
        <f>VLOOKUP(G226,web_archive!D:AB,17,FALSE)</f>
        <v>Lower Headgear</v>
      </c>
      <c r="F226" s="101" t="str">
        <f>VLOOKUP(H226,reborn_keys!C:D,2,FALSE)</f>
        <v>dragonwings</v>
      </c>
      <c r="G226" s="97">
        <v>20009</v>
      </c>
      <c r="H226" s="2">
        <v>45157</v>
      </c>
      <c r="I226" s="97" t="str">
        <f>VLOOKUP(G226,web_archive!D:AB,3,FALSE)</f>
        <v>Dragon_Wings</v>
      </c>
      <c r="J226" s="97" t="str">
        <f>VLOOKUP(G226,web_archive!D:AB,5,FALSE)</f>
        <v>Dragon Wings</v>
      </c>
      <c r="K226" s="97">
        <f>VLOOKUP(A226,type!A:B,2,FALSE)</f>
        <v>4</v>
      </c>
      <c r="L226" s="97">
        <f>IF(VLOOKUP(G226,web_archive!D:AB,7,FALSE)&gt;0, VLOOKUP(G226,web_archive!D:AB,7,FALSE), "")</f>
        <v>20</v>
      </c>
      <c r="M226" s="97"/>
      <c r="N226" s="97">
        <f>VLOOKUP(G226,web_archive!D:AB,8,FALSE)*10</f>
        <v>500</v>
      </c>
      <c r="O226" s="97" t="str">
        <f>IF(VLOOKUP(G226,web_archive!D:AB,10,FALSE)&gt;0,VLOOKUP(G226,web_archive!D:AB,10,FALSE),"")</f>
        <v/>
      </c>
      <c r="P226" s="97">
        <f>IF(VLOOKUP(G226,web_archive!D:AB,12,FALSE)&gt;0,VLOOKUP(G226,web_archive!D:AB,12,FALSE),"")</f>
        <v>1</v>
      </c>
      <c r="Q226" s="97" t="str">
        <f>IF(VLOOKUP(G226,web_archive!D:AB,11,FALSE)&gt;0,VLOOKUP(G226,web_archive!D:AB,11,FALSE),"")</f>
        <v/>
      </c>
      <c r="R226" s="97" t="str">
        <f>IF(VLOOKUP(G226,web_archive!D:AB,13,FALSE)&gt;0,VLOOKUP(G226,web_archive!D:AB,13,FALSE),"")</f>
        <v/>
      </c>
      <c r="S226" s="97" t="str">
        <f>UPPER(VLOOKUP(B226,job!A:B,2,FALSE))</f>
        <v>0XFFFFFFFF</v>
      </c>
      <c r="T226" s="97" t="str">
        <f>LOWER(VLOOKUP(C226,class!A:B,2,FALSE))</f>
        <v>63</v>
      </c>
      <c r="U226" s="97" t="str">
        <f>VLOOKUP(D226,Table2[#All],2,FALSE)</f>
        <v>2</v>
      </c>
      <c r="V226" s="97" t="str">
        <f>VLOOKUP(E226,Table3[#All],2,FALSE)</f>
        <v>001</v>
      </c>
      <c r="W226" s="97" t="str">
        <f>IF(VLOOKUP(G226,web_archive!D:AB,16,FALSE)&gt;0,VLOOKUP(I226,web_archive!D:AB,16,FALSE),"")</f>
        <v/>
      </c>
      <c r="X226" s="97">
        <f>IF(VLOOKUP(G226,web_archive!D:AB,15,FALSE)&gt;1,VLOOKUP(G226,web_archive!D:AB,15,FALSE),"")</f>
        <v>75</v>
      </c>
      <c r="Y226" s="97" t="str">
        <f>IF(EXACT(VLOOKUP(G226,web_archive!D:AB,14,FALSE),"Yes"),"1","0")</f>
        <v>0</v>
      </c>
      <c r="Z226" s="97">
        <f>IF(ISNA((VLOOKUP(UPPER(F226),Table4[#All],2,FALSE))),"",VLOOKUP(UPPER(F226),Table4[#All],2,FALSE))</f>
        <v>1742</v>
      </c>
      <c r="AA226" s="7" t="str">
        <f>IF(VLOOKUP(G226,web_archive!D:AB,21,FALSE)=0,"{}","{ "&amp;VLOOKUP(G226,web_archive!D:AB,21,FALSE)&amp;" }")</f>
        <v>{ bonus2 bAddRace,RC_DemiHuman,15; skill "TK_SEVENWIND",2; }</v>
      </c>
      <c r="AB226" s="97" t="str">
        <f>IF(VLOOKUP(G226,web_archive!D:AB,22,FALSE)=0,"{}","{ "&amp;VLOOKUP(G226,web_archive!D:AB,22,FALSE)&amp;" }")</f>
        <v>{}</v>
      </c>
      <c r="AC226" s="97" t="str">
        <f>IF(VLOOKUP(G226,web_archive!D:AB,23,FALSE)=0,"{}","{ "&amp;VLOOKUP(G226,web_archive!D:AB,23,FALSE)&amp;" }")</f>
        <v>{ sc_end sc_earthweapon; sc_end sc_windweapon; }</v>
      </c>
      <c r="AD226" s="97" t="str">
        <f t="shared" ref="AD226" si="7">H226&amp;","&amp;I226&amp;","&amp;J226&amp;","&amp;K226&amp;","&amp;L226&amp;","&amp;M226&amp;","&amp;N226&amp;","&amp;O226&amp;","&amp;P226&amp;","&amp;Q226&amp;","&amp;R226&amp;","&amp;S226&amp;","&amp;T226&amp;","&amp;U226&amp;","&amp;V226&amp;","&amp;W226&amp;","&amp;X226&amp;","&amp;Y226&amp;","&amp;Z226&amp;","&amp;AA226&amp;","&amp;AB226&amp;","&amp;AC226</f>
        <v>45157,Dragon_Wings,Dragon Wings,4,20,,500,,1,,,0XFFFFFFFF,63,2,001,,75,0,1742,{ bonus2 bAddRace,RC_DemiHuman,15; skill "TK_SEVENWIND",2; },{},{ sc_end sc_earthweapon; sc_end sc_windweapon; }</v>
      </c>
    </row>
    <row r="227" spans="1:30" x14ac:dyDescent="0.3">
      <c r="A227" s="99" t="str">
        <f>VLOOKUP(G227,web_archive!D:AB,6,FALSE)</f>
        <v>Armor</v>
      </c>
      <c r="B227" s="99" t="str">
        <f>VLOOKUP(G227,web_archive!D:AB,19,FALSE)</f>
        <v>All Jobs</v>
      </c>
      <c r="C227" s="99" t="str">
        <f>VLOOKUP(G227,web_archive!D:AB,18,FALSE)</f>
        <v>Normal / Upper / Baby</v>
      </c>
      <c r="D227" s="99" t="str">
        <f>VLOOKUP(G227,web_archive!D:AB,20,FALSE)</f>
        <v>Both (Male and Female)</v>
      </c>
      <c r="E227" s="99" t="str">
        <f>VLOOKUP(G227,web_archive!D:AB,17,FALSE)</f>
        <v>Lower Headgear</v>
      </c>
      <c r="F227" s="101" t="str">
        <f>VLOOKUP(H227,reborn_keys!C:D,2,FALSE)</f>
        <v>fairywings</v>
      </c>
      <c r="G227" s="98">
        <v>20011</v>
      </c>
      <c r="H227" s="2">
        <v>45188</v>
      </c>
      <c r="I227" s="99" t="str">
        <f>VLOOKUP(G227,web_archive!D:AB,3,FALSE)</f>
        <v>Fairy_Wings</v>
      </c>
      <c r="J227" s="99" t="str">
        <f>VLOOKUP(G227,web_archive!D:AB,5,FALSE)</f>
        <v>Fairy Wings</v>
      </c>
      <c r="K227" s="99">
        <f>VLOOKUP(A227,type!A:B,2,FALSE)</f>
        <v>4</v>
      </c>
      <c r="L227" s="99">
        <f>IF(VLOOKUP(G227,web_archive!D:AB,7,FALSE)&gt;0, VLOOKUP(G227,web_archive!D:AB,7,FALSE), "")</f>
        <v>20</v>
      </c>
      <c r="M227" s="99"/>
      <c r="N227" s="99">
        <f>VLOOKUP(G227,web_archive!D:AB,8,FALSE)*10</f>
        <v>500</v>
      </c>
      <c r="O227" s="99" t="str">
        <f>IF(VLOOKUP(G227,web_archive!D:AB,10,FALSE)&gt;0,VLOOKUP(G227,web_archive!D:AB,10,FALSE),"")</f>
        <v/>
      </c>
      <c r="P227" s="99">
        <f>IF(VLOOKUP(G227,web_archive!D:AB,12,FALSE)&gt;0,VLOOKUP(G227,web_archive!D:AB,12,FALSE),"")</f>
        <v>1</v>
      </c>
      <c r="Q227" s="99" t="str">
        <f>IF(VLOOKUP(G227,web_archive!D:AB,11,FALSE)&gt;0,VLOOKUP(G227,web_archive!D:AB,11,FALSE),"")</f>
        <v/>
      </c>
      <c r="R227" s="99" t="str">
        <f>IF(VLOOKUP(G227,web_archive!D:AB,13,FALSE)&gt;0,VLOOKUP(G227,web_archive!D:AB,13,FALSE),"")</f>
        <v/>
      </c>
      <c r="S227" s="99" t="str">
        <f>UPPER(VLOOKUP(B227,job!A:B,2,FALSE))</f>
        <v>0XFFFFFFFF</v>
      </c>
      <c r="T227" s="99" t="str">
        <f>LOWER(VLOOKUP(C227,class!A:B,2,FALSE))</f>
        <v>63</v>
      </c>
      <c r="U227" s="99" t="str">
        <f>VLOOKUP(D227,Table2[#All],2,FALSE)</f>
        <v>2</v>
      </c>
      <c r="V227" s="99" t="str">
        <f>VLOOKUP(E227,Table3[#All],2,FALSE)</f>
        <v>001</v>
      </c>
      <c r="W227" s="99" t="str">
        <f>IF(VLOOKUP(G227,web_archive!D:AB,16,FALSE)&gt;0,VLOOKUP(I227,web_archive!D:AB,16,FALSE),"")</f>
        <v/>
      </c>
      <c r="X227" s="99">
        <f>IF(VLOOKUP(G227,web_archive!D:AB,15,FALSE)&gt;1,VLOOKUP(G227,web_archive!D:AB,15,FALSE),"")</f>
        <v>75</v>
      </c>
      <c r="Y227" s="99" t="str">
        <f>IF(EXACT(VLOOKUP(G227,web_archive!D:AB,14,FALSE),"Yes"),"1","0")</f>
        <v>0</v>
      </c>
      <c r="Z227" s="99">
        <f>IF(ISNA((VLOOKUP(UPPER(F227),Table4[#All],2,FALSE))),"",VLOOKUP(UPPER(F227),Table4[#All],2,FALSE))</f>
        <v>1773</v>
      </c>
      <c r="AA227" s="7" t="str">
        <f>IF(VLOOKUP(G227,web_archive!D:AB,21,FALSE)=0,"{}","{ "&amp;VLOOKUP(G227,web_archive!D:AB,21,FALSE)&amp;" }")</f>
        <v>{ bonus bDex,3; if (isequippedcnt(4403)==0){ bonus bDelayRate,-20;} }</v>
      </c>
      <c r="AB227" s="99" t="str">
        <f>IF(VLOOKUP(G227,web_archive!D:AB,22,FALSE)=0,"{}","{ "&amp;VLOOKUP(G227,web_archive!D:AB,22,FALSE)&amp;" }")</f>
        <v>{}</v>
      </c>
      <c r="AC227" s="99" t="str">
        <f>IF(VLOOKUP(G227,web_archive!D:AB,23,FALSE)=0,"{}","{ "&amp;VLOOKUP(G227,web_archive!D:AB,23,FALSE)&amp;" }")</f>
        <v>{}</v>
      </c>
      <c r="AD227" s="99" t="str">
        <f t="shared" ref="AD227" si="8">H227&amp;","&amp;I227&amp;","&amp;J227&amp;","&amp;K227&amp;","&amp;L227&amp;","&amp;M227&amp;","&amp;N227&amp;","&amp;O227&amp;","&amp;P227&amp;","&amp;Q227&amp;","&amp;R227&amp;","&amp;S227&amp;","&amp;T227&amp;","&amp;U227&amp;","&amp;V227&amp;","&amp;W227&amp;","&amp;X227&amp;","&amp;Y227&amp;","&amp;Z227&amp;","&amp;AA227&amp;","&amp;AB227&amp;","&amp;AC227</f>
        <v>45188,Fairy_Wings,Fairy Wings,4,20,,500,,1,,,0XFFFFFFFF,63,2,001,,75,0,1773,{ bonus bDex,3; if (isequippedcnt(4403)==0){ bonus bDelayRate,-20;} },{},{}</v>
      </c>
    </row>
    <row r="228" spans="1:30" x14ac:dyDescent="0.3">
      <c r="A228" s="103" t="str">
        <f>VLOOKUP(G228,web_archive!D:AB,6,FALSE)</f>
        <v>Armor</v>
      </c>
      <c r="B228" s="103" t="str">
        <f>VLOOKUP(G228,web_archive!D:AB,19,FALSE)</f>
        <v>All Jobs</v>
      </c>
      <c r="C228" s="103" t="str">
        <f>VLOOKUP(G228,web_archive!D:AB,18,FALSE)</f>
        <v>Normal / Upper / Baby</v>
      </c>
      <c r="D228" s="103" t="str">
        <f>VLOOKUP(G228,web_archive!D:AB,20,FALSE)</f>
        <v>Both (Male and Female)</v>
      </c>
      <c r="E228" s="103" t="str">
        <f>VLOOKUP(G228,web_archive!D:AB,17,FALSE)</f>
        <v>Lower Headgear</v>
      </c>
      <c r="F228" s="101" t="str">
        <f>VLOOKUP(H228,reborn_keys!C:D,2,FALSE)</f>
        <v>frozenwings</v>
      </c>
      <c r="G228" s="100">
        <v>20000</v>
      </c>
      <c r="H228" s="2">
        <v>45214</v>
      </c>
      <c r="I228" s="103" t="str">
        <f>VLOOKUP(G228,web_archive!D:AB,3,FALSE)</f>
        <v>Frozen_Wings</v>
      </c>
      <c r="J228" s="103" t="str">
        <f>VLOOKUP(G228,web_archive!D:AB,5,FALSE)</f>
        <v>Frozen Wings</v>
      </c>
      <c r="K228" s="103">
        <f>VLOOKUP(A228,type!A:B,2,FALSE)</f>
        <v>4</v>
      </c>
      <c r="L228" s="103">
        <f>IF(VLOOKUP(G228,web_archive!D:AB,7,FALSE)&gt;0, VLOOKUP(G228,web_archive!D:AB,7,FALSE), "")</f>
        <v>20</v>
      </c>
      <c r="M228" s="103"/>
      <c r="N228" s="103">
        <f>VLOOKUP(G228,web_archive!D:AB,8,FALSE)*10</f>
        <v>500</v>
      </c>
      <c r="O228" s="103" t="str">
        <f>IF(VLOOKUP(G228,web_archive!D:AB,10,FALSE)&gt;0,VLOOKUP(G228,web_archive!D:AB,10,FALSE),"")</f>
        <v/>
      </c>
      <c r="P228" s="103">
        <f>IF(VLOOKUP(G228,web_archive!D:AB,12,FALSE)&gt;0,VLOOKUP(G228,web_archive!D:AB,12,FALSE),"")</f>
        <v>1</v>
      </c>
      <c r="Q228" s="103" t="str">
        <f>IF(VLOOKUP(G228,web_archive!D:AB,11,FALSE)&gt;0,VLOOKUP(G228,web_archive!D:AB,11,FALSE),"")</f>
        <v/>
      </c>
      <c r="R228" s="103" t="str">
        <f>IF(VLOOKUP(G228,web_archive!D:AB,13,FALSE)&gt;0,VLOOKUP(G228,web_archive!D:AB,13,FALSE),"")</f>
        <v/>
      </c>
      <c r="S228" s="103" t="str">
        <f>UPPER(VLOOKUP(B228,job!A:B,2,FALSE))</f>
        <v>0XFFFFFFFF</v>
      </c>
      <c r="T228" s="103" t="str">
        <f>LOWER(VLOOKUP(C228,class!A:B,2,FALSE))</f>
        <v>63</v>
      </c>
      <c r="U228" s="103" t="str">
        <f>VLOOKUP(D228,Table2[#All],2,FALSE)</f>
        <v>2</v>
      </c>
      <c r="V228" s="103" t="str">
        <f>VLOOKUP(E228,Table3[#All],2,FALSE)</f>
        <v>001</v>
      </c>
      <c r="W228" s="103" t="str">
        <f>IF(VLOOKUP(G228,web_archive!D:AB,16,FALSE)&gt;0,VLOOKUP(I228,web_archive!D:AB,16,FALSE),"")</f>
        <v/>
      </c>
      <c r="X228" s="103">
        <f>IF(VLOOKUP(G228,web_archive!D:AB,15,FALSE)&gt;1,VLOOKUP(G228,web_archive!D:AB,15,FALSE),"")</f>
        <v>75</v>
      </c>
      <c r="Y228" s="103" t="str">
        <f>IF(EXACT(VLOOKUP(G228,web_archive!D:AB,14,FALSE),"Yes"),"1","0")</f>
        <v>0</v>
      </c>
      <c r="Z228" s="103">
        <f>IF(ISNA((VLOOKUP(UPPER(F228),Table4[#All],2,FALSE))),"",VLOOKUP(UPPER(F228),Table4[#All],2,FALSE))</f>
        <v>1799</v>
      </c>
      <c r="AA228" s="7" t="str">
        <f>IF(VLOOKUP(G228,web_archive!D:AB,21,FALSE)=0,"{}","{ "&amp;VLOOKUP(G228,web_archive!D:AB,21,FALSE)&amp;" }")</f>
        <v>{ bonus bInt,3; bonus bMatkRate,15; bonus4 bAutoSpellWhenHit,"PF_MINDBREAKER",1,30,0; }</v>
      </c>
      <c r="AB228" s="103" t="str">
        <f>IF(VLOOKUP(G228,web_archive!D:AB,22,FALSE)=0,"{}","{ "&amp;VLOOKUP(G228,web_archive!D:AB,22,FALSE)&amp;" }")</f>
        <v>{}</v>
      </c>
      <c r="AC228" s="103" t="str">
        <f>IF(VLOOKUP(G228,web_archive!D:AB,23,FALSE)=0,"{}","{ "&amp;VLOOKUP(G228,web_archive!D:AB,23,FALSE)&amp;" }")</f>
        <v>{}</v>
      </c>
      <c r="AD228" s="103" t="str">
        <f t="shared" ref="AD228:AD229" si="9">H228&amp;","&amp;I228&amp;","&amp;J228&amp;","&amp;K228&amp;","&amp;L228&amp;","&amp;M228&amp;","&amp;N228&amp;","&amp;O228&amp;","&amp;P228&amp;","&amp;Q228&amp;","&amp;R228&amp;","&amp;S228&amp;","&amp;T228&amp;","&amp;U228&amp;","&amp;V228&amp;","&amp;W228&amp;","&amp;X228&amp;","&amp;Y228&amp;","&amp;Z228&amp;","&amp;AA228&amp;","&amp;AB228&amp;","&amp;AC228</f>
        <v>45214,Frozen_Wings,Frozen Wings,4,20,,500,,1,,,0XFFFFFFFF,63,2,001,,75,0,1799,{ bonus bInt,3; bonus bMatkRate,15; bonus4 bAutoSpellWhenHit,"PF_MINDBREAKER",1,30,0; },{},{}</v>
      </c>
    </row>
    <row r="229" spans="1:30" x14ac:dyDescent="0.3">
      <c r="A229" s="103" t="str">
        <f>VLOOKUP(G229,web_archive!D:AB,6,FALSE)</f>
        <v>Armor</v>
      </c>
      <c r="B229" s="103" t="str">
        <f>VLOOKUP(G229,web_archive!D:AB,19,FALSE)</f>
        <v>All Jobs</v>
      </c>
      <c r="C229" s="103" t="str">
        <f>VLOOKUP(G229,web_archive!D:AB,18,FALSE)</f>
        <v>Normal / Upper / Baby</v>
      </c>
      <c r="D229" s="103" t="str">
        <f>VLOOKUP(G229,web_archive!D:AB,20,FALSE)</f>
        <v>Both (Male and Female)</v>
      </c>
      <c r="E229" s="103" t="str">
        <f>VLOOKUP(G229,web_archive!D:AB,17,FALSE)</f>
        <v>Upper Headgear</v>
      </c>
      <c r="F229" s="101" t="str">
        <f>VLOOKUP(H229,reborn_keys!C:D,2,FALSE)</f>
        <v>ghostringcap</v>
      </c>
      <c r="G229" s="101">
        <v>20130</v>
      </c>
      <c r="H229" s="2">
        <v>45226</v>
      </c>
      <c r="I229" s="103" t="str">
        <f>VLOOKUP(G229,web_archive!D:AB,3,FALSE)</f>
        <v>Ghostring_Cap</v>
      </c>
      <c r="J229" s="103" t="str">
        <f>VLOOKUP(G229,web_archive!D:AB,5,FALSE)</f>
        <v>Ghostring Cap</v>
      </c>
      <c r="K229" s="103">
        <f>VLOOKUP(A229,type!A:B,2,FALSE)</f>
        <v>4</v>
      </c>
      <c r="L229" s="103">
        <f>IF(VLOOKUP(G229,web_archive!D:AB,7,FALSE)&gt;0, VLOOKUP(G229,web_archive!D:AB,7,FALSE), "")</f>
        <v>20</v>
      </c>
      <c r="M229" s="103"/>
      <c r="N229" s="103">
        <f>VLOOKUP(G229,web_archive!D:AB,8,FALSE)*10</f>
        <v>500</v>
      </c>
      <c r="O229" s="103" t="str">
        <f>IF(VLOOKUP(G229,web_archive!D:AB,10,FALSE)&gt;0,VLOOKUP(G229,web_archive!D:AB,10,FALSE),"")</f>
        <v/>
      </c>
      <c r="P229" s="103">
        <f>IF(VLOOKUP(G229,web_archive!D:AB,12,FALSE)&gt;0,VLOOKUP(G229,web_archive!D:AB,12,FALSE),"")</f>
        <v>2</v>
      </c>
      <c r="Q229" s="103" t="str">
        <f>IF(VLOOKUP(G229,web_archive!D:AB,11,FALSE)&gt;0,VLOOKUP(G229,web_archive!D:AB,11,FALSE),"")</f>
        <v/>
      </c>
      <c r="R229" s="103">
        <f>IF(VLOOKUP(G229,web_archive!D:AB,13,FALSE)&gt;0,VLOOKUP(G229,web_archive!D:AB,13,FALSE),"")</f>
        <v>1</v>
      </c>
      <c r="S229" s="103" t="str">
        <f>UPPER(VLOOKUP(B229,job!A:B,2,FALSE))</f>
        <v>0XFFFFFFFF</v>
      </c>
      <c r="T229" s="103" t="str">
        <f>LOWER(VLOOKUP(C229,class!A:B,2,FALSE))</f>
        <v>63</v>
      </c>
      <c r="U229" s="103" t="str">
        <f>VLOOKUP(D229,Table2[#All],2,FALSE)</f>
        <v>2</v>
      </c>
      <c r="V229" s="103" t="str">
        <f>VLOOKUP(E229,Table3[#All],2,FALSE)</f>
        <v>256</v>
      </c>
      <c r="W229" s="103" t="str">
        <f>IF(VLOOKUP(G229,web_archive!D:AB,16,FALSE)&gt;0,VLOOKUP(I229,web_archive!D:AB,16,FALSE),"")</f>
        <v/>
      </c>
      <c r="X229" s="103" t="str">
        <f>IF(VLOOKUP(G229,web_archive!D:AB,15,FALSE)&gt;1,VLOOKUP(G229,web_archive!D:AB,15,FALSE),"")</f>
        <v/>
      </c>
      <c r="Y229" s="103" t="str">
        <f>IF(EXACT(VLOOKUP(G229,web_archive!D:AB,14,FALSE),"Yes"),"1","0")</f>
        <v>1</v>
      </c>
      <c r="Z229" s="103">
        <f>IF(ISNA((VLOOKUP(UPPER(F229),Table4[#All],2,FALSE))),"",VLOOKUP(UPPER(F229),Table4[#All],2,FALSE))</f>
        <v>1811</v>
      </c>
      <c r="AA229" s="7" t="str">
        <f>IF(VLOOKUP(G229,web_archive!D:AB,21,FALSE)=0,"{}","{ "&amp;VLOOKUP(G229,web_archive!D:AB,21,FALSE)&amp;" }")</f>
        <v>{ bonus2 bAddEle,Ele_Ghost,10; }</v>
      </c>
      <c r="AB229" s="103" t="str">
        <f>IF(VLOOKUP(G229,web_archive!D:AB,22,FALSE)=0,"{}","{ "&amp;VLOOKUP(G229,web_archive!D:AB,22,FALSE)&amp;" }")</f>
        <v>{}</v>
      </c>
      <c r="AC229" s="103" t="str">
        <f>IF(VLOOKUP(G229,web_archive!D:AB,23,FALSE)=0,"{}","{ "&amp;VLOOKUP(G229,web_archive!D:AB,23,FALSE)&amp;" }")</f>
        <v>{}</v>
      </c>
      <c r="AD229" s="103" t="str">
        <f t="shared" si="9"/>
        <v>45226,Ghostring_Cap,Ghostring Cap,4,20,,500,,2,,1,0XFFFFFFFF,63,2,256,,,1,1811,{ bonus2 bAddEle,Ele_Ghost,10; },{},{}</v>
      </c>
    </row>
  </sheetData>
  <autoFilter ref="A1:AD201">
    <sortState ref="A2:AD238">
      <sortCondition ref="I1:I2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9"/>
  <sheetViews>
    <sheetView zoomScale="85" zoomScaleNormal="85" workbookViewId="0">
      <pane ySplit="1" topLeftCell="A503" activePane="bottomLeft" state="frozen"/>
      <selection pane="bottomLeft" activeCell="C530" sqref="C530:D538"/>
    </sheetView>
  </sheetViews>
  <sheetFormatPr defaultRowHeight="14.4" x14ac:dyDescent="0.3"/>
  <cols>
    <col min="1" max="1" width="23.6640625" bestFit="1" customWidth="1"/>
    <col min="2" max="2" width="18.33203125" bestFit="1" customWidth="1"/>
    <col min="4" max="4" width="23.6640625" bestFit="1" customWidth="1"/>
    <col min="6" max="6" width="14.33203125" style="10" customWidth="1"/>
    <col min="7" max="7" width="20.21875" bestFit="1" customWidth="1"/>
  </cols>
  <sheetData>
    <row r="1" spans="1:8" x14ac:dyDescent="0.3">
      <c r="A1" t="s">
        <v>12185</v>
      </c>
      <c r="B1" t="s">
        <v>39429</v>
      </c>
      <c r="C1" t="s">
        <v>11037</v>
      </c>
      <c r="D1" t="s">
        <v>11036</v>
      </c>
      <c r="E1" t="s">
        <v>12205</v>
      </c>
      <c r="F1" s="10" t="s">
        <v>39430</v>
      </c>
      <c r="G1" t="s">
        <v>11038</v>
      </c>
      <c r="H1" t="s">
        <v>39431</v>
      </c>
    </row>
    <row r="2" spans="1:8" x14ac:dyDescent="0.3">
      <c r="A2" t="s">
        <v>11039</v>
      </c>
      <c r="B2" t="e">
        <f>VLOOKUP(D2,web_archive!B:B,1,FALSE)</f>
        <v>#N/A</v>
      </c>
      <c r="C2">
        <v>45000</v>
      </c>
      <c r="D2" t="s">
        <v>11039</v>
      </c>
      <c r="F2" s="10" t="e">
        <f>VLOOKUP(D2,web_archive!C:AB,1,FALSE)</f>
        <v>#N/A</v>
      </c>
    </row>
    <row r="3" spans="1:8" x14ac:dyDescent="0.3">
      <c r="A3" t="s">
        <v>11040</v>
      </c>
      <c r="B3" t="e">
        <f>VLOOKUP(D3,web_archive!B:B,1,FALSE)</f>
        <v>#N/A</v>
      </c>
      <c r="C3">
        <v>45001</v>
      </c>
      <c r="D3" t="s">
        <v>11040</v>
      </c>
      <c r="F3" s="10" t="e">
        <f>VLOOKUP(D3,web_archive!C:AB,1,FALSE)</f>
        <v>#N/A</v>
      </c>
    </row>
    <row r="4" spans="1:8" x14ac:dyDescent="0.3">
      <c r="A4" t="s">
        <v>11041</v>
      </c>
      <c r="B4" t="e">
        <f>VLOOKUP(D4,web_archive!B:B,1,FALSE)</f>
        <v>#N/A</v>
      </c>
      <c r="C4">
        <v>45002</v>
      </c>
      <c r="D4" t="s">
        <v>11041</v>
      </c>
      <c r="F4" s="10" t="e">
        <f>VLOOKUP(D4,web_archive!C:AB,1,FALSE)</f>
        <v>#N/A</v>
      </c>
    </row>
    <row r="5" spans="1:8" x14ac:dyDescent="0.3">
      <c r="A5" t="s">
        <v>11042</v>
      </c>
      <c r="B5" t="str">
        <f>VLOOKUP(D5,web_archive!B:B,1,FALSE)</f>
        <v>andremaw</v>
      </c>
      <c r="C5">
        <v>45003</v>
      </c>
      <c r="D5" t="s">
        <v>11042</v>
      </c>
      <c r="F5" s="10" t="e">
        <f>VLOOKUP(D5,web_archive!C:AB,1,FALSE)</f>
        <v>#N/A</v>
      </c>
      <c r="G5" t="str">
        <f>VLOOKUP(D5,web_archive!B:AB,6,FALSE)</f>
        <v>Not For Sale</v>
      </c>
    </row>
    <row r="6" spans="1:8" x14ac:dyDescent="0.3">
      <c r="A6" t="s">
        <v>11043</v>
      </c>
      <c r="B6" t="str">
        <f>VLOOKUP(D6,web_archive!B:B,1,FALSE)</f>
        <v>andreremains</v>
      </c>
      <c r="C6">
        <v>45004</v>
      </c>
      <c r="D6" t="s">
        <v>11043</v>
      </c>
      <c r="F6" s="10" t="e">
        <f>VLOOKUP(D6,web_archive!C:AB,1,FALSE)</f>
        <v>#N/A</v>
      </c>
      <c r="G6" t="str">
        <f>VLOOKUP(D6,web_archive!B:AB,6,FALSE)</f>
        <v>Not For Sale</v>
      </c>
    </row>
    <row r="7" spans="1:8" x14ac:dyDescent="0.3">
      <c r="A7" t="s">
        <v>11044</v>
      </c>
      <c r="B7" t="e">
        <f>VLOOKUP(D7,web_archive!B:B,1,FALSE)</f>
        <v>#N/A</v>
      </c>
      <c r="C7">
        <v>45005</v>
      </c>
      <c r="D7" t="s">
        <v>11044</v>
      </c>
      <c r="F7" s="10" t="e">
        <f>VLOOKUP(D7,web_archive!C:AB,1,FALSE)</f>
        <v>#N/A</v>
      </c>
    </row>
    <row r="8" spans="1:8" x14ac:dyDescent="0.3">
      <c r="A8" t="s">
        <v>11045</v>
      </c>
      <c r="B8" t="e">
        <f>VLOOKUP(D8,web_archive!B:B,1,FALSE)</f>
        <v>#N/A</v>
      </c>
      <c r="C8">
        <v>45006</v>
      </c>
      <c r="D8" t="s">
        <v>39434</v>
      </c>
      <c r="F8" s="10" t="str">
        <f>VLOOKUP(D8,web_archive!C:AB,1,FALSE)</f>
        <v>angeling_hat</v>
      </c>
      <c r="G8" t="e">
        <f>VLOOKUP(D8,web_archive!B:AB,6,FALSE)</f>
        <v>#N/A</v>
      </c>
    </row>
    <row r="9" spans="1:8" x14ac:dyDescent="0.3">
      <c r="A9" t="s">
        <v>332</v>
      </c>
      <c r="B9" t="str">
        <f>VLOOKUP(D9,web_archive!B:B,1,FALSE)</f>
        <v>angelingwings</v>
      </c>
      <c r="C9">
        <v>45007</v>
      </c>
      <c r="D9" t="s">
        <v>11046</v>
      </c>
      <c r="F9" s="10" t="e">
        <f>VLOOKUP(D9,web_archive!C:AB,1,FALSE)</f>
        <v>#N/A</v>
      </c>
      <c r="G9" t="str">
        <f>VLOOKUP(D9,web_archive!B:AB,6,FALSE)</f>
        <v>Not For Sale</v>
      </c>
    </row>
    <row r="10" spans="1:8" x14ac:dyDescent="0.3">
      <c r="A10" t="s">
        <v>11047</v>
      </c>
      <c r="B10" t="e">
        <f>VLOOKUP(D10,web_archive!B:B,1,FALSE)</f>
        <v>#N/A</v>
      </c>
      <c r="C10">
        <v>45008</v>
      </c>
      <c r="D10" t="s">
        <v>11047</v>
      </c>
      <c r="F10" s="10" t="e">
        <f>VLOOKUP(D10,web_archive!C:AB,1,FALSE)</f>
        <v>#N/A</v>
      </c>
    </row>
    <row r="11" spans="1:8" x14ac:dyDescent="0.3">
      <c r="A11" t="s">
        <v>11048</v>
      </c>
      <c r="B11" t="e">
        <f>VLOOKUP(D11,web_archive!B:B,1,FALSE)</f>
        <v>#N/A</v>
      </c>
      <c r="C11">
        <v>45009</v>
      </c>
      <c r="D11" t="s">
        <v>11048</v>
      </c>
      <c r="F11" s="10" t="e">
        <f>VLOOKUP(D11,web_archive!C:AB,1,FALSE)</f>
        <v>#N/A</v>
      </c>
    </row>
    <row r="12" spans="1:8" x14ac:dyDescent="0.3">
      <c r="A12" t="s">
        <v>11049</v>
      </c>
      <c r="B12" t="str">
        <f>VLOOKUP(D12,web_archive!B:B,1,FALSE)</f>
        <v>angelwings</v>
      </c>
      <c r="C12">
        <v>45010</v>
      </c>
      <c r="D12" t="s">
        <v>11049</v>
      </c>
      <c r="F12" s="10" t="e">
        <f>VLOOKUP(D12,web_archive!C:AB,1,FALSE)</f>
        <v>#N/A</v>
      </c>
      <c r="G12" t="str">
        <f>VLOOKUP(D12,web_archive!B:AB,6,FALSE)</f>
        <v>Not For Sale</v>
      </c>
    </row>
    <row r="13" spans="1:8" x14ac:dyDescent="0.3">
      <c r="A13" t="s">
        <v>11051</v>
      </c>
      <c r="B13" t="e">
        <f>VLOOKUP(D13,web_archive!B:B,1,FALSE)</f>
        <v>#N/A</v>
      </c>
      <c r="C13">
        <v>45011</v>
      </c>
      <c r="D13" t="s">
        <v>11050</v>
      </c>
      <c r="F13" s="10">
        <f>VLOOKUP(D13,web_archive!C:AB,2,FALSE)</f>
        <v>20553</v>
      </c>
    </row>
    <row r="14" spans="1:8" x14ac:dyDescent="0.3">
      <c r="A14" t="s">
        <v>11053</v>
      </c>
      <c r="B14" t="e">
        <f>VLOOKUP(D14,web_archive!B:B,1,FALSE)</f>
        <v>#N/A</v>
      </c>
      <c r="C14">
        <v>45012</v>
      </c>
      <c r="D14" t="s">
        <v>11052</v>
      </c>
      <c r="F14" s="10" t="e">
        <f>VLOOKUP(D14,web_archive!C:AB,1,FALSE)</f>
        <v>#N/A</v>
      </c>
    </row>
    <row r="15" spans="1:8" x14ac:dyDescent="0.3">
      <c r="A15" t="s">
        <v>11055</v>
      </c>
      <c r="B15" t="e">
        <f>VLOOKUP(D15,web_archive!B:B,1,FALSE)</f>
        <v>#N/A</v>
      </c>
      <c r="C15">
        <v>45013</v>
      </c>
      <c r="D15" t="s">
        <v>11054</v>
      </c>
      <c r="F15" s="10" t="e">
        <f>VLOOKUP(D15,web_archive!C:AB,2,FALSE)</f>
        <v>#N/A</v>
      </c>
    </row>
    <row r="16" spans="1:8" x14ac:dyDescent="0.3">
      <c r="A16" t="s">
        <v>11057</v>
      </c>
      <c r="B16" t="e">
        <f>VLOOKUP(D16,web_archive!B:B,1,FALSE)</f>
        <v>#N/A</v>
      </c>
      <c r="C16">
        <v>45014</v>
      </c>
      <c r="D16" t="s">
        <v>11056</v>
      </c>
      <c r="F16" s="10" t="e">
        <f>VLOOKUP(D16,web_archive!C:AB,1,FALSE)</f>
        <v>#N/A</v>
      </c>
    </row>
    <row r="17" spans="1:7" x14ac:dyDescent="0.3">
      <c r="A17" t="s">
        <v>11058</v>
      </c>
      <c r="B17" t="e">
        <f>VLOOKUP(D17,web_archive!B:B,1,FALSE)</f>
        <v>#N/A</v>
      </c>
      <c r="C17">
        <v>45015</v>
      </c>
      <c r="D17" t="s">
        <v>11058</v>
      </c>
      <c r="F17" s="10" t="e">
        <f>VLOOKUP(D17,web_archive!C:AB,1,FALSE)</f>
        <v>#N/A</v>
      </c>
    </row>
    <row r="18" spans="1:7" x14ac:dyDescent="0.3">
      <c r="A18" t="s">
        <v>11059</v>
      </c>
      <c r="B18" t="str">
        <f>VLOOKUP(D18,web_archive!B:B,1,FALSE)</f>
        <v>asterpin</v>
      </c>
      <c r="C18">
        <v>45016</v>
      </c>
      <c r="D18" t="s">
        <v>11059</v>
      </c>
      <c r="F18" s="10" t="e">
        <f>VLOOKUP(D18,web_archive!C:AB,1,FALSE)</f>
        <v>#N/A</v>
      </c>
      <c r="G18" t="str">
        <f>VLOOKUP(D18,web_archive!B:AB,6,FALSE)</f>
        <v>Not For Sale</v>
      </c>
    </row>
    <row r="19" spans="1:7" x14ac:dyDescent="0.3">
      <c r="A19" t="s">
        <v>11060</v>
      </c>
      <c r="B19" t="e">
        <f>VLOOKUP(D19,web_archive!B:B,1,FALSE)</f>
        <v>#N/A</v>
      </c>
      <c r="C19">
        <v>45017</v>
      </c>
      <c r="D19" t="s">
        <v>11060</v>
      </c>
      <c r="F19" s="10" t="e">
        <f>VLOOKUP(D19,web_archive!C:AB,1,FALSE)</f>
        <v>#N/A</v>
      </c>
    </row>
    <row r="20" spans="1:7" x14ac:dyDescent="0.3">
      <c r="A20" t="s">
        <v>11062</v>
      </c>
      <c r="B20" t="e">
        <f>VLOOKUP(D20,web_archive!B:B,1,FALSE)</f>
        <v>#N/A</v>
      </c>
      <c r="C20">
        <v>45019</v>
      </c>
      <c r="D20" t="s">
        <v>11061</v>
      </c>
      <c r="F20" s="10" t="e">
        <f>VLOOKUP(D20,web_archive!C:AB,1,FALSE)</f>
        <v>#N/A</v>
      </c>
    </row>
    <row r="21" spans="1:7" x14ac:dyDescent="0.3">
      <c r="A21" t="s">
        <v>11064</v>
      </c>
      <c r="B21" t="e">
        <f>VLOOKUP(D21,web_archive!B:B,1,FALSE)</f>
        <v>#N/A</v>
      </c>
      <c r="C21">
        <v>45020</v>
      </c>
      <c r="D21" t="s">
        <v>11063</v>
      </c>
      <c r="F21" s="10" t="e">
        <f>VLOOKUP(D21,web_archive!C:AB,1,FALSE)</f>
        <v>#N/A</v>
      </c>
    </row>
    <row r="22" spans="1:7" x14ac:dyDescent="0.3">
      <c r="A22" t="s">
        <v>11066</v>
      </c>
      <c r="B22" t="e">
        <f>VLOOKUP(D22,web_archive!B:B,1,FALSE)</f>
        <v>#N/A</v>
      </c>
      <c r="C22">
        <v>45021</v>
      </c>
      <c r="D22" t="s">
        <v>11065</v>
      </c>
      <c r="F22" s="10" t="e">
        <f>VLOOKUP(D22,web_archive!C:AB,1,FALSE)</f>
        <v>#N/A</v>
      </c>
    </row>
    <row r="23" spans="1:7" x14ac:dyDescent="0.3">
      <c r="A23" t="s">
        <v>11068</v>
      </c>
      <c r="B23" t="e">
        <f>VLOOKUP(D23,web_archive!B:B,1,FALSE)</f>
        <v>#N/A</v>
      </c>
      <c r="C23">
        <v>45022</v>
      </c>
      <c r="D23" t="s">
        <v>11067</v>
      </c>
      <c r="F23" s="10" t="e">
        <f>VLOOKUP(D23,web_archive!C:AB,1,FALSE)</f>
        <v>#N/A</v>
      </c>
    </row>
    <row r="24" spans="1:7" x14ac:dyDescent="0.3">
      <c r="A24" t="s">
        <v>11070</v>
      </c>
      <c r="B24" t="e">
        <f>VLOOKUP(D24,web_archive!B:B,1,FALSE)</f>
        <v>#N/A</v>
      </c>
      <c r="C24">
        <v>45023</v>
      </c>
      <c r="D24" t="s">
        <v>11069</v>
      </c>
      <c r="F24" s="10" t="e">
        <f>VLOOKUP(D24,web_archive!C:AB,1,FALSE)</f>
        <v>#N/A</v>
      </c>
    </row>
    <row r="25" spans="1:7" x14ac:dyDescent="0.3">
      <c r="A25" t="s">
        <v>11072</v>
      </c>
      <c r="B25" t="e">
        <f>VLOOKUP(D25,web_archive!B:B,1,FALSE)</f>
        <v>#N/A</v>
      </c>
      <c r="C25">
        <v>45024</v>
      </c>
      <c r="D25" t="s">
        <v>11071</v>
      </c>
      <c r="F25" s="10" t="e">
        <f>VLOOKUP(D25,web_archive!C:AB,1,FALSE)</f>
        <v>#N/A</v>
      </c>
    </row>
    <row r="26" spans="1:7" x14ac:dyDescent="0.3">
      <c r="A26" t="s">
        <v>11074</v>
      </c>
      <c r="B26" t="e">
        <f>VLOOKUP(D26,web_archive!B:B,1,FALSE)</f>
        <v>#N/A</v>
      </c>
      <c r="C26">
        <v>45025</v>
      </c>
      <c r="D26" t="s">
        <v>11073</v>
      </c>
      <c r="F26" s="10" t="e">
        <f>VLOOKUP(D26,web_archive!C:AB,1,FALSE)</f>
        <v>#N/A</v>
      </c>
    </row>
    <row r="27" spans="1:7" x14ac:dyDescent="0.3">
      <c r="A27" t="s">
        <v>11076</v>
      </c>
      <c r="B27" t="e">
        <f>VLOOKUP(D27,web_archive!B:B,1,FALSE)</f>
        <v>#N/A</v>
      </c>
      <c r="C27">
        <v>45026</v>
      </c>
      <c r="D27" t="s">
        <v>11075</v>
      </c>
      <c r="F27" s="10" t="e">
        <f>VLOOKUP(D27,web_archive!C:AB,1,FALSE)</f>
        <v>#N/A</v>
      </c>
    </row>
    <row r="28" spans="1:7" x14ac:dyDescent="0.3">
      <c r="A28" t="s">
        <v>11077</v>
      </c>
      <c r="B28" t="e">
        <f>VLOOKUP(D28,web_archive!B:B,1,FALSE)</f>
        <v>#N/A</v>
      </c>
      <c r="C28">
        <v>45027</v>
      </c>
      <c r="D28" t="s">
        <v>11077</v>
      </c>
      <c r="F28" s="10" t="e">
        <f>VLOOKUP(D28,web_archive!C:AB,1,FALSE)</f>
        <v>#N/A</v>
      </c>
    </row>
    <row r="29" spans="1:7" x14ac:dyDescent="0.3">
      <c r="A29" t="s">
        <v>11078</v>
      </c>
      <c r="B29" t="str">
        <f>VLOOKUP(D29,web_archive!B:B,1,FALSE)</f>
        <v>ayothayahat</v>
      </c>
      <c r="C29">
        <v>45028</v>
      </c>
      <c r="D29" t="s">
        <v>11078</v>
      </c>
      <c r="F29" s="10" t="e">
        <f>VLOOKUP(D29,web_archive!C:AB,1,FALSE)</f>
        <v>#N/A</v>
      </c>
      <c r="G29" t="str">
        <f>VLOOKUP(D29,web_archive!B:AB,6,FALSE)</f>
        <v>Not For Sale</v>
      </c>
    </row>
    <row r="30" spans="1:7" x14ac:dyDescent="0.3">
      <c r="A30" t="s">
        <v>11079</v>
      </c>
      <c r="B30" t="e">
        <f>VLOOKUP(D30,web_archive!B:B,1,FALSE)</f>
        <v>#N/A</v>
      </c>
      <c r="C30">
        <v>45029</v>
      </c>
      <c r="D30" t="s">
        <v>11079</v>
      </c>
      <c r="E30" s="12">
        <v>20501</v>
      </c>
      <c r="F30" s="10" t="e">
        <f>VLOOKUP(D30,web_archive!C:AB,1,FALSE)</f>
        <v>#N/A</v>
      </c>
    </row>
    <row r="31" spans="1:7" x14ac:dyDescent="0.3">
      <c r="A31" t="s">
        <v>11080</v>
      </c>
      <c r="B31" t="str">
        <f>VLOOKUP(D31,web_archive!B:B,1,FALSE)</f>
        <v>backpack</v>
      </c>
      <c r="C31">
        <v>45030</v>
      </c>
      <c r="D31" t="s">
        <v>11080</v>
      </c>
      <c r="F31" s="10" t="str">
        <f>VLOOKUP(D31,web_archive!C:AB,1,FALSE)</f>
        <v>backpack</v>
      </c>
      <c r="G31" t="str">
        <f>VLOOKUP(D31,web_archive!B:AB,6,FALSE)</f>
        <v>Not For Sale</v>
      </c>
    </row>
    <row r="32" spans="1:7" x14ac:dyDescent="0.3">
      <c r="A32" t="s">
        <v>11082</v>
      </c>
      <c r="B32" t="e">
        <f>VLOOKUP(D32,web_archive!B:B,1,FALSE)</f>
        <v>#N/A</v>
      </c>
      <c r="C32">
        <v>45031</v>
      </c>
      <c r="D32" t="s">
        <v>11081</v>
      </c>
      <c r="F32" s="10" t="e">
        <f>VLOOKUP(D32,web_archive!C:AB,1,FALSE)</f>
        <v>#N/A</v>
      </c>
    </row>
    <row r="33" spans="1:7" x14ac:dyDescent="0.3">
      <c r="A33" t="s">
        <v>11084</v>
      </c>
      <c r="B33" t="e">
        <f>VLOOKUP(D33,web_archive!B:B,1,FALSE)</f>
        <v>#N/A</v>
      </c>
      <c r="C33">
        <v>45032</v>
      </c>
      <c r="D33" t="s">
        <v>11083</v>
      </c>
      <c r="F33" s="10" t="e">
        <f>VLOOKUP(D33,web_archive!C:AB,1,FALSE)</f>
        <v>#N/A</v>
      </c>
    </row>
    <row r="34" spans="1:7" x14ac:dyDescent="0.3">
      <c r="A34" t="s">
        <v>11086</v>
      </c>
      <c r="B34" t="e">
        <f>VLOOKUP(D34,web_archive!B:B,1,FALSE)</f>
        <v>#N/A</v>
      </c>
      <c r="C34">
        <v>45033</v>
      </c>
      <c r="D34" t="s">
        <v>11085</v>
      </c>
      <c r="F34" s="10" t="e">
        <f>VLOOKUP(D34,web_archive!C:AB,1,FALSE)</f>
        <v>#N/A</v>
      </c>
    </row>
    <row r="35" spans="1:7" x14ac:dyDescent="0.3">
      <c r="A35" t="s">
        <v>11088</v>
      </c>
      <c r="B35" t="e">
        <f>VLOOKUP(D35,web_archive!B:B,1,FALSE)</f>
        <v>#N/A</v>
      </c>
      <c r="C35">
        <v>45034</v>
      </c>
      <c r="D35" t="s">
        <v>11087</v>
      </c>
      <c r="F35" s="10" t="e">
        <f>VLOOKUP(D35,web_archive!C:AB,1,FALSE)</f>
        <v>#N/A</v>
      </c>
    </row>
    <row r="36" spans="1:7" x14ac:dyDescent="0.3">
      <c r="A36" t="s">
        <v>11090</v>
      </c>
      <c r="B36" t="e">
        <f>VLOOKUP(D36,web_archive!B:B,1,FALSE)</f>
        <v>#N/A</v>
      </c>
      <c r="C36">
        <v>45035</v>
      </c>
      <c r="D36" t="s">
        <v>11089</v>
      </c>
      <c r="F36" s="10" t="e">
        <f>VLOOKUP(D36,web_archive!C:AB,1,FALSE)</f>
        <v>#N/A</v>
      </c>
    </row>
    <row r="37" spans="1:7" x14ac:dyDescent="0.3">
      <c r="A37" t="s">
        <v>11092</v>
      </c>
      <c r="B37" t="e">
        <f>VLOOKUP(D37,web_archive!B:B,1,FALSE)</f>
        <v>#N/A</v>
      </c>
      <c r="C37">
        <v>45036</v>
      </c>
      <c r="D37" t="s">
        <v>11091</v>
      </c>
      <c r="F37" s="10" t="e">
        <f>VLOOKUP(D37,web_archive!C:AB,1,FALSE)</f>
        <v>#N/A</v>
      </c>
    </row>
    <row r="38" spans="1:7" x14ac:dyDescent="0.3">
      <c r="A38" t="s">
        <v>11094</v>
      </c>
      <c r="B38" t="e">
        <f>VLOOKUP(D38,web_archive!B:B,1,FALSE)</f>
        <v>#N/A</v>
      </c>
      <c r="C38">
        <v>45037</v>
      </c>
      <c r="D38" t="s">
        <v>11093</v>
      </c>
      <c r="F38" s="10" t="e">
        <f>VLOOKUP(D38,web_archive!C:AB,1,FALSE)</f>
        <v>#N/A</v>
      </c>
    </row>
    <row r="39" spans="1:7" x14ac:dyDescent="0.3">
      <c r="A39" t="s">
        <v>11096</v>
      </c>
      <c r="B39" t="e">
        <f>VLOOKUP(D39,web_archive!B:B,1,FALSE)</f>
        <v>#N/A</v>
      </c>
      <c r="C39">
        <v>45038</v>
      </c>
      <c r="D39" t="s">
        <v>11095</v>
      </c>
      <c r="F39" s="10" t="e">
        <f>VLOOKUP(D39,web_archive!C:AB,1,FALSE)</f>
        <v>#N/A</v>
      </c>
    </row>
    <row r="40" spans="1:7" x14ac:dyDescent="0.3">
      <c r="A40" t="s">
        <v>11098</v>
      </c>
      <c r="B40" t="e">
        <f>VLOOKUP(D40,web_archive!B:B,1,FALSE)</f>
        <v>#N/A</v>
      </c>
      <c r="C40">
        <v>45039</v>
      </c>
      <c r="D40" t="s">
        <v>11097</v>
      </c>
      <c r="F40" s="10" t="e">
        <f>VLOOKUP(D40,web_archive!C:AB,1,FALSE)</f>
        <v>#N/A</v>
      </c>
    </row>
    <row r="41" spans="1:7" x14ac:dyDescent="0.3">
      <c r="A41" t="s">
        <v>11100</v>
      </c>
      <c r="B41" t="e">
        <f>VLOOKUP(D41,web_archive!B:B,1,FALSE)</f>
        <v>#N/A</v>
      </c>
      <c r="C41">
        <v>45040</v>
      </c>
      <c r="D41" t="s">
        <v>11099</v>
      </c>
      <c r="F41" s="10" t="e">
        <f>VLOOKUP(D41,web_archive!C:AB,1,FALSE)</f>
        <v>#N/A</v>
      </c>
    </row>
    <row r="42" spans="1:7" x14ac:dyDescent="0.3">
      <c r="A42" t="s">
        <v>11102</v>
      </c>
      <c r="B42" t="e">
        <f>VLOOKUP(D42,web_archive!B:B,1,FALSE)</f>
        <v>#N/A</v>
      </c>
      <c r="C42">
        <v>45041</v>
      </c>
      <c r="D42" t="s">
        <v>11101</v>
      </c>
      <c r="F42" s="10" t="e">
        <f>VLOOKUP(D42,web_archive!C:AB,1,FALSE)</f>
        <v>#N/A</v>
      </c>
    </row>
    <row r="43" spans="1:7" x14ac:dyDescent="0.3">
      <c r="A43" t="s">
        <v>11103</v>
      </c>
      <c r="B43" t="e">
        <f>VLOOKUP(D43,web_archive!B:B,1,FALSE)</f>
        <v>#N/A</v>
      </c>
      <c r="C43">
        <v>45042</v>
      </c>
      <c r="D43" t="s">
        <v>11103</v>
      </c>
      <c r="F43" s="10" t="e">
        <f>VLOOKUP(D43,web_archive!C:AB,1,FALSE)</f>
        <v>#N/A</v>
      </c>
    </row>
    <row r="44" spans="1:7" x14ac:dyDescent="0.3">
      <c r="A44" t="s">
        <v>11104</v>
      </c>
      <c r="B44" t="e">
        <f>VLOOKUP(D44,web_archive!B:B,1,FALSE)</f>
        <v>#N/A</v>
      </c>
      <c r="C44">
        <v>45043</v>
      </c>
      <c r="D44" t="s">
        <v>11104</v>
      </c>
      <c r="F44" s="10" t="e">
        <f>VLOOKUP(D44,web_archive!C:AB,1,FALSE)</f>
        <v>#N/A</v>
      </c>
    </row>
    <row r="45" spans="1:7" x14ac:dyDescent="0.3">
      <c r="A45" t="s">
        <v>11105</v>
      </c>
      <c r="B45" t="e">
        <f>VLOOKUP(D45,web_archive!B:B,1,FALSE)</f>
        <v>#N/A</v>
      </c>
      <c r="C45">
        <v>45044</v>
      </c>
      <c r="D45" t="s">
        <v>11105</v>
      </c>
      <c r="F45" s="10" t="e">
        <f>VLOOKUP(D45,web_archive!C:AB,1,FALSE)</f>
        <v>#N/A</v>
      </c>
    </row>
    <row r="46" spans="1:7" x14ac:dyDescent="0.3">
      <c r="A46" t="s">
        <v>11106</v>
      </c>
      <c r="B46" t="e">
        <f>VLOOKUP(D46,web_archive!B:B,1,FALSE)</f>
        <v>#N/A</v>
      </c>
      <c r="C46">
        <v>45045</v>
      </c>
      <c r="D46" t="s">
        <v>11106</v>
      </c>
      <c r="F46" s="10" t="e">
        <f>VLOOKUP(D46,web_archive!C:AB,1,FALSE)</f>
        <v>#N/A</v>
      </c>
    </row>
    <row r="47" spans="1:7" x14ac:dyDescent="0.3">
      <c r="A47" t="s">
        <v>896</v>
      </c>
      <c r="B47" t="str">
        <f>VLOOKUP(D47,web_archive!B:B,1,FALSE)</f>
        <v>bellsofharem</v>
      </c>
      <c r="C47">
        <v>45047</v>
      </c>
      <c r="D47" t="s">
        <v>11107</v>
      </c>
      <c r="F47" s="10" t="e">
        <f>VLOOKUP(D47,web_archive!C:AB,1,FALSE)</f>
        <v>#N/A</v>
      </c>
      <c r="G47" t="str">
        <f>VLOOKUP(D47,web_archive!B:AB,6,FALSE)</f>
        <v>Not For Sale</v>
      </c>
    </row>
    <row r="48" spans="1:7" x14ac:dyDescent="0.3">
      <c r="A48" t="s">
        <v>11109</v>
      </c>
      <c r="B48" t="e">
        <f>VLOOKUP(D48,web_archive!B:B,1,FALSE)</f>
        <v>#N/A</v>
      </c>
      <c r="C48">
        <v>45048</v>
      </c>
      <c r="D48" t="s">
        <v>11108</v>
      </c>
      <c r="F48" s="10" t="e">
        <f>VLOOKUP(D48,web_archive!C:AB,1,FALSE)</f>
        <v>#N/A</v>
      </c>
    </row>
    <row r="49" spans="1:7" x14ac:dyDescent="0.3">
      <c r="A49" t="s">
        <v>11111</v>
      </c>
      <c r="B49" t="e">
        <f>VLOOKUP(D49,web_archive!B:B,1,FALSE)</f>
        <v>#N/A</v>
      </c>
      <c r="C49">
        <v>45049</v>
      </c>
      <c r="D49" t="s">
        <v>11110</v>
      </c>
      <c r="F49" s="10" t="e">
        <f>VLOOKUP(D49,web_archive!C:AB,1,FALSE)</f>
        <v>#N/A</v>
      </c>
    </row>
    <row r="50" spans="1:7" x14ac:dyDescent="0.3">
      <c r="A50" t="s">
        <v>11113</v>
      </c>
      <c r="B50" t="e">
        <f>VLOOKUP(D50,web_archive!B:B,1,FALSE)</f>
        <v>#N/A</v>
      </c>
      <c r="C50">
        <v>45050</v>
      </c>
      <c r="D50" t="s">
        <v>11112</v>
      </c>
      <c r="F50" s="10" t="e">
        <f>VLOOKUP(D50,web_archive!C:AB,1,FALSE)</f>
        <v>#N/A</v>
      </c>
    </row>
    <row r="51" spans="1:7" x14ac:dyDescent="0.3">
      <c r="A51" t="s">
        <v>11115</v>
      </c>
      <c r="B51" t="e">
        <f>VLOOKUP(D51,web_archive!B:B,1,FALSE)</f>
        <v>#N/A</v>
      </c>
      <c r="C51">
        <v>45051</v>
      </c>
      <c r="D51" t="s">
        <v>11114</v>
      </c>
      <c r="F51" s="10" t="e">
        <f>VLOOKUP(D51,web_archive!C:AB,1,FALSE)</f>
        <v>#N/A</v>
      </c>
    </row>
    <row r="52" spans="1:7" x14ac:dyDescent="0.3">
      <c r="A52" t="s">
        <v>11117</v>
      </c>
      <c r="B52" t="e">
        <f>VLOOKUP(D52,web_archive!B:B,1,FALSE)</f>
        <v>#N/A</v>
      </c>
      <c r="C52">
        <v>45052</v>
      </c>
      <c r="D52" t="s">
        <v>11116</v>
      </c>
      <c r="F52" s="10" t="e">
        <f>VLOOKUP(D52,web_archive!C:AB,1,FALSE)</f>
        <v>#N/A</v>
      </c>
    </row>
    <row r="53" spans="1:7" x14ac:dyDescent="0.3">
      <c r="A53" t="s">
        <v>11119</v>
      </c>
      <c r="B53" t="e">
        <f>VLOOKUP(D53,web_archive!B:B,1,FALSE)</f>
        <v>#N/A</v>
      </c>
      <c r="C53">
        <v>45053</v>
      </c>
      <c r="D53" t="s">
        <v>11118</v>
      </c>
      <c r="F53" s="10" t="e">
        <f>VLOOKUP(D53,web_archive!C:AB,1,FALSE)</f>
        <v>#N/A</v>
      </c>
    </row>
    <row r="54" spans="1:7" x14ac:dyDescent="0.3">
      <c r="A54" t="s">
        <v>11121</v>
      </c>
      <c r="B54" t="e">
        <f>VLOOKUP(D54,web_archive!B:B,1,FALSE)</f>
        <v>#N/A</v>
      </c>
      <c r="C54">
        <v>45054</v>
      </c>
      <c r="D54" t="s">
        <v>11120</v>
      </c>
      <c r="F54" s="10" t="e">
        <f>VLOOKUP(D54,web_archive!C:AB,1,FALSE)</f>
        <v>#N/A</v>
      </c>
    </row>
    <row r="55" spans="1:7" x14ac:dyDescent="0.3">
      <c r="A55" t="s">
        <v>11123</v>
      </c>
      <c r="B55" t="e">
        <f>VLOOKUP(D55,web_archive!B:B,1,FALSE)</f>
        <v>#N/A</v>
      </c>
      <c r="C55">
        <v>45055</v>
      </c>
      <c r="D55" t="s">
        <v>11122</v>
      </c>
      <c r="F55" s="10" t="e">
        <f>VLOOKUP(D55,web_archive!C:AB,1,FALSE)</f>
        <v>#N/A</v>
      </c>
    </row>
    <row r="56" spans="1:7" x14ac:dyDescent="0.3">
      <c r="A56" t="s">
        <v>11124</v>
      </c>
      <c r="B56" t="e">
        <f>VLOOKUP(D56,web_archive!B:B,1,FALSE)</f>
        <v>#N/A</v>
      </c>
      <c r="C56">
        <v>45056</v>
      </c>
      <c r="D56" t="s">
        <v>11124</v>
      </c>
      <c r="F56" s="10" t="e">
        <f>VLOOKUP(D56,web_archive!C:AB,1,FALSE)</f>
        <v>#N/A</v>
      </c>
    </row>
    <row r="57" spans="1:7" x14ac:dyDescent="0.3">
      <c r="A57" t="s">
        <v>11125</v>
      </c>
      <c r="B57" t="str">
        <f>VLOOKUP(D57,web_archive!B:B,1,FALSE)</f>
        <v>bigbackribbon</v>
      </c>
      <c r="C57">
        <v>45057</v>
      </c>
      <c r="D57" t="s">
        <v>11125</v>
      </c>
      <c r="F57" s="10" t="e">
        <f>VLOOKUP(D57,web_archive!C:AB,1,FALSE)</f>
        <v>#N/A</v>
      </c>
      <c r="G57" t="str">
        <f>VLOOKUP(D57,web_archive!B:AB,6,FALSE)</f>
        <v>Not For Sale</v>
      </c>
    </row>
    <row r="58" spans="1:7" x14ac:dyDescent="0.3">
      <c r="A58" t="s">
        <v>11126</v>
      </c>
      <c r="B58" t="str">
        <f>VLOOKUP(D58,web_archive!B:B,1,FALSE)</f>
        <v>bioaura</v>
      </c>
      <c r="C58">
        <v>45058</v>
      </c>
      <c r="D58" t="s">
        <v>11126</v>
      </c>
      <c r="F58" s="10" t="e">
        <f>VLOOKUP(D58,web_archive!C:AB,1,FALSE)</f>
        <v>#N/A</v>
      </c>
      <c r="G58" t="str">
        <f>VLOOKUP(D58,web_archive!B:AB,6,FALSE)</f>
        <v>Not For Sale</v>
      </c>
    </row>
    <row r="59" spans="1:7" x14ac:dyDescent="0.3">
      <c r="A59" t="s">
        <v>11128</v>
      </c>
      <c r="B59" t="e">
        <f>VLOOKUP(D59,web_archive!B:B,1,FALSE)</f>
        <v>#N/A</v>
      </c>
      <c r="C59">
        <v>45059</v>
      </c>
      <c r="D59" t="s">
        <v>11127</v>
      </c>
      <c r="F59" s="10" t="e">
        <f>VLOOKUP(D59,web_archive!C:AB,1,FALSE)</f>
        <v>#N/A</v>
      </c>
    </row>
    <row r="60" spans="1:7" x14ac:dyDescent="0.3">
      <c r="A60" t="s">
        <v>11130</v>
      </c>
      <c r="B60" t="e">
        <f>VLOOKUP(D60,web_archive!B:B,1,FALSE)</f>
        <v>#N/A</v>
      </c>
      <c r="C60">
        <v>45060</v>
      </c>
      <c r="D60" t="s">
        <v>11129</v>
      </c>
      <c r="F60" s="10" t="e">
        <f>VLOOKUP(D60,web_archive!C:AB,1,FALSE)</f>
        <v>#N/A</v>
      </c>
    </row>
    <row r="61" spans="1:7" x14ac:dyDescent="0.3">
      <c r="A61" t="s">
        <v>11131</v>
      </c>
      <c r="B61" t="e">
        <f>VLOOKUP(D61,web_archive!B:B,1,FALSE)</f>
        <v>#N/A</v>
      </c>
      <c r="C61">
        <v>45061</v>
      </c>
      <c r="D61" t="s">
        <v>11131</v>
      </c>
      <c r="E61" s="66">
        <v>20734</v>
      </c>
      <c r="F61" s="10" t="e">
        <f>VLOOKUP(D61,web_archive!C:AB,1,FALSE)</f>
        <v>#N/A</v>
      </c>
    </row>
    <row r="62" spans="1:7" x14ac:dyDescent="0.3">
      <c r="A62" t="s">
        <v>11132</v>
      </c>
      <c r="B62" t="e">
        <f>VLOOKUP(D62,web_archive!B:B,1,FALSE)</f>
        <v>#N/A</v>
      </c>
      <c r="C62">
        <v>45062</v>
      </c>
      <c r="D62" s="11" t="s">
        <v>37890</v>
      </c>
      <c r="F62" s="10" t="e">
        <f>VLOOKUP(D62,web_archive!C:AB,1,FALSE)</f>
        <v>#N/A</v>
      </c>
      <c r="G62" t="e">
        <f>VLOOKUP(D62,web_archive!B:AB,6,FALSE)</f>
        <v>#N/A</v>
      </c>
    </row>
    <row r="63" spans="1:7" x14ac:dyDescent="0.3">
      <c r="A63" t="s">
        <v>11133</v>
      </c>
      <c r="B63" t="str">
        <f>VLOOKUP(D63,web_archive!B:B,1,FALSE)</f>
        <v>blackhairband</v>
      </c>
      <c r="C63">
        <v>45063</v>
      </c>
      <c r="D63" t="s">
        <v>11133</v>
      </c>
      <c r="F63" s="10" t="e">
        <f>VLOOKUP(D63,web_archive!C:AB,1,FALSE)</f>
        <v>#N/A</v>
      </c>
      <c r="G63" t="str">
        <f>VLOOKUP(D63,web_archive!B:AB,6,FALSE)</f>
        <v>Not For Sale</v>
      </c>
    </row>
    <row r="64" spans="1:7" x14ac:dyDescent="0.3">
      <c r="A64" t="s">
        <v>11134</v>
      </c>
      <c r="B64" t="str">
        <f>VLOOKUP(D64,web_archive!B:B,1,FALSE)</f>
        <v>blackhelmofdarkness</v>
      </c>
      <c r="C64">
        <v>45064</v>
      </c>
      <c r="D64" t="s">
        <v>11134</v>
      </c>
      <c r="F64" s="10" t="e">
        <f>VLOOKUP(D64,web_archive!C:AB,1,FALSE)</f>
        <v>#N/A</v>
      </c>
      <c r="G64" t="str">
        <f>VLOOKUP(D64,web_archive!B:AB,6,FALSE)</f>
        <v>Not For Sale</v>
      </c>
    </row>
    <row r="65" spans="1:7" x14ac:dyDescent="0.3">
      <c r="A65" t="s">
        <v>11135</v>
      </c>
      <c r="B65" t="e">
        <f>VLOOKUP(D65,web_archive!B:B,1,FALSE)</f>
        <v>#N/A</v>
      </c>
      <c r="C65">
        <v>45065</v>
      </c>
      <c r="D65" t="s">
        <v>11135</v>
      </c>
      <c r="F65" s="10" t="e">
        <f>VLOOKUP(D65,web_archive!C:AB,1,FALSE)</f>
        <v>#N/A</v>
      </c>
    </row>
    <row r="66" spans="1:7" x14ac:dyDescent="0.3">
      <c r="A66" t="s">
        <v>11136</v>
      </c>
      <c r="B66" t="e">
        <f>VLOOKUP(D66,web_archive!B:B,1,FALSE)</f>
        <v>#N/A</v>
      </c>
      <c r="C66">
        <v>45066</v>
      </c>
      <c r="D66" t="s">
        <v>11136</v>
      </c>
      <c r="F66" s="10" t="e">
        <f>VLOOKUP(D66,web_archive!C:AB,1,FALSE)</f>
        <v>#N/A</v>
      </c>
    </row>
    <row r="67" spans="1:7" x14ac:dyDescent="0.3">
      <c r="A67" t="s">
        <v>11137</v>
      </c>
      <c r="B67" t="e">
        <f>VLOOKUP(D67,web_archive!B:B,1,FALSE)</f>
        <v>#N/A</v>
      </c>
      <c r="C67">
        <v>45067</v>
      </c>
      <c r="D67" t="s">
        <v>11137</v>
      </c>
      <c r="F67" s="10" t="e">
        <f>VLOOKUP(D67,web_archive!C:AB,1,FALSE)</f>
        <v>#N/A</v>
      </c>
    </row>
    <row r="68" spans="1:7" x14ac:dyDescent="0.3">
      <c r="A68" t="s">
        <v>11139</v>
      </c>
      <c r="B68" t="e">
        <f>VLOOKUP(D68,web_archive!B:B,1,FALSE)</f>
        <v>#N/A</v>
      </c>
      <c r="C68">
        <v>45068</v>
      </c>
      <c r="D68" t="s">
        <v>11138</v>
      </c>
      <c r="F68" s="10" t="e">
        <f>VLOOKUP(D68,web_archive!C:AB,1,FALSE)</f>
        <v>#N/A</v>
      </c>
    </row>
    <row r="69" spans="1:7" x14ac:dyDescent="0.3">
      <c r="A69" t="s">
        <v>11141</v>
      </c>
      <c r="B69" t="e">
        <f>VLOOKUP(D69,web_archive!B:B,1,FALSE)</f>
        <v>#N/A</v>
      </c>
      <c r="C69">
        <v>45069</v>
      </c>
      <c r="D69" t="s">
        <v>11140</v>
      </c>
      <c r="F69" s="10" t="e">
        <f>VLOOKUP(D69,web_archive!C:AB,1,FALSE)</f>
        <v>#N/A</v>
      </c>
    </row>
    <row r="70" spans="1:7" x14ac:dyDescent="0.3">
      <c r="A70" t="s">
        <v>11143</v>
      </c>
      <c r="B70" t="e">
        <f>VLOOKUP(D70,web_archive!B:B,1,FALSE)</f>
        <v>#N/A</v>
      </c>
      <c r="C70">
        <v>45070</v>
      </c>
      <c r="D70" t="s">
        <v>11142</v>
      </c>
      <c r="F70" s="10" t="e">
        <f>VLOOKUP(D70,web_archive!C:AB,1,FALSE)</f>
        <v>#N/A</v>
      </c>
    </row>
    <row r="71" spans="1:7" x14ac:dyDescent="0.3">
      <c r="A71" t="s">
        <v>11145</v>
      </c>
      <c r="B71" t="e">
        <f>VLOOKUP(D71,web_archive!B:B,1,FALSE)</f>
        <v>#N/A</v>
      </c>
      <c r="C71">
        <v>45071</v>
      </c>
      <c r="D71" t="s">
        <v>11144</v>
      </c>
      <c r="F71" s="10" t="e">
        <f>VLOOKUP(D71,web_archive!C:AB,1,FALSE)</f>
        <v>#N/A</v>
      </c>
    </row>
    <row r="72" spans="1:7" x14ac:dyDescent="0.3">
      <c r="A72" t="s">
        <v>11147</v>
      </c>
      <c r="B72" t="e">
        <f>VLOOKUP(D72,web_archive!B:B,1,FALSE)</f>
        <v>#N/A</v>
      </c>
      <c r="C72">
        <v>45072</v>
      </c>
      <c r="D72" t="s">
        <v>11146</v>
      </c>
      <c r="F72" s="10" t="e">
        <f>VLOOKUP(D72,web_archive!C:AB,1,FALSE)</f>
        <v>#N/A</v>
      </c>
    </row>
    <row r="73" spans="1:7" x14ac:dyDescent="0.3">
      <c r="A73" t="s">
        <v>11149</v>
      </c>
      <c r="B73" t="e">
        <f>VLOOKUP(D73,web_archive!B:B,1,FALSE)</f>
        <v>#N/A</v>
      </c>
      <c r="C73">
        <v>45073</v>
      </c>
      <c r="D73" t="s">
        <v>11148</v>
      </c>
      <c r="F73" s="10" t="e">
        <f>VLOOKUP(D73,web_archive!C:AB,1,FALSE)</f>
        <v>#N/A</v>
      </c>
    </row>
    <row r="74" spans="1:7" x14ac:dyDescent="0.3">
      <c r="A74" t="s">
        <v>11151</v>
      </c>
      <c r="B74" t="e">
        <f>VLOOKUP(D74,web_archive!B:B,1,FALSE)</f>
        <v>#N/A</v>
      </c>
      <c r="C74">
        <v>45074</v>
      </c>
      <c r="D74" t="s">
        <v>11150</v>
      </c>
      <c r="F74" s="10" t="e">
        <f>VLOOKUP(D74,web_archive!C:AB,1,FALSE)</f>
        <v>#N/A</v>
      </c>
    </row>
    <row r="75" spans="1:7" x14ac:dyDescent="0.3">
      <c r="A75" t="s">
        <v>11153</v>
      </c>
      <c r="B75" t="e">
        <f>VLOOKUP(D75,web_archive!B:B,1,FALSE)</f>
        <v>#N/A</v>
      </c>
      <c r="C75">
        <v>45075</v>
      </c>
      <c r="D75" t="s">
        <v>11152</v>
      </c>
      <c r="F75" s="10" t="e">
        <f>VLOOKUP(D75,web_archive!C:AB,1,FALSE)</f>
        <v>#N/A</v>
      </c>
    </row>
    <row r="76" spans="1:7" x14ac:dyDescent="0.3">
      <c r="A76" t="s">
        <v>11155</v>
      </c>
      <c r="B76" t="e">
        <f>VLOOKUP(D76,web_archive!B:B,1,FALSE)</f>
        <v>#N/A</v>
      </c>
      <c r="C76">
        <v>45076</v>
      </c>
      <c r="D76" t="s">
        <v>11154</v>
      </c>
      <c r="F76" s="10" t="e">
        <f>VLOOKUP(D76,web_archive!C:AB,1,FALSE)</f>
        <v>#N/A</v>
      </c>
    </row>
    <row r="77" spans="1:7" x14ac:dyDescent="0.3">
      <c r="A77" t="s">
        <v>11157</v>
      </c>
      <c r="B77" t="e">
        <f>VLOOKUP(D77,web_archive!B:B,1,FALSE)</f>
        <v>#N/A</v>
      </c>
      <c r="C77">
        <v>45077</v>
      </c>
      <c r="D77" t="s">
        <v>11156</v>
      </c>
      <c r="F77" s="10" t="e">
        <f>VLOOKUP(D77,web_archive!C:AB,1,FALSE)</f>
        <v>#N/A</v>
      </c>
    </row>
    <row r="78" spans="1:7" x14ac:dyDescent="0.3">
      <c r="A78" t="s">
        <v>1301</v>
      </c>
      <c r="B78" t="e">
        <f>VLOOKUP(D78,web_archive!B:B,1,FALSE)</f>
        <v>#N/A</v>
      </c>
      <c r="C78">
        <v>45078</v>
      </c>
      <c r="D78" t="s">
        <v>11158</v>
      </c>
      <c r="F78" s="10" t="e">
        <f>VLOOKUP(D78,web_archive!C:AB,1,FALSE)</f>
        <v>#N/A</v>
      </c>
    </row>
    <row r="79" spans="1:7" x14ac:dyDescent="0.3">
      <c r="A79" t="s">
        <v>11159</v>
      </c>
      <c r="B79" t="str">
        <f>VLOOKUP(D79,web_archive!B:B,1,FALSE)</f>
        <v>blueflame</v>
      </c>
      <c r="C79">
        <v>45079</v>
      </c>
      <c r="D79" t="s">
        <v>11159</v>
      </c>
      <c r="F79" s="10" t="e">
        <f>VLOOKUP(D79,web_archive!C:AB,1,FALSE)</f>
        <v>#N/A</v>
      </c>
      <c r="G79" t="str">
        <f>VLOOKUP(D79,web_archive!B:AB,6,FALSE)</f>
        <v>Not For Sale</v>
      </c>
    </row>
    <row r="80" spans="1:7" x14ac:dyDescent="0.3">
      <c r="A80" t="s">
        <v>11160</v>
      </c>
      <c r="B80" t="str">
        <f>VLOOKUP(D80,web_archive!B:B,1,FALSE)</f>
        <v>bluehairband</v>
      </c>
      <c r="C80">
        <v>45080</v>
      </c>
      <c r="D80" t="s">
        <v>11160</v>
      </c>
      <c r="F80" s="10" t="e">
        <f>VLOOKUP(D80,web_archive!C:AB,1,FALSE)</f>
        <v>#N/A</v>
      </c>
      <c r="G80" t="str">
        <f>VLOOKUP(D80,web_archive!B:AB,6,FALSE)</f>
        <v>Not For Sale</v>
      </c>
    </row>
    <row r="81" spans="1:7" x14ac:dyDescent="0.3">
      <c r="A81" t="s">
        <v>11161</v>
      </c>
      <c r="B81" t="str">
        <f>VLOOKUP(D81,web_archive!B:B,1,FALSE)</f>
        <v>bluenecktie</v>
      </c>
      <c r="C81">
        <v>45081</v>
      </c>
      <c r="D81" t="s">
        <v>11161</v>
      </c>
      <c r="F81" s="10" t="e">
        <f>VLOOKUP(D81,web_archive!C:AB,1,FALSE)</f>
        <v>#N/A</v>
      </c>
      <c r="G81" t="str">
        <f>VLOOKUP(D81,web_archive!B:AB,6,FALSE)</f>
        <v>Not For Sale</v>
      </c>
    </row>
    <row r="82" spans="1:7" x14ac:dyDescent="0.3">
      <c r="A82" t="s">
        <v>11162</v>
      </c>
      <c r="B82" t="e">
        <f>VLOOKUP(D82,web_archive!B:B,1,FALSE)</f>
        <v>#N/A</v>
      </c>
      <c r="C82">
        <v>45082</v>
      </c>
      <c r="D82" t="s">
        <v>11162</v>
      </c>
      <c r="E82" s="13">
        <v>20547</v>
      </c>
      <c r="F82" s="10" t="e">
        <f>VLOOKUP(D82,web_archive!C:AB,1,FALSE)</f>
        <v>#N/A</v>
      </c>
    </row>
    <row r="83" spans="1:7" x14ac:dyDescent="0.3">
      <c r="A83" t="s">
        <v>11163</v>
      </c>
      <c r="B83" t="str">
        <f>VLOOKUP(D83,web_archive!B:B,1,FALSE)</f>
        <v>bluesantahat</v>
      </c>
      <c r="C83">
        <v>45083</v>
      </c>
      <c r="D83" t="s">
        <v>11163</v>
      </c>
      <c r="F83" s="10" t="e">
        <f>VLOOKUP(D83,web_archive!C:AB,1,FALSE)</f>
        <v>#N/A</v>
      </c>
      <c r="G83" t="str">
        <f>VLOOKUP(D83,web_archive!B:AB,6,FALSE)</f>
        <v>Not For Sale</v>
      </c>
    </row>
    <row r="84" spans="1:7" x14ac:dyDescent="0.3">
      <c r="A84" t="s">
        <v>11164</v>
      </c>
      <c r="B84" t="e">
        <f>VLOOKUP(D84,web_archive!B:B,1,FALSE)</f>
        <v>#N/A</v>
      </c>
      <c r="C84">
        <v>45084</v>
      </c>
      <c r="D84" t="s">
        <v>11164</v>
      </c>
      <c r="F84" s="10" t="e">
        <f>VLOOKUP(D84,web_archive!C:AB,1,FALSE)</f>
        <v>#N/A</v>
      </c>
    </row>
    <row r="85" spans="1:7" x14ac:dyDescent="0.3">
      <c r="A85" t="s">
        <v>11165</v>
      </c>
      <c r="B85" t="e">
        <f>VLOOKUP(D85,web_archive!B:B,1,FALSE)</f>
        <v>#N/A</v>
      </c>
      <c r="C85">
        <v>45085</v>
      </c>
      <c r="D85" t="s">
        <v>11165</v>
      </c>
      <c r="F85" s="10" t="e">
        <f>VLOOKUP(D85,web_archive!C:AB,1,FALSE)</f>
        <v>#N/A</v>
      </c>
    </row>
    <row r="86" spans="1:7" x14ac:dyDescent="0.3">
      <c r="A86" t="s">
        <v>1402</v>
      </c>
      <c r="B86" t="e">
        <f>VLOOKUP(D86,web_archive!B:B,1,FALSE)</f>
        <v>#N/A</v>
      </c>
      <c r="C86">
        <v>45086</v>
      </c>
      <c r="D86" t="s">
        <v>11166</v>
      </c>
      <c r="F86" s="10">
        <f>VLOOKUP(D86,web_archive!C:AB,2,FALSE)</f>
        <v>20530</v>
      </c>
    </row>
    <row r="87" spans="1:7" x14ac:dyDescent="0.3">
      <c r="A87" t="s">
        <v>11167</v>
      </c>
      <c r="B87" t="str">
        <f>VLOOKUP(D87,web_archive!B:B,1,FALSE)</f>
        <v>brahat</v>
      </c>
      <c r="C87">
        <v>45087</v>
      </c>
      <c r="D87" t="s">
        <v>11167</v>
      </c>
      <c r="F87" s="10" t="e">
        <f>VLOOKUP(D87,web_archive!C:AB,1,FALSE)</f>
        <v>#N/A</v>
      </c>
      <c r="G87" t="str">
        <f>VLOOKUP(D87,web_archive!B:AB,6,FALSE)</f>
        <v>Not For Sale</v>
      </c>
    </row>
    <row r="88" spans="1:7" x14ac:dyDescent="0.3">
      <c r="A88" t="s">
        <v>11168</v>
      </c>
      <c r="B88" t="e">
        <f>VLOOKUP(D88,web_archive!B:B,1,FALSE)</f>
        <v>#N/A</v>
      </c>
      <c r="C88">
        <v>45088</v>
      </c>
      <c r="D88" t="s">
        <v>11168</v>
      </c>
      <c r="E88" s="14">
        <v>5477</v>
      </c>
      <c r="F88" s="10" t="e">
        <f>VLOOKUP(D88,web_archive!C:AB,1,FALSE)</f>
        <v>#N/A</v>
      </c>
    </row>
    <row r="89" spans="1:7" x14ac:dyDescent="0.3">
      <c r="A89" t="s">
        <v>11170</v>
      </c>
      <c r="B89" t="e">
        <f>VLOOKUP(D89,web_archive!B:B,1,FALSE)</f>
        <v>#N/A</v>
      </c>
      <c r="C89">
        <v>45089</v>
      </c>
      <c r="D89" t="s">
        <v>11169</v>
      </c>
      <c r="F89" s="10" t="e">
        <f>VLOOKUP(D89,web_archive!C:AB,1,FALSE)</f>
        <v>#N/A</v>
      </c>
    </row>
    <row r="90" spans="1:7" x14ac:dyDescent="0.3">
      <c r="A90" t="s">
        <v>11172</v>
      </c>
      <c r="B90" t="e">
        <f>VLOOKUP(D90,web_archive!B:B,1,FALSE)</f>
        <v>#N/A</v>
      </c>
      <c r="C90">
        <v>45090</v>
      </c>
      <c r="D90" t="s">
        <v>11171</v>
      </c>
      <c r="F90" s="10" t="e">
        <f>VLOOKUP(D90,web_archive!C:AB,1,FALSE)</f>
        <v>#N/A</v>
      </c>
    </row>
    <row r="91" spans="1:7" x14ac:dyDescent="0.3">
      <c r="A91" t="s">
        <v>11173</v>
      </c>
      <c r="B91" t="str">
        <f>VLOOKUP(D91,web_archive!B:B,1,FALSE)</f>
        <v>browndevilingwings</v>
      </c>
      <c r="C91">
        <v>45091</v>
      </c>
      <c r="D91" t="s">
        <v>11173</v>
      </c>
      <c r="F91" s="10" t="e">
        <f>VLOOKUP(D91,web_archive!C:AB,1,FALSE)</f>
        <v>#N/A</v>
      </c>
      <c r="G91" t="str">
        <f>VLOOKUP(D91,web_archive!B:AB,6,FALSE)</f>
        <v>Not For Sale</v>
      </c>
    </row>
    <row r="92" spans="1:7" x14ac:dyDescent="0.3">
      <c r="A92" t="s">
        <v>11174</v>
      </c>
      <c r="B92" t="e">
        <f>VLOOKUP(D92,web_archive!B:B,1,FALSE)</f>
        <v>#N/A</v>
      </c>
      <c r="C92">
        <v>45092</v>
      </c>
      <c r="D92" t="s">
        <v>11174</v>
      </c>
      <c r="F92" s="10" t="e">
        <f>VLOOKUP(D92,web_archive!C:AB,1,FALSE)</f>
        <v>#N/A</v>
      </c>
    </row>
    <row r="93" spans="1:7" x14ac:dyDescent="0.3">
      <c r="A93" t="s">
        <v>11175</v>
      </c>
      <c r="B93" t="e">
        <f>VLOOKUP(D93,web_archive!B:B,1,FALSE)</f>
        <v>#N/A</v>
      </c>
      <c r="C93">
        <v>45093</v>
      </c>
      <c r="D93" t="s">
        <v>11175</v>
      </c>
      <c r="F93" s="10" t="e">
        <f>VLOOKUP(D93,web_archive!C:AB,1,FALSE)</f>
        <v>#N/A</v>
      </c>
    </row>
    <row r="94" spans="1:7" x14ac:dyDescent="0.3">
      <c r="A94" t="s">
        <v>11176</v>
      </c>
      <c r="B94" t="e">
        <f>VLOOKUP(D94,web_archive!B:B,1,FALSE)</f>
        <v>#N/A</v>
      </c>
      <c r="C94">
        <v>45094</v>
      </c>
      <c r="D94" t="s">
        <v>11176</v>
      </c>
      <c r="F94" s="10" t="e">
        <f>VLOOKUP(D94,web_archive!C:AB,1,FALSE)</f>
        <v>#N/A</v>
      </c>
    </row>
    <row r="95" spans="1:7" x14ac:dyDescent="0.3">
      <c r="A95" t="s">
        <v>11177</v>
      </c>
      <c r="B95" t="e">
        <f>VLOOKUP(D95,web_archive!B:B,1,FALSE)</f>
        <v>#N/A</v>
      </c>
      <c r="C95">
        <v>45095</v>
      </c>
      <c r="D95" t="s">
        <v>11177</v>
      </c>
      <c r="F95" s="10" t="e">
        <f>VLOOKUP(D95,web_archive!C:AB,1,FALSE)</f>
        <v>#N/A</v>
      </c>
    </row>
    <row r="96" spans="1:7" x14ac:dyDescent="0.3">
      <c r="A96" t="s">
        <v>11179</v>
      </c>
      <c r="B96" t="e">
        <f>VLOOKUP(D96,web_archive!B:B,1,FALSE)</f>
        <v>#N/A</v>
      </c>
      <c r="C96">
        <v>45096</v>
      </c>
      <c r="D96" t="s">
        <v>11178</v>
      </c>
      <c r="F96" s="10" t="e">
        <f>VLOOKUP(D96,web_archive!C:AB,1,FALSE)</f>
        <v>#N/A</v>
      </c>
    </row>
    <row r="97" spans="1:7" x14ac:dyDescent="0.3">
      <c r="A97" t="s">
        <v>11181</v>
      </c>
      <c r="B97" t="e">
        <f>VLOOKUP(D97,web_archive!B:B,1,FALSE)</f>
        <v>#N/A</v>
      </c>
      <c r="C97">
        <v>45097</v>
      </c>
      <c r="D97" t="s">
        <v>11180</v>
      </c>
      <c r="F97" s="10" t="e">
        <f>VLOOKUP(D97,web_archive!C:AB,1,FALSE)</f>
        <v>#N/A</v>
      </c>
    </row>
    <row r="98" spans="1:7" x14ac:dyDescent="0.3">
      <c r="A98" t="s">
        <v>11183</v>
      </c>
      <c r="B98" t="e">
        <f>VLOOKUP(D98,web_archive!B:B,1,FALSE)</f>
        <v>#N/A</v>
      </c>
      <c r="C98">
        <v>45098</v>
      </c>
      <c r="D98" t="s">
        <v>11182</v>
      </c>
      <c r="F98" s="10" t="e">
        <f>VLOOKUP(D98,web_archive!C:AB,1,FALSE)</f>
        <v>#N/A</v>
      </c>
    </row>
    <row r="99" spans="1:7" x14ac:dyDescent="0.3">
      <c r="A99" t="s">
        <v>11185</v>
      </c>
      <c r="B99" t="e">
        <f>VLOOKUP(D99,web_archive!B:B,1,FALSE)</f>
        <v>#N/A</v>
      </c>
      <c r="C99">
        <v>45099</v>
      </c>
      <c r="D99" t="s">
        <v>11184</v>
      </c>
      <c r="F99" s="10" t="e">
        <f>VLOOKUP(D99,web_archive!C:AB,1,FALSE)</f>
        <v>#N/A</v>
      </c>
    </row>
    <row r="100" spans="1:7" x14ac:dyDescent="0.3">
      <c r="A100" t="s">
        <v>11187</v>
      </c>
      <c r="B100" t="e">
        <f>VLOOKUP(D100,web_archive!B:B,1,FALSE)</f>
        <v>#N/A</v>
      </c>
      <c r="C100">
        <v>45100</v>
      </c>
      <c r="D100" t="s">
        <v>11186</v>
      </c>
      <c r="F100" s="10" t="e">
        <f>VLOOKUP(D100,web_archive!C:AB,1,FALSE)</f>
        <v>#N/A</v>
      </c>
    </row>
    <row r="101" spans="1:7" x14ac:dyDescent="0.3">
      <c r="A101" t="s">
        <v>11189</v>
      </c>
      <c r="B101" t="e">
        <f>VLOOKUP(D101,web_archive!B:B,1,FALSE)</f>
        <v>#N/A</v>
      </c>
      <c r="C101">
        <v>45101</v>
      </c>
      <c r="D101" t="s">
        <v>11188</v>
      </c>
      <c r="F101" s="10" t="e">
        <f>VLOOKUP(D101,web_archive!C:AB,1,FALSE)</f>
        <v>#N/A</v>
      </c>
    </row>
    <row r="102" spans="1:7" x14ac:dyDescent="0.3">
      <c r="A102" t="s">
        <v>11191</v>
      </c>
      <c r="B102" t="e">
        <f>VLOOKUP(D102,web_archive!B:B,1,FALSE)</f>
        <v>#N/A</v>
      </c>
      <c r="C102">
        <v>45102</v>
      </c>
      <c r="D102" t="s">
        <v>11190</v>
      </c>
      <c r="F102" s="10">
        <f>VLOOKUP(D102,web_archive!C:AB,2,FALSE)</f>
        <v>20556</v>
      </c>
    </row>
    <row r="103" spans="1:7" x14ac:dyDescent="0.3">
      <c r="A103" t="s">
        <v>11192</v>
      </c>
      <c r="B103" t="str">
        <f>VLOOKUP(D103,web_archive!B:B,1,FALSE)</f>
        <v>buckteeth</v>
      </c>
      <c r="C103">
        <v>45103</v>
      </c>
      <c r="D103" t="s">
        <v>11192</v>
      </c>
      <c r="F103" s="10" t="e">
        <f>VLOOKUP(D103,web_archive!C:AB,1,FALSE)</f>
        <v>#N/A</v>
      </c>
      <c r="G103" t="str">
        <f>VLOOKUP(D103,web_archive!B:AB,6,FALSE)</f>
        <v>Not For Sale</v>
      </c>
    </row>
    <row r="104" spans="1:7" x14ac:dyDescent="0.3">
      <c r="A104" t="s">
        <v>11194</v>
      </c>
      <c r="B104" t="e">
        <f>VLOOKUP(D104,web_archive!B:B,1,FALSE)</f>
        <v>#N/A</v>
      </c>
      <c r="C104">
        <v>45104</v>
      </c>
      <c r="D104" t="s">
        <v>11193</v>
      </c>
      <c r="E104" s="15">
        <v>31001</v>
      </c>
      <c r="F104" s="10" t="e">
        <f>VLOOKUP(D104,web_archive!C:AB,1,FALSE)</f>
        <v>#N/A</v>
      </c>
    </row>
    <row r="105" spans="1:7" x14ac:dyDescent="0.3">
      <c r="A105" t="s">
        <v>11196</v>
      </c>
      <c r="B105" t="e">
        <f>VLOOKUP(D105,web_archive!B:B,1,FALSE)</f>
        <v>#N/A</v>
      </c>
      <c r="C105">
        <v>45105</v>
      </c>
      <c r="D105" t="s">
        <v>11195</v>
      </c>
      <c r="E105" s="16">
        <v>31002</v>
      </c>
      <c r="F105" s="10" t="e">
        <f>VLOOKUP(D105,web_archive!C:AB,1,FALSE)</f>
        <v>#N/A</v>
      </c>
    </row>
    <row r="106" spans="1:7" x14ac:dyDescent="0.3">
      <c r="A106" t="s">
        <v>11198</v>
      </c>
      <c r="B106" t="e">
        <f>VLOOKUP(D106,web_archive!B:B,1,FALSE)</f>
        <v>#N/A</v>
      </c>
      <c r="C106">
        <v>45106</v>
      </c>
      <c r="D106" t="s">
        <v>11197</v>
      </c>
      <c r="E106" s="21">
        <v>31007</v>
      </c>
      <c r="F106" s="10" t="e">
        <f>VLOOKUP(D106,web_archive!C:AB,1,FALSE)</f>
        <v>#N/A</v>
      </c>
    </row>
    <row r="107" spans="1:7" x14ac:dyDescent="0.3">
      <c r="A107" t="s">
        <v>11200</v>
      </c>
      <c r="B107" t="e">
        <f>VLOOKUP(D107,web_archive!B:B,1,FALSE)</f>
        <v>#N/A</v>
      </c>
      <c r="C107">
        <v>45107</v>
      </c>
      <c r="D107" t="s">
        <v>11199</v>
      </c>
      <c r="E107" s="19">
        <v>31005</v>
      </c>
      <c r="F107" s="10" t="e">
        <f>VLOOKUP(D107,web_archive!C:AB,1,FALSE)</f>
        <v>#N/A</v>
      </c>
    </row>
    <row r="108" spans="1:7" x14ac:dyDescent="0.3">
      <c r="A108" t="s">
        <v>11202</v>
      </c>
      <c r="B108" t="e">
        <f>VLOOKUP(D108,web_archive!B:B,1,FALSE)</f>
        <v>#N/A</v>
      </c>
      <c r="C108">
        <v>45108</v>
      </c>
      <c r="D108" t="s">
        <v>11201</v>
      </c>
      <c r="E108" s="20">
        <v>31006</v>
      </c>
      <c r="F108" s="10" t="e">
        <f>VLOOKUP(D108,web_archive!C:AB,1,FALSE)</f>
        <v>#N/A</v>
      </c>
    </row>
    <row r="109" spans="1:7" x14ac:dyDescent="0.3">
      <c r="A109" t="s">
        <v>11204</v>
      </c>
      <c r="B109" t="e">
        <f>VLOOKUP(D109,web_archive!B:B,1,FALSE)</f>
        <v>#N/A</v>
      </c>
      <c r="C109">
        <v>45109</v>
      </c>
      <c r="D109" t="s">
        <v>11203</v>
      </c>
      <c r="E109" s="18">
        <v>31000</v>
      </c>
      <c r="F109" s="10" t="e">
        <f>VLOOKUP(D109,web_archive!C:AB,1,FALSE)</f>
        <v>#N/A</v>
      </c>
    </row>
    <row r="110" spans="1:7" x14ac:dyDescent="0.3">
      <c r="A110" t="s">
        <v>11206</v>
      </c>
      <c r="B110" t="e">
        <f>VLOOKUP(D110,web_archive!B:B,1,FALSE)</f>
        <v>#N/A</v>
      </c>
      <c r="C110">
        <v>45110</v>
      </c>
      <c r="D110" t="s">
        <v>11205</v>
      </c>
      <c r="E110" s="17">
        <v>31003</v>
      </c>
      <c r="F110" s="10" t="e">
        <f>VLOOKUP(D110,web_archive!C:AB,1,FALSE)</f>
        <v>#N/A</v>
      </c>
    </row>
    <row r="111" spans="1:7" x14ac:dyDescent="0.3">
      <c r="A111" t="s">
        <v>11207</v>
      </c>
      <c r="B111" t="str">
        <f>VLOOKUP(D111,web_archive!B:B,1,FALSE)</f>
        <v>bunnyhat</v>
      </c>
      <c r="C111">
        <v>45111</v>
      </c>
      <c r="D111" t="s">
        <v>11207</v>
      </c>
      <c r="F111" s="10" t="e">
        <f>VLOOKUP(D111,web_archive!C:AB,1,FALSE)</f>
        <v>#N/A</v>
      </c>
      <c r="G111" t="str">
        <f>VLOOKUP(D111,web_archive!B:AB,6,FALSE)</f>
        <v>Not For Sale</v>
      </c>
    </row>
    <row r="112" spans="1:7" x14ac:dyDescent="0.3">
      <c r="A112" t="s">
        <v>11208</v>
      </c>
      <c r="B112" t="str">
        <f>VLOOKUP(D112,web_archive!B:B,1,FALSE)</f>
        <v>butterflypin</v>
      </c>
      <c r="C112">
        <v>45112</v>
      </c>
      <c r="D112" t="s">
        <v>11208</v>
      </c>
      <c r="F112" s="10" t="e">
        <f>VLOOKUP(D112,web_archive!C:AB,1,FALSE)</f>
        <v>#N/A</v>
      </c>
      <c r="G112" t="str">
        <f>VLOOKUP(D112,web_archive!B:AB,6,FALSE)</f>
        <v>Not For Sale</v>
      </c>
    </row>
    <row r="113" spans="1:7" x14ac:dyDescent="0.3">
      <c r="A113" t="s">
        <v>11209</v>
      </c>
      <c r="B113" t="str">
        <f>VLOOKUP(D113,web_archive!B:B,1,FALSE)</f>
        <v>camouflagehat</v>
      </c>
      <c r="C113">
        <v>45113</v>
      </c>
      <c r="D113" t="s">
        <v>11209</v>
      </c>
      <c r="F113" s="10" t="e">
        <f>VLOOKUP(D113,web_archive!C:AB,1,FALSE)</f>
        <v>#N/A</v>
      </c>
      <c r="G113" t="str">
        <f>VLOOKUP(D113,web_archive!B:AB,6,FALSE)</f>
        <v>Not For Sale</v>
      </c>
    </row>
    <row r="114" spans="1:7" x14ac:dyDescent="0.3">
      <c r="A114" t="s">
        <v>11210</v>
      </c>
      <c r="B114" t="e">
        <f>VLOOKUP(D114,web_archive!B:B,1,FALSE)</f>
        <v>#N/A</v>
      </c>
      <c r="C114">
        <v>45114</v>
      </c>
      <c r="D114" t="s">
        <v>11210</v>
      </c>
      <c r="F114" s="10" t="e">
        <f>VLOOKUP(D114,web_archive!C:AB,1,FALSE)</f>
        <v>#N/A</v>
      </c>
    </row>
    <row r="115" spans="1:7" x14ac:dyDescent="0.3">
      <c r="A115" t="s">
        <v>11211</v>
      </c>
      <c r="B115" t="e">
        <f>VLOOKUP(D115,web_archive!B:B,1,FALSE)</f>
        <v>#N/A</v>
      </c>
      <c r="C115">
        <v>45115</v>
      </c>
      <c r="D115" t="s">
        <v>11211</v>
      </c>
      <c r="F115" s="10" t="e">
        <f>VLOOKUP(D115,web_archive!C:AB,1,FALSE)</f>
        <v>#N/A</v>
      </c>
    </row>
    <row r="116" spans="1:7" x14ac:dyDescent="0.3">
      <c r="A116" t="s">
        <v>11212</v>
      </c>
      <c r="B116" t="e">
        <f>VLOOKUP(D116,web_archive!B:B,1,FALSE)</f>
        <v>#N/A</v>
      </c>
      <c r="C116">
        <v>45116</v>
      </c>
      <c r="D116" t="s">
        <v>11212</v>
      </c>
      <c r="F116" s="10" t="e">
        <f>VLOOKUP(D116,web_archive!C:AB,1,FALSE)</f>
        <v>#N/A</v>
      </c>
    </row>
    <row r="117" spans="1:7" x14ac:dyDescent="0.3">
      <c r="A117" t="s">
        <v>11214</v>
      </c>
      <c r="B117" t="e">
        <f>VLOOKUP(D117,web_archive!B:B,1,FALSE)</f>
        <v>#N/A</v>
      </c>
      <c r="C117">
        <v>45117</v>
      </c>
      <c r="D117" t="s">
        <v>11213</v>
      </c>
      <c r="F117" s="10" t="e">
        <f>VLOOKUP(D117,web_archive!C:AB,1,FALSE)</f>
        <v>#N/A</v>
      </c>
    </row>
    <row r="118" spans="1:7" x14ac:dyDescent="0.3">
      <c r="A118" t="s">
        <v>11216</v>
      </c>
      <c r="B118" t="e">
        <f>VLOOKUP(D118,web_archive!B:B,1,FALSE)</f>
        <v>#N/A</v>
      </c>
      <c r="C118">
        <v>45118</v>
      </c>
      <c r="D118" t="s">
        <v>11215</v>
      </c>
      <c r="F118" s="10" t="e">
        <f>VLOOKUP(D118,web_archive!C:AB,1,FALSE)</f>
        <v>#N/A</v>
      </c>
    </row>
    <row r="119" spans="1:7" x14ac:dyDescent="0.3">
      <c r="A119" t="s">
        <v>11218</v>
      </c>
      <c r="B119" t="e">
        <f>VLOOKUP(D119,web_archive!B:B,1,FALSE)</f>
        <v>#N/A</v>
      </c>
      <c r="C119">
        <v>45119</v>
      </c>
      <c r="D119" t="s">
        <v>11217</v>
      </c>
      <c r="F119" s="10" t="e">
        <f>VLOOKUP(D119,web_archive!C:AB,1,FALSE)</f>
        <v>#N/A</v>
      </c>
    </row>
    <row r="120" spans="1:7" x14ac:dyDescent="0.3">
      <c r="A120" t="s">
        <v>11220</v>
      </c>
      <c r="B120" t="e">
        <f>VLOOKUP(D120,web_archive!B:B,1,FALSE)</f>
        <v>#N/A</v>
      </c>
      <c r="C120">
        <v>45120</v>
      </c>
      <c r="D120" t="s">
        <v>11219</v>
      </c>
      <c r="F120" s="10" t="e">
        <f>VLOOKUP(D120,web_archive!C:AB,1,FALSE)</f>
        <v>#N/A</v>
      </c>
    </row>
    <row r="121" spans="1:7" x14ac:dyDescent="0.3">
      <c r="A121" t="s">
        <v>11222</v>
      </c>
      <c r="B121" t="e">
        <f>VLOOKUP(D121,web_archive!B:B,1,FALSE)</f>
        <v>#N/A</v>
      </c>
      <c r="C121">
        <v>45121</v>
      </c>
      <c r="D121" t="s">
        <v>11221</v>
      </c>
      <c r="F121" s="10" t="e">
        <f>VLOOKUP(D121,web_archive!C:AB,1,FALSE)</f>
        <v>#N/A</v>
      </c>
    </row>
    <row r="122" spans="1:7" x14ac:dyDescent="0.3">
      <c r="A122" t="s">
        <v>11224</v>
      </c>
      <c r="B122" t="e">
        <f>VLOOKUP(D122,web_archive!B:B,1,FALSE)</f>
        <v>#N/A</v>
      </c>
      <c r="C122">
        <v>45122</v>
      </c>
      <c r="D122" t="s">
        <v>11223</v>
      </c>
      <c r="F122" s="10" t="e">
        <f>VLOOKUP(D122,web_archive!C:AB,1,FALSE)</f>
        <v>#N/A</v>
      </c>
    </row>
    <row r="123" spans="1:7" x14ac:dyDescent="0.3">
      <c r="A123" t="s">
        <v>11225</v>
      </c>
      <c r="B123" t="str">
        <f>VLOOKUP(D123,web_archive!B:B,1,FALSE)</f>
        <v>catoninetailscap</v>
      </c>
      <c r="C123">
        <v>45123</v>
      </c>
      <c r="D123" t="s">
        <v>11225</v>
      </c>
      <c r="F123" s="10" t="e">
        <f>VLOOKUP(D123,web_archive!C:AB,1,FALSE)</f>
        <v>#N/A</v>
      </c>
      <c r="G123" t="str">
        <f>VLOOKUP(D123,web_archive!B:AB,6,FALSE)</f>
        <v>Not For Sale</v>
      </c>
    </row>
    <row r="124" spans="1:7" x14ac:dyDescent="0.3">
      <c r="A124" t="s">
        <v>11226</v>
      </c>
      <c r="B124" t="e">
        <f>VLOOKUP(D124,web_archive!B:B,1,FALSE)</f>
        <v>#N/A</v>
      </c>
      <c r="C124">
        <v>45124</v>
      </c>
      <c r="D124" t="s">
        <v>11226</v>
      </c>
      <c r="E124" s="22">
        <v>20515</v>
      </c>
      <c r="F124" s="10" t="e">
        <f>VLOOKUP(D124,web_archive!C:AB,1,FALSE)</f>
        <v>#N/A</v>
      </c>
    </row>
    <row r="125" spans="1:7" x14ac:dyDescent="0.3">
      <c r="A125" t="s">
        <v>11227</v>
      </c>
      <c r="B125" t="e">
        <f>VLOOKUP(D125,web_archive!B:B,1,FALSE)</f>
        <v>#N/A</v>
      </c>
      <c r="C125">
        <v>45125</v>
      </c>
      <c r="D125" t="s">
        <v>11227</v>
      </c>
      <c r="F125" s="10" t="e">
        <f>VLOOKUP(D125,web_archive!C:AB,1,FALSE)</f>
        <v>#N/A</v>
      </c>
    </row>
    <row r="126" spans="1:7" x14ac:dyDescent="0.3">
      <c r="A126" t="s">
        <v>11229</v>
      </c>
      <c r="B126" t="e">
        <f>VLOOKUP(D126,web_archive!B:B,1,FALSE)</f>
        <v>#N/A</v>
      </c>
      <c r="C126">
        <v>45126</v>
      </c>
      <c r="D126" t="s">
        <v>11228</v>
      </c>
      <c r="F126" s="10">
        <f>VLOOKUP(D126,web_archive!C:AB,2,FALSE)</f>
        <v>20608</v>
      </c>
    </row>
    <row r="127" spans="1:7" x14ac:dyDescent="0.3">
      <c r="A127" t="s">
        <v>11231</v>
      </c>
      <c r="B127" t="e">
        <f>VLOOKUP(D127,web_archive!B:B,1,FALSE)</f>
        <v>#N/A</v>
      </c>
      <c r="C127">
        <v>45127</v>
      </c>
      <c r="D127" t="s">
        <v>11230</v>
      </c>
      <c r="F127" s="10">
        <f>VLOOKUP(D127,web_archive!C:AB,2,FALSE)</f>
        <v>22107</v>
      </c>
    </row>
    <row r="128" spans="1:7" x14ac:dyDescent="0.3">
      <c r="A128" t="s">
        <v>11232</v>
      </c>
      <c r="B128" t="str">
        <f>VLOOKUP(D128,web_archive!B:B,1,FALSE)</f>
        <v>christmasbulb</v>
      </c>
      <c r="C128">
        <v>45128</v>
      </c>
      <c r="D128" t="s">
        <v>11232</v>
      </c>
      <c r="F128" s="10" t="e">
        <f>VLOOKUP(D128,web_archive!C:AB,1,FALSE)</f>
        <v>#N/A</v>
      </c>
      <c r="G128" t="str">
        <f>VLOOKUP(D128,web_archive!B:AB,6,FALSE)</f>
        <v>Not For Sale</v>
      </c>
    </row>
    <row r="129" spans="1:7" x14ac:dyDescent="0.3">
      <c r="A129" t="s">
        <v>11233</v>
      </c>
      <c r="B129" t="e">
        <f>VLOOKUP(D129,web_archive!B:B,1,FALSE)</f>
        <v>#N/A</v>
      </c>
      <c r="C129">
        <v>45129</v>
      </c>
      <c r="D129" t="s">
        <v>11233</v>
      </c>
      <c r="E129" s="23">
        <v>20760</v>
      </c>
      <c r="F129" s="10" t="e">
        <f>VLOOKUP(D129,web_archive!C:AB,1,FALSE)</f>
        <v>#N/A</v>
      </c>
    </row>
    <row r="130" spans="1:7" x14ac:dyDescent="0.3">
      <c r="A130" t="s">
        <v>11234</v>
      </c>
      <c r="B130" t="str">
        <f>VLOOKUP(D130,web_archive!B:B,1,FALSE)</f>
        <v>christmastreehat</v>
      </c>
      <c r="C130">
        <v>45130</v>
      </c>
      <c r="D130" t="s">
        <v>11234</v>
      </c>
      <c r="F130" s="10" t="e">
        <f>VLOOKUP(D130,web_archive!C:AB,1,FALSE)</f>
        <v>#N/A</v>
      </c>
      <c r="G130" t="str">
        <f>VLOOKUP(D130,web_archive!B:AB,6,FALSE)</f>
        <v>Not For Sale</v>
      </c>
    </row>
    <row r="131" spans="1:7" x14ac:dyDescent="0.3">
      <c r="A131" t="s">
        <v>11235</v>
      </c>
      <c r="B131" t="str">
        <f>VLOOKUP(D131,web_archive!B:B,1,FALSE)</f>
        <v>clockkey</v>
      </c>
      <c r="C131">
        <v>45131</v>
      </c>
      <c r="D131" t="s">
        <v>11235</v>
      </c>
      <c r="F131" s="10" t="e">
        <f>VLOOKUP(D131,web_archive!C:AB,1,FALSE)</f>
        <v>#N/A</v>
      </c>
      <c r="G131" t="str">
        <f>VLOOKUP(D131,web_archive!B:AB,6,FALSE)</f>
        <v>Not For Sale</v>
      </c>
    </row>
    <row r="132" spans="1:7" x14ac:dyDescent="0.3">
      <c r="A132" t="s">
        <v>11236</v>
      </c>
      <c r="B132" t="e">
        <f>VLOOKUP(D132,web_archive!B:B,1,FALSE)</f>
        <v>#N/A</v>
      </c>
      <c r="C132">
        <v>45132</v>
      </c>
      <c r="D132" t="s">
        <v>11236</v>
      </c>
      <c r="F132" s="10" t="e">
        <f>VLOOKUP(D132,web_archive!C:AB,1,FALSE)</f>
        <v>#N/A</v>
      </c>
      <c r="G132" t="e">
        <f>VLOOKUP(D132,web_archive!B:AB,6,FALSE)</f>
        <v>#N/A</v>
      </c>
    </row>
    <row r="133" spans="1:7" x14ac:dyDescent="0.3">
      <c r="A133" t="s">
        <v>11237</v>
      </c>
      <c r="B133" t="str">
        <f>VLOOKUP(D133,web_archive!B:B,1,FALSE)</f>
        <v>coolglasses</v>
      </c>
      <c r="C133">
        <v>45133</v>
      </c>
      <c r="D133" t="s">
        <v>11237</v>
      </c>
      <c r="F133" s="10" t="e">
        <f>VLOOKUP(D133,web_archive!C:AB,1,FALSE)</f>
        <v>#N/A</v>
      </c>
      <c r="G133" t="str">
        <f>VLOOKUP(D133,web_archive!B:AB,6,FALSE)</f>
        <v>Not For Sale</v>
      </c>
    </row>
    <row r="134" spans="1:7" x14ac:dyDescent="0.3">
      <c r="A134" t="s">
        <v>11238</v>
      </c>
      <c r="B134" t="str">
        <f>VLOOKUP(D134,web_archive!B:B,1,FALSE)</f>
        <v>corpsebranch</v>
      </c>
      <c r="C134">
        <v>45134</v>
      </c>
      <c r="D134" t="s">
        <v>11238</v>
      </c>
      <c r="F134" s="10" t="e">
        <f>VLOOKUP(D134,web_archive!C:AB,1,FALSE)</f>
        <v>#N/A</v>
      </c>
      <c r="G134" t="str">
        <f>VLOOKUP(D134,web_archive!B:AB,6,FALSE)</f>
        <v>Not For Sale</v>
      </c>
    </row>
    <row r="135" spans="1:7" x14ac:dyDescent="0.3">
      <c r="A135" t="s">
        <v>2531</v>
      </c>
      <c r="B135" t="str">
        <f>VLOOKUP(D135,web_archive!B:B,1,FALSE)</f>
        <v>cowringhat</v>
      </c>
      <c r="C135">
        <v>45136</v>
      </c>
      <c r="D135" t="s">
        <v>11239</v>
      </c>
      <c r="F135" s="10" t="e">
        <f>VLOOKUP(D135,web_archive!C:AB,1,FALSE)</f>
        <v>#N/A</v>
      </c>
      <c r="G135" t="str">
        <f>VLOOKUP(D135,web_archive!B:AB,6,FALSE)</f>
        <v>Not For Sale</v>
      </c>
    </row>
    <row r="136" spans="1:7" x14ac:dyDescent="0.3">
      <c r="A136" t="s">
        <v>11241</v>
      </c>
      <c r="B136" t="e">
        <f>VLOOKUP(D136,web_archive!B:B,1,FALSE)</f>
        <v>#N/A</v>
      </c>
      <c r="C136">
        <v>45137</v>
      </c>
      <c r="D136" t="s">
        <v>11240</v>
      </c>
      <c r="F136" s="10" t="e">
        <f>VLOOKUP(D136,web_archive!C:AB,1,FALSE)</f>
        <v>#N/A</v>
      </c>
    </row>
    <row r="137" spans="1:7" x14ac:dyDescent="0.3">
      <c r="A137" t="s">
        <v>11242</v>
      </c>
      <c r="B137" t="e">
        <f>VLOOKUP(D137,web_archive!B:B,1,FALSE)</f>
        <v>#N/A</v>
      </c>
      <c r="C137">
        <v>45138</v>
      </c>
      <c r="D137" t="s">
        <v>11242</v>
      </c>
      <c r="F137" s="10" t="e">
        <f>VLOOKUP(D137,web_archive!C:AB,1,FALSE)</f>
        <v>#N/A</v>
      </c>
    </row>
    <row r="138" spans="1:7" x14ac:dyDescent="0.3">
      <c r="A138" t="s">
        <v>11243</v>
      </c>
      <c r="B138" t="e">
        <f>VLOOKUP(D138,web_archive!B:B,1,FALSE)</f>
        <v>#N/A</v>
      </c>
      <c r="C138">
        <v>45139</v>
      </c>
      <c r="D138" t="s">
        <v>11243</v>
      </c>
      <c r="E138" s="84">
        <v>20606</v>
      </c>
      <c r="F138" s="10" t="e">
        <f>VLOOKUP(D138,web_archive!C:AB,1,FALSE)</f>
        <v>#N/A</v>
      </c>
    </row>
    <row r="139" spans="1:7" x14ac:dyDescent="0.3">
      <c r="A139" t="s">
        <v>11244</v>
      </c>
      <c r="B139" t="e">
        <f>VLOOKUP(D139,web_archive!B:B,1,FALSE)</f>
        <v>#N/A</v>
      </c>
      <c r="C139">
        <v>45140</v>
      </c>
      <c r="D139" t="s">
        <v>11244</v>
      </c>
      <c r="E139" s="24">
        <v>20544</v>
      </c>
      <c r="F139" s="10" t="e">
        <f>VLOOKUP(D139,web_archive!C:AB,1,FALSE)</f>
        <v>#N/A</v>
      </c>
    </row>
    <row r="140" spans="1:7" x14ac:dyDescent="0.3">
      <c r="A140" t="s">
        <v>11245</v>
      </c>
      <c r="B140" t="e">
        <f>VLOOKUP(D140,web_archive!B:B,1,FALSE)</f>
        <v>#N/A</v>
      </c>
      <c r="C140">
        <v>45141</v>
      </c>
      <c r="D140" t="s">
        <v>11245</v>
      </c>
      <c r="F140" s="10" t="e">
        <f>VLOOKUP(D140,web_archive!C:AB,1,FALSE)</f>
        <v>#N/A</v>
      </c>
    </row>
    <row r="141" spans="1:7" x14ac:dyDescent="0.3">
      <c r="A141" t="s">
        <v>11246</v>
      </c>
      <c r="B141" t="e">
        <f>VLOOKUP(D141,web_archive!B:B,1,FALSE)</f>
        <v>#N/A</v>
      </c>
      <c r="C141">
        <v>45142</v>
      </c>
      <c r="D141" t="s">
        <v>11246</v>
      </c>
      <c r="E141" s="25">
        <v>20019</v>
      </c>
      <c r="F141" s="10" t="e">
        <f>VLOOKUP(D141,web_archive!C:AB,1,FALSE)</f>
        <v>#N/A</v>
      </c>
    </row>
    <row r="142" spans="1:7" x14ac:dyDescent="0.3">
      <c r="A142" t="s">
        <v>11247</v>
      </c>
      <c r="B142" t="e">
        <f>VLOOKUP(D142,web_archive!B:B,1,FALSE)</f>
        <v>#N/A</v>
      </c>
      <c r="C142">
        <v>45143</v>
      </c>
      <c r="D142" t="s">
        <v>11247</v>
      </c>
      <c r="F142" s="10" t="e">
        <f>VLOOKUP(D142,web_archive!C:AB,1,FALSE)</f>
        <v>#N/A</v>
      </c>
    </row>
    <row r="143" spans="1:7" x14ac:dyDescent="0.3">
      <c r="A143" t="s">
        <v>11248</v>
      </c>
      <c r="B143" t="e">
        <f>VLOOKUP(D143,web_archive!B:B,1,FALSE)</f>
        <v>#N/A</v>
      </c>
      <c r="C143">
        <v>45144</v>
      </c>
      <c r="D143" t="s">
        <v>11248</v>
      </c>
      <c r="F143" s="10" t="e">
        <f>VLOOKUP(D143,web_archive!C:AB,1,FALSE)</f>
        <v>#N/A</v>
      </c>
      <c r="G143" t="e">
        <f>VLOOKUP(D143,web_archive!B:AB,6,FALSE)</f>
        <v>#N/A</v>
      </c>
    </row>
    <row r="144" spans="1:7" x14ac:dyDescent="0.3">
      <c r="A144" t="s">
        <v>11249</v>
      </c>
      <c r="B144" t="e">
        <f>VLOOKUP(D144,web_archive!B:B,1,FALSE)</f>
        <v>#N/A</v>
      </c>
      <c r="C144">
        <v>45145</v>
      </c>
      <c r="D144" t="s">
        <v>11249</v>
      </c>
      <c r="F144" s="10" t="e">
        <f>VLOOKUP(D144,web_archive!C:AB,1,FALSE)</f>
        <v>#N/A</v>
      </c>
    </row>
    <row r="145" spans="1:7" x14ac:dyDescent="0.3">
      <c r="A145" t="s">
        <v>11250</v>
      </c>
      <c r="B145" t="e">
        <f>VLOOKUP(D145,web_archive!B:B,1,FALSE)</f>
        <v>#N/A</v>
      </c>
      <c r="C145">
        <v>45146</v>
      </c>
      <c r="D145" t="s">
        <v>11250</v>
      </c>
      <c r="F145" s="10" t="e">
        <f>VLOOKUP(D145,web_archive!C:AB,1,FALSE)</f>
        <v>#N/A</v>
      </c>
    </row>
    <row r="146" spans="1:7" x14ac:dyDescent="0.3">
      <c r="A146" t="s">
        <v>11252</v>
      </c>
      <c r="B146" t="e">
        <f>VLOOKUP(D146,web_archive!B:B,1,FALSE)</f>
        <v>#N/A</v>
      </c>
      <c r="C146">
        <v>45147</v>
      </c>
      <c r="D146" t="s">
        <v>11251</v>
      </c>
      <c r="F146" s="10" t="e">
        <f>VLOOKUP(D146,web_archive!C:AB,1,FALSE)</f>
        <v>#N/A</v>
      </c>
    </row>
    <row r="147" spans="1:7" x14ac:dyDescent="0.3">
      <c r="A147" t="s">
        <v>11253</v>
      </c>
      <c r="B147" t="str">
        <f>VLOOKUP(D147,web_archive!B:B,1,FALSE)</f>
        <v>devilingpartyhat</v>
      </c>
      <c r="C147">
        <v>45148</v>
      </c>
      <c r="D147" t="s">
        <v>11253</v>
      </c>
      <c r="F147" s="10" t="e">
        <f>VLOOKUP(D147,web_archive!C:AB,1,FALSE)</f>
        <v>#N/A</v>
      </c>
      <c r="G147" t="str">
        <f>VLOOKUP(D147,web_archive!B:AB,6,FALSE)</f>
        <v>Not For Sale</v>
      </c>
    </row>
    <row r="148" spans="1:7" x14ac:dyDescent="0.3">
      <c r="A148" t="s">
        <v>11254</v>
      </c>
      <c r="B148" t="str">
        <f>VLOOKUP(D148,web_archive!B:B,1,FALSE)</f>
        <v>devilingwings</v>
      </c>
      <c r="C148">
        <v>45149</v>
      </c>
      <c r="D148" t="s">
        <v>11254</v>
      </c>
      <c r="F148" s="10" t="e">
        <f>VLOOKUP(D148,web_archive!C:AB,1,FALSE)</f>
        <v>#N/A</v>
      </c>
      <c r="G148" t="str">
        <f>VLOOKUP(D148,web_archive!B:AB,6,FALSE)</f>
        <v>Not For Sale</v>
      </c>
    </row>
    <row r="149" spans="1:7" x14ac:dyDescent="0.3">
      <c r="A149" t="s">
        <v>11255</v>
      </c>
      <c r="B149" t="str">
        <f>VLOOKUP(D149,web_archive!B:B,1,FALSE)</f>
        <v>deviruchiwings</v>
      </c>
      <c r="C149">
        <v>45150</v>
      </c>
      <c r="D149" t="s">
        <v>11255</v>
      </c>
      <c r="F149" s="10" t="e">
        <f>VLOOKUP(D149,web_archive!C:AB,1,FALSE)</f>
        <v>#N/A</v>
      </c>
      <c r="G149" t="str">
        <f>VLOOKUP(D149,web_archive!B:AB,6,FALSE)</f>
        <v>Not For Sale</v>
      </c>
    </row>
    <row r="150" spans="1:7" x14ac:dyDescent="0.3">
      <c r="A150" t="s">
        <v>11256</v>
      </c>
      <c r="B150" t="str">
        <f>VLOOKUP(D150,web_archive!B:B,1,FALSE)</f>
        <v>diadem</v>
      </c>
      <c r="C150">
        <v>45151</v>
      </c>
      <c r="D150" t="s">
        <v>11256</v>
      </c>
      <c r="F150" s="10" t="str">
        <f>VLOOKUP(D150,web_archive!C:AB,1,FALSE)</f>
        <v>diadem</v>
      </c>
      <c r="G150" t="str">
        <f>VLOOKUP(D150,web_archive!B:AB,6,FALSE)</f>
        <v>Not For Sale</v>
      </c>
    </row>
    <row r="151" spans="1:7" x14ac:dyDescent="0.3">
      <c r="A151" t="s">
        <v>11257</v>
      </c>
      <c r="B151" t="e">
        <f>VLOOKUP(D151,web_archive!B:B,1,FALSE)</f>
        <v>#N/A</v>
      </c>
      <c r="C151">
        <v>45152</v>
      </c>
      <c r="D151" t="s">
        <v>11257</v>
      </c>
      <c r="F151" s="10" t="e">
        <f>VLOOKUP(D151,web_archive!C:AB,1,FALSE)</f>
        <v>#N/A</v>
      </c>
    </row>
    <row r="152" spans="1:7" x14ac:dyDescent="0.3">
      <c r="A152" t="s">
        <v>11258</v>
      </c>
      <c r="B152" t="str">
        <f>VLOOKUP(D152,web_archive!B:B,1,FALSE)</f>
        <v>doghat</v>
      </c>
      <c r="C152">
        <v>45153</v>
      </c>
      <c r="D152" t="s">
        <v>11258</v>
      </c>
      <c r="F152" s="10" t="e">
        <f>VLOOKUP(D152,web_archive!C:AB,1,FALSE)</f>
        <v>#N/A</v>
      </c>
      <c r="G152" t="str">
        <f>VLOOKUP(D152,web_archive!B:AB,6,FALSE)</f>
        <v>Not For Sale</v>
      </c>
    </row>
    <row r="153" spans="1:7" x14ac:dyDescent="0.3">
      <c r="A153" t="s">
        <v>11259</v>
      </c>
      <c r="B153" t="str">
        <f>VLOOKUP(D153,web_archive!B:B,1,FALSE)</f>
        <v>dowry</v>
      </c>
      <c r="C153">
        <v>45154</v>
      </c>
      <c r="D153" t="s">
        <v>11259</v>
      </c>
      <c r="F153" s="10" t="str">
        <f>VLOOKUP(D153,web_archive!C:AB,1,FALSE)</f>
        <v>dowry</v>
      </c>
      <c r="G153" t="str">
        <f>VLOOKUP(D153,web_archive!B:AB,6,FALSE)</f>
        <v>Not For Sale</v>
      </c>
    </row>
    <row r="154" spans="1:7" x14ac:dyDescent="0.3">
      <c r="A154" t="s">
        <v>11261</v>
      </c>
      <c r="B154" t="e">
        <f>VLOOKUP(D154,web_archive!B:B,1,FALSE)</f>
        <v>#N/A</v>
      </c>
      <c r="C154">
        <v>45155</v>
      </c>
      <c r="D154" t="s">
        <v>11260</v>
      </c>
      <c r="F154" s="10">
        <f>VLOOKUP(D154,web_archive!C:AB,2,FALSE)</f>
        <v>20598</v>
      </c>
    </row>
    <row r="155" spans="1:7" x14ac:dyDescent="0.3">
      <c r="A155" t="s">
        <v>11263</v>
      </c>
      <c r="B155" t="e">
        <f>VLOOKUP(D155,web_archive!B:B,1,FALSE)</f>
        <v>#N/A</v>
      </c>
      <c r="C155">
        <v>45158</v>
      </c>
      <c r="D155" t="s">
        <v>11262</v>
      </c>
      <c r="F155" s="10" t="e">
        <f>VLOOKUP(D155,web_archive!C:AB,1,FALSE)</f>
        <v>#N/A</v>
      </c>
    </row>
    <row r="156" spans="1:7" x14ac:dyDescent="0.3">
      <c r="A156" t="s">
        <v>11265</v>
      </c>
      <c r="B156" t="e">
        <f>VLOOKUP(D156,web_archive!B:B,1,FALSE)</f>
        <v>#N/A</v>
      </c>
      <c r="C156">
        <v>45159</v>
      </c>
      <c r="D156" t="s">
        <v>11264</v>
      </c>
      <c r="F156" s="10">
        <f>VLOOKUP(D156,web_archive!C:AB,2,FALSE)</f>
        <v>20146</v>
      </c>
    </row>
    <row r="157" spans="1:7" x14ac:dyDescent="0.3">
      <c r="A157" t="s">
        <v>11267</v>
      </c>
      <c r="B157" t="e">
        <f>VLOOKUP(D157,web_archive!B:B,1,FALSE)</f>
        <v>#N/A</v>
      </c>
      <c r="C157">
        <v>45160</v>
      </c>
      <c r="D157" t="s">
        <v>11266</v>
      </c>
      <c r="F157" s="10">
        <f>VLOOKUP(D157,web_archive!C:AB,2,FALSE)</f>
        <v>20529</v>
      </c>
    </row>
    <row r="158" spans="1:7" x14ac:dyDescent="0.3">
      <c r="A158" t="s">
        <v>11269</v>
      </c>
      <c r="B158" t="e">
        <f>VLOOKUP(D158,web_archive!B:B,1,FALSE)</f>
        <v>#N/A</v>
      </c>
      <c r="C158">
        <v>45161</v>
      </c>
      <c r="D158" t="s">
        <v>11268</v>
      </c>
      <c r="E158" s="26">
        <v>5555</v>
      </c>
      <c r="F158" s="10" t="e">
        <f>VLOOKUP(D158,web_archive!C:AB,1,FALSE)</f>
        <v>#N/A</v>
      </c>
    </row>
    <row r="159" spans="1:7" x14ac:dyDescent="0.3">
      <c r="A159" t="s">
        <v>11271</v>
      </c>
      <c r="B159" t="e">
        <f>VLOOKUP(D159,web_archive!B:B,1,FALSE)</f>
        <v>#N/A</v>
      </c>
      <c r="C159">
        <v>45162</v>
      </c>
      <c r="D159" t="s">
        <v>11270</v>
      </c>
      <c r="F159" s="10">
        <f>VLOOKUP(D159,web_archive!C:AB,2,FALSE)</f>
        <v>20557</v>
      </c>
    </row>
    <row r="160" spans="1:7" x14ac:dyDescent="0.3">
      <c r="A160" t="s">
        <v>11273</v>
      </c>
      <c r="B160" t="e">
        <f>VLOOKUP(D160,web_archive!B:B,1,FALSE)</f>
        <v>#N/A</v>
      </c>
      <c r="C160">
        <v>45163</v>
      </c>
      <c r="D160" t="s">
        <v>11272</v>
      </c>
      <c r="F160" s="10">
        <f>VLOOKUP(D160,web_archive!C:AB,2,FALSE)</f>
        <v>20755</v>
      </c>
    </row>
    <row r="161" spans="1:7" x14ac:dyDescent="0.3">
      <c r="A161" t="s">
        <v>11275</v>
      </c>
      <c r="B161" t="e">
        <f>VLOOKUP(D161,web_archive!B:B,1,FALSE)</f>
        <v>#N/A</v>
      </c>
      <c r="C161">
        <v>45164</v>
      </c>
      <c r="D161" t="s">
        <v>11274</v>
      </c>
      <c r="E161" s="27">
        <v>20754</v>
      </c>
      <c r="F161" s="10" t="e">
        <f>VLOOKUP(D161,web_archive!C:AB,1,FALSE)</f>
        <v>#N/A</v>
      </c>
    </row>
    <row r="162" spans="1:7" x14ac:dyDescent="0.3">
      <c r="A162" t="s">
        <v>11277</v>
      </c>
      <c r="B162" t="e">
        <f>VLOOKUP(D162,web_archive!B:B,1,FALSE)</f>
        <v>#N/A</v>
      </c>
      <c r="C162">
        <v>45165</v>
      </c>
      <c r="D162" t="s">
        <v>11276</v>
      </c>
      <c r="F162" s="10">
        <f>VLOOKUP(D162,web_archive!C:AB,2,FALSE)</f>
        <v>20144</v>
      </c>
    </row>
    <row r="163" spans="1:7" x14ac:dyDescent="0.3">
      <c r="A163" t="s">
        <v>11278</v>
      </c>
      <c r="B163" t="e">
        <f>VLOOKUP(D163,web_archive!B:B,1,FALSE)</f>
        <v>#N/A</v>
      </c>
      <c r="C163">
        <v>45166</v>
      </c>
      <c r="D163" t="s">
        <v>11278</v>
      </c>
      <c r="E163" s="28">
        <v>20180</v>
      </c>
      <c r="F163" s="10" t="e">
        <f>VLOOKUP(D163,web_archive!C:AB,1,FALSE)</f>
        <v>#N/A</v>
      </c>
    </row>
    <row r="164" spans="1:7" x14ac:dyDescent="0.3">
      <c r="A164" t="s">
        <v>11279</v>
      </c>
      <c r="B164" t="e">
        <f>VLOOKUP(D164,web_archive!B:B,1,FALSE)</f>
        <v>#N/A</v>
      </c>
      <c r="C164">
        <v>45167</v>
      </c>
      <c r="D164" t="s">
        <v>11279</v>
      </c>
      <c r="E164" s="29">
        <v>20194</v>
      </c>
      <c r="F164" s="10" t="e">
        <f>VLOOKUP(D164,web_archive!C:AB,1,FALSE)</f>
        <v>#N/A</v>
      </c>
    </row>
    <row r="165" spans="1:7" x14ac:dyDescent="0.3">
      <c r="A165" t="s">
        <v>11280</v>
      </c>
      <c r="B165" t="str">
        <f>VLOOKUP(D165,web_archive!B:B,1,FALSE)</f>
        <v>droopingeddga</v>
      </c>
      <c r="C165">
        <v>45168</v>
      </c>
      <c r="D165" t="s">
        <v>11280</v>
      </c>
      <c r="F165" s="10" t="e">
        <f>VLOOKUP(D165,web_archive!C:AB,1,FALSE)</f>
        <v>#N/A</v>
      </c>
      <c r="G165" t="str">
        <f>VLOOKUP(D165,web_archive!B:AB,6,FALSE)</f>
        <v>Not For Sale</v>
      </c>
    </row>
    <row r="166" spans="1:7" x14ac:dyDescent="0.3">
      <c r="A166" t="s">
        <v>11281</v>
      </c>
      <c r="B166" t="str">
        <f>VLOOKUP(D166,web_archive!B:B,1,FALSE)</f>
        <v>droopingeike</v>
      </c>
      <c r="C166">
        <v>45169</v>
      </c>
      <c r="D166" t="s">
        <v>11281</v>
      </c>
      <c r="F166" s="10" t="e">
        <f>VLOOKUP(D166,web_archive!C:AB,1,FALSE)</f>
        <v>#N/A</v>
      </c>
      <c r="G166" t="str">
        <f>VLOOKUP(D166,web_archive!B:AB,6,FALSE)</f>
        <v>Not For Sale</v>
      </c>
    </row>
    <row r="167" spans="1:7" x14ac:dyDescent="0.3">
      <c r="A167" t="s">
        <v>11282</v>
      </c>
      <c r="B167" t="str">
        <f>VLOOKUP(D167,web_archive!B:B,1,FALSE)</f>
        <v>droopinggazel</v>
      </c>
      <c r="C167">
        <v>45170</v>
      </c>
      <c r="D167" t="s">
        <v>11282</v>
      </c>
      <c r="F167" s="10" t="e">
        <f>VLOOKUP(D167,web_archive!C:AB,1,FALSE)</f>
        <v>#N/A</v>
      </c>
      <c r="G167" t="str">
        <f>VLOOKUP(D167,web_archive!B:AB,6,FALSE)</f>
        <v>Not For Sale</v>
      </c>
    </row>
    <row r="168" spans="1:7" x14ac:dyDescent="0.3">
      <c r="A168" t="s">
        <v>11283</v>
      </c>
      <c r="B168" t="str">
        <f>VLOOKUP(D168,web_archive!B:B,1,FALSE)</f>
        <v>droopinghidden</v>
      </c>
      <c r="C168">
        <v>45171</v>
      </c>
      <c r="D168" t="s">
        <v>11283</v>
      </c>
      <c r="F168" s="10" t="e">
        <f>VLOOKUP(D168,web_archive!C:AB,1,FALSE)</f>
        <v>#N/A</v>
      </c>
      <c r="G168" t="str">
        <f>VLOOKUP(D168,web_archive!B:AB,6,FALSE)</f>
        <v>Not For Sale</v>
      </c>
    </row>
    <row r="169" spans="1:7" x14ac:dyDescent="0.3">
      <c r="A169" t="s">
        <v>11284</v>
      </c>
      <c r="B169" t="str">
        <f>VLOOKUP(D169,web_archive!B:B,1,FALSE)</f>
        <v>droopingmaya</v>
      </c>
      <c r="C169">
        <v>45172</v>
      </c>
      <c r="D169" t="s">
        <v>11284</v>
      </c>
      <c r="F169" s="10" t="e">
        <f>VLOOKUP(D169,web_archive!C:AB,1,FALSE)</f>
        <v>#N/A</v>
      </c>
      <c r="G169" t="str">
        <f>VLOOKUP(D169,web_archive!B:AB,6,FALSE)</f>
        <v>Not For Sale</v>
      </c>
    </row>
    <row r="170" spans="1:7" x14ac:dyDescent="0.3">
      <c r="A170" t="s">
        <v>11285</v>
      </c>
      <c r="B170" t="e">
        <f>VLOOKUP(D170,web_archive!B:B,1,FALSE)</f>
        <v>#N/A</v>
      </c>
      <c r="C170">
        <v>45173</v>
      </c>
      <c r="D170" t="s">
        <v>11285</v>
      </c>
      <c r="E170" s="30">
        <v>20197</v>
      </c>
      <c r="F170" s="10" t="e">
        <f>VLOOKUP(D170,web_archive!C:AB,1,FALSE)</f>
        <v>#N/A</v>
      </c>
    </row>
    <row r="171" spans="1:7" x14ac:dyDescent="0.3">
      <c r="A171" t="s">
        <v>11286</v>
      </c>
      <c r="B171" t="str">
        <f>VLOOKUP(D171,web_archive!B:B,1,FALSE)</f>
        <v>droopingneko</v>
      </c>
      <c r="C171">
        <v>45174</v>
      </c>
      <c r="D171" t="s">
        <v>11286</v>
      </c>
      <c r="F171" s="10" t="e">
        <f>VLOOKUP(D171,web_archive!C:AB,1,FALSE)</f>
        <v>#N/A</v>
      </c>
      <c r="G171" t="str">
        <f>VLOOKUP(D171,web_archive!B:AB,6,FALSE)</f>
        <v>Not For Sale</v>
      </c>
    </row>
    <row r="172" spans="1:7" x14ac:dyDescent="0.3">
      <c r="A172" t="s">
        <v>11287</v>
      </c>
      <c r="B172" t="str">
        <f>VLOOKUP(D172,web_archive!B:B,1,FALSE)</f>
        <v>droopingsaproling</v>
      </c>
      <c r="C172">
        <v>45175</v>
      </c>
      <c r="D172" t="s">
        <v>11287</v>
      </c>
      <c r="F172" s="10" t="e">
        <f>VLOOKUP(D172,web_archive!C:AB,1,FALSE)</f>
        <v>#N/A</v>
      </c>
      <c r="G172" t="str">
        <f>VLOOKUP(D172,web_archive!B:AB,6,FALSE)</f>
        <v>Not For Sale</v>
      </c>
    </row>
    <row r="173" spans="1:7" x14ac:dyDescent="0.3">
      <c r="A173" t="s">
        <v>11288</v>
      </c>
      <c r="B173" t="str">
        <f>VLOOKUP(D173,web_archive!B:B,1,FALSE)</f>
        <v>droopingtira</v>
      </c>
      <c r="C173">
        <v>45176</v>
      </c>
      <c r="D173" t="s">
        <v>11288</v>
      </c>
      <c r="F173" s="10" t="e">
        <f>VLOOKUP(D173,web_archive!C:AB,1,FALSE)</f>
        <v>#N/A</v>
      </c>
      <c r="G173" t="str">
        <f>VLOOKUP(D173,web_archive!B:AB,6,FALSE)</f>
        <v>Not For Sale</v>
      </c>
    </row>
    <row r="174" spans="1:7" x14ac:dyDescent="0.3">
      <c r="A174" t="s">
        <v>11289</v>
      </c>
      <c r="B174" t="e">
        <f>VLOOKUP(D174,web_archive!B:B,1,FALSE)</f>
        <v>#N/A</v>
      </c>
      <c r="C174">
        <v>45177</v>
      </c>
      <c r="D174" t="s">
        <v>11289</v>
      </c>
      <c r="F174" s="10" t="e">
        <f>VLOOKUP(D174,web_archive!C:AB,1,FALSE)</f>
        <v>#N/A</v>
      </c>
    </row>
    <row r="175" spans="1:7" x14ac:dyDescent="0.3">
      <c r="A175" t="s">
        <v>11290</v>
      </c>
      <c r="B175" t="str">
        <f>VLOOKUP(D175,web_archive!B:B,1,FALSE)</f>
        <v>droopingwindii</v>
      </c>
      <c r="C175">
        <v>45178</v>
      </c>
      <c r="D175" t="s">
        <v>11290</v>
      </c>
      <c r="F175" s="10" t="e">
        <f>VLOOKUP(D175,web_archive!C:AB,1,FALSE)</f>
        <v>#N/A</v>
      </c>
      <c r="G175" t="str">
        <f>VLOOKUP(D175,web_archive!B:AB,6,FALSE)</f>
        <v>Not For Sale</v>
      </c>
    </row>
    <row r="176" spans="1:7" x14ac:dyDescent="0.3">
      <c r="A176" t="s">
        <v>11291</v>
      </c>
      <c r="B176" t="e">
        <f>VLOOKUP(D176,web_archive!B:B,1,FALSE)</f>
        <v>#N/A</v>
      </c>
      <c r="C176">
        <v>45179</v>
      </c>
      <c r="D176" t="s">
        <v>11291</v>
      </c>
      <c r="F176" s="10" t="e">
        <f>VLOOKUP(D176,web_archive!C:AB,1,FALSE)</f>
        <v>#N/A</v>
      </c>
    </row>
    <row r="177" spans="1:7" x14ac:dyDescent="0.3">
      <c r="A177" t="s">
        <v>11292</v>
      </c>
      <c r="B177" t="e">
        <f>VLOOKUP(D177,web_archive!B:B,1,FALSE)</f>
        <v>#N/A</v>
      </c>
      <c r="C177">
        <v>45180</v>
      </c>
      <c r="D177" t="s">
        <v>11292</v>
      </c>
      <c r="F177" s="10" t="e">
        <f>VLOOKUP(D177,web_archive!C:AB,1,FALSE)</f>
        <v>#N/A</v>
      </c>
    </row>
    <row r="178" spans="1:7" x14ac:dyDescent="0.3">
      <c r="A178" t="s">
        <v>11293</v>
      </c>
      <c r="B178" t="e">
        <f>VLOOKUP(D178,web_archive!B:B,1,FALSE)</f>
        <v>#N/A</v>
      </c>
      <c r="C178">
        <v>45181</v>
      </c>
      <c r="D178" t="s">
        <v>11293</v>
      </c>
      <c r="F178" s="10" t="e">
        <f>VLOOKUP(D178,web_archive!C:AB,1,FALSE)</f>
        <v>#N/A</v>
      </c>
    </row>
    <row r="179" spans="1:7" x14ac:dyDescent="0.3">
      <c r="A179" t="s">
        <v>11294</v>
      </c>
      <c r="B179" t="e">
        <f>VLOOKUP(D179,web_archive!B:B,1,FALSE)</f>
        <v>#N/A</v>
      </c>
      <c r="C179">
        <v>45182</v>
      </c>
      <c r="D179" t="s">
        <v>11294</v>
      </c>
      <c r="F179" s="10" t="e">
        <f>VLOOKUP(D179,web_archive!C:AB,1,FALSE)</f>
        <v>#N/A</v>
      </c>
    </row>
    <row r="180" spans="1:7" x14ac:dyDescent="0.3">
      <c r="A180" t="s">
        <v>11295</v>
      </c>
      <c r="B180" t="e">
        <f>VLOOKUP(D180,web_archive!B:B,1,FALSE)</f>
        <v>#N/A</v>
      </c>
      <c r="C180">
        <v>45183</v>
      </c>
      <c r="D180" t="s">
        <v>11295</v>
      </c>
      <c r="F180" s="10" t="e">
        <f>VLOOKUP(D180,web_archive!C:AB,1,FALSE)</f>
        <v>#N/A</v>
      </c>
    </row>
    <row r="181" spans="1:7" x14ac:dyDescent="0.3">
      <c r="A181" t="s">
        <v>11297</v>
      </c>
      <c r="B181" t="e">
        <f>VLOOKUP(D181,web_archive!B:B,1,FALSE)</f>
        <v>#N/A</v>
      </c>
      <c r="C181">
        <v>45184</v>
      </c>
      <c r="D181" t="s">
        <v>11296</v>
      </c>
      <c r="F181" s="10" t="e">
        <f>VLOOKUP(D181,web_archive!C:AB,1,FALSE)</f>
        <v>#N/A</v>
      </c>
    </row>
    <row r="182" spans="1:7" x14ac:dyDescent="0.3">
      <c r="A182" t="s">
        <v>11298</v>
      </c>
      <c r="B182" t="e">
        <f>VLOOKUP(D182,web_archive!B:B,1,FALSE)</f>
        <v>#N/A</v>
      </c>
      <c r="C182">
        <v>45185</v>
      </c>
      <c r="D182" t="s">
        <v>11298</v>
      </c>
      <c r="F182" s="10" t="e">
        <f>VLOOKUP(D182,web_archive!C:AB,1,FALSE)</f>
        <v>#N/A</v>
      </c>
    </row>
    <row r="183" spans="1:7" x14ac:dyDescent="0.3">
      <c r="A183" t="s">
        <v>11299</v>
      </c>
      <c r="B183" t="e">
        <f>VLOOKUP(D183,web_archive!B:B,1,FALSE)</f>
        <v>#N/A</v>
      </c>
      <c r="C183">
        <v>45186</v>
      </c>
      <c r="D183" t="s">
        <v>11299</v>
      </c>
      <c r="F183" s="10" t="e">
        <f>VLOOKUP(D183,web_archive!C:AB,1,FALSE)</f>
        <v>#N/A</v>
      </c>
    </row>
    <row r="184" spans="1:7" x14ac:dyDescent="0.3">
      <c r="A184" t="s">
        <v>11300</v>
      </c>
      <c r="B184" t="str">
        <f>VLOOKUP(D184,web_archive!B:B,1,FALSE)</f>
        <v>fairyegg</v>
      </c>
      <c r="C184">
        <v>45187</v>
      </c>
      <c r="D184" t="s">
        <v>11300</v>
      </c>
      <c r="F184" s="10" t="e">
        <f>VLOOKUP(D184,web_archive!C:AB,1,FALSE)</f>
        <v>#N/A</v>
      </c>
      <c r="G184" t="str">
        <f>VLOOKUP(D184,web_archive!B:AB,6,FALSE)</f>
        <v>Not For Sale</v>
      </c>
    </row>
    <row r="185" spans="1:7" x14ac:dyDescent="0.3">
      <c r="A185" t="s">
        <v>11301</v>
      </c>
      <c r="B185" t="str">
        <f>VLOOKUP(D185,web_archive!B:B,1,FALSE)</f>
        <v>fairywings</v>
      </c>
      <c r="C185">
        <v>45188</v>
      </c>
      <c r="D185" t="s">
        <v>11301</v>
      </c>
      <c r="F185" s="10" t="e">
        <f>VLOOKUP(D185,web_archive!C:AB,1,FALSE)</f>
        <v>#N/A</v>
      </c>
      <c r="G185" t="str">
        <f>VLOOKUP(D185,web_archive!B:AB,6,FALSE)</f>
        <v>Not For Sale</v>
      </c>
    </row>
    <row r="186" spans="1:7" x14ac:dyDescent="0.3">
      <c r="A186" t="s">
        <v>11302</v>
      </c>
      <c r="B186" t="e">
        <f>VLOOKUP(D186,web_archive!B:B,1,FALSE)</f>
        <v>#N/A</v>
      </c>
      <c r="C186">
        <v>45189</v>
      </c>
      <c r="D186" t="s">
        <v>11302</v>
      </c>
      <c r="E186" s="65">
        <v>20519</v>
      </c>
      <c r="F186" s="10" t="e">
        <f>VLOOKUP(D186,web_archive!C:AB,1,FALSE)</f>
        <v>#N/A</v>
      </c>
    </row>
    <row r="187" spans="1:7" x14ac:dyDescent="0.3">
      <c r="A187" t="s">
        <v>11304</v>
      </c>
      <c r="B187" t="e">
        <f>VLOOKUP(D187,web_archive!B:B,1,FALSE)</f>
        <v>#N/A</v>
      </c>
      <c r="C187">
        <v>45190</v>
      </c>
      <c r="D187" t="s">
        <v>11303</v>
      </c>
      <c r="F187" s="10" t="e">
        <f>VLOOKUP(D187,web_archive!C:AB,1,FALSE)</f>
        <v>#N/A</v>
      </c>
    </row>
    <row r="188" spans="1:7" x14ac:dyDescent="0.3">
      <c r="A188" t="s">
        <v>11306</v>
      </c>
      <c r="B188" t="e">
        <f>VLOOKUP(D188,web_archive!B:B,1,FALSE)</f>
        <v>#N/A</v>
      </c>
      <c r="C188">
        <v>45191</v>
      </c>
      <c r="D188" t="s">
        <v>11305</v>
      </c>
      <c r="F188" s="10" t="e">
        <f>VLOOKUP(D188,web_archive!C:AB,1,FALSE)</f>
        <v>#N/A</v>
      </c>
    </row>
    <row r="189" spans="1:7" x14ac:dyDescent="0.3">
      <c r="A189" t="s">
        <v>11308</v>
      </c>
      <c r="B189" t="e">
        <f>VLOOKUP(D189,web_archive!B:B,1,FALSE)</f>
        <v>#N/A</v>
      </c>
      <c r="C189">
        <v>45192</v>
      </c>
      <c r="D189" t="s">
        <v>11307</v>
      </c>
      <c r="F189" s="10" t="e">
        <f>VLOOKUP(D189,web_archive!C:AB,1,FALSE)</f>
        <v>#N/A</v>
      </c>
    </row>
    <row r="190" spans="1:7" x14ac:dyDescent="0.3">
      <c r="A190" t="s">
        <v>11310</v>
      </c>
      <c r="B190" t="e">
        <f>VLOOKUP(D190,web_archive!B:B,1,FALSE)</f>
        <v>#N/A</v>
      </c>
      <c r="C190">
        <v>45193</v>
      </c>
      <c r="D190" t="s">
        <v>11309</v>
      </c>
      <c r="F190" s="10" t="e">
        <f>VLOOKUP(D190,web_archive!C:AB,1,FALSE)</f>
        <v>#N/A</v>
      </c>
    </row>
    <row r="191" spans="1:7" x14ac:dyDescent="0.3">
      <c r="A191" t="s">
        <v>11312</v>
      </c>
      <c r="B191" t="e">
        <f>VLOOKUP(D191,web_archive!B:B,1,FALSE)</f>
        <v>#N/A</v>
      </c>
      <c r="C191">
        <v>45194</v>
      </c>
      <c r="D191" t="s">
        <v>11311</v>
      </c>
      <c r="F191" s="10" t="e">
        <f>VLOOKUP(D191,web_archive!C:AB,1,FALSE)</f>
        <v>#N/A</v>
      </c>
    </row>
    <row r="192" spans="1:7" x14ac:dyDescent="0.3">
      <c r="A192" t="s">
        <v>11314</v>
      </c>
      <c r="B192" t="e">
        <f>VLOOKUP(D192,web_archive!B:B,1,FALSE)</f>
        <v>#N/A</v>
      </c>
      <c r="C192">
        <v>45195</v>
      </c>
      <c r="D192" t="s">
        <v>11313</v>
      </c>
      <c r="F192" s="10" t="e">
        <f>VLOOKUP(D192,web_archive!C:AB,1,FALSE)</f>
        <v>#N/A</v>
      </c>
    </row>
    <row r="193" spans="1:7" x14ac:dyDescent="0.3">
      <c r="A193" t="s">
        <v>11316</v>
      </c>
      <c r="B193" t="e">
        <f>VLOOKUP(D193,web_archive!B:B,1,FALSE)</f>
        <v>#N/A</v>
      </c>
      <c r="C193">
        <v>45196</v>
      </c>
      <c r="D193" t="s">
        <v>11315</v>
      </c>
      <c r="F193" s="10" t="e">
        <f>VLOOKUP(D193,web_archive!C:AB,1,FALSE)</f>
        <v>#N/A</v>
      </c>
    </row>
    <row r="194" spans="1:7" x14ac:dyDescent="0.3">
      <c r="A194" t="s">
        <v>11317</v>
      </c>
      <c r="B194" t="e">
        <f>VLOOKUP(D194,web_archive!B:B,1,FALSE)</f>
        <v>#N/A</v>
      </c>
      <c r="C194">
        <v>45197</v>
      </c>
      <c r="D194" t="s">
        <v>11317</v>
      </c>
      <c r="F194" s="10" t="e">
        <f>VLOOKUP(D194,web_archive!C:AB,1,FALSE)</f>
        <v>#N/A</v>
      </c>
    </row>
    <row r="195" spans="1:7" x14ac:dyDescent="0.3">
      <c r="A195" t="s">
        <v>11318</v>
      </c>
      <c r="B195" t="e">
        <f>VLOOKUP(D195,web_archive!B:B,1,FALSE)</f>
        <v>#N/A</v>
      </c>
      <c r="C195">
        <v>45198</v>
      </c>
      <c r="D195" t="s">
        <v>11318</v>
      </c>
      <c r="F195" s="10" t="e">
        <f>VLOOKUP(D195,web_archive!C:AB,1,FALSE)</f>
        <v>#N/A</v>
      </c>
    </row>
    <row r="196" spans="1:7" x14ac:dyDescent="0.3">
      <c r="A196" t="s">
        <v>11319</v>
      </c>
      <c r="B196" t="e">
        <f>VLOOKUP(D196,web_archive!B:B,1,FALSE)</f>
        <v>#N/A</v>
      </c>
      <c r="C196">
        <v>45199</v>
      </c>
      <c r="D196" t="s">
        <v>11319</v>
      </c>
      <c r="F196" s="10" t="e">
        <f>VLOOKUP(D196,web_archive!C:AB,1,FALSE)</f>
        <v>#N/A</v>
      </c>
    </row>
    <row r="197" spans="1:7" x14ac:dyDescent="0.3">
      <c r="A197" t="s">
        <v>11320</v>
      </c>
      <c r="B197" t="e">
        <f>VLOOKUP(D197,web_archive!B:B,1,FALSE)</f>
        <v>#N/A</v>
      </c>
      <c r="C197">
        <v>45200</v>
      </c>
      <c r="D197" t="s">
        <v>11320</v>
      </c>
      <c r="F197" s="10" t="e">
        <f>VLOOKUP(D197,web_archive!C:AB,1,FALSE)</f>
        <v>#N/A</v>
      </c>
    </row>
    <row r="198" spans="1:7" x14ac:dyDescent="0.3">
      <c r="A198" t="s">
        <v>11321</v>
      </c>
      <c r="B198" t="e">
        <f>VLOOKUP(D198,web_archive!B:B,1,FALSE)</f>
        <v>#N/A</v>
      </c>
      <c r="C198">
        <v>45201</v>
      </c>
      <c r="D198" t="s">
        <v>11321</v>
      </c>
      <c r="E198" s="31">
        <v>5405</v>
      </c>
      <c r="F198" s="10" t="e">
        <f>VLOOKUP(D198,web_archive!C:AB,1,FALSE)</f>
        <v>#N/A</v>
      </c>
    </row>
    <row r="199" spans="1:7" x14ac:dyDescent="0.3">
      <c r="A199" t="s">
        <v>11323</v>
      </c>
      <c r="B199" t="e">
        <f>VLOOKUP(D199,web_archive!B:B,1,FALSE)</f>
        <v>#N/A</v>
      </c>
      <c r="C199">
        <v>45202</v>
      </c>
      <c r="D199" t="s">
        <v>11322</v>
      </c>
      <c r="F199" s="10" t="e">
        <f>VLOOKUP(D199,web_archive!C:AB,1,FALSE)</f>
        <v>#N/A</v>
      </c>
    </row>
    <row r="200" spans="1:7" x14ac:dyDescent="0.3">
      <c r="A200" t="s">
        <v>11324</v>
      </c>
      <c r="B200" t="e">
        <f>VLOOKUP(D200,web_archive!B:B,1,FALSE)</f>
        <v>#N/A</v>
      </c>
      <c r="C200">
        <v>45203</v>
      </c>
      <c r="D200" t="s">
        <v>11324</v>
      </c>
      <c r="F200" s="10" t="e">
        <f>VLOOKUP(D200,web_archive!C:AB,1,FALSE)</f>
        <v>#N/A</v>
      </c>
    </row>
    <row r="201" spans="1:7" x14ac:dyDescent="0.3">
      <c r="A201" t="s">
        <v>11325</v>
      </c>
      <c r="B201" t="e">
        <f>VLOOKUP(D201,web_archive!B:B,1,FALSE)</f>
        <v>#N/A</v>
      </c>
      <c r="C201">
        <v>45204</v>
      </c>
      <c r="D201" t="s">
        <v>11325</v>
      </c>
      <c r="F201" s="10" t="e">
        <f>VLOOKUP(D201,web_archive!C:AB,1,FALSE)</f>
        <v>#N/A</v>
      </c>
    </row>
    <row r="202" spans="1:7" x14ac:dyDescent="0.3">
      <c r="A202" t="s">
        <v>11326</v>
      </c>
      <c r="B202" t="str">
        <f>VLOOKUP(D202,web_archive!B:B,1,FALSE)</f>
        <v>floppybunny</v>
      </c>
      <c r="C202">
        <v>45205</v>
      </c>
      <c r="D202" t="s">
        <v>11326</v>
      </c>
      <c r="F202" s="10" t="e">
        <f>VLOOKUP(D202,web_archive!C:AB,1,FALSE)</f>
        <v>#N/A</v>
      </c>
      <c r="G202" t="str">
        <f>VLOOKUP(D202,web_archive!B:AB,6,FALSE)</f>
        <v>Not For Sale</v>
      </c>
    </row>
    <row r="203" spans="1:7" x14ac:dyDescent="0.3">
      <c r="A203" t="s">
        <v>11327</v>
      </c>
      <c r="B203" t="str">
        <f>VLOOKUP(D203,web_archive!B:B,1,FALSE)</f>
        <v>flowerchoker</v>
      </c>
      <c r="C203">
        <v>45206</v>
      </c>
      <c r="D203" t="s">
        <v>11327</v>
      </c>
      <c r="F203" s="10" t="e">
        <f>VLOOKUP(D203,web_archive!C:AB,1,FALSE)</f>
        <v>#N/A</v>
      </c>
      <c r="G203" t="str">
        <f>VLOOKUP(D203,web_archive!B:AB,6,FALSE)</f>
        <v>Not For Sale</v>
      </c>
    </row>
    <row r="204" spans="1:7" x14ac:dyDescent="0.3">
      <c r="A204" t="s">
        <v>11328</v>
      </c>
      <c r="B204" t="e">
        <f>VLOOKUP(D204,web_archive!B:B,1,FALSE)</f>
        <v>#N/A</v>
      </c>
      <c r="C204">
        <v>45207</v>
      </c>
      <c r="D204" t="s">
        <v>11328</v>
      </c>
      <c r="F204" s="10" t="e">
        <f>VLOOKUP(D204,web_archive!C:AB,1,FALSE)</f>
        <v>#N/A</v>
      </c>
    </row>
    <row r="205" spans="1:7" x14ac:dyDescent="0.3">
      <c r="A205" t="s">
        <v>11329</v>
      </c>
      <c r="B205" t="str">
        <f>VLOOKUP(D205,web_archive!B:B,1,FALSE)</f>
        <v>flowerribbons</v>
      </c>
      <c r="C205">
        <v>45208</v>
      </c>
      <c r="D205" t="s">
        <v>11329</v>
      </c>
      <c r="F205" s="10" t="e">
        <f>VLOOKUP(D205,web_archive!C:AB,1,FALSE)</f>
        <v>#N/A</v>
      </c>
      <c r="G205" t="str">
        <f>VLOOKUP(D205,web_archive!B:AB,6,FALSE)</f>
        <v>Not For Sale</v>
      </c>
    </row>
    <row r="206" spans="1:7" x14ac:dyDescent="0.3">
      <c r="A206" t="s">
        <v>11330</v>
      </c>
      <c r="B206" t="str">
        <f>VLOOKUP(D206,web_archive!B:B,1,FALSE)</f>
        <v>flowerring</v>
      </c>
      <c r="C206">
        <v>45209</v>
      </c>
      <c r="D206" t="s">
        <v>11330</v>
      </c>
      <c r="F206" s="10" t="e">
        <f>VLOOKUP(D206,web_archive!C:AB,1,FALSE)</f>
        <v>#N/A</v>
      </c>
      <c r="G206" t="str">
        <f>VLOOKUP(D206,web_archive!B:AB,6,FALSE)</f>
        <v>Not For Sale</v>
      </c>
    </row>
    <row r="207" spans="1:7" x14ac:dyDescent="0.3">
      <c r="A207" t="s">
        <v>11331</v>
      </c>
      <c r="B207" t="e">
        <f>VLOOKUP(D207,web_archive!B:B,1,FALSE)</f>
        <v>#N/A</v>
      </c>
      <c r="C207">
        <v>45210</v>
      </c>
      <c r="D207" t="s">
        <v>11331</v>
      </c>
      <c r="F207" s="10" t="e">
        <f>VLOOKUP(D207,web_archive!C:AB,1,FALSE)</f>
        <v>#N/A</v>
      </c>
    </row>
    <row r="208" spans="1:7" x14ac:dyDescent="0.3">
      <c r="A208" t="s">
        <v>11332</v>
      </c>
      <c r="B208" t="e">
        <f>VLOOKUP(D208,web_archive!B:B,1,FALSE)</f>
        <v>#N/A</v>
      </c>
      <c r="C208">
        <v>45211</v>
      </c>
      <c r="D208" t="s">
        <v>11332</v>
      </c>
      <c r="F208" s="10" t="e">
        <f>VLOOKUP(D208,web_archive!C:AB,1,FALSE)</f>
        <v>#N/A</v>
      </c>
    </row>
    <row r="209" spans="1:7" x14ac:dyDescent="0.3">
      <c r="A209" t="s">
        <v>11333</v>
      </c>
      <c r="B209" t="str">
        <f>VLOOKUP(D209,web_archive!B:B,1,FALSE)</f>
        <v>frogdoll</v>
      </c>
      <c r="C209">
        <v>45212</v>
      </c>
      <c r="D209" t="s">
        <v>11333</v>
      </c>
      <c r="F209" s="10" t="e">
        <f>VLOOKUP(D209,web_archive!C:AB,1,FALSE)</f>
        <v>#N/A</v>
      </c>
      <c r="G209" t="str">
        <f>VLOOKUP(D209,web_archive!B:AB,6,FALSE)</f>
        <v>Not For Sale</v>
      </c>
    </row>
    <row r="210" spans="1:7" x14ac:dyDescent="0.3">
      <c r="A210" t="s">
        <v>11334</v>
      </c>
      <c r="B210" t="e">
        <f>VLOOKUP(D210,web_archive!B:B,1,FALSE)</f>
        <v>#N/A</v>
      </c>
      <c r="C210">
        <v>45213</v>
      </c>
      <c r="D210" t="s">
        <v>11334</v>
      </c>
      <c r="F210" s="10" t="e">
        <f>VLOOKUP(D210,web_archive!C:AB,1,FALSE)</f>
        <v>#N/A</v>
      </c>
    </row>
    <row r="211" spans="1:7" x14ac:dyDescent="0.3">
      <c r="A211" t="s">
        <v>11335</v>
      </c>
      <c r="B211" t="str">
        <f>VLOOKUP(D211,web_archive!B:B,1,FALSE)</f>
        <v>frozenwings</v>
      </c>
      <c r="C211">
        <v>45214</v>
      </c>
      <c r="D211" t="s">
        <v>11335</v>
      </c>
      <c r="F211" s="10" t="e">
        <f>VLOOKUP(D211,web_archive!C:AB,1,FALSE)</f>
        <v>#N/A</v>
      </c>
      <c r="G211" t="str">
        <f>VLOOKUP(D211,web_archive!B:AB,6,FALSE)</f>
        <v>Not For Sale</v>
      </c>
    </row>
    <row r="212" spans="1:7" x14ac:dyDescent="0.3">
      <c r="A212" t="s">
        <v>11336</v>
      </c>
      <c r="B212" t="e">
        <f>VLOOKUP(D212,web_archive!B:B,1,FALSE)</f>
        <v>#N/A</v>
      </c>
      <c r="C212">
        <v>45215</v>
      </c>
      <c r="D212" t="s">
        <v>11336</v>
      </c>
      <c r="F212" s="10" t="e">
        <f>VLOOKUP(D212,web_archive!C:AB,1,FALSE)</f>
        <v>#N/A</v>
      </c>
    </row>
    <row r="213" spans="1:7" x14ac:dyDescent="0.3">
      <c r="A213" t="s">
        <v>11338</v>
      </c>
      <c r="B213" t="e">
        <f>VLOOKUP(D213,web_archive!B:B,1,FALSE)</f>
        <v>#N/A</v>
      </c>
      <c r="C213">
        <v>45216</v>
      </c>
      <c r="D213" t="s">
        <v>11337</v>
      </c>
      <c r="F213" s="10" t="e">
        <f>VLOOKUP(D213,web_archive!C:AB,1,FALSE)</f>
        <v>#N/A</v>
      </c>
    </row>
    <row r="214" spans="1:7" x14ac:dyDescent="0.3">
      <c r="A214" t="s">
        <v>11340</v>
      </c>
      <c r="B214" t="e">
        <f>VLOOKUP(D214,web_archive!B:B,1,FALSE)</f>
        <v>#N/A</v>
      </c>
      <c r="C214">
        <v>45217</v>
      </c>
      <c r="D214" t="s">
        <v>11339</v>
      </c>
      <c r="F214" s="10" t="e">
        <f>VLOOKUP(D214,web_archive!C:AB,1,FALSE)</f>
        <v>#N/A</v>
      </c>
    </row>
    <row r="215" spans="1:7" x14ac:dyDescent="0.3">
      <c r="A215" t="s">
        <v>11342</v>
      </c>
      <c r="B215" t="e">
        <f>VLOOKUP(D215,web_archive!B:B,1,FALSE)</f>
        <v>#N/A</v>
      </c>
      <c r="C215">
        <v>45218</v>
      </c>
      <c r="D215" t="s">
        <v>11341</v>
      </c>
      <c r="F215" s="10" t="e">
        <f>VLOOKUP(D215,web_archive!C:AB,1,FALSE)</f>
        <v>#N/A</v>
      </c>
    </row>
    <row r="216" spans="1:7" x14ac:dyDescent="0.3">
      <c r="A216" t="s">
        <v>11344</v>
      </c>
      <c r="B216" t="e">
        <f>VLOOKUP(D216,web_archive!B:B,1,FALSE)</f>
        <v>#N/A</v>
      </c>
      <c r="C216">
        <v>45219</v>
      </c>
      <c r="D216" t="s">
        <v>11343</v>
      </c>
      <c r="F216" s="10" t="e">
        <f>VLOOKUP(D216,web_archive!C:AB,1,FALSE)</f>
        <v>#N/A</v>
      </c>
    </row>
    <row r="217" spans="1:7" x14ac:dyDescent="0.3">
      <c r="A217" t="s">
        <v>11346</v>
      </c>
      <c r="B217" t="e">
        <f>VLOOKUP(D217,web_archive!B:B,1,FALSE)</f>
        <v>#N/A</v>
      </c>
      <c r="C217">
        <v>45220</v>
      </c>
      <c r="D217" t="s">
        <v>11345</v>
      </c>
      <c r="F217" s="10" t="e">
        <f>VLOOKUP(D217,web_archive!C:AB,1,FALSE)</f>
        <v>#N/A</v>
      </c>
    </row>
    <row r="218" spans="1:7" x14ac:dyDescent="0.3">
      <c r="A218" t="s">
        <v>11348</v>
      </c>
      <c r="B218" t="e">
        <f>VLOOKUP(D218,web_archive!B:B,1,FALSE)</f>
        <v>#N/A</v>
      </c>
      <c r="C218">
        <v>45221</v>
      </c>
      <c r="D218" t="s">
        <v>11347</v>
      </c>
      <c r="F218" s="10" t="e">
        <f>VLOOKUP(D218,web_archive!C:AB,1,FALSE)</f>
        <v>#N/A</v>
      </c>
    </row>
    <row r="219" spans="1:7" x14ac:dyDescent="0.3">
      <c r="A219" t="s">
        <v>11350</v>
      </c>
      <c r="B219" t="e">
        <f>VLOOKUP(D219,web_archive!B:B,1,FALSE)</f>
        <v>#N/A</v>
      </c>
      <c r="C219">
        <v>45222</v>
      </c>
      <c r="D219" t="s">
        <v>11349</v>
      </c>
      <c r="F219" s="10" t="e">
        <f>VLOOKUP(D219,web_archive!C:AB,1,FALSE)</f>
        <v>#N/A</v>
      </c>
    </row>
    <row r="220" spans="1:7" x14ac:dyDescent="0.3">
      <c r="A220" t="s">
        <v>11352</v>
      </c>
      <c r="B220" t="e">
        <f>VLOOKUP(D220,web_archive!B:B,1,FALSE)</f>
        <v>#N/A</v>
      </c>
      <c r="C220">
        <v>45223</v>
      </c>
      <c r="D220" t="s">
        <v>11351</v>
      </c>
      <c r="F220" s="10" t="e">
        <f>VLOOKUP(D220,web_archive!C:AB,1,FALSE)</f>
        <v>#N/A</v>
      </c>
    </row>
    <row r="221" spans="1:7" x14ac:dyDescent="0.3">
      <c r="A221" t="s">
        <v>11353</v>
      </c>
      <c r="B221" t="e">
        <f>VLOOKUP(D221,web_archive!B:B,1,FALSE)</f>
        <v>#N/A</v>
      </c>
      <c r="C221">
        <v>45224</v>
      </c>
      <c r="D221" t="s">
        <v>11353</v>
      </c>
      <c r="F221" s="10" t="e">
        <f>VLOOKUP(D221,web_archive!C:AB,1,FALSE)</f>
        <v>#N/A</v>
      </c>
    </row>
    <row r="222" spans="1:7" x14ac:dyDescent="0.3">
      <c r="A222" t="s">
        <v>11354</v>
      </c>
      <c r="B222" t="e">
        <f>VLOOKUP(D222,web_archive!B:B,1,FALSE)</f>
        <v>#N/A</v>
      </c>
      <c r="C222">
        <v>45225</v>
      </c>
      <c r="D222" t="s">
        <v>11354</v>
      </c>
      <c r="F222" s="10" t="e">
        <f>VLOOKUP(D222,web_archive!C:AB,1,FALSE)</f>
        <v>#N/A</v>
      </c>
    </row>
    <row r="223" spans="1:7" x14ac:dyDescent="0.3">
      <c r="A223" t="s">
        <v>11355</v>
      </c>
      <c r="B223" t="str">
        <f>VLOOKUP(D223,web_archive!B:B,1,FALSE)</f>
        <v>ghostringcap</v>
      </c>
      <c r="C223">
        <v>45226</v>
      </c>
      <c r="D223" t="s">
        <v>11355</v>
      </c>
      <c r="F223" s="10" t="e">
        <f>VLOOKUP(D223,web_archive!C:AB,1,FALSE)</f>
        <v>#N/A</v>
      </c>
      <c r="G223" t="str">
        <f>VLOOKUP(D223,web_archive!B:AB,6,FALSE)</f>
        <v>Not For Sale</v>
      </c>
    </row>
    <row r="224" spans="1:7" x14ac:dyDescent="0.3">
      <c r="A224" t="s">
        <v>11356</v>
      </c>
      <c r="B224" t="e">
        <f>VLOOKUP(D224,web_archive!B:B,1,FALSE)</f>
        <v>#N/A</v>
      </c>
      <c r="C224">
        <v>45227</v>
      </c>
      <c r="D224" t="s">
        <v>11356</v>
      </c>
      <c r="F224" s="10" t="e">
        <f>VLOOKUP(D224,web_archive!C:AB,1,FALSE)</f>
        <v>#N/A</v>
      </c>
    </row>
    <row r="225" spans="1:7" x14ac:dyDescent="0.3">
      <c r="A225" t="s">
        <v>11358</v>
      </c>
      <c r="B225" t="e">
        <f>VLOOKUP(D225,web_archive!B:B,1,FALSE)</f>
        <v>#N/A</v>
      </c>
      <c r="C225">
        <v>45228</v>
      </c>
      <c r="D225" t="s">
        <v>11357</v>
      </c>
      <c r="E225" s="32">
        <v>29509</v>
      </c>
      <c r="F225" s="10" t="e">
        <f>VLOOKUP(D225,web_archive!C:AB,1,FALSE)</f>
        <v>#N/A</v>
      </c>
    </row>
    <row r="226" spans="1:7" x14ac:dyDescent="0.3">
      <c r="A226" t="s">
        <v>4485</v>
      </c>
      <c r="B226" t="e">
        <f>VLOOKUP(D226,web_archive!B:B,1,FALSE)</f>
        <v>#N/A</v>
      </c>
      <c r="C226">
        <v>45229</v>
      </c>
      <c r="D226" t="s">
        <v>11359</v>
      </c>
      <c r="F226" s="10">
        <f>VLOOKUP(D226,web_archive!C:AB,2,FALSE)</f>
        <v>29510</v>
      </c>
    </row>
    <row r="227" spans="1:7" x14ac:dyDescent="0.3">
      <c r="A227" t="s">
        <v>4489</v>
      </c>
      <c r="B227" t="e">
        <f>VLOOKUP(D227,web_archive!B:B,1,FALSE)</f>
        <v>#N/A</v>
      </c>
      <c r="C227">
        <v>45230</v>
      </c>
      <c r="D227" t="s">
        <v>11360</v>
      </c>
      <c r="F227" s="10">
        <f>VLOOKUP(D227,web_archive!C:AB,2,FALSE)</f>
        <v>29511</v>
      </c>
    </row>
    <row r="228" spans="1:7" x14ac:dyDescent="0.3">
      <c r="A228" t="s">
        <v>4497</v>
      </c>
      <c r="B228" t="e">
        <f>VLOOKUP(D228,web_archive!B:B,1,FALSE)</f>
        <v>#N/A</v>
      </c>
      <c r="C228">
        <v>45231</v>
      </c>
      <c r="D228" t="s">
        <v>11361</v>
      </c>
      <c r="F228" s="10">
        <f>VLOOKUP(D228,web_archive!C:AB,2,FALSE)</f>
        <v>29512</v>
      </c>
    </row>
    <row r="229" spans="1:7" x14ac:dyDescent="0.3">
      <c r="A229" t="s">
        <v>11362</v>
      </c>
      <c r="B229" t="e">
        <f>VLOOKUP(D229,web_archive!B:B,1,FALSE)</f>
        <v>#N/A</v>
      </c>
      <c r="C229">
        <v>45232</v>
      </c>
      <c r="D229" t="s">
        <v>11362</v>
      </c>
      <c r="F229" s="10" t="e">
        <f>VLOOKUP(D229,web_archive!C:AB,1,FALSE)</f>
        <v>#N/A</v>
      </c>
    </row>
    <row r="230" spans="1:7" x14ac:dyDescent="0.3">
      <c r="A230" t="s">
        <v>11363</v>
      </c>
      <c r="B230" t="e">
        <f>VLOOKUP(D230,web_archive!B:B,1,FALSE)</f>
        <v>#N/A</v>
      </c>
      <c r="C230">
        <v>45233</v>
      </c>
      <c r="D230" t="s">
        <v>11363</v>
      </c>
      <c r="E230" s="10">
        <v>20631</v>
      </c>
      <c r="F230" s="10" t="e">
        <f>VLOOKUP(D230,web_archive!C:AB,1,FALSE)</f>
        <v>#N/A</v>
      </c>
    </row>
    <row r="231" spans="1:7" x14ac:dyDescent="0.3">
      <c r="A231" t="s">
        <v>11364</v>
      </c>
      <c r="B231" t="e">
        <f>VLOOKUP(D231,web_archive!B:B,1,FALSE)</f>
        <v>#N/A</v>
      </c>
      <c r="C231">
        <v>45234</v>
      </c>
      <c r="D231" t="s">
        <v>37894</v>
      </c>
      <c r="E231" s="10">
        <v>20632</v>
      </c>
      <c r="F231" s="10" t="e">
        <f>VLOOKUP(D231,web_archive!C:AB,1,FALSE)</f>
        <v>#N/A</v>
      </c>
    </row>
    <row r="232" spans="1:7" x14ac:dyDescent="0.3">
      <c r="A232" t="s">
        <v>11365</v>
      </c>
      <c r="B232" t="e">
        <f>VLOOKUP(D232,web_archive!B:B,1,FALSE)</f>
        <v>#N/A</v>
      </c>
      <c r="C232">
        <v>45235</v>
      </c>
      <c r="D232" t="s">
        <v>11365</v>
      </c>
      <c r="E232" s="10">
        <v>20633</v>
      </c>
      <c r="F232" s="10" t="e">
        <f>VLOOKUP(D232,web_archive!C:AB,1,FALSE)</f>
        <v>#N/A</v>
      </c>
    </row>
    <row r="233" spans="1:7" x14ac:dyDescent="0.3">
      <c r="A233" t="s">
        <v>11366</v>
      </c>
      <c r="B233" t="e">
        <f>VLOOKUP(D233,web_archive!B:B,1,FALSE)</f>
        <v>#N/A</v>
      </c>
      <c r="C233">
        <v>45236</v>
      </c>
      <c r="D233" t="s">
        <v>11366</v>
      </c>
      <c r="E233" s="10">
        <v>20634</v>
      </c>
      <c r="F233" s="10" t="e">
        <f>VLOOKUP(D233,web_archive!C:AB,1,FALSE)</f>
        <v>#N/A</v>
      </c>
    </row>
    <row r="234" spans="1:7" x14ac:dyDescent="0.3">
      <c r="A234" t="s">
        <v>11367</v>
      </c>
      <c r="B234" t="e">
        <f>VLOOKUP(D234,web_archive!B:B,1,FALSE)</f>
        <v>#N/A</v>
      </c>
      <c r="C234">
        <v>45237</v>
      </c>
      <c r="D234" t="s">
        <v>11367</v>
      </c>
      <c r="E234" s="10">
        <v>20635</v>
      </c>
      <c r="F234" s="10" t="e">
        <f>VLOOKUP(D234,web_archive!C:AB,1,FALSE)</f>
        <v>#N/A</v>
      </c>
    </row>
    <row r="235" spans="1:7" x14ac:dyDescent="0.3">
      <c r="A235" t="s">
        <v>11368</v>
      </c>
      <c r="B235" t="e">
        <f>VLOOKUP(D235,web_archive!B:B,1,FALSE)</f>
        <v>#N/A</v>
      </c>
      <c r="C235">
        <v>45238</v>
      </c>
      <c r="D235" t="s">
        <v>11368</v>
      </c>
      <c r="F235" s="10" t="e">
        <f>VLOOKUP(D235,web_archive!C:AB,1,FALSE)</f>
        <v>#N/A</v>
      </c>
    </row>
    <row r="236" spans="1:7" x14ac:dyDescent="0.3">
      <c r="A236" t="s">
        <v>11369</v>
      </c>
      <c r="B236" t="e">
        <f>VLOOKUP(D236,web_archive!B:B,1,FALSE)</f>
        <v>#N/A</v>
      </c>
      <c r="C236">
        <v>45239</v>
      </c>
      <c r="D236" t="s">
        <v>11369</v>
      </c>
      <c r="E236" s="33">
        <v>20195</v>
      </c>
      <c r="F236" s="10" t="e">
        <f>VLOOKUP(D236,web_archive!C:AB,1,FALSE)</f>
        <v>#N/A</v>
      </c>
    </row>
    <row r="237" spans="1:7" x14ac:dyDescent="0.3">
      <c r="A237" t="s">
        <v>11370</v>
      </c>
      <c r="B237" t="str">
        <f>VLOOKUP(D237,web_archive!B:B,1,FALSE)</f>
        <v>godhelm</v>
      </c>
      <c r="C237">
        <v>45240</v>
      </c>
      <c r="D237" t="s">
        <v>11370</v>
      </c>
      <c r="F237" s="10" t="e">
        <f>VLOOKUP(D237,web_archive!C:AB,1,FALSE)</f>
        <v>#N/A</v>
      </c>
      <c r="G237" t="str">
        <f>VLOOKUP(D237,web_archive!B:AB,6,FALSE)</f>
        <v>Not For Sale</v>
      </c>
    </row>
    <row r="238" spans="1:7" x14ac:dyDescent="0.3">
      <c r="A238" t="s">
        <v>11371</v>
      </c>
      <c r="B238" t="e">
        <f>VLOOKUP(D238,web_archive!B:B,1,FALSE)</f>
        <v>#N/A</v>
      </c>
      <c r="C238">
        <v>45241</v>
      </c>
      <c r="D238" t="s">
        <v>11371</v>
      </c>
      <c r="F238" s="10" t="e">
        <f>VLOOKUP(D238,web_archive!C:AB,1,FALSE)</f>
        <v>#N/A</v>
      </c>
    </row>
    <row r="239" spans="1:7" x14ac:dyDescent="0.3">
      <c r="A239" t="s">
        <v>11372</v>
      </c>
      <c r="B239" t="e">
        <f>VLOOKUP(D239,web_archive!B:B,1,FALSE)</f>
        <v>#N/A</v>
      </c>
      <c r="C239">
        <v>45242</v>
      </c>
      <c r="D239" t="s">
        <v>11372</v>
      </c>
      <c r="E239" s="34">
        <v>20024</v>
      </c>
      <c r="F239" s="10" t="e">
        <f>VLOOKUP(D239,web_archive!C:AB,1,FALSE)</f>
        <v>#N/A</v>
      </c>
    </row>
    <row r="240" spans="1:7" x14ac:dyDescent="0.3">
      <c r="A240" t="s">
        <v>11373</v>
      </c>
      <c r="B240" t="e">
        <f>VLOOKUP(D240,web_archive!B:B,1,FALSE)</f>
        <v>#N/A</v>
      </c>
      <c r="C240">
        <v>45243</v>
      </c>
      <c r="D240" t="s">
        <v>11373</v>
      </c>
      <c r="F240" s="10" t="e">
        <f>VLOOKUP(D240,web_archive!C:AB,1,FALSE)</f>
        <v>#N/A</v>
      </c>
    </row>
    <row r="241" spans="1:7" x14ac:dyDescent="0.3">
      <c r="A241" t="s">
        <v>11375</v>
      </c>
      <c r="B241" t="e">
        <f>VLOOKUP(D241,web_archive!B:B,1,FALSE)</f>
        <v>#N/A</v>
      </c>
      <c r="C241">
        <v>45244</v>
      </c>
      <c r="D241" t="s">
        <v>11374</v>
      </c>
      <c r="F241" s="10" t="e">
        <f>VLOOKUP(D241,web_archive!C:AB,1,FALSE)</f>
        <v>#N/A</v>
      </c>
    </row>
    <row r="242" spans="1:7" x14ac:dyDescent="0.3">
      <c r="A242" t="s">
        <v>11377</v>
      </c>
      <c r="B242" t="e">
        <f>VLOOKUP(D242,web_archive!B:B,1,FALSE)</f>
        <v>#N/A</v>
      </c>
      <c r="C242">
        <v>45245</v>
      </c>
      <c r="D242" t="s">
        <v>11376</v>
      </c>
      <c r="F242" s="10" t="e">
        <f>VLOOKUP(D242,web_archive!C:AB,1,FALSE)</f>
        <v>#N/A</v>
      </c>
    </row>
    <row r="243" spans="1:7" x14ac:dyDescent="0.3">
      <c r="A243" t="s">
        <v>11378</v>
      </c>
      <c r="B243" t="e">
        <f>VLOOKUP(D243,web_archive!B:B,1,FALSE)</f>
        <v>#N/A</v>
      </c>
      <c r="C243">
        <v>45246</v>
      </c>
      <c r="D243" t="s">
        <v>11378</v>
      </c>
      <c r="F243" s="10" t="e">
        <f>VLOOKUP(D243,web_archive!C:AB,1,FALSE)</f>
        <v>#N/A</v>
      </c>
    </row>
    <row r="244" spans="1:7" x14ac:dyDescent="0.3">
      <c r="A244" t="s">
        <v>11379</v>
      </c>
      <c r="B244" t="e">
        <f>VLOOKUP(D244,web_archive!B:B,1,FALSE)</f>
        <v>#N/A</v>
      </c>
      <c r="C244">
        <v>45247</v>
      </c>
      <c r="D244" t="s">
        <v>11379</v>
      </c>
      <c r="E244" s="35">
        <v>20138</v>
      </c>
      <c r="F244" s="10" t="e">
        <f>VLOOKUP(D244,web_archive!C:AB,1,FALSE)</f>
        <v>#N/A</v>
      </c>
    </row>
    <row r="245" spans="1:7" x14ac:dyDescent="0.3">
      <c r="A245" t="s">
        <v>11380</v>
      </c>
      <c r="B245" t="e">
        <f>VLOOKUP(D245,web_archive!B:B,1,FALSE)</f>
        <v>#N/A</v>
      </c>
      <c r="C245">
        <v>45248</v>
      </c>
      <c r="D245" t="s">
        <v>11380</v>
      </c>
      <c r="F245" s="10" t="e">
        <f>VLOOKUP(D245,web_archive!C:AB,1,FALSE)</f>
        <v>#N/A</v>
      </c>
    </row>
    <row r="246" spans="1:7" x14ac:dyDescent="0.3">
      <c r="A246" t="s">
        <v>11381</v>
      </c>
      <c r="B246" t="e">
        <f>VLOOKUP(D246,web_archive!B:B,1,FALSE)</f>
        <v>#N/A</v>
      </c>
      <c r="C246">
        <v>45249</v>
      </c>
      <c r="D246" t="s">
        <v>11381</v>
      </c>
      <c r="F246" s="10" t="e">
        <f>VLOOKUP(D246,web_archive!C:AB,1,FALSE)</f>
        <v>#N/A</v>
      </c>
    </row>
    <row r="247" spans="1:7" x14ac:dyDescent="0.3">
      <c r="A247" t="s">
        <v>11382</v>
      </c>
      <c r="B247" t="e">
        <f>VLOOKUP(D247,web_archive!B:B,1,FALSE)</f>
        <v>#N/A</v>
      </c>
      <c r="C247">
        <v>45250</v>
      </c>
      <c r="D247" t="s">
        <v>11382</v>
      </c>
      <c r="E247" s="36">
        <v>20550</v>
      </c>
      <c r="F247" s="10" t="e">
        <f>VLOOKUP(D247,web_archive!C:AB,1,FALSE)</f>
        <v>#N/A</v>
      </c>
    </row>
    <row r="248" spans="1:7" x14ac:dyDescent="0.3">
      <c r="A248" t="s">
        <v>11383</v>
      </c>
      <c r="B248" t="str">
        <f>VLOOKUP(D248,web_archive!B:B,1,FALSE)</f>
        <v>greensantahat</v>
      </c>
      <c r="C248">
        <v>45251</v>
      </c>
      <c r="D248" t="s">
        <v>11383</v>
      </c>
      <c r="F248" s="10" t="e">
        <f>VLOOKUP(D248,web_archive!C:AB,1,FALSE)</f>
        <v>#N/A</v>
      </c>
      <c r="G248" t="str">
        <f>VLOOKUP(D248,web_archive!B:AB,6,FALSE)</f>
        <v>Not For Sale</v>
      </c>
    </row>
    <row r="249" spans="1:7" x14ac:dyDescent="0.3">
      <c r="A249" t="s">
        <v>11384</v>
      </c>
      <c r="B249" t="e">
        <f>VLOOKUP(D249,web_archive!B:B,1,FALSE)</f>
        <v>#N/A</v>
      </c>
      <c r="C249">
        <v>45252</v>
      </c>
      <c r="D249" t="s">
        <v>11384</v>
      </c>
      <c r="F249" s="10" t="e">
        <f>VLOOKUP(D249,web_archive!C:AB,1,FALSE)</f>
        <v>#N/A</v>
      </c>
    </row>
    <row r="250" spans="1:7" x14ac:dyDescent="0.3">
      <c r="A250" t="s">
        <v>11385</v>
      </c>
      <c r="B250" t="e">
        <f>VLOOKUP(D250,web_archive!B:B,1,FALSE)</f>
        <v>#N/A</v>
      </c>
      <c r="C250">
        <v>45253</v>
      </c>
      <c r="D250" t="s">
        <v>11385</v>
      </c>
      <c r="F250" s="10" t="e">
        <f>VLOOKUP(D250,web_archive!C:AB,1,FALSE)</f>
        <v>#N/A</v>
      </c>
    </row>
    <row r="251" spans="1:7" x14ac:dyDescent="0.3">
      <c r="A251" t="s">
        <v>11386</v>
      </c>
      <c r="B251" t="str">
        <f>VLOOKUP(D251,web_archive!B:B,1,FALSE)</f>
        <v>grouchomarxglasses</v>
      </c>
      <c r="C251">
        <v>45254</v>
      </c>
      <c r="D251" t="s">
        <v>11386</v>
      </c>
      <c r="F251" s="10" t="e">
        <f>VLOOKUP(D251,web_archive!C:AB,1,FALSE)</f>
        <v>#N/A</v>
      </c>
      <c r="G251" t="str">
        <f>VLOOKUP(D251,web_archive!B:AB,6,FALSE)</f>
        <v>Not For Sale</v>
      </c>
    </row>
    <row r="252" spans="1:7" x14ac:dyDescent="0.3">
      <c r="A252" t="s">
        <v>11388</v>
      </c>
      <c r="B252" t="e">
        <f>VLOOKUP(D252,web_archive!B:B,1,FALSE)</f>
        <v>#N/A</v>
      </c>
      <c r="C252">
        <v>45255</v>
      </c>
      <c r="D252" t="s">
        <v>11387</v>
      </c>
      <c r="F252" s="10" t="e">
        <f>VLOOKUP(D252,web_archive!C:AB,1,FALSE)</f>
        <v>#N/A</v>
      </c>
    </row>
    <row r="253" spans="1:7" x14ac:dyDescent="0.3">
      <c r="A253" t="s">
        <v>11389</v>
      </c>
      <c r="B253" t="e">
        <f>VLOOKUP(D253,web_archive!B:B,1,FALSE)</f>
        <v>#N/A</v>
      </c>
      <c r="C253">
        <v>45256</v>
      </c>
      <c r="D253" t="s">
        <v>11389</v>
      </c>
      <c r="F253" s="10" t="e">
        <f>VLOOKUP(D253,web_archive!C:AB,1,FALSE)</f>
        <v>#N/A</v>
      </c>
    </row>
    <row r="254" spans="1:7" x14ac:dyDescent="0.3">
      <c r="A254" t="s">
        <v>11390</v>
      </c>
      <c r="B254" t="e">
        <f>VLOOKUP(D254,web_archive!B:B,1,FALSE)</f>
        <v>#N/A</v>
      </c>
      <c r="C254">
        <v>45257</v>
      </c>
      <c r="D254" t="s">
        <v>11390</v>
      </c>
      <c r="E254" s="37">
        <v>20247</v>
      </c>
      <c r="F254" s="10" t="e">
        <f>VLOOKUP(D254,web_archive!C:AB,1,FALSE)</f>
        <v>#N/A</v>
      </c>
    </row>
    <row r="255" spans="1:7" x14ac:dyDescent="0.3">
      <c r="A255" t="s">
        <v>11391</v>
      </c>
      <c r="B255" t="str">
        <f>VLOOKUP(D255,web_archive!B:B,1,FALSE)</f>
        <v>gypsydiadem</v>
      </c>
      <c r="C255">
        <v>45258</v>
      </c>
      <c r="D255" t="s">
        <v>11391</v>
      </c>
      <c r="F255" s="10" t="e">
        <f>VLOOKUP(D255,web_archive!C:AB,1,FALSE)</f>
        <v>#N/A</v>
      </c>
      <c r="G255" t="str">
        <f>VLOOKUP(D255,web_archive!B:AB,6,FALSE)</f>
        <v>Not For Sale</v>
      </c>
    </row>
    <row r="256" spans="1:7" x14ac:dyDescent="0.3">
      <c r="A256" t="s">
        <v>11392</v>
      </c>
      <c r="B256" t="e">
        <f>VLOOKUP(D256,web_archive!B:B,1,FALSE)</f>
        <v>#N/A</v>
      </c>
      <c r="C256">
        <v>45259</v>
      </c>
      <c r="D256" t="s">
        <v>11392</v>
      </c>
      <c r="F256" s="10" t="e">
        <f>VLOOKUP(D256,web_archive!C:AB,1,FALSE)</f>
        <v>#N/A</v>
      </c>
    </row>
    <row r="257" spans="1:7" x14ac:dyDescent="0.3">
      <c r="A257" t="s">
        <v>11393</v>
      </c>
      <c r="B257" t="e">
        <f>VLOOKUP(D257,web_archive!B:B,1,FALSE)</f>
        <v>#N/A</v>
      </c>
      <c r="C257">
        <v>45261</v>
      </c>
      <c r="D257" t="s">
        <v>11393</v>
      </c>
      <c r="F257" s="10" t="e">
        <f>VLOOKUP(D257,web_archive!C:AB,1,FALSE)</f>
        <v>#N/A</v>
      </c>
    </row>
    <row r="258" spans="1:7" x14ac:dyDescent="0.3">
      <c r="A258" t="s">
        <v>11394</v>
      </c>
      <c r="B258" t="e">
        <f>VLOOKUP(D258,web_archive!B:B,1,FALSE)</f>
        <v>#N/A</v>
      </c>
      <c r="C258">
        <v>45262</v>
      </c>
      <c r="D258" t="s">
        <v>11394</v>
      </c>
      <c r="F258" s="10" t="e">
        <f>VLOOKUP(D258,web_archive!C:AB,1,FALSE)</f>
        <v>#N/A</v>
      </c>
    </row>
    <row r="259" spans="1:7" x14ac:dyDescent="0.3">
      <c r="A259" t="s">
        <v>11395</v>
      </c>
      <c r="B259" t="str">
        <f>VLOOKUP(D259,web_archive!B:B,1,FALSE)</f>
        <v>hangingdoll</v>
      </c>
      <c r="C259">
        <v>45263</v>
      </c>
      <c r="D259" t="s">
        <v>11395</v>
      </c>
      <c r="F259" s="10" t="e">
        <f>VLOOKUP(D259,web_archive!C:AB,1,FALSE)</f>
        <v>#N/A</v>
      </c>
      <c r="G259" t="str">
        <f>VLOOKUP(D259,web_archive!B:AB,6,FALSE)</f>
        <v>Not For Sale</v>
      </c>
    </row>
    <row r="260" spans="1:7" x14ac:dyDescent="0.3">
      <c r="A260" t="s">
        <v>11396</v>
      </c>
      <c r="B260" t="str">
        <f>VLOOKUP(D260,web_archive!B:B,1,FALSE)</f>
        <v>heartearrings</v>
      </c>
      <c r="C260">
        <v>45264</v>
      </c>
      <c r="D260" t="s">
        <v>11396</v>
      </c>
      <c r="F260" s="10" t="e">
        <f>VLOOKUP(D260,web_archive!C:AB,1,FALSE)</f>
        <v>#N/A</v>
      </c>
      <c r="G260" t="str">
        <f>VLOOKUP(D260,web_archive!B:AB,6,FALSE)</f>
        <v>Not For Sale</v>
      </c>
    </row>
    <row r="261" spans="1:7" x14ac:dyDescent="0.3">
      <c r="A261" t="s">
        <v>11397</v>
      </c>
      <c r="B261" t="e">
        <f>VLOOKUP(D261,web_archive!B:B,1,FALSE)</f>
        <v>#N/A</v>
      </c>
      <c r="C261">
        <v>45265</v>
      </c>
      <c r="D261" t="s">
        <v>11397</v>
      </c>
      <c r="F261" s="10" t="e">
        <f>VLOOKUP(D261,web_archive!C:AB,1,FALSE)</f>
        <v>#N/A</v>
      </c>
    </row>
    <row r="262" spans="1:7" x14ac:dyDescent="0.3">
      <c r="A262" t="s">
        <v>11398</v>
      </c>
      <c r="B262" t="str">
        <f>VLOOKUP(D262,web_archive!B:B,1,FALSE)</f>
        <v>heartphones</v>
      </c>
      <c r="C262">
        <v>45266</v>
      </c>
      <c r="D262" t="s">
        <v>11398</v>
      </c>
      <c r="F262" s="10" t="str">
        <f>VLOOKUP(D262,web_archive!C:AB,1,FALSE)</f>
        <v>heartphones</v>
      </c>
      <c r="G262" t="str">
        <f>VLOOKUP(D262,web_archive!B:AB,6,FALSE)</f>
        <v>Not For Sale</v>
      </c>
    </row>
    <row r="263" spans="1:7" x14ac:dyDescent="0.3">
      <c r="A263" t="s">
        <v>11399</v>
      </c>
      <c r="B263" t="e">
        <f>VLOOKUP(D263,web_archive!B:B,1,FALSE)</f>
        <v>#N/A</v>
      </c>
      <c r="C263">
        <v>45267</v>
      </c>
      <c r="D263" t="s">
        <v>11399</v>
      </c>
      <c r="F263" s="10" t="e">
        <f>VLOOKUP(D263,web_archive!C:AB,1,FALSE)</f>
        <v>#N/A</v>
      </c>
    </row>
    <row r="264" spans="1:7" x14ac:dyDescent="0.3">
      <c r="A264" t="s">
        <v>11400</v>
      </c>
      <c r="B264" t="e">
        <f>VLOOKUP(D264,web_archive!B:B,1,FALSE)</f>
        <v>#N/A</v>
      </c>
      <c r="C264">
        <v>45268</v>
      </c>
      <c r="D264" t="s">
        <v>11400</v>
      </c>
      <c r="F264" s="10" t="e">
        <f>VLOOKUP(D264,web_archive!C:AB,1,FALSE)</f>
        <v>#N/A</v>
      </c>
    </row>
    <row r="265" spans="1:7" x14ac:dyDescent="0.3">
      <c r="A265" t="s">
        <v>11401</v>
      </c>
      <c r="B265" t="e">
        <f>VLOOKUP(D265,web_archive!B:B,1,FALSE)</f>
        <v>#N/A</v>
      </c>
      <c r="C265">
        <v>45269</v>
      </c>
      <c r="D265" t="s">
        <v>11401</v>
      </c>
      <c r="F265" s="10" t="e">
        <f>VLOOKUP(D265,web_archive!C:AB,1,FALSE)</f>
        <v>#N/A</v>
      </c>
    </row>
    <row r="266" spans="1:7" x14ac:dyDescent="0.3">
      <c r="A266" t="s">
        <v>11402</v>
      </c>
      <c r="B266" t="str">
        <f>VLOOKUP(D266,web_archive!B:B,1,FALSE)</f>
        <v>heimask</v>
      </c>
      <c r="C266">
        <v>45270</v>
      </c>
      <c r="D266" t="s">
        <v>11402</v>
      </c>
      <c r="F266" s="10" t="e">
        <f>VLOOKUP(D266,web_archive!C:AB,1,FALSE)</f>
        <v>#N/A</v>
      </c>
      <c r="G266" t="str">
        <f>VLOOKUP(D266,web_archive!B:AB,6,FALSE)</f>
        <v>Not For Sale</v>
      </c>
    </row>
    <row r="267" spans="1:7" x14ac:dyDescent="0.3">
      <c r="A267" t="s">
        <v>11403</v>
      </c>
      <c r="B267" t="e">
        <f>VLOOKUP(D267,web_archive!B:B,1,FALSE)</f>
        <v>#N/A</v>
      </c>
      <c r="C267">
        <v>45271</v>
      </c>
      <c r="D267" t="s">
        <v>11403</v>
      </c>
      <c r="F267" s="10" t="e">
        <f>VLOOKUP(D267,web_archive!C:AB,1,FALSE)</f>
        <v>#N/A</v>
      </c>
    </row>
    <row r="268" spans="1:7" x14ac:dyDescent="0.3">
      <c r="A268" t="s">
        <v>11404</v>
      </c>
      <c r="B268" t="e">
        <f>VLOOKUP(D268,web_archive!B:B,1,FALSE)</f>
        <v>#N/A</v>
      </c>
      <c r="C268">
        <v>45272</v>
      </c>
      <c r="D268" t="s">
        <v>11404</v>
      </c>
      <c r="F268" s="10" t="e">
        <f>VLOOKUP(D268,web_archive!C:AB,1,FALSE)</f>
        <v>#N/A</v>
      </c>
    </row>
    <row r="269" spans="1:7" x14ac:dyDescent="0.3">
      <c r="A269" t="s">
        <v>11405</v>
      </c>
      <c r="B269" t="e">
        <f>VLOOKUP(D269,web_archive!B:B,1,FALSE)</f>
        <v>#N/A</v>
      </c>
      <c r="C269">
        <v>45273</v>
      </c>
      <c r="D269" t="s">
        <v>11405</v>
      </c>
      <c r="E269" s="38">
        <v>5319</v>
      </c>
      <c r="F269" s="10" t="e">
        <f>VLOOKUP(D269,web_archive!C:AB,1,FALSE)</f>
        <v>#N/A</v>
      </c>
    </row>
    <row r="270" spans="1:7" x14ac:dyDescent="0.3">
      <c r="A270" t="s">
        <v>11406</v>
      </c>
      <c r="B270" t="e">
        <f>VLOOKUP(D270,web_archive!B:B,1,FALSE)</f>
        <v>#N/A</v>
      </c>
      <c r="C270">
        <v>45274</v>
      </c>
      <c r="D270" t="s">
        <v>11406</v>
      </c>
      <c r="E270" s="39">
        <v>20539</v>
      </c>
      <c r="F270" s="10" t="e">
        <f>VLOOKUP(D270,web_archive!C:AB,1,FALSE)</f>
        <v>#N/A</v>
      </c>
    </row>
    <row r="271" spans="1:7" x14ac:dyDescent="0.3">
      <c r="A271" t="s">
        <v>11407</v>
      </c>
      <c r="B271" t="str">
        <f>VLOOKUP(D271,web_archive!B:B,1,FALSE)</f>
        <v>hockeymask</v>
      </c>
      <c r="C271">
        <v>45275</v>
      </c>
      <c r="D271" t="s">
        <v>11407</v>
      </c>
      <c r="F271" s="10" t="e">
        <f>VLOOKUP(D271,web_archive!C:AB,1,FALSE)</f>
        <v>#N/A</v>
      </c>
      <c r="G271" t="str">
        <f>VLOOKUP(D271,web_archive!B:AB,6,FALSE)</f>
        <v>Not For Sale</v>
      </c>
    </row>
    <row r="272" spans="1:7" x14ac:dyDescent="0.3">
      <c r="A272" t="s">
        <v>11408</v>
      </c>
      <c r="B272" t="str">
        <f>VLOOKUP(D272,web_archive!B:B,1,FALSE)</f>
        <v>hollypin</v>
      </c>
      <c r="C272">
        <v>45276</v>
      </c>
      <c r="D272" t="s">
        <v>11408</v>
      </c>
      <c r="F272" s="10" t="e">
        <f>VLOOKUP(D272,web_archive!C:AB,1,FALSE)</f>
        <v>#N/A</v>
      </c>
      <c r="G272" t="str">
        <f>VLOOKUP(D272,web_archive!B:AB,6,FALSE)</f>
        <v>Not For Sale</v>
      </c>
    </row>
    <row r="273" spans="1:7" x14ac:dyDescent="0.3">
      <c r="A273" t="s">
        <v>11409</v>
      </c>
      <c r="B273" t="str">
        <f>VLOOKUP(D273,web_archive!B:B,1,FALSE)</f>
        <v>hollyring</v>
      </c>
      <c r="C273">
        <v>45277</v>
      </c>
      <c r="D273" t="s">
        <v>11409</v>
      </c>
      <c r="F273" s="10" t="e">
        <f>VLOOKUP(D273,web_archive!C:AB,1,FALSE)</f>
        <v>#N/A</v>
      </c>
      <c r="G273" t="str">
        <f>VLOOKUP(D273,web_archive!B:AB,6,FALSE)</f>
        <v>Not For Sale</v>
      </c>
    </row>
    <row r="274" spans="1:7" x14ac:dyDescent="0.3">
      <c r="A274" t="s">
        <v>11410</v>
      </c>
      <c r="B274" t="e">
        <f>VLOOKUP(D274,web_archive!B:B,1,FALSE)</f>
        <v>#N/A</v>
      </c>
      <c r="C274">
        <v>45278</v>
      </c>
      <c r="D274" t="s">
        <v>11410</v>
      </c>
      <c r="F274" s="10" t="e">
        <f>VLOOKUP(D274,web_archive!C:AB,1,FALSE)</f>
        <v>#N/A</v>
      </c>
    </row>
    <row r="275" spans="1:7" x14ac:dyDescent="0.3">
      <c r="A275" t="s">
        <v>11411</v>
      </c>
      <c r="B275" t="str">
        <f>VLOOKUP(D275,web_archive!B:B,1,FALSE)</f>
        <v>hoodofshadows</v>
      </c>
      <c r="C275">
        <v>45279</v>
      </c>
      <c r="D275" t="s">
        <v>11411</v>
      </c>
      <c r="F275" s="10" t="e">
        <f>VLOOKUP(D275,web_archive!C:AB,1,FALSE)</f>
        <v>#N/A</v>
      </c>
      <c r="G275" t="str">
        <f>VLOOKUP(D275,web_archive!B:AB,6,FALSE)</f>
        <v>Not For Sale</v>
      </c>
    </row>
    <row r="276" spans="1:7" x14ac:dyDescent="0.3">
      <c r="A276" t="s">
        <v>11412</v>
      </c>
      <c r="B276" t="e">
        <f>VLOOKUP(D276,web_archive!B:B,1,FALSE)</f>
        <v>#N/A</v>
      </c>
      <c r="C276">
        <v>45280</v>
      </c>
      <c r="D276" t="s">
        <v>11412</v>
      </c>
      <c r="F276" s="10" t="e">
        <f>VLOOKUP(D276,web_archive!C:AB,1,FALSE)</f>
        <v>#N/A</v>
      </c>
    </row>
    <row r="277" spans="1:7" x14ac:dyDescent="0.3">
      <c r="A277" t="s">
        <v>11414</v>
      </c>
      <c r="B277" t="e">
        <f>VLOOKUP(D277,web_archive!B:B,1,FALSE)</f>
        <v>#N/A</v>
      </c>
      <c r="C277">
        <v>45281</v>
      </c>
      <c r="D277" t="s">
        <v>11413</v>
      </c>
      <c r="F277" s="10" t="e">
        <f>VLOOKUP(D277,web_archive!C:AB,1,FALSE)</f>
        <v>#N/A</v>
      </c>
    </row>
    <row r="278" spans="1:7" x14ac:dyDescent="0.3">
      <c r="A278" t="s">
        <v>11415</v>
      </c>
      <c r="B278" t="str">
        <f>VLOOKUP(D278,web_archive!B:B,1,FALSE)</f>
        <v>hyegunhat</v>
      </c>
      <c r="C278">
        <v>45282</v>
      </c>
      <c r="D278" t="s">
        <v>11415</v>
      </c>
      <c r="F278" s="10" t="e">
        <f>VLOOKUP(D278,web_archive!C:AB,1,FALSE)</f>
        <v>#N/A</v>
      </c>
      <c r="G278" t="str">
        <f>VLOOKUP(D278,web_archive!B:AB,6,FALSE)</f>
        <v>Not For Sale</v>
      </c>
    </row>
    <row r="279" spans="1:7" x14ac:dyDescent="0.3">
      <c r="A279" t="s">
        <v>11416</v>
      </c>
      <c r="B279" t="e">
        <f>VLOOKUP(D279,web_archive!B:B,1,FALSE)</f>
        <v>#N/A</v>
      </c>
      <c r="C279">
        <v>45283</v>
      </c>
      <c r="D279" t="s">
        <v>11416</v>
      </c>
      <c r="F279" s="10" t="e">
        <f>VLOOKUP(D279,web_archive!C:AB,1,FALSE)</f>
        <v>#N/A</v>
      </c>
    </row>
    <row r="280" spans="1:7" x14ac:dyDescent="0.3">
      <c r="A280" t="s">
        <v>11417</v>
      </c>
      <c r="B280" t="e">
        <f>VLOOKUP(D280,web_archive!B:B,1,FALSE)</f>
        <v>#N/A</v>
      </c>
      <c r="C280">
        <v>45285</v>
      </c>
      <c r="D280" t="s">
        <v>11417</v>
      </c>
      <c r="E280" s="40">
        <v>20536</v>
      </c>
      <c r="F280" s="10" t="e">
        <f>VLOOKUP(D280,web_archive!C:AB,1,FALSE)</f>
        <v>#N/A</v>
      </c>
    </row>
    <row r="281" spans="1:7" x14ac:dyDescent="0.3">
      <c r="A281" t="s">
        <v>11418</v>
      </c>
      <c r="B281" t="e">
        <f>VLOOKUP(D281,web_archive!B:B,1,FALSE)</f>
        <v>#N/A</v>
      </c>
      <c r="C281">
        <v>45286</v>
      </c>
      <c r="D281" t="s">
        <v>11418</v>
      </c>
      <c r="F281" s="10" t="e">
        <f>VLOOKUP(D281,web_archive!C:AB,1,FALSE)</f>
        <v>#N/A</v>
      </c>
    </row>
    <row r="282" spans="1:7" x14ac:dyDescent="0.3">
      <c r="A282" t="s">
        <v>11420</v>
      </c>
      <c r="B282" t="e">
        <f>VLOOKUP(D282,web_archive!B:B,1,FALSE)</f>
        <v>#N/A</v>
      </c>
      <c r="C282">
        <v>45287</v>
      </c>
      <c r="D282" t="s">
        <v>11419</v>
      </c>
      <c r="F282" s="10" t="e">
        <f>VLOOKUP(D282,web_archive!C:AB,1,FALSE)</f>
        <v>#N/A</v>
      </c>
    </row>
    <row r="283" spans="1:7" x14ac:dyDescent="0.3">
      <c r="A283" t="s">
        <v>11421</v>
      </c>
      <c r="B283" t="str">
        <f>VLOOKUP(D283,web_archive!B:B,1,FALSE)</f>
        <v>incubuswings</v>
      </c>
      <c r="C283">
        <v>45288</v>
      </c>
      <c r="D283" t="s">
        <v>11421</v>
      </c>
      <c r="F283" s="10" t="e">
        <f>VLOOKUP(D283,web_archive!C:AB,1,FALSE)</f>
        <v>#N/A</v>
      </c>
      <c r="G283" t="str">
        <f>VLOOKUP(D283,web_archive!B:AB,6,FALSE)</f>
        <v>Not For Sale</v>
      </c>
    </row>
    <row r="284" spans="1:7" x14ac:dyDescent="0.3">
      <c r="A284" t="s">
        <v>11422</v>
      </c>
      <c r="B284" t="str">
        <f>VLOOKUP(D284,web_archive!B:B,1,FALSE)</f>
        <v>irishhat</v>
      </c>
      <c r="C284">
        <v>45289</v>
      </c>
      <c r="D284" t="s">
        <v>11422</v>
      </c>
      <c r="F284" s="10" t="e">
        <f>VLOOKUP(D284,web_archive!C:AB,1,FALSE)</f>
        <v>#N/A</v>
      </c>
      <c r="G284" t="str">
        <f>VLOOKUP(D284,web_archive!B:AB,6,FALSE)</f>
        <v>Not For Sale</v>
      </c>
    </row>
    <row r="285" spans="1:7" x14ac:dyDescent="0.3">
      <c r="A285" t="s">
        <v>11423</v>
      </c>
      <c r="B285" t="str">
        <f>VLOOKUP(D285,web_archive!B:B,1,FALSE)</f>
        <v>kamenriderhelm</v>
      </c>
      <c r="C285">
        <v>45290</v>
      </c>
      <c r="D285" t="s">
        <v>11423</v>
      </c>
      <c r="F285" s="10" t="e">
        <f>VLOOKUP(D285,web_archive!C:AB,1,FALSE)</f>
        <v>#N/A</v>
      </c>
      <c r="G285" t="str">
        <f>VLOOKUP(D285,web_archive!B:AB,6,FALSE)</f>
        <v>Not For Sale</v>
      </c>
    </row>
    <row r="286" spans="1:7" x14ac:dyDescent="0.3">
      <c r="A286" t="s">
        <v>11424</v>
      </c>
      <c r="B286" t="e">
        <f>VLOOKUP(D286,web_archive!B:B,1,FALSE)</f>
        <v>#N/A</v>
      </c>
      <c r="C286">
        <v>45291</v>
      </c>
      <c r="D286" t="s">
        <v>11424</v>
      </c>
      <c r="E286" s="45">
        <v>20185</v>
      </c>
      <c r="F286" s="10" t="e">
        <f>VLOOKUP(D286,web_archive!C:AB,1,FALSE)</f>
        <v>#N/A</v>
      </c>
    </row>
    <row r="287" spans="1:7" x14ac:dyDescent="0.3">
      <c r="A287" t="s">
        <v>11425</v>
      </c>
      <c r="B287" t="e">
        <f>VLOOKUP(D287,web_archive!B:B,1,FALSE)</f>
        <v>#N/A</v>
      </c>
      <c r="C287">
        <v>45292</v>
      </c>
      <c r="D287" t="s">
        <v>11425</v>
      </c>
      <c r="E287" s="48">
        <v>20189</v>
      </c>
      <c r="F287" s="10" t="e">
        <f>VLOOKUP(D287,web_archive!C:AB,1,FALSE)</f>
        <v>#N/A</v>
      </c>
    </row>
    <row r="288" spans="1:7" x14ac:dyDescent="0.3">
      <c r="A288" t="s">
        <v>11426</v>
      </c>
      <c r="B288" t="e">
        <f>VLOOKUP(D288,web_archive!B:B,1,FALSE)</f>
        <v>#N/A</v>
      </c>
      <c r="C288">
        <v>45293</v>
      </c>
      <c r="D288" t="s">
        <v>11426</v>
      </c>
      <c r="E288" s="52">
        <v>20193</v>
      </c>
      <c r="F288" s="10" t="e">
        <f>VLOOKUP(D288,web_archive!C:AB,1,FALSE)</f>
        <v>#N/A</v>
      </c>
    </row>
    <row r="289" spans="1:6" x14ac:dyDescent="0.3">
      <c r="A289" t="s">
        <v>11427</v>
      </c>
      <c r="B289" t="e">
        <f>VLOOKUP(D289,web_archive!B:B,1,FALSE)</f>
        <v>#N/A</v>
      </c>
      <c r="C289">
        <v>45294</v>
      </c>
      <c r="D289" t="s">
        <v>11427</v>
      </c>
      <c r="E289" s="43">
        <v>20183</v>
      </c>
      <c r="F289" s="10" t="e">
        <f>VLOOKUP(D289,web_archive!C:AB,1,FALSE)</f>
        <v>#N/A</v>
      </c>
    </row>
    <row r="290" spans="1:6" x14ac:dyDescent="0.3">
      <c r="A290" t="s">
        <v>11428</v>
      </c>
      <c r="B290" t="e">
        <f>VLOOKUP(D290,web_archive!B:B,1,FALSE)</f>
        <v>#N/A</v>
      </c>
      <c r="C290">
        <v>45295</v>
      </c>
      <c r="D290" t="s">
        <v>11428</v>
      </c>
      <c r="E290" s="42">
        <v>20182</v>
      </c>
      <c r="F290" s="10" t="e">
        <f>VLOOKUP(D290,web_archive!C:AB,1,FALSE)</f>
        <v>#N/A</v>
      </c>
    </row>
    <row r="291" spans="1:6" x14ac:dyDescent="0.3">
      <c r="A291" t="s">
        <v>11429</v>
      </c>
      <c r="B291" t="e">
        <f>VLOOKUP(D291,web_archive!B:B,1,FALSE)</f>
        <v>#N/A</v>
      </c>
      <c r="C291">
        <v>45296</v>
      </c>
      <c r="D291" t="s">
        <v>11429</v>
      </c>
      <c r="E291" s="47">
        <v>20188</v>
      </c>
      <c r="F291" s="10" t="e">
        <f>VLOOKUP(D291,web_archive!C:AB,1,FALSE)</f>
        <v>#N/A</v>
      </c>
    </row>
    <row r="292" spans="1:6" x14ac:dyDescent="0.3">
      <c r="A292" t="s">
        <v>11430</v>
      </c>
      <c r="B292" t="e">
        <f>VLOOKUP(D292,web_archive!B:B,1,FALSE)</f>
        <v>#N/A</v>
      </c>
      <c r="C292">
        <v>45297</v>
      </c>
      <c r="D292" t="s">
        <v>11430</v>
      </c>
      <c r="E292" s="46">
        <v>20187</v>
      </c>
      <c r="F292" s="10" t="e">
        <f>VLOOKUP(D292,web_archive!C:AB,1,FALSE)</f>
        <v>#N/A</v>
      </c>
    </row>
    <row r="293" spans="1:6" x14ac:dyDescent="0.3">
      <c r="A293" t="s">
        <v>11431</v>
      </c>
      <c r="B293" t="e">
        <f>VLOOKUP(D293,web_archive!B:B,1,FALSE)</f>
        <v>#N/A</v>
      </c>
      <c r="C293">
        <v>45298</v>
      </c>
      <c r="D293" t="s">
        <v>11431</v>
      </c>
      <c r="E293" s="44">
        <v>20184</v>
      </c>
      <c r="F293" s="10" t="e">
        <f>VLOOKUP(D293,web_archive!C:AB,1,FALSE)</f>
        <v>#N/A</v>
      </c>
    </row>
    <row r="294" spans="1:6" x14ac:dyDescent="0.3">
      <c r="A294" t="s">
        <v>11432</v>
      </c>
      <c r="B294" t="e">
        <f>VLOOKUP(D294,web_archive!B:B,1,FALSE)</f>
        <v>#N/A</v>
      </c>
      <c r="C294">
        <v>45299</v>
      </c>
      <c r="D294" t="s">
        <v>11432</v>
      </c>
      <c r="E294" s="41">
        <v>20186</v>
      </c>
      <c r="F294" s="10" t="e">
        <f>VLOOKUP(D294,web_archive!C:AB,1,FALSE)</f>
        <v>#N/A</v>
      </c>
    </row>
    <row r="295" spans="1:6" x14ac:dyDescent="0.3">
      <c r="A295" t="s">
        <v>11433</v>
      </c>
      <c r="B295" t="e">
        <f>VLOOKUP(D295,web_archive!B:B,1,FALSE)</f>
        <v>#N/A</v>
      </c>
      <c r="C295">
        <v>45300</v>
      </c>
      <c r="D295" t="s">
        <v>11433</v>
      </c>
      <c r="E295" s="51">
        <v>20192</v>
      </c>
      <c r="F295" s="10" t="e">
        <f>VLOOKUP(D295,web_archive!C:AB,1,FALSE)</f>
        <v>#N/A</v>
      </c>
    </row>
    <row r="296" spans="1:6" x14ac:dyDescent="0.3">
      <c r="A296" t="s">
        <v>11434</v>
      </c>
      <c r="B296" t="e">
        <f>VLOOKUP(D296,web_archive!B:B,1,FALSE)</f>
        <v>#N/A</v>
      </c>
      <c r="C296">
        <v>45301</v>
      </c>
      <c r="D296" t="s">
        <v>11434</v>
      </c>
      <c r="E296" s="50">
        <v>20191</v>
      </c>
      <c r="F296" s="10" t="e">
        <f>VLOOKUP(D296,web_archive!C:AB,1,FALSE)</f>
        <v>#N/A</v>
      </c>
    </row>
    <row r="297" spans="1:6" x14ac:dyDescent="0.3">
      <c r="A297" t="s">
        <v>11435</v>
      </c>
      <c r="B297" t="e">
        <f>VLOOKUP(D297,web_archive!B:B,1,FALSE)</f>
        <v>#N/A</v>
      </c>
      <c r="C297">
        <v>45302</v>
      </c>
      <c r="D297" t="s">
        <v>11435</v>
      </c>
      <c r="E297" s="49">
        <v>20190</v>
      </c>
      <c r="F297" s="10" t="e">
        <f>VLOOKUP(D297,web_archive!C:AB,1,FALSE)</f>
        <v>#N/A</v>
      </c>
    </row>
    <row r="298" spans="1:6" x14ac:dyDescent="0.3">
      <c r="A298" t="s">
        <v>11437</v>
      </c>
      <c r="B298" t="e">
        <f>VLOOKUP(D298,web_archive!B:B,1,FALSE)</f>
        <v>#N/A</v>
      </c>
      <c r="C298">
        <v>45303</v>
      </c>
      <c r="D298" t="s">
        <v>11436</v>
      </c>
      <c r="F298" s="10" t="e">
        <f>VLOOKUP(D298,web_archive!C:AB,1,FALSE)</f>
        <v>#N/A</v>
      </c>
    </row>
    <row r="299" spans="1:6" x14ac:dyDescent="0.3">
      <c r="A299" t="s">
        <v>11439</v>
      </c>
      <c r="B299" t="e">
        <f>VLOOKUP(D299,web_archive!B:B,1,FALSE)</f>
        <v>#N/A</v>
      </c>
      <c r="C299">
        <v>45304</v>
      </c>
      <c r="D299" t="s">
        <v>11438</v>
      </c>
      <c r="F299" s="10" t="e">
        <f>VLOOKUP(D299,web_archive!C:AB,1,FALSE)</f>
        <v>#N/A</v>
      </c>
    </row>
    <row r="300" spans="1:6" x14ac:dyDescent="0.3">
      <c r="A300" t="s">
        <v>11441</v>
      </c>
      <c r="B300" t="e">
        <f>VLOOKUP(D300,web_archive!B:B,1,FALSE)</f>
        <v>#N/A</v>
      </c>
      <c r="C300">
        <v>45305</v>
      </c>
      <c r="D300" t="s">
        <v>11440</v>
      </c>
      <c r="F300" s="10" t="e">
        <f>VLOOKUP(D300,web_archive!C:AB,1,FALSE)</f>
        <v>#N/A</v>
      </c>
    </row>
    <row r="301" spans="1:6" x14ac:dyDescent="0.3">
      <c r="A301" t="s">
        <v>11443</v>
      </c>
      <c r="B301" t="e">
        <f>VLOOKUP(D301,web_archive!B:B,1,FALSE)</f>
        <v>#N/A</v>
      </c>
      <c r="C301">
        <v>45306</v>
      </c>
      <c r="D301" t="s">
        <v>11442</v>
      </c>
      <c r="F301" s="10" t="e">
        <f>VLOOKUP(D301,web_archive!C:AB,1,FALSE)</f>
        <v>#N/A</v>
      </c>
    </row>
    <row r="302" spans="1:6" x14ac:dyDescent="0.3">
      <c r="A302" t="s">
        <v>11445</v>
      </c>
      <c r="B302" t="e">
        <f>VLOOKUP(D302,web_archive!B:B,1,FALSE)</f>
        <v>#N/A</v>
      </c>
      <c r="C302">
        <v>45307</v>
      </c>
      <c r="D302" t="s">
        <v>11444</v>
      </c>
      <c r="F302" s="10" t="e">
        <f>VLOOKUP(D302,web_archive!C:AB,1,FALSE)</f>
        <v>#N/A</v>
      </c>
    </row>
    <row r="303" spans="1:6" x14ac:dyDescent="0.3">
      <c r="A303" t="s">
        <v>11447</v>
      </c>
      <c r="B303" t="e">
        <f>VLOOKUP(D303,web_archive!B:B,1,FALSE)</f>
        <v>#N/A</v>
      </c>
      <c r="C303">
        <v>45308</v>
      </c>
      <c r="D303" t="s">
        <v>11446</v>
      </c>
      <c r="F303" s="10" t="e">
        <f>VLOOKUP(D303,web_archive!C:AB,1,FALSE)</f>
        <v>#N/A</v>
      </c>
    </row>
    <row r="304" spans="1:6" x14ac:dyDescent="0.3">
      <c r="A304" t="s">
        <v>11449</v>
      </c>
      <c r="B304" t="e">
        <f>VLOOKUP(D304,web_archive!B:B,1,FALSE)</f>
        <v>#N/A</v>
      </c>
      <c r="C304">
        <v>45309</v>
      </c>
      <c r="D304" t="s">
        <v>11448</v>
      </c>
      <c r="F304" s="10" t="e">
        <f>VLOOKUP(D304,web_archive!C:AB,1,FALSE)</f>
        <v>#N/A</v>
      </c>
    </row>
    <row r="305" spans="1:7" x14ac:dyDescent="0.3">
      <c r="A305" t="s">
        <v>11451</v>
      </c>
      <c r="B305" t="e">
        <f>VLOOKUP(D305,web_archive!B:B,1,FALSE)</f>
        <v>#N/A</v>
      </c>
      <c r="C305">
        <v>45310</v>
      </c>
      <c r="D305" t="s">
        <v>11450</v>
      </c>
      <c r="F305" s="10" t="e">
        <f>VLOOKUP(D305,web_archive!C:AB,1,FALSE)</f>
        <v>#N/A</v>
      </c>
    </row>
    <row r="306" spans="1:7" x14ac:dyDescent="0.3">
      <c r="A306" t="s">
        <v>11452</v>
      </c>
      <c r="B306" t="e">
        <f>VLOOKUP(D306,web_archive!B:B,1,FALSE)</f>
        <v>#N/A</v>
      </c>
      <c r="C306">
        <v>45311</v>
      </c>
      <c r="D306" t="s">
        <v>11452</v>
      </c>
      <c r="E306" s="53">
        <v>5322</v>
      </c>
      <c r="F306" s="10" t="e">
        <f>VLOOKUP(D306,web_archive!C:AB,1,FALSE)</f>
        <v>#N/A</v>
      </c>
    </row>
    <row r="307" spans="1:7" x14ac:dyDescent="0.3">
      <c r="A307" t="s">
        <v>11454</v>
      </c>
      <c r="B307" t="e">
        <f>VLOOKUP(D307,web_archive!B:B,1,FALSE)</f>
        <v>#N/A</v>
      </c>
      <c r="C307">
        <v>45312</v>
      </c>
      <c r="D307" t="s">
        <v>11453</v>
      </c>
      <c r="F307" s="10" t="e">
        <f>VLOOKUP(D307,web_archive!C:AB,1,FALSE)</f>
        <v>#N/A</v>
      </c>
    </row>
    <row r="308" spans="1:7" x14ac:dyDescent="0.3">
      <c r="A308" t="s">
        <v>11455</v>
      </c>
      <c r="B308" t="e">
        <f>VLOOKUP(D308,web_archive!B:B,1,FALSE)</f>
        <v>#N/A</v>
      </c>
      <c r="C308">
        <v>45313</v>
      </c>
      <c r="D308" t="s">
        <v>11455</v>
      </c>
      <c r="F308" s="10" t="e">
        <f>VLOOKUP(D308,web_archive!C:AB,1,FALSE)</f>
        <v>#N/A</v>
      </c>
    </row>
    <row r="309" spans="1:7" x14ac:dyDescent="0.3">
      <c r="A309" t="s">
        <v>11456</v>
      </c>
      <c r="B309" t="e">
        <f>VLOOKUP(D309,web_archive!B:B,1,FALSE)</f>
        <v>#N/A</v>
      </c>
      <c r="C309">
        <v>45314</v>
      </c>
      <c r="D309" t="s">
        <v>11456</v>
      </c>
      <c r="E309" s="54">
        <v>20509</v>
      </c>
      <c r="F309" s="10" t="e">
        <f>VLOOKUP(D309,web_archive!C:AB,1,FALSE)</f>
        <v>#N/A</v>
      </c>
    </row>
    <row r="310" spans="1:7" x14ac:dyDescent="0.3">
      <c r="A310" t="s">
        <v>11457</v>
      </c>
      <c r="B310" t="e">
        <f>VLOOKUP(D310,web_archive!B:B,1,FALSE)</f>
        <v>#N/A</v>
      </c>
      <c r="C310">
        <v>45315</v>
      </c>
      <c r="D310" t="s">
        <v>11457</v>
      </c>
      <c r="E310" s="55">
        <v>20152</v>
      </c>
      <c r="F310" s="10" t="e">
        <f>VLOOKUP(D310,web_archive!C:AB,1,FALSE)</f>
        <v>#N/A</v>
      </c>
    </row>
    <row r="311" spans="1:7" x14ac:dyDescent="0.3">
      <c r="A311" t="s">
        <v>11458</v>
      </c>
      <c r="B311" t="e">
        <f>VLOOKUP(D311,web_archive!B:B,1,FALSE)</f>
        <v>#N/A</v>
      </c>
      <c r="C311">
        <v>45316</v>
      </c>
      <c r="D311" t="s">
        <v>11458</v>
      </c>
      <c r="F311" s="10" t="e">
        <f>VLOOKUP(D311,web_archive!C:AB,1,FALSE)</f>
        <v>#N/A</v>
      </c>
    </row>
    <row r="312" spans="1:7" x14ac:dyDescent="0.3">
      <c r="A312" t="s">
        <v>11459</v>
      </c>
      <c r="B312" t="str">
        <f>VLOOKUP(D312,web_archive!B:B,1,FALSE)</f>
        <v>largehibiscus</v>
      </c>
      <c r="C312">
        <v>45317</v>
      </c>
      <c r="D312" t="s">
        <v>11459</v>
      </c>
      <c r="F312" s="10" t="e">
        <f>VLOOKUP(D312,web_archive!C:AB,1,FALSE)</f>
        <v>#N/A</v>
      </c>
      <c r="G312" t="str">
        <f>VLOOKUP(D312,web_archive!B:AB,6,FALSE)</f>
        <v>Not For Sale</v>
      </c>
    </row>
    <row r="313" spans="1:7" x14ac:dyDescent="0.3">
      <c r="A313" t="s">
        <v>11460</v>
      </c>
      <c r="B313" t="e">
        <f>VLOOKUP(D313,web_archive!B:B,1,FALSE)</f>
        <v>#N/A</v>
      </c>
      <c r="C313">
        <v>45318</v>
      </c>
      <c r="D313" t="s">
        <v>11460</v>
      </c>
      <c r="F313" s="10" t="e">
        <f>VLOOKUP(D313,web_archive!C:AB,1,FALSE)</f>
        <v>#N/A</v>
      </c>
    </row>
    <row r="314" spans="1:7" x14ac:dyDescent="0.3">
      <c r="A314" t="s">
        <v>11461</v>
      </c>
      <c r="B314" t="e">
        <f>VLOOKUP(D314,web_archive!B:B,1,FALSE)</f>
        <v>#N/A</v>
      </c>
      <c r="C314">
        <v>45319</v>
      </c>
      <c r="D314" t="s">
        <v>11461</v>
      </c>
      <c r="F314" s="10" t="e">
        <f>VLOOKUP(D314,web_archive!C:AB,1,FALSE)</f>
        <v>#N/A</v>
      </c>
    </row>
    <row r="315" spans="1:7" x14ac:dyDescent="0.3">
      <c r="A315" t="s">
        <v>5995</v>
      </c>
      <c r="B315" t="str">
        <f>VLOOKUP(D315,web_archive!B:B,1,FALSE)</f>
        <v>leaftiara</v>
      </c>
      <c r="C315">
        <v>45320</v>
      </c>
      <c r="D315" t="s">
        <v>11462</v>
      </c>
      <c r="F315" s="10" t="e">
        <f>VLOOKUP(D315,web_archive!C:AB,1,FALSE)</f>
        <v>#N/A</v>
      </c>
      <c r="G315" t="str">
        <f>VLOOKUP(D315,web_archive!B:AB,6,FALSE)</f>
        <v>Not For Sale</v>
      </c>
    </row>
    <row r="316" spans="1:7" x14ac:dyDescent="0.3">
      <c r="A316" t="s">
        <v>11463</v>
      </c>
      <c r="B316" t="str">
        <f>VLOOKUP(D316,web_archive!B:B,1,FALSE)</f>
        <v>leopardhat</v>
      </c>
      <c r="C316">
        <v>45321</v>
      </c>
      <c r="D316" t="s">
        <v>11463</v>
      </c>
      <c r="F316" s="10" t="e">
        <f>VLOOKUP(D316,web_archive!C:AB,1,FALSE)</f>
        <v>#N/A</v>
      </c>
      <c r="G316" t="str">
        <f>VLOOKUP(D316,web_archive!B:AB,6,FALSE)</f>
        <v>Not For Sale</v>
      </c>
    </row>
    <row r="317" spans="1:7" x14ac:dyDescent="0.3">
      <c r="A317" t="s">
        <v>11465</v>
      </c>
      <c r="B317" t="e">
        <f>VLOOKUP(D317,web_archive!B:B,1,FALSE)</f>
        <v>#N/A</v>
      </c>
      <c r="C317">
        <v>45322</v>
      </c>
      <c r="D317" t="s">
        <v>11464</v>
      </c>
      <c r="F317" s="10" t="e">
        <f>VLOOKUP(D317,web_archive!C:AB,1,FALSE)</f>
        <v>#N/A</v>
      </c>
    </row>
    <row r="318" spans="1:7" x14ac:dyDescent="0.3">
      <c r="A318" t="s">
        <v>11466</v>
      </c>
      <c r="B318" t="e">
        <f>VLOOKUP(D318,web_archive!B:B,1,FALSE)</f>
        <v>#N/A</v>
      </c>
      <c r="C318">
        <v>45323</v>
      </c>
      <c r="D318" t="s">
        <v>11466</v>
      </c>
      <c r="E318" s="56">
        <v>20574</v>
      </c>
      <c r="F318" s="10" t="e">
        <f>VLOOKUP(D318,web_archive!C:AB,1,FALSE)</f>
        <v>#N/A</v>
      </c>
    </row>
    <row r="319" spans="1:7" x14ac:dyDescent="0.3">
      <c r="A319" t="s">
        <v>11467</v>
      </c>
      <c r="B319" t="str">
        <f>VLOOKUP(D319,web_archive!B:B,1,FALSE)</f>
        <v>linkhat</v>
      </c>
      <c r="C319">
        <v>45324</v>
      </c>
      <c r="D319" t="s">
        <v>11467</v>
      </c>
      <c r="F319" s="10" t="e">
        <f>VLOOKUP(D319,web_archive!C:AB,1,FALSE)</f>
        <v>#N/A</v>
      </c>
      <c r="G319" t="str">
        <f>VLOOKUP(D319,web_archive!B:AB,6,FALSE)</f>
        <v>Not For Sale</v>
      </c>
    </row>
    <row r="320" spans="1:7" x14ac:dyDescent="0.3">
      <c r="A320" t="s">
        <v>11468</v>
      </c>
      <c r="B320" t="str">
        <f>VLOOKUP(D320,web_archive!B:B,1,FALSE)</f>
        <v>littleangeldoll</v>
      </c>
      <c r="C320">
        <v>45325</v>
      </c>
      <c r="D320" t="s">
        <v>11468</v>
      </c>
      <c r="F320" s="10" t="e">
        <f>VLOOKUP(D320,web_archive!C:AB,1,FALSE)</f>
        <v>#N/A</v>
      </c>
      <c r="G320" t="str">
        <f>VLOOKUP(D320,web_archive!B:AB,6,FALSE)</f>
        <v>Not For Sale</v>
      </c>
    </row>
    <row r="321" spans="1:7" x14ac:dyDescent="0.3">
      <c r="A321" t="s">
        <v>11469</v>
      </c>
      <c r="B321" t="e">
        <f>VLOOKUP(D321,web_archive!B:B,1,FALSE)</f>
        <v>#N/A</v>
      </c>
      <c r="C321">
        <v>45326</v>
      </c>
      <c r="D321" t="s">
        <v>11469</v>
      </c>
      <c r="F321" s="10" t="e">
        <f>VLOOKUP(D321,web_archive!C:AB,1,FALSE)</f>
        <v>#N/A</v>
      </c>
    </row>
    <row r="322" spans="1:7" x14ac:dyDescent="0.3">
      <c r="A322" t="s">
        <v>11470</v>
      </c>
      <c r="B322" t="e">
        <f>VLOOKUP(D322,web_archive!B:B,1,FALSE)</f>
        <v>#N/A</v>
      </c>
      <c r="C322">
        <v>45327</v>
      </c>
      <c r="D322" t="s">
        <v>11470</v>
      </c>
      <c r="E322" s="57">
        <v>20198</v>
      </c>
      <c r="F322" s="10" t="e">
        <f>VLOOKUP(D322,web_archive!C:AB,1,FALSE)</f>
        <v>#N/A</v>
      </c>
    </row>
    <row r="323" spans="1:7" x14ac:dyDescent="0.3">
      <c r="A323" t="s">
        <v>11472</v>
      </c>
      <c r="B323" t="e">
        <f>VLOOKUP(D323,web_archive!B:B,1,FALSE)</f>
        <v>#N/A</v>
      </c>
      <c r="C323">
        <v>45328</v>
      </c>
      <c r="D323" t="s">
        <v>11471</v>
      </c>
      <c r="F323" s="10" t="e">
        <f>VLOOKUP(D323,web_archive!C:AB,1,FALSE)</f>
        <v>#N/A</v>
      </c>
    </row>
    <row r="324" spans="1:7" x14ac:dyDescent="0.3">
      <c r="A324" t="s">
        <v>11473</v>
      </c>
      <c r="B324" t="e">
        <f>VLOOKUP(D324,web_archive!B:B,1,FALSE)</f>
        <v>#N/A</v>
      </c>
      <c r="C324">
        <v>45329</v>
      </c>
      <c r="D324" t="s">
        <v>11473</v>
      </c>
      <c r="F324" s="10" t="e">
        <f>VLOOKUP(D324,web_archive!C:AB,1,FALSE)</f>
        <v>#N/A</v>
      </c>
    </row>
    <row r="325" spans="1:7" x14ac:dyDescent="0.3">
      <c r="A325" t="s">
        <v>11474</v>
      </c>
      <c r="B325" t="str">
        <f>VLOOKUP(D325,web_archive!B:B,1,FALSE)</f>
        <v>luigicap</v>
      </c>
      <c r="C325">
        <v>45330</v>
      </c>
      <c r="D325" t="s">
        <v>11474</v>
      </c>
      <c r="F325" s="10" t="e">
        <f>VLOOKUP(D325,web_archive!C:AB,1,FALSE)</f>
        <v>#N/A</v>
      </c>
      <c r="G325" t="str">
        <f>VLOOKUP(D325,web_archive!B:AB,6,FALSE)</f>
        <v>Not For Sale</v>
      </c>
    </row>
    <row r="326" spans="1:7" x14ac:dyDescent="0.3">
      <c r="A326" t="s">
        <v>11476</v>
      </c>
      <c r="B326" t="e">
        <f>VLOOKUP(D326,web_archive!B:B,1,FALSE)</f>
        <v>#N/A</v>
      </c>
      <c r="C326">
        <v>45331</v>
      </c>
      <c r="D326" t="s">
        <v>11475</v>
      </c>
      <c r="F326" s="10" t="e">
        <f>VLOOKUP(D326,web_archive!C:AB,1,FALSE)</f>
        <v>#N/A</v>
      </c>
    </row>
    <row r="327" spans="1:7" x14ac:dyDescent="0.3">
      <c r="A327" t="s">
        <v>11478</v>
      </c>
      <c r="B327" t="e">
        <f>VLOOKUP(D327,web_archive!B:B,1,FALSE)</f>
        <v>#N/A</v>
      </c>
      <c r="C327">
        <v>45332</v>
      </c>
      <c r="D327" t="s">
        <v>11477</v>
      </c>
      <c r="F327" s="10" t="e">
        <f>VLOOKUP(D327,web_archive!C:AB,1,FALSE)</f>
        <v>#N/A</v>
      </c>
    </row>
    <row r="328" spans="1:7" x14ac:dyDescent="0.3">
      <c r="A328" t="s">
        <v>11480</v>
      </c>
      <c r="B328" t="e">
        <f>VLOOKUP(D328,web_archive!B:B,1,FALSE)</f>
        <v>#N/A</v>
      </c>
      <c r="C328">
        <v>45333</v>
      </c>
      <c r="D328" t="s">
        <v>11479</v>
      </c>
      <c r="F328" s="10" t="e">
        <f>VLOOKUP(D328,web_archive!C:AB,1,FALSE)</f>
        <v>#N/A</v>
      </c>
    </row>
    <row r="329" spans="1:7" x14ac:dyDescent="0.3">
      <c r="A329" t="s">
        <v>11482</v>
      </c>
      <c r="B329" t="e">
        <f>VLOOKUP(D329,web_archive!B:B,1,FALSE)</f>
        <v>#N/A</v>
      </c>
      <c r="C329">
        <v>45334</v>
      </c>
      <c r="D329" t="s">
        <v>11481</v>
      </c>
      <c r="F329" s="10" t="e">
        <f>VLOOKUP(D329,web_archive!C:AB,1,FALSE)</f>
        <v>#N/A</v>
      </c>
    </row>
    <row r="330" spans="1:7" x14ac:dyDescent="0.3">
      <c r="A330" t="s">
        <v>11484</v>
      </c>
      <c r="B330" t="e">
        <f>VLOOKUP(D330,web_archive!B:B,1,FALSE)</f>
        <v>#N/A</v>
      </c>
      <c r="C330">
        <v>45335</v>
      </c>
      <c r="D330" t="s">
        <v>11483</v>
      </c>
      <c r="F330" s="10" t="e">
        <f>VLOOKUP(D330,web_archive!C:AB,1,FALSE)</f>
        <v>#N/A</v>
      </c>
    </row>
    <row r="331" spans="1:7" x14ac:dyDescent="0.3">
      <c r="A331" t="s">
        <v>11486</v>
      </c>
      <c r="B331" t="e">
        <f>VLOOKUP(D331,web_archive!B:B,1,FALSE)</f>
        <v>#N/A</v>
      </c>
      <c r="C331">
        <v>45336</v>
      </c>
      <c r="D331" t="s">
        <v>11485</v>
      </c>
      <c r="F331" s="10" t="e">
        <f>VLOOKUP(D331,web_archive!C:AB,1,FALSE)</f>
        <v>#N/A</v>
      </c>
    </row>
    <row r="332" spans="1:7" x14ac:dyDescent="0.3">
      <c r="A332" t="s">
        <v>11488</v>
      </c>
      <c r="B332" t="e">
        <f>VLOOKUP(D332,web_archive!B:B,1,FALSE)</f>
        <v>#N/A</v>
      </c>
      <c r="C332">
        <v>45337</v>
      </c>
      <c r="D332" t="s">
        <v>11487</v>
      </c>
      <c r="F332" s="10" t="e">
        <f>VLOOKUP(D332,web_archive!C:AB,1,FALSE)</f>
        <v>#N/A</v>
      </c>
    </row>
    <row r="333" spans="1:7" x14ac:dyDescent="0.3">
      <c r="A333" t="s">
        <v>11490</v>
      </c>
      <c r="B333" t="e">
        <f>VLOOKUP(D333,web_archive!B:B,1,FALSE)</f>
        <v>#N/A</v>
      </c>
      <c r="C333">
        <v>45338</v>
      </c>
      <c r="D333" t="s">
        <v>11489</v>
      </c>
      <c r="F333" s="10" t="e">
        <f>VLOOKUP(D333,web_archive!C:AB,1,FALSE)</f>
        <v>#N/A</v>
      </c>
    </row>
    <row r="334" spans="1:7" x14ac:dyDescent="0.3">
      <c r="A334" t="s">
        <v>11491</v>
      </c>
      <c r="B334" t="str">
        <f>VLOOKUP(D334,web_archive!B:B,1,FALSE)</f>
        <v>maidribbon</v>
      </c>
      <c r="C334">
        <v>45339</v>
      </c>
      <c r="D334" t="s">
        <v>11491</v>
      </c>
      <c r="F334" s="10" t="e">
        <f>VLOOKUP(D334,web_archive!C:AB,1,FALSE)</f>
        <v>#N/A</v>
      </c>
      <c r="G334" t="str">
        <f>VLOOKUP(D334,web_archive!B:AB,6,FALSE)</f>
        <v>Not For Sale</v>
      </c>
    </row>
    <row r="335" spans="1:7" x14ac:dyDescent="0.3">
      <c r="A335" t="s">
        <v>11492</v>
      </c>
      <c r="B335" t="e">
        <f>VLOOKUP(D335,web_archive!B:B,1,FALSE)</f>
        <v>#N/A</v>
      </c>
      <c r="C335">
        <v>45340</v>
      </c>
      <c r="D335" t="s">
        <v>11492</v>
      </c>
      <c r="F335" s="10" t="e">
        <f>VLOOKUP(D335,web_archive!C:AB,1,FALSE)</f>
        <v>#N/A</v>
      </c>
    </row>
    <row r="336" spans="1:7" x14ac:dyDescent="0.3">
      <c r="A336" t="s">
        <v>11493</v>
      </c>
      <c r="B336" t="e">
        <f>VLOOKUP(D336,web_archive!B:B,1,FALSE)</f>
        <v>#N/A</v>
      </c>
      <c r="C336">
        <v>45341</v>
      </c>
      <c r="D336" t="s">
        <v>11493</v>
      </c>
      <c r="F336" s="10" t="e">
        <f>VLOOKUP(D336,web_archive!C:AB,1,FALSE)</f>
        <v>#N/A</v>
      </c>
    </row>
    <row r="337" spans="1:7" x14ac:dyDescent="0.3">
      <c r="A337" t="s">
        <v>11494</v>
      </c>
      <c r="B337" t="e">
        <f>VLOOKUP(D337,web_archive!B:B,1,FALSE)</f>
        <v>#N/A</v>
      </c>
      <c r="C337">
        <v>45342</v>
      </c>
      <c r="D337" t="s">
        <v>11494</v>
      </c>
      <c r="F337" s="10" t="e">
        <f>VLOOKUP(D337,web_archive!C:AB,1,FALSE)</f>
        <v>#N/A</v>
      </c>
    </row>
    <row r="338" spans="1:7" x14ac:dyDescent="0.3">
      <c r="A338" t="s">
        <v>11495</v>
      </c>
      <c r="B338" t="e">
        <f>VLOOKUP(D338,web_archive!B:B,1,FALSE)</f>
        <v>#N/A</v>
      </c>
      <c r="C338">
        <v>45343</v>
      </c>
      <c r="D338" t="s">
        <v>11495</v>
      </c>
      <c r="E338" s="58">
        <v>20532</v>
      </c>
      <c r="F338" s="10" t="e">
        <f>VLOOKUP(D338,web_archive!C:AB,1,FALSE)</f>
        <v>#N/A</v>
      </c>
    </row>
    <row r="339" spans="1:7" x14ac:dyDescent="0.3">
      <c r="A339" t="s">
        <v>11496</v>
      </c>
      <c r="B339" t="e">
        <f>VLOOKUP(D339,web_archive!B:B,1,FALSE)</f>
        <v>#N/A</v>
      </c>
      <c r="C339">
        <v>45344</v>
      </c>
      <c r="D339" t="s">
        <v>11496</v>
      </c>
      <c r="E339" s="59">
        <v>20565</v>
      </c>
      <c r="F339" s="10" t="e">
        <f>VLOOKUP(D339,web_archive!C:AB,1,FALSE)</f>
        <v>#N/A</v>
      </c>
    </row>
    <row r="340" spans="1:7" x14ac:dyDescent="0.3">
      <c r="A340" t="s">
        <v>11497</v>
      </c>
      <c r="B340" t="str">
        <f>VLOOKUP(D340,web_archive!B:B,1,FALSE)</f>
        <v>mariocap</v>
      </c>
      <c r="C340">
        <v>45345</v>
      </c>
      <c r="D340" t="s">
        <v>11497</v>
      </c>
      <c r="F340" s="10" t="e">
        <f>VLOOKUP(D340,web_archive!C:AB,1,FALSE)</f>
        <v>#N/A</v>
      </c>
      <c r="G340" t="str">
        <f>VLOOKUP(D340,web_archive!B:AB,6,FALSE)</f>
        <v>Not For Sale</v>
      </c>
    </row>
    <row r="341" spans="1:7" x14ac:dyDescent="0.3">
      <c r="A341" t="s">
        <v>11498</v>
      </c>
      <c r="B341" t="e">
        <f>VLOOKUP(D341,web_archive!B:B,1,FALSE)</f>
        <v>#N/A</v>
      </c>
      <c r="C341">
        <v>45346</v>
      </c>
      <c r="D341" t="s">
        <v>11498</v>
      </c>
      <c r="F341" s="10" t="e">
        <f>VLOOKUP(D341,web_archive!C:AB,1,FALSE)</f>
        <v>#N/A</v>
      </c>
    </row>
    <row r="342" spans="1:7" x14ac:dyDescent="0.3">
      <c r="A342" t="s">
        <v>11499</v>
      </c>
      <c r="B342" t="e">
        <f>VLOOKUP(D342,web_archive!B:B,1,FALSE)</f>
        <v>#N/A</v>
      </c>
      <c r="C342">
        <v>45347</v>
      </c>
      <c r="D342" t="s">
        <v>11499</v>
      </c>
      <c r="F342" s="10" t="e">
        <f>VLOOKUP(D342,web_archive!C:AB,1,FALSE)</f>
        <v>#N/A</v>
      </c>
    </row>
    <row r="343" spans="1:7" x14ac:dyDescent="0.3">
      <c r="A343" t="s">
        <v>11500</v>
      </c>
      <c r="B343" t="e">
        <f>VLOOKUP(D343,web_archive!B:B,1,FALSE)</f>
        <v>#N/A</v>
      </c>
      <c r="C343">
        <v>45348</v>
      </c>
      <c r="D343" t="s">
        <v>11500</v>
      </c>
      <c r="F343" s="10" t="e">
        <f>VLOOKUP(D343,web_archive!C:AB,1,FALSE)</f>
        <v>#N/A</v>
      </c>
    </row>
    <row r="344" spans="1:7" x14ac:dyDescent="0.3">
      <c r="A344" t="s">
        <v>11501</v>
      </c>
      <c r="B344" t="str">
        <f>VLOOKUP(D344,web_archive!B:B,1,FALSE)</f>
        <v>mousehat</v>
      </c>
      <c r="C344">
        <v>45349</v>
      </c>
      <c r="D344" t="s">
        <v>11501</v>
      </c>
      <c r="F344" s="10" t="e">
        <f>VLOOKUP(D344,web_archive!C:AB,1,FALSE)</f>
        <v>#N/A</v>
      </c>
      <c r="G344" t="str">
        <f>VLOOKUP(D344,web_archive!B:AB,6,FALSE)</f>
        <v>Not For Sale</v>
      </c>
    </row>
    <row r="345" spans="1:7" x14ac:dyDescent="0.3">
      <c r="A345" t="s">
        <v>11502</v>
      </c>
      <c r="B345" t="e">
        <f>VLOOKUP(D345,web_archive!B:B,1,FALSE)</f>
        <v>#N/A</v>
      </c>
      <c r="C345">
        <v>45350</v>
      </c>
      <c r="D345" t="s">
        <v>11502</v>
      </c>
      <c r="F345" s="10" t="e">
        <f>VLOOKUP(D345,web_archive!C:AB,1,FALSE)</f>
        <v>#N/A</v>
      </c>
    </row>
    <row r="346" spans="1:7" x14ac:dyDescent="0.3">
      <c r="A346" t="s">
        <v>11503</v>
      </c>
      <c r="B346" t="e">
        <f>VLOOKUP(D346,web_archive!B:B,1,FALSE)</f>
        <v>#N/A</v>
      </c>
      <c r="C346">
        <v>45351</v>
      </c>
      <c r="D346" t="s">
        <v>11503</v>
      </c>
      <c r="E346" s="60">
        <v>20228</v>
      </c>
      <c r="F346" s="10" t="e">
        <f>VLOOKUP(D346,web_archive!C:AB,1,FALSE)</f>
        <v>#N/A</v>
      </c>
    </row>
    <row r="347" spans="1:7" x14ac:dyDescent="0.3">
      <c r="A347" t="s">
        <v>11504</v>
      </c>
      <c r="B347" t="e">
        <f>VLOOKUP(D347,web_archive!B:B,1,FALSE)</f>
        <v>#N/A</v>
      </c>
      <c r="C347">
        <v>45352</v>
      </c>
      <c r="D347" t="s">
        <v>11504</v>
      </c>
      <c r="F347" s="10" t="e">
        <f>VLOOKUP(D347,web_archive!C:AB,1,FALSE)</f>
        <v>#N/A</v>
      </c>
    </row>
    <row r="348" spans="1:7" x14ac:dyDescent="0.3">
      <c r="A348" t="s">
        <v>11506</v>
      </c>
      <c r="B348" t="e">
        <f>VLOOKUP(D348,web_archive!B:B,1,FALSE)</f>
        <v>#N/A</v>
      </c>
      <c r="C348">
        <v>45353</v>
      </c>
      <c r="D348" t="s">
        <v>11505</v>
      </c>
      <c r="F348" s="10" t="e">
        <f>VLOOKUP(D348,web_archive!C:AB,1,FALSE)</f>
        <v>#N/A</v>
      </c>
    </row>
    <row r="349" spans="1:7" x14ac:dyDescent="0.3">
      <c r="A349" t="s">
        <v>11507</v>
      </c>
      <c r="B349" t="e">
        <f>VLOOKUP(D349,web_archive!B:B,1,FALSE)</f>
        <v>#N/A</v>
      </c>
      <c r="C349">
        <v>45354</v>
      </c>
      <c r="D349" t="s">
        <v>11507</v>
      </c>
      <c r="F349" s="10" t="e">
        <f>VLOOKUP(D349,web_archive!C:AB,1,FALSE)</f>
        <v>#N/A</v>
      </c>
    </row>
    <row r="350" spans="1:7" x14ac:dyDescent="0.3">
      <c r="A350" t="s">
        <v>11508</v>
      </c>
      <c r="B350" t="e">
        <f>VLOOKUP(D350,web_archive!B:B,1,FALSE)</f>
        <v>#N/A</v>
      </c>
      <c r="C350">
        <v>45355</v>
      </c>
      <c r="D350" t="s">
        <v>11508</v>
      </c>
      <c r="F350" s="10" t="e">
        <f>VLOOKUP(D350,web_archive!C:AB,1,FALSE)</f>
        <v>#N/A</v>
      </c>
    </row>
    <row r="351" spans="1:7" x14ac:dyDescent="0.3">
      <c r="A351" t="s">
        <v>11509</v>
      </c>
      <c r="B351" t="e">
        <f>VLOOKUP(D351,web_archive!B:B,1,FALSE)</f>
        <v>#N/A</v>
      </c>
      <c r="C351">
        <v>45356</v>
      </c>
      <c r="D351" t="s">
        <v>11509</v>
      </c>
      <c r="F351" s="10" t="e">
        <f>VLOOKUP(D351,web_archive!C:AB,1,FALSE)</f>
        <v>#N/A</v>
      </c>
    </row>
    <row r="352" spans="1:7" x14ac:dyDescent="0.3">
      <c r="A352" t="s">
        <v>11510</v>
      </c>
      <c r="B352" t="e">
        <f>VLOOKUP(D352,web_archive!B:B,1,FALSE)</f>
        <v>#N/A</v>
      </c>
      <c r="C352">
        <v>45357</v>
      </c>
      <c r="D352" t="s">
        <v>11510</v>
      </c>
      <c r="F352" s="10" t="e">
        <f>VLOOKUP(D352,web_archive!C:AB,1,FALSE)</f>
        <v>#N/A</v>
      </c>
      <c r="G352" t="e">
        <f>VLOOKUP(D352,web_archive!B:AB,6,FALSE)</f>
        <v>#N/A</v>
      </c>
    </row>
    <row r="353" spans="1:7" x14ac:dyDescent="0.3">
      <c r="A353" t="s">
        <v>11511</v>
      </c>
      <c r="B353" t="e">
        <f>VLOOKUP(D353,web_archive!B:B,1,FALSE)</f>
        <v>#N/A</v>
      </c>
      <c r="C353">
        <v>45358</v>
      </c>
      <c r="D353" t="s">
        <v>11511</v>
      </c>
      <c r="E353" s="61">
        <v>20508</v>
      </c>
      <c r="F353" s="10" t="e">
        <f>VLOOKUP(D353,web_archive!C:AB,1,FALSE)</f>
        <v>#N/A</v>
      </c>
    </row>
    <row r="354" spans="1:7" x14ac:dyDescent="0.3">
      <c r="A354" t="s">
        <v>11512</v>
      </c>
      <c r="B354" t="e">
        <f>VLOOKUP(D354,web_archive!B:B,1,FALSE)</f>
        <v>#N/A</v>
      </c>
      <c r="C354">
        <v>45359</v>
      </c>
      <c r="D354" t="s">
        <v>11512</v>
      </c>
      <c r="F354" s="10" t="e">
        <f>VLOOKUP(D354,web_archive!C:AB,1,FALSE)</f>
        <v>#N/A</v>
      </c>
    </row>
    <row r="355" spans="1:7" x14ac:dyDescent="0.3">
      <c r="A355" t="s">
        <v>11513</v>
      </c>
      <c r="B355" t="str">
        <f>VLOOKUP(D355,web_archive!B:B,1,FALSE)</f>
        <v>oxhat</v>
      </c>
      <c r="C355">
        <v>45360</v>
      </c>
      <c r="D355" t="s">
        <v>11513</v>
      </c>
      <c r="F355" s="10" t="e">
        <f>VLOOKUP(D355,web_archive!C:AB,1,FALSE)</f>
        <v>#N/A</v>
      </c>
      <c r="G355" t="str">
        <f>VLOOKUP(D355,web_archive!B:AB,6,FALSE)</f>
        <v>Not For Sale</v>
      </c>
    </row>
    <row r="356" spans="1:7" x14ac:dyDescent="0.3">
      <c r="A356" t="s">
        <v>11514</v>
      </c>
      <c r="B356" t="e">
        <f>VLOOKUP(D356,web_archive!B:B,1,FALSE)</f>
        <v>#N/A</v>
      </c>
      <c r="C356">
        <v>45361</v>
      </c>
      <c r="D356" t="s">
        <v>11514</v>
      </c>
      <c r="F356" s="10" t="e">
        <f>VLOOKUP(D356,web_archive!C:AB,1,FALSE)</f>
        <v>#N/A</v>
      </c>
    </row>
    <row r="357" spans="1:7" x14ac:dyDescent="0.3">
      <c r="A357" t="s">
        <v>7416</v>
      </c>
      <c r="B357" t="str">
        <f>VLOOKUP(D357,web_archive!B:B,1,FALSE)</f>
        <v>pandaears</v>
      </c>
      <c r="C357">
        <v>45362</v>
      </c>
      <c r="D357" t="s">
        <v>11515</v>
      </c>
      <c r="F357" s="10" t="e">
        <f>VLOOKUP(D357,web_archive!C:AB,1,FALSE)</f>
        <v>#N/A</v>
      </c>
      <c r="G357" t="str">
        <f>VLOOKUP(D357,web_archive!B:AB,6,FALSE)</f>
        <v>Not For Sale</v>
      </c>
    </row>
    <row r="358" spans="1:7" x14ac:dyDescent="0.3">
      <c r="A358" t="s">
        <v>11516</v>
      </c>
      <c r="B358" t="str">
        <f>VLOOKUP(D358,web_archive!B:B,1,FALSE)</f>
        <v>pantiehat</v>
      </c>
      <c r="C358">
        <v>45363</v>
      </c>
      <c r="D358" t="s">
        <v>11516</v>
      </c>
      <c r="F358" s="10" t="e">
        <f>VLOOKUP(D358,web_archive!C:AB,1,FALSE)</f>
        <v>#N/A</v>
      </c>
      <c r="G358" t="str">
        <f>VLOOKUP(D358,web_archive!B:AB,6,FALSE)</f>
        <v>Not For Sale</v>
      </c>
    </row>
    <row r="359" spans="1:7" x14ac:dyDescent="0.3">
      <c r="A359" t="s">
        <v>11517</v>
      </c>
      <c r="B359" t="e">
        <f>VLOOKUP(D359,web_archive!B:B,1,FALSE)</f>
        <v>#N/A</v>
      </c>
      <c r="C359">
        <v>45364</v>
      </c>
      <c r="D359" t="s">
        <v>11517</v>
      </c>
      <c r="F359" s="10" t="e">
        <f>VLOOKUP(D359,web_archive!C:AB,1,FALSE)</f>
        <v>#N/A</v>
      </c>
    </row>
    <row r="360" spans="1:7" x14ac:dyDescent="0.3">
      <c r="A360" t="s">
        <v>11518</v>
      </c>
      <c r="B360" t="e">
        <f>VLOOKUP(D360,web_archive!B:B,1,FALSE)</f>
        <v>#N/A</v>
      </c>
      <c r="C360">
        <v>45365</v>
      </c>
      <c r="D360" t="s">
        <v>11518</v>
      </c>
      <c r="F360" s="10" t="e">
        <f>VLOOKUP(D360,web_archive!C:AB,1,FALSE)</f>
        <v>#N/A</v>
      </c>
    </row>
    <row r="361" spans="1:7" x14ac:dyDescent="0.3">
      <c r="A361" t="s">
        <v>11519</v>
      </c>
      <c r="B361" t="e">
        <f>VLOOKUP(D361,web_archive!B:B,1,FALSE)</f>
        <v>#N/A</v>
      </c>
      <c r="C361">
        <v>45366</v>
      </c>
      <c r="D361" t="s">
        <v>11519</v>
      </c>
      <c r="F361" s="10" t="e">
        <f>VLOOKUP(D361,web_archive!C:AB,1,FALSE)</f>
        <v>#N/A</v>
      </c>
    </row>
    <row r="362" spans="1:7" x14ac:dyDescent="0.3">
      <c r="A362" t="s">
        <v>11520</v>
      </c>
      <c r="B362" t="e">
        <f>VLOOKUP(D362,web_archive!B:B,1,FALSE)</f>
        <v>#N/A</v>
      </c>
      <c r="C362">
        <v>45367</v>
      </c>
      <c r="D362" t="s">
        <v>11520</v>
      </c>
      <c r="E362" s="62">
        <v>20789</v>
      </c>
      <c r="F362" s="10" t="e">
        <f>VLOOKUP(D362,web_archive!C:AB,1,FALSE)</f>
        <v>#N/A</v>
      </c>
    </row>
    <row r="363" spans="1:7" x14ac:dyDescent="0.3">
      <c r="A363" t="s">
        <v>11521</v>
      </c>
      <c r="B363" t="e">
        <f>VLOOKUP(D363,web_archive!B:B,1,FALSE)</f>
        <v>#N/A</v>
      </c>
      <c r="C363">
        <v>45368</v>
      </c>
      <c r="D363" t="s">
        <v>11521</v>
      </c>
      <c r="F363" s="10" t="e">
        <f>VLOOKUP(D363,web_archive!C:AB,1,FALSE)</f>
        <v>#N/A</v>
      </c>
    </row>
    <row r="364" spans="1:7" x14ac:dyDescent="0.3">
      <c r="A364" t="s">
        <v>11522</v>
      </c>
      <c r="B364" t="e">
        <f>VLOOKUP(D364,web_archive!B:B,1,FALSE)</f>
        <v>#N/A</v>
      </c>
      <c r="C364">
        <v>45369</v>
      </c>
      <c r="D364" t="s">
        <v>11522</v>
      </c>
      <c r="E364" s="63">
        <v>20510</v>
      </c>
      <c r="F364" s="10" t="e">
        <f>VLOOKUP(D364,web_archive!C:AB,1,FALSE)</f>
        <v>#N/A</v>
      </c>
    </row>
    <row r="365" spans="1:7" x14ac:dyDescent="0.3">
      <c r="A365" t="s">
        <v>11523</v>
      </c>
      <c r="B365" t="e">
        <f>VLOOKUP(D365,web_archive!B:B,1,FALSE)</f>
        <v>#N/A</v>
      </c>
      <c r="C365">
        <v>45370</v>
      </c>
      <c r="D365" t="s">
        <v>11523</v>
      </c>
      <c r="E365" s="64">
        <v>20520</v>
      </c>
      <c r="F365" s="10" t="e">
        <f>VLOOKUP(D365,web_archive!C:AB,1,FALSE)</f>
        <v>#N/A</v>
      </c>
    </row>
    <row r="366" spans="1:7" x14ac:dyDescent="0.3">
      <c r="A366" t="s">
        <v>11524</v>
      </c>
      <c r="B366" t="str">
        <f>VLOOKUP(D366,web_archive!B:B,1,FALSE)</f>
        <v>pighat</v>
      </c>
      <c r="C366">
        <v>45371</v>
      </c>
      <c r="D366" t="s">
        <v>11524</v>
      </c>
      <c r="F366" s="10" t="e">
        <f>VLOOKUP(D366,web_archive!C:AB,1,FALSE)</f>
        <v>#N/A</v>
      </c>
      <c r="G366" t="str">
        <f>VLOOKUP(D366,web_archive!B:AB,6,FALSE)</f>
        <v>Not For Sale</v>
      </c>
    </row>
    <row r="367" spans="1:7" x14ac:dyDescent="0.3">
      <c r="A367" t="s">
        <v>11525</v>
      </c>
      <c r="B367" t="str">
        <f>VLOOKUP(D367,web_archive!B:B,1,FALSE)</f>
        <v>pimpcap</v>
      </c>
      <c r="C367">
        <v>45373</v>
      </c>
      <c r="D367" t="s">
        <v>11525</v>
      </c>
      <c r="F367" s="10" t="e">
        <f>VLOOKUP(D367,web_archive!C:AB,1,FALSE)</f>
        <v>#N/A</v>
      </c>
      <c r="G367" t="str">
        <f>VLOOKUP(D367,web_archive!B:AB,6,FALSE)</f>
        <v>Not For Sale</v>
      </c>
    </row>
    <row r="368" spans="1:7" x14ac:dyDescent="0.3">
      <c r="A368" t="s">
        <v>11526</v>
      </c>
      <c r="B368" t="e">
        <f>VLOOKUP(D368,web_archive!B:B,1,FALSE)</f>
        <v>#N/A</v>
      </c>
      <c r="C368">
        <v>45374</v>
      </c>
      <c r="D368" t="s">
        <v>11526</v>
      </c>
      <c r="F368" s="10" t="e">
        <f>VLOOKUP(D368,web_archive!C:AB,1,FALSE)</f>
        <v>#N/A</v>
      </c>
    </row>
    <row r="369" spans="1:7" x14ac:dyDescent="0.3">
      <c r="A369" t="s">
        <v>11527</v>
      </c>
      <c r="B369" t="e">
        <f>VLOOKUP(D369,web_archive!B:B,1,FALSE)</f>
        <v>#N/A</v>
      </c>
      <c r="C369">
        <v>45375</v>
      </c>
      <c r="D369" t="s">
        <v>11527</v>
      </c>
      <c r="F369" s="10" t="e">
        <f>VLOOKUP(D369,web_archive!C:AB,1,FALSE)</f>
        <v>#N/A</v>
      </c>
    </row>
    <row r="370" spans="1:7" x14ac:dyDescent="0.3">
      <c r="A370" t="s">
        <v>11528</v>
      </c>
      <c r="B370" t="e">
        <f>VLOOKUP(D370,web_archive!B:B,1,FALSE)</f>
        <v>#N/A</v>
      </c>
      <c r="C370">
        <v>45376</v>
      </c>
      <c r="D370" t="s">
        <v>11528</v>
      </c>
      <c r="F370" s="10" t="e">
        <f>VLOOKUP(D370,web_archive!C:AB,1,FALSE)</f>
        <v>#N/A</v>
      </c>
    </row>
    <row r="371" spans="1:7" x14ac:dyDescent="0.3">
      <c r="A371" t="s">
        <v>11529</v>
      </c>
      <c r="B371" t="e">
        <f>VLOOKUP(D371,web_archive!B:B,1,FALSE)</f>
        <v>#N/A</v>
      </c>
      <c r="C371">
        <v>45377</v>
      </c>
      <c r="D371" t="s">
        <v>11529</v>
      </c>
      <c r="F371" s="10" t="e">
        <f>VLOOKUP(D371,web_archive!C:AB,1,FALSE)</f>
        <v>#N/A</v>
      </c>
    </row>
    <row r="372" spans="1:7" x14ac:dyDescent="0.3">
      <c r="A372" t="s">
        <v>11530</v>
      </c>
      <c r="B372" t="str">
        <f>VLOOKUP(D372,web_archive!B:B,1,FALSE)</f>
        <v>piratedagger</v>
      </c>
      <c r="C372">
        <v>45378</v>
      </c>
      <c r="D372" t="s">
        <v>11530</v>
      </c>
      <c r="F372" s="10" t="e">
        <f>VLOOKUP(D372,web_archive!C:AB,1,FALSE)</f>
        <v>#N/A</v>
      </c>
      <c r="G372" t="str">
        <f>VLOOKUP(D372,web_archive!B:AB,6,FALSE)</f>
        <v>Not For Sale</v>
      </c>
    </row>
    <row r="373" spans="1:7" x14ac:dyDescent="0.3">
      <c r="A373" t="s">
        <v>11531</v>
      </c>
      <c r="B373" t="e">
        <f>VLOOKUP(D373,web_archive!B:B,1,FALSE)</f>
        <v>#N/A</v>
      </c>
      <c r="C373">
        <v>45379</v>
      </c>
      <c r="D373" t="s">
        <v>11531</v>
      </c>
      <c r="F373" s="10" t="e">
        <f>VLOOKUP(D373,web_archive!C:AB,1,FALSE)</f>
        <v>#N/A</v>
      </c>
    </row>
    <row r="374" spans="1:7" x14ac:dyDescent="0.3">
      <c r="A374" t="s">
        <v>11532</v>
      </c>
      <c r="B374" t="str">
        <f>VLOOKUP(D374,web_archive!B:B,1,FALSE)</f>
        <v>pokeball</v>
      </c>
      <c r="C374">
        <v>45380</v>
      </c>
      <c r="D374" t="s">
        <v>11532</v>
      </c>
      <c r="F374" s="10" t="str">
        <f>VLOOKUP(D374,web_archive!C:AB,1,FALSE)</f>
        <v>pokeball</v>
      </c>
      <c r="G374" t="str">
        <f>VLOOKUP(D374,web_archive!B:AB,6,FALSE)</f>
        <v>Not For Sale</v>
      </c>
    </row>
    <row r="375" spans="1:7" x14ac:dyDescent="0.3">
      <c r="A375" t="s">
        <v>11533</v>
      </c>
      <c r="B375" t="e">
        <f>VLOOKUP(D375,web_archive!B:B,1,FALSE)</f>
        <v>#N/A</v>
      </c>
      <c r="C375">
        <v>45381</v>
      </c>
      <c r="D375" t="s">
        <v>11533</v>
      </c>
      <c r="F375" s="10" t="e">
        <f>VLOOKUP(D375,web_archive!C:AB,1,FALSE)</f>
        <v>#N/A</v>
      </c>
    </row>
    <row r="376" spans="1:7" x14ac:dyDescent="0.3">
      <c r="A376" t="s">
        <v>11534</v>
      </c>
      <c r="B376" t="e">
        <f>VLOOKUP(D376,web_archive!B:B,1,FALSE)</f>
        <v>#N/A</v>
      </c>
      <c r="C376">
        <v>45382</v>
      </c>
      <c r="D376" t="s">
        <v>11534</v>
      </c>
      <c r="E376" s="69">
        <v>20250</v>
      </c>
      <c r="F376" s="10" t="e">
        <f>VLOOKUP(D376,web_archive!C:AB,1,FALSE)</f>
        <v>#N/A</v>
      </c>
    </row>
    <row r="377" spans="1:7" x14ac:dyDescent="0.3">
      <c r="A377" t="s">
        <v>11535</v>
      </c>
      <c r="B377" t="e">
        <f>VLOOKUP(D377,web_archive!B:B,1,FALSE)</f>
        <v>#N/A</v>
      </c>
      <c r="C377">
        <v>45383</v>
      </c>
      <c r="D377" t="s">
        <v>11535</v>
      </c>
      <c r="F377" s="10" t="e">
        <f>VLOOKUP(D377,web_archive!C:AB,1,FALSE)</f>
        <v>#N/A</v>
      </c>
    </row>
    <row r="378" spans="1:7" x14ac:dyDescent="0.3">
      <c r="A378" t="s">
        <v>11536</v>
      </c>
      <c r="B378" t="e">
        <f>VLOOKUP(D378,web_archive!B:B,1,FALSE)</f>
        <v>#N/A</v>
      </c>
      <c r="C378">
        <v>45384</v>
      </c>
      <c r="D378" t="s">
        <v>11536</v>
      </c>
      <c r="F378" s="10" t="e">
        <f>VLOOKUP(D378,web_archive!C:AB,1,FALSE)</f>
        <v>#N/A</v>
      </c>
    </row>
    <row r="379" spans="1:7" x14ac:dyDescent="0.3">
      <c r="A379" t="s">
        <v>11537</v>
      </c>
      <c r="B379" t="e">
        <f>VLOOKUP(D379,web_archive!B:B,1,FALSE)</f>
        <v>#N/A</v>
      </c>
      <c r="C379">
        <v>45385</v>
      </c>
      <c r="D379" t="s">
        <v>11537</v>
      </c>
      <c r="F379" s="10" t="e">
        <f>VLOOKUP(D379,web_archive!C:AB,1,FALSE)</f>
        <v>#N/A</v>
      </c>
    </row>
    <row r="380" spans="1:7" x14ac:dyDescent="0.3">
      <c r="A380" t="s">
        <v>11538</v>
      </c>
      <c r="B380" t="e">
        <f>VLOOKUP(D380,web_archive!B:B,1,FALSE)</f>
        <v>#N/A</v>
      </c>
      <c r="C380">
        <v>45386</v>
      </c>
      <c r="D380" t="s">
        <v>11538</v>
      </c>
      <c r="F380" s="10" t="e">
        <f>VLOOKUP(D380,web_archive!C:AB,1,FALSE)</f>
        <v>#N/A</v>
      </c>
    </row>
    <row r="381" spans="1:7" x14ac:dyDescent="0.3">
      <c r="A381" t="s">
        <v>11539</v>
      </c>
      <c r="B381" t="str">
        <f>VLOOKUP(D381,web_archive!B:B,1,FALSE)</f>
        <v>prizephoto</v>
      </c>
      <c r="C381">
        <v>45387</v>
      </c>
      <c r="D381" t="s">
        <v>11539</v>
      </c>
      <c r="F381" s="10" t="e">
        <f>VLOOKUP(D381,web_archive!C:AB,1,FALSE)</f>
        <v>#N/A</v>
      </c>
      <c r="G381" t="str">
        <f>VLOOKUP(D381,web_archive!B:AB,6,FALSE)</f>
        <v>Not For Sale</v>
      </c>
    </row>
    <row r="382" spans="1:7" x14ac:dyDescent="0.3">
      <c r="A382" t="s">
        <v>11541</v>
      </c>
      <c r="B382" t="e">
        <f>VLOOKUP(D382,web_archive!B:B,1,FALSE)</f>
        <v>#N/A</v>
      </c>
      <c r="C382">
        <v>45388</v>
      </c>
      <c r="D382" t="s">
        <v>11540</v>
      </c>
      <c r="F382" s="10">
        <f>VLOOKUP(D382,web_archive!C:AB,2,FALSE)</f>
        <v>20554</v>
      </c>
    </row>
    <row r="383" spans="1:7" x14ac:dyDescent="0.3">
      <c r="A383" t="s">
        <v>11543</v>
      </c>
      <c r="B383" t="e">
        <f>VLOOKUP(D383,web_archive!B:B,1,FALSE)</f>
        <v>#N/A</v>
      </c>
      <c r="C383">
        <v>45389</v>
      </c>
      <c r="D383" t="s">
        <v>11542</v>
      </c>
      <c r="F383" s="10" t="e">
        <f>VLOOKUP(D383,web_archive!C:AB,1,FALSE)</f>
        <v>#N/A</v>
      </c>
    </row>
    <row r="384" spans="1:7" x14ac:dyDescent="0.3">
      <c r="A384" t="s">
        <v>11544</v>
      </c>
      <c r="B384" t="e">
        <f>VLOOKUP(D384,web_archive!B:B,1,FALSE)</f>
        <v>#N/A</v>
      </c>
      <c r="C384">
        <v>45390</v>
      </c>
      <c r="D384" t="s">
        <v>11544</v>
      </c>
      <c r="F384" s="10" t="e">
        <f>VLOOKUP(D384,web_archive!C:AB,1,FALSE)</f>
        <v>#N/A</v>
      </c>
    </row>
    <row r="385" spans="1:7" x14ac:dyDescent="0.3">
      <c r="A385" t="s">
        <v>11545</v>
      </c>
      <c r="B385" t="e">
        <f>VLOOKUP(D385,web_archive!B:B,1,FALSE)</f>
        <v>#N/A</v>
      </c>
      <c r="C385">
        <v>45391</v>
      </c>
      <c r="D385" t="s">
        <v>11545</v>
      </c>
      <c r="F385" s="10" t="e">
        <f>VLOOKUP(D385,web_archive!C:AB,1,FALSE)</f>
        <v>#N/A</v>
      </c>
    </row>
    <row r="386" spans="1:7" x14ac:dyDescent="0.3">
      <c r="A386" t="s">
        <v>11546</v>
      </c>
      <c r="B386" t="e">
        <f>VLOOKUP(D386,web_archive!B:B,1,FALSE)</f>
        <v>#N/A</v>
      </c>
      <c r="C386">
        <v>45392</v>
      </c>
      <c r="D386" t="s">
        <v>11546</v>
      </c>
      <c r="F386" s="10" t="e">
        <f>VLOOKUP(D386,web_archive!C:AB,1,FALSE)</f>
        <v>#N/A</v>
      </c>
    </row>
    <row r="387" spans="1:7" x14ac:dyDescent="0.3">
      <c r="A387" t="s">
        <v>11547</v>
      </c>
      <c r="B387" t="e">
        <f>VLOOKUP(D387,web_archive!B:B,1,FALSE)</f>
        <v>#N/A</v>
      </c>
      <c r="C387">
        <v>45393</v>
      </c>
      <c r="D387" t="s">
        <v>11547</v>
      </c>
      <c r="F387" s="10" t="e">
        <f>VLOOKUP(D387,web_archive!C:AB,1,FALSE)</f>
        <v>#N/A</v>
      </c>
    </row>
    <row r="388" spans="1:7" x14ac:dyDescent="0.3">
      <c r="A388" t="s">
        <v>11548</v>
      </c>
      <c r="B388" t="str">
        <f>VLOOKUP(D388,web_archive!B:B,1,FALSE)</f>
        <v>purplesantahat</v>
      </c>
      <c r="C388">
        <v>45394</v>
      </c>
      <c r="D388" t="s">
        <v>11548</v>
      </c>
      <c r="F388" s="10" t="e">
        <f>VLOOKUP(D388,web_archive!C:AB,1,FALSE)</f>
        <v>#N/A</v>
      </c>
      <c r="G388" t="str">
        <f>VLOOKUP(D388,web_archive!B:AB,6,FALSE)</f>
        <v>Not For Sale</v>
      </c>
    </row>
    <row r="389" spans="1:7" x14ac:dyDescent="0.3">
      <c r="A389" t="s">
        <v>11549</v>
      </c>
      <c r="B389" t="e">
        <f>VLOOKUP(D389,web_archive!B:B,1,FALSE)</f>
        <v>#N/A</v>
      </c>
      <c r="C389">
        <v>45395</v>
      </c>
      <c r="D389" t="s">
        <v>11549</v>
      </c>
      <c r="F389" s="10" t="e">
        <f>VLOOKUP(D389,web_archive!C:AB,1,FALSE)</f>
        <v>#N/A</v>
      </c>
    </row>
    <row r="390" spans="1:7" x14ac:dyDescent="0.3">
      <c r="A390" t="s">
        <v>11551</v>
      </c>
      <c r="B390" t="e">
        <f>VLOOKUP(D390,web_archive!B:B,1,FALSE)</f>
        <v>#N/A</v>
      </c>
      <c r="C390">
        <v>45396</v>
      </c>
      <c r="D390" t="s">
        <v>11550</v>
      </c>
      <c r="E390" s="70"/>
      <c r="F390" s="10" t="e">
        <f>VLOOKUP(D390,web_archive!C:AB,1,FALSE)</f>
        <v>#N/A</v>
      </c>
    </row>
    <row r="391" spans="1:7" x14ac:dyDescent="0.3">
      <c r="A391" t="s">
        <v>11553</v>
      </c>
      <c r="B391" t="e">
        <f>VLOOKUP(D391,web_archive!B:B,1,FALSE)</f>
        <v>#N/A</v>
      </c>
      <c r="C391">
        <v>45397</v>
      </c>
      <c r="D391" t="s">
        <v>11552</v>
      </c>
      <c r="E391" s="70"/>
      <c r="F391" s="10" t="e">
        <f>VLOOKUP(D391,web_archive!C:AB,1,FALSE)</f>
        <v>#N/A</v>
      </c>
    </row>
    <row r="392" spans="1:7" x14ac:dyDescent="0.3">
      <c r="A392" t="s">
        <v>11555</v>
      </c>
      <c r="B392" t="e">
        <f>VLOOKUP(D392,web_archive!B:B,1,FALSE)</f>
        <v>#N/A</v>
      </c>
      <c r="C392">
        <v>45398</v>
      </c>
      <c r="D392" t="s">
        <v>11554</v>
      </c>
      <c r="E392" s="70"/>
      <c r="F392" s="10" t="e">
        <f>VLOOKUP(D392,web_archive!C:AB,1,FALSE)</f>
        <v>#N/A</v>
      </c>
    </row>
    <row r="393" spans="1:7" x14ac:dyDescent="0.3">
      <c r="A393" t="s">
        <v>11557</v>
      </c>
      <c r="B393" t="e">
        <f>VLOOKUP(D393,web_archive!B:B,1,FALSE)</f>
        <v>#N/A</v>
      </c>
      <c r="C393">
        <v>45399</v>
      </c>
      <c r="D393" t="s">
        <v>11556</v>
      </c>
      <c r="E393" s="70"/>
      <c r="F393" s="10" t="e">
        <f>VLOOKUP(D393,web_archive!C:AB,1,FALSE)</f>
        <v>#N/A</v>
      </c>
    </row>
    <row r="394" spans="1:7" x14ac:dyDescent="0.3">
      <c r="A394" t="s">
        <v>11559</v>
      </c>
      <c r="B394" t="e">
        <f>VLOOKUP(D394,web_archive!B:B,1,FALSE)</f>
        <v>#N/A</v>
      </c>
      <c r="C394">
        <v>45400</v>
      </c>
      <c r="D394" t="s">
        <v>11558</v>
      </c>
      <c r="E394" s="70"/>
      <c r="F394" s="10" t="e">
        <f>VLOOKUP(D394,web_archive!C:AB,1,FALSE)</f>
        <v>#N/A</v>
      </c>
    </row>
    <row r="395" spans="1:7" x14ac:dyDescent="0.3">
      <c r="A395" t="s">
        <v>11561</v>
      </c>
      <c r="B395" t="e">
        <f>VLOOKUP(D395,web_archive!B:B,1,FALSE)</f>
        <v>#N/A</v>
      </c>
      <c r="C395">
        <v>45401</v>
      </c>
      <c r="D395" t="s">
        <v>11560</v>
      </c>
      <c r="E395" s="70" t="s">
        <v>39432</v>
      </c>
      <c r="F395" s="10">
        <f>VLOOKUP(D395,web_archive!C:AB,2,FALSE)</f>
        <v>12183</v>
      </c>
    </row>
    <row r="396" spans="1:7" x14ac:dyDescent="0.3">
      <c r="A396" t="s">
        <v>11563</v>
      </c>
      <c r="B396" t="e">
        <f>VLOOKUP(D396,web_archive!B:B,1,FALSE)</f>
        <v>#N/A</v>
      </c>
      <c r="C396">
        <v>45402</v>
      </c>
      <c r="D396" t="s">
        <v>11562</v>
      </c>
      <c r="E396" s="70"/>
      <c r="F396" s="10" t="e">
        <f>VLOOKUP(D396,web_archive!C:AB,1,FALSE)</f>
        <v>#N/A</v>
      </c>
    </row>
    <row r="397" spans="1:7" x14ac:dyDescent="0.3">
      <c r="A397" t="s">
        <v>11565</v>
      </c>
      <c r="B397" t="e">
        <f>VLOOKUP(D397,web_archive!B:B,1,FALSE)</f>
        <v>#N/A</v>
      </c>
      <c r="C397">
        <v>45403</v>
      </c>
      <c r="D397" t="s">
        <v>11564</v>
      </c>
      <c r="E397" s="70"/>
      <c r="F397" s="10" t="e">
        <f>VLOOKUP(D397,web_archive!C:AB,1,FALSE)</f>
        <v>#N/A</v>
      </c>
    </row>
    <row r="398" spans="1:7" x14ac:dyDescent="0.3">
      <c r="A398" t="s">
        <v>11566</v>
      </c>
      <c r="B398" t="e">
        <f>VLOOKUP(D398,web_archive!B:B,1,FALSE)</f>
        <v>#N/A</v>
      </c>
      <c r="C398">
        <v>45404</v>
      </c>
      <c r="D398" t="s">
        <v>11566</v>
      </c>
      <c r="E398" s="70"/>
      <c r="F398" s="10" t="e">
        <f>VLOOKUP(D398,web_archive!C:AB,1,FALSE)</f>
        <v>#N/A</v>
      </c>
    </row>
    <row r="399" spans="1:7" x14ac:dyDescent="0.3">
      <c r="A399" t="s">
        <v>11567</v>
      </c>
      <c r="B399" t="e">
        <f>VLOOKUP(D399,web_archive!B:B,1,FALSE)</f>
        <v>#N/A</v>
      </c>
      <c r="C399">
        <v>45405</v>
      </c>
      <c r="D399" t="s">
        <v>11567</v>
      </c>
      <c r="E399" s="70"/>
      <c r="F399" s="10" t="e">
        <f>VLOOKUP(D399,web_archive!C:AB,1,FALSE)</f>
        <v>#N/A</v>
      </c>
    </row>
    <row r="400" spans="1:7" x14ac:dyDescent="0.3">
      <c r="A400" t="s">
        <v>11568</v>
      </c>
      <c r="B400" t="e">
        <f>VLOOKUP(D400,web_archive!B:B,1,FALSE)</f>
        <v>#N/A</v>
      </c>
      <c r="C400">
        <v>45406</v>
      </c>
      <c r="D400" t="s">
        <v>11568</v>
      </c>
      <c r="E400" s="70"/>
      <c r="F400" s="10" t="e">
        <f>VLOOKUP(D400,web_archive!C:AB,1,FALSE)</f>
        <v>#N/A</v>
      </c>
    </row>
    <row r="401" spans="1:6" x14ac:dyDescent="0.3">
      <c r="A401" t="s">
        <v>11570</v>
      </c>
      <c r="B401" t="e">
        <f>VLOOKUP(D401,web_archive!B:B,1,FALSE)</f>
        <v>#N/A</v>
      </c>
      <c r="C401">
        <v>45407</v>
      </c>
      <c r="D401" t="s">
        <v>11569</v>
      </c>
      <c r="F401" s="10" t="e">
        <f>VLOOKUP(D401,web_archive!C:AB,1,FALSE)</f>
        <v>#N/A</v>
      </c>
    </row>
    <row r="402" spans="1:6" x14ac:dyDescent="0.3">
      <c r="A402" t="s">
        <v>11572</v>
      </c>
      <c r="B402" t="e">
        <f>VLOOKUP(D402,web_archive!B:B,1,FALSE)</f>
        <v>#N/A</v>
      </c>
      <c r="C402">
        <v>45408</v>
      </c>
      <c r="D402" t="s">
        <v>11571</v>
      </c>
      <c r="F402" s="10" t="e">
        <f>VLOOKUP(D402,web_archive!C:AB,1,FALSE)</f>
        <v>#N/A</v>
      </c>
    </row>
    <row r="403" spans="1:6" x14ac:dyDescent="0.3">
      <c r="A403" t="s">
        <v>11574</v>
      </c>
      <c r="B403" t="e">
        <f>VLOOKUP(D403,web_archive!B:B,1,FALSE)</f>
        <v>#N/A</v>
      </c>
      <c r="C403">
        <v>45409</v>
      </c>
      <c r="D403" t="s">
        <v>11573</v>
      </c>
      <c r="F403" s="10" t="e">
        <f>VLOOKUP(D403,web_archive!C:AB,1,FALSE)</f>
        <v>#N/A</v>
      </c>
    </row>
    <row r="404" spans="1:6" x14ac:dyDescent="0.3">
      <c r="A404" t="s">
        <v>11576</v>
      </c>
      <c r="B404" t="e">
        <f>VLOOKUP(D404,web_archive!B:B,1,FALSE)</f>
        <v>#N/A</v>
      </c>
      <c r="C404">
        <v>45410</v>
      </c>
      <c r="D404" t="s">
        <v>11575</v>
      </c>
      <c r="F404" s="10" t="e">
        <f>VLOOKUP(D404,web_archive!C:AB,1,FALSE)</f>
        <v>#N/A</v>
      </c>
    </row>
    <row r="405" spans="1:6" x14ac:dyDescent="0.3">
      <c r="A405" t="s">
        <v>11578</v>
      </c>
      <c r="B405" t="e">
        <f>VLOOKUP(D405,web_archive!B:B,1,FALSE)</f>
        <v>#N/A</v>
      </c>
      <c r="C405">
        <v>45411</v>
      </c>
      <c r="D405" t="s">
        <v>11577</v>
      </c>
      <c r="F405" s="10" t="e">
        <f>VLOOKUP(D405,web_archive!C:AB,1,FALSE)</f>
        <v>#N/A</v>
      </c>
    </row>
    <row r="406" spans="1:6" x14ac:dyDescent="0.3">
      <c r="A406" t="s">
        <v>11580</v>
      </c>
      <c r="B406" t="e">
        <f>VLOOKUP(D406,web_archive!B:B,1,FALSE)</f>
        <v>#N/A</v>
      </c>
      <c r="C406">
        <v>45412</v>
      </c>
      <c r="D406" t="s">
        <v>11579</v>
      </c>
      <c r="F406" s="10" t="e">
        <f>VLOOKUP(D406,web_archive!C:AB,1,FALSE)</f>
        <v>#N/A</v>
      </c>
    </row>
    <row r="407" spans="1:6" x14ac:dyDescent="0.3">
      <c r="A407" t="s">
        <v>11582</v>
      </c>
      <c r="B407" t="e">
        <f>VLOOKUP(D407,web_archive!B:B,1,FALSE)</f>
        <v>#N/A</v>
      </c>
      <c r="C407">
        <v>45413</v>
      </c>
      <c r="D407" t="s">
        <v>11581</v>
      </c>
      <c r="F407" s="10" t="e">
        <f>VLOOKUP(D407,web_archive!C:AB,1,FALSE)</f>
        <v>#N/A</v>
      </c>
    </row>
    <row r="408" spans="1:6" x14ac:dyDescent="0.3">
      <c r="A408" t="s">
        <v>11584</v>
      </c>
      <c r="B408" t="e">
        <f>VLOOKUP(D408,web_archive!B:B,1,FALSE)</f>
        <v>#N/A</v>
      </c>
      <c r="C408">
        <v>45414</v>
      </c>
      <c r="D408" t="s">
        <v>11583</v>
      </c>
      <c r="F408" s="10" t="e">
        <f>VLOOKUP(D408,web_archive!C:AB,1,FALSE)</f>
        <v>#N/A</v>
      </c>
    </row>
    <row r="409" spans="1:6" x14ac:dyDescent="0.3">
      <c r="A409" t="s">
        <v>11586</v>
      </c>
      <c r="B409" t="e">
        <f>VLOOKUP(D409,web_archive!B:B,1,FALSE)</f>
        <v>#N/A</v>
      </c>
      <c r="C409">
        <v>45415</v>
      </c>
      <c r="D409" t="s">
        <v>11585</v>
      </c>
      <c r="F409" s="10" t="e">
        <f>VLOOKUP(D409,web_archive!C:AB,1,FALSE)</f>
        <v>#N/A</v>
      </c>
    </row>
    <row r="410" spans="1:6" x14ac:dyDescent="0.3">
      <c r="A410" t="s">
        <v>11588</v>
      </c>
      <c r="B410" t="e">
        <f>VLOOKUP(D410,web_archive!B:B,1,FALSE)</f>
        <v>#N/A</v>
      </c>
      <c r="C410">
        <v>45416</v>
      </c>
      <c r="D410" t="s">
        <v>11587</v>
      </c>
      <c r="F410" s="10" t="e">
        <f>VLOOKUP(D410,web_archive!C:AB,1,FALSE)</f>
        <v>#N/A</v>
      </c>
    </row>
    <row r="411" spans="1:6" x14ac:dyDescent="0.3">
      <c r="A411" t="s">
        <v>11589</v>
      </c>
      <c r="B411" t="e">
        <f>VLOOKUP(D411,web_archive!B:B,1,FALSE)</f>
        <v>#N/A</v>
      </c>
      <c r="C411">
        <v>45417</v>
      </c>
      <c r="D411" t="s">
        <v>11589</v>
      </c>
      <c r="E411" s="67">
        <v>20012</v>
      </c>
      <c r="F411" s="10" t="e">
        <f>VLOOKUP(D411,web_archive!C:AB,1,FALSE)</f>
        <v>#N/A</v>
      </c>
    </row>
    <row r="412" spans="1:6" x14ac:dyDescent="0.3">
      <c r="A412" t="s">
        <v>11590</v>
      </c>
      <c r="B412" t="e">
        <f>VLOOKUP(D412,web_archive!B:B,1,FALSE)</f>
        <v>#N/A</v>
      </c>
      <c r="C412">
        <v>45418</v>
      </c>
      <c r="D412" t="s">
        <v>11590</v>
      </c>
      <c r="F412" s="10" t="e">
        <f>VLOOKUP(D412,web_archive!C:AB,1,FALSE)</f>
        <v>#N/A</v>
      </c>
    </row>
    <row r="413" spans="1:6" x14ac:dyDescent="0.3">
      <c r="A413" t="s">
        <v>11591</v>
      </c>
      <c r="B413" t="e">
        <f>VLOOKUP(D413,web_archive!B:B,1,FALSE)</f>
        <v>#N/A</v>
      </c>
      <c r="C413">
        <v>45419</v>
      </c>
      <c r="D413" t="s">
        <v>11591</v>
      </c>
      <c r="F413" s="10" t="e">
        <f>VLOOKUP(D413,web_archive!C:AB,1,FALSE)</f>
        <v>#N/A</v>
      </c>
    </row>
    <row r="414" spans="1:6" x14ac:dyDescent="0.3">
      <c r="A414" t="s">
        <v>11592</v>
      </c>
      <c r="B414" t="e">
        <f>VLOOKUP(D414,web_archive!B:B,1,FALSE)</f>
        <v>#N/A</v>
      </c>
      <c r="C414">
        <v>45420</v>
      </c>
      <c r="D414" t="s">
        <v>11592</v>
      </c>
      <c r="F414" s="10" t="e">
        <f>VLOOKUP(D414,web_archive!C:AB,1,FALSE)</f>
        <v>#N/A</v>
      </c>
    </row>
    <row r="415" spans="1:6" x14ac:dyDescent="0.3">
      <c r="A415" t="s">
        <v>11593</v>
      </c>
      <c r="B415" t="e">
        <f>VLOOKUP(D415,web_archive!B:B,1,FALSE)</f>
        <v>#N/A</v>
      </c>
      <c r="C415">
        <v>45421</v>
      </c>
      <c r="D415" t="s">
        <v>11593</v>
      </c>
      <c r="E415" s="71">
        <v>20549</v>
      </c>
      <c r="F415" s="10" t="e">
        <f>VLOOKUP(D415,web_archive!C:AB,1,FALSE)</f>
        <v>#N/A</v>
      </c>
    </row>
    <row r="416" spans="1:6" x14ac:dyDescent="0.3">
      <c r="A416" t="s">
        <v>11594</v>
      </c>
      <c r="B416" t="e">
        <f>VLOOKUP(D416,web_archive!B:B,1,FALSE)</f>
        <v>#N/A</v>
      </c>
      <c r="C416">
        <v>45422</v>
      </c>
      <c r="D416" t="s">
        <v>11594</v>
      </c>
      <c r="F416" s="10" t="e">
        <f>VLOOKUP(D416,web_archive!C:AB,1,FALSE)</f>
        <v>#N/A</v>
      </c>
    </row>
    <row r="417" spans="1:7" x14ac:dyDescent="0.3">
      <c r="A417" t="s">
        <v>11595</v>
      </c>
      <c r="B417" t="e">
        <f>VLOOKUP(D417,web_archive!B:B,1,FALSE)</f>
        <v>#N/A</v>
      </c>
      <c r="C417">
        <v>45423</v>
      </c>
      <c r="D417" t="s">
        <v>11595</v>
      </c>
      <c r="F417" s="10" t="e">
        <f>VLOOKUP(D417,web_archive!C:AB,1,FALSE)</f>
        <v>#N/A</v>
      </c>
    </row>
    <row r="418" spans="1:7" x14ac:dyDescent="0.3">
      <c r="A418" t="s">
        <v>11597</v>
      </c>
      <c r="B418" t="e">
        <f>VLOOKUP(D418,web_archive!B:B,1,FALSE)</f>
        <v>#N/A</v>
      </c>
      <c r="C418">
        <v>45424</v>
      </c>
      <c r="D418" t="s">
        <v>11596</v>
      </c>
      <c r="F418" s="10" t="e">
        <f>VLOOKUP(D418,web_archive!C:AB,1,FALSE)</f>
        <v>#N/A</v>
      </c>
    </row>
    <row r="419" spans="1:7" x14ac:dyDescent="0.3">
      <c r="A419" t="s">
        <v>11598</v>
      </c>
      <c r="B419" t="str">
        <f>VLOOKUP(D419,web_archive!B:B,1,FALSE)</f>
        <v>reindeerhat</v>
      </c>
      <c r="C419">
        <v>45425</v>
      </c>
      <c r="D419" t="s">
        <v>11598</v>
      </c>
      <c r="F419" s="10" t="e">
        <f>VLOOKUP(D419,web_archive!C:AB,1,FALSE)</f>
        <v>#N/A</v>
      </c>
      <c r="G419" t="str">
        <f>VLOOKUP(D419,web_archive!B:AB,6,FALSE)</f>
        <v>Not For Sale</v>
      </c>
    </row>
    <row r="420" spans="1:7" x14ac:dyDescent="0.3">
      <c r="A420" t="s">
        <v>11599</v>
      </c>
      <c r="B420" t="e">
        <f>VLOOKUP(D420,web_archive!B:B,1,FALSE)</f>
        <v>#N/A</v>
      </c>
      <c r="C420">
        <v>45426</v>
      </c>
      <c r="D420" t="s">
        <v>11599</v>
      </c>
      <c r="F420" s="10" t="e">
        <f>VLOOKUP(D420,web_archive!C:AB,1,FALSE)</f>
        <v>#N/A</v>
      </c>
    </row>
    <row r="421" spans="1:7" x14ac:dyDescent="0.3">
      <c r="A421" t="s">
        <v>11600</v>
      </c>
      <c r="B421" t="str">
        <f>VLOOKUP(D421,web_archive!B:B,1,FALSE)</f>
        <v>roboeye</v>
      </c>
      <c r="C421">
        <v>45427</v>
      </c>
      <c r="D421" t="s">
        <v>11600</v>
      </c>
      <c r="F421" s="10" t="e">
        <f>VLOOKUP(D421,web_archive!C:AB,1,FALSE)</f>
        <v>#N/A</v>
      </c>
      <c r="G421" t="str">
        <f>VLOOKUP(D421,web_archive!B:AB,6,FALSE)</f>
        <v>Not For Sale</v>
      </c>
    </row>
    <row r="422" spans="1:7" x14ac:dyDescent="0.3">
      <c r="A422" t="s">
        <v>11601</v>
      </c>
      <c r="B422" t="str">
        <f>VLOOKUP(D422,web_archive!B:B,1,FALSE)</f>
        <v>roboheadphones</v>
      </c>
      <c r="C422">
        <v>45428</v>
      </c>
      <c r="D422" t="s">
        <v>11601</v>
      </c>
      <c r="F422" s="10" t="e">
        <f>VLOOKUP(D422,web_archive!C:AB,1,FALSE)</f>
        <v>#N/A</v>
      </c>
      <c r="G422" t="str">
        <f>VLOOKUP(D422,web_archive!B:AB,6,FALSE)</f>
        <v>Not For Sale</v>
      </c>
    </row>
    <row r="423" spans="1:7" x14ac:dyDescent="0.3">
      <c r="A423" t="s">
        <v>11602</v>
      </c>
      <c r="B423" t="str">
        <f>VLOOKUP(D423,web_archive!B:B,1,FALSE)</f>
        <v>roboheadset</v>
      </c>
      <c r="C423">
        <v>45429</v>
      </c>
      <c r="D423" t="s">
        <v>11602</v>
      </c>
      <c r="F423" s="10" t="e">
        <f>VLOOKUP(D423,web_archive!C:AB,1,FALSE)</f>
        <v>#N/A</v>
      </c>
      <c r="G423" t="str">
        <f>VLOOKUP(D423,web_archive!B:AB,6,FALSE)</f>
        <v>Not For Sale</v>
      </c>
    </row>
    <row r="424" spans="1:7" x14ac:dyDescent="0.3">
      <c r="A424" t="s">
        <v>11604</v>
      </c>
      <c r="B424" t="e">
        <f>VLOOKUP(D424,web_archive!B:B,1,FALSE)</f>
        <v>#N/A</v>
      </c>
      <c r="C424">
        <v>45430</v>
      </c>
      <c r="D424" t="s">
        <v>11603</v>
      </c>
      <c r="F424" s="10" t="e">
        <f>VLOOKUP(D424,web_archive!C:AB,1,FALSE)</f>
        <v>#N/A</v>
      </c>
    </row>
    <row r="425" spans="1:7" x14ac:dyDescent="0.3">
      <c r="A425" t="s">
        <v>11606</v>
      </c>
      <c r="B425" t="e">
        <f>VLOOKUP(D425,web_archive!B:B,1,FALSE)</f>
        <v>#N/A</v>
      </c>
      <c r="C425">
        <v>45431</v>
      </c>
      <c r="D425" t="s">
        <v>11605</v>
      </c>
      <c r="F425" s="10" t="e">
        <f>VLOOKUP(D425,web_archive!C:AB,1,FALSE)</f>
        <v>#N/A</v>
      </c>
    </row>
    <row r="426" spans="1:7" x14ac:dyDescent="0.3">
      <c r="A426" t="s">
        <v>11608</v>
      </c>
      <c r="B426" t="e">
        <f>VLOOKUP(D426,web_archive!B:B,1,FALSE)</f>
        <v>#N/A</v>
      </c>
      <c r="C426">
        <v>45432</v>
      </c>
      <c r="D426" t="s">
        <v>11607</v>
      </c>
      <c r="F426" s="10" t="e">
        <f>VLOOKUP(D426,web_archive!C:AB,1,FALSE)</f>
        <v>#N/A</v>
      </c>
    </row>
    <row r="427" spans="1:7" x14ac:dyDescent="0.3">
      <c r="A427" t="s">
        <v>11609</v>
      </c>
      <c r="B427" t="e">
        <f>VLOOKUP(D427,web_archive!B:B,1,FALSE)</f>
        <v>#N/A</v>
      </c>
      <c r="C427">
        <v>45433</v>
      </c>
      <c r="D427" t="s">
        <v>11609</v>
      </c>
      <c r="F427" s="10" t="e">
        <f>VLOOKUP(D427,web_archive!C:AB,1,FALSE)</f>
        <v>#N/A</v>
      </c>
    </row>
    <row r="428" spans="1:7" x14ac:dyDescent="0.3">
      <c r="A428" t="s">
        <v>11610</v>
      </c>
      <c r="B428" t="str">
        <f>VLOOKUP(D428,web_archive!B:B,1,FALSE)</f>
        <v>rosecrown</v>
      </c>
      <c r="C428">
        <v>45434</v>
      </c>
      <c r="D428" t="s">
        <v>11610</v>
      </c>
      <c r="F428" s="10" t="e">
        <f>VLOOKUP(D428,web_archive!C:AB,1,FALSE)</f>
        <v>#N/A</v>
      </c>
      <c r="G428" t="str">
        <f>VLOOKUP(D428,web_archive!B:AB,6,FALSE)</f>
        <v>Not For Sale</v>
      </c>
    </row>
    <row r="429" spans="1:7" x14ac:dyDescent="0.3">
      <c r="A429" t="s">
        <v>11611</v>
      </c>
      <c r="B429" t="str">
        <f>VLOOKUP(D429,web_archive!B:B,1,FALSE)</f>
        <v>rosering</v>
      </c>
      <c r="C429">
        <v>45435</v>
      </c>
      <c r="D429" t="s">
        <v>11611</v>
      </c>
      <c r="F429" s="10" t="e">
        <f>VLOOKUP(D429,web_archive!C:AB,1,FALSE)</f>
        <v>#N/A</v>
      </c>
      <c r="G429" t="str">
        <f>VLOOKUP(D429,web_archive!B:AB,6,FALSE)</f>
        <v>Not For Sale</v>
      </c>
    </row>
    <row r="430" spans="1:7" x14ac:dyDescent="0.3">
      <c r="A430" t="s">
        <v>11613</v>
      </c>
      <c r="B430" t="e">
        <f>VLOOKUP(D430,web_archive!B:B,1,FALSE)</f>
        <v>#N/A</v>
      </c>
      <c r="C430">
        <v>45436</v>
      </c>
      <c r="D430" t="s">
        <v>11612</v>
      </c>
      <c r="E430" s="72">
        <v>20531</v>
      </c>
      <c r="F430" s="10" t="e">
        <f>VLOOKUP(D430,web_archive!C:AB,1,FALSE)</f>
        <v>#N/A</v>
      </c>
    </row>
    <row r="431" spans="1:7" x14ac:dyDescent="0.3">
      <c r="A431" t="s">
        <v>11614</v>
      </c>
      <c r="B431" t="e">
        <f>VLOOKUP(D431,web_archive!B:B,1,FALSE)</f>
        <v>#N/A</v>
      </c>
      <c r="C431">
        <v>45437</v>
      </c>
      <c r="D431" t="s">
        <v>11614</v>
      </c>
      <c r="F431" s="10" t="e">
        <f>VLOOKUP(D431,web_archive!C:AB,1,FALSE)</f>
        <v>#N/A</v>
      </c>
    </row>
    <row r="432" spans="1:7" x14ac:dyDescent="0.3">
      <c r="A432" t="s">
        <v>11615</v>
      </c>
      <c r="B432" t="str">
        <f>VLOOKUP(D432,web_archive!B:B,1,FALSE)</f>
        <v>safariball</v>
      </c>
      <c r="C432">
        <v>45438</v>
      </c>
      <c r="D432" t="s">
        <v>11615</v>
      </c>
      <c r="F432" s="10" t="e">
        <f>VLOOKUP(D432,web_archive!C:AB,1,FALSE)</f>
        <v>#N/A</v>
      </c>
      <c r="G432" t="str">
        <f>VLOOKUP(D432,web_archive!B:AB,6,FALSE)</f>
        <v>Not For Sale</v>
      </c>
    </row>
    <row r="433" spans="1:7" x14ac:dyDescent="0.3">
      <c r="A433" t="s">
        <v>8734</v>
      </c>
      <c r="B433" t="e">
        <f>VLOOKUP(D433,web_archive!B:B,1,FALSE)</f>
        <v>#N/A</v>
      </c>
      <c r="C433">
        <v>45439</v>
      </c>
      <c r="D433" t="s">
        <v>11616</v>
      </c>
      <c r="F433" s="10">
        <f>VLOOKUP(D433,web_archive!C:AB,2,FALSE)</f>
        <v>20523</v>
      </c>
    </row>
    <row r="434" spans="1:7" x14ac:dyDescent="0.3">
      <c r="A434" t="s">
        <v>11617</v>
      </c>
      <c r="B434" t="e">
        <f>VLOOKUP(D434,web_archive!B:B,1,FALSE)</f>
        <v>#N/A</v>
      </c>
      <c r="C434">
        <v>45440</v>
      </c>
      <c r="D434" t="s">
        <v>11617</v>
      </c>
      <c r="F434" s="10" t="e">
        <f>VLOOKUP(D434,web_archive!C:AB,1,FALSE)</f>
        <v>#N/A</v>
      </c>
    </row>
    <row r="435" spans="1:7" x14ac:dyDescent="0.3">
      <c r="A435" t="s">
        <v>11619</v>
      </c>
      <c r="B435" t="e">
        <f>VLOOKUP(D435,web_archive!B:B,1,FALSE)</f>
        <v>#N/A</v>
      </c>
      <c r="C435">
        <v>45441</v>
      </c>
      <c r="D435" t="s">
        <v>11618</v>
      </c>
      <c r="E435" s="73">
        <v>22230</v>
      </c>
      <c r="F435" s="10" t="e">
        <f>VLOOKUP(D435,web_archive!C:AB,1,FALSE)</f>
        <v>#N/A</v>
      </c>
    </row>
    <row r="436" spans="1:7" x14ac:dyDescent="0.3">
      <c r="A436" t="s">
        <v>11620</v>
      </c>
      <c r="B436" t="str">
        <f>VLOOKUP(D436,web_archive!B:B,1,FALSE)</f>
        <v>setantascarf</v>
      </c>
      <c r="C436">
        <v>45442</v>
      </c>
      <c r="D436" t="s">
        <v>11620</v>
      </c>
      <c r="F436" s="10" t="e">
        <f>VLOOKUP(D436,web_archive!C:AB,1,FALSE)</f>
        <v>#N/A</v>
      </c>
      <c r="G436" t="str">
        <f>VLOOKUP(D436,web_archive!B:AB,6,FALSE)</f>
        <v>Not For Sale</v>
      </c>
    </row>
    <row r="437" spans="1:7" x14ac:dyDescent="0.3">
      <c r="A437" t="s">
        <v>11622</v>
      </c>
      <c r="B437" t="e">
        <f>VLOOKUP(D437,web_archive!B:B,1,FALSE)</f>
        <v>#N/A</v>
      </c>
      <c r="C437">
        <v>45443</v>
      </c>
      <c r="D437" t="s">
        <v>11621</v>
      </c>
      <c r="F437" s="10" t="e">
        <f>VLOOKUP(D437,web_archive!C:AB,1,FALSE)</f>
        <v>#N/A</v>
      </c>
    </row>
    <row r="438" spans="1:7" x14ac:dyDescent="0.3">
      <c r="A438" t="s">
        <v>11624</v>
      </c>
      <c r="B438" t="e">
        <f>VLOOKUP(D438,web_archive!B:B,1,FALSE)</f>
        <v>#N/A</v>
      </c>
      <c r="C438">
        <v>45444</v>
      </c>
      <c r="D438" t="s">
        <v>11623</v>
      </c>
      <c r="F438" s="10" t="e">
        <f>VLOOKUP(D438,web_archive!C:AB,1,FALSE)</f>
        <v>#N/A</v>
      </c>
    </row>
    <row r="439" spans="1:7" x14ac:dyDescent="0.3">
      <c r="A439" t="s">
        <v>11626</v>
      </c>
      <c r="B439" t="e">
        <f>VLOOKUP(D439,web_archive!B:B,1,FALSE)</f>
        <v>#N/A</v>
      </c>
      <c r="C439">
        <v>45445</v>
      </c>
      <c r="D439" t="s">
        <v>11625</v>
      </c>
      <c r="F439" s="10" t="e">
        <f>VLOOKUP(D439,web_archive!C:AB,1,FALSE)</f>
        <v>#N/A</v>
      </c>
    </row>
    <row r="440" spans="1:7" x14ac:dyDescent="0.3">
      <c r="A440" t="s">
        <v>11627</v>
      </c>
      <c r="B440" t="e">
        <f>VLOOKUP(D440,web_archive!B:B,1,FALSE)</f>
        <v>#N/A</v>
      </c>
      <c r="C440">
        <v>45446</v>
      </c>
      <c r="D440" t="s">
        <v>11627</v>
      </c>
      <c r="E440" s="74">
        <v>20543</v>
      </c>
      <c r="F440" s="10" t="e">
        <f>VLOOKUP(D440,web_archive!C:AB,1,FALSE)</f>
        <v>#N/A</v>
      </c>
    </row>
    <row r="441" spans="1:7" x14ac:dyDescent="0.3">
      <c r="A441" t="s">
        <v>11628</v>
      </c>
      <c r="B441" t="e">
        <f>VLOOKUP(D441,web_archive!B:B,1,FALSE)</f>
        <v>#N/A</v>
      </c>
      <c r="C441">
        <v>45447</v>
      </c>
      <c r="D441" t="s">
        <v>11628</v>
      </c>
      <c r="F441" s="10" t="e">
        <f>VLOOKUP(D441,web_archive!C:AB,1,FALSE)</f>
        <v>#N/A</v>
      </c>
    </row>
    <row r="442" spans="1:7" x14ac:dyDescent="0.3">
      <c r="A442" t="s">
        <v>11629</v>
      </c>
      <c r="B442" t="str">
        <f>VLOOKUP(D442,web_archive!B:B,1,FALSE)</f>
        <v>skullmask</v>
      </c>
      <c r="C442">
        <v>45448</v>
      </c>
      <c r="D442" t="s">
        <v>11629</v>
      </c>
      <c r="F442" s="10" t="e">
        <f>VLOOKUP(D442,web_archive!C:AB,1,FALSE)</f>
        <v>#N/A</v>
      </c>
      <c r="G442" t="str">
        <f>VLOOKUP(D442,web_archive!B:AB,6,FALSE)</f>
        <v>Not For Sale</v>
      </c>
    </row>
    <row r="443" spans="1:7" x14ac:dyDescent="0.3">
      <c r="A443" t="s">
        <v>11630</v>
      </c>
      <c r="B443" t="e">
        <f>VLOOKUP(D443,web_archive!B:B,1,FALSE)</f>
        <v>#N/A</v>
      </c>
      <c r="C443">
        <v>45449</v>
      </c>
      <c r="D443" t="s">
        <v>11630</v>
      </c>
      <c r="E443" s="81">
        <v>20506</v>
      </c>
      <c r="F443" s="10" t="e">
        <f>VLOOKUP(D443,web_archive!C:AB,1,FALSE)</f>
        <v>#N/A</v>
      </c>
    </row>
    <row r="444" spans="1:7" x14ac:dyDescent="0.3">
      <c r="A444" t="s">
        <v>9244</v>
      </c>
      <c r="B444" t="str">
        <f>VLOOKUP(D444,web_archive!B:B,1,FALSE)</f>
        <v>smitten</v>
      </c>
      <c r="C444">
        <v>45450</v>
      </c>
      <c r="D444" t="s">
        <v>9244</v>
      </c>
      <c r="F444" s="10" t="str">
        <f>VLOOKUP(D444,web_archive!C:AB,1,FALSE)</f>
        <v>smitten</v>
      </c>
      <c r="G444" t="str">
        <f>VLOOKUP(D444,web_archive!B:AB,6,FALSE)</f>
        <v>Not For Sale</v>
      </c>
    </row>
    <row r="445" spans="1:7" x14ac:dyDescent="0.3">
      <c r="A445" t="s">
        <v>11631</v>
      </c>
      <c r="B445" t="e">
        <f>VLOOKUP(D445,web_archive!B:B,1,FALSE)</f>
        <v>#N/A</v>
      </c>
      <c r="C445">
        <v>45451</v>
      </c>
      <c r="D445" t="s">
        <v>11631</v>
      </c>
      <c r="F445" s="10" t="e">
        <f>VLOOKUP(D445,web_archive!C:AB,1,FALSE)</f>
        <v>#N/A</v>
      </c>
    </row>
    <row r="446" spans="1:7" x14ac:dyDescent="0.3">
      <c r="A446" t="s">
        <v>9284</v>
      </c>
      <c r="B446" t="str">
        <f>VLOOKUP(D446,web_archive!B:B,1,FALSE)</f>
        <v>snowcap</v>
      </c>
      <c r="C446">
        <v>45452</v>
      </c>
      <c r="D446" t="s">
        <v>11632</v>
      </c>
      <c r="F446" s="10" t="e">
        <f>VLOOKUP(D446,web_archive!C:AB,1,FALSE)</f>
        <v>#N/A</v>
      </c>
      <c r="G446" t="str">
        <f>VLOOKUP(D446,web_archive!B:AB,6,FALSE)</f>
        <v>Not For Sale</v>
      </c>
    </row>
    <row r="447" spans="1:7" x14ac:dyDescent="0.3">
      <c r="A447" t="s">
        <v>9291</v>
      </c>
      <c r="B447" t="e">
        <f>VLOOKUP(D447,web_archive!B:B,1,FALSE)</f>
        <v>#N/A</v>
      </c>
      <c r="C447">
        <v>45453</v>
      </c>
      <c r="D447" t="s">
        <v>11633</v>
      </c>
      <c r="F447" s="10" t="e">
        <f>VLOOKUP(D447,web_archive!C:AB,1,FALSE)</f>
        <v>#N/A</v>
      </c>
    </row>
    <row r="448" spans="1:7" x14ac:dyDescent="0.3">
      <c r="A448" t="s">
        <v>11634</v>
      </c>
      <c r="B448" t="e">
        <f>VLOOKUP(D448,web_archive!B:B,1,FALSE)</f>
        <v>#N/A</v>
      </c>
      <c r="C448">
        <v>45454</v>
      </c>
      <c r="D448" t="s">
        <v>11634</v>
      </c>
      <c r="E448" s="75">
        <v>5342</v>
      </c>
      <c r="F448" s="10" t="e">
        <f>VLOOKUP(D448,web_archive!C:AB,1,FALSE)</f>
        <v>#N/A</v>
      </c>
    </row>
    <row r="449" spans="1:7" x14ac:dyDescent="0.3">
      <c r="A449" t="s">
        <v>11635</v>
      </c>
      <c r="B449" t="str">
        <f>VLOOKUP(D449,web_archive!B:B,1,FALSE)</f>
        <v>spookedeyes</v>
      </c>
      <c r="C449">
        <v>45455</v>
      </c>
      <c r="D449" t="s">
        <v>11635</v>
      </c>
      <c r="F449" s="10" t="e">
        <f>VLOOKUP(D449,web_archive!C:AB,1,FALSE)</f>
        <v>#N/A</v>
      </c>
      <c r="G449" t="str">
        <f>VLOOKUP(D449,web_archive!B:AB,6,FALSE)</f>
        <v>Not For Sale</v>
      </c>
    </row>
    <row r="450" spans="1:7" x14ac:dyDescent="0.3">
      <c r="A450" t="s">
        <v>11636</v>
      </c>
      <c r="B450" t="e">
        <f>VLOOKUP(D450,web_archive!B:B,1,FALSE)</f>
        <v>#N/A</v>
      </c>
      <c r="C450">
        <v>45456</v>
      </c>
      <c r="D450" t="s">
        <v>11636</v>
      </c>
      <c r="F450" s="10" t="e">
        <f>VLOOKUP(D450,web_archive!C:AB,1,FALSE)</f>
        <v>#N/A</v>
      </c>
    </row>
    <row r="451" spans="1:7" x14ac:dyDescent="0.3">
      <c r="A451" t="s">
        <v>11637</v>
      </c>
      <c r="B451" t="str">
        <f>VLOOKUP(D451,web_archive!B:B,1,FALSE)</f>
        <v>spraypaint</v>
      </c>
      <c r="C451">
        <v>45457</v>
      </c>
      <c r="D451" t="s">
        <v>11637</v>
      </c>
      <c r="F451" s="10" t="e">
        <f>VLOOKUP(D451,web_archive!C:AB,1,FALSE)</f>
        <v>#N/A</v>
      </c>
      <c r="G451">
        <f>VLOOKUP(D451,web_archive!B:AB,6,FALSE)</f>
        <v>1</v>
      </c>
    </row>
    <row r="452" spans="1:7" x14ac:dyDescent="0.3">
      <c r="A452" t="s">
        <v>11638</v>
      </c>
      <c r="B452" t="e">
        <f>VLOOKUP(D452,web_archive!B:B,1,FALSE)</f>
        <v>#N/A</v>
      </c>
      <c r="C452">
        <v>45458</v>
      </c>
      <c r="D452" t="s">
        <v>11638</v>
      </c>
      <c r="F452" s="10" t="e">
        <f>VLOOKUP(D452,web_archive!C:AB,1,FALSE)</f>
        <v>#N/A</v>
      </c>
    </row>
    <row r="453" spans="1:7" x14ac:dyDescent="0.3">
      <c r="A453" t="s">
        <v>11639</v>
      </c>
      <c r="B453" t="e">
        <f>VLOOKUP(D453,web_archive!B:B,1,FALSE)</f>
        <v>#N/A</v>
      </c>
      <c r="C453">
        <v>45459</v>
      </c>
      <c r="D453" t="s">
        <v>11639</v>
      </c>
      <c r="F453" s="10" t="e">
        <f>VLOOKUP(D453,web_archive!C:AB,1,FALSE)</f>
        <v>#N/A</v>
      </c>
    </row>
    <row r="454" spans="1:7" x14ac:dyDescent="0.3">
      <c r="A454" t="s">
        <v>11640</v>
      </c>
      <c r="B454" t="e">
        <f>VLOOKUP(D454,web_archive!B:B,1,FALSE)</f>
        <v>#N/A</v>
      </c>
      <c r="C454">
        <v>45460</v>
      </c>
      <c r="D454" t="s">
        <v>11640</v>
      </c>
      <c r="F454" s="10" t="e">
        <f>VLOOKUP(D454,web_archive!C:AB,1,FALSE)</f>
        <v>#N/A</v>
      </c>
    </row>
    <row r="455" spans="1:7" x14ac:dyDescent="0.3">
      <c r="A455" t="s">
        <v>11641</v>
      </c>
      <c r="B455" t="e">
        <f>VLOOKUP(D455,web_archive!B:B,1,FALSE)</f>
        <v>#N/A</v>
      </c>
      <c r="C455">
        <v>45461</v>
      </c>
      <c r="D455" t="s">
        <v>11641</v>
      </c>
      <c r="F455" s="10" t="e">
        <f>VLOOKUP(D455,web_archive!C:AB,1,FALSE)</f>
        <v>#N/A</v>
      </c>
    </row>
    <row r="456" spans="1:7" x14ac:dyDescent="0.3">
      <c r="A456" t="s">
        <v>11642</v>
      </c>
      <c r="B456" t="e">
        <f>VLOOKUP(D456,web_archive!B:B,1,FALSE)</f>
        <v>#N/A</v>
      </c>
      <c r="C456">
        <v>45462</v>
      </c>
      <c r="D456" t="s">
        <v>11642</v>
      </c>
      <c r="E456" s="76">
        <v>20248</v>
      </c>
      <c r="F456" s="10" t="e">
        <f>VLOOKUP(D456,web_archive!C:AB,1,FALSE)</f>
        <v>#N/A</v>
      </c>
    </row>
    <row r="457" spans="1:7" x14ac:dyDescent="0.3">
      <c r="A457" t="s">
        <v>11643</v>
      </c>
      <c r="B457" t="str">
        <f>VLOOKUP(D457,web_archive!B:B,1,FALSE)</f>
        <v>starryring</v>
      </c>
      <c r="C457">
        <v>45463</v>
      </c>
      <c r="D457" t="s">
        <v>11643</v>
      </c>
      <c r="F457" s="10" t="e">
        <f>VLOOKUP(D457,web_archive!C:AB,1,FALSE)</f>
        <v>#N/A</v>
      </c>
      <c r="G457" t="str">
        <f>VLOOKUP(D457,web_archive!B:AB,6,FALSE)</f>
        <v>Not For Sale</v>
      </c>
    </row>
    <row r="458" spans="1:7" x14ac:dyDescent="0.3">
      <c r="A458" t="s">
        <v>11644</v>
      </c>
      <c r="B458" t="str">
        <f>VLOOKUP(D458,web_archive!B:B,1,FALSE)</f>
        <v>startiara</v>
      </c>
      <c r="C458">
        <v>45464</v>
      </c>
      <c r="D458" t="s">
        <v>11644</v>
      </c>
      <c r="F458" s="10" t="e">
        <f>VLOOKUP(D458,web_archive!C:AB,1,FALSE)</f>
        <v>#N/A</v>
      </c>
      <c r="G458" t="str">
        <f>VLOOKUP(D458,web_archive!B:AB,6,FALSE)</f>
        <v>Not For Sale</v>
      </c>
    </row>
    <row r="459" spans="1:7" x14ac:dyDescent="0.3">
      <c r="A459" t="s">
        <v>11645</v>
      </c>
      <c r="B459" t="str">
        <f>VLOOKUP(D459,web_archive!B:B,1,FALSE)</f>
        <v>stellarhairband</v>
      </c>
      <c r="C459">
        <v>45465</v>
      </c>
      <c r="D459" t="s">
        <v>11645</v>
      </c>
      <c r="F459" s="10" t="e">
        <f>VLOOKUP(D459,web_archive!C:AB,1,FALSE)</f>
        <v>#N/A</v>
      </c>
      <c r="G459" t="str">
        <f>VLOOKUP(D459,web_archive!B:AB,6,FALSE)</f>
        <v>Not For Sale</v>
      </c>
    </row>
    <row r="460" spans="1:7" x14ac:dyDescent="0.3">
      <c r="A460" t="s">
        <v>11647</v>
      </c>
      <c r="B460" t="e">
        <f>VLOOKUP(D460,web_archive!B:B,1,FALSE)</f>
        <v>#N/A</v>
      </c>
      <c r="C460">
        <v>45466</v>
      </c>
      <c r="D460" t="s">
        <v>11646</v>
      </c>
      <c r="F460" s="10">
        <f>VLOOKUP(D460,web_archive!C:AB,2,FALSE)</f>
        <v>20142</v>
      </c>
    </row>
    <row r="461" spans="1:7" x14ac:dyDescent="0.3">
      <c r="A461" t="s">
        <v>11648</v>
      </c>
      <c r="B461" t="str">
        <f>VLOOKUP(D461,web_archive!B:B,1,FALSE)</f>
        <v>succubuswings</v>
      </c>
      <c r="C461">
        <v>45467</v>
      </c>
      <c r="D461" t="s">
        <v>11648</v>
      </c>
      <c r="F461" s="10" t="e">
        <f>VLOOKUP(D461,web_archive!C:AB,1,FALSE)</f>
        <v>#N/A</v>
      </c>
      <c r="G461" t="str">
        <f>VLOOKUP(D461,web_archive!B:AB,6,FALSE)</f>
        <v>Not For Sale</v>
      </c>
    </row>
    <row r="462" spans="1:7" x14ac:dyDescent="0.3">
      <c r="A462" t="s">
        <v>11649</v>
      </c>
      <c r="B462" t="str">
        <f>VLOOKUP(D462,web_archive!B:B,1,FALSE)</f>
        <v>sukecap</v>
      </c>
      <c r="C462">
        <v>45468</v>
      </c>
      <c r="D462" t="s">
        <v>11649</v>
      </c>
      <c r="F462" s="10" t="e">
        <f>VLOOKUP(D462,web_archive!C:AB,1,FALSE)</f>
        <v>#N/A</v>
      </c>
      <c r="G462" t="str">
        <f>VLOOKUP(D462,web_archive!B:AB,6,FALSE)</f>
        <v>Not For Sale</v>
      </c>
    </row>
    <row r="463" spans="1:7" x14ac:dyDescent="0.3">
      <c r="A463" t="s">
        <v>11650</v>
      </c>
      <c r="B463" t="e">
        <f>VLOOKUP(D463,web_archive!B:B,1,FALSE)</f>
        <v>#N/A</v>
      </c>
      <c r="C463">
        <v>45469</v>
      </c>
      <c r="D463" t="s">
        <v>11650</v>
      </c>
      <c r="E463" s="77">
        <v>20576</v>
      </c>
      <c r="F463" s="10" t="e">
        <f>VLOOKUP(D463,web_archive!C:AB,1,FALSE)</f>
        <v>#N/A</v>
      </c>
    </row>
    <row r="464" spans="1:7" x14ac:dyDescent="0.3">
      <c r="A464" t="s">
        <v>11651</v>
      </c>
      <c r="B464" t="e">
        <f>VLOOKUP(D464,web_archive!B:B,1,FALSE)</f>
        <v>#N/A</v>
      </c>
      <c r="C464">
        <v>45470</v>
      </c>
      <c r="D464" t="s">
        <v>11651</v>
      </c>
      <c r="E464" s="78">
        <v>5343</v>
      </c>
      <c r="F464" s="10" t="e">
        <f>VLOOKUP(D464,web_archive!C:AB,1,FALSE)</f>
        <v>#N/A</v>
      </c>
    </row>
    <row r="465" spans="1:7" x14ac:dyDescent="0.3">
      <c r="A465" t="s">
        <v>11652</v>
      </c>
      <c r="B465" t="e">
        <f>VLOOKUP(D465,web_archive!B:B,1,FALSE)</f>
        <v>#N/A</v>
      </c>
      <c r="C465">
        <v>45471</v>
      </c>
      <c r="D465" t="s">
        <v>11652</v>
      </c>
      <c r="E465" s="79">
        <v>20513</v>
      </c>
      <c r="F465" s="10" t="e">
        <f>VLOOKUP(D465,web_archive!C:AB,1,FALSE)</f>
        <v>#N/A</v>
      </c>
    </row>
    <row r="466" spans="1:7" x14ac:dyDescent="0.3">
      <c r="A466" t="s">
        <v>11653</v>
      </c>
      <c r="B466" t="e">
        <f>VLOOKUP(D466,web_archive!B:B,1,FALSE)</f>
        <v>#N/A</v>
      </c>
      <c r="C466">
        <v>45472</v>
      </c>
      <c r="D466" t="s">
        <v>11653</v>
      </c>
      <c r="F466" s="10" t="e">
        <f>VLOOKUP(D466,web_archive!C:AB,1,FALSE)</f>
        <v>#N/A</v>
      </c>
    </row>
    <row r="467" spans="1:7" x14ac:dyDescent="0.3">
      <c r="A467" t="s">
        <v>11654</v>
      </c>
      <c r="B467" t="e">
        <f>VLOOKUP(D467,web_archive!B:B,1,FALSE)</f>
        <v>#N/A</v>
      </c>
      <c r="C467">
        <v>45473</v>
      </c>
      <c r="D467" t="s">
        <v>11654</v>
      </c>
      <c r="F467" s="10" t="e">
        <f>VLOOKUP(D467,web_archive!C:AB,1,FALSE)</f>
        <v>#N/A</v>
      </c>
    </row>
    <row r="468" spans="1:7" x14ac:dyDescent="0.3">
      <c r="A468" t="s">
        <v>11655</v>
      </c>
      <c r="B468" t="str">
        <f>VLOOKUP(D468,web_archive!B:B,1,FALSE)</f>
        <v>tiamatwings</v>
      </c>
      <c r="C468">
        <v>45474</v>
      </c>
      <c r="D468" t="s">
        <v>11655</v>
      </c>
      <c r="F468" s="10" t="e">
        <f>VLOOKUP(D468,web_archive!C:AB,1,FALSE)</f>
        <v>#N/A</v>
      </c>
      <c r="G468" t="str">
        <f>VLOOKUP(D468,web_archive!B:AB,6,FALSE)</f>
        <v>Not For Sale</v>
      </c>
    </row>
    <row r="469" spans="1:7" x14ac:dyDescent="0.3">
      <c r="A469" t="s">
        <v>11656</v>
      </c>
      <c r="B469" t="str">
        <f>VLOOKUP(D469,web_archive!B:B,1,FALSE)</f>
        <v>tigerears</v>
      </c>
      <c r="C469">
        <v>45475</v>
      </c>
      <c r="D469" t="s">
        <v>11656</v>
      </c>
      <c r="F469" s="10" t="e">
        <f>VLOOKUP(D469,web_archive!C:AB,1,FALSE)</f>
        <v>#N/A</v>
      </c>
      <c r="G469" t="str">
        <f>VLOOKUP(D469,web_archive!B:AB,6,FALSE)</f>
        <v>Not For Sale</v>
      </c>
    </row>
    <row r="470" spans="1:7" x14ac:dyDescent="0.3">
      <c r="A470" t="s">
        <v>11657</v>
      </c>
      <c r="B470" t="str">
        <f>VLOOKUP(D470,web_archive!B:B,1,FALSE)</f>
        <v>tiracup</v>
      </c>
      <c r="C470">
        <v>45476</v>
      </c>
      <c r="D470" t="s">
        <v>11657</v>
      </c>
      <c r="F470" s="10" t="e">
        <f>VLOOKUP(D470,web_archive!C:AB,1,FALSE)</f>
        <v>#N/A</v>
      </c>
      <c r="G470" t="str">
        <f>VLOOKUP(D470,web_archive!B:AB,6,FALSE)</f>
        <v>Not For Sale</v>
      </c>
    </row>
    <row r="471" spans="1:7" x14ac:dyDescent="0.3">
      <c r="A471" t="s">
        <v>11658</v>
      </c>
      <c r="B471" t="e">
        <f>VLOOKUP(D471,web_archive!B:B,1,FALSE)</f>
        <v>#N/A</v>
      </c>
      <c r="C471">
        <v>45477</v>
      </c>
      <c r="D471" t="s">
        <v>11658</v>
      </c>
      <c r="E471" s="68">
        <v>20021</v>
      </c>
      <c r="F471" s="10" t="e">
        <f>VLOOKUP(D471,web_archive!C:AB,1,FALSE)</f>
        <v>#N/A</v>
      </c>
    </row>
    <row r="472" spans="1:7" x14ac:dyDescent="0.3">
      <c r="A472" t="s">
        <v>11659</v>
      </c>
      <c r="B472" t="e">
        <f>VLOOKUP(D472,web_archive!B:B,1,FALSE)</f>
        <v>#N/A</v>
      </c>
      <c r="C472">
        <v>45478</v>
      </c>
      <c r="D472" t="s">
        <v>11659</v>
      </c>
      <c r="E472" s="80">
        <v>20507</v>
      </c>
      <c r="F472" s="10" t="e">
        <f>VLOOKUP(D472,web_archive!C:AB,1,FALSE)</f>
        <v>#N/A</v>
      </c>
    </row>
    <row r="473" spans="1:7" x14ac:dyDescent="0.3">
      <c r="A473" t="s">
        <v>11660</v>
      </c>
      <c r="B473" t="e">
        <f>VLOOKUP(D473,web_archive!B:B,1,FALSE)</f>
        <v>#N/A</v>
      </c>
      <c r="C473">
        <v>45479</v>
      </c>
      <c r="D473" t="s">
        <v>11660</v>
      </c>
      <c r="E473" s="82">
        <v>20537</v>
      </c>
      <c r="F473" s="10" t="e">
        <f>VLOOKUP(D473,web_archive!C:AB,1,FALSE)</f>
        <v>#N/A</v>
      </c>
    </row>
    <row r="474" spans="1:7" x14ac:dyDescent="0.3">
      <c r="A474" t="s">
        <v>11661</v>
      </c>
      <c r="B474" t="str">
        <f>VLOOKUP(D474,web_archive!B:B,1,FALSE)</f>
        <v>twinbunnies</v>
      </c>
      <c r="C474">
        <v>45480</v>
      </c>
      <c r="D474" t="s">
        <v>11661</v>
      </c>
      <c r="F474" s="10" t="e">
        <f>VLOOKUP(D474,web_archive!C:AB,1,FALSE)</f>
        <v>#N/A</v>
      </c>
      <c r="G474" t="str">
        <f>VLOOKUP(D474,web_archive!B:AB,6,FALSE)</f>
        <v>Not For Sale</v>
      </c>
    </row>
    <row r="475" spans="1:7" x14ac:dyDescent="0.3">
      <c r="A475" t="s">
        <v>11662</v>
      </c>
      <c r="B475" t="str">
        <f>VLOOKUP(D475,web_archive!B:B,1,FALSE)</f>
        <v>twinclover</v>
      </c>
      <c r="C475">
        <v>45481</v>
      </c>
      <c r="D475" t="s">
        <v>11662</v>
      </c>
      <c r="F475" s="10" t="e">
        <f>VLOOKUP(D475,web_archive!C:AB,1,FALSE)</f>
        <v>#N/A</v>
      </c>
      <c r="G475" t="str">
        <f>VLOOKUP(D475,web_archive!B:AB,6,FALSE)</f>
        <v>Not For Sale</v>
      </c>
    </row>
    <row r="476" spans="1:7" x14ac:dyDescent="0.3">
      <c r="A476" t="s">
        <v>11663</v>
      </c>
      <c r="B476" t="e">
        <f>VLOOKUP(D476,web_archive!B:B,1,FALSE)</f>
        <v>#N/A</v>
      </c>
      <c r="C476">
        <v>45482</v>
      </c>
      <c r="D476" t="s">
        <v>11663</v>
      </c>
      <c r="F476" s="10" t="e">
        <f>VLOOKUP(D476,web_archive!C:AB,1,FALSE)</f>
        <v>#N/A</v>
      </c>
    </row>
    <row r="477" spans="1:7" x14ac:dyDescent="0.3">
      <c r="A477" t="s">
        <v>11664</v>
      </c>
      <c r="B477" t="e">
        <f>VLOOKUP(D477,web_archive!B:B,1,FALSE)</f>
        <v>#N/A</v>
      </c>
      <c r="C477">
        <v>45483</v>
      </c>
      <c r="D477" t="s">
        <v>11664</v>
      </c>
      <c r="F477" s="10" t="e">
        <f>VLOOKUP(D477,web_archive!C:AB,1,FALSE)</f>
        <v>#N/A</v>
      </c>
    </row>
    <row r="478" spans="1:7" x14ac:dyDescent="0.3">
      <c r="A478" t="s">
        <v>11665</v>
      </c>
      <c r="B478" t="str">
        <f>VLOOKUP(D478,web_archive!B:B,1,FALSE)</f>
        <v>umbrellahat</v>
      </c>
      <c r="C478">
        <v>45484</v>
      </c>
      <c r="D478" t="s">
        <v>11665</v>
      </c>
      <c r="F478" s="10" t="e">
        <f>VLOOKUP(D478,web_archive!C:AB,1,FALSE)</f>
        <v>#N/A</v>
      </c>
      <c r="G478" t="str">
        <f>VLOOKUP(D478,web_archive!B:AB,6,FALSE)</f>
        <v>Not For Sale</v>
      </c>
    </row>
    <row r="479" spans="1:7" x14ac:dyDescent="0.3">
      <c r="A479" t="s">
        <v>11666</v>
      </c>
      <c r="B479" t="e">
        <f>VLOOKUP(D479,web_archive!B:B,1,FALSE)</f>
        <v>#N/A</v>
      </c>
      <c r="C479">
        <v>45485</v>
      </c>
      <c r="D479" t="s">
        <v>11666</v>
      </c>
      <c r="F479" s="10" t="e">
        <f>VLOOKUP(D479,web_archive!C:AB,1,FALSE)</f>
        <v>#N/A</v>
      </c>
    </row>
    <row r="480" spans="1:7" x14ac:dyDescent="0.3">
      <c r="A480" t="s">
        <v>11667</v>
      </c>
      <c r="B480" t="e">
        <f>VLOOKUP(D480,web_archive!B:B,1,FALSE)</f>
        <v>#N/A</v>
      </c>
      <c r="C480">
        <v>45486</v>
      </c>
      <c r="D480" t="s">
        <v>11667</v>
      </c>
      <c r="E480" s="83">
        <v>20607</v>
      </c>
      <c r="F480" s="10" t="e">
        <f>VLOOKUP(D480,web_archive!C:AB,1,FALSE)</f>
        <v>#N/A</v>
      </c>
    </row>
    <row r="481" spans="1:7" x14ac:dyDescent="0.3">
      <c r="A481" t="s">
        <v>11668</v>
      </c>
      <c r="B481" t="e">
        <f>VLOOKUP(D481,web_archive!B:B,1,FALSE)</f>
        <v>#N/A</v>
      </c>
      <c r="C481">
        <v>45487</v>
      </c>
      <c r="D481" t="s">
        <v>11668</v>
      </c>
      <c r="F481" s="10" t="e">
        <f>VLOOKUP(D481,web_archive!C:AB,1,FALSE)</f>
        <v>#N/A</v>
      </c>
    </row>
    <row r="482" spans="1:7" x14ac:dyDescent="0.3">
      <c r="A482" t="s">
        <v>11669</v>
      </c>
      <c r="B482" t="e">
        <f>VLOOKUP(D482,web_archive!B:B,1,FALSE)</f>
        <v>#N/A</v>
      </c>
      <c r="C482">
        <v>45488</v>
      </c>
      <c r="D482" t="s">
        <v>11669</v>
      </c>
      <c r="E482" s="89">
        <v>21006</v>
      </c>
      <c r="F482" s="10" t="e">
        <f>VLOOKUP(D482,web_archive!C:AB,1,FALSE)</f>
        <v>#N/A</v>
      </c>
    </row>
    <row r="483" spans="1:7" x14ac:dyDescent="0.3">
      <c r="A483" t="s">
        <v>11670</v>
      </c>
      <c r="B483" t="e">
        <f>VLOOKUP(D483,web_archive!B:B,1,FALSE)</f>
        <v>#N/A</v>
      </c>
      <c r="C483">
        <v>45489</v>
      </c>
      <c r="D483" t="s">
        <v>11670</v>
      </c>
      <c r="F483" s="10" t="e">
        <f>VLOOKUP(D483,web_archive!C:AB,1,FALSE)</f>
        <v>#N/A</v>
      </c>
    </row>
    <row r="484" spans="1:7" x14ac:dyDescent="0.3">
      <c r="A484" t="s">
        <v>11671</v>
      </c>
      <c r="B484" t="e">
        <f>VLOOKUP(D484,web_archive!B:B,1,FALSE)</f>
        <v>#N/A</v>
      </c>
      <c r="C484">
        <v>45490</v>
      </c>
      <c r="D484" t="s">
        <v>11671</v>
      </c>
      <c r="E484" s="86">
        <v>20514</v>
      </c>
      <c r="F484" s="10" t="e">
        <f>VLOOKUP(D484,web_archive!C:AB,1,FALSE)</f>
        <v>#N/A</v>
      </c>
    </row>
    <row r="485" spans="1:7" x14ac:dyDescent="0.3">
      <c r="A485" t="s">
        <v>11672</v>
      </c>
      <c r="B485" t="e">
        <f>VLOOKUP(D485,web_archive!B:B,1,FALSE)</f>
        <v>#N/A</v>
      </c>
      <c r="C485">
        <v>45491</v>
      </c>
      <c r="D485" t="s">
        <v>11672</v>
      </c>
      <c r="E485" s="87">
        <v>5301</v>
      </c>
      <c r="F485" s="10" t="e">
        <f>VLOOKUP(D485,web_archive!C:AB,1,FALSE)</f>
        <v>#N/A</v>
      </c>
    </row>
    <row r="486" spans="1:7" x14ac:dyDescent="0.3">
      <c r="A486" t="s">
        <v>11673</v>
      </c>
      <c r="B486" t="e">
        <f>VLOOKUP(D486,web_archive!B:B,1,FALSE)</f>
        <v>#N/A</v>
      </c>
      <c r="C486">
        <v>45492</v>
      </c>
      <c r="D486" t="s">
        <v>11673</v>
      </c>
      <c r="E486" s="88">
        <v>5344</v>
      </c>
      <c r="F486" s="10" t="e">
        <f>VLOOKUP(D486,web_archive!C:AB,1,FALSE)</f>
        <v>#N/A</v>
      </c>
    </row>
    <row r="487" spans="1:7" x14ac:dyDescent="0.3">
      <c r="A487" t="s">
        <v>11674</v>
      </c>
      <c r="B487" t="e">
        <f>VLOOKUP(D487,web_archive!B:B,1,FALSE)</f>
        <v>#N/A</v>
      </c>
      <c r="C487">
        <v>45493</v>
      </c>
      <c r="D487" t="s">
        <v>11674</v>
      </c>
      <c r="E487" s="89">
        <v>5135</v>
      </c>
      <c r="F487" s="10" t="e">
        <f>VLOOKUP(D487,web_archive!C:AB,1,FALSE)</f>
        <v>#N/A</v>
      </c>
    </row>
    <row r="488" spans="1:7" x14ac:dyDescent="0.3">
      <c r="A488" t="s">
        <v>11676</v>
      </c>
      <c r="B488" t="e">
        <f>VLOOKUP(D488,web_archive!B:B,1,FALSE)</f>
        <v>#N/A</v>
      </c>
      <c r="C488">
        <v>45494</v>
      </c>
      <c r="D488" t="s">
        <v>11675</v>
      </c>
      <c r="F488" s="10" t="e">
        <f>VLOOKUP(D488,web_archive!C:AB,1,FALSE)</f>
        <v>#N/A</v>
      </c>
    </row>
    <row r="489" spans="1:7" x14ac:dyDescent="0.3">
      <c r="A489" t="s">
        <v>11677</v>
      </c>
      <c r="B489" t="str">
        <f>VLOOKUP(D489,web_archive!B:B,1,FALSE)</f>
        <v>waxlips</v>
      </c>
      <c r="C489">
        <v>45495</v>
      </c>
      <c r="D489" t="s">
        <v>11677</v>
      </c>
      <c r="F489" s="10" t="e">
        <f>VLOOKUP(D489,web_archive!C:AB,1,FALSE)</f>
        <v>#N/A</v>
      </c>
      <c r="G489" t="str">
        <f>VLOOKUP(D489,web_archive!B:AB,6,FALSE)</f>
        <v>Not For Sale</v>
      </c>
    </row>
    <row r="490" spans="1:7" x14ac:dyDescent="0.3">
      <c r="A490" t="s">
        <v>11678</v>
      </c>
      <c r="B490" t="e">
        <f>VLOOKUP(D490,web_archive!B:B,1,FALSE)</f>
        <v>#N/A</v>
      </c>
      <c r="C490">
        <v>45496</v>
      </c>
      <c r="D490" t="s">
        <v>11678</v>
      </c>
      <c r="F490" s="10" t="e">
        <f>VLOOKUP(D490,web_archive!C:AB,1,FALSE)</f>
        <v>#N/A</v>
      </c>
    </row>
    <row r="491" spans="1:7" x14ac:dyDescent="0.3">
      <c r="A491" t="s">
        <v>11680</v>
      </c>
      <c r="B491" t="e">
        <f>VLOOKUP(D491,web_archive!B:B,1,FALSE)</f>
        <v>#N/A</v>
      </c>
      <c r="C491">
        <v>45497</v>
      </c>
      <c r="D491" t="s">
        <v>11679</v>
      </c>
      <c r="F491" s="10" t="e">
        <f>VLOOKUP(D491,web_archive!C:AB,1,FALSE)</f>
        <v>#N/A</v>
      </c>
    </row>
    <row r="492" spans="1:7" x14ac:dyDescent="0.3">
      <c r="A492" t="s">
        <v>11682</v>
      </c>
      <c r="B492" t="e">
        <f>VLOOKUP(D492,web_archive!B:B,1,FALSE)</f>
        <v>#N/A</v>
      </c>
      <c r="C492">
        <v>45498</v>
      </c>
      <c r="D492" t="s">
        <v>11681</v>
      </c>
      <c r="F492" s="10" t="e">
        <f>VLOOKUP(D492,web_archive!C:AB,1,FALSE)</f>
        <v>#N/A</v>
      </c>
    </row>
    <row r="493" spans="1:7" x14ac:dyDescent="0.3">
      <c r="A493" t="s">
        <v>11684</v>
      </c>
      <c r="B493" t="e">
        <f>VLOOKUP(D493,web_archive!B:B,1,FALSE)</f>
        <v>#N/A</v>
      </c>
      <c r="C493">
        <v>45499</v>
      </c>
      <c r="D493" t="s">
        <v>11683</v>
      </c>
      <c r="F493" s="10" t="e">
        <f>VLOOKUP(D493,web_archive!C:AB,1,FALSE)</f>
        <v>#N/A</v>
      </c>
    </row>
    <row r="494" spans="1:7" x14ac:dyDescent="0.3">
      <c r="A494" t="s">
        <v>11685</v>
      </c>
      <c r="B494" t="str">
        <f>VLOOKUP(D494,web_archive!B:B,1,FALSE)</f>
        <v>whiteberet</v>
      </c>
      <c r="C494">
        <v>45500</v>
      </c>
      <c r="D494" t="s">
        <v>11685</v>
      </c>
      <c r="F494" s="10" t="e">
        <f>VLOOKUP(D494,web_archive!C:AB,1,FALSE)</f>
        <v>#N/A</v>
      </c>
      <c r="G494" t="str">
        <f>VLOOKUP(D494,web_archive!B:AB,6,FALSE)</f>
        <v>Not For Sale</v>
      </c>
    </row>
    <row r="495" spans="1:7" x14ac:dyDescent="0.3">
      <c r="A495" t="s">
        <v>11686</v>
      </c>
      <c r="B495" t="e">
        <f>VLOOKUP(D495,web_archive!B:B,1,FALSE)</f>
        <v>#N/A</v>
      </c>
      <c r="C495">
        <v>45501</v>
      </c>
      <c r="D495" t="s">
        <v>11686</v>
      </c>
      <c r="F495" s="10" t="e">
        <f>VLOOKUP(D495,web_archive!C:AB,1,FALSE)</f>
        <v>#N/A</v>
      </c>
    </row>
    <row r="496" spans="1:7" x14ac:dyDescent="0.3">
      <c r="A496" t="s">
        <v>11687</v>
      </c>
      <c r="B496" t="e">
        <f>VLOOKUP(D496,web_archive!B:B,1,FALSE)</f>
        <v>#N/A</v>
      </c>
      <c r="C496">
        <v>45502</v>
      </c>
      <c r="D496" t="s">
        <v>11687</v>
      </c>
      <c r="F496" s="10" t="e">
        <f>VLOOKUP(D496,web_archive!C:AB,1,FALSE)</f>
        <v>#N/A</v>
      </c>
    </row>
    <row r="497" spans="1:6" x14ac:dyDescent="0.3">
      <c r="A497" t="s">
        <v>11688</v>
      </c>
      <c r="B497" t="e">
        <f>VLOOKUP(D497,web_archive!B:B,1,FALSE)</f>
        <v>#N/A</v>
      </c>
      <c r="C497">
        <v>45503</v>
      </c>
      <c r="D497" t="s">
        <v>11688</v>
      </c>
      <c r="F497" s="10" t="e">
        <f>VLOOKUP(D497,web_archive!C:AB,1,FALSE)</f>
        <v>#N/A</v>
      </c>
    </row>
    <row r="498" spans="1:6" x14ac:dyDescent="0.3">
      <c r="A498" t="s">
        <v>11689</v>
      </c>
      <c r="B498" t="e">
        <f>VLOOKUP(D498,web_archive!B:B,1,FALSE)</f>
        <v>#N/A</v>
      </c>
      <c r="C498">
        <v>45504</v>
      </c>
      <c r="D498" t="s">
        <v>11689</v>
      </c>
      <c r="F498" s="10" t="e">
        <f>VLOOKUP(D498,web_archive!C:AB,1,FALSE)</f>
        <v>#N/A</v>
      </c>
    </row>
    <row r="499" spans="1:6" x14ac:dyDescent="0.3">
      <c r="A499" t="s">
        <v>11690</v>
      </c>
      <c r="B499" t="e">
        <f>VLOOKUP(D499,web_archive!B:B,1,FALSE)</f>
        <v>#N/A</v>
      </c>
      <c r="C499">
        <v>45505</v>
      </c>
      <c r="D499" t="s">
        <v>11690</v>
      </c>
      <c r="F499" s="10" t="e">
        <f>VLOOKUP(D499,web_archive!C:AB,1,FALSE)</f>
        <v>#N/A</v>
      </c>
    </row>
    <row r="500" spans="1:6" x14ac:dyDescent="0.3">
      <c r="A500" t="s">
        <v>11691</v>
      </c>
      <c r="B500" t="e">
        <f>VLOOKUP(D500,web_archive!B:B,1,FALSE)</f>
        <v>#N/A</v>
      </c>
      <c r="C500">
        <v>45506</v>
      </c>
      <c r="D500" t="s">
        <v>11691</v>
      </c>
      <c r="F500" s="10" t="e">
        <f>VLOOKUP(D500,web_archive!C:AB,1,FALSE)</f>
        <v>#N/A</v>
      </c>
    </row>
    <row r="501" spans="1:6" x14ac:dyDescent="0.3">
      <c r="A501" t="s">
        <v>11692</v>
      </c>
      <c r="B501" t="e">
        <f>VLOOKUP(D501,web_archive!B:B,1,FALSE)</f>
        <v>#N/A</v>
      </c>
      <c r="C501">
        <v>45507</v>
      </c>
      <c r="D501" t="s">
        <v>11692</v>
      </c>
      <c r="F501" s="10" t="e">
        <f>VLOOKUP(D501,web_archive!C:AB,1,FALSE)</f>
        <v>#N/A</v>
      </c>
    </row>
    <row r="502" spans="1:6" x14ac:dyDescent="0.3">
      <c r="A502" t="s">
        <v>11694</v>
      </c>
      <c r="B502" t="e">
        <f>VLOOKUP(D502,web_archive!B:B,1,FALSE)</f>
        <v>#N/A</v>
      </c>
      <c r="C502">
        <v>45508</v>
      </c>
      <c r="D502" t="s">
        <v>11693</v>
      </c>
      <c r="F502" s="10" t="e">
        <f>VLOOKUP(D502,web_archive!C:AB,1,FALSE)</f>
        <v>#N/A</v>
      </c>
    </row>
    <row r="503" spans="1:6" x14ac:dyDescent="0.3">
      <c r="A503" t="s">
        <v>11695</v>
      </c>
      <c r="B503" t="e">
        <f>VLOOKUP(D503,web_archive!B:B,1,FALSE)</f>
        <v>#N/A</v>
      </c>
      <c r="C503">
        <v>45509</v>
      </c>
      <c r="D503" t="s">
        <v>11695</v>
      </c>
      <c r="F503" s="10" t="e">
        <f>VLOOKUP(D503,web_archive!C:AB,1,FALSE)</f>
        <v>#N/A</v>
      </c>
    </row>
    <row r="504" spans="1:6" x14ac:dyDescent="0.3">
      <c r="A504" t="s">
        <v>11696</v>
      </c>
      <c r="B504" t="e">
        <f>VLOOKUP(D504,web_archive!B:B,1,FALSE)</f>
        <v>#N/A</v>
      </c>
      <c r="C504">
        <v>45510</v>
      </c>
      <c r="D504" t="s">
        <v>11696</v>
      </c>
      <c r="F504" s="10" t="e">
        <f>VLOOKUP(D504,web_archive!C:AB,1,FALSE)</f>
        <v>#N/A</v>
      </c>
    </row>
    <row r="505" spans="1:6" x14ac:dyDescent="0.3">
      <c r="A505" t="s">
        <v>11697</v>
      </c>
      <c r="B505" t="e">
        <f>VLOOKUP(D505,web_archive!B:B,1,FALSE)</f>
        <v>#N/A</v>
      </c>
      <c r="C505">
        <v>45511</v>
      </c>
      <c r="D505" t="s">
        <v>11697</v>
      </c>
      <c r="E505" s="90">
        <v>20521</v>
      </c>
      <c r="F505" s="10" t="e">
        <f>VLOOKUP(D505,web_archive!C:AB,1,FALSE)</f>
        <v>#N/A</v>
      </c>
    </row>
    <row r="506" spans="1:6" x14ac:dyDescent="0.3">
      <c r="A506" t="s">
        <v>11698</v>
      </c>
      <c r="B506" t="e">
        <f>VLOOKUP(D506,web_archive!B:B,1,FALSE)</f>
        <v>#N/A</v>
      </c>
      <c r="C506">
        <v>45512</v>
      </c>
      <c r="D506" t="s">
        <v>11698</v>
      </c>
      <c r="E506" s="91">
        <v>20517</v>
      </c>
      <c r="F506" s="10" t="e">
        <f>VLOOKUP(D506,web_archive!C:AB,1,FALSE)</f>
        <v>#N/A</v>
      </c>
    </row>
    <row r="507" spans="1:6" x14ac:dyDescent="0.3">
      <c r="A507" t="s">
        <v>11700</v>
      </c>
      <c r="B507" t="e">
        <f>VLOOKUP(D507,web_archive!B:B,1,FALSE)</f>
        <v>#N/A</v>
      </c>
      <c r="C507">
        <v>45513</v>
      </c>
      <c r="D507" t="s">
        <v>11699</v>
      </c>
      <c r="F507" s="10" t="e">
        <f>VLOOKUP(D507,web_archive!C:AB,1,FALSE)</f>
        <v>#N/A</v>
      </c>
    </row>
    <row r="508" spans="1:6" x14ac:dyDescent="0.3">
      <c r="A508" t="s">
        <v>11702</v>
      </c>
      <c r="B508" t="e">
        <f>VLOOKUP(D508,web_archive!B:B,1,FALSE)</f>
        <v>#N/A</v>
      </c>
      <c r="C508">
        <v>45514</v>
      </c>
      <c r="D508" t="s">
        <v>11701</v>
      </c>
      <c r="F508" s="10" t="e">
        <f>VLOOKUP(D508,web_archive!C:AB,1,FALSE)</f>
        <v>#N/A</v>
      </c>
    </row>
    <row r="509" spans="1:6" x14ac:dyDescent="0.3">
      <c r="A509" t="s">
        <v>11703</v>
      </c>
      <c r="B509" t="e">
        <f>VLOOKUP(D509,web_archive!B:B,1,FALSE)</f>
        <v>#N/A</v>
      </c>
      <c r="C509">
        <v>45515</v>
      </c>
      <c r="D509" t="s">
        <v>11703</v>
      </c>
      <c r="F509" s="10" t="e">
        <f>VLOOKUP(D509,web_archive!C:AB,1,FALSE)</f>
        <v>#N/A</v>
      </c>
    </row>
    <row r="510" spans="1:6" x14ac:dyDescent="0.3">
      <c r="A510" t="s">
        <v>11704</v>
      </c>
      <c r="B510" t="e">
        <f>VLOOKUP(D510,web_archive!B:B,1,FALSE)</f>
        <v>#N/A</v>
      </c>
      <c r="C510">
        <v>45516</v>
      </c>
      <c r="D510" t="s">
        <v>11704</v>
      </c>
      <c r="F510" s="10" t="e">
        <f>VLOOKUP(D510,web_archive!C:AB,1,FALSE)</f>
        <v>#N/A</v>
      </c>
    </row>
    <row r="511" spans="1:6" x14ac:dyDescent="0.3">
      <c r="A511" t="s">
        <v>11705</v>
      </c>
      <c r="B511" t="e">
        <f>VLOOKUP(D511,web_archive!B:B,1,FALSE)</f>
        <v>#N/A</v>
      </c>
      <c r="C511">
        <v>45517</v>
      </c>
      <c r="D511" t="s">
        <v>11705</v>
      </c>
      <c r="F511" s="10" t="e">
        <f>VLOOKUP(D511,web_archive!C:AB,1,FALSE)</f>
        <v>#N/A</v>
      </c>
    </row>
    <row r="512" spans="1:6" x14ac:dyDescent="0.3">
      <c r="A512" t="s">
        <v>11706</v>
      </c>
      <c r="B512" t="e">
        <f>VLOOKUP(D512,web_archive!B:B,1,FALSE)</f>
        <v>#N/A</v>
      </c>
      <c r="C512">
        <v>45518</v>
      </c>
      <c r="D512" t="s">
        <v>11706</v>
      </c>
      <c r="F512" s="10" t="e">
        <f>VLOOKUP(D512,web_archive!C:AB,1,FALSE)</f>
        <v>#N/A</v>
      </c>
    </row>
    <row r="513" spans="1:6" x14ac:dyDescent="0.3">
      <c r="A513" t="s">
        <v>11707</v>
      </c>
      <c r="B513" t="e">
        <f>VLOOKUP(D513,web_archive!B:B,1,FALSE)</f>
        <v>#N/A</v>
      </c>
      <c r="C513">
        <v>45519</v>
      </c>
      <c r="D513" t="s">
        <v>11707</v>
      </c>
      <c r="F513" s="10" t="e">
        <f>VLOOKUP(D513,web_archive!C:AB,1,FALSE)</f>
        <v>#N/A</v>
      </c>
    </row>
    <row r="514" spans="1:6" x14ac:dyDescent="0.3">
      <c r="A514" t="s">
        <v>11708</v>
      </c>
      <c r="B514" t="e">
        <f>VLOOKUP(D514,web_archive!B:B,1,FALSE)</f>
        <v>#N/A</v>
      </c>
      <c r="C514">
        <v>45520</v>
      </c>
      <c r="D514" t="s">
        <v>11708</v>
      </c>
      <c r="E514" s="92">
        <v>20502</v>
      </c>
      <c r="F514" s="10" t="e">
        <f>VLOOKUP(D514,web_archive!C:AB,1,FALSE)</f>
        <v>#N/A</v>
      </c>
    </row>
    <row r="515" spans="1:6" x14ac:dyDescent="0.3">
      <c r="A515" t="s">
        <v>11710</v>
      </c>
      <c r="B515" t="e">
        <f>VLOOKUP(D515,web_archive!B:B,1,FALSE)</f>
        <v>#N/A</v>
      </c>
      <c r="C515" s="93">
        <v>46500</v>
      </c>
      <c r="D515" t="s">
        <v>11709</v>
      </c>
      <c r="E515" s="93">
        <v>29529</v>
      </c>
      <c r="F515" s="10" t="e">
        <f>VLOOKUP(D515,web_archive!C:AB,1,FALSE)</f>
        <v>#N/A</v>
      </c>
    </row>
    <row r="516" spans="1:6" x14ac:dyDescent="0.3">
      <c r="A516" t="s">
        <v>11712</v>
      </c>
      <c r="B516" t="e">
        <f>VLOOKUP(D516,web_archive!B:B,1,FALSE)</f>
        <v>#N/A</v>
      </c>
      <c r="C516">
        <v>46501</v>
      </c>
      <c r="D516" t="s">
        <v>11711</v>
      </c>
      <c r="E516" s="85">
        <v>21006</v>
      </c>
      <c r="F516" s="10" t="e">
        <f>VLOOKUP(D516,web_archive!C:AB,1,FALSE)</f>
        <v>#N/A</v>
      </c>
    </row>
    <row r="517" spans="1:6" ht="13.8" customHeight="1" x14ac:dyDescent="0.3">
      <c r="A517" t="s">
        <v>3698</v>
      </c>
      <c r="B517" t="e">
        <f>VLOOKUP(D517,web_archive!B:B,1,FALSE)</f>
        <v>#N/A</v>
      </c>
      <c r="C517">
        <v>46502</v>
      </c>
      <c r="D517" t="s">
        <v>3697</v>
      </c>
      <c r="E517" s="93">
        <v>22000</v>
      </c>
      <c r="F517" s="10">
        <f>VLOOKUP(D517,web_archive!C:AB,2,FALSE)</f>
        <v>22000</v>
      </c>
    </row>
    <row r="518" spans="1:6" x14ac:dyDescent="0.3">
      <c r="C518">
        <v>45157</v>
      </c>
      <c r="D518" t="s">
        <v>37893</v>
      </c>
      <c r="F518" s="10" t="e">
        <f>VLOOKUP(D518,web_archive!C:AB,1,FALSE)</f>
        <v>#N/A</v>
      </c>
    </row>
    <row r="519" spans="1:6" x14ac:dyDescent="0.3">
      <c r="C519" s="102">
        <v>47100</v>
      </c>
      <c r="D519" s="102" t="s">
        <v>2495</v>
      </c>
      <c r="F519" s="10" t="e">
        <f>VLOOKUP(D519,web_archive!C:AB,1,FALSE)</f>
        <v>#N/A</v>
      </c>
    </row>
    <row r="520" spans="1:6" x14ac:dyDescent="0.3">
      <c r="C520" s="102">
        <v>47101</v>
      </c>
      <c r="D520" s="102" t="s">
        <v>39498</v>
      </c>
      <c r="F520" s="10" t="e">
        <f>VLOOKUP(D520,web_archive!C:AB,1,FALSE)</f>
        <v>#N/A</v>
      </c>
    </row>
    <row r="521" spans="1:6" x14ac:dyDescent="0.3">
      <c r="C521" s="102">
        <v>47102</v>
      </c>
      <c r="D521" s="102" t="s">
        <v>3134</v>
      </c>
      <c r="F521" s="10" t="e">
        <f>VLOOKUP(D521,web_archive!C:AB,1,FALSE)</f>
        <v>#N/A</v>
      </c>
    </row>
    <row r="522" spans="1:6" x14ac:dyDescent="0.3">
      <c r="C522" s="102">
        <v>47103</v>
      </c>
      <c r="D522" s="102" t="s">
        <v>5103</v>
      </c>
      <c r="F522" s="10" t="str">
        <f>VLOOKUP(D522,web_archive!C:AB,1,FALSE)</f>
        <v>hellion_revenant_card</v>
      </c>
    </row>
    <row r="523" spans="1:6" x14ac:dyDescent="0.3">
      <c r="C523" s="102">
        <v>47104</v>
      </c>
      <c r="D523" s="102" t="s">
        <v>6233</v>
      </c>
      <c r="F523" s="10" t="e">
        <f>VLOOKUP(D523,web_archive!C:AB,1,FALSE)</f>
        <v>#N/A</v>
      </c>
    </row>
    <row r="524" spans="1:6" x14ac:dyDescent="0.3">
      <c r="C524" s="102">
        <v>47105</v>
      </c>
      <c r="D524" s="102" t="s">
        <v>6630</v>
      </c>
      <c r="F524" s="10" t="str">
        <f>VLOOKUP(D524,web_archive!C:AB,1,FALSE)</f>
        <v>mermaid_card</v>
      </c>
    </row>
    <row r="525" spans="1:6" x14ac:dyDescent="0.3">
      <c r="C525" s="102">
        <v>47106</v>
      </c>
      <c r="D525" s="102" t="s">
        <v>10474</v>
      </c>
      <c r="F525" s="10" t="str">
        <f>VLOOKUP(D525,web_archive!C:AB,1,FALSE)</f>
        <v>wakizashi_card</v>
      </c>
    </row>
    <row r="526" spans="1:6" x14ac:dyDescent="0.3">
      <c r="C526" s="102">
        <v>47107</v>
      </c>
      <c r="D526" s="102" t="s">
        <v>11009</v>
      </c>
      <c r="F526" s="10" t="e">
        <f>VLOOKUP(D526,web_archive!C:AB,1,FALSE)</f>
        <v>#N/A</v>
      </c>
    </row>
    <row r="527" spans="1:6" x14ac:dyDescent="0.3">
      <c r="C527" s="102">
        <v>47108</v>
      </c>
      <c r="D527" s="102" t="s">
        <v>9170</v>
      </c>
      <c r="F527" s="10" t="str">
        <f>VLOOKUP(D527,web_archive!C:AB,1,FALSE)</f>
        <v>skoll_baby_card</v>
      </c>
    </row>
    <row r="528" spans="1:6" x14ac:dyDescent="0.3">
      <c r="C528" s="102">
        <v>47109</v>
      </c>
      <c r="D528" s="102" t="s">
        <v>9174</v>
      </c>
      <c r="F528" s="10" t="str">
        <f>VLOOKUP(D528,web_archive!C:AB,1,FALSE)</f>
        <v>skoll_card</v>
      </c>
    </row>
    <row r="529" spans="3:6" x14ac:dyDescent="0.3">
      <c r="C529" s="102">
        <v>47110</v>
      </c>
      <c r="D529" s="102" t="s">
        <v>10573</v>
      </c>
      <c r="F529" s="10" t="e">
        <f>VLOOKUP(D529,web_archive!C:AB,1,FALSE)</f>
        <v>#N/A</v>
      </c>
    </row>
    <row r="530" spans="3:6" x14ac:dyDescent="0.3">
      <c r="C530" s="103">
        <v>47016</v>
      </c>
      <c r="D530" s="103" t="s">
        <v>116</v>
      </c>
      <c r="F530" s="10" t="str">
        <f>VLOOKUP(D530,web_archive!C:AB,1,FALSE)</f>
        <v>adelinde_rinslet_card</v>
      </c>
    </row>
    <row r="531" spans="3:6" x14ac:dyDescent="0.3">
      <c r="C531" s="103">
        <v>47017</v>
      </c>
      <c r="D531" s="103" t="s">
        <v>1799</v>
      </c>
      <c r="F531" s="10" t="str">
        <f>VLOOKUP(D531,web_archive!C:AB,1,FALSE)</f>
        <v>caelia_ambrose_card</v>
      </c>
    </row>
    <row r="532" spans="3:6" x14ac:dyDescent="0.3">
      <c r="C532" s="103">
        <v>47018</v>
      </c>
      <c r="D532" s="103" t="s">
        <v>2742</v>
      </c>
      <c r="F532" s="10" t="e">
        <f>VLOOKUP(D532,web_archive!C:AB,1,FALSE)</f>
        <v>#N/A</v>
      </c>
    </row>
    <row r="533" spans="3:6" x14ac:dyDescent="0.3">
      <c r="C533" s="103">
        <v>47019</v>
      </c>
      <c r="D533" s="103" t="s">
        <v>4863</v>
      </c>
      <c r="F533" s="10" t="str">
        <f>VLOOKUP(D533,web_archive!C:AB,1,FALSE)</f>
        <v>guinevere_bastion_card</v>
      </c>
    </row>
    <row r="534" spans="3:6" x14ac:dyDescent="0.3">
      <c r="C534" s="103">
        <v>47020</v>
      </c>
      <c r="D534" s="103" t="s">
        <v>5139</v>
      </c>
      <c r="F534" s="10" t="e">
        <f>VLOOKUP(D534,web_archive!C:AB,1,FALSE)</f>
        <v>#N/A</v>
      </c>
    </row>
    <row r="535" spans="3:6" x14ac:dyDescent="0.3">
      <c r="C535" s="103">
        <v>47021</v>
      </c>
      <c r="D535" s="103" t="s">
        <v>6451</v>
      </c>
      <c r="F535" s="10" t="str">
        <f>VLOOKUP(D535,web_archive!C:AB,1,FALSE)</f>
        <v>marie_heinrike_card</v>
      </c>
    </row>
    <row r="536" spans="3:6" x14ac:dyDescent="0.3">
      <c r="C536" s="103">
        <v>47022</v>
      </c>
      <c r="D536" s="103" t="s">
        <v>10148</v>
      </c>
      <c r="F536" s="10" t="str">
        <f>VLOOKUP(D536,web_archive!C:AB,1,FALSE)</f>
        <v>trevante_deschain_card</v>
      </c>
    </row>
    <row r="537" spans="3:6" x14ac:dyDescent="0.3">
      <c r="C537" s="103">
        <v>47023</v>
      </c>
      <c r="D537" s="103" t="s">
        <v>10952</v>
      </c>
      <c r="F537" s="10" t="str">
        <f>VLOOKUP(D537,web_archive!C:AB,1,FALSE)</f>
        <v>yoko_fujibayashi_card</v>
      </c>
    </row>
    <row r="538" spans="3:6" x14ac:dyDescent="0.3">
      <c r="C538" s="103">
        <v>47024</v>
      </c>
      <c r="D538" s="103" t="s">
        <v>10983</v>
      </c>
      <c r="F538" s="10" t="str">
        <f>VLOOKUP(D538,web_archive!C:AB,1,FALSE)</f>
        <v>zelith_aria_card</v>
      </c>
    </row>
    <row r="539" spans="3:6" x14ac:dyDescent="0.3">
      <c r="F539" s="10" t="e">
        <f>VLOOKUP(D539,web_archive!C:AB,1,FALSE)</f>
        <v>#N/A</v>
      </c>
    </row>
    <row r="540" spans="3:6" x14ac:dyDescent="0.3">
      <c r="F540" s="10" t="e">
        <f>VLOOKUP(D540,web_archive!C:AB,1,FALSE)</f>
        <v>#N/A</v>
      </c>
    </row>
    <row r="541" spans="3:6" x14ac:dyDescent="0.3">
      <c r="F541" s="10" t="e">
        <f>VLOOKUP(D541,web_archive!C:AB,1,FALSE)</f>
        <v>#N/A</v>
      </c>
    </row>
    <row r="542" spans="3:6" x14ac:dyDescent="0.3">
      <c r="F542" s="10" t="e">
        <f>VLOOKUP(D542,web_archive!C:AB,1,FALSE)</f>
        <v>#N/A</v>
      </c>
    </row>
    <row r="543" spans="3:6" x14ac:dyDescent="0.3">
      <c r="F543" s="10" t="e">
        <f>VLOOKUP(D543,web_archive!C:AB,1,FALSE)</f>
        <v>#N/A</v>
      </c>
    </row>
    <row r="544" spans="3:6" x14ac:dyDescent="0.3">
      <c r="F544" s="10" t="e">
        <f>VLOOKUP(D544,web_archive!C:AB,1,FALSE)</f>
        <v>#N/A</v>
      </c>
    </row>
    <row r="545" spans="6:6" x14ac:dyDescent="0.3">
      <c r="F545" s="10" t="e">
        <f>VLOOKUP(D545,web_archive!C:AB,1,FALSE)</f>
        <v>#N/A</v>
      </c>
    </row>
    <row r="546" spans="6:6" x14ac:dyDescent="0.3">
      <c r="F546" s="10" t="e">
        <f>VLOOKUP(D546,web_archive!C:AB,1,FALSE)</f>
        <v>#N/A</v>
      </c>
    </row>
    <row r="547" spans="6:6" x14ac:dyDescent="0.3">
      <c r="F547" s="10" t="e">
        <f>VLOOKUP(D547,web_archive!C:AB,1,FALSE)</f>
        <v>#N/A</v>
      </c>
    </row>
    <row r="548" spans="6:6" x14ac:dyDescent="0.3">
      <c r="F548" s="10" t="e">
        <f>VLOOKUP(D548,web_archive!C:AB,1,FALSE)</f>
        <v>#N/A</v>
      </c>
    </row>
    <row r="549" spans="6:6" x14ac:dyDescent="0.3">
      <c r="F549" s="10" t="e">
        <f>VLOOKUP(D549,web_archive!C:AB,1,FALSE)</f>
        <v>#N/A</v>
      </c>
    </row>
    <row r="550" spans="6:6" x14ac:dyDescent="0.3">
      <c r="F550" s="10" t="e">
        <f>VLOOKUP(D550,web_archive!C:AB,1,FALSE)</f>
        <v>#N/A</v>
      </c>
    </row>
    <row r="551" spans="6:6" x14ac:dyDescent="0.3">
      <c r="F551" s="10" t="e">
        <f>VLOOKUP(D551,web_archive!C:AB,1,FALSE)</f>
        <v>#N/A</v>
      </c>
    </row>
    <row r="552" spans="6:6" x14ac:dyDescent="0.3">
      <c r="F552" s="10" t="e">
        <f>VLOOKUP(D552,web_archive!C:AB,1,FALSE)</f>
        <v>#N/A</v>
      </c>
    </row>
    <row r="553" spans="6:6" x14ac:dyDescent="0.3">
      <c r="F553" s="10" t="e">
        <f>VLOOKUP(D553,web_archive!C:AB,1,FALSE)</f>
        <v>#N/A</v>
      </c>
    </row>
    <row r="554" spans="6:6" x14ac:dyDescent="0.3">
      <c r="F554" s="10" t="e">
        <f>VLOOKUP(D554,web_archive!C:AB,1,FALSE)</f>
        <v>#N/A</v>
      </c>
    </row>
    <row r="555" spans="6:6" x14ac:dyDescent="0.3">
      <c r="F555" s="10" t="e">
        <f>VLOOKUP(D555,web_archive!C:AB,1,FALSE)</f>
        <v>#N/A</v>
      </c>
    </row>
    <row r="556" spans="6:6" x14ac:dyDescent="0.3">
      <c r="F556" s="10" t="e">
        <f>VLOOKUP(D556,web_archive!C:AB,1,FALSE)</f>
        <v>#N/A</v>
      </c>
    </row>
    <row r="557" spans="6:6" x14ac:dyDescent="0.3">
      <c r="F557" s="10" t="e">
        <f>VLOOKUP(D557,web_archive!C:AB,1,FALSE)</f>
        <v>#N/A</v>
      </c>
    </row>
    <row r="558" spans="6:6" x14ac:dyDescent="0.3">
      <c r="F558" s="10" t="e">
        <f>VLOOKUP(D558,web_archive!C:AB,1,FALSE)</f>
        <v>#N/A</v>
      </c>
    </row>
    <row r="559" spans="6:6" x14ac:dyDescent="0.3">
      <c r="F559" s="10" t="e">
        <f>VLOOKUP(D559,web_archive!C:AB,1,FALSE)</f>
        <v>#N/A</v>
      </c>
    </row>
    <row r="560" spans="6:6" x14ac:dyDescent="0.3">
      <c r="F560" s="10" t="e">
        <f>VLOOKUP(D560,web_archive!C:AB,1,FALSE)</f>
        <v>#N/A</v>
      </c>
    </row>
    <row r="561" spans="6:6" x14ac:dyDescent="0.3">
      <c r="F561" s="10" t="e">
        <f>VLOOKUP(D561,web_archive!C:AB,1,FALSE)</f>
        <v>#N/A</v>
      </c>
    </row>
    <row r="562" spans="6:6" x14ac:dyDescent="0.3">
      <c r="F562" s="10" t="e">
        <f>VLOOKUP(D562,web_archive!C:AB,1,FALSE)</f>
        <v>#N/A</v>
      </c>
    </row>
    <row r="563" spans="6:6" x14ac:dyDescent="0.3">
      <c r="F563" s="10" t="e">
        <f>VLOOKUP(D563,web_archive!C:AB,1,FALSE)</f>
        <v>#N/A</v>
      </c>
    </row>
    <row r="564" spans="6:6" x14ac:dyDescent="0.3">
      <c r="F564" s="10" t="e">
        <f>VLOOKUP(D564,web_archive!C:AB,1,FALSE)</f>
        <v>#N/A</v>
      </c>
    </row>
    <row r="565" spans="6:6" x14ac:dyDescent="0.3">
      <c r="F565" s="10" t="e">
        <f>VLOOKUP(D565,web_archive!C:AB,1,FALSE)</f>
        <v>#N/A</v>
      </c>
    </row>
    <row r="566" spans="6:6" x14ac:dyDescent="0.3">
      <c r="F566" s="10" t="e">
        <f>VLOOKUP(D566,web_archive!C:AB,1,FALSE)</f>
        <v>#N/A</v>
      </c>
    </row>
    <row r="567" spans="6:6" x14ac:dyDescent="0.3">
      <c r="F567" s="10" t="e">
        <f>VLOOKUP(D567,web_archive!C:AB,1,FALSE)</f>
        <v>#N/A</v>
      </c>
    </row>
    <row r="568" spans="6:6" x14ac:dyDescent="0.3">
      <c r="F568" s="10" t="e">
        <f>VLOOKUP(D568,web_archive!C:AB,1,FALSE)</f>
        <v>#N/A</v>
      </c>
    </row>
    <row r="569" spans="6:6" x14ac:dyDescent="0.3">
      <c r="F569" s="10" t="e">
        <f>VLOOKUP(D569,web_archive!C:AB,1,FALSE)</f>
        <v>#N/A</v>
      </c>
    </row>
    <row r="570" spans="6:6" x14ac:dyDescent="0.3">
      <c r="F570" s="10" t="e">
        <f>VLOOKUP(D570,web_archive!C:AB,1,FALSE)</f>
        <v>#N/A</v>
      </c>
    </row>
    <row r="571" spans="6:6" x14ac:dyDescent="0.3">
      <c r="F571" s="10" t="e">
        <f>VLOOKUP(D571,web_archive!C:AB,1,FALSE)</f>
        <v>#N/A</v>
      </c>
    </row>
    <row r="572" spans="6:6" x14ac:dyDescent="0.3">
      <c r="F572" s="10" t="e">
        <f>VLOOKUP(D572,web_archive!C:AB,1,FALSE)</f>
        <v>#N/A</v>
      </c>
    </row>
    <row r="573" spans="6:6" x14ac:dyDescent="0.3">
      <c r="F573" s="10" t="e">
        <f>VLOOKUP(D573,web_archive!C:AB,1,FALSE)</f>
        <v>#N/A</v>
      </c>
    </row>
    <row r="574" spans="6:6" x14ac:dyDescent="0.3">
      <c r="F574" s="10" t="e">
        <f>VLOOKUP(D574,web_archive!C:AB,1,FALSE)</f>
        <v>#N/A</v>
      </c>
    </row>
    <row r="575" spans="6:6" x14ac:dyDescent="0.3">
      <c r="F575" s="10" t="e">
        <f>VLOOKUP(D575,web_archive!C:AB,1,FALSE)</f>
        <v>#N/A</v>
      </c>
    </row>
    <row r="576" spans="6:6" x14ac:dyDescent="0.3">
      <c r="F576" s="10" t="e">
        <f>VLOOKUP(D576,web_archive!C:AB,1,FALSE)</f>
        <v>#N/A</v>
      </c>
    </row>
    <row r="577" spans="6:6" x14ac:dyDescent="0.3">
      <c r="F577" s="10" t="e">
        <f>VLOOKUP(D577,web_archive!C:AB,1,FALSE)</f>
        <v>#N/A</v>
      </c>
    </row>
    <row r="578" spans="6:6" x14ac:dyDescent="0.3">
      <c r="F578" s="10" t="e">
        <f>VLOOKUP(D578,web_archive!C:AB,1,FALSE)</f>
        <v>#N/A</v>
      </c>
    </row>
    <row r="579" spans="6:6" x14ac:dyDescent="0.3">
      <c r="F579" s="10" t="e">
        <f>VLOOKUP(D579,web_archive!C:AB,1,FALSE)</f>
        <v>#N/A</v>
      </c>
    </row>
    <row r="580" spans="6:6" x14ac:dyDescent="0.3">
      <c r="F580" s="10" t="e">
        <f>VLOOKUP(D580,web_archive!C:AB,1,FALSE)</f>
        <v>#N/A</v>
      </c>
    </row>
    <row r="581" spans="6:6" x14ac:dyDescent="0.3">
      <c r="F581" s="10" t="e">
        <f>VLOOKUP(D581,web_archive!C:AB,1,FALSE)</f>
        <v>#N/A</v>
      </c>
    </row>
    <row r="582" spans="6:6" x14ac:dyDescent="0.3">
      <c r="F582" s="10" t="e">
        <f>VLOOKUP(D582,web_archive!C:AB,1,FALSE)</f>
        <v>#N/A</v>
      </c>
    </row>
    <row r="583" spans="6:6" x14ac:dyDescent="0.3">
      <c r="F583" s="10" t="e">
        <f>VLOOKUP(D583,web_archive!C:AB,1,FALSE)</f>
        <v>#N/A</v>
      </c>
    </row>
    <row r="584" spans="6:6" x14ac:dyDescent="0.3">
      <c r="F584" s="10" t="e">
        <f>VLOOKUP(D584,web_archive!C:AB,1,FALSE)</f>
        <v>#N/A</v>
      </c>
    </row>
    <row r="585" spans="6:6" x14ac:dyDescent="0.3">
      <c r="F585" s="10" t="e">
        <f>VLOOKUP(D585,web_archive!C:AB,1,FALSE)</f>
        <v>#N/A</v>
      </c>
    </row>
    <row r="586" spans="6:6" x14ac:dyDescent="0.3">
      <c r="F586" s="10" t="e">
        <f>VLOOKUP(D586,web_archive!C:AB,1,FALSE)</f>
        <v>#N/A</v>
      </c>
    </row>
    <row r="587" spans="6:6" x14ac:dyDescent="0.3">
      <c r="F587" s="10" t="e">
        <f>VLOOKUP(D587,web_archive!C:AB,1,FALSE)</f>
        <v>#N/A</v>
      </c>
    </row>
    <row r="588" spans="6:6" x14ac:dyDescent="0.3">
      <c r="F588" s="10" t="e">
        <f>VLOOKUP(D588,web_archive!C:AB,1,FALSE)</f>
        <v>#N/A</v>
      </c>
    </row>
    <row r="589" spans="6:6" x14ac:dyDescent="0.3">
      <c r="F589" s="10" t="e">
        <f>VLOOKUP(D589,web_archive!C:AB,1,FALSE)</f>
        <v>#N/A</v>
      </c>
    </row>
    <row r="590" spans="6:6" x14ac:dyDescent="0.3">
      <c r="F590" s="10" t="e">
        <f>VLOOKUP(D590,web_archive!C:AB,1,FALSE)</f>
        <v>#N/A</v>
      </c>
    </row>
    <row r="591" spans="6:6" x14ac:dyDescent="0.3">
      <c r="F591" s="10" t="e">
        <f>VLOOKUP(D591,web_archive!C:AB,1,FALSE)</f>
        <v>#N/A</v>
      </c>
    </row>
    <row r="592" spans="6:6" x14ac:dyDescent="0.3">
      <c r="F592" s="10" t="e">
        <f>VLOOKUP(D592,web_archive!C:AB,1,FALSE)</f>
        <v>#N/A</v>
      </c>
    </row>
    <row r="593" spans="6:6" x14ac:dyDescent="0.3">
      <c r="F593" s="10" t="e">
        <f>VLOOKUP(D593,web_archive!C:AB,1,FALSE)</f>
        <v>#N/A</v>
      </c>
    </row>
    <row r="594" spans="6:6" x14ac:dyDescent="0.3">
      <c r="F594" s="10" t="e">
        <f>VLOOKUP(D594,web_archive!C:AB,1,FALSE)</f>
        <v>#N/A</v>
      </c>
    </row>
    <row r="595" spans="6:6" x14ac:dyDescent="0.3">
      <c r="F595" s="10" t="e">
        <f>VLOOKUP(D595,web_archive!C:AB,1,FALSE)</f>
        <v>#N/A</v>
      </c>
    </row>
    <row r="596" spans="6:6" x14ac:dyDescent="0.3">
      <c r="F596" s="10" t="e">
        <f>VLOOKUP(D596,web_archive!C:AB,1,FALSE)</f>
        <v>#N/A</v>
      </c>
    </row>
    <row r="597" spans="6:6" x14ac:dyDescent="0.3">
      <c r="F597" s="10" t="e">
        <f>VLOOKUP(D597,web_archive!C:AB,1,FALSE)</f>
        <v>#N/A</v>
      </c>
    </row>
    <row r="598" spans="6:6" x14ac:dyDescent="0.3">
      <c r="F598" s="10" t="e">
        <f>VLOOKUP(D598,web_archive!C:AB,1,FALSE)</f>
        <v>#N/A</v>
      </c>
    </row>
    <row r="599" spans="6:6" x14ac:dyDescent="0.3">
      <c r="F599" s="10" t="e">
        <f>VLOOKUP(D599,web_archive!C:AB,1,FALSE)</f>
        <v>#N/A</v>
      </c>
    </row>
    <row r="600" spans="6:6" x14ac:dyDescent="0.3">
      <c r="F600" s="10" t="e">
        <f>VLOOKUP(D600,web_archive!C:AB,1,FALSE)</f>
        <v>#N/A</v>
      </c>
    </row>
    <row r="601" spans="6:6" x14ac:dyDescent="0.3">
      <c r="F601" s="10" t="e">
        <f>VLOOKUP(D601,web_archive!C:AB,1,FALSE)</f>
        <v>#N/A</v>
      </c>
    </row>
    <row r="602" spans="6:6" x14ac:dyDescent="0.3">
      <c r="F602" s="10" t="e">
        <f>VLOOKUP(D602,web_archive!C:AB,1,FALSE)</f>
        <v>#N/A</v>
      </c>
    </row>
    <row r="603" spans="6:6" x14ac:dyDescent="0.3">
      <c r="F603" s="10" t="e">
        <f>VLOOKUP(D603,web_archive!C:AB,1,FALSE)</f>
        <v>#N/A</v>
      </c>
    </row>
    <row r="604" spans="6:6" x14ac:dyDescent="0.3">
      <c r="F604" s="10" t="e">
        <f>VLOOKUP(D604,web_archive!C:AB,1,FALSE)</f>
        <v>#N/A</v>
      </c>
    </row>
    <row r="605" spans="6:6" x14ac:dyDescent="0.3">
      <c r="F605" s="10" t="e">
        <f>VLOOKUP(D605,web_archive!C:AB,1,FALSE)</f>
        <v>#N/A</v>
      </c>
    </row>
    <row r="606" spans="6:6" x14ac:dyDescent="0.3">
      <c r="F606" s="10" t="e">
        <f>VLOOKUP(D606,web_archive!C:AB,1,FALSE)</f>
        <v>#N/A</v>
      </c>
    </row>
    <row r="607" spans="6:6" x14ac:dyDescent="0.3">
      <c r="F607" s="10" t="e">
        <f>VLOOKUP(D607,web_archive!C:AB,1,FALSE)</f>
        <v>#N/A</v>
      </c>
    </row>
    <row r="608" spans="6:6" x14ac:dyDescent="0.3">
      <c r="F608" s="10" t="e">
        <f>VLOOKUP(D608,web_archive!C:AB,1,FALSE)</f>
        <v>#N/A</v>
      </c>
    </row>
    <row r="609" spans="6:6" x14ac:dyDescent="0.3">
      <c r="F609" s="10" t="e">
        <f>VLOOKUP(D609,web_archive!C:AB,1,FALSE)</f>
        <v>#N/A</v>
      </c>
    </row>
    <row r="610" spans="6:6" x14ac:dyDescent="0.3">
      <c r="F610" s="10" t="e">
        <f>VLOOKUP(D610,web_archive!C:AB,1,FALSE)</f>
        <v>#N/A</v>
      </c>
    </row>
    <row r="611" spans="6:6" x14ac:dyDescent="0.3">
      <c r="F611" s="10" t="e">
        <f>VLOOKUP(D611,web_archive!C:AB,1,FALSE)</f>
        <v>#N/A</v>
      </c>
    </row>
    <row r="612" spans="6:6" x14ac:dyDescent="0.3">
      <c r="F612" s="10" t="e">
        <f>VLOOKUP(D612,web_archive!C:AB,1,FALSE)</f>
        <v>#N/A</v>
      </c>
    </row>
    <row r="613" spans="6:6" x14ac:dyDescent="0.3">
      <c r="F613" s="10" t="e">
        <f>VLOOKUP(D613,web_archive!C:AB,1,FALSE)</f>
        <v>#N/A</v>
      </c>
    </row>
    <row r="614" spans="6:6" x14ac:dyDescent="0.3">
      <c r="F614" s="10" t="e">
        <f>VLOOKUP(D614,web_archive!C:AB,1,FALSE)</f>
        <v>#N/A</v>
      </c>
    </row>
    <row r="615" spans="6:6" x14ac:dyDescent="0.3">
      <c r="F615" s="10" t="e">
        <f>VLOOKUP(D615,web_archive!C:AB,1,FALSE)</f>
        <v>#N/A</v>
      </c>
    </row>
    <row r="616" spans="6:6" x14ac:dyDescent="0.3">
      <c r="F616" s="10" t="e">
        <f>VLOOKUP(D616,web_archive!C:AB,1,FALSE)</f>
        <v>#N/A</v>
      </c>
    </row>
    <row r="617" spans="6:6" x14ac:dyDescent="0.3">
      <c r="F617" s="10" t="e">
        <f>VLOOKUP(D617,web_archive!C:AB,1,FALSE)</f>
        <v>#N/A</v>
      </c>
    </row>
    <row r="618" spans="6:6" x14ac:dyDescent="0.3">
      <c r="F618" s="10" t="e">
        <f>VLOOKUP(D618,web_archive!C:AB,1,FALSE)</f>
        <v>#N/A</v>
      </c>
    </row>
    <row r="619" spans="6:6" x14ac:dyDescent="0.3">
      <c r="F619" s="10" t="e">
        <f>VLOOKUP(D619,web_archive!C:AB,1,FALSE)</f>
        <v>#N/A</v>
      </c>
    </row>
    <row r="620" spans="6:6" x14ac:dyDescent="0.3">
      <c r="F620" s="10" t="e">
        <f>VLOOKUP(D620,web_archive!C:AB,1,FALSE)</f>
        <v>#N/A</v>
      </c>
    </row>
    <row r="621" spans="6:6" x14ac:dyDescent="0.3">
      <c r="F621" s="10" t="e">
        <f>VLOOKUP(D621,web_archive!C:AB,1,FALSE)</f>
        <v>#N/A</v>
      </c>
    </row>
    <row r="622" spans="6:6" x14ac:dyDescent="0.3">
      <c r="F622" s="10" t="e">
        <f>VLOOKUP(D622,web_archive!C:AB,1,FALSE)</f>
        <v>#N/A</v>
      </c>
    </row>
    <row r="623" spans="6:6" x14ac:dyDescent="0.3">
      <c r="F623" s="10" t="e">
        <f>VLOOKUP(D623,web_archive!C:AB,1,FALSE)</f>
        <v>#N/A</v>
      </c>
    </row>
    <row r="624" spans="6:6" x14ac:dyDescent="0.3">
      <c r="F624" s="10" t="e">
        <f>VLOOKUP(D624,web_archive!C:AB,1,FALSE)</f>
        <v>#N/A</v>
      </c>
    </row>
    <row r="625" spans="6:6" x14ac:dyDescent="0.3">
      <c r="F625" s="10" t="e">
        <f>VLOOKUP(D625,web_archive!C:AB,1,FALSE)</f>
        <v>#N/A</v>
      </c>
    </row>
    <row r="626" spans="6:6" x14ac:dyDescent="0.3">
      <c r="F626" s="10" t="e">
        <f>VLOOKUP(D626,web_archive!C:AB,1,FALSE)</f>
        <v>#N/A</v>
      </c>
    </row>
    <row r="627" spans="6:6" x14ac:dyDescent="0.3">
      <c r="F627" s="10" t="e">
        <f>VLOOKUP(D627,web_archive!C:AB,1,FALSE)</f>
        <v>#N/A</v>
      </c>
    </row>
    <row r="628" spans="6:6" x14ac:dyDescent="0.3">
      <c r="F628" s="10" t="e">
        <f>VLOOKUP(D628,web_archive!C:AB,1,FALSE)</f>
        <v>#N/A</v>
      </c>
    </row>
    <row r="629" spans="6:6" x14ac:dyDescent="0.3">
      <c r="F629" s="10" t="e">
        <f>VLOOKUP(D629,web_archive!C:AB,1,FALSE)</f>
        <v>#N/A</v>
      </c>
    </row>
    <row r="630" spans="6:6" x14ac:dyDescent="0.3">
      <c r="F630" s="10" t="e">
        <f>VLOOKUP(D630,web_archive!C:AB,1,FALSE)</f>
        <v>#N/A</v>
      </c>
    </row>
    <row r="631" spans="6:6" x14ac:dyDescent="0.3">
      <c r="F631" s="10" t="e">
        <f>VLOOKUP(D631,web_archive!C:AB,1,FALSE)</f>
        <v>#N/A</v>
      </c>
    </row>
    <row r="632" spans="6:6" x14ac:dyDescent="0.3">
      <c r="F632" s="10" t="e">
        <f>VLOOKUP(D632,web_archive!C:AB,1,FALSE)</f>
        <v>#N/A</v>
      </c>
    </row>
    <row r="633" spans="6:6" x14ac:dyDescent="0.3">
      <c r="F633" s="10" t="e">
        <f>VLOOKUP(D633,web_archive!C:AB,1,FALSE)</f>
        <v>#N/A</v>
      </c>
    </row>
    <row r="634" spans="6:6" x14ac:dyDescent="0.3">
      <c r="F634" s="10" t="e">
        <f>VLOOKUP(D634,web_archive!C:AB,1,FALSE)</f>
        <v>#N/A</v>
      </c>
    </row>
    <row r="635" spans="6:6" x14ac:dyDescent="0.3">
      <c r="F635" s="10" t="e">
        <f>VLOOKUP(D635,web_archive!C:AB,1,FALSE)</f>
        <v>#N/A</v>
      </c>
    </row>
    <row r="636" spans="6:6" x14ac:dyDescent="0.3">
      <c r="F636" s="10" t="e">
        <f>VLOOKUP(D636,web_archive!C:AB,1,FALSE)</f>
        <v>#N/A</v>
      </c>
    </row>
    <row r="637" spans="6:6" x14ac:dyDescent="0.3">
      <c r="F637" s="10" t="e">
        <f>VLOOKUP(D637,web_archive!C:AB,1,FALSE)</f>
        <v>#N/A</v>
      </c>
    </row>
    <row r="638" spans="6:6" x14ac:dyDescent="0.3">
      <c r="F638" s="10" t="e">
        <f>VLOOKUP(D638,web_archive!C:AB,1,FALSE)</f>
        <v>#N/A</v>
      </c>
    </row>
    <row r="639" spans="6:6" x14ac:dyDescent="0.3">
      <c r="F639" s="10" t="e">
        <f>VLOOKUP(D639,web_archive!C:AB,1,FALSE)</f>
        <v>#N/A</v>
      </c>
    </row>
    <row r="640" spans="6:6" x14ac:dyDescent="0.3">
      <c r="F640" s="10" t="e">
        <f>VLOOKUP(D640,web_archive!C:AB,1,FALSE)</f>
        <v>#N/A</v>
      </c>
    </row>
    <row r="641" spans="6:6" x14ac:dyDescent="0.3">
      <c r="F641" s="10" t="e">
        <f>VLOOKUP(D641,web_archive!C:AB,1,FALSE)</f>
        <v>#N/A</v>
      </c>
    </row>
    <row r="642" spans="6:6" x14ac:dyDescent="0.3">
      <c r="F642" s="10" t="e">
        <f>VLOOKUP(D642,web_archive!C:AB,1,FALSE)</f>
        <v>#N/A</v>
      </c>
    </row>
    <row r="643" spans="6:6" x14ac:dyDescent="0.3">
      <c r="F643" s="10" t="e">
        <f>VLOOKUP(D643,web_archive!C:AB,1,FALSE)</f>
        <v>#N/A</v>
      </c>
    </row>
    <row r="644" spans="6:6" x14ac:dyDescent="0.3">
      <c r="F644" s="10" t="e">
        <f>VLOOKUP(D644,web_archive!C:AB,1,FALSE)</f>
        <v>#N/A</v>
      </c>
    </row>
    <row r="645" spans="6:6" x14ac:dyDescent="0.3">
      <c r="F645" s="10" t="e">
        <f>VLOOKUP(D645,web_archive!C:AB,1,FALSE)</f>
        <v>#N/A</v>
      </c>
    </row>
    <row r="646" spans="6:6" x14ac:dyDescent="0.3">
      <c r="F646" s="10" t="e">
        <f>VLOOKUP(D646,web_archive!C:AB,1,FALSE)</f>
        <v>#N/A</v>
      </c>
    </row>
    <row r="647" spans="6:6" x14ac:dyDescent="0.3">
      <c r="F647" s="10" t="e">
        <f>VLOOKUP(D647,web_archive!C:AB,1,FALSE)</f>
        <v>#N/A</v>
      </c>
    </row>
    <row r="648" spans="6:6" x14ac:dyDescent="0.3">
      <c r="F648" s="10" t="e">
        <f>VLOOKUP(D648,web_archive!C:AB,1,FALSE)</f>
        <v>#N/A</v>
      </c>
    </row>
    <row r="649" spans="6:6" x14ac:dyDescent="0.3">
      <c r="F649" s="10" t="e">
        <f>VLOOKUP(D649,web_archive!C:AB,1,FALSE)</f>
        <v>#N/A</v>
      </c>
    </row>
    <row r="650" spans="6:6" x14ac:dyDescent="0.3">
      <c r="F650" s="10" t="e">
        <f>VLOOKUP(D650,web_archive!C:AB,1,FALSE)</f>
        <v>#N/A</v>
      </c>
    </row>
    <row r="651" spans="6:6" x14ac:dyDescent="0.3">
      <c r="F651" s="10" t="e">
        <f>VLOOKUP(D651,web_archive!C:AB,1,FALSE)</f>
        <v>#N/A</v>
      </c>
    </row>
    <row r="652" spans="6:6" x14ac:dyDescent="0.3">
      <c r="F652" s="10" t="e">
        <f>VLOOKUP(D652,web_archive!C:AB,1,FALSE)</f>
        <v>#N/A</v>
      </c>
    </row>
    <row r="653" spans="6:6" x14ac:dyDescent="0.3">
      <c r="F653" s="10" t="e">
        <f>VLOOKUP(D653,web_archive!C:AB,1,FALSE)</f>
        <v>#N/A</v>
      </c>
    </row>
    <row r="654" spans="6:6" x14ac:dyDescent="0.3">
      <c r="F654" s="10" t="e">
        <f>VLOOKUP(D654,web_archive!C:AB,1,FALSE)</f>
        <v>#N/A</v>
      </c>
    </row>
    <row r="655" spans="6:6" x14ac:dyDescent="0.3">
      <c r="F655" s="10" t="e">
        <f>VLOOKUP(D655,web_archive!C:AB,1,FALSE)</f>
        <v>#N/A</v>
      </c>
    </row>
    <row r="656" spans="6:6" x14ac:dyDescent="0.3">
      <c r="F656" s="10" t="e">
        <f>VLOOKUP(D656,web_archive!C:AB,1,FALSE)</f>
        <v>#N/A</v>
      </c>
    </row>
    <row r="657" spans="6:6" x14ac:dyDescent="0.3">
      <c r="F657" s="10" t="e">
        <f>VLOOKUP(D657,web_archive!C:AB,1,FALSE)</f>
        <v>#N/A</v>
      </c>
    </row>
    <row r="658" spans="6:6" x14ac:dyDescent="0.3">
      <c r="F658" s="10" t="e">
        <f>VLOOKUP(D658,web_archive!C:AB,1,FALSE)</f>
        <v>#N/A</v>
      </c>
    </row>
    <row r="659" spans="6:6" x14ac:dyDescent="0.3">
      <c r="F659" s="10" t="e">
        <f>VLOOKUP(D659,web_archive!C:AB,1,FALSE)</f>
        <v>#N/A</v>
      </c>
    </row>
    <row r="660" spans="6:6" x14ac:dyDescent="0.3">
      <c r="F660" s="10" t="e">
        <f>VLOOKUP(D660,web_archive!C:AB,1,FALSE)</f>
        <v>#N/A</v>
      </c>
    </row>
    <row r="661" spans="6:6" x14ac:dyDescent="0.3">
      <c r="F661" s="10" t="e">
        <f>VLOOKUP(D661,web_archive!C:AB,1,FALSE)</f>
        <v>#N/A</v>
      </c>
    </row>
    <row r="662" spans="6:6" x14ac:dyDescent="0.3">
      <c r="F662" s="10" t="e">
        <f>VLOOKUP(D662,web_archive!C:AB,1,FALSE)</f>
        <v>#N/A</v>
      </c>
    </row>
    <row r="663" spans="6:6" x14ac:dyDescent="0.3">
      <c r="F663" s="10" t="e">
        <f>VLOOKUP(D663,web_archive!C:AB,1,FALSE)</f>
        <v>#N/A</v>
      </c>
    </row>
    <row r="664" spans="6:6" x14ac:dyDescent="0.3">
      <c r="F664" s="10" t="e">
        <f>VLOOKUP(D664,web_archive!C:AB,1,FALSE)</f>
        <v>#N/A</v>
      </c>
    </row>
    <row r="665" spans="6:6" x14ac:dyDescent="0.3">
      <c r="F665" s="10" t="e">
        <f>VLOOKUP(D665,web_archive!C:AB,1,FALSE)</f>
        <v>#N/A</v>
      </c>
    </row>
    <row r="666" spans="6:6" x14ac:dyDescent="0.3">
      <c r="F666" s="10" t="e">
        <f>VLOOKUP(D666,web_archive!C:AB,1,FALSE)</f>
        <v>#N/A</v>
      </c>
    </row>
    <row r="667" spans="6:6" x14ac:dyDescent="0.3">
      <c r="F667" s="10" t="e">
        <f>VLOOKUP(D667,web_archive!C:AB,1,FALSE)</f>
        <v>#N/A</v>
      </c>
    </row>
    <row r="668" spans="6:6" x14ac:dyDescent="0.3">
      <c r="F668" s="10" t="e">
        <f>VLOOKUP(D668,web_archive!C:AB,1,FALSE)</f>
        <v>#N/A</v>
      </c>
    </row>
    <row r="669" spans="6:6" x14ac:dyDescent="0.3">
      <c r="F669" s="10" t="e">
        <f>VLOOKUP(D669,web_archive!C:AB,1,FALSE)</f>
        <v>#N/A</v>
      </c>
    </row>
    <row r="670" spans="6:6" x14ac:dyDescent="0.3">
      <c r="F670" s="10" t="e">
        <f>VLOOKUP(D670,web_archive!C:AB,1,FALSE)</f>
        <v>#N/A</v>
      </c>
    </row>
    <row r="671" spans="6:6" x14ac:dyDescent="0.3">
      <c r="F671" s="10" t="e">
        <f>VLOOKUP(D671,web_archive!C:AB,1,FALSE)</f>
        <v>#N/A</v>
      </c>
    </row>
    <row r="672" spans="6:6" x14ac:dyDescent="0.3">
      <c r="F672" s="10" t="e">
        <f>VLOOKUP(D672,web_archive!C:AB,1,FALSE)</f>
        <v>#N/A</v>
      </c>
    </row>
    <row r="673" spans="6:6" x14ac:dyDescent="0.3">
      <c r="F673" s="10" t="e">
        <f>VLOOKUP(D673,web_archive!C:AB,1,FALSE)</f>
        <v>#N/A</v>
      </c>
    </row>
    <row r="674" spans="6:6" x14ac:dyDescent="0.3">
      <c r="F674" s="10" t="e">
        <f>VLOOKUP(D674,web_archive!C:AB,1,FALSE)</f>
        <v>#N/A</v>
      </c>
    </row>
    <row r="675" spans="6:6" x14ac:dyDescent="0.3">
      <c r="F675" s="10" t="e">
        <f>VLOOKUP(D675,web_archive!C:AB,1,FALSE)</f>
        <v>#N/A</v>
      </c>
    </row>
    <row r="676" spans="6:6" x14ac:dyDescent="0.3">
      <c r="F676" s="10" t="e">
        <f>VLOOKUP(D676,web_archive!C:AB,1,FALSE)</f>
        <v>#N/A</v>
      </c>
    </row>
    <row r="677" spans="6:6" x14ac:dyDescent="0.3">
      <c r="F677" s="10" t="e">
        <f>VLOOKUP(D677,web_archive!C:AB,1,FALSE)</f>
        <v>#N/A</v>
      </c>
    </row>
    <row r="678" spans="6:6" x14ac:dyDescent="0.3">
      <c r="F678" s="10" t="e">
        <f>VLOOKUP(D678,web_archive!C:AB,1,FALSE)</f>
        <v>#N/A</v>
      </c>
    </row>
    <row r="679" spans="6:6" x14ac:dyDescent="0.3">
      <c r="F679" s="10" t="e">
        <f>VLOOKUP(D679,web_archive!C:AB,1,FALSE)</f>
        <v>#N/A</v>
      </c>
    </row>
    <row r="680" spans="6:6" x14ac:dyDescent="0.3">
      <c r="F680" s="10" t="e">
        <f>VLOOKUP(D680,web_archive!C:AB,1,FALSE)</f>
        <v>#N/A</v>
      </c>
    </row>
    <row r="681" spans="6:6" x14ac:dyDescent="0.3">
      <c r="F681" s="10" t="e">
        <f>VLOOKUP(D681,web_archive!C:AB,1,FALSE)</f>
        <v>#N/A</v>
      </c>
    </row>
    <row r="682" spans="6:6" x14ac:dyDescent="0.3">
      <c r="F682" s="10" t="e">
        <f>VLOOKUP(D682,web_archive!C:AB,1,FALSE)</f>
        <v>#N/A</v>
      </c>
    </row>
    <row r="683" spans="6:6" x14ac:dyDescent="0.3">
      <c r="F683" s="10" t="e">
        <f>VLOOKUP(D683,web_archive!C:AB,1,FALSE)</f>
        <v>#N/A</v>
      </c>
    </row>
    <row r="684" spans="6:6" x14ac:dyDescent="0.3">
      <c r="F684" s="10" t="e">
        <f>VLOOKUP(D684,web_archive!C:AB,1,FALSE)</f>
        <v>#N/A</v>
      </c>
    </row>
    <row r="685" spans="6:6" x14ac:dyDescent="0.3">
      <c r="F685" s="10" t="e">
        <f>VLOOKUP(D685,web_archive!C:AB,1,FALSE)</f>
        <v>#N/A</v>
      </c>
    </row>
    <row r="686" spans="6:6" x14ac:dyDescent="0.3">
      <c r="F686" s="10" t="e">
        <f>VLOOKUP(D686,web_archive!C:AB,1,FALSE)</f>
        <v>#N/A</v>
      </c>
    </row>
    <row r="687" spans="6:6" x14ac:dyDescent="0.3">
      <c r="F687" s="10" t="e">
        <f>VLOOKUP(D687,web_archive!C:AB,1,FALSE)</f>
        <v>#N/A</v>
      </c>
    </row>
    <row r="688" spans="6:6" x14ac:dyDescent="0.3">
      <c r="F688" s="10" t="e">
        <f>VLOOKUP(D688,web_archive!C:AB,1,FALSE)</f>
        <v>#N/A</v>
      </c>
    </row>
    <row r="689" spans="6:6" x14ac:dyDescent="0.3">
      <c r="F689" s="10" t="e">
        <f>VLOOKUP(D689,web_archive!C:AB,1,FALSE)</f>
        <v>#N/A</v>
      </c>
    </row>
    <row r="690" spans="6:6" x14ac:dyDescent="0.3">
      <c r="F690" s="10" t="e">
        <f>VLOOKUP(D690,web_archive!C:AB,1,FALSE)</f>
        <v>#N/A</v>
      </c>
    </row>
    <row r="691" spans="6:6" x14ac:dyDescent="0.3">
      <c r="F691" s="10" t="e">
        <f>VLOOKUP(D691,web_archive!C:AB,1,FALSE)</f>
        <v>#N/A</v>
      </c>
    </row>
    <row r="692" spans="6:6" x14ac:dyDescent="0.3">
      <c r="F692" s="10" t="e">
        <f>VLOOKUP(D692,web_archive!C:AB,1,FALSE)</f>
        <v>#N/A</v>
      </c>
    </row>
    <row r="693" spans="6:6" x14ac:dyDescent="0.3">
      <c r="F693" s="10" t="e">
        <f>VLOOKUP(D693,web_archive!C:AB,1,FALSE)</f>
        <v>#N/A</v>
      </c>
    </row>
    <row r="694" spans="6:6" x14ac:dyDescent="0.3">
      <c r="F694" s="10" t="e">
        <f>VLOOKUP(D694,web_archive!C:AB,1,FALSE)</f>
        <v>#N/A</v>
      </c>
    </row>
    <row r="695" spans="6:6" x14ac:dyDescent="0.3">
      <c r="F695" s="10" t="e">
        <f>VLOOKUP(D695,web_archive!C:AB,1,FALSE)</f>
        <v>#N/A</v>
      </c>
    </row>
    <row r="696" spans="6:6" x14ac:dyDescent="0.3">
      <c r="F696" s="10" t="e">
        <f>VLOOKUP(D696,web_archive!C:AB,1,FALSE)</f>
        <v>#N/A</v>
      </c>
    </row>
    <row r="697" spans="6:6" x14ac:dyDescent="0.3">
      <c r="F697" s="10" t="e">
        <f>VLOOKUP(D697,web_archive!C:AB,1,FALSE)</f>
        <v>#N/A</v>
      </c>
    </row>
    <row r="698" spans="6:6" x14ac:dyDescent="0.3">
      <c r="F698" s="10" t="e">
        <f>VLOOKUP(D698,web_archive!C:AB,1,FALSE)</f>
        <v>#N/A</v>
      </c>
    </row>
    <row r="699" spans="6:6" x14ac:dyDescent="0.3">
      <c r="F699" s="10" t="e">
        <f>VLOOKUP(D699,web_archive!C:AB,1,FALSE)</f>
        <v>#N/A</v>
      </c>
    </row>
    <row r="700" spans="6:6" x14ac:dyDescent="0.3">
      <c r="F700" s="10" t="e">
        <f>VLOOKUP(D700,web_archive!C:AB,1,FALSE)</f>
        <v>#N/A</v>
      </c>
    </row>
    <row r="701" spans="6:6" x14ac:dyDescent="0.3">
      <c r="F701" s="10" t="e">
        <f>VLOOKUP(D701,web_archive!C:AB,1,FALSE)</f>
        <v>#N/A</v>
      </c>
    </row>
    <row r="702" spans="6:6" x14ac:dyDescent="0.3">
      <c r="F702" s="10" t="e">
        <f>VLOOKUP(D702,web_archive!C:AB,1,FALSE)</f>
        <v>#N/A</v>
      </c>
    </row>
    <row r="703" spans="6:6" x14ac:dyDescent="0.3">
      <c r="F703" s="10" t="e">
        <f>VLOOKUP(D703,web_archive!C:AB,1,FALSE)</f>
        <v>#N/A</v>
      </c>
    </row>
    <row r="704" spans="6:6" x14ac:dyDescent="0.3">
      <c r="F704" s="10" t="e">
        <f>VLOOKUP(D704,web_archive!C:AB,1,FALSE)</f>
        <v>#N/A</v>
      </c>
    </row>
    <row r="705" spans="6:6" x14ac:dyDescent="0.3">
      <c r="F705" s="10" t="e">
        <f>VLOOKUP(D705,web_archive!C:AB,1,FALSE)</f>
        <v>#N/A</v>
      </c>
    </row>
    <row r="706" spans="6:6" x14ac:dyDescent="0.3">
      <c r="F706" s="10" t="e">
        <f>VLOOKUP(D706,web_archive!C:AB,1,FALSE)</f>
        <v>#N/A</v>
      </c>
    </row>
    <row r="707" spans="6:6" x14ac:dyDescent="0.3">
      <c r="F707" s="10" t="e">
        <f>VLOOKUP(D707,web_archive!C:AB,1,FALSE)</f>
        <v>#N/A</v>
      </c>
    </row>
    <row r="708" spans="6:6" x14ac:dyDescent="0.3">
      <c r="F708" s="10" t="e">
        <f>VLOOKUP(D708,web_archive!C:AB,1,FALSE)</f>
        <v>#N/A</v>
      </c>
    </row>
    <row r="709" spans="6:6" x14ac:dyDescent="0.3">
      <c r="F709" s="10" t="e">
        <f>VLOOKUP(D709,web_archive!C:AB,1,FALSE)</f>
        <v>#N/A</v>
      </c>
    </row>
    <row r="710" spans="6:6" x14ac:dyDescent="0.3">
      <c r="F710" s="10" t="e">
        <f>VLOOKUP(D710,web_archive!C:AB,1,FALSE)</f>
        <v>#N/A</v>
      </c>
    </row>
    <row r="711" spans="6:6" x14ac:dyDescent="0.3">
      <c r="F711" s="10" t="e">
        <f>VLOOKUP(D711,web_archive!C:AB,1,FALSE)</f>
        <v>#N/A</v>
      </c>
    </row>
    <row r="712" spans="6:6" x14ac:dyDescent="0.3">
      <c r="F712" s="10" t="e">
        <f>VLOOKUP(D712,web_archive!C:AB,1,FALSE)</f>
        <v>#N/A</v>
      </c>
    </row>
    <row r="713" spans="6:6" x14ac:dyDescent="0.3">
      <c r="F713" s="10" t="e">
        <f>VLOOKUP(D713,web_archive!C:AB,1,FALSE)</f>
        <v>#N/A</v>
      </c>
    </row>
    <row r="714" spans="6:6" x14ac:dyDescent="0.3">
      <c r="F714" s="10" t="e">
        <f>VLOOKUP(D714,web_archive!C:AB,1,FALSE)</f>
        <v>#N/A</v>
      </c>
    </row>
    <row r="715" spans="6:6" x14ac:dyDescent="0.3">
      <c r="F715" s="10" t="e">
        <f>VLOOKUP(D715,web_archive!C:AB,1,FALSE)</f>
        <v>#N/A</v>
      </c>
    </row>
    <row r="716" spans="6:6" x14ac:dyDescent="0.3">
      <c r="F716" s="10" t="e">
        <f>VLOOKUP(D716,web_archive!C:AB,1,FALSE)</f>
        <v>#N/A</v>
      </c>
    </row>
    <row r="717" spans="6:6" x14ac:dyDescent="0.3">
      <c r="F717" s="10" t="e">
        <f>VLOOKUP(D717,web_archive!C:AB,1,FALSE)</f>
        <v>#N/A</v>
      </c>
    </row>
    <row r="718" spans="6:6" x14ac:dyDescent="0.3">
      <c r="F718" s="10" t="e">
        <f>VLOOKUP(D718,web_archive!C:AB,1,FALSE)</f>
        <v>#N/A</v>
      </c>
    </row>
    <row r="719" spans="6:6" x14ac:dyDescent="0.3">
      <c r="F719" s="10" t="e">
        <f>VLOOKUP(D719,web_archive!C:AB,1,FALSE)</f>
        <v>#N/A</v>
      </c>
    </row>
    <row r="720" spans="6:6" x14ac:dyDescent="0.3">
      <c r="F720" s="10" t="e">
        <f>VLOOKUP(D720,web_archive!C:AB,1,FALSE)</f>
        <v>#N/A</v>
      </c>
    </row>
    <row r="721" spans="6:6" x14ac:dyDescent="0.3">
      <c r="F721" s="10" t="e">
        <f>VLOOKUP(D721,web_archive!C:AB,1,FALSE)</f>
        <v>#N/A</v>
      </c>
    </row>
    <row r="722" spans="6:6" x14ac:dyDescent="0.3">
      <c r="F722" s="10" t="e">
        <f>VLOOKUP(D722,web_archive!C:AB,1,FALSE)</f>
        <v>#N/A</v>
      </c>
    </row>
    <row r="723" spans="6:6" x14ac:dyDescent="0.3">
      <c r="F723" s="10" t="e">
        <f>VLOOKUP(D723,web_archive!C:AB,1,FALSE)</f>
        <v>#N/A</v>
      </c>
    </row>
    <row r="724" spans="6:6" x14ac:dyDescent="0.3">
      <c r="F724" s="10" t="e">
        <f>VLOOKUP(D724,web_archive!C:AB,1,FALSE)</f>
        <v>#N/A</v>
      </c>
    </row>
    <row r="725" spans="6:6" x14ac:dyDescent="0.3">
      <c r="F725" s="10" t="e">
        <f>VLOOKUP(D725,web_archive!C:AB,1,FALSE)</f>
        <v>#N/A</v>
      </c>
    </row>
    <row r="726" spans="6:6" x14ac:dyDescent="0.3">
      <c r="F726" s="10" t="e">
        <f>VLOOKUP(D726,web_archive!C:AB,1,FALSE)</f>
        <v>#N/A</v>
      </c>
    </row>
    <row r="727" spans="6:6" x14ac:dyDescent="0.3">
      <c r="F727" s="10" t="e">
        <f>VLOOKUP(D727,web_archive!C:AB,1,FALSE)</f>
        <v>#N/A</v>
      </c>
    </row>
    <row r="728" spans="6:6" x14ac:dyDescent="0.3">
      <c r="F728" s="10" t="e">
        <f>VLOOKUP(D728,web_archive!C:AB,1,FALSE)</f>
        <v>#N/A</v>
      </c>
    </row>
    <row r="729" spans="6:6" x14ac:dyDescent="0.3">
      <c r="F729" s="10" t="e">
        <f>VLOOKUP(D729,web_archive!C:AB,1,FALSE)</f>
        <v>#N/A</v>
      </c>
    </row>
    <row r="730" spans="6:6" x14ac:dyDescent="0.3">
      <c r="F730" s="10" t="e">
        <f>VLOOKUP(D730,web_archive!C:AB,1,FALSE)</f>
        <v>#N/A</v>
      </c>
    </row>
    <row r="731" spans="6:6" x14ac:dyDescent="0.3">
      <c r="F731" s="10" t="e">
        <f>VLOOKUP(D731,web_archive!C:AB,1,FALSE)</f>
        <v>#N/A</v>
      </c>
    </row>
    <row r="732" spans="6:6" x14ac:dyDescent="0.3">
      <c r="F732" s="10" t="e">
        <f>VLOOKUP(D732,web_archive!C:AB,1,FALSE)</f>
        <v>#N/A</v>
      </c>
    </row>
    <row r="733" spans="6:6" x14ac:dyDescent="0.3">
      <c r="F733" s="10" t="e">
        <f>VLOOKUP(D733,web_archive!C:AB,1,FALSE)</f>
        <v>#N/A</v>
      </c>
    </row>
    <row r="734" spans="6:6" x14ac:dyDescent="0.3">
      <c r="F734" s="10" t="e">
        <f>VLOOKUP(D734,web_archive!C:AB,1,FALSE)</f>
        <v>#N/A</v>
      </c>
    </row>
    <row r="735" spans="6:6" x14ac:dyDescent="0.3">
      <c r="F735" s="10" t="e">
        <f>VLOOKUP(D735,web_archive!C:AB,1,FALSE)</f>
        <v>#N/A</v>
      </c>
    </row>
    <row r="736" spans="6:6" x14ac:dyDescent="0.3">
      <c r="F736" s="10" t="e">
        <f>VLOOKUP(D736,web_archive!C:AB,1,FALSE)</f>
        <v>#N/A</v>
      </c>
    </row>
    <row r="737" spans="6:6" x14ac:dyDescent="0.3">
      <c r="F737" s="10" t="e">
        <f>VLOOKUP(D737,web_archive!C:AB,1,FALSE)</f>
        <v>#N/A</v>
      </c>
    </row>
    <row r="738" spans="6:6" x14ac:dyDescent="0.3">
      <c r="F738" s="10" t="e">
        <f>VLOOKUP(D738,web_archive!C:AB,1,FALSE)</f>
        <v>#N/A</v>
      </c>
    </row>
    <row r="739" spans="6:6" x14ac:dyDescent="0.3">
      <c r="F739" s="10" t="e">
        <f>VLOOKUP(D739,web_archive!C:AB,1,FALSE)</f>
        <v>#N/A</v>
      </c>
    </row>
    <row r="740" spans="6:6" x14ac:dyDescent="0.3">
      <c r="F740" s="10" t="e">
        <f>VLOOKUP(D740,web_archive!C:AB,1,FALSE)</f>
        <v>#N/A</v>
      </c>
    </row>
    <row r="741" spans="6:6" x14ac:dyDescent="0.3">
      <c r="F741" s="10" t="e">
        <f>VLOOKUP(D741,web_archive!C:AB,1,FALSE)</f>
        <v>#N/A</v>
      </c>
    </row>
    <row r="742" spans="6:6" x14ac:dyDescent="0.3">
      <c r="F742" s="10" t="e">
        <f>VLOOKUP(D742,web_archive!C:AB,1,FALSE)</f>
        <v>#N/A</v>
      </c>
    </row>
    <row r="743" spans="6:6" x14ac:dyDescent="0.3">
      <c r="F743" s="10" t="e">
        <f>VLOOKUP(D743,web_archive!C:AB,1,FALSE)</f>
        <v>#N/A</v>
      </c>
    </row>
    <row r="744" spans="6:6" x14ac:dyDescent="0.3">
      <c r="F744" s="10" t="e">
        <f>VLOOKUP(D744,web_archive!C:AB,1,FALSE)</f>
        <v>#N/A</v>
      </c>
    </row>
    <row r="745" spans="6:6" x14ac:dyDescent="0.3">
      <c r="F745" s="10" t="e">
        <f>VLOOKUP(D745,web_archive!C:AB,1,FALSE)</f>
        <v>#N/A</v>
      </c>
    </row>
    <row r="746" spans="6:6" x14ac:dyDescent="0.3">
      <c r="F746" s="10" t="e">
        <f>VLOOKUP(D746,web_archive!C:AB,1,FALSE)</f>
        <v>#N/A</v>
      </c>
    </row>
    <row r="747" spans="6:6" x14ac:dyDescent="0.3">
      <c r="F747" s="10" t="e">
        <f>VLOOKUP(D747,web_archive!C:AB,1,FALSE)</f>
        <v>#N/A</v>
      </c>
    </row>
    <row r="748" spans="6:6" x14ac:dyDescent="0.3">
      <c r="F748" s="10" t="e">
        <f>VLOOKUP(D748,web_archive!C:AB,1,FALSE)</f>
        <v>#N/A</v>
      </c>
    </row>
    <row r="749" spans="6:6" x14ac:dyDescent="0.3">
      <c r="F749" s="10" t="e">
        <f>VLOOKUP(D749,web_archive!C:AB,1,FALSE)</f>
        <v>#N/A</v>
      </c>
    </row>
    <row r="750" spans="6:6" x14ac:dyDescent="0.3">
      <c r="F750" s="10" t="e">
        <f>VLOOKUP(D750,web_archive!C:AB,1,FALSE)</f>
        <v>#N/A</v>
      </c>
    </row>
    <row r="751" spans="6:6" x14ac:dyDescent="0.3">
      <c r="F751" s="10" t="e">
        <f>VLOOKUP(D751,web_archive!C:AB,1,FALSE)</f>
        <v>#N/A</v>
      </c>
    </row>
    <row r="752" spans="6:6" x14ac:dyDescent="0.3">
      <c r="F752" s="10" t="e">
        <f>VLOOKUP(D752,web_archive!C:AB,1,FALSE)</f>
        <v>#N/A</v>
      </c>
    </row>
    <row r="753" spans="6:6" x14ac:dyDescent="0.3">
      <c r="F753" s="10" t="e">
        <f>VLOOKUP(D753,web_archive!C:AB,1,FALSE)</f>
        <v>#N/A</v>
      </c>
    </row>
    <row r="754" spans="6:6" x14ac:dyDescent="0.3">
      <c r="F754" s="10" t="e">
        <f>VLOOKUP(D754,web_archive!C:AB,1,FALSE)</f>
        <v>#N/A</v>
      </c>
    </row>
    <row r="755" spans="6:6" x14ac:dyDescent="0.3">
      <c r="F755" s="10" t="e">
        <f>VLOOKUP(D755,web_archive!C:AB,1,FALSE)</f>
        <v>#N/A</v>
      </c>
    </row>
    <row r="756" spans="6:6" x14ac:dyDescent="0.3">
      <c r="F756" s="10" t="e">
        <f>VLOOKUP(D756,web_archive!C:AB,1,FALSE)</f>
        <v>#N/A</v>
      </c>
    </row>
    <row r="757" spans="6:6" x14ac:dyDescent="0.3">
      <c r="F757" s="10" t="e">
        <f>VLOOKUP(D757,web_archive!C:AB,1,FALSE)</f>
        <v>#N/A</v>
      </c>
    </row>
    <row r="758" spans="6:6" x14ac:dyDescent="0.3">
      <c r="F758" s="10" t="e">
        <f>VLOOKUP(D758,web_archive!C:AB,1,FALSE)</f>
        <v>#N/A</v>
      </c>
    </row>
    <row r="759" spans="6:6" x14ac:dyDescent="0.3">
      <c r="F759" s="10" t="e">
        <f>VLOOKUP(D759,web_archive!C:AB,1,FALSE)</f>
        <v>#N/A</v>
      </c>
    </row>
  </sheetData>
  <autoFilter ref="A1:G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3" workbookViewId="0">
      <selection activeCell="A32" sqref="A32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12186</v>
      </c>
      <c r="B1" t="s">
        <v>12188</v>
      </c>
    </row>
    <row r="2" spans="1:2" x14ac:dyDescent="0.3">
      <c r="A2" t="s">
        <v>59</v>
      </c>
      <c r="B2">
        <v>4</v>
      </c>
    </row>
    <row r="3" spans="1:2" x14ac:dyDescent="0.3">
      <c r="A3" t="s">
        <v>723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3485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1063</v>
      </c>
      <c r="B8">
        <v>5</v>
      </c>
    </row>
    <row r="9" spans="1:2" x14ac:dyDescent="0.3">
      <c r="A9" t="s">
        <v>427</v>
      </c>
      <c r="B9">
        <v>10</v>
      </c>
    </row>
    <row r="10" spans="1:2" x14ac:dyDescent="0.3">
      <c r="A10" t="s">
        <v>100</v>
      </c>
      <c r="B10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12195</v>
      </c>
      <c r="B1" t="s">
        <v>12289</v>
      </c>
      <c r="E1" s="10" t="s">
        <v>12195</v>
      </c>
      <c r="F1" s="10" t="s">
        <v>12227</v>
      </c>
      <c r="G1" t="s">
        <v>12228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12229</v>
      </c>
      <c r="E3" t="s">
        <v>12208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12230</v>
      </c>
      <c r="E4" t="s">
        <v>12209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12231</v>
      </c>
      <c r="E5" t="s">
        <v>12210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12232</v>
      </c>
      <c r="E6" t="s">
        <v>12211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12233</v>
      </c>
      <c r="E7" t="s">
        <v>12212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12234</v>
      </c>
      <c r="E8" t="s">
        <v>12213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12235</v>
      </c>
      <c r="E9" t="s">
        <v>8604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486</v>
      </c>
      <c r="B10" t="s">
        <v>12236</v>
      </c>
      <c r="E10" t="s">
        <v>12214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496</v>
      </c>
      <c r="B11" t="s">
        <v>12237</v>
      </c>
      <c r="E11" t="s">
        <v>12215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537</v>
      </c>
      <c r="B12" t="s">
        <v>12238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553</v>
      </c>
      <c r="B13" t="s">
        <v>12239</v>
      </c>
      <c r="E13" t="s">
        <v>12216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579</v>
      </c>
      <c r="B14" t="s">
        <v>12240</v>
      </c>
      <c r="E14" t="s">
        <v>579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587</v>
      </c>
      <c r="B15" t="s">
        <v>12241</v>
      </c>
      <c r="E15" t="s">
        <v>12217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597</v>
      </c>
      <c r="B16" t="s">
        <v>12242</v>
      </c>
      <c r="E16" t="s">
        <v>2584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602</v>
      </c>
      <c r="B17" t="s">
        <v>12243</v>
      </c>
      <c r="E17" t="s">
        <v>4759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650</v>
      </c>
      <c r="B18" t="s">
        <v>12244</v>
      </c>
      <c r="E18" t="s">
        <v>12218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655</v>
      </c>
      <c r="B19" t="s">
        <v>12245</v>
      </c>
      <c r="E19" t="s">
        <v>2753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672</v>
      </c>
      <c r="B20" t="s">
        <v>12246</v>
      </c>
      <c r="E20" t="s">
        <v>12219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788</v>
      </c>
      <c r="B21" t="s">
        <v>12247</v>
      </c>
      <c r="E21" t="s">
        <v>788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826</v>
      </c>
      <c r="B22" t="s">
        <v>12248</v>
      </c>
      <c r="E22" t="s">
        <v>12217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831</v>
      </c>
      <c r="B23" t="s">
        <v>12249</v>
      </c>
      <c r="E23" t="s">
        <v>12220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837</v>
      </c>
      <c r="B24" t="s">
        <v>12250</v>
      </c>
      <c r="E24" t="s">
        <v>12206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853</v>
      </c>
      <c r="B25" t="s">
        <v>12251</v>
      </c>
      <c r="E25" t="s">
        <v>12221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908</v>
      </c>
      <c r="B26" t="s">
        <v>12252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937</v>
      </c>
      <c r="B27" t="s">
        <v>12253</v>
      </c>
      <c r="E27" t="s">
        <v>537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942</v>
      </c>
      <c r="B28" t="s">
        <v>12254</v>
      </c>
      <c r="E28" t="s">
        <v>12222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979</v>
      </c>
      <c r="B29" t="s">
        <v>12255</v>
      </c>
      <c r="E29" t="s">
        <v>12223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998</v>
      </c>
      <c r="B30" t="s">
        <v>12256</v>
      </c>
      <c r="E30" t="s">
        <v>12207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1114</v>
      </c>
      <c r="B31" t="s">
        <v>12257</v>
      </c>
      <c r="E31" t="s">
        <v>12224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1136</v>
      </c>
      <c r="B32" t="s">
        <v>12258</v>
      </c>
      <c r="E32" t="s">
        <v>12225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1483</v>
      </c>
      <c r="B33" t="s">
        <v>12259</v>
      </c>
      <c r="E33" t="s">
        <v>12226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1656</v>
      </c>
      <c r="B34" t="s">
        <v>12260</v>
      </c>
    </row>
    <row r="35" spans="1:8" x14ac:dyDescent="0.3">
      <c r="A35" t="s">
        <v>1703</v>
      </c>
      <c r="B35" t="s">
        <v>12261</v>
      </c>
    </row>
    <row r="36" spans="1:8" x14ac:dyDescent="0.3">
      <c r="A36" t="s">
        <v>1753</v>
      </c>
      <c r="B36" t="s">
        <v>12262</v>
      </c>
    </row>
    <row r="37" spans="1:8" x14ac:dyDescent="0.3">
      <c r="A37" t="s">
        <v>1847</v>
      </c>
      <c r="B37" t="s">
        <v>12263</v>
      </c>
    </row>
    <row r="38" spans="1:8" x14ac:dyDescent="0.3">
      <c r="A38" t="s">
        <v>2059</v>
      </c>
      <c r="B38" t="s">
        <v>12264</v>
      </c>
    </row>
    <row r="39" spans="1:8" x14ac:dyDescent="0.3">
      <c r="A39" t="s">
        <v>2193</v>
      </c>
      <c r="B39" t="s">
        <v>12265</v>
      </c>
    </row>
    <row r="40" spans="1:8" x14ac:dyDescent="0.3">
      <c r="A40" t="s">
        <v>2297</v>
      </c>
      <c r="B40" t="s">
        <v>12266</v>
      </c>
    </row>
    <row r="41" spans="1:8" x14ac:dyDescent="0.3">
      <c r="A41" t="s">
        <v>2374</v>
      </c>
      <c r="B41" t="s">
        <v>12267</v>
      </c>
    </row>
    <row r="42" spans="1:8" x14ac:dyDescent="0.3">
      <c r="A42" t="s">
        <v>2584</v>
      </c>
      <c r="B42" t="s">
        <v>12268</v>
      </c>
    </row>
    <row r="43" spans="1:8" x14ac:dyDescent="0.3">
      <c r="A43" t="s">
        <v>2729</v>
      </c>
      <c r="B43" t="s">
        <v>12269</v>
      </c>
    </row>
    <row r="44" spans="1:8" x14ac:dyDescent="0.3">
      <c r="A44" t="s">
        <v>2753</v>
      </c>
      <c r="B44" t="s">
        <v>12270</v>
      </c>
    </row>
    <row r="45" spans="1:8" x14ac:dyDescent="0.3">
      <c r="A45" t="s">
        <v>2863</v>
      </c>
      <c r="B45" t="s">
        <v>12271</v>
      </c>
    </row>
    <row r="46" spans="1:8" x14ac:dyDescent="0.3">
      <c r="A46" t="s">
        <v>2998</v>
      </c>
      <c r="B46" t="s">
        <v>12272</v>
      </c>
    </row>
    <row r="47" spans="1:8" x14ac:dyDescent="0.3">
      <c r="A47" t="s">
        <v>3690</v>
      </c>
      <c r="B47" t="s">
        <v>12273</v>
      </c>
    </row>
    <row r="48" spans="1:8" x14ac:dyDescent="0.3">
      <c r="A48" t="s">
        <v>4026</v>
      </c>
      <c r="B48" t="s">
        <v>12274</v>
      </c>
    </row>
    <row r="49" spans="1:2" x14ac:dyDescent="0.3">
      <c r="A49" t="s">
        <v>4759</v>
      </c>
      <c r="B49" t="s">
        <v>12275</v>
      </c>
    </row>
    <row r="50" spans="1:2" x14ac:dyDescent="0.3">
      <c r="A50" t="s">
        <v>5453</v>
      </c>
      <c r="B50" t="s">
        <v>12276</v>
      </c>
    </row>
    <row r="51" spans="1:2" x14ac:dyDescent="0.3">
      <c r="A51" t="s">
        <v>5930</v>
      </c>
      <c r="B51" t="s">
        <v>12277</v>
      </c>
    </row>
    <row r="52" spans="1:2" x14ac:dyDescent="0.3">
      <c r="A52" t="s">
        <v>6058</v>
      </c>
      <c r="B52" t="s">
        <v>12278</v>
      </c>
    </row>
    <row r="53" spans="1:2" x14ac:dyDescent="0.3">
      <c r="A53" t="s">
        <v>6120</v>
      </c>
      <c r="B53" t="s">
        <v>12279</v>
      </c>
    </row>
    <row r="54" spans="1:2" x14ac:dyDescent="0.3">
      <c r="A54" t="s">
        <v>6421</v>
      </c>
      <c r="B54" t="s">
        <v>12280</v>
      </c>
    </row>
    <row r="55" spans="1:2" x14ac:dyDescent="0.3">
      <c r="A55" t="s">
        <v>6580</v>
      </c>
      <c r="B55" t="s">
        <v>12281</v>
      </c>
    </row>
    <row r="56" spans="1:2" x14ac:dyDescent="0.3">
      <c r="A56" t="s">
        <v>7312</v>
      </c>
      <c r="B56" t="s">
        <v>12282</v>
      </c>
    </row>
    <row r="57" spans="1:2" x14ac:dyDescent="0.3">
      <c r="A57" t="s">
        <v>7386</v>
      </c>
      <c r="B57" t="s">
        <v>12283</v>
      </c>
    </row>
    <row r="58" spans="1:2" x14ac:dyDescent="0.3">
      <c r="A58" t="s">
        <v>8604</v>
      </c>
      <c r="B58" t="s">
        <v>12284</v>
      </c>
    </row>
    <row r="59" spans="1:2" x14ac:dyDescent="0.3">
      <c r="A59" t="s">
        <v>8925</v>
      </c>
      <c r="B59" t="s">
        <v>12285</v>
      </c>
    </row>
    <row r="60" spans="1:2" x14ac:dyDescent="0.3">
      <c r="A60" t="s">
        <v>9057</v>
      </c>
      <c r="B60" t="s">
        <v>12286</v>
      </c>
    </row>
    <row r="61" spans="1:2" x14ac:dyDescent="0.3">
      <c r="A61" t="s">
        <v>10355</v>
      </c>
      <c r="B61" t="s">
        <v>12287</v>
      </c>
    </row>
    <row r="62" spans="1:2" x14ac:dyDescent="0.3">
      <c r="A62" t="s">
        <v>10494</v>
      </c>
      <c r="B62" t="s">
        <v>12288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711</v>
      </c>
      <c r="B4">
        <v>4</v>
      </c>
    </row>
    <row r="5" spans="1:2" x14ac:dyDescent="0.3">
      <c r="A5" s="10" t="s">
        <v>787</v>
      </c>
      <c r="B5">
        <v>18</v>
      </c>
    </row>
    <row r="6" spans="1:2" x14ac:dyDescent="0.3">
      <c r="A6" s="10" t="s">
        <v>2752</v>
      </c>
    </row>
    <row r="7" spans="1:2" x14ac:dyDescent="0.3">
      <c r="A7" s="10" t="s">
        <v>3689</v>
      </c>
    </row>
    <row r="8" spans="1:2" x14ac:dyDescent="0.3">
      <c r="A8" s="10" t="s">
        <v>6063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12291</v>
      </c>
      <c r="B1" s="6" t="s">
        <v>12292</v>
      </c>
      <c r="C1" s="6" t="s">
        <v>4</v>
      </c>
      <c r="D1" s="6" t="s">
        <v>5</v>
      </c>
      <c r="E1" s="6" t="s">
        <v>12293</v>
      </c>
      <c r="F1" s="6" t="s">
        <v>12294</v>
      </c>
      <c r="G1" s="6" t="s">
        <v>7</v>
      </c>
      <c r="H1" s="6" t="s">
        <v>12192</v>
      </c>
      <c r="I1" s="6" t="s">
        <v>12193</v>
      </c>
      <c r="J1" s="6" t="s">
        <v>10</v>
      </c>
      <c r="K1" s="6" t="s">
        <v>12</v>
      </c>
      <c r="L1" s="6" t="s">
        <v>12195</v>
      </c>
      <c r="M1" s="6" t="s">
        <v>12196</v>
      </c>
      <c r="O1" s="6" t="s">
        <v>12197</v>
      </c>
      <c r="P1" s="6" t="s">
        <v>12198</v>
      </c>
      <c r="Q1" s="6" t="s">
        <v>12199</v>
      </c>
      <c r="R1" s="6" t="s">
        <v>12200</v>
      </c>
      <c r="S1" s="6" t="s">
        <v>13</v>
      </c>
      <c r="T1" s="6" t="s">
        <v>12201</v>
      </c>
      <c r="U1" s="6" t="s">
        <v>12202</v>
      </c>
      <c r="V1" s="6" t="s">
        <v>12203</v>
      </c>
      <c r="W1" s="6" t="s">
        <v>12204</v>
      </c>
      <c r="X1" s="6"/>
      <c r="Y1" s="6"/>
    </row>
    <row r="2" spans="1:25" x14ac:dyDescent="0.3">
      <c r="A2" s="6">
        <v>501</v>
      </c>
      <c r="B2" s="6" t="s">
        <v>8239</v>
      </c>
      <c r="C2" s="6" t="s">
        <v>8240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12295</v>
      </c>
      <c r="M2" s="6">
        <v>63</v>
      </c>
      <c r="N2" s="6" t="str">
        <f>VLOOKUP(A2,web_archive!D:AB,18,FALSE)</f>
        <v>Normal / Upper / Baby</v>
      </c>
      <c r="O2" s="6">
        <v>2</v>
      </c>
      <c r="P2" s="6"/>
      <c r="Q2" s="6"/>
      <c r="R2" s="6"/>
      <c r="S2" s="6"/>
      <c r="T2" s="6"/>
      <c r="U2" s="6" t="s">
        <v>12296</v>
      </c>
      <c r="V2" s="6" t="s">
        <v>12297</v>
      </c>
      <c r="W2" s="6" t="s">
        <v>12298</v>
      </c>
      <c r="X2" s="6" t="s">
        <v>12299</v>
      </c>
      <c r="Y2" s="6" t="s">
        <v>12299</v>
      </c>
    </row>
    <row r="3" spans="1:25" x14ac:dyDescent="0.3">
      <c r="A3" s="6">
        <v>502</v>
      </c>
      <c r="B3" s="6" t="s">
        <v>7270</v>
      </c>
      <c r="C3" s="6" t="s">
        <v>7271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12295</v>
      </c>
      <c r="M3" s="6">
        <v>63</v>
      </c>
      <c r="N3" s="6" t="str">
        <f>VLOOKUP(A3,web_archive!D:AB,18,FALSE)</f>
        <v>Normal / Upper / Baby</v>
      </c>
      <c r="O3" s="6">
        <v>2</v>
      </c>
      <c r="P3" s="6"/>
      <c r="Q3" s="6"/>
      <c r="R3" s="6"/>
      <c r="S3" s="6"/>
      <c r="T3" s="6"/>
      <c r="U3" s="6" t="s">
        <v>12300</v>
      </c>
      <c r="V3" s="6" t="s">
        <v>12301</v>
      </c>
      <c r="W3" s="6" t="s">
        <v>12298</v>
      </c>
      <c r="X3" s="6" t="s">
        <v>12299</v>
      </c>
      <c r="Y3" s="6" t="s">
        <v>12299</v>
      </c>
    </row>
    <row r="4" spans="1:25" x14ac:dyDescent="0.3">
      <c r="A4" s="6">
        <v>503</v>
      </c>
      <c r="B4" s="6" t="s">
        <v>10917</v>
      </c>
      <c r="C4" s="6" t="s">
        <v>10918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12295</v>
      </c>
      <c r="M4" s="6">
        <v>63</v>
      </c>
      <c r="N4" s="6" t="str">
        <f>VLOOKUP(A4,web_archive!D:AB,18,FALSE)</f>
        <v>Normal / Upper / Baby</v>
      </c>
      <c r="O4" s="6">
        <v>2</v>
      </c>
      <c r="P4" s="6"/>
      <c r="Q4" s="6"/>
      <c r="R4" s="6"/>
      <c r="S4" s="6"/>
      <c r="T4" s="6"/>
      <c r="U4" s="6" t="s">
        <v>12302</v>
      </c>
      <c r="V4" s="6" t="s">
        <v>12303</v>
      </c>
      <c r="W4" s="6" t="s">
        <v>12298</v>
      </c>
      <c r="X4" s="6" t="s">
        <v>12299</v>
      </c>
      <c r="Y4" s="6" t="s">
        <v>12299</v>
      </c>
    </row>
    <row r="5" spans="1:25" x14ac:dyDescent="0.3">
      <c r="A5" s="6">
        <v>504</v>
      </c>
      <c r="B5" s="6" t="s">
        <v>10673</v>
      </c>
      <c r="C5" s="6" t="s">
        <v>10674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12295</v>
      </c>
      <c r="M5" s="6">
        <v>63</v>
      </c>
      <c r="N5" s="6" t="str">
        <f>VLOOKUP(A5,web_archive!D:AB,18,FALSE)</f>
        <v>Normal / Upper / Baby</v>
      </c>
      <c r="O5" s="6">
        <v>2</v>
      </c>
      <c r="P5" s="6"/>
      <c r="Q5" s="6"/>
      <c r="R5" s="6"/>
      <c r="S5" s="6"/>
      <c r="T5" s="6"/>
      <c r="U5" s="6" t="s">
        <v>12304</v>
      </c>
      <c r="V5" s="6" t="s">
        <v>12305</v>
      </c>
      <c r="W5" s="6" t="s">
        <v>12298</v>
      </c>
      <c r="X5" s="6" t="s">
        <v>12299</v>
      </c>
      <c r="Y5" s="6" t="s">
        <v>12299</v>
      </c>
    </row>
    <row r="6" spans="1:25" x14ac:dyDescent="0.3">
      <c r="A6" s="6">
        <v>505</v>
      </c>
      <c r="B6" s="6" t="s">
        <v>1359</v>
      </c>
      <c r="C6" s="6" t="s">
        <v>1360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12295</v>
      </c>
      <c r="M6" s="6">
        <v>63</v>
      </c>
      <c r="N6" s="6" t="str">
        <f>VLOOKUP(A6,web_archive!D:AB,18,FALSE)</f>
        <v>Normal / Upper / Baby</v>
      </c>
      <c r="O6" s="6">
        <v>2</v>
      </c>
      <c r="P6" s="6"/>
      <c r="Q6" s="6"/>
      <c r="R6" s="6"/>
      <c r="S6" s="6"/>
      <c r="T6" s="6"/>
      <c r="U6" s="6" t="s">
        <v>12306</v>
      </c>
      <c r="V6" s="6" t="s">
        <v>12307</v>
      </c>
      <c r="W6" s="6" t="s">
        <v>12308</v>
      </c>
      <c r="X6" s="6" t="s">
        <v>12299</v>
      </c>
      <c r="Y6" s="6" t="s">
        <v>12299</v>
      </c>
    </row>
    <row r="7" spans="1:25" x14ac:dyDescent="0.3">
      <c r="A7" s="6">
        <v>506</v>
      </c>
      <c r="B7" s="6" t="s">
        <v>4810</v>
      </c>
      <c r="C7" s="6" t="s">
        <v>4811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12295</v>
      </c>
      <c r="M7" s="6">
        <v>63</v>
      </c>
      <c r="N7" s="6" t="str">
        <f>VLOOKUP(A7,web_archive!D:AB,18,FALSE)</f>
        <v>Normal / Upper / Baby</v>
      </c>
      <c r="O7" s="6">
        <v>2</v>
      </c>
      <c r="P7" s="6"/>
      <c r="Q7" s="6"/>
      <c r="R7" s="6"/>
      <c r="S7" s="6"/>
      <c r="T7" s="6"/>
      <c r="U7" s="6" t="s">
        <v>12309</v>
      </c>
      <c r="V7" s="6" t="s">
        <v>12299</v>
      </c>
      <c r="W7" s="6" t="s">
        <v>12299</v>
      </c>
      <c r="X7" s="6"/>
      <c r="Y7" s="6"/>
    </row>
    <row r="8" spans="1:25" x14ac:dyDescent="0.3">
      <c r="A8" s="6">
        <v>507</v>
      </c>
      <c r="B8" s="6" t="s">
        <v>8227</v>
      </c>
      <c r="C8" s="6" t="s">
        <v>8228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12295</v>
      </c>
      <c r="M8" s="6">
        <v>63</v>
      </c>
      <c r="N8" s="6" t="str">
        <f>VLOOKUP(A8,web_archive!D:AB,18,FALSE)</f>
        <v>Normal / Upper / Baby</v>
      </c>
      <c r="O8" s="6">
        <v>2</v>
      </c>
      <c r="P8" s="6"/>
      <c r="Q8" s="6"/>
      <c r="R8" s="6"/>
      <c r="S8" s="6"/>
      <c r="T8" s="6"/>
      <c r="U8" s="6" t="s">
        <v>12310</v>
      </c>
      <c r="V8" s="6" t="s">
        <v>12311</v>
      </c>
      <c r="W8" s="6" t="s">
        <v>12298</v>
      </c>
      <c r="X8" s="6" t="s">
        <v>12299</v>
      </c>
      <c r="Y8" s="6" t="s">
        <v>12299</v>
      </c>
    </row>
    <row r="9" spans="1:25" x14ac:dyDescent="0.3">
      <c r="A9" s="6">
        <v>508</v>
      </c>
      <c r="B9" s="6" t="s">
        <v>10905</v>
      </c>
      <c r="C9" s="6" t="s">
        <v>10906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12295</v>
      </c>
      <c r="M9" s="6">
        <v>63</v>
      </c>
      <c r="N9" s="6" t="str">
        <f>VLOOKUP(A9,web_archive!D:AB,18,FALSE)</f>
        <v>Normal / Upper / Baby</v>
      </c>
      <c r="O9" s="6">
        <v>2</v>
      </c>
      <c r="P9" s="6"/>
      <c r="Q9" s="6"/>
      <c r="R9" s="6"/>
      <c r="S9" s="6"/>
      <c r="T9" s="6"/>
      <c r="U9" s="6" t="s">
        <v>12312</v>
      </c>
      <c r="V9" s="6" t="s">
        <v>12313</v>
      </c>
      <c r="W9" s="6" t="s">
        <v>12298</v>
      </c>
      <c r="X9" s="6" t="s">
        <v>12299</v>
      </c>
      <c r="Y9" s="6" t="s">
        <v>12299</v>
      </c>
    </row>
    <row r="10" spans="1:25" x14ac:dyDescent="0.3">
      <c r="A10" s="6">
        <v>509</v>
      </c>
      <c r="B10" s="6" t="s">
        <v>10657</v>
      </c>
      <c r="C10" s="6" t="s">
        <v>10658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12295</v>
      </c>
      <c r="M10" s="6">
        <v>63</v>
      </c>
      <c r="N10" s="6" t="str">
        <f>VLOOKUP(A10,web_archive!D:AB,18,FALSE)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12314</v>
      </c>
      <c r="V10" s="6" t="s">
        <v>12315</v>
      </c>
      <c r="W10" s="6" t="s">
        <v>12298</v>
      </c>
      <c r="X10" s="6" t="s">
        <v>12299</v>
      </c>
      <c r="Y10" s="6" t="s">
        <v>12299</v>
      </c>
    </row>
    <row r="11" spans="1:25" x14ac:dyDescent="0.3">
      <c r="A11" s="6">
        <v>510</v>
      </c>
      <c r="B11" s="6" t="s">
        <v>1339</v>
      </c>
      <c r="C11" s="6" t="s">
        <v>1340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12295</v>
      </c>
      <c r="M11" s="6">
        <v>63</v>
      </c>
      <c r="N11" s="6" t="str">
        <f>VLOOKUP(A11,web_archive!D:AB,18,FALSE)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12306</v>
      </c>
      <c r="V11" s="6" t="s">
        <v>12316</v>
      </c>
      <c r="W11" s="6" t="s">
        <v>12317</v>
      </c>
      <c r="X11" s="6" t="s">
        <v>12299</v>
      </c>
      <c r="Y11" s="6" t="s">
        <v>12299</v>
      </c>
    </row>
    <row r="12" spans="1:25" x14ac:dyDescent="0.3">
      <c r="A12" s="6">
        <v>511</v>
      </c>
      <c r="B12" s="6" t="s">
        <v>4790</v>
      </c>
      <c r="C12" s="6" t="s">
        <v>4791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12295</v>
      </c>
      <c r="M12" s="6">
        <v>63</v>
      </c>
      <c r="N12" s="6" t="str">
        <f>VLOOKUP(A12,web_archive!D:AB,18,FALSE)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12318</v>
      </c>
      <c r="V12" s="6" t="s">
        <v>12299</v>
      </c>
      <c r="W12" s="6" t="s">
        <v>12299</v>
      </c>
      <c r="X12" s="6"/>
      <c r="Y12" s="6"/>
    </row>
    <row r="13" spans="1:25" x14ac:dyDescent="0.3">
      <c r="A13" s="6">
        <v>512</v>
      </c>
      <c r="B13" s="6" t="s">
        <v>440</v>
      </c>
      <c r="C13" s="6" t="s">
        <v>440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12295</v>
      </c>
      <c r="M13" s="6">
        <v>63</v>
      </c>
      <c r="N13" s="6" t="str">
        <f>VLOOKUP(A13,web_archive!D:AB,18,FALSE)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12319</v>
      </c>
      <c r="V13" s="6" t="s">
        <v>12320</v>
      </c>
      <c r="W13" s="6" t="s">
        <v>12298</v>
      </c>
      <c r="X13" s="6" t="s">
        <v>12299</v>
      </c>
      <c r="Y13" s="6" t="s">
        <v>12299</v>
      </c>
    </row>
    <row r="14" spans="1:25" x14ac:dyDescent="0.3">
      <c r="A14" s="6">
        <v>513</v>
      </c>
      <c r="B14" s="6" t="s">
        <v>746</v>
      </c>
      <c r="C14" s="6" t="s">
        <v>746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12295</v>
      </c>
      <c r="M14" s="6">
        <v>63</v>
      </c>
      <c r="N14" s="6" t="str">
        <f>VLOOKUP(A14,web_archive!D:AB,18,FALSE)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12321</v>
      </c>
      <c r="V14" s="6" t="s">
        <v>12322</v>
      </c>
      <c r="W14" s="6" t="s">
        <v>12298</v>
      </c>
      <c r="X14" s="6" t="s">
        <v>12299</v>
      </c>
      <c r="Y14" s="6" t="s">
        <v>12299</v>
      </c>
    </row>
    <row r="15" spans="1:25" x14ac:dyDescent="0.3">
      <c r="A15" s="6">
        <v>514</v>
      </c>
      <c r="B15" s="6" t="s">
        <v>4718</v>
      </c>
      <c r="C15" s="6" t="s">
        <v>4718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12295</v>
      </c>
      <c r="M15" s="6">
        <v>63</v>
      </c>
      <c r="N15" s="6" t="str">
        <f>VLOOKUP(A15,web_archive!D:AB,18,FALSE)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12306</v>
      </c>
      <c r="V15" s="6" t="s">
        <v>12323</v>
      </c>
      <c r="W15" s="6" t="s">
        <v>12324</v>
      </c>
      <c r="X15" s="6" t="s">
        <v>12299</v>
      </c>
      <c r="Y15" s="6" t="s">
        <v>12299</v>
      </c>
    </row>
    <row r="16" spans="1:25" x14ac:dyDescent="0.3">
      <c r="A16" s="6">
        <v>515</v>
      </c>
      <c r="B16" s="6" t="s">
        <v>1897</v>
      </c>
      <c r="C16" s="6" t="s">
        <v>1897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12295</v>
      </c>
      <c r="M16" s="6">
        <v>63</v>
      </c>
      <c r="N16" s="6" t="str">
        <f>VLOOKUP(A16,web_archive!D:AB,18,FALSE)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12310</v>
      </c>
      <c r="V16" s="6" t="s">
        <v>12325</v>
      </c>
      <c r="W16" s="6" t="s">
        <v>12298</v>
      </c>
      <c r="X16" s="6" t="s">
        <v>12299</v>
      </c>
      <c r="Y16" s="6" t="s">
        <v>12299</v>
      </c>
    </row>
    <row r="17" spans="1:26" x14ac:dyDescent="0.3">
      <c r="A17" s="6">
        <v>516</v>
      </c>
      <c r="B17" s="6" t="s">
        <v>9822</v>
      </c>
      <c r="C17" s="6" t="s">
        <v>9823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12295</v>
      </c>
      <c r="M17" s="6">
        <v>63</v>
      </c>
      <c r="N17" s="6" t="str">
        <f>VLOOKUP(A17,web_archive!D:AB,18,FALSE)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12326</v>
      </c>
      <c r="V17" s="6" t="s">
        <v>12327</v>
      </c>
      <c r="W17" s="6" t="s">
        <v>12298</v>
      </c>
      <c r="X17" s="6" t="s">
        <v>12299</v>
      </c>
      <c r="Y17" s="6" t="s">
        <v>12299</v>
      </c>
      <c r="Z17" s="6"/>
    </row>
    <row r="18" spans="1:26" x14ac:dyDescent="0.3">
      <c r="A18" s="6">
        <v>517</v>
      </c>
      <c r="B18" s="6" t="s">
        <v>6547</v>
      </c>
      <c r="C18" s="6" t="s">
        <v>6547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12295</v>
      </c>
      <c r="M18" s="6">
        <v>63</v>
      </c>
      <c r="N18" s="6" t="str">
        <f>VLOOKUP(A18,web_archive!D:AB,18,FALSE)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12328</v>
      </c>
      <c r="V18" s="6" t="s">
        <v>12329</v>
      </c>
      <c r="W18" s="6" t="s">
        <v>12298</v>
      </c>
      <c r="X18" s="6" t="s">
        <v>12299</v>
      </c>
      <c r="Y18" s="6" t="s">
        <v>12299</v>
      </c>
      <c r="Z18" s="6"/>
    </row>
    <row r="19" spans="1:26" x14ac:dyDescent="0.3">
      <c r="A19" s="6">
        <v>518</v>
      </c>
      <c r="B19" s="6" t="s">
        <v>5255</v>
      </c>
      <c r="C19" s="6" t="s">
        <v>5255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12295</v>
      </c>
      <c r="M19" s="6">
        <v>63</v>
      </c>
      <c r="N19" s="6" t="str">
        <f>VLOOKUP(A19,web_archive!D:AB,18,FALSE)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12328</v>
      </c>
      <c r="V19" s="6" t="s">
        <v>12329</v>
      </c>
      <c r="W19" s="6" t="s">
        <v>12330</v>
      </c>
      <c r="X19" s="6" t="s">
        <v>12331</v>
      </c>
      <c r="Y19" s="6" t="s">
        <v>12299</v>
      </c>
      <c r="Z19" s="6" t="s">
        <v>12299</v>
      </c>
    </row>
    <row r="20" spans="1:26" x14ac:dyDescent="0.3">
      <c r="A20" s="6">
        <v>519</v>
      </c>
      <c r="B20" s="6" t="s">
        <v>6658</v>
      </c>
      <c r="C20" s="6" t="s">
        <v>6658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12295</v>
      </c>
      <c r="M20" s="6">
        <v>63</v>
      </c>
      <c r="N20" s="6" t="str">
        <f>VLOOKUP(A20,web_archive!D:AB,18,FALSE)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12332</v>
      </c>
      <c r="V20" s="6" t="s">
        <v>12333</v>
      </c>
      <c r="W20" s="6" t="s">
        <v>12298</v>
      </c>
      <c r="X20" s="6" t="s">
        <v>12299</v>
      </c>
      <c r="Y20" s="6" t="s">
        <v>12299</v>
      </c>
      <c r="Z20" s="6"/>
    </row>
    <row r="21" spans="1:26" x14ac:dyDescent="0.3">
      <c r="A21" s="6">
        <v>520</v>
      </c>
      <c r="B21" s="6" t="s">
        <v>6002</v>
      </c>
      <c r="C21" s="6" t="s">
        <v>6003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12295</v>
      </c>
      <c r="M21" s="6">
        <v>63</v>
      </c>
      <c r="N21" s="6" t="str">
        <f>VLOOKUP(A21,web_archive!D:AB,18,FALSE)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12302</v>
      </c>
      <c r="V21" s="6" t="s">
        <v>12303</v>
      </c>
      <c r="W21" s="6" t="s">
        <v>12298</v>
      </c>
      <c r="X21" s="6" t="s">
        <v>12299</v>
      </c>
      <c r="Y21" s="6" t="s">
        <v>12299</v>
      </c>
      <c r="Z21" s="6"/>
    </row>
    <row r="22" spans="1:26" x14ac:dyDescent="0.3">
      <c r="A22" s="6">
        <v>521</v>
      </c>
      <c r="B22" s="6" t="s">
        <v>5998</v>
      </c>
      <c r="C22" s="6" t="s">
        <v>5999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12295</v>
      </c>
      <c r="M22" s="6">
        <v>63</v>
      </c>
      <c r="N22" s="6" t="str">
        <f>VLOOKUP(A22,web_archive!D:AB,18,FALSE)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12304</v>
      </c>
      <c r="V22" s="6" t="s">
        <v>12305</v>
      </c>
      <c r="W22" s="6" t="s">
        <v>12298</v>
      </c>
      <c r="X22" s="6" t="s">
        <v>12299</v>
      </c>
      <c r="Y22" s="6" t="s">
        <v>12299</v>
      </c>
      <c r="Z22" s="6"/>
    </row>
    <row r="23" spans="1:26" x14ac:dyDescent="0.3">
      <c r="A23" s="6">
        <v>522</v>
      </c>
      <c r="B23" s="6" t="s">
        <v>4285</v>
      </c>
      <c r="C23" s="6" t="s">
        <v>4286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12295</v>
      </c>
      <c r="M23" s="6">
        <v>63</v>
      </c>
      <c r="N23" s="6" t="str">
        <f>VLOOKUP(A23,web_archive!D:AB,18,FALSE)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12334</v>
      </c>
      <c r="V23" s="6" t="s">
        <v>12335</v>
      </c>
      <c r="W23" s="6" t="s">
        <v>12298</v>
      </c>
      <c r="X23" s="6" t="s">
        <v>12299</v>
      </c>
      <c r="Y23" s="6" t="s">
        <v>12299</v>
      </c>
      <c r="Z23" s="6"/>
    </row>
    <row r="24" spans="1:26" x14ac:dyDescent="0.3">
      <c r="A24" s="6">
        <v>523</v>
      </c>
      <c r="B24" s="6" t="s">
        <v>5251</v>
      </c>
      <c r="C24" s="6" t="s">
        <v>5252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12295</v>
      </c>
      <c r="M24" s="6">
        <v>63</v>
      </c>
      <c r="N24" s="6" t="str">
        <f>VLOOKUP(A24,web_archive!D:AB,18,FALSE)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12336</v>
      </c>
      <c r="V24" s="6" t="s">
        <v>12299</v>
      </c>
      <c r="W24" s="6" t="s">
        <v>12299</v>
      </c>
      <c r="X24" s="6"/>
      <c r="Y24" s="6"/>
      <c r="Z24" s="6"/>
    </row>
    <row r="25" spans="1:26" x14ac:dyDescent="0.3">
      <c r="A25" s="6">
        <v>525</v>
      </c>
      <c r="B25" s="6" t="s">
        <v>7408</v>
      </c>
      <c r="C25" s="6" t="s">
        <v>7408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12295</v>
      </c>
      <c r="M25" s="6">
        <v>63</v>
      </c>
      <c r="N25" s="6" t="str">
        <f>VLOOKUP(A25,web_archive!D:AB,18,FALSE)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12337</v>
      </c>
      <c r="V25" s="6" t="s">
        <v>12299</v>
      </c>
      <c r="W25" s="6" t="s">
        <v>12299</v>
      </c>
      <c r="X25" s="6"/>
      <c r="Y25" s="6"/>
      <c r="Z25" s="6"/>
    </row>
    <row r="26" spans="1:26" x14ac:dyDescent="0.3">
      <c r="A26" s="6">
        <v>526</v>
      </c>
      <c r="B26" s="6" t="s">
        <v>8578</v>
      </c>
      <c r="C26" s="6" t="s">
        <v>8579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12295</v>
      </c>
      <c r="M26" s="6">
        <v>63</v>
      </c>
      <c r="N26" s="6" t="str">
        <f>VLOOKUP(A26,web_archive!D:AB,18,FALSE)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12304</v>
      </c>
      <c r="V26" s="6" t="s">
        <v>12305</v>
      </c>
      <c r="W26" s="6" t="s">
        <v>12307</v>
      </c>
      <c r="X26" s="6" t="s">
        <v>12338</v>
      </c>
      <c r="Y26" s="6" t="s">
        <v>12299</v>
      </c>
      <c r="Z26" s="6" t="s">
        <v>12299</v>
      </c>
    </row>
    <row r="27" spans="1:26" x14ac:dyDescent="0.3">
      <c r="A27" s="6">
        <v>528</v>
      </c>
      <c r="B27" s="6" t="s">
        <v>6790</v>
      </c>
      <c r="C27" s="6" t="s">
        <v>6791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12295</v>
      </c>
      <c r="M27" s="6">
        <v>63</v>
      </c>
      <c r="N27" s="6" t="str">
        <f>VLOOKUP(A27,web_archive!D:AB,18,FALSE)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12339</v>
      </c>
      <c r="V27" s="6" t="s">
        <v>12340</v>
      </c>
      <c r="W27" s="6" t="s">
        <v>12298</v>
      </c>
      <c r="X27" s="6" t="s">
        <v>12299</v>
      </c>
      <c r="Y27" s="6" t="s">
        <v>12299</v>
      </c>
      <c r="Z27" s="6"/>
    </row>
    <row r="28" spans="1:26" x14ac:dyDescent="0.3">
      <c r="A28" s="6">
        <v>529</v>
      </c>
      <c r="B28" s="6" t="s">
        <v>1826</v>
      </c>
      <c r="C28" s="6" t="s">
        <v>1826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12295</v>
      </c>
      <c r="M28" s="6">
        <v>63</v>
      </c>
      <c r="N28" s="6" t="str">
        <f>VLOOKUP(A28,web_archive!D:AB,18,FALSE)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12296</v>
      </c>
      <c r="V28" s="6" t="s">
        <v>12297</v>
      </c>
      <c r="W28" s="6" t="s">
        <v>12298</v>
      </c>
      <c r="X28" s="6" t="s">
        <v>12299</v>
      </c>
      <c r="Y28" s="6" t="s">
        <v>12299</v>
      </c>
      <c r="Z28" s="6"/>
    </row>
    <row r="29" spans="1:26" x14ac:dyDescent="0.3">
      <c r="A29" s="6">
        <v>530</v>
      </c>
      <c r="B29" s="6" t="s">
        <v>1837</v>
      </c>
      <c r="C29" s="6" t="s">
        <v>1838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12295</v>
      </c>
      <c r="M29" s="6">
        <v>63</v>
      </c>
      <c r="N29" s="6" t="str">
        <f>VLOOKUP(A29,web_archive!D:AB,18,FALSE)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12300</v>
      </c>
      <c r="V29" s="6" t="s">
        <v>12301</v>
      </c>
      <c r="W29" s="6" t="s">
        <v>12298</v>
      </c>
      <c r="X29" s="6" t="s">
        <v>12299</v>
      </c>
      <c r="Y29" s="6" t="s">
        <v>12299</v>
      </c>
      <c r="Z29" s="6"/>
    </row>
    <row r="30" spans="1:26" x14ac:dyDescent="0.3">
      <c r="A30" s="6">
        <v>531</v>
      </c>
      <c r="B30" s="6" t="s">
        <v>447</v>
      </c>
      <c r="C30" s="6" t="s">
        <v>448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12295</v>
      </c>
      <c r="M30" s="6">
        <v>63</v>
      </c>
      <c r="N30" s="6" t="str">
        <f>VLOOKUP(A30,web_archive!D:AB,18,FALSE)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12341</v>
      </c>
      <c r="V30" s="6" t="s">
        <v>12342</v>
      </c>
      <c r="W30" s="6" t="s">
        <v>12298</v>
      </c>
      <c r="X30" s="6" t="s">
        <v>12299</v>
      </c>
      <c r="Y30" s="6" t="s">
        <v>12299</v>
      </c>
      <c r="Z30" s="6"/>
    </row>
    <row r="31" spans="1:26" x14ac:dyDescent="0.3">
      <c r="A31" s="6">
        <v>532</v>
      </c>
      <c r="B31" s="6" t="s">
        <v>757</v>
      </c>
      <c r="C31" s="6" t="s">
        <v>758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12295</v>
      </c>
      <c r="M31" s="6">
        <v>63</v>
      </c>
      <c r="N31" s="6" t="str">
        <f>VLOOKUP(A31,web_archive!D:AB,18,FALSE)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12343</v>
      </c>
      <c r="V31" s="6" t="s">
        <v>12344</v>
      </c>
      <c r="W31" s="6" t="s">
        <v>12298</v>
      </c>
      <c r="X31" s="6" t="s">
        <v>12299</v>
      </c>
      <c r="Y31" s="6" t="s">
        <v>12299</v>
      </c>
      <c r="Z31" s="6"/>
    </row>
    <row r="32" spans="1:26" x14ac:dyDescent="0.3">
      <c r="A32" s="6">
        <v>533</v>
      </c>
      <c r="B32" s="6" t="s">
        <v>4721</v>
      </c>
      <c r="C32" s="6" t="s">
        <v>4722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12295</v>
      </c>
      <c r="M32" s="6">
        <v>63</v>
      </c>
      <c r="N32" s="6" t="str">
        <f>VLOOKUP(A32,web_archive!D:AB,18,FALSE)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12306</v>
      </c>
      <c r="V32" s="6" t="s">
        <v>12316</v>
      </c>
      <c r="W32" s="6" t="s">
        <v>12345</v>
      </c>
      <c r="X32" s="6" t="s">
        <v>12299</v>
      </c>
      <c r="Y32" s="6" t="s">
        <v>12299</v>
      </c>
      <c r="Z32" s="6"/>
    </row>
    <row r="33" spans="1:29" x14ac:dyDescent="0.3">
      <c r="A33" s="6">
        <v>534</v>
      </c>
      <c r="B33" s="6" t="s">
        <v>1900</v>
      </c>
      <c r="C33" s="6" t="s">
        <v>1901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12295</v>
      </c>
      <c r="M33" s="6">
        <v>63</v>
      </c>
      <c r="N33" s="6" t="str">
        <f>VLOOKUP(A33,web_archive!D:AB,18,FALSE)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12332</v>
      </c>
      <c r="V33" s="6" t="s">
        <v>12346</v>
      </c>
      <c r="W33" s="6" t="s">
        <v>12298</v>
      </c>
      <c r="X33" s="6" t="s">
        <v>12299</v>
      </c>
      <c r="Y33" s="6" t="s">
        <v>12299</v>
      </c>
      <c r="Z33" s="6"/>
      <c r="AA33" s="6"/>
      <c r="AB33" s="6"/>
      <c r="AC33" s="6"/>
    </row>
    <row r="34" spans="1:29" x14ac:dyDescent="0.3">
      <c r="A34" s="6">
        <v>535</v>
      </c>
      <c r="B34" s="6" t="s">
        <v>7928</v>
      </c>
      <c r="C34" s="6" t="s">
        <v>7928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12295</v>
      </c>
      <c r="M34" s="6">
        <v>63</v>
      </c>
      <c r="N34" s="6" t="str">
        <f>VLOOKUP(A34,web_archive!D:AB,18,FALSE)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12347</v>
      </c>
      <c r="V34" s="6" t="s">
        <v>12298</v>
      </c>
      <c r="W34" s="6" t="s">
        <v>12299</v>
      </c>
      <c r="X34" s="6" t="s">
        <v>12299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5375</v>
      </c>
      <c r="C35" s="6" t="s">
        <v>5376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12295</v>
      </c>
      <c r="M35" s="6">
        <v>63</v>
      </c>
      <c r="N35" s="6" t="e">
        <f>VLOOKUP(A35,web_archive!D:AB,18,FALSE)</f>
        <v>#N/A</v>
      </c>
      <c r="O35" s="6">
        <v>2</v>
      </c>
      <c r="P35" s="6"/>
      <c r="Q35" s="6"/>
      <c r="R35" s="6"/>
      <c r="S35" s="6"/>
      <c r="T35" s="6"/>
      <c r="U35" s="6" t="s">
        <v>12300</v>
      </c>
      <c r="V35" s="6" t="s">
        <v>12301</v>
      </c>
      <c r="W35" s="6" t="s">
        <v>12348</v>
      </c>
      <c r="X35" s="6">
        <v>10000</v>
      </c>
      <c r="Y35" s="6">
        <v>0</v>
      </c>
      <c r="Z35" s="6">
        <v>2500</v>
      </c>
      <c r="AA35" s="6" t="s">
        <v>12298</v>
      </c>
      <c r="AB35" s="6" t="s">
        <v>12299</v>
      </c>
      <c r="AC35" s="6" t="s">
        <v>12299</v>
      </c>
    </row>
    <row r="36" spans="1:29" x14ac:dyDescent="0.3">
      <c r="A36" s="6">
        <v>537</v>
      </c>
      <c r="B36" s="6" t="s">
        <v>7498</v>
      </c>
      <c r="C36" s="6" t="s">
        <v>7499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12295</v>
      </c>
      <c r="M36" s="6">
        <v>63</v>
      </c>
      <c r="N36" s="6" t="str">
        <f>VLOOKUP(A36,web_archive!D:AB,18,FALSE)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12349</v>
      </c>
      <c r="V36" s="6" t="s">
        <v>12350</v>
      </c>
      <c r="W36" s="6" t="s">
        <v>12298</v>
      </c>
      <c r="X36" s="6" t="s">
        <v>12299</v>
      </c>
      <c r="Y36" s="6" t="s">
        <v>12299</v>
      </c>
      <c r="Z36" s="6"/>
      <c r="AA36" s="6"/>
      <c r="AB36" s="6"/>
      <c r="AC36" s="6"/>
    </row>
    <row r="37" spans="1:29" x14ac:dyDescent="0.3">
      <c r="A37" s="6">
        <v>538</v>
      </c>
      <c r="B37" s="6" t="s">
        <v>10557</v>
      </c>
      <c r="C37" s="6" t="s">
        <v>10558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12295</v>
      </c>
      <c r="M37" s="6">
        <v>63</v>
      </c>
      <c r="N37" s="6" t="str">
        <f>VLOOKUP(A37,web_archive!D:AB,18,FALSE)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12351</v>
      </c>
      <c r="V37" s="6" t="s">
        <v>12352</v>
      </c>
      <c r="W37" s="6" t="s">
        <v>12298</v>
      </c>
      <c r="X37" s="6" t="s">
        <v>12299</v>
      </c>
      <c r="Y37" s="6" t="s">
        <v>12299</v>
      </c>
      <c r="Z37" s="6"/>
      <c r="AA37" s="6"/>
      <c r="AB37" s="6"/>
      <c r="AC37" s="6"/>
    </row>
    <row r="38" spans="1:29" x14ac:dyDescent="0.3">
      <c r="A38" s="6">
        <v>539</v>
      </c>
      <c r="B38" s="6" t="s">
        <v>7584</v>
      </c>
      <c r="C38" s="6" t="s">
        <v>7585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12295</v>
      </c>
      <c r="M38" s="6">
        <v>63</v>
      </c>
      <c r="N38" s="6" t="str">
        <f>VLOOKUP(A38,web_archive!D:AB,18,FALSE)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12353</v>
      </c>
      <c r="V38" s="6" t="s">
        <v>12354</v>
      </c>
      <c r="W38" s="6" t="s">
        <v>12298</v>
      </c>
      <c r="X38" s="6" t="s">
        <v>12299</v>
      </c>
      <c r="Y38" s="6" t="s">
        <v>12299</v>
      </c>
      <c r="Z38" s="6"/>
      <c r="AA38" s="6"/>
      <c r="AB38" s="6"/>
      <c r="AC38" s="6"/>
    </row>
    <row r="39" spans="1:29" x14ac:dyDescent="0.3">
      <c r="A39" s="6">
        <v>540</v>
      </c>
      <c r="B39" s="6" t="s">
        <v>3803</v>
      </c>
      <c r="C39" s="6" t="s">
        <v>3804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12295</v>
      </c>
      <c r="M39" s="6">
        <v>63</v>
      </c>
      <c r="N39" s="6" t="str">
        <f>VLOOKUP(A39,web_archive!D:AB,18,FALSE)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12355</v>
      </c>
      <c r="V39" s="6" t="s">
        <v>12356</v>
      </c>
      <c r="W39" s="6" t="s">
        <v>12298</v>
      </c>
      <c r="X39" s="6" t="s">
        <v>12299</v>
      </c>
      <c r="Y39" s="6" t="s">
        <v>12299</v>
      </c>
      <c r="Z39" s="6"/>
      <c r="AA39" s="6"/>
      <c r="AB39" s="6"/>
      <c r="AC39" s="6"/>
    </row>
    <row r="40" spans="1:29" x14ac:dyDescent="0.3">
      <c r="A40" s="6">
        <v>541</v>
      </c>
      <c r="B40" s="6" t="s">
        <v>7474</v>
      </c>
      <c r="C40" s="6" t="s">
        <v>7475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12295</v>
      </c>
      <c r="M40" s="6">
        <v>63</v>
      </c>
      <c r="N40" s="6" t="str">
        <f>VLOOKUP(A40,web_archive!D:AB,18,FALSE)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12304</v>
      </c>
      <c r="V40" s="6" t="s">
        <v>12305</v>
      </c>
      <c r="W40" s="6" t="s">
        <v>12298</v>
      </c>
      <c r="X40" s="6" t="s">
        <v>12299</v>
      </c>
      <c r="Y40" s="6" t="s">
        <v>12299</v>
      </c>
      <c r="Z40" s="6"/>
      <c r="AA40" s="6"/>
      <c r="AB40" s="6"/>
      <c r="AC40" s="6"/>
    </row>
    <row r="41" spans="1:29" x14ac:dyDescent="0.3">
      <c r="A41" s="6">
        <v>542</v>
      </c>
      <c r="B41" s="6" t="s">
        <v>3892</v>
      </c>
      <c r="C41" s="6" t="s">
        <v>3893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12295</v>
      </c>
      <c r="M41" s="6">
        <v>63</v>
      </c>
      <c r="N41" s="6" t="str">
        <f>VLOOKUP(A41,web_archive!D:AB,18,FALSE)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12304</v>
      </c>
      <c r="V41" s="6" t="s">
        <v>12305</v>
      </c>
      <c r="W41" s="6" t="s">
        <v>12298</v>
      </c>
      <c r="X41" s="6" t="s">
        <v>12299</v>
      </c>
      <c r="Y41" s="6" t="s">
        <v>12299</v>
      </c>
      <c r="Z41" s="6"/>
      <c r="AA41" s="6"/>
      <c r="AB41" s="6"/>
      <c r="AC41" s="6"/>
    </row>
    <row r="42" spans="1:29" x14ac:dyDescent="0.3">
      <c r="A42" s="6">
        <v>543</v>
      </c>
      <c r="B42" s="6" t="s">
        <v>3896</v>
      </c>
      <c r="C42" s="6" t="s">
        <v>3897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12295</v>
      </c>
      <c r="M42" s="6">
        <v>63</v>
      </c>
      <c r="N42" s="6" t="str">
        <f>VLOOKUP(A42,web_archive!D:AB,18,FALSE)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12304</v>
      </c>
      <c r="V42" s="6" t="s">
        <v>12305</v>
      </c>
      <c r="W42" s="6" t="s">
        <v>12298</v>
      </c>
      <c r="X42" s="6" t="s">
        <v>12299</v>
      </c>
      <c r="Y42" s="6" t="s">
        <v>12299</v>
      </c>
      <c r="Z42" s="6"/>
      <c r="AA42" s="6"/>
      <c r="AB42" s="6"/>
      <c r="AC42" s="6"/>
    </row>
    <row r="43" spans="1:29" x14ac:dyDescent="0.3">
      <c r="A43" s="6">
        <v>544</v>
      </c>
      <c r="B43" s="6" t="s">
        <v>4005</v>
      </c>
      <c r="C43" s="6" t="s">
        <v>4006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12295</v>
      </c>
      <c r="M43" s="6">
        <v>63</v>
      </c>
      <c r="N43" s="6" t="str">
        <f>VLOOKUP(A43,web_archive!D:AB,18,FALSE)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12341</v>
      </c>
      <c r="V43" s="6" t="s">
        <v>12357</v>
      </c>
      <c r="W43" s="6" t="s">
        <v>12298</v>
      </c>
      <c r="X43" s="6" t="s">
        <v>12299</v>
      </c>
      <c r="Y43" s="6" t="s">
        <v>12299</v>
      </c>
      <c r="Z43" s="6"/>
      <c r="AA43" s="6"/>
      <c r="AB43" s="6"/>
      <c r="AC43" s="6"/>
    </row>
    <row r="44" spans="1:29" x14ac:dyDescent="0.3">
      <c r="A44" s="6">
        <v>545</v>
      </c>
      <c r="B44" s="6" t="s">
        <v>8255</v>
      </c>
      <c r="C44" s="6" t="s">
        <v>8256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12295</v>
      </c>
      <c r="M44" s="6">
        <v>63</v>
      </c>
      <c r="N44" s="6" t="str">
        <f>VLOOKUP(A44,web_archive!D:AB,18,FALSE)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12296</v>
      </c>
      <c r="V44" s="6" t="s">
        <v>12297</v>
      </c>
      <c r="W44" s="6" t="s">
        <v>12298</v>
      </c>
      <c r="X44" s="6" t="s">
        <v>12299</v>
      </c>
      <c r="Y44" s="6" t="s">
        <v>12299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10928</v>
      </c>
      <c r="C45" s="6" t="s">
        <v>10929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12295</v>
      </c>
      <c r="M45" s="6">
        <v>63</v>
      </c>
      <c r="N45" s="6" t="str">
        <f>VLOOKUP(A45,web_archive!D:AB,18,FALSE)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12302</v>
      </c>
      <c r="V45" s="6" t="s">
        <v>12303</v>
      </c>
      <c r="W45" s="6" t="s">
        <v>12298</v>
      </c>
      <c r="X45" s="6" t="s">
        <v>12299</v>
      </c>
      <c r="Y45" s="6" t="s">
        <v>12299</v>
      </c>
      <c r="Z45" s="6"/>
      <c r="AA45" s="6"/>
      <c r="AB45" s="6"/>
      <c r="AC45" s="6"/>
    </row>
    <row r="46" spans="1:29" x14ac:dyDescent="0.3">
      <c r="A46" s="6">
        <v>547</v>
      </c>
      <c r="B46" s="6" t="s">
        <v>10677</v>
      </c>
      <c r="C46" s="6" t="s">
        <v>10678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12295</v>
      </c>
      <c r="M46" s="6">
        <v>63</v>
      </c>
      <c r="N46" s="6" t="str">
        <f>VLOOKUP(A46,web_archive!D:AB,18,FALSE)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12304</v>
      </c>
      <c r="V46" s="6" t="s">
        <v>12305</v>
      </c>
      <c r="W46" s="6" t="s">
        <v>12298</v>
      </c>
      <c r="X46" s="6" t="s">
        <v>12299</v>
      </c>
      <c r="Y46" s="6" t="s">
        <v>12299</v>
      </c>
      <c r="Z46" s="6"/>
      <c r="AA46" s="6"/>
      <c r="AB46" s="6"/>
      <c r="AC46" s="6"/>
    </row>
    <row r="47" spans="1:29" x14ac:dyDescent="0.3">
      <c r="A47" s="6">
        <v>548</v>
      </c>
      <c r="B47" s="6" t="s">
        <v>2094</v>
      </c>
      <c r="C47" s="6" t="s">
        <v>2094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12295</v>
      </c>
      <c r="M47" s="6">
        <v>63</v>
      </c>
      <c r="N47" s="6" t="str">
        <f>VLOOKUP(A47,web_archive!D:AB,18,FALSE)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12306</v>
      </c>
      <c r="V47" s="6" t="s">
        <v>12323</v>
      </c>
      <c r="W47" s="6" t="s">
        <v>12324</v>
      </c>
      <c r="X47" s="6" t="s">
        <v>12299</v>
      </c>
      <c r="Y47" s="6" t="s">
        <v>12299</v>
      </c>
      <c r="Z47" s="6"/>
      <c r="AA47" s="6"/>
      <c r="AB47" s="6"/>
      <c r="AC47" s="6"/>
    </row>
    <row r="48" spans="1:29" x14ac:dyDescent="0.3">
      <c r="A48" s="6">
        <v>549</v>
      </c>
      <c r="B48" s="6" t="s">
        <v>7059</v>
      </c>
      <c r="C48" s="6" t="s">
        <v>7060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12295</v>
      </c>
      <c r="M48" s="6">
        <v>63</v>
      </c>
      <c r="N48" s="6" t="str">
        <f>VLOOKUP(A48,web_archive!D:AB,18,FALSE)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12349</v>
      </c>
      <c r="V48" s="6" t="s">
        <v>12329</v>
      </c>
      <c r="W48" s="6" t="s">
        <v>12358</v>
      </c>
      <c r="X48" s="6">
        <v>3000</v>
      </c>
      <c r="Y48" s="6">
        <v>0</v>
      </c>
      <c r="Z48" s="6">
        <v>1500</v>
      </c>
      <c r="AA48" s="6" t="s">
        <v>12298</v>
      </c>
      <c r="AB48" s="6" t="s">
        <v>12299</v>
      </c>
      <c r="AC48" s="6" t="s">
        <v>12299</v>
      </c>
    </row>
    <row r="49" spans="1:31" x14ac:dyDescent="0.3">
      <c r="A49" s="6">
        <v>550</v>
      </c>
      <c r="B49" s="6" t="s">
        <v>7827</v>
      </c>
      <c r="C49" s="6" t="s">
        <v>7828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12295</v>
      </c>
      <c r="M49" s="6">
        <v>63</v>
      </c>
      <c r="N49" s="6" t="str">
        <f>VLOOKUP(A49,web_archive!D:AB,18,FALSE)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12359</v>
      </c>
      <c r="V49" s="6" t="s">
        <v>12360</v>
      </c>
      <c r="W49" s="6" t="s">
        <v>12298</v>
      </c>
      <c r="X49" s="6" t="s">
        <v>12299</v>
      </c>
      <c r="Y49" s="6" t="s">
        <v>12299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9024</v>
      </c>
      <c r="C50" s="6" t="s">
        <v>9025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12295</v>
      </c>
      <c r="M50" s="6">
        <v>63</v>
      </c>
      <c r="N50" s="6" t="str">
        <f>VLOOKUP(A50,web_archive!D:AB,18,FALSE)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12349</v>
      </c>
      <c r="V50" s="6" t="s">
        <v>12357</v>
      </c>
      <c r="W50" s="6" t="s">
        <v>12298</v>
      </c>
      <c r="X50" s="6" t="s">
        <v>12299</v>
      </c>
      <c r="Y50" s="6" t="s">
        <v>12299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5796</v>
      </c>
      <c r="C51" s="6" t="s">
        <v>5797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12295</v>
      </c>
      <c r="M51" s="6">
        <v>63</v>
      </c>
      <c r="N51" s="6" t="str">
        <f>VLOOKUP(A51,web_archive!D:AB,18,FALSE)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12328</v>
      </c>
      <c r="V51" s="6" t="s">
        <v>12350</v>
      </c>
      <c r="W51" s="6" t="s">
        <v>12330</v>
      </c>
      <c r="X51" s="6" t="s">
        <v>12317</v>
      </c>
      <c r="Y51" s="6" t="s">
        <v>12299</v>
      </c>
      <c r="Z51" s="6" t="s">
        <v>12299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1728</v>
      </c>
      <c r="C52" s="6" t="s">
        <v>1729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12295</v>
      </c>
      <c r="M52" s="6">
        <v>63</v>
      </c>
      <c r="N52" s="6" t="str">
        <f>VLOOKUP(A52,web_archive!D:AB,18,FALSE)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12361</v>
      </c>
      <c r="V52" s="6" t="s">
        <v>12362</v>
      </c>
      <c r="W52" s="6" t="s">
        <v>12298</v>
      </c>
      <c r="X52" s="6" t="s">
        <v>12299</v>
      </c>
      <c r="Y52" s="6" t="s">
        <v>12299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6770</v>
      </c>
      <c r="C53" s="6" t="s">
        <v>6771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12295</v>
      </c>
      <c r="M53" s="6">
        <v>63</v>
      </c>
      <c r="N53" s="6" t="str">
        <f>VLOOKUP(A53,web_archive!D:AB,18,FALSE)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12300</v>
      </c>
      <c r="V53" s="6" t="s">
        <v>12301</v>
      </c>
      <c r="W53" s="6" t="s">
        <v>12358</v>
      </c>
      <c r="X53" s="6">
        <v>3000</v>
      </c>
      <c r="Y53" s="6" t="s">
        <v>12363</v>
      </c>
      <c r="Z53" s="6">
        <v>2000</v>
      </c>
      <c r="AA53" s="6">
        <v>0</v>
      </c>
      <c r="AB53" s="6">
        <v>1500</v>
      </c>
      <c r="AC53" s="6" t="s">
        <v>12298</v>
      </c>
      <c r="AD53" s="6" t="s">
        <v>12299</v>
      </c>
      <c r="AE53" s="6" t="s">
        <v>12299</v>
      </c>
    </row>
    <row r="54" spans="1:31" x14ac:dyDescent="0.3">
      <c r="A54" s="6">
        <v>555</v>
      </c>
      <c r="B54" s="6" t="s">
        <v>8383</v>
      </c>
      <c r="C54" s="6" t="s">
        <v>8384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12295</v>
      </c>
      <c r="M54" s="6">
        <v>63</v>
      </c>
      <c r="N54" s="6" t="str">
        <f>VLOOKUP(A54,web_archive!D:AB,18,FALSE)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12300</v>
      </c>
      <c r="V54" s="6" t="s">
        <v>12301</v>
      </c>
      <c r="W54" s="6" t="s">
        <v>12298</v>
      </c>
      <c r="X54" s="6" t="s">
        <v>12299</v>
      </c>
      <c r="Y54" s="6" t="s">
        <v>12299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6189</v>
      </c>
      <c r="C55" s="6" t="s">
        <v>6190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12295</v>
      </c>
      <c r="M55" s="6">
        <v>63</v>
      </c>
      <c r="N55" s="6" t="str">
        <f>VLOOKUP(A55,web_archive!D:AB,18,FALSE)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12364</v>
      </c>
      <c r="V55" s="6" t="s">
        <v>12365</v>
      </c>
      <c r="W55" s="6" t="s">
        <v>12298</v>
      </c>
      <c r="X55" s="6" t="s">
        <v>12299</v>
      </c>
      <c r="Y55" s="6" t="s">
        <v>12299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4997</v>
      </c>
      <c r="C56" s="6" t="s">
        <v>4998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12295</v>
      </c>
      <c r="M56" s="6">
        <v>63</v>
      </c>
      <c r="N56" s="6" t="str">
        <f>VLOOKUP(A56,web_archive!D:AB,18,FALSE)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12341</v>
      </c>
      <c r="V56" s="6" t="s">
        <v>12366</v>
      </c>
      <c r="W56" s="6" t="s">
        <v>12298</v>
      </c>
      <c r="X56" s="6" t="s">
        <v>12299</v>
      </c>
      <c r="Y56" s="6" t="s">
        <v>12299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2153</v>
      </c>
      <c r="C57" s="6" t="s">
        <v>2153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12295</v>
      </c>
      <c r="M57" s="6">
        <v>63</v>
      </c>
      <c r="N57" s="6" t="str">
        <f>VLOOKUP(A57,web_archive!D:AB,18,FALSE)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12367</v>
      </c>
      <c r="V57" s="6" t="s">
        <v>12368</v>
      </c>
      <c r="W57" s="6" t="s">
        <v>12299</v>
      </c>
      <c r="X57" s="6" t="s">
        <v>12299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4957</v>
      </c>
      <c r="C58" s="6" t="s">
        <v>4958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12295</v>
      </c>
      <c r="M58" s="6">
        <v>63</v>
      </c>
      <c r="N58" s="6" t="str">
        <f>VLOOKUP(A58,web_archive!D:AB,18,FALSE)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12369</v>
      </c>
      <c r="V58" s="6" t="s">
        <v>12370</v>
      </c>
      <c r="W58" s="6" t="s">
        <v>12299</v>
      </c>
      <c r="X58" s="6" t="s">
        <v>12299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4961</v>
      </c>
      <c r="C59" s="6" t="s">
        <v>4962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12295</v>
      </c>
      <c r="M59" s="6">
        <v>63</v>
      </c>
      <c r="N59" s="6" t="str">
        <f>VLOOKUP(A59,web_archive!D:AB,18,FALSE)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12369</v>
      </c>
      <c r="V59" s="6" t="s">
        <v>12370</v>
      </c>
      <c r="W59" s="6" t="s">
        <v>12299</v>
      </c>
      <c r="X59" s="6" t="s">
        <v>12299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10633</v>
      </c>
      <c r="C60" s="6" t="s">
        <v>10634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12295</v>
      </c>
      <c r="M60" s="6">
        <v>63</v>
      </c>
      <c r="N60" s="6" t="str">
        <f>VLOOKUP(A60,web_archive!D:AB,18,FALSE)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12369</v>
      </c>
      <c r="V60" s="6" t="s">
        <v>12370</v>
      </c>
      <c r="W60" s="6" t="s">
        <v>12299</v>
      </c>
      <c r="X60" s="6" t="s">
        <v>12299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7685</v>
      </c>
      <c r="C61" s="6" t="s">
        <v>7686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12295</v>
      </c>
      <c r="M61" s="6">
        <v>63</v>
      </c>
      <c r="N61" s="6" t="str">
        <f>VLOOKUP(A61,web_archive!D:AB,18,FALSE)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12328</v>
      </c>
      <c r="V61" s="6" t="s">
        <v>12329</v>
      </c>
      <c r="W61" s="6" t="s">
        <v>12298</v>
      </c>
      <c r="X61" s="6" t="s">
        <v>12299</v>
      </c>
      <c r="Y61" s="6" t="s">
        <v>12299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7689</v>
      </c>
      <c r="C62" s="6" t="s">
        <v>7686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12295</v>
      </c>
      <c r="M62" s="6">
        <v>63</v>
      </c>
      <c r="N62" s="6" t="str">
        <f>VLOOKUP(A62,web_archive!D:AB,18,FALSE)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12371</v>
      </c>
      <c r="V62" s="6" t="s">
        <v>12372</v>
      </c>
      <c r="W62" s="6" t="s">
        <v>12298</v>
      </c>
      <c r="X62" s="6" t="s">
        <v>12299</v>
      </c>
      <c r="Y62" s="6" t="s">
        <v>12299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8379</v>
      </c>
      <c r="C63" s="6" t="s">
        <v>8380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12295</v>
      </c>
      <c r="M63" s="6">
        <v>63</v>
      </c>
      <c r="N63" s="6" t="str">
        <f>VLOOKUP(A63,web_archive!D:AB,18,FALSE)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12373</v>
      </c>
      <c r="V63" s="6" t="s">
        <v>12298</v>
      </c>
      <c r="W63" s="6" t="s">
        <v>12299</v>
      </c>
      <c r="X63" s="6" t="s">
        <v>12299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10435</v>
      </c>
      <c r="C64" s="6" t="s">
        <v>10436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12295</v>
      </c>
      <c r="M64" s="6">
        <v>63</v>
      </c>
      <c r="N64" s="6" t="str">
        <f>VLOOKUP(A64,web_archive!D:AB,18,FALSE)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12374</v>
      </c>
      <c r="V64" s="6" t="s">
        <v>12375</v>
      </c>
      <c r="W64" s="6" t="s">
        <v>12298</v>
      </c>
      <c r="X64" s="6" t="s">
        <v>12299</v>
      </c>
      <c r="Y64" s="6" t="s">
        <v>12299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10077</v>
      </c>
      <c r="C65" s="6" t="s">
        <v>10078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12295</v>
      </c>
      <c r="M65" s="6">
        <v>63</v>
      </c>
      <c r="N65" s="6" t="str">
        <f>VLOOKUP(A65,web_archive!D:AB,18,FALSE)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12376</v>
      </c>
      <c r="V65" s="6" t="s">
        <v>12377</v>
      </c>
      <c r="W65" s="6" t="s">
        <v>12323</v>
      </c>
      <c r="X65" s="6" t="s">
        <v>12378</v>
      </c>
      <c r="Y65" s="6" t="s">
        <v>12299</v>
      </c>
      <c r="Z65" s="6" t="s">
        <v>12299</v>
      </c>
    </row>
    <row r="66" spans="1:26" x14ac:dyDescent="0.3">
      <c r="A66" s="6">
        <v>567</v>
      </c>
      <c r="B66" s="6" t="s">
        <v>7892</v>
      </c>
      <c r="C66" s="6" t="s">
        <v>7893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12295</v>
      </c>
      <c r="M66" s="6">
        <v>63</v>
      </c>
      <c r="N66" s="6" t="str">
        <f>VLOOKUP(A66,web_archive!D:AB,18,FALSE)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12379</v>
      </c>
      <c r="V66" s="6" t="s">
        <v>12380</v>
      </c>
      <c r="W66" s="6" t="s">
        <v>12298</v>
      </c>
      <c r="X66" s="6" t="s">
        <v>12299</v>
      </c>
      <c r="Y66" s="6" t="s">
        <v>12299</v>
      </c>
      <c r="Z66" s="6"/>
    </row>
    <row r="67" spans="1:26" x14ac:dyDescent="0.3">
      <c r="A67" s="6">
        <v>568</v>
      </c>
      <c r="B67" s="6" t="s">
        <v>6021</v>
      </c>
      <c r="C67" s="6" t="s">
        <v>6021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12295</v>
      </c>
      <c r="M67" s="6">
        <v>63</v>
      </c>
      <c r="N67" s="6" t="str">
        <f>VLOOKUP(A67,web_archive!D:AB,18,FALSE)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12306</v>
      </c>
      <c r="V67" s="6" t="s">
        <v>12323</v>
      </c>
      <c r="W67" s="6" t="s">
        <v>12381</v>
      </c>
      <c r="X67" s="6" t="s">
        <v>12299</v>
      </c>
      <c r="Y67" s="6" t="s">
        <v>12299</v>
      </c>
      <c r="Z67" s="6"/>
    </row>
    <row r="68" spans="1:26" x14ac:dyDescent="0.3">
      <c r="A68" s="6">
        <v>569</v>
      </c>
      <c r="B68" s="6" t="s">
        <v>7126</v>
      </c>
      <c r="C68" s="6" t="s">
        <v>7127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12295</v>
      </c>
      <c r="M68" s="6">
        <v>63</v>
      </c>
      <c r="N68" s="6" t="str">
        <f>VLOOKUP(A68,web_archive!D:AB,18,FALSE)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12382</v>
      </c>
      <c r="V68" s="6" t="s">
        <v>12383</v>
      </c>
      <c r="W68" s="6" t="s">
        <v>12298</v>
      </c>
      <c r="X68" s="6" t="s">
        <v>12299</v>
      </c>
      <c r="Y68" s="6" t="s">
        <v>12299</v>
      </c>
      <c r="Z68" s="6"/>
    </row>
    <row r="69" spans="1:26" x14ac:dyDescent="0.3">
      <c r="A69" s="6">
        <v>570</v>
      </c>
      <c r="B69" s="6" t="s">
        <v>6245</v>
      </c>
      <c r="C69" s="6" t="s">
        <v>6246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12295</v>
      </c>
      <c r="M69" s="6">
        <v>63</v>
      </c>
      <c r="N69" s="6" t="str">
        <f>VLOOKUP(A69,web_archive!D:AB,18,FALSE)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12296</v>
      </c>
      <c r="V69" s="6" t="s">
        <v>12297</v>
      </c>
      <c r="W69" s="6" t="s">
        <v>12298</v>
      </c>
      <c r="X69" s="6" t="s">
        <v>12299</v>
      </c>
      <c r="Y69" s="6" t="s">
        <v>12299</v>
      </c>
      <c r="Z69" s="6"/>
    </row>
    <row r="70" spans="1:26" x14ac:dyDescent="0.3">
      <c r="A70" s="6">
        <v>571</v>
      </c>
      <c r="B70" s="6" t="s">
        <v>6251</v>
      </c>
      <c r="C70" s="6" t="s">
        <v>6252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12295</v>
      </c>
      <c r="M70" s="6">
        <v>63</v>
      </c>
      <c r="N70" s="6" t="str">
        <f>VLOOKUP(A70,web_archive!D:AB,18,FALSE)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12300</v>
      </c>
      <c r="V70" s="6" t="s">
        <v>12301</v>
      </c>
      <c r="W70" s="6" t="s">
        <v>12298</v>
      </c>
      <c r="X70" s="6" t="s">
        <v>12299</v>
      </c>
      <c r="Y70" s="6" t="s">
        <v>12299</v>
      </c>
      <c r="Z70" s="6"/>
    </row>
    <row r="71" spans="1:26" x14ac:dyDescent="0.3">
      <c r="A71" s="6">
        <v>572</v>
      </c>
      <c r="B71" s="6" t="s">
        <v>6255</v>
      </c>
      <c r="C71" s="6" t="s">
        <v>6256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12295</v>
      </c>
      <c r="M71" s="6">
        <v>63</v>
      </c>
      <c r="N71" s="6" t="str">
        <f>VLOOKUP(A71,web_archive!D:AB,18,FALSE)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12351</v>
      </c>
      <c r="V71" s="6" t="s">
        <v>12352</v>
      </c>
      <c r="W71" s="6" t="s">
        <v>12298</v>
      </c>
      <c r="X71" s="6" t="s">
        <v>12299</v>
      </c>
      <c r="Y71" s="6" t="s">
        <v>12299</v>
      </c>
      <c r="Z71" s="6"/>
    </row>
    <row r="72" spans="1:26" x14ac:dyDescent="0.3">
      <c r="A72" s="6">
        <v>573</v>
      </c>
      <c r="B72" s="6" t="s">
        <v>2156</v>
      </c>
      <c r="C72" s="6" t="s">
        <v>2157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12295</v>
      </c>
      <c r="M72" s="6">
        <v>63</v>
      </c>
      <c r="N72" s="6" t="str">
        <f>VLOOKUP(A72,web_archive!D:AB,18,FALSE)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12384</v>
      </c>
      <c r="V72" s="6" t="s">
        <v>12385</v>
      </c>
      <c r="W72" s="6" t="s">
        <v>12386</v>
      </c>
      <c r="X72" s="6" t="s">
        <v>12387</v>
      </c>
      <c r="Y72" s="6" t="s">
        <v>12299</v>
      </c>
      <c r="Z72" s="6" t="s">
        <v>12299</v>
      </c>
    </row>
    <row r="73" spans="1:26" x14ac:dyDescent="0.3">
      <c r="A73" s="6">
        <v>574</v>
      </c>
      <c r="B73" s="6" t="s">
        <v>3525</v>
      </c>
      <c r="C73" s="6" t="s">
        <v>3525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12295</v>
      </c>
      <c r="M73" s="6">
        <v>63</v>
      </c>
      <c r="N73" s="6" t="str">
        <f>VLOOKUP(A73,web_archive!D:AB,18,FALSE)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12388</v>
      </c>
      <c r="V73" s="6" t="s">
        <v>12389</v>
      </c>
      <c r="W73" s="6" t="s">
        <v>12298</v>
      </c>
      <c r="X73" s="6" t="s">
        <v>12299</v>
      </c>
      <c r="Y73" s="6" t="s">
        <v>12299</v>
      </c>
      <c r="Z73" s="6"/>
    </row>
    <row r="74" spans="1:26" x14ac:dyDescent="0.3">
      <c r="A74" s="6">
        <v>575</v>
      </c>
      <c r="B74" s="6" t="s">
        <v>7588</v>
      </c>
      <c r="C74" s="6" t="s">
        <v>7589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12295</v>
      </c>
      <c r="M74" s="6">
        <v>63</v>
      </c>
      <c r="N74" s="6" t="str">
        <f>VLOOKUP(A74,web_archive!D:AB,18,FALSE)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12353</v>
      </c>
      <c r="V74" s="6" t="s">
        <v>12354</v>
      </c>
      <c r="W74" s="6" t="s">
        <v>12298</v>
      </c>
      <c r="X74" s="6" t="s">
        <v>12299</v>
      </c>
      <c r="Y74" s="6" t="s">
        <v>12299</v>
      </c>
      <c r="Z74" s="6"/>
    </row>
    <row r="75" spans="1:26" x14ac:dyDescent="0.3">
      <c r="A75" s="6">
        <v>576</v>
      </c>
      <c r="B75" s="6" t="s">
        <v>7896</v>
      </c>
      <c r="C75" s="6" t="s">
        <v>7897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12295</v>
      </c>
      <c r="M75" s="6">
        <v>63</v>
      </c>
      <c r="N75" s="6" t="str">
        <f>VLOOKUP(A75,web_archive!D:AB,18,FALSE)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12390</v>
      </c>
      <c r="V75" s="6" t="s">
        <v>12391</v>
      </c>
      <c r="W75" s="6" t="s">
        <v>12330</v>
      </c>
      <c r="X75" s="6" t="s">
        <v>12317</v>
      </c>
      <c r="Y75" s="6" t="s">
        <v>12299</v>
      </c>
      <c r="Z75" s="6" t="s">
        <v>12299</v>
      </c>
    </row>
    <row r="76" spans="1:26" x14ac:dyDescent="0.3">
      <c r="A76" s="6">
        <v>577</v>
      </c>
      <c r="B76" s="6" t="s">
        <v>4698</v>
      </c>
      <c r="C76" s="6" t="s">
        <v>4699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12295</v>
      </c>
      <c r="M76" s="6">
        <v>63</v>
      </c>
      <c r="N76" s="6" t="str">
        <f>VLOOKUP(A76,web_archive!D:AB,18,FALSE)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12392</v>
      </c>
      <c r="V76" s="6" t="s">
        <v>12362</v>
      </c>
      <c r="W76" s="6" t="s">
        <v>12298</v>
      </c>
      <c r="X76" s="6" t="s">
        <v>12299</v>
      </c>
      <c r="Y76" s="6" t="s">
        <v>12299</v>
      </c>
      <c r="Z76" s="6"/>
    </row>
    <row r="77" spans="1:26" x14ac:dyDescent="0.3">
      <c r="A77" s="6">
        <v>578</v>
      </c>
      <c r="B77" s="6" t="s">
        <v>9703</v>
      </c>
      <c r="C77" s="6" t="s">
        <v>9703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12295</v>
      </c>
      <c r="M77" s="6">
        <v>63</v>
      </c>
      <c r="N77" s="6" t="str">
        <f>VLOOKUP(A77,web_archive!D:AB,18,FALSE)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12306</v>
      </c>
      <c r="V77" s="6" t="s">
        <v>12393</v>
      </c>
      <c r="W77" s="6" t="s">
        <v>12394</v>
      </c>
      <c r="X77" s="6" t="s">
        <v>12299</v>
      </c>
      <c r="Y77" s="6" t="s">
        <v>12299</v>
      </c>
      <c r="Z77" s="6"/>
    </row>
    <row r="78" spans="1:26" x14ac:dyDescent="0.3">
      <c r="A78" s="6">
        <v>579</v>
      </c>
      <c r="B78" s="6" t="s">
        <v>2894</v>
      </c>
      <c r="C78" s="6" t="s">
        <v>2895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12295</v>
      </c>
      <c r="M78" s="6">
        <v>63</v>
      </c>
      <c r="N78" s="6" t="str">
        <f>VLOOKUP(A78,web_archive!D:AB,18,FALSE)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12395</v>
      </c>
      <c r="V78" s="6" t="s">
        <v>12396</v>
      </c>
      <c r="W78" s="6" t="s">
        <v>12298</v>
      </c>
      <c r="X78" s="6" t="s">
        <v>12299</v>
      </c>
      <c r="Y78" s="6" t="s">
        <v>12299</v>
      </c>
      <c r="Z78" s="6"/>
    </row>
    <row r="79" spans="1:26" x14ac:dyDescent="0.3">
      <c r="A79" s="6">
        <v>580</v>
      </c>
      <c r="B79" s="6" t="s">
        <v>1568</v>
      </c>
      <c r="C79" s="6" t="s">
        <v>1568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12295</v>
      </c>
      <c r="M79" s="6">
        <v>63</v>
      </c>
      <c r="N79" s="6" t="str">
        <f>VLOOKUP(A79,web_archive!D:AB,18,FALSE)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12349</v>
      </c>
      <c r="V79" s="6" t="s">
        <v>12350</v>
      </c>
      <c r="W79" s="6" t="s">
        <v>12298</v>
      </c>
      <c r="X79" s="6" t="s">
        <v>12299</v>
      </c>
      <c r="Y79" s="6" t="s">
        <v>12299</v>
      </c>
      <c r="Z79" s="6"/>
    </row>
    <row r="80" spans="1:26" x14ac:dyDescent="0.3">
      <c r="A80" s="6">
        <v>581</v>
      </c>
      <c r="B80" s="6" t="s">
        <v>6912</v>
      </c>
      <c r="C80" s="6" t="s">
        <v>6913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12295</v>
      </c>
      <c r="M80" s="6">
        <v>63</v>
      </c>
      <c r="N80" s="6" t="str">
        <f>VLOOKUP(A80,web_archive!D:AB,18,FALSE)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12364</v>
      </c>
      <c r="V80" s="6" t="s">
        <v>12366</v>
      </c>
      <c r="W80" s="6" t="s">
        <v>12298</v>
      </c>
      <c r="X80" s="6" t="s">
        <v>12299</v>
      </c>
      <c r="Y80" s="6" t="s">
        <v>12299</v>
      </c>
      <c r="Z80" s="6"/>
    </row>
    <row r="81" spans="1:26" x14ac:dyDescent="0.3">
      <c r="A81" s="6">
        <v>582</v>
      </c>
      <c r="B81" s="6" t="s">
        <v>7259</v>
      </c>
      <c r="C81" s="6" t="s">
        <v>7259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12295</v>
      </c>
      <c r="M81" s="6">
        <v>63</v>
      </c>
      <c r="N81" s="6" t="str">
        <f>VLOOKUP(A81,web_archive!D:AB,18,FALSE)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12359</v>
      </c>
      <c r="V81" s="6" t="s">
        <v>12325</v>
      </c>
      <c r="W81" s="6" t="s">
        <v>12323</v>
      </c>
      <c r="X81" s="6" t="s">
        <v>12381</v>
      </c>
      <c r="Y81" s="6" t="s">
        <v>12299</v>
      </c>
      <c r="Z81" s="6" t="s">
        <v>12299</v>
      </c>
    </row>
    <row r="82" spans="1:26" x14ac:dyDescent="0.3">
      <c r="A82" s="6">
        <v>583</v>
      </c>
      <c r="B82" s="6" t="s">
        <v>5800</v>
      </c>
      <c r="C82" s="6" t="s">
        <v>5801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12295</v>
      </c>
      <c r="M82" s="6">
        <v>63</v>
      </c>
      <c r="N82" s="6" t="str">
        <f>VLOOKUP(A82,web_archive!D:AB,18,FALSE)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12304</v>
      </c>
      <c r="V82" s="6" t="s">
        <v>12305</v>
      </c>
      <c r="W82" s="6" t="s">
        <v>12307</v>
      </c>
      <c r="X82" s="6" t="s">
        <v>12338</v>
      </c>
      <c r="Y82" s="6" t="s">
        <v>12299</v>
      </c>
      <c r="Z82" s="6" t="s">
        <v>12299</v>
      </c>
    </row>
    <row r="83" spans="1:26" x14ac:dyDescent="0.3">
      <c r="A83" s="6">
        <v>584</v>
      </c>
      <c r="B83" s="6" t="s">
        <v>3993</v>
      </c>
      <c r="C83" s="6" t="s">
        <v>3994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12295</v>
      </c>
      <c r="M83" s="6">
        <v>63</v>
      </c>
      <c r="N83" s="6" t="str">
        <f>VLOOKUP(A83,web_archive!D:AB,18,FALSE)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12397</v>
      </c>
      <c r="V83" s="6" t="s">
        <v>12362</v>
      </c>
      <c r="W83" s="6" t="s">
        <v>12298</v>
      </c>
      <c r="X83" s="6" t="s">
        <v>12299</v>
      </c>
      <c r="Y83" s="6" t="s">
        <v>12299</v>
      </c>
      <c r="Z83" s="6"/>
    </row>
    <row r="84" spans="1:26" x14ac:dyDescent="0.3">
      <c r="A84" s="6">
        <v>585</v>
      </c>
      <c r="B84" s="6" t="s">
        <v>10878</v>
      </c>
      <c r="C84" s="6" t="s">
        <v>10879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12295</v>
      </c>
      <c r="M84" s="6">
        <v>63</v>
      </c>
      <c r="N84" s="6" t="str">
        <f>VLOOKUP(A84,web_archive!D:AB,18,FALSE)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12326</v>
      </c>
      <c r="V84" s="6" t="s">
        <v>12325</v>
      </c>
      <c r="W84" s="6" t="s">
        <v>12298</v>
      </c>
      <c r="X84" s="6" t="s">
        <v>12299</v>
      </c>
      <c r="Y84" s="6" t="s">
        <v>12299</v>
      </c>
      <c r="Z84" s="6"/>
    </row>
    <row r="85" spans="1:26" x14ac:dyDescent="0.3">
      <c r="A85" s="6">
        <v>586</v>
      </c>
      <c r="B85" s="6" t="s">
        <v>6834</v>
      </c>
      <c r="C85" s="6" t="s">
        <v>6835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12295</v>
      </c>
      <c r="M85" s="6">
        <v>63</v>
      </c>
      <c r="N85" s="6" t="str">
        <f>VLOOKUP(A85,web_archive!D:AB,18,FALSE)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12304</v>
      </c>
      <c r="V85" s="6" t="s">
        <v>12305</v>
      </c>
      <c r="W85" s="6" t="s">
        <v>12298</v>
      </c>
      <c r="X85" s="6" t="s">
        <v>12299</v>
      </c>
      <c r="Y85" s="6" t="s">
        <v>12299</v>
      </c>
      <c r="Z85" s="6"/>
    </row>
    <row r="86" spans="1:26" x14ac:dyDescent="0.3">
      <c r="A86" s="6">
        <v>587</v>
      </c>
      <c r="B86" s="6" t="s">
        <v>7900</v>
      </c>
      <c r="C86" s="6" t="s">
        <v>7901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12295</v>
      </c>
      <c r="M86" s="6">
        <v>63</v>
      </c>
      <c r="N86" s="6" t="str">
        <f>VLOOKUP(A86,web_archive!D:AB,18,FALSE)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12353</v>
      </c>
      <c r="V86" s="6" t="s">
        <v>12354</v>
      </c>
      <c r="W86" s="6" t="s">
        <v>12330</v>
      </c>
      <c r="X86" s="6" t="s">
        <v>12317</v>
      </c>
      <c r="Y86" s="6" t="s">
        <v>12299</v>
      </c>
      <c r="Z86" s="6" t="s">
        <v>12299</v>
      </c>
    </row>
    <row r="87" spans="1:26" x14ac:dyDescent="0.3">
      <c r="A87" s="6">
        <v>588</v>
      </c>
      <c r="B87" s="6" t="s">
        <v>9376</v>
      </c>
      <c r="C87" s="6" t="s">
        <v>9376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12295</v>
      </c>
      <c r="M87" s="6">
        <v>63</v>
      </c>
      <c r="N87" s="6" t="str">
        <f>VLOOKUP(A87,web_archive!D:AB,18,FALSE)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12397</v>
      </c>
      <c r="V87" s="6" t="s">
        <v>12362</v>
      </c>
      <c r="W87" s="6" t="s">
        <v>12298</v>
      </c>
      <c r="X87" s="6" t="s">
        <v>12299</v>
      </c>
      <c r="Y87" s="6" t="s">
        <v>12299</v>
      </c>
      <c r="Z87" s="6"/>
    </row>
    <row r="88" spans="1:26" x14ac:dyDescent="0.3">
      <c r="A88" s="6">
        <v>589</v>
      </c>
      <c r="B88" s="6" t="s">
        <v>7692</v>
      </c>
      <c r="C88" s="6" t="s">
        <v>7685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12295</v>
      </c>
      <c r="M88" s="6">
        <v>63</v>
      </c>
      <c r="N88" s="6" t="str">
        <f>VLOOKUP(A88,web_archive!D:AB,18,FALSE)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12371</v>
      </c>
      <c r="V88" s="6" t="s">
        <v>12372</v>
      </c>
      <c r="W88" s="6" t="s">
        <v>12298</v>
      </c>
      <c r="X88" s="6" t="s">
        <v>12299</v>
      </c>
      <c r="Y88" s="6" t="s">
        <v>12299</v>
      </c>
      <c r="Z88" s="6"/>
    </row>
    <row r="89" spans="1:26" x14ac:dyDescent="0.3">
      <c r="A89" s="6">
        <v>590</v>
      </c>
      <c r="B89" s="6" t="s">
        <v>1583</v>
      </c>
      <c r="C89" s="6" t="s">
        <v>1584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12295</v>
      </c>
      <c r="M89" s="6">
        <v>63</v>
      </c>
      <c r="N89" s="6" t="str">
        <f>VLOOKUP(A89,web_archive!D:AB,18,FALSE)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12349</v>
      </c>
      <c r="V89" s="6" t="s">
        <v>12350</v>
      </c>
      <c r="W89" s="6" t="s">
        <v>12298</v>
      </c>
      <c r="X89" s="6" t="s">
        <v>12299</v>
      </c>
      <c r="Y89" s="6" t="s">
        <v>12299</v>
      </c>
      <c r="Z89" s="6"/>
    </row>
    <row r="90" spans="1:26" x14ac:dyDescent="0.3">
      <c r="A90" s="6">
        <v>591</v>
      </c>
      <c r="B90" s="6" t="s">
        <v>2022</v>
      </c>
      <c r="C90" s="6" t="s">
        <v>2023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12295</v>
      </c>
      <c r="M90" s="6">
        <v>63</v>
      </c>
      <c r="N90" s="6" t="str">
        <f>VLOOKUP(A90,web_archive!D:AB,18,FALSE)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12304</v>
      </c>
      <c r="V90" s="6" t="s">
        <v>12305</v>
      </c>
      <c r="W90" s="6" t="s">
        <v>12307</v>
      </c>
      <c r="X90" s="6" t="s">
        <v>12338</v>
      </c>
      <c r="Y90" s="6" t="s">
        <v>12299</v>
      </c>
      <c r="Z90" s="6" t="s">
        <v>12299</v>
      </c>
    </row>
    <row r="91" spans="1:26" x14ac:dyDescent="0.3">
      <c r="A91" s="6">
        <v>592</v>
      </c>
      <c r="B91" s="6" t="s">
        <v>5624</v>
      </c>
      <c r="C91" s="6" t="s">
        <v>5625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12295</v>
      </c>
      <c r="M91" s="6">
        <v>63</v>
      </c>
      <c r="N91" s="6" t="str">
        <f>VLOOKUP(A91,web_archive!D:AB,18,FALSE)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12304</v>
      </c>
      <c r="V91" s="6" t="s">
        <v>12305</v>
      </c>
      <c r="W91" s="6" t="s">
        <v>12307</v>
      </c>
      <c r="X91" s="6" t="s">
        <v>12338</v>
      </c>
      <c r="Y91" s="6" t="s">
        <v>12299</v>
      </c>
      <c r="Z91" s="6" t="s">
        <v>12299</v>
      </c>
    </row>
    <row r="92" spans="1:26" x14ac:dyDescent="0.3">
      <c r="A92" s="6">
        <v>593</v>
      </c>
      <c r="B92" s="6" t="s">
        <v>5262</v>
      </c>
      <c r="C92" s="6" t="s">
        <v>5263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12295</v>
      </c>
      <c r="M92" s="6">
        <v>63</v>
      </c>
      <c r="N92" s="6" t="str">
        <f>VLOOKUP(A92,web_archive!D:AB,18,FALSE)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12304</v>
      </c>
      <c r="V92" s="6" t="s">
        <v>12305</v>
      </c>
      <c r="W92" s="6" t="s">
        <v>12307</v>
      </c>
      <c r="X92" s="6" t="s">
        <v>12338</v>
      </c>
      <c r="Y92" s="6" t="s">
        <v>12299</v>
      </c>
      <c r="Z92" s="6" t="s">
        <v>12299</v>
      </c>
    </row>
    <row r="93" spans="1:26" x14ac:dyDescent="0.3">
      <c r="A93" s="6">
        <v>594</v>
      </c>
      <c r="B93" s="6" t="s">
        <v>9372</v>
      </c>
      <c r="C93" s="6" t="s">
        <v>9373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12295</v>
      </c>
      <c r="M93" s="6">
        <v>63</v>
      </c>
      <c r="N93" s="6" t="str">
        <f>VLOOKUP(A93,web_archive!D:AB,18,FALSE)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12304</v>
      </c>
      <c r="V93" s="6" t="s">
        <v>12305</v>
      </c>
      <c r="W93" s="6" t="s">
        <v>12307</v>
      </c>
      <c r="X93" s="6" t="s">
        <v>12338</v>
      </c>
      <c r="Y93" s="6" t="s">
        <v>12299</v>
      </c>
      <c r="Z93" s="6" t="s">
        <v>12299</v>
      </c>
    </row>
    <row r="94" spans="1:26" x14ac:dyDescent="0.3">
      <c r="A94" s="6">
        <v>595</v>
      </c>
      <c r="B94" s="6" t="s">
        <v>6924</v>
      </c>
      <c r="C94" s="6" t="s">
        <v>6925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12295</v>
      </c>
      <c r="M94" s="6">
        <v>63</v>
      </c>
      <c r="N94" s="6" t="str">
        <f>VLOOKUP(A94,web_archive!D:AB,18,FALSE)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12304</v>
      </c>
      <c r="V94" s="6" t="s">
        <v>12305</v>
      </c>
      <c r="W94" s="6" t="s">
        <v>12307</v>
      </c>
      <c r="X94" s="6" t="s">
        <v>12338</v>
      </c>
      <c r="Y94" s="6" t="s">
        <v>12299</v>
      </c>
      <c r="Z94" s="6" t="s">
        <v>12299</v>
      </c>
    </row>
    <row r="95" spans="1:26" x14ac:dyDescent="0.3">
      <c r="A95" s="6">
        <v>596</v>
      </c>
      <c r="B95" s="6" t="s">
        <v>2716</v>
      </c>
      <c r="C95" s="6" t="s">
        <v>2717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12295</v>
      </c>
      <c r="M95" s="6">
        <v>63</v>
      </c>
      <c r="N95" s="6" t="str">
        <f>VLOOKUP(A95,web_archive!D:AB,18,FALSE)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12306</v>
      </c>
      <c r="V95" s="6" t="s">
        <v>12398</v>
      </c>
      <c r="W95" s="6" t="s">
        <v>12399</v>
      </c>
      <c r="X95" s="6" t="s">
        <v>12299</v>
      </c>
      <c r="Y95" s="6" t="s">
        <v>12299</v>
      </c>
      <c r="Z95" s="6"/>
    </row>
    <row r="96" spans="1:26" x14ac:dyDescent="0.3">
      <c r="A96" s="6">
        <v>597</v>
      </c>
      <c r="B96" s="6" t="s">
        <v>6229</v>
      </c>
      <c r="C96" s="6" t="s">
        <v>6230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12295</v>
      </c>
      <c r="M96" s="6">
        <v>63</v>
      </c>
      <c r="N96" s="6" t="str">
        <f>VLOOKUP(A96,web_archive!D:AB,18,FALSE)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12359</v>
      </c>
      <c r="V96" s="6" t="s">
        <v>12400</v>
      </c>
      <c r="W96" s="6" t="s">
        <v>12298</v>
      </c>
      <c r="X96" s="6" t="s">
        <v>12299</v>
      </c>
      <c r="Y96" s="6" t="s">
        <v>12299</v>
      </c>
      <c r="Z96" s="6"/>
    </row>
    <row r="97" spans="1:29" x14ac:dyDescent="0.3">
      <c r="A97" s="6">
        <v>598</v>
      </c>
      <c r="B97" s="6" t="s">
        <v>6090</v>
      </c>
      <c r="C97" s="6" t="s">
        <v>6091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12295</v>
      </c>
      <c r="M97" s="6">
        <v>63</v>
      </c>
      <c r="N97" s="6" t="str">
        <f>VLOOKUP(A97,web_archive!D:AB,18,FALSE)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12296</v>
      </c>
      <c r="V97" s="6" t="s">
        <v>12297</v>
      </c>
      <c r="W97" s="6" t="s">
        <v>12298</v>
      </c>
      <c r="X97" s="6" t="s">
        <v>12299</v>
      </c>
      <c r="Y97" s="6" t="s">
        <v>12299</v>
      </c>
      <c r="Z97" s="6"/>
      <c r="AA97" s="6"/>
      <c r="AB97" s="6"/>
      <c r="AC97" s="6"/>
    </row>
    <row r="98" spans="1:29" x14ac:dyDescent="0.3">
      <c r="A98" s="6">
        <v>599</v>
      </c>
      <c r="B98" s="6" t="s">
        <v>6086</v>
      </c>
      <c r="C98" s="6" t="s">
        <v>6087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12295</v>
      </c>
      <c r="M98" s="6">
        <v>63</v>
      </c>
      <c r="N98" s="6" t="str">
        <f>VLOOKUP(A98,web_archive!D:AB,18,FALSE)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12300</v>
      </c>
      <c r="V98" s="6" t="s">
        <v>12301</v>
      </c>
      <c r="W98" s="6" t="s">
        <v>12298</v>
      </c>
      <c r="X98" s="6" t="s">
        <v>12299</v>
      </c>
      <c r="Y98" s="6" t="s">
        <v>12299</v>
      </c>
      <c r="Z98" s="6"/>
      <c r="AA98" s="6"/>
      <c r="AB98" s="6"/>
      <c r="AC98" s="6"/>
    </row>
    <row r="99" spans="1:29" x14ac:dyDescent="0.3">
      <c r="A99" s="6" t="s">
        <v>12401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VLOOKUP(A99,web_archive!D:AB,18,FALSE)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12402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VLOOKUP(A100,web_archive!D:AB,18,FALSE)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12401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VLOOKUP(A101,web_archive!D:AB,18,FALSE)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10772</v>
      </c>
      <c r="C102" s="6" t="s">
        <v>10773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12295</v>
      </c>
      <c r="M102" s="6">
        <v>63</v>
      </c>
      <c r="N102" s="6" t="str">
        <f>VLOOKUP(A102,web_archive!D:AB,18,FALSE)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12403</v>
      </c>
      <c r="V102" s="6" t="s">
        <v>12368</v>
      </c>
      <c r="W102" s="6" t="s">
        <v>12299</v>
      </c>
      <c r="X102" s="6" t="s">
        <v>12299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10768</v>
      </c>
      <c r="C103" s="6" t="s">
        <v>10769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12295</v>
      </c>
      <c r="M103" s="6">
        <v>63</v>
      </c>
      <c r="N103" s="6" t="str">
        <f>VLOOKUP(A103,web_archive!D:AB,18,FALSE)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12403</v>
      </c>
      <c r="V103" s="6" t="s">
        <v>12404</v>
      </c>
      <c r="W103" s="6" t="s">
        <v>12299</v>
      </c>
      <c r="X103" s="6" t="s">
        <v>12299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7186</v>
      </c>
      <c r="C104" s="6" t="s">
        <v>7187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12295</v>
      </c>
      <c r="M104" s="6">
        <v>63</v>
      </c>
      <c r="N104" s="6" t="e">
        <f>VLOOKUP(A104,web_archive!D:AB,18,FALSE)</f>
        <v>#N/A</v>
      </c>
      <c r="O104" s="6">
        <v>2</v>
      </c>
      <c r="P104" s="6"/>
      <c r="Q104" s="6"/>
      <c r="R104" s="6"/>
      <c r="S104" s="6"/>
      <c r="T104" s="6"/>
      <c r="U104" s="6" t="s">
        <v>12405</v>
      </c>
      <c r="V104" s="6" t="s">
        <v>12406</v>
      </c>
      <c r="W104" s="6" t="s">
        <v>12299</v>
      </c>
      <c r="X104" s="6" t="s">
        <v>12299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1552</v>
      </c>
      <c r="C105" s="6" t="s">
        <v>1553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12295</v>
      </c>
      <c r="M105" s="6">
        <v>63</v>
      </c>
      <c r="N105" s="6" t="str">
        <f>VLOOKUP(A105,web_archive!D:AB,18,FALSE)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12407</v>
      </c>
      <c r="V105" s="6">
        <v>-1</v>
      </c>
      <c r="W105" s="6">
        <v>-1</v>
      </c>
      <c r="X105" s="6" t="s">
        <v>12408</v>
      </c>
      <c r="Y105" s="6" t="e">
        <v>#NAME?</v>
      </c>
      <c r="Z105" s="6">
        <v>1</v>
      </c>
      <c r="AA105" s="6" t="s">
        <v>12409</v>
      </c>
      <c r="AB105" s="6" t="s">
        <v>12299</v>
      </c>
      <c r="AC105" s="6" t="s">
        <v>12299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12295</v>
      </c>
      <c r="M106" s="6">
        <v>63</v>
      </c>
      <c r="N106" s="6" t="str">
        <f>VLOOKUP(A106,web_archive!D:AB,18,FALSE)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12410</v>
      </c>
      <c r="V106" s="6" t="s">
        <v>12368</v>
      </c>
      <c r="W106" s="6" t="s">
        <v>12299</v>
      </c>
      <c r="X106" s="6" t="s">
        <v>12299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12295</v>
      </c>
      <c r="M107" s="6">
        <v>63</v>
      </c>
      <c r="N107" s="6" t="str">
        <f>VLOOKUP(A107,web_archive!D:AB,18,FALSE)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12411</v>
      </c>
      <c r="V107" s="6" t="s">
        <v>12368</v>
      </c>
      <c r="W107" s="6" t="s">
        <v>12299</v>
      </c>
      <c r="X107" s="6" t="s">
        <v>12299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10940</v>
      </c>
      <c r="C108" s="6" t="s">
        <v>10941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12295</v>
      </c>
      <c r="M108" s="6">
        <v>63</v>
      </c>
      <c r="N108" s="6" t="str">
        <f>VLOOKUP(A108,web_archive!D:AB,18,FALSE)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12412</v>
      </c>
      <c r="V108" s="6" t="s">
        <v>12413</v>
      </c>
      <c r="W108" s="6" t="s">
        <v>12299</v>
      </c>
      <c r="X108" s="6" t="s">
        <v>12299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8867</v>
      </c>
      <c r="C109" s="6" t="s">
        <v>8868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12295</v>
      </c>
      <c r="M109" s="6">
        <v>63</v>
      </c>
      <c r="N109" s="6" t="str">
        <f>VLOOKUP(A109,web_archive!D:AB,18,FALSE)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12414</v>
      </c>
      <c r="V109" s="6" t="s">
        <v>12370</v>
      </c>
      <c r="W109" s="6" t="s">
        <v>12299</v>
      </c>
      <c r="X109" s="6" t="s">
        <v>12299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12295</v>
      </c>
      <c r="M110" s="6">
        <v>63</v>
      </c>
      <c r="N110" s="6" t="str">
        <f>VLOOKUP(A110,web_archive!D:AB,18,FALSE)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12299</v>
      </c>
      <c r="V110" s="6" t="s">
        <v>12299</v>
      </c>
      <c r="W110" s="6" t="s">
        <v>12299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5990</v>
      </c>
      <c r="C111" s="6" t="s">
        <v>5991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12295</v>
      </c>
      <c r="M111" s="6">
        <v>63</v>
      </c>
      <c r="N111" s="6" t="str">
        <f>VLOOKUP(A111,web_archive!D:AB,18,FALSE)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12415</v>
      </c>
      <c r="V111" s="6" t="s">
        <v>12368</v>
      </c>
      <c r="W111" s="6" t="s">
        <v>12299</v>
      </c>
      <c r="X111" s="6" t="s">
        <v>12299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9410</v>
      </c>
      <c r="C112" s="6" t="s">
        <v>9411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12295</v>
      </c>
      <c r="M112" s="6">
        <v>63</v>
      </c>
      <c r="N112" s="6" t="str">
        <f>VLOOKUP(A112,web_archive!D:AB,18,FALSE)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12416</v>
      </c>
      <c r="V112" s="6" t="s">
        <v>12368</v>
      </c>
      <c r="W112" s="6" t="s">
        <v>12299</v>
      </c>
      <c r="X112" s="6" t="s">
        <v>12299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7872</v>
      </c>
      <c r="C113" s="6" t="s">
        <v>7873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12295</v>
      </c>
      <c r="M113" s="6">
        <v>63</v>
      </c>
      <c r="N113" s="6" t="str">
        <f>VLOOKUP(A113,web_archive!D:AB,18,FALSE)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12417</v>
      </c>
      <c r="V113" s="6" t="s">
        <v>12299</v>
      </c>
      <c r="W113" s="6" t="s">
        <v>12299</v>
      </c>
      <c r="X113" s="6"/>
    </row>
    <row r="114" spans="1:24" x14ac:dyDescent="0.3">
      <c r="A114" s="6">
        <v>613</v>
      </c>
      <c r="B114" s="6" t="s">
        <v>5577</v>
      </c>
      <c r="C114" s="6" t="s">
        <v>5578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12295</v>
      </c>
      <c r="M114" s="6">
        <v>63</v>
      </c>
      <c r="N114" s="6" t="str">
        <f>VLOOKUP(A114,web_archive!D:AB,18,FALSE)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12418</v>
      </c>
      <c r="V114" s="6" t="s">
        <v>12299</v>
      </c>
      <c r="W114" s="6" t="s">
        <v>12299</v>
      </c>
      <c r="X114" s="6"/>
    </row>
    <row r="115" spans="1:24" x14ac:dyDescent="0.3">
      <c r="A115" s="6">
        <v>614</v>
      </c>
      <c r="B115" s="6" t="s">
        <v>4665</v>
      </c>
      <c r="C115" s="6" t="s">
        <v>4666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12295</v>
      </c>
      <c r="M115" s="6">
        <v>63</v>
      </c>
      <c r="N115" s="6" t="str">
        <f>VLOOKUP(A115,web_archive!D:AB,18,FALSE)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12419</v>
      </c>
      <c r="V115" s="6" t="s">
        <v>12299</v>
      </c>
      <c r="W115" s="6" t="s">
        <v>12299</v>
      </c>
      <c r="X115" s="6"/>
    </row>
    <row r="116" spans="1:24" x14ac:dyDescent="0.3">
      <c r="A116" s="6">
        <v>615</v>
      </c>
      <c r="B116" s="6" t="s">
        <v>7341</v>
      </c>
      <c r="C116" s="6" t="s">
        <v>7342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12295</v>
      </c>
      <c r="M116" s="6">
        <v>63</v>
      </c>
      <c r="N116" s="6" t="str">
        <f>VLOOKUP(A116,web_archive!D:AB,18,FALSE)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12420</v>
      </c>
      <c r="V116" s="6" t="s">
        <v>12299</v>
      </c>
      <c r="W116" s="6" t="s">
        <v>12299</v>
      </c>
      <c r="X116" s="6"/>
    </row>
    <row r="117" spans="1:24" x14ac:dyDescent="0.3">
      <c r="A117" s="6">
        <v>616</v>
      </c>
      <c r="B117" s="6" t="s">
        <v>7194</v>
      </c>
      <c r="C117" s="6" t="s">
        <v>7195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12295</v>
      </c>
      <c r="M117" s="6">
        <v>63</v>
      </c>
      <c r="N117" s="6" t="e">
        <f>VLOOKUP(A117,web_archive!D:AB,18,FALSE)</f>
        <v>#N/A</v>
      </c>
      <c r="O117" s="6">
        <v>2</v>
      </c>
      <c r="P117" s="6"/>
      <c r="Q117" s="6"/>
      <c r="R117" s="6"/>
      <c r="S117" s="6"/>
      <c r="T117" s="6"/>
      <c r="U117" s="6" t="s">
        <v>12421</v>
      </c>
      <c r="V117" s="6" t="s">
        <v>12406</v>
      </c>
      <c r="W117" s="6" t="s">
        <v>12299</v>
      </c>
      <c r="X117" s="6" t="s">
        <v>12299</v>
      </c>
    </row>
    <row r="118" spans="1:24" x14ac:dyDescent="0.3">
      <c r="A118" s="6">
        <v>617</v>
      </c>
      <c r="B118" s="6" t="s">
        <v>7235</v>
      </c>
      <c r="C118" s="6" t="s">
        <v>7236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12295</v>
      </c>
      <c r="M118" s="6">
        <v>63</v>
      </c>
      <c r="N118" s="6" t="e">
        <f>VLOOKUP(A118,web_archive!D:AB,18,FALSE)</f>
        <v>#N/A</v>
      </c>
      <c r="O118" s="6">
        <v>2</v>
      </c>
      <c r="P118" s="6"/>
      <c r="Q118" s="6"/>
      <c r="R118" s="6"/>
      <c r="S118" s="6"/>
      <c r="T118" s="6"/>
      <c r="U118" s="6" t="s">
        <v>12422</v>
      </c>
      <c r="V118" s="6" t="s">
        <v>12406</v>
      </c>
      <c r="W118" s="6" t="s">
        <v>12299</v>
      </c>
      <c r="X118" s="6" t="s">
        <v>12299</v>
      </c>
    </row>
    <row r="119" spans="1:24" x14ac:dyDescent="0.3">
      <c r="A119" s="6">
        <v>618</v>
      </c>
      <c r="B119" s="6" t="s">
        <v>10866</v>
      </c>
      <c r="C119" s="6" t="s">
        <v>10867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12295</v>
      </c>
      <c r="M119" s="6">
        <v>63</v>
      </c>
      <c r="N119" s="6" t="e">
        <f>VLOOKUP(A119,web_archive!D:AB,18,FALSE)</f>
        <v>#N/A</v>
      </c>
      <c r="O119" s="6">
        <v>2</v>
      </c>
      <c r="P119" s="6"/>
      <c r="Q119" s="6"/>
      <c r="R119" s="6"/>
      <c r="S119" s="6"/>
      <c r="T119" s="6"/>
      <c r="U119" s="6" t="s">
        <v>12299</v>
      </c>
      <c r="V119" s="6" t="s">
        <v>12299</v>
      </c>
      <c r="W119" s="6" t="s">
        <v>12299</v>
      </c>
      <c r="X119" s="6"/>
    </row>
    <row r="120" spans="1:24" x14ac:dyDescent="0.3">
      <c r="A120" s="6">
        <v>619</v>
      </c>
      <c r="B120" s="6" t="s">
        <v>10285</v>
      </c>
      <c r="C120" s="6" t="s">
        <v>10286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12295</v>
      </c>
      <c r="M120" s="6">
        <v>63</v>
      </c>
      <c r="N120" s="6" t="str">
        <f>VLOOKUP(A120,web_archive!D:AB,18,FALSE)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12423</v>
      </c>
      <c r="V120" s="6" t="s">
        <v>12299</v>
      </c>
      <c r="W120" s="6" t="s">
        <v>12299</v>
      </c>
      <c r="X120" s="6"/>
    </row>
    <row r="121" spans="1:24" x14ac:dyDescent="0.3">
      <c r="A121" s="6">
        <v>620</v>
      </c>
      <c r="B121" s="6" t="s">
        <v>7266</v>
      </c>
      <c r="C121" s="6" t="s">
        <v>7267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12295</v>
      </c>
      <c r="M121" s="6">
        <v>63</v>
      </c>
      <c r="N121" s="6" t="str">
        <f>VLOOKUP(A121,web_archive!D:AB,18,FALSE)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12424</v>
      </c>
      <c r="V121" s="6" t="s">
        <v>12299</v>
      </c>
      <c r="W121" s="6" t="s">
        <v>12299</v>
      </c>
      <c r="X121" s="6"/>
    </row>
    <row r="122" spans="1:24" x14ac:dyDescent="0.3">
      <c r="A122" s="6">
        <v>621</v>
      </c>
      <c r="B122" s="6" t="s">
        <v>1146</v>
      </c>
      <c r="C122" s="6" t="s">
        <v>1147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12295</v>
      </c>
      <c r="M122" s="6">
        <v>63</v>
      </c>
      <c r="N122" s="6" t="str">
        <f>VLOOKUP(A122,web_archive!D:AB,18,FALSE)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12425</v>
      </c>
      <c r="V122" s="6" t="s">
        <v>12299</v>
      </c>
      <c r="W122" s="6" t="s">
        <v>12299</v>
      </c>
      <c r="X122" s="6"/>
    </row>
    <row r="123" spans="1:24" x14ac:dyDescent="0.3">
      <c r="A123" s="6">
        <v>622</v>
      </c>
      <c r="B123" s="6" t="s">
        <v>8133</v>
      </c>
      <c r="C123" s="6" t="s">
        <v>8134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12295</v>
      </c>
      <c r="M123" s="6">
        <v>63</v>
      </c>
      <c r="N123" s="6" t="str">
        <f>VLOOKUP(A123,web_archive!D:AB,18,FALSE)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12426</v>
      </c>
      <c r="V123" s="6" t="s">
        <v>12299</v>
      </c>
      <c r="W123" s="6" t="s">
        <v>12299</v>
      </c>
      <c r="X123" s="6"/>
    </row>
    <row r="124" spans="1:24" x14ac:dyDescent="0.3">
      <c r="A124" s="6">
        <v>623</v>
      </c>
      <c r="B124" s="6" t="s">
        <v>3504</v>
      </c>
      <c r="C124" s="6" t="s">
        <v>3505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12295</v>
      </c>
      <c r="M124" s="6">
        <v>63</v>
      </c>
      <c r="N124" s="6" t="str">
        <f>VLOOKUP(A124,web_archive!D:AB,18,FALSE)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12427</v>
      </c>
      <c r="V124" s="6" t="s">
        <v>12299</v>
      </c>
      <c r="W124" s="6" t="s">
        <v>12299</v>
      </c>
      <c r="X124" s="6"/>
    </row>
    <row r="125" spans="1:24" x14ac:dyDescent="0.3">
      <c r="A125" s="6">
        <v>624</v>
      </c>
      <c r="B125" s="6" t="s">
        <v>8536</v>
      </c>
      <c r="C125" s="6" t="s">
        <v>8537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12295</v>
      </c>
      <c r="M125" s="6">
        <v>63</v>
      </c>
      <c r="N125" s="6" t="str">
        <f>VLOOKUP(A125,web_archive!D:AB,18,FALSE)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12428</v>
      </c>
      <c r="V125" s="6" t="s">
        <v>12299</v>
      </c>
      <c r="W125" s="6" t="s">
        <v>12299</v>
      </c>
      <c r="X125" s="6"/>
    </row>
    <row r="126" spans="1:24" x14ac:dyDescent="0.3">
      <c r="A126" s="6">
        <v>625</v>
      </c>
      <c r="B126" s="6" t="s">
        <v>6289</v>
      </c>
      <c r="C126" s="6" t="s">
        <v>6290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12295</v>
      </c>
      <c r="M126" s="6">
        <v>63</v>
      </c>
      <c r="N126" s="6" t="str">
        <f>VLOOKUP(A126,web_archive!D:AB,18,FALSE)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12429</v>
      </c>
      <c r="V126" s="6" t="s">
        <v>12299</v>
      </c>
      <c r="W126" s="6" t="s">
        <v>12299</v>
      </c>
      <c r="X126" s="6"/>
    </row>
    <row r="127" spans="1:24" x14ac:dyDescent="0.3">
      <c r="A127" s="6">
        <v>626</v>
      </c>
      <c r="B127" s="6" t="s">
        <v>6786</v>
      </c>
      <c r="C127" s="6" t="s">
        <v>6787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12295</v>
      </c>
      <c r="M127" s="6">
        <v>63</v>
      </c>
      <c r="N127" s="6" t="str">
        <f>VLOOKUP(A127,web_archive!D:AB,18,FALSE)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12430</v>
      </c>
      <c r="V127" s="6" t="s">
        <v>12299</v>
      </c>
      <c r="W127" s="6" t="s">
        <v>12299</v>
      </c>
      <c r="X127" s="6"/>
    </row>
    <row r="128" spans="1:24" x14ac:dyDescent="0.3">
      <c r="A128" s="6">
        <v>627</v>
      </c>
      <c r="B128" s="6" t="s">
        <v>9818</v>
      </c>
      <c r="C128" s="6" t="s">
        <v>9819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12295</v>
      </c>
      <c r="M128" s="6">
        <v>63</v>
      </c>
      <c r="N128" s="6" t="str">
        <f>VLOOKUP(A128,web_archive!D:AB,18,FALSE)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12431</v>
      </c>
      <c r="V128" s="6" t="s">
        <v>12299</v>
      </c>
      <c r="W128" s="6" t="s">
        <v>12299</v>
      </c>
      <c r="X128" s="6"/>
    </row>
    <row r="129" spans="1:23" x14ac:dyDescent="0.3">
      <c r="A129" s="6">
        <v>628</v>
      </c>
      <c r="B129" s="6" t="s">
        <v>10561</v>
      </c>
      <c r="C129" s="6" t="s">
        <v>10562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12295</v>
      </c>
      <c r="M129" s="6">
        <v>63</v>
      </c>
      <c r="N129" s="6" t="str">
        <f>VLOOKUP(A129,web_archive!D:AB,18,FALSE)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12432</v>
      </c>
      <c r="V129" s="6" t="s">
        <v>12299</v>
      </c>
      <c r="W129" s="6" t="s">
        <v>12299</v>
      </c>
    </row>
    <row r="130" spans="1:23" x14ac:dyDescent="0.3">
      <c r="A130" s="6">
        <v>629</v>
      </c>
      <c r="B130" s="6" t="s">
        <v>9107</v>
      </c>
      <c r="C130" s="6" t="s">
        <v>9108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12295</v>
      </c>
      <c r="M130" s="6">
        <v>63</v>
      </c>
      <c r="N130" s="6" t="str">
        <f>VLOOKUP(A130,web_archive!D:AB,18,FALSE)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12433</v>
      </c>
      <c r="V130" s="6" t="s">
        <v>12299</v>
      </c>
      <c r="W130" s="6" t="s">
        <v>12299</v>
      </c>
    </row>
    <row r="131" spans="1:23" x14ac:dyDescent="0.3">
      <c r="A131" s="6">
        <v>630</v>
      </c>
      <c r="B131" s="6" t="s">
        <v>2968</v>
      </c>
      <c r="C131" s="6" t="s">
        <v>2969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12295</v>
      </c>
      <c r="M131" s="6">
        <v>63</v>
      </c>
      <c r="N131" s="6" t="str">
        <f>VLOOKUP(A131,web_archive!D:AB,18,FALSE)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12434</v>
      </c>
      <c r="V131" s="6" t="s">
        <v>12299</v>
      </c>
      <c r="W131" s="6" t="s">
        <v>12299</v>
      </c>
    </row>
    <row r="132" spans="1:23" x14ac:dyDescent="0.3">
      <c r="A132" s="6">
        <v>631</v>
      </c>
      <c r="B132" s="6" t="s">
        <v>2866</v>
      </c>
      <c r="C132" s="6" t="s">
        <v>2867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12295</v>
      </c>
      <c r="M132" s="6">
        <v>63</v>
      </c>
      <c r="N132" s="6" t="str">
        <f>VLOOKUP(A132,web_archive!D:AB,18,FALSE)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12435</v>
      </c>
      <c r="V132" s="6" t="s">
        <v>12299</v>
      </c>
      <c r="W132" s="6" t="s">
        <v>12299</v>
      </c>
    </row>
    <row r="133" spans="1:23" x14ac:dyDescent="0.3">
      <c r="A133" s="6">
        <v>632</v>
      </c>
      <c r="B133" s="6" t="s">
        <v>3854</v>
      </c>
      <c r="C133" s="6" t="s">
        <v>3855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12295</v>
      </c>
      <c r="M133" s="6">
        <v>63</v>
      </c>
      <c r="N133" s="6" t="str">
        <f>VLOOKUP(A133,web_archive!D:AB,18,FALSE)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12436</v>
      </c>
      <c r="V133" s="6" t="s">
        <v>12299</v>
      </c>
      <c r="W133" s="6" t="s">
        <v>12299</v>
      </c>
    </row>
    <row r="134" spans="1:23" x14ac:dyDescent="0.3">
      <c r="A134" s="6">
        <v>633</v>
      </c>
      <c r="B134" s="6" t="s">
        <v>730</v>
      </c>
      <c r="C134" s="6" t="s">
        <v>731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12295</v>
      </c>
      <c r="M134" s="6">
        <v>63</v>
      </c>
      <c r="N134" s="6" t="str">
        <f>VLOOKUP(A134,web_archive!D:AB,18,FALSE)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12437</v>
      </c>
      <c r="V134" s="6" t="s">
        <v>12299</v>
      </c>
      <c r="W134" s="6" t="s">
        <v>12299</v>
      </c>
    </row>
    <row r="135" spans="1:23" x14ac:dyDescent="0.3">
      <c r="A135" s="6">
        <v>634</v>
      </c>
      <c r="B135" s="6" t="s">
        <v>10182</v>
      </c>
      <c r="C135" s="6" t="s">
        <v>10183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12295</v>
      </c>
      <c r="M135" s="6">
        <v>63</v>
      </c>
      <c r="N135" s="6" t="str">
        <f>VLOOKUP(A135,web_archive!D:AB,18,FALSE)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12438</v>
      </c>
      <c r="V135" s="6" t="s">
        <v>12299</v>
      </c>
      <c r="W135" s="6" t="s">
        <v>12299</v>
      </c>
    </row>
    <row r="136" spans="1:23" x14ac:dyDescent="0.3">
      <c r="A136" s="6">
        <v>635</v>
      </c>
      <c r="B136" s="6" t="s">
        <v>5305</v>
      </c>
      <c r="C136" s="6" t="s">
        <v>5306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12295</v>
      </c>
      <c r="M136" s="6">
        <v>63</v>
      </c>
      <c r="N136" s="6" t="str">
        <f>VLOOKUP(A136,web_archive!D:AB,18,FALSE)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12439</v>
      </c>
      <c r="V136" s="6" t="s">
        <v>12299</v>
      </c>
      <c r="W136" s="6" t="s">
        <v>12299</v>
      </c>
    </row>
    <row r="137" spans="1:23" x14ac:dyDescent="0.3">
      <c r="A137" s="6">
        <v>636</v>
      </c>
      <c r="B137" s="6" t="s">
        <v>7102</v>
      </c>
      <c r="C137" s="6" t="s">
        <v>7103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12295</v>
      </c>
      <c r="M137" s="6">
        <v>63</v>
      </c>
      <c r="N137" s="6" t="str">
        <f>VLOOKUP(A137,web_archive!D:AB,18,FALSE)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12440</v>
      </c>
      <c r="V137" s="6" t="s">
        <v>12299</v>
      </c>
      <c r="W137" s="6" t="s">
        <v>12299</v>
      </c>
    </row>
    <row r="138" spans="1:23" x14ac:dyDescent="0.3">
      <c r="A138" s="6">
        <v>637</v>
      </c>
      <c r="B138" s="6" t="s">
        <v>7190</v>
      </c>
      <c r="C138" s="6" t="s">
        <v>7191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12295</v>
      </c>
      <c r="M138" s="6">
        <v>63</v>
      </c>
      <c r="N138" s="6" t="str">
        <f>VLOOKUP(A138,web_archive!D:AB,18,FALSE)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12441</v>
      </c>
      <c r="V138" s="6" t="s">
        <v>12299</v>
      </c>
      <c r="W138" s="6" t="s">
        <v>12299</v>
      </c>
    </row>
    <row r="139" spans="1:23" x14ac:dyDescent="0.3">
      <c r="A139" s="6">
        <v>638</v>
      </c>
      <c r="B139" s="6" t="s">
        <v>9084</v>
      </c>
      <c r="C139" s="6" t="s">
        <v>9085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12295</v>
      </c>
      <c r="M139" s="6">
        <v>63</v>
      </c>
      <c r="N139" s="6" t="str">
        <f>VLOOKUP(A139,web_archive!D:AB,18,FALSE)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12442</v>
      </c>
      <c r="V139" s="6" t="s">
        <v>12299</v>
      </c>
      <c r="W139" s="6" t="s">
        <v>12299</v>
      </c>
    </row>
    <row r="140" spans="1:23" x14ac:dyDescent="0.3">
      <c r="A140" s="6">
        <v>639</v>
      </c>
      <c r="B140" s="6" t="s">
        <v>544</v>
      </c>
      <c r="C140" s="6" t="s">
        <v>545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12295</v>
      </c>
      <c r="M140" s="6">
        <v>63</v>
      </c>
      <c r="N140" s="6" t="str">
        <f>VLOOKUP(A140,web_archive!D:AB,18,FALSE)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12443</v>
      </c>
      <c r="V140" s="6" t="s">
        <v>12299</v>
      </c>
      <c r="W140" s="6" t="s">
        <v>12299</v>
      </c>
    </row>
    <row r="141" spans="1:23" x14ac:dyDescent="0.3">
      <c r="A141" s="6">
        <v>640</v>
      </c>
      <c r="B141" s="6" t="s">
        <v>8983</v>
      </c>
      <c r="C141" s="6" t="s">
        <v>8984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12295</v>
      </c>
      <c r="M141" s="6">
        <v>63</v>
      </c>
      <c r="N141" s="6" t="str">
        <f>VLOOKUP(A141,web_archive!D:AB,18,FALSE)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12444</v>
      </c>
      <c r="V141" s="6" t="s">
        <v>12299</v>
      </c>
      <c r="W141" s="6" t="s">
        <v>12299</v>
      </c>
    </row>
    <row r="142" spans="1:23" x14ac:dyDescent="0.3">
      <c r="A142" s="6">
        <v>641</v>
      </c>
      <c r="B142" s="6" t="s">
        <v>2416</v>
      </c>
      <c r="C142" s="6" t="s">
        <v>2417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12295</v>
      </c>
      <c r="M142" s="6">
        <v>63</v>
      </c>
      <c r="N142" s="6" t="str">
        <f>VLOOKUP(A142,web_archive!D:AB,18,FALSE)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12445</v>
      </c>
      <c r="V142" s="6" t="s">
        <v>12299</v>
      </c>
      <c r="W142" s="6" t="s">
        <v>12299</v>
      </c>
    </row>
    <row r="143" spans="1:23" x14ac:dyDescent="0.3">
      <c r="A143" s="6">
        <v>642</v>
      </c>
      <c r="B143" s="6" t="s">
        <v>1455</v>
      </c>
      <c r="C143" s="6" t="s">
        <v>1456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12295</v>
      </c>
      <c r="M143" s="6">
        <v>63</v>
      </c>
      <c r="N143" s="6" t="str">
        <f>VLOOKUP(A143,web_archive!D:AB,18,FALSE)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12446</v>
      </c>
      <c r="V143" s="6" t="s">
        <v>12299</v>
      </c>
      <c r="W143" s="6" t="s">
        <v>12299</v>
      </c>
    </row>
    <row r="144" spans="1:23" x14ac:dyDescent="0.3">
      <c r="A144" s="6">
        <v>643</v>
      </c>
      <c r="B144" s="6" t="s">
        <v>7507</v>
      </c>
      <c r="C144" s="6" t="s">
        <v>7508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12295</v>
      </c>
      <c r="M144" s="6">
        <v>63</v>
      </c>
      <c r="N144" s="6" t="str">
        <f>VLOOKUP(A144,web_archive!D:AB,18,FALSE)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12447</v>
      </c>
      <c r="V144" s="6" t="s">
        <v>12299</v>
      </c>
      <c r="W144" s="6" t="s">
        <v>12299</v>
      </c>
    </row>
    <row r="145" spans="1:25" x14ac:dyDescent="0.3">
      <c r="A145" s="6">
        <v>644</v>
      </c>
      <c r="B145" s="6" t="s">
        <v>4460</v>
      </c>
      <c r="C145" s="6" t="s">
        <v>4461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12295</v>
      </c>
      <c r="M145" s="6">
        <v>63</v>
      </c>
      <c r="N145" s="6" t="e">
        <f>VLOOKUP(A145,web_archive!D:AB,18,FALSE)</f>
        <v>#N/A</v>
      </c>
      <c r="O145" s="6">
        <v>2</v>
      </c>
      <c r="P145" s="6"/>
      <c r="Q145" s="6"/>
      <c r="R145" s="6"/>
      <c r="S145" s="6"/>
      <c r="T145" s="6"/>
      <c r="U145" s="6" t="s">
        <v>12448</v>
      </c>
      <c r="V145" s="6" t="s">
        <v>12406</v>
      </c>
      <c r="W145" s="6" t="s">
        <v>12299</v>
      </c>
      <c r="X145" s="6" t="s">
        <v>12299</v>
      </c>
      <c r="Y145" s="6"/>
    </row>
    <row r="146" spans="1:25" x14ac:dyDescent="0.3">
      <c r="A146" s="6" t="s">
        <v>12449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VLOOKUP(A146,web_archive!D:AB,18,FALSE)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2037</v>
      </c>
      <c r="C147" s="6" t="s">
        <v>2038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12295</v>
      </c>
      <c r="M147" s="6">
        <v>63</v>
      </c>
      <c r="N147" s="6" t="str">
        <f>VLOOKUP(A147,web_archive!D:AB,18,FALSE)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12450</v>
      </c>
      <c r="V147" s="6">
        <v>1800000</v>
      </c>
      <c r="W147" s="6" t="s">
        <v>12451</v>
      </c>
      <c r="X147" s="6" t="s">
        <v>12299</v>
      </c>
      <c r="Y147" s="6" t="s">
        <v>12299</v>
      </c>
    </row>
    <row r="148" spans="1:25" x14ac:dyDescent="0.3">
      <c r="A148" s="6">
        <v>656</v>
      </c>
      <c r="B148" s="6" t="s">
        <v>648</v>
      </c>
      <c r="C148" s="6" t="s">
        <v>649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12452</v>
      </c>
      <c r="M148" s="6">
        <v>63</v>
      </c>
      <c r="N148" s="6" t="str">
        <f>VLOOKUP(A148,web_archive!D:AB,18,FALSE)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12453</v>
      </c>
      <c r="V148" s="6">
        <v>1800000</v>
      </c>
      <c r="W148" s="6" t="s">
        <v>12454</v>
      </c>
      <c r="X148" s="6" t="s">
        <v>12299</v>
      </c>
      <c r="Y148" s="6" t="s">
        <v>12299</v>
      </c>
    </row>
    <row r="149" spans="1:25" x14ac:dyDescent="0.3">
      <c r="A149" s="6">
        <v>657</v>
      </c>
      <c r="B149" s="6" t="s">
        <v>906</v>
      </c>
      <c r="C149" s="6" t="s">
        <v>907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12455</v>
      </c>
      <c r="M149" s="6">
        <v>63</v>
      </c>
      <c r="N149" s="6" t="str">
        <f>VLOOKUP(A149,web_archive!D:AB,18,FALSE)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12456</v>
      </c>
      <c r="V149" s="6">
        <v>1800000</v>
      </c>
      <c r="W149" s="6" t="s">
        <v>12457</v>
      </c>
      <c r="X149" s="6" t="s">
        <v>12299</v>
      </c>
      <c r="Y149" s="6" t="s">
        <v>12299</v>
      </c>
    </row>
    <row r="150" spans="1:25" x14ac:dyDescent="0.3">
      <c r="A150" s="6">
        <v>658</v>
      </c>
      <c r="B150" s="6" t="s">
        <v>10281</v>
      </c>
      <c r="C150" s="6" t="s">
        <v>10282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12295</v>
      </c>
      <c r="M150" s="6">
        <v>63</v>
      </c>
      <c r="N150" s="6" t="str">
        <f>VLOOKUP(A150,web_archive!D:AB,18,FALSE)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12458</v>
      </c>
      <c r="V150" s="6" t="s">
        <v>12459</v>
      </c>
      <c r="W150" s="6" t="s">
        <v>12299</v>
      </c>
      <c r="X150" s="6" t="s">
        <v>12299</v>
      </c>
      <c r="Y150" s="6"/>
    </row>
    <row r="151" spans="1:25" x14ac:dyDescent="0.3">
      <c r="A151" s="6">
        <v>659</v>
      </c>
      <c r="B151" s="6" t="s">
        <v>5065</v>
      </c>
      <c r="C151" s="6" t="s">
        <v>5066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12295</v>
      </c>
      <c r="M151" s="6">
        <v>63</v>
      </c>
      <c r="N151" s="6" t="str">
        <f>VLOOKUP(A151,web_archive!D:AB,18,FALSE)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12460</v>
      </c>
      <c r="V151" s="6" t="s">
        <v>12299</v>
      </c>
      <c r="W151" s="6" t="s">
        <v>12299</v>
      </c>
      <c r="X151" s="6"/>
      <c r="Y151" s="6"/>
    </row>
    <row r="152" spans="1:25" x14ac:dyDescent="0.3">
      <c r="A152" s="6">
        <v>660</v>
      </c>
      <c r="B152" s="6" t="s">
        <v>7920</v>
      </c>
      <c r="C152" s="6" t="s">
        <v>7921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12295</v>
      </c>
      <c r="M152" s="6">
        <v>63</v>
      </c>
      <c r="N152" s="6" t="str">
        <f>VLOOKUP(A152,web_archive!D:AB,18,FALSE)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12461</v>
      </c>
      <c r="V152" s="6" t="s">
        <v>12299</v>
      </c>
      <c r="W152" s="6" t="s">
        <v>12299</v>
      </c>
      <c r="X152" s="6"/>
      <c r="Y152" s="6"/>
    </row>
    <row r="153" spans="1:25" x14ac:dyDescent="0.3">
      <c r="A153" s="6">
        <v>661</v>
      </c>
      <c r="B153" s="6" t="s">
        <v>9806</v>
      </c>
      <c r="C153" s="6" t="s">
        <v>9807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12295</v>
      </c>
      <c r="M153" s="6">
        <v>63</v>
      </c>
      <c r="N153" s="6" t="str">
        <f>VLOOKUP(A153,web_archive!D:AB,18,FALSE)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12462</v>
      </c>
      <c r="V153" s="6" t="s">
        <v>12299</v>
      </c>
      <c r="W153" s="6" t="s">
        <v>12299</v>
      </c>
      <c r="X153" s="6"/>
      <c r="Y153" s="6"/>
    </row>
    <row r="154" spans="1:25" x14ac:dyDescent="0.3">
      <c r="A154" s="6">
        <v>662</v>
      </c>
      <c r="B154" s="6" t="s">
        <v>5520</v>
      </c>
      <c r="C154" s="6" t="s">
        <v>5521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12295</v>
      </c>
      <c r="M154" s="6">
        <v>63</v>
      </c>
      <c r="N154" s="6" t="str">
        <f>VLOOKUP(A154,web_archive!D:AB,18,FALSE)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12463</v>
      </c>
      <c r="V154" s="6">
        <v>180000</v>
      </c>
      <c r="W154" s="6" t="s">
        <v>12464</v>
      </c>
      <c r="X154" s="6" t="s">
        <v>12299</v>
      </c>
      <c r="Y154" s="6" t="s">
        <v>12299</v>
      </c>
    </row>
    <row r="155" spans="1:25" x14ac:dyDescent="0.3">
      <c r="A155" s="6">
        <v>663</v>
      </c>
      <c r="B155" s="6" t="s">
        <v>5873</v>
      </c>
      <c r="C155" s="6" t="s">
        <v>5874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12295</v>
      </c>
      <c r="M155" s="6">
        <v>63</v>
      </c>
      <c r="N155" s="6" t="str">
        <f>VLOOKUP(A155,web_archive!D:AB,18,FALSE)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12465</v>
      </c>
      <c r="V155" s="6" t="s">
        <v>12298</v>
      </c>
      <c r="W155" s="6" t="s">
        <v>12299</v>
      </c>
      <c r="X155" s="6" t="s">
        <v>12299</v>
      </c>
      <c r="Y155" s="6"/>
    </row>
    <row r="156" spans="1:25" x14ac:dyDescent="0.3">
      <c r="A156" s="6">
        <v>664</v>
      </c>
      <c r="B156" s="6" t="s">
        <v>4464</v>
      </c>
      <c r="C156" s="6" t="s">
        <v>4461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12295</v>
      </c>
      <c r="M156" s="6">
        <v>63</v>
      </c>
      <c r="N156" s="6" t="e">
        <f>VLOOKUP(A156,web_archive!D:AB,18,FALSE)</f>
        <v>#N/A</v>
      </c>
      <c r="O156" s="6">
        <v>2</v>
      </c>
      <c r="P156" s="6"/>
      <c r="Q156" s="6"/>
      <c r="R156" s="6"/>
      <c r="S156" s="6"/>
      <c r="T156" s="6"/>
      <c r="U156" s="6" t="s">
        <v>12466</v>
      </c>
      <c r="V156" s="6" t="s">
        <v>12406</v>
      </c>
      <c r="W156" s="6" t="s">
        <v>12299</v>
      </c>
      <c r="X156" s="6" t="s">
        <v>12299</v>
      </c>
      <c r="Y156" s="6"/>
    </row>
    <row r="157" spans="1:25" x14ac:dyDescent="0.3">
      <c r="A157" s="6">
        <v>665</v>
      </c>
      <c r="B157" s="6" t="s">
        <v>4467</v>
      </c>
      <c r="C157" s="6" t="s">
        <v>4461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12295</v>
      </c>
      <c r="M157" s="6">
        <v>63</v>
      </c>
      <c r="N157" s="6" t="e">
        <f>VLOOKUP(A157,web_archive!D:AB,18,FALSE)</f>
        <v>#N/A</v>
      </c>
      <c r="O157" s="6">
        <v>2</v>
      </c>
      <c r="P157" s="6"/>
      <c r="Q157" s="6"/>
      <c r="R157" s="6"/>
      <c r="S157" s="6"/>
      <c r="T157" s="6"/>
      <c r="U157" s="6" t="s">
        <v>12467</v>
      </c>
      <c r="V157" s="6" t="s">
        <v>12406</v>
      </c>
      <c r="W157" s="6" t="s">
        <v>12299</v>
      </c>
      <c r="X157" s="6" t="s">
        <v>12299</v>
      </c>
      <c r="Y157" s="6"/>
    </row>
    <row r="158" spans="1:25" x14ac:dyDescent="0.3">
      <c r="A158" s="6">
        <v>666</v>
      </c>
      <c r="B158" s="6" t="s">
        <v>4470</v>
      </c>
      <c r="C158" s="6" t="s">
        <v>4461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12295</v>
      </c>
      <c r="M158" s="6">
        <v>63</v>
      </c>
      <c r="N158" s="6" t="e">
        <f>VLOOKUP(A158,web_archive!D:AB,18,FALSE)</f>
        <v>#N/A</v>
      </c>
      <c r="O158" s="6">
        <v>2</v>
      </c>
      <c r="P158" s="6"/>
      <c r="Q158" s="6"/>
      <c r="R158" s="6"/>
      <c r="S158" s="6"/>
      <c r="T158" s="6"/>
      <c r="U158" s="6" t="s">
        <v>12468</v>
      </c>
      <c r="V158" s="6" t="s">
        <v>12406</v>
      </c>
      <c r="W158" s="6" t="s">
        <v>12299</v>
      </c>
      <c r="X158" s="6" t="s">
        <v>12299</v>
      </c>
      <c r="Y158" s="6"/>
    </row>
    <row r="159" spans="1:25" x14ac:dyDescent="0.3">
      <c r="A159" s="6">
        <v>667</v>
      </c>
      <c r="B159" s="6" t="s">
        <v>4473</v>
      </c>
      <c r="C159" s="6" t="s">
        <v>4461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12295</v>
      </c>
      <c r="M159" s="6">
        <v>63</v>
      </c>
      <c r="N159" s="6" t="e">
        <f>VLOOKUP(A159,web_archive!D:AB,18,FALSE)</f>
        <v>#N/A</v>
      </c>
      <c r="O159" s="6">
        <v>2</v>
      </c>
      <c r="P159" s="6"/>
      <c r="Q159" s="6"/>
      <c r="R159" s="6"/>
      <c r="S159" s="6"/>
      <c r="T159" s="6"/>
      <c r="U159" s="6" t="s">
        <v>12469</v>
      </c>
      <c r="V159" s="6" t="s">
        <v>12406</v>
      </c>
      <c r="W159" s="6" t="s">
        <v>12299</v>
      </c>
      <c r="X159" s="6" t="s">
        <v>12299</v>
      </c>
      <c r="Y159" s="6"/>
    </row>
    <row r="160" spans="1:25" x14ac:dyDescent="0.3">
      <c r="A160" s="6">
        <v>668</v>
      </c>
      <c r="B160" s="6" t="s">
        <v>4965</v>
      </c>
      <c r="C160" s="6" t="s">
        <v>4966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12295</v>
      </c>
      <c r="M160" s="6">
        <v>63</v>
      </c>
      <c r="N160" s="6" t="str">
        <f>VLOOKUP(A160,web_archive!D:AB,18,FALSE)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12470</v>
      </c>
      <c r="V160" s="6" t="s">
        <v>12471</v>
      </c>
      <c r="W160" s="6" t="s">
        <v>12299</v>
      </c>
      <c r="X160" s="6" t="s">
        <v>12299</v>
      </c>
      <c r="Y160" s="6"/>
    </row>
    <row r="161" spans="1:29" x14ac:dyDescent="0.3">
      <c r="A161" s="6">
        <v>669</v>
      </c>
      <c r="B161" s="6" t="s">
        <v>8395</v>
      </c>
      <c r="C161" s="6" t="s">
        <v>8396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12295</v>
      </c>
      <c r="M161" s="6">
        <v>63</v>
      </c>
      <c r="N161" s="6" t="str">
        <f>VLOOKUP(A161,web_archive!D:AB,18,FALSE)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12472</v>
      </c>
      <c r="V161" s="6" t="s">
        <v>12473</v>
      </c>
      <c r="W161" s="6" t="s">
        <v>12299</v>
      </c>
      <c r="X161" s="6" t="s">
        <v>12299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4621</v>
      </c>
      <c r="C162" s="6" t="s">
        <v>4622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12295</v>
      </c>
      <c r="M162" s="6">
        <v>63</v>
      </c>
      <c r="N162" s="6" t="str">
        <f>VLOOKUP(A162,web_archive!D:AB,18,FALSE)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12299</v>
      </c>
      <c r="V162" s="6" t="s">
        <v>12299</v>
      </c>
      <c r="W162" s="6" t="s">
        <v>12299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4617</v>
      </c>
      <c r="C163" s="6" t="s">
        <v>4618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12295</v>
      </c>
      <c r="M163" s="6">
        <v>63</v>
      </c>
      <c r="N163" s="6" t="str">
        <f>VLOOKUP(A163,web_archive!D:AB,18,FALSE)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12474</v>
      </c>
      <c r="V163" s="6" t="s">
        <v>12299</v>
      </c>
      <c r="W163" s="6" t="s">
        <v>12299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2468</v>
      </c>
      <c r="C164" s="6" t="s">
        <v>2469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12295</v>
      </c>
      <c r="M164" s="6">
        <v>63</v>
      </c>
      <c r="N164" s="6" t="str">
        <f>VLOOKUP(A164,web_archive!D:AB,18,FALSE)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12299</v>
      </c>
      <c r="V164" s="6" t="s">
        <v>12299</v>
      </c>
      <c r="W164" s="6" t="s">
        <v>12299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2464</v>
      </c>
      <c r="C165" s="6" t="s">
        <v>2465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12295</v>
      </c>
      <c r="M165" s="6">
        <v>63</v>
      </c>
      <c r="N165" s="6" t="str">
        <f>VLOOKUP(A165,web_archive!D:AB,18,FALSE)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12475</v>
      </c>
      <c r="V165" s="6" t="s">
        <v>12299</v>
      </c>
      <c r="W165" s="6" t="s">
        <v>12299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6744</v>
      </c>
      <c r="C166" s="6" t="s">
        <v>6745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12295</v>
      </c>
      <c r="M166" s="6">
        <v>63</v>
      </c>
      <c r="N166" s="6" t="str">
        <f>VLOOKUP(A166,web_archive!D:AB,18,FALSE)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12299</v>
      </c>
      <c r="V166" s="6" t="s">
        <v>12299</v>
      </c>
      <c r="W166" s="6" t="s">
        <v>12299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9072</v>
      </c>
      <c r="C167" s="6" t="s">
        <v>9073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12295</v>
      </c>
      <c r="M167" s="6">
        <v>63</v>
      </c>
      <c r="N167" s="6" t="str">
        <f>VLOOKUP(A167,web_archive!D:AB,18,FALSE)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12476</v>
      </c>
      <c r="V167" s="6" t="s">
        <v>12299</v>
      </c>
      <c r="W167" s="6" t="s">
        <v>12299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9076</v>
      </c>
      <c r="C168" s="6" t="s">
        <v>9077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12295</v>
      </c>
      <c r="M168" s="6">
        <v>63</v>
      </c>
      <c r="N168" s="6" t="str">
        <f>VLOOKUP(A168,web_archive!D:AB,18,FALSE)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12299</v>
      </c>
      <c r="V168" s="6" t="s">
        <v>12299</v>
      </c>
      <c r="W168" s="6" t="s">
        <v>12299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10653</v>
      </c>
      <c r="C169" s="6" t="s">
        <v>10654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12295</v>
      </c>
      <c r="M169" s="6">
        <v>63</v>
      </c>
      <c r="N169" s="6" t="str">
        <f>VLOOKUP(A169,web_archive!D:AB,18,FALSE)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12299</v>
      </c>
      <c r="V169" s="6" t="s">
        <v>12299</v>
      </c>
      <c r="W169" s="6" t="s">
        <v>12299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7744</v>
      </c>
      <c r="C170" s="6" t="s">
        <v>7745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12295</v>
      </c>
      <c r="M170" s="6">
        <v>63</v>
      </c>
      <c r="N170" s="6" t="str">
        <f>VLOOKUP(A170,web_archive!D:AB,18,FALSE)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12477</v>
      </c>
      <c r="V170" s="6">
        <v>60000</v>
      </c>
      <c r="W170" s="6" t="s">
        <v>12478</v>
      </c>
      <c r="X170" s="6">
        <v>60000</v>
      </c>
      <c r="Y170" s="6" t="s">
        <v>12479</v>
      </c>
      <c r="Z170" s="6" t="s">
        <v>12473</v>
      </c>
      <c r="AA170" s="6" t="s">
        <v>12299</v>
      </c>
      <c r="AB170" s="6" t="s">
        <v>12299</v>
      </c>
      <c r="AC170" s="6"/>
    </row>
    <row r="171" spans="1:29" x14ac:dyDescent="0.3">
      <c r="A171" s="6">
        <v>679</v>
      </c>
      <c r="B171" s="6" t="s">
        <v>4629</v>
      </c>
      <c r="C171" s="6" t="s">
        <v>4630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12295</v>
      </c>
      <c r="M171" s="6">
        <v>63</v>
      </c>
      <c r="N171" s="6" t="str">
        <f>VLOOKUP(A171,web_archive!D:AB,18,FALSE)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12480</v>
      </c>
      <c r="V171" s="6">
        <v>10000</v>
      </c>
      <c r="W171" s="6">
        <v>0</v>
      </c>
      <c r="X171" s="6">
        <v>1000</v>
      </c>
      <c r="Y171" s="6" t="s">
        <v>12481</v>
      </c>
      <c r="Z171" s="6">
        <v>50000</v>
      </c>
      <c r="AA171" s="6" t="s">
        <v>12298</v>
      </c>
      <c r="AB171" s="6" t="s">
        <v>12299</v>
      </c>
      <c r="AC171" s="6" t="s">
        <v>12299</v>
      </c>
    </row>
    <row r="172" spans="1:29" x14ac:dyDescent="0.3">
      <c r="A172" s="6">
        <v>680</v>
      </c>
      <c r="B172" s="6" t="s">
        <v>6350</v>
      </c>
      <c r="C172" s="6" t="s">
        <v>6351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12295</v>
      </c>
      <c r="M172" s="6">
        <v>63</v>
      </c>
      <c r="N172" s="6" t="str">
        <f>VLOOKUP(A172,web_archive!D:AB,18,FALSE)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12482</v>
      </c>
      <c r="V172" s="6" t="s">
        <v>12483</v>
      </c>
      <c r="W172" s="6" t="s">
        <v>12299</v>
      </c>
      <c r="X172" s="6" t="s">
        <v>12299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6615</v>
      </c>
      <c r="C173" s="6" t="s">
        <v>6616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12295</v>
      </c>
      <c r="M173" s="6">
        <v>63</v>
      </c>
      <c r="N173" s="6" t="str">
        <f>VLOOKUP(A173,web_archive!D:AB,18,FALSE)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12484</v>
      </c>
      <c r="V173" s="6">
        <v>600000</v>
      </c>
      <c r="W173" s="6" t="s">
        <v>12298</v>
      </c>
      <c r="X173" s="6" t="s">
        <v>12299</v>
      </c>
      <c r="Y173" s="6" t="s">
        <v>12299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8169</v>
      </c>
      <c r="C174" s="6" t="s">
        <v>8170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12295</v>
      </c>
      <c r="M174" s="6">
        <v>63</v>
      </c>
      <c r="N174" s="6" t="str">
        <f>VLOOKUP(A174,web_archive!D:AB,18,FALSE)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12485</v>
      </c>
      <c r="V174" s="6">
        <v>60000</v>
      </c>
      <c r="W174" s="6" t="s">
        <v>12486</v>
      </c>
      <c r="X174" s="6" t="s">
        <v>12299</v>
      </c>
      <c r="Y174" s="6" t="s">
        <v>12299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3751</v>
      </c>
      <c r="C175" s="6" t="s">
        <v>3752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12295</v>
      </c>
      <c r="M175" s="6">
        <v>63</v>
      </c>
      <c r="N175" s="6" t="str">
        <f>VLOOKUP(A175,web_archive!D:AB,18,FALSE)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12487</v>
      </c>
      <c r="V175" s="6">
        <v>60000</v>
      </c>
      <c r="W175" s="6" t="s">
        <v>12486</v>
      </c>
      <c r="X175" s="6" t="s">
        <v>12299</v>
      </c>
      <c r="Y175" s="6" t="s">
        <v>12299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3452</v>
      </c>
      <c r="C176" s="6" t="s">
        <v>3452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12295</v>
      </c>
      <c r="M176" s="6">
        <v>63</v>
      </c>
      <c r="N176" s="6" t="str">
        <f>VLOOKUP(A176,web_archive!D:AB,18,FALSE)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12485</v>
      </c>
      <c r="V176" s="6">
        <v>60000</v>
      </c>
      <c r="W176" s="6" t="s">
        <v>12488</v>
      </c>
      <c r="X176" s="6">
        <v>60000</v>
      </c>
      <c r="Y176" s="6" t="s">
        <v>12489</v>
      </c>
      <c r="Z176" s="6" t="s">
        <v>12299</v>
      </c>
      <c r="AA176" s="6" t="s">
        <v>12299</v>
      </c>
      <c r="AB176" s="6"/>
      <c r="AC176" s="6"/>
    </row>
    <row r="177" spans="1:24" x14ac:dyDescent="0.3">
      <c r="A177" s="6">
        <v>685</v>
      </c>
      <c r="B177" s="6" t="s">
        <v>8137</v>
      </c>
      <c r="C177" s="6" t="s">
        <v>8138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12295</v>
      </c>
      <c r="M177" s="6">
        <v>63</v>
      </c>
      <c r="N177" s="6" t="str">
        <f>VLOOKUP(A177,web_archive!D:AB,18,FALSE)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12412</v>
      </c>
      <c r="V177" s="6" t="s">
        <v>12370</v>
      </c>
      <c r="W177" s="6" t="s">
        <v>12299</v>
      </c>
      <c r="X177" s="6" t="s">
        <v>12299</v>
      </c>
    </row>
    <row r="178" spans="1:24" x14ac:dyDescent="0.3">
      <c r="A178" s="6">
        <v>686</v>
      </c>
      <c r="B178" s="6" t="s">
        <v>3488</v>
      </c>
      <c r="C178" s="6" t="s">
        <v>3489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12295</v>
      </c>
      <c r="M178" s="6">
        <v>63</v>
      </c>
      <c r="N178" s="6" t="str">
        <f>VLOOKUP(A178,web_archive!D:AB,18,FALSE)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12490</v>
      </c>
      <c r="V178" s="6" t="s">
        <v>12404</v>
      </c>
      <c r="W178" s="6" t="s">
        <v>12299</v>
      </c>
      <c r="X178" s="6" t="s">
        <v>12299</v>
      </c>
    </row>
    <row r="179" spans="1:24" x14ac:dyDescent="0.3">
      <c r="A179" s="6">
        <v>687</v>
      </c>
      <c r="B179" s="6" t="s">
        <v>3492</v>
      </c>
      <c r="C179" s="6" t="s">
        <v>3493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12295</v>
      </c>
      <c r="M179" s="6">
        <v>63</v>
      </c>
      <c r="N179" s="6" t="str">
        <f>VLOOKUP(A179,web_archive!D:AB,18,FALSE)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12490</v>
      </c>
      <c r="V179" s="6" t="s">
        <v>12491</v>
      </c>
      <c r="W179" s="6" t="s">
        <v>12299</v>
      </c>
      <c r="X179" s="6" t="s">
        <v>12299</v>
      </c>
    </row>
    <row r="180" spans="1:24" x14ac:dyDescent="0.3">
      <c r="A180" s="6">
        <v>688</v>
      </c>
      <c r="B180" s="6" t="s">
        <v>2356</v>
      </c>
      <c r="C180" s="6" t="s">
        <v>2357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12295</v>
      </c>
      <c r="M180" s="6">
        <v>63</v>
      </c>
      <c r="N180" s="6" t="str">
        <f>VLOOKUP(A180,web_archive!D:AB,18,FALSE)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12492</v>
      </c>
      <c r="V180" s="6" t="s">
        <v>12404</v>
      </c>
      <c r="W180" s="6" t="s">
        <v>12299</v>
      </c>
      <c r="X180" s="6" t="s">
        <v>12299</v>
      </c>
    </row>
    <row r="181" spans="1:24" x14ac:dyDescent="0.3">
      <c r="A181" s="6">
        <v>689</v>
      </c>
      <c r="B181" s="6" t="s">
        <v>2360</v>
      </c>
      <c r="C181" s="6" t="s">
        <v>2361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12295</v>
      </c>
      <c r="M181" s="6">
        <v>63</v>
      </c>
      <c r="N181" s="6" t="str">
        <f>VLOOKUP(A181,web_archive!D:AB,18,FALSE)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12492</v>
      </c>
      <c r="V181" s="6" t="s">
        <v>12491</v>
      </c>
      <c r="W181" s="6" t="s">
        <v>12299</v>
      </c>
      <c r="X181" s="6" t="s">
        <v>12299</v>
      </c>
    </row>
    <row r="182" spans="1:24" x14ac:dyDescent="0.3">
      <c r="A182" s="6">
        <v>690</v>
      </c>
      <c r="B182" s="6" t="s">
        <v>3961</v>
      </c>
      <c r="C182" s="6" t="s">
        <v>3962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12295</v>
      </c>
      <c r="M182" s="6">
        <v>63</v>
      </c>
      <c r="N182" s="6" t="str">
        <f>VLOOKUP(A182,web_archive!D:AB,18,FALSE)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12493</v>
      </c>
      <c r="V182" s="6" t="s">
        <v>12404</v>
      </c>
      <c r="W182" s="6" t="s">
        <v>12299</v>
      </c>
      <c r="X182" s="6" t="s">
        <v>12299</v>
      </c>
    </row>
    <row r="183" spans="1:24" x14ac:dyDescent="0.3">
      <c r="A183" s="6">
        <v>691</v>
      </c>
      <c r="B183" s="6" t="s">
        <v>3965</v>
      </c>
      <c r="C183" s="6" t="s">
        <v>3966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12295</v>
      </c>
      <c r="M183" s="6">
        <v>63</v>
      </c>
      <c r="N183" s="6" t="str">
        <f>VLOOKUP(A183,web_archive!D:AB,18,FALSE)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12493</v>
      </c>
      <c r="V183" s="6" t="s">
        <v>12491</v>
      </c>
      <c r="W183" s="6" t="s">
        <v>12299</v>
      </c>
      <c r="X183" s="6" t="s">
        <v>12299</v>
      </c>
    </row>
    <row r="184" spans="1:24" x14ac:dyDescent="0.3">
      <c r="A184" s="6">
        <v>692</v>
      </c>
      <c r="B184" s="6" t="s">
        <v>10748</v>
      </c>
      <c r="C184" s="6" t="s">
        <v>10749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12295</v>
      </c>
      <c r="M184" s="6">
        <v>63</v>
      </c>
      <c r="N184" s="6" t="str">
        <f>VLOOKUP(A184,web_archive!D:AB,18,FALSE)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12494</v>
      </c>
      <c r="V184" s="6" t="s">
        <v>12404</v>
      </c>
      <c r="W184" s="6" t="s">
        <v>12299</v>
      </c>
      <c r="X184" s="6" t="s">
        <v>12299</v>
      </c>
    </row>
    <row r="185" spans="1:24" x14ac:dyDescent="0.3">
      <c r="A185" s="6">
        <v>693</v>
      </c>
      <c r="B185" s="6" t="s">
        <v>10752</v>
      </c>
      <c r="C185" s="6" t="s">
        <v>10753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12295</v>
      </c>
      <c r="M185" s="6">
        <v>63</v>
      </c>
      <c r="N185" s="6" t="str">
        <f>VLOOKUP(A185,web_archive!D:AB,18,FALSE)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12494</v>
      </c>
      <c r="V185" s="6" t="s">
        <v>12491</v>
      </c>
      <c r="W185" s="6" t="s">
        <v>12299</v>
      </c>
      <c r="X185" s="6" t="s">
        <v>12299</v>
      </c>
    </row>
    <row r="186" spans="1:24" x14ac:dyDescent="0.3">
      <c r="A186" s="6">
        <v>694</v>
      </c>
      <c r="B186" s="6" t="s">
        <v>4416</v>
      </c>
      <c r="C186" s="6" t="s">
        <v>4417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12295</v>
      </c>
      <c r="M186" s="6">
        <v>63</v>
      </c>
      <c r="N186" s="6" t="str">
        <f>VLOOKUP(A186,web_archive!D:AB,18,FALSE)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12495</v>
      </c>
      <c r="V186" s="6" t="s">
        <v>12404</v>
      </c>
      <c r="W186" s="6" t="s">
        <v>12299</v>
      </c>
      <c r="X186" s="6" t="s">
        <v>12299</v>
      </c>
    </row>
    <row r="187" spans="1:24" x14ac:dyDescent="0.3">
      <c r="A187" s="6">
        <v>695</v>
      </c>
      <c r="B187" s="6" t="s">
        <v>4420</v>
      </c>
      <c r="C187" s="6" t="s">
        <v>4421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12295</v>
      </c>
      <c r="M187" s="6">
        <v>63</v>
      </c>
      <c r="N187" s="6" t="str">
        <f>VLOOKUP(A187,web_archive!D:AB,18,FALSE)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12495</v>
      </c>
      <c r="V187" s="6" t="s">
        <v>12491</v>
      </c>
      <c r="W187" s="6" t="s">
        <v>12299</v>
      </c>
      <c r="X187" s="6" t="s">
        <v>12299</v>
      </c>
    </row>
    <row r="188" spans="1:24" x14ac:dyDescent="0.3">
      <c r="A188" s="6">
        <v>696</v>
      </c>
      <c r="B188" s="6" t="s">
        <v>3969</v>
      </c>
      <c r="C188" s="6" t="s">
        <v>3970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12295</v>
      </c>
      <c r="M188" s="6">
        <v>63</v>
      </c>
      <c r="N188" s="6" t="str">
        <f>VLOOKUP(A188,web_archive!D:AB,18,FALSE)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12496</v>
      </c>
      <c r="V188" s="6" t="s">
        <v>12368</v>
      </c>
      <c r="W188" s="6" t="s">
        <v>12299</v>
      </c>
      <c r="X188" s="6" t="s">
        <v>12299</v>
      </c>
    </row>
    <row r="189" spans="1:24" x14ac:dyDescent="0.3">
      <c r="A189" s="6">
        <v>697</v>
      </c>
      <c r="B189" s="6" t="s">
        <v>3973</v>
      </c>
      <c r="C189" s="6" t="s">
        <v>3974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12295</v>
      </c>
      <c r="M189" s="6">
        <v>63</v>
      </c>
      <c r="N189" s="6" t="str">
        <f>VLOOKUP(A189,web_archive!D:AB,18,FALSE)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12496</v>
      </c>
      <c r="V189" s="6" t="s">
        <v>12491</v>
      </c>
      <c r="W189" s="6" t="s">
        <v>12299</v>
      </c>
      <c r="X189" s="6" t="s">
        <v>12299</v>
      </c>
    </row>
    <row r="190" spans="1:24" x14ac:dyDescent="0.3">
      <c r="A190" s="6">
        <v>698</v>
      </c>
      <c r="B190" s="6" t="s">
        <v>3977</v>
      </c>
      <c r="C190" s="6" t="s">
        <v>3978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12295</v>
      </c>
      <c r="M190" s="6">
        <v>63</v>
      </c>
      <c r="N190" s="6" t="str">
        <f>VLOOKUP(A190,web_archive!D:AB,18,FALSE)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12497</v>
      </c>
      <c r="V190" s="6" t="s">
        <v>12368</v>
      </c>
      <c r="W190" s="6" t="s">
        <v>12299</v>
      </c>
      <c r="X190" s="6" t="s">
        <v>12299</v>
      </c>
    </row>
    <row r="191" spans="1:24" x14ac:dyDescent="0.3">
      <c r="A191" s="6">
        <v>699</v>
      </c>
      <c r="B191" s="6" t="s">
        <v>3981</v>
      </c>
      <c r="C191" s="6" t="s">
        <v>3982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12295</v>
      </c>
      <c r="M191" s="6">
        <v>63</v>
      </c>
      <c r="N191" s="6" t="str">
        <f>VLOOKUP(A191,web_archive!D:AB,18,FALSE)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12497</v>
      </c>
      <c r="V191" s="6" t="s">
        <v>12491</v>
      </c>
      <c r="W191" s="6" t="s">
        <v>12299</v>
      </c>
      <c r="X191" s="6" t="s">
        <v>12299</v>
      </c>
    </row>
    <row r="192" spans="1:24" x14ac:dyDescent="0.3">
      <c r="A192" s="6">
        <v>700</v>
      </c>
      <c r="B192" s="6" t="s">
        <v>2364</v>
      </c>
      <c r="C192" s="6" t="s">
        <v>2365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12295</v>
      </c>
      <c r="M192" s="6">
        <v>63</v>
      </c>
      <c r="N192" s="6" t="str">
        <f>VLOOKUP(A192,web_archive!D:AB,18,FALSE)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12498</v>
      </c>
      <c r="V192" s="6" t="s">
        <v>12368</v>
      </c>
      <c r="W192" s="6" t="s">
        <v>12299</v>
      </c>
      <c r="X192" s="6" t="s">
        <v>12299</v>
      </c>
    </row>
    <row r="193" spans="1:23" x14ac:dyDescent="0.3">
      <c r="A193" s="6" t="s">
        <v>12401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VLOOKUP(A193,web_archive!D:AB,18,FALSE)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12499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VLOOKUP(A194,web_archive!D:AB,18,FALSE)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12401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VLOOKUP(A195,web_archive!D:AB,18,FALSE)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7255</v>
      </c>
      <c r="C196" s="6" t="s">
        <v>7256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VLOOKUP(A196,web_archive!D:AB,18,FALSE)</f>
        <v>None</v>
      </c>
      <c r="O196" s="6"/>
      <c r="P196" s="6"/>
      <c r="Q196" s="6"/>
      <c r="R196" s="6"/>
      <c r="S196" s="6"/>
      <c r="T196" s="6"/>
      <c r="U196" s="6" t="s">
        <v>12299</v>
      </c>
      <c r="V196" s="6" t="s">
        <v>12299</v>
      </c>
      <c r="W196" s="6" t="s">
        <v>12299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VLOOKUP(A197,web_archive!D:AB,18,FALSE)</f>
        <v>None</v>
      </c>
      <c r="O197" s="6"/>
      <c r="P197" s="6"/>
      <c r="Q197" s="6"/>
      <c r="R197" s="6"/>
      <c r="S197" s="6"/>
      <c r="T197" s="6"/>
      <c r="U197" s="6" t="s">
        <v>12299</v>
      </c>
      <c r="V197" s="6" t="s">
        <v>12299</v>
      </c>
      <c r="W197" s="6" t="s">
        <v>12299</v>
      </c>
    </row>
    <row r="198" spans="1:23" x14ac:dyDescent="0.3">
      <c r="A198" s="6">
        <v>703</v>
      </c>
      <c r="B198" s="6" t="s">
        <v>5185</v>
      </c>
      <c r="C198" s="6" t="s">
        <v>5185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VLOOKUP(A198,web_archive!D:AB,18,FALSE)</f>
        <v>None</v>
      </c>
      <c r="O198" s="6"/>
      <c r="P198" s="6"/>
      <c r="Q198" s="6"/>
      <c r="R198" s="6"/>
      <c r="S198" s="6"/>
      <c r="T198" s="6"/>
      <c r="U198" s="6" t="s">
        <v>12299</v>
      </c>
      <c r="V198" s="6" t="s">
        <v>12299</v>
      </c>
      <c r="W198" s="6" t="s">
        <v>12299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VLOOKUP(A199,web_archive!D:AB,18,FALSE)</f>
        <v>None</v>
      </c>
      <c r="O199" s="6"/>
      <c r="P199" s="6"/>
      <c r="Q199" s="6"/>
      <c r="R199" s="6"/>
      <c r="S199" s="6"/>
      <c r="T199" s="6"/>
      <c r="U199" s="6" t="s">
        <v>12299</v>
      </c>
      <c r="V199" s="6" t="s">
        <v>12299</v>
      </c>
      <c r="W199" s="6" t="s">
        <v>12299</v>
      </c>
    </row>
    <row r="200" spans="1:23" x14ac:dyDescent="0.3">
      <c r="A200" s="6">
        <v>705</v>
      </c>
      <c r="B200" s="6" t="s">
        <v>2304</v>
      </c>
      <c r="C200" s="6" t="s">
        <v>2304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VLOOKUP(A200,web_archive!D:AB,18,FALSE)</f>
        <v>None</v>
      </c>
      <c r="O200" s="6"/>
      <c r="P200" s="6"/>
      <c r="Q200" s="6"/>
      <c r="R200" s="6"/>
      <c r="S200" s="6"/>
      <c r="T200" s="6"/>
      <c r="U200" s="6" t="s">
        <v>12299</v>
      </c>
      <c r="V200" s="6" t="s">
        <v>12299</v>
      </c>
      <c r="W200" s="6" t="s">
        <v>12299</v>
      </c>
    </row>
    <row r="201" spans="1:23" x14ac:dyDescent="0.3">
      <c r="A201" s="6">
        <v>706</v>
      </c>
      <c r="B201" s="6" t="s">
        <v>4182</v>
      </c>
      <c r="C201" s="6" t="s">
        <v>4183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VLOOKUP(A201,web_archive!D:AB,18,FALSE)</f>
        <v>None</v>
      </c>
      <c r="O201" s="6"/>
      <c r="P201" s="6"/>
      <c r="Q201" s="6"/>
      <c r="R201" s="6"/>
      <c r="S201" s="6"/>
      <c r="T201" s="6"/>
      <c r="U201" s="6" t="s">
        <v>12299</v>
      </c>
      <c r="V201" s="6" t="s">
        <v>12299</v>
      </c>
      <c r="W201" s="6" t="s">
        <v>12299</v>
      </c>
    </row>
    <row r="202" spans="1:23" x14ac:dyDescent="0.3">
      <c r="A202" s="6">
        <v>707</v>
      </c>
      <c r="B202" s="6" t="s">
        <v>9111</v>
      </c>
      <c r="C202" s="6" t="s">
        <v>9112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VLOOKUP(A202,web_archive!D:AB,18,FALSE)</f>
        <v>None</v>
      </c>
      <c r="O202" s="6"/>
      <c r="P202" s="6"/>
      <c r="Q202" s="6"/>
      <c r="R202" s="6"/>
      <c r="S202" s="6"/>
      <c r="T202" s="6"/>
      <c r="U202" s="6" t="s">
        <v>12299</v>
      </c>
      <c r="V202" s="6" t="s">
        <v>12299</v>
      </c>
      <c r="W202" s="6" t="s">
        <v>12299</v>
      </c>
    </row>
    <row r="203" spans="1:23" x14ac:dyDescent="0.3">
      <c r="A203" s="6">
        <v>708</v>
      </c>
      <c r="B203" s="6" t="s">
        <v>6623</v>
      </c>
      <c r="C203" s="6" t="s">
        <v>6623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VLOOKUP(A203,web_archive!D:AB,18,FALSE)</f>
        <v>None</v>
      </c>
      <c r="O203" s="6"/>
      <c r="P203" s="6"/>
      <c r="Q203" s="6"/>
      <c r="R203" s="6"/>
      <c r="S203" s="6"/>
      <c r="T203" s="6"/>
      <c r="U203" s="6" t="s">
        <v>12299</v>
      </c>
      <c r="V203" s="6" t="s">
        <v>12299</v>
      </c>
      <c r="W203" s="6" t="s">
        <v>12299</v>
      </c>
    </row>
    <row r="204" spans="1:23" x14ac:dyDescent="0.3">
      <c r="A204" s="6">
        <v>709</v>
      </c>
      <c r="B204" s="6" t="s">
        <v>5605</v>
      </c>
      <c r="C204" s="6" t="s">
        <v>5605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VLOOKUP(A204,web_archive!D:AB,18,FALSE)</f>
        <v>None</v>
      </c>
      <c r="O204" s="6"/>
      <c r="P204" s="6"/>
      <c r="Q204" s="6"/>
      <c r="R204" s="6"/>
      <c r="S204" s="6"/>
      <c r="T204" s="6"/>
      <c r="U204" s="6" t="s">
        <v>12299</v>
      </c>
      <c r="V204" s="6" t="s">
        <v>12299</v>
      </c>
      <c r="W204" s="6" t="s">
        <v>12299</v>
      </c>
    </row>
    <row r="205" spans="1:23" x14ac:dyDescent="0.3">
      <c r="A205" s="6">
        <v>710</v>
      </c>
      <c r="B205" s="6" t="s">
        <v>5423</v>
      </c>
      <c r="C205" s="6" t="s">
        <v>5424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VLOOKUP(A205,web_archive!D:AB,18,FALSE)</f>
        <v>None</v>
      </c>
      <c r="O205" s="6"/>
      <c r="P205" s="6"/>
      <c r="Q205" s="6"/>
      <c r="R205" s="6"/>
      <c r="S205" s="6"/>
      <c r="T205" s="6"/>
      <c r="U205" s="6" t="s">
        <v>12299</v>
      </c>
      <c r="V205" s="6" t="s">
        <v>12299</v>
      </c>
      <c r="W205" s="6" t="s">
        <v>12299</v>
      </c>
    </row>
    <row r="206" spans="1:23" x14ac:dyDescent="0.3">
      <c r="A206" s="6">
        <v>711</v>
      </c>
      <c r="B206" s="6" t="s">
        <v>9006</v>
      </c>
      <c r="C206" s="6" t="s">
        <v>9006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VLOOKUP(A206,web_archive!D:AB,18,FALSE)</f>
        <v>None</v>
      </c>
      <c r="O206" s="6"/>
      <c r="P206" s="6"/>
      <c r="Q206" s="6"/>
      <c r="R206" s="6"/>
      <c r="S206" s="6"/>
      <c r="T206" s="6"/>
      <c r="U206" s="6" t="s">
        <v>12299</v>
      </c>
      <c r="V206" s="6" t="s">
        <v>12299</v>
      </c>
      <c r="W206" s="6" t="s">
        <v>12299</v>
      </c>
    </row>
    <row r="207" spans="1:23" x14ac:dyDescent="0.3">
      <c r="A207" s="6">
        <v>712</v>
      </c>
      <c r="B207" s="6" t="s">
        <v>4110</v>
      </c>
      <c r="C207" s="6" t="s">
        <v>4110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VLOOKUP(A207,web_archive!D:AB,18,FALSE)</f>
        <v>None</v>
      </c>
      <c r="O207" s="6"/>
      <c r="P207" s="6"/>
      <c r="Q207" s="6"/>
      <c r="R207" s="6"/>
      <c r="S207" s="6"/>
      <c r="T207" s="6"/>
      <c r="U207" s="6" t="s">
        <v>12299</v>
      </c>
      <c r="V207" s="6" t="s">
        <v>12299</v>
      </c>
      <c r="W207" s="6" t="s">
        <v>12299</v>
      </c>
    </row>
    <row r="208" spans="1:23" x14ac:dyDescent="0.3">
      <c r="A208" s="6">
        <v>713</v>
      </c>
      <c r="B208" s="6" t="s">
        <v>3633</v>
      </c>
      <c r="C208" s="6" t="s">
        <v>3634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VLOOKUP(A208,web_archive!D:AB,18,FALSE)</f>
        <v>None</v>
      </c>
      <c r="O208" s="6"/>
      <c r="P208" s="6"/>
      <c r="Q208" s="6"/>
      <c r="R208" s="6"/>
      <c r="S208" s="6"/>
      <c r="T208" s="6"/>
      <c r="U208" s="6" t="s">
        <v>12299</v>
      </c>
      <c r="V208" s="6" t="s">
        <v>12299</v>
      </c>
      <c r="W208" s="6" t="s">
        <v>12299</v>
      </c>
    </row>
    <row r="209" spans="1:23" x14ac:dyDescent="0.3">
      <c r="A209" s="6">
        <v>714</v>
      </c>
      <c r="B209" s="6" t="s">
        <v>3626</v>
      </c>
      <c r="C209" s="6" t="s">
        <v>3626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VLOOKUP(A209,web_archive!D:AB,18,FALSE)</f>
        <v>None</v>
      </c>
      <c r="O209" s="6"/>
      <c r="P209" s="6"/>
      <c r="Q209" s="6"/>
      <c r="R209" s="6"/>
      <c r="S209" s="6"/>
      <c r="T209" s="6"/>
      <c r="U209" s="6" t="s">
        <v>12299</v>
      </c>
      <c r="V209" s="6" t="s">
        <v>12299</v>
      </c>
      <c r="W209" s="6" t="s">
        <v>12299</v>
      </c>
    </row>
    <row r="210" spans="1:23" x14ac:dyDescent="0.3">
      <c r="A210" s="6">
        <v>715</v>
      </c>
      <c r="B210" s="6" t="s">
        <v>10901</v>
      </c>
      <c r="C210" s="6" t="s">
        <v>10902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VLOOKUP(A210,web_archive!D:AB,18,FALSE)</f>
        <v>None</v>
      </c>
      <c r="O210" s="6"/>
      <c r="P210" s="6"/>
      <c r="Q210" s="6"/>
      <c r="R210" s="6"/>
      <c r="S210" s="6"/>
      <c r="T210" s="6"/>
      <c r="U210" s="6" t="s">
        <v>12299</v>
      </c>
      <c r="V210" s="6" t="s">
        <v>12299</v>
      </c>
      <c r="W210" s="6" t="s">
        <v>12299</v>
      </c>
    </row>
    <row r="211" spans="1:23" x14ac:dyDescent="0.3">
      <c r="A211" s="6">
        <v>716</v>
      </c>
      <c r="B211" s="6" t="s">
        <v>8216</v>
      </c>
      <c r="C211" s="6" t="s">
        <v>8217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VLOOKUP(A211,web_archive!D:AB,18,FALSE)</f>
        <v>None</v>
      </c>
      <c r="O211" s="6"/>
      <c r="P211" s="6"/>
      <c r="Q211" s="6"/>
      <c r="R211" s="6"/>
      <c r="S211" s="6"/>
      <c r="T211" s="6"/>
      <c r="U211" s="6" t="s">
        <v>12299</v>
      </c>
      <c r="V211" s="6" t="s">
        <v>12299</v>
      </c>
      <c r="W211" s="6" t="s">
        <v>12299</v>
      </c>
    </row>
    <row r="212" spans="1:23" x14ac:dyDescent="0.3">
      <c r="A212" s="6">
        <v>717</v>
      </c>
      <c r="B212" s="6" t="s">
        <v>1327</v>
      </c>
      <c r="C212" s="6" t="s">
        <v>1328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VLOOKUP(A212,web_archive!D:AB,18,FALSE)</f>
        <v>None</v>
      </c>
      <c r="O212" s="6"/>
      <c r="P212" s="6"/>
      <c r="Q212" s="6"/>
      <c r="R212" s="6"/>
      <c r="S212" s="6"/>
      <c r="T212" s="6"/>
      <c r="U212" s="6" t="s">
        <v>12299</v>
      </c>
      <c r="V212" s="6" t="s">
        <v>12299</v>
      </c>
      <c r="W212" s="6" t="s">
        <v>12299</v>
      </c>
    </row>
    <row r="213" spans="1:23" x14ac:dyDescent="0.3">
      <c r="A213" s="6">
        <v>718</v>
      </c>
      <c r="B213" s="6" t="s">
        <v>2817</v>
      </c>
      <c r="C213" s="6" t="s">
        <v>2818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VLOOKUP(A213,web_archive!D:AB,18,FALSE)</f>
        <v>None</v>
      </c>
      <c r="O213" s="6"/>
      <c r="P213" s="6"/>
      <c r="Q213" s="6"/>
      <c r="R213" s="6"/>
      <c r="S213" s="6"/>
      <c r="T213" s="6"/>
      <c r="U213" s="6" t="s">
        <v>12299</v>
      </c>
      <c r="V213" s="6" t="s">
        <v>12299</v>
      </c>
      <c r="W213" s="6" t="s">
        <v>12299</v>
      </c>
    </row>
    <row r="214" spans="1:23" x14ac:dyDescent="0.3">
      <c r="A214" s="6">
        <v>719</v>
      </c>
      <c r="B214" s="6" t="s">
        <v>10419</v>
      </c>
      <c r="C214" s="6" t="s">
        <v>10420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VLOOKUP(A214,web_archive!D:AB,18,FALSE)</f>
        <v>None</v>
      </c>
      <c r="O214" s="6"/>
      <c r="P214" s="6"/>
      <c r="Q214" s="6"/>
      <c r="R214" s="6"/>
      <c r="S214" s="6"/>
      <c r="T214" s="6"/>
      <c r="U214" s="6" t="s">
        <v>12299</v>
      </c>
      <c r="V214" s="6" t="s">
        <v>12299</v>
      </c>
      <c r="W214" s="6" t="s">
        <v>12299</v>
      </c>
    </row>
    <row r="215" spans="1:23" x14ac:dyDescent="0.3">
      <c r="A215" s="6">
        <v>720</v>
      </c>
      <c r="B215" s="6" t="s">
        <v>9193</v>
      </c>
      <c r="C215" s="6" t="s">
        <v>9194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VLOOKUP(A215,web_archive!D:AB,18,FALSE)</f>
        <v>None</v>
      </c>
      <c r="O215" s="6"/>
      <c r="P215" s="6"/>
      <c r="Q215" s="6"/>
      <c r="R215" s="6"/>
      <c r="S215" s="6"/>
      <c r="T215" s="6"/>
      <c r="U215" s="6" t="s">
        <v>12299</v>
      </c>
      <c r="V215" s="6" t="s">
        <v>12299</v>
      </c>
      <c r="W215" s="6" t="s">
        <v>12299</v>
      </c>
    </row>
    <row r="216" spans="1:23" x14ac:dyDescent="0.3">
      <c r="A216" s="6">
        <v>721</v>
      </c>
      <c r="B216" s="6" t="s">
        <v>675</v>
      </c>
      <c r="C216" s="6" t="s">
        <v>676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VLOOKUP(A216,web_archive!D:AB,18,FALSE)</f>
        <v>None</v>
      </c>
      <c r="O216" s="6"/>
      <c r="P216" s="6"/>
      <c r="Q216" s="6"/>
      <c r="R216" s="6"/>
      <c r="S216" s="6"/>
      <c r="T216" s="6"/>
      <c r="U216" s="6" t="s">
        <v>12299</v>
      </c>
      <c r="V216" s="6" t="s">
        <v>12299</v>
      </c>
      <c r="W216" s="6" t="s">
        <v>12299</v>
      </c>
    </row>
    <row r="217" spans="1:23" x14ac:dyDescent="0.3">
      <c r="A217" s="6">
        <v>722</v>
      </c>
      <c r="B217" s="6" t="s">
        <v>8801</v>
      </c>
      <c r="C217" s="6" t="s">
        <v>8802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VLOOKUP(A217,web_archive!D:AB,18,FALSE)</f>
        <v>None</v>
      </c>
      <c r="O217" s="6"/>
      <c r="P217" s="6"/>
      <c r="Q217" s="6"/>
      <c r="R217" s="6"/>
      <c r="S217" s="6"/>
      <c r="T217" s="6"/>
      <c r="U217" s="6" t="s">
        <v>12299</v>
      </c>
      <c r="V217" s="6" t="s">
        <v>12299</v>
      </c>
      <c r="W217" s="6" t="s">
        <v>12299</v>
      </c>
    </row>
    <row r="218" spans="1:23" x14ac:dyDescent="0.3">
      <c r="A218" s="6">
        <v>723</v>
      </c>
      <c r="B218" s="6" t="s">
        <v>1873</v>
      </c>
      <c r="C218" s="6" t="s">
        <v>1874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VLOOKUP(A218,web_archive!D:AB,18,FALSE)</f>
        <v>None</v>
      </c>
      <c r="O218" s="6"/>
      <c r="P218" s="6"/>
      <c r="Q218" s="6"/>
      <c r="R218" s="6"/>
      <c r="S218" s="6"/>
      <c r="T218" s="6"/>
      <c r="U218" s="6" t="s">
        <v>12299</v>
      </c>
      <c r="V218" s="6" t="s">
        <v>12299</v>
      </c>
      <c r="W218" s="6" t="s">
        <v>12299</v>
      </c>
    </row>
    <row r="219" spans="1:23" x14ac:dyDescent="0.3">
      <c r="A219" s="6">
        <v>724</v>
      </c>
      <c r="B219" s="6" t="s">
        <v>1877</v>
      </c>
      <c r="C219" s="6" t="s">
        <v>1878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VLOOKUP(A219,web_archive!D:AB,18,FALSE)</f>
        <v>None</v>
      </c>
      <c r="O219" s="6"/>
      <c r="P219" s="6"/>
      <c r="Q219" s="6"/>
      <c r="R219" s="6"/>
      <c r="S219" s="6"/>
      <c r="T219" s="6"/>
      <c r="U219" s="6" t="s">
        <v>12299</v>
      </c>
      <c r="V219" s="6" t="s">
        <v>12299</v>
      </c>
      <c r="W219" s="6" t="s">
        <v>12299</v>
      </c>
    </row>
    <row r="220" spans="1:23" x14ac:dyDescent="0.3">
      <c r="A220" s="6">
        <v>725</v>
      </c>
      <c r="B220" s="6" t="s">
        <v>8231</v>
      </c>
      <c r="C220" s="6" t="s">
        <v>8232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VLOOKUP(A220,web_archive!D:AB,18,FALSE)</f>
        <v>None</v>
      </c>
      <c r="O220" s="6"/>
      <c r="P220" s="6"/>
      <c r="Q220" s="6"/>
      <c r="R220" s="6"/>
      <c r="S220" s="6"/>
      <c r="T220" s="6"/>
      <c r="U220" s="6" t="s">
        <v>12299</v>
      </c>
      <c r="V220" s="6" t="s">
        <v>12299</v>
      </c>
      <c r="W220" s="6" t="s">
        <v>12299</v>
      </c>
    </row>
    <row r="221" spans="1:23" x14ac:dyDescent="0.3">
      <c r="A221" s="6">
        <v>726</v>
      </c>
      <c r="B221" s="6" t="s">
        <v>1343</v>
      </c>
      <c r="C221" s="6" t="s">
        <v>1344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VLOOKUP(A221,web_archive!D:AB,18,FALSE)</f>
        <v>None</v>
      </c>
      <c r="O221" s="6"/>
      <c r="P221" s="6"/>
      <c r="Q221" s="6"/>
      <c r="R221" s="6"/>
      <c r="S221" s="6"/>
      <c r="T221" s="6"/>
      <c r="U221" s="6" t="s">
        <v>12299</v>
      </c>
      <c r="V221" s="6" t="s">
        <v>12299</v>
      </c>
      <c r="W221" s="6" t="s">
        <v>12299</v>
      </c>
    </row>
    <row r="222" spans="1:23" x14ac:dyDescent="0.3">
      <c r="A222" s="6">
        <v>727</v>
      </c>
      <c r="B222" s="6" t="s">
        <v>10661</v>
      </c>
      <c r="C222" s="6" t="s">
        <v>10662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VLOOKUP(A222,web_archive!D:AB,18,FALSE)</f>
        <v>None</v>
      </c>
      <c r="O222" s="6"/>
      <c r="P222" s="6"/>
      <c r="Q222" s="6"/>
      <c r="R222" s="6"/>
      <c r="S222" s="6"/>
      <c r="T222" s="6"/>
      <c r="U222" s="6" t="s">
        <v>12299</v>
      </c>
      <c r="V222" s="6" t="s">
        <v>12299</v>
      </c>
      <c r="W222" s="6" t="s">
        <v>12299</v>
      </c>
    </row>
    <row r="223" spans="1:23" x14ac:dyDescent="0.3">
      <c r="A223" s="6">
        <v>728</v>
      </c>
      <c r="B223" s="6" t="s">
        <v>4669</v>
      </c>
      <c r="C223" s="6" t="s">
        <v>4670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VLOOKUP(A223,web_archive!D:AB,18,FALSE)</f>
        <v>None</v>
      </c>
      <c r="O223" s="6"/>
      <c r="P223" s="6"/>
      <c r="Q223" s="6"/>
      <c r="R223" s="6"/>
      <c r="S223" s="6"/>
      <c r="T223" s="6"/>
      <c r="U223" s="6" t="s">
        <v>12299</v>
      </c>
      <c r="V223" s="6" t="s">
        <v>12299</v>
      </c>
      <c r="W223" s="6" t="s">
        <v>12299</v>
      </c>
    </row>
    <row r="224" spans="1:23" x14ac:dyDescent="0.3">
      <c r="A224" s="6">
        <v>729</v>
      </c>
      <c r="B224" s="6" t="s">
        <v>1379</v>
      </c>
      <c r="C224" s="6" t="s">
        <v>1380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VLOOKUP(A224,web_archive!D:AB,18,FALSE)</f>
        <v>None</v>
      </c>
      <c r="O224" s="6"/>
      <c r="P224" s="6"/>
      <c r="Q224" s="6"/>
      <c r="R224" s="6"/>
      <c r="S224" s="6"/>
      <c r="T224" s="6"/>
      <c r="U224" s="6" t="s">
        <v>12299</v>
      </c>
      <c r="V224" s="6" t="s">
        <v>12299</v>
      </c>
      <c r="W224" s="6" t="s">
        <v>12299</v>
      </c>
    </row>
    <row r="225" spans="1:23" x14ac:dyDescent="0.3">
      <c r="A225" s="6">
        <v>730</v>
      </c>
      <c r="B225" s="6" t="s">
        <v>2629</v>
      </c>
      <c r="C225" s="6" t="s">
        <v>2630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VLOOKUP(A225,web_archive!D:AB,18,FALSE)</f>
        <v>None</v>
      </c>
      <c r="O225" s="6"/>
      <c r="P225" s="6"/>
      <c r="Q225" s="6"/>
      <c r="R225" s="6"/>
      <c r="S225" s="6"/>
      <c r="T225" s="6"/>
      <c r="U225" s="6" t="s">
        <v>12299</v>
      </c>
      <c r="V225" s="6" t="s">
        <v>12299</v>
      </c>
      <c r="W225" s="6" t="s">
        <v>12299</v>
      </c>
    </row>
    <row r="226" spans="1:23" x14ac:dyDescent="0.3">
      <c r="A226" s="6">
        <v>731</v>
      </c>
      <c r="B226" s="6" t="s">
        <v>2633</v>
      </c>
      <c r="C226" s="6" t="s">
        <v>2634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VLOOKUP(A226,web_archive!D:AB,18,FALSE)</f>
        <v>None</v>
      </c>
      <c r="O226" s="6"/>
      <c r="P226" s="6"/>
      <c r="Q226" s="6"/>
      <c r="R226" s="6"/>
      <c r="S226" s="6"/>
      <c r="T226" s="6"/>
      <c r="U226" s="6" t="s">
        <v>12299</v>
      </c>
      <c r="V226" s="6" t="s">
        <v>12299</v>
      </c>
      <c r="W226" s="6" t="s">
        <v>12299</v>
      </c>
    </row>
    <row r="227" spans="1:23" x14ac:dyDescent="0.3">
      <c r="A227" s="6">
        <v>732</v>
      </c>
      <c r="B227" s="6" t="s">
        <v>2637</v>
      </c>
      <c r="C227" s="6" t="s">
        <v>2638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VLOOKUP(A227,web_archive!D:AB,18,FALSE)</f>
        <v>None</v>
      </c>
      <c r="O227" s="6"/>
      <c r="P227" s="6"/>
      <c r="Q227" s="6"/>
      <c r="R227" s="6"/>
      <c r="S227" s="6"/>
      <c r="T227" s="6"/>
      <c r="U227" s="6" t="s">
        <v>12299</v>
      </c>
      <c r="V227" s="6" t="s">
        <v>12299</v>
      </c>
      <c r="W227" s="6" t="s">
        <v>12299</v>
      </c>
    </row>
    <row r="228" spans="1:23" x14ac:dyDescent="0.3">
      <c r="A228" s="6">
        <v>733</v>
      </c>
      <c r="B228" s="6" t="s">
        <v>2641</v>
      </c>
      <c r="C228" s="6" t="s">
        <v>2642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VLOOKUP(A228,web_archive!D:AB,18,FALSE)</f>
        <v>None</v>
      </c>
      <c r="O228" s="6"/>
      <c r="P228" s="6"/>
      <c r="Q228" s="6"/>
      <c r="R228" s="6"/>
      <c r="S228" s="6"/>
      <c r="T228" s="6"/>
      <c r="U228" s="6" t="s">
        <v>12299</v>
      </c>
      <c r="V228" s="6" t="s">
        <v>12299</v>
      </c>
      <c r="W228" s="6" t="s">
        <v>12299</v>
      </c>
    </row>
    <row r="229" spans="1:23" x14ac:dyDescent="0.3">
      <c r="A229" s="6">
        <v>734</v>
      </c>
      <c r="B229" s="6" t="s">
        <v>8212</v>
      </c>
      <c r="C229" s="6" t="s">
        <v>8213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VLOOKUP(A229,web_archive!D:AB,18,FALSE)</f>
        <v>None</v>
      </c>
      <c r="O229" s="6"/>
      <c r="P229" s="6"/>
      <c r="Q229" s="6"/>
      <c r="R229" s="6"/>
      <c r="S229" s="6"/>
      <c r="T229" s="6"/>
      <c r="U229" s="6" t="s">
        <v>12299</v>
      </c>
      <c r="V229" s="6" t="s">
        <v>12299</v>
      </c>
      <c r="W229" s="6" t="s">
        <v>12299</v>
      </c>
    </row>
    <row r="230" spans="1:23" x14ac:dyDescent="0.3">
      <c r="A230" s="6">
        <v>735</v>
      </c>
      <c r="B230" s="6" t="s">
        <v>1355</v>
      </c>
      <c r="C230" s="6" t="s">
        <v>1356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VLOOKUP(A230,web_archive!D:AB,18,FALSE)</f>
        <v>None</v>
      </c>
      <c r="O230" s="6"/>
      <c r="P230" s="6"/>
      <c r="Q230" s="6"/>
      <c r="R230" s="6"/>
      <c r="S230" s="6"/>
      <c r="T230" s="6"/>
      <c r="U230" s="6" t="s">
        <v>12299</v>
      </c>
      <c r="V230" s="6" t="s">
        <v>12299</v>
      </c>
      <c r="W230" s="6" t="s">
        <v>12299</v>
      </c>
    </row>
    <row r="231" spans="1:23" x14ac:dyDescent="0.3">
      <c r="A231" s="6">
        <v>736</v>
      </c>
      <c r="B231" s="6" t="s">
        <v>10669</v>
      </c>
      <c r="C231" s="6" t="s">
        <v>10670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VLOOKUP(A231,web_archive!D:AB,18,FALSE)</f>
        <v>None</v>
      </c>
      <c r="O231" s="6"/>
      <c r="P231" s="6"/>
      <c r="Q231" s="6"/>
      <c r="R231" s="6"/>
      <c r="S231" s="6"/>
      <c r="T231" s="6"/>
      <c r="U231" s="6" t="s">
        <v>12299</v>
      </c>
      <c r="V231" s="6" t="s">
        <v>12299</v>
      </c>
      <c r="W231" s="6" t="s">
        <v>12299</v>
      </c>
    </row>
    <row r="232" spans="1:23" x14ac:dyDescent="0.3">
      <c r="A232" s="6">
        <v>737</v>
      </c>
      <c r="B232" s="6" t="s">
        <v>1193</v>
      </c>
      <c r="C232" s="6" t="s">
        <v>1194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VLOOKUP(A232,web_archive!D:AB,18,FALSE)</f>
        <v>None</v>
      </c>
      <c r="O232" s="6"/>
      <c r="P232" s="6"/>
      <c r="Q232" s="6"/>
      <c r="R232" s="6"/>
      <c r="S232" s="6"/>
      <c r="T232" s="6"/>
      <c r="U232" s="6" t="s">
        <v>12299</v>
      </c>
      <c r="V232" s="6" t="s">
        <v>12299</v>
      </c>
      <c r="W232" s="6" t="s">
        <v>12299</v>
      </c>
    </row>
    <row r="233" spans="1:23" x14ac:dyDescent="0.3">
      <c r="A233" s="6">
        <v>738</v>
      </c>
      <c r="B233" s="6" t="s">
        <v>7478</v>
      </c>
      <c r="C233" s="6" t="s">
        <v>7479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VLOOKUP(A233,web_archive!D:AB,18,FALSE)</f>
        <v>None</v>
      </c>
      <c r="O233" s="6"/>
      <c r="P233" s="6"/>
      <c r="Q233" s="6"/>
      <c r="R233" s="6"/>
      <c r="S233" s="6"/>
      <c r="T233" s="6"/>
      <c r="U233" s="6" t="s">
        <v>12299</v>
      </c>
      <c r="V233" s="6" t="s">
        <v>12299</v>
      </c>
      <c r="W233" s="6" t="s">
        <v>12299</v>
      </c>
    </row>
    <row r="234" spans="1:23" x14ac:dyDescent="0.3">
      <c r="A234" s="6">
        <v>739</v>
      </c>
      <c r="B234" s="6" t="s">
        <v>8548</v>
      </c>
      <c r="C234" s="6" t="s">
        <v>8548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VLOOKUP(A234,web_archive!D:AB,18,FALSE)</f>
        <v>None</v>
      </c>
      <c r="O234" s="6"/>
      <c r="P234" s="6"/>
      <c r="Q234" s="6"/>
      <c r="R234" s="6"/>
      <c r="S234" s="6"/>
      <c r="T234" s="6"/>
      <c r="U234" s="6" t="s">
        <v>12299</v>
      </c>
      <c r="V234" s="6" t="s">
        <v>12299</v>
      </c>
      <c r="W234" s="6" t="s">
        <v>12299</v>
      </c>
    </row>
    <row r="235" spans="1:23" x14ac:dyDescent="0.3">
      <c r="A235" s="6">
        <v>740</v>
      </c>
      <c r="B235" s="6" t="s">
        <v>9722</v>
      </c>
      <c r="C235" s="6" t="s">
        <v>9723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VLOOKUP(A235,web_archive!D:AB,18,FALSE)</f>
        <v>None</v>
      </c>
      <c r="O235" s="6"/>
      <c r="P235" s="6"/>
      <c r="Q235" s="6"/>
      <c r="R235" s="6"/>
      <c r="S235" s="6"/>
      <c r="T235" s="6"/>
      <c r="U235" s="6" t="s">
        <v>12299</v>
      </c>
      <c r="V235" s="6" t="s">
        <v>12299</v>
      </c>
      <c r="W235" s="6" t="s">
        <v>12299</v>
      </c>
    </row>
    <row r="236" spans="1:23" x14ac:dyDescent="0.3">
      <c r="A236" s="6">
        <v>741</v>
      </c>
      <c r="B236" s="6" t="s">
        <v>7856</v>
      </c>
      <c r="C236" s="6" t="s">
        <v>7857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VLOOKUP(A236,web_archive!D:AB,18,FALSE)</f>
        <v>None</v>
      </c>
      <c r="O236" s="6"/>
      <c r="P236" s="6"/>
      <c r="Q236" s="6"/>
      <c r="R236" s="6"/>
      <c r="S236" s="6"/>
      <c r="T236" s="6"/>
      <c r="U236" s="6" t="s">
        <v>12299</v>
      </c>
      <c r="V236" s="6" t="s">
        <v>12299</v>
      </c>
      <c r="W236" s="6" t="s">
        <v>12299</v>
      </c>
    </row>
    <row r="237" spans="1:23" x14ac:dyDescent="0.3">
      <c r="A237" s="6">
        <v>742</v>
      </c>
      <c r="B237" s="6" t="s">
        <v>2164</v>
      </c>
      <c r="C237" s="6" t="s">
        <v>2165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VLOOKUP(A237,web_archive!D:AB,18,FALSE)</f>
        <v>None</v>
      </c>
      <c r="O237" s="6"/>
      <c r="P237" s="6"/>
      <c r="Q237" s="6"/>
      <c r="R237" s="6"/>
      <c r="S237" s="6"/>
      <c r="T237" s="6"/>
      <c r="U237" s="6" t="s">
        <v>12299</v>
      </c>
      <c r="V237" s="6" t="s">
        <v>12299</v>
      </c>
      <c r="W237" s="6" t="s">
        <v>12299</v>
      </c>
    </row>
    <row r="238" spans="1:23" x14ac:dyDescent="0.3">
      <c r="A238" s="6">
        <v>743</v>
      </c>
      <c r="B238" s="6" t="s">
        <v>9493</v>
      </c>
      <c r="C238" s="6" t="s">
        <v>9494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VLOOKUP(A238,web_archive!D:AB,18,FALSE)</f>
        <v>None</v>
      </c>
      <c r="O238" s="6"/>
      <c r="P238" s="6"/>
      <c r="Q238" s="6"/>
      <c r="R238" s="6"/>
      <c r="S238" s="6"/>
      <c r="T238" s="6"/>
      <c r="U238" s="6" t="s">
        <v>12299</v>
      </c>
      <c r="V238" s="6" t="s">
        <v>12299</v>
      </c>
      <c r="W238" s="6" t="s">
        <v>12299</v>
      </c>
    </row>
    <row r="239" spans="1:23" x14ac:dyDescent="0.3">
      <c r="A239" s="6">
        <v>744</v>
      </c>
      <c r="B239" s="6" t="s">
        <v>1735</v>
      </c>
      <c r="C239" s="6" t="s">
        <v>1736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VLOOKUP(A239,web_archive!D:AB,18,FALSE)</f>
        <v>None</v>
      </c>
      <c r="O239" s="6"/>
      <c r="P239" s="6"/>
      <c r="Q239" s="6"/>
      <c r="R239" s="6"/>
      <c r="S239" s="6"/>
      <c r="T239" s="6"/>
      <c r="U239" s="6" t="s">
        <v>12299</v>
      </c>
      <c r="V239" s="6" t="s">
        <v>12299</v>
      </c>
      <c r="W239" s="6" t="s">
        <v>12299</v>
      </c>
    </row>
    <row r="240" spans="1:23" x14ac:dyDescent="0.3">
      <c r="A240" s="6">
        <v>745</v>
      </c>
      <c r="B240" s="6" t="s">
        <v>10532</v>
      </c>
      <c r="C240" s="6" t="s">
        <v>10533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VLOOKUP(A240,web_archive!D:AB,18,FALSE)</f>
        <v>None</v>
      </c>
      <c r="O240" s="6"/>
      <c r="P240" s="6"/>
      <c r="Q240" s="6"/>
      <c r="R240" s="6"/>
      <c r="S240" s="6"/>
      <c r="T240" s="6"/>
      <c r="U240" s="6" t="s">
        <v>12299</v>
      </c>
      <c r="V240" s="6" t="s">
        <v>12299</v>
      </c>
      <c r="W240" s="6" t="s">
        <v>12299</v>
      </c>
    </row>
    <row r="241" spans="1:23" x14ac:dyDescent="0.3">
      <c r="A241" s="6">
        <v>746</v>
      </c>
      <c r="B241" s="6" t="s">
        <v>4524</v>
      </c>
      <c r="C241" s="6" t="s">
        <v>4525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VLOOKUP(A241,web_archive!D:AB,18,FALSE)</f>
        <v>None</v>
      </c>
      <c r="O241" s="6"/>
      <c r="P241" s="6"/>
      <c r="Q241" s="6"/>
      <c r="R241" s="6"/>
      <c r="S241" s="6"/>
      <c r="T241" s="6"/>
      <c r="U241" s="6" t="s">
        <v>12299</v>
      </c>
      <c r="V241" s="6" t="s">
        <v>12299</v>
      </c>
      <c r="W241" s="6" t="s">
        <v>12299</v>
      </c>
    </row>
    <row r="242" spans="1:23" x14ac:dyDescent="0.3">
      <c r="A242" s="6">
        <v>747</v>
      </c>
      <c r="B242" s="6" t="s">
        <v>2645</v>
      </c>
      <c r="C242" s="6" t="s">
        <v>2646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VLOOKUP(A242,web_archive!D:AB,18,FALSE)</f>
        <v>None</v>
      </c>
      <c r="O242" s="6"/>
      <c r="P242" s="6"/>
      <c r="Q242" s="6"/>
      <c r="R242" s="6"/>
      <c r="S242" s="6"/>
      <c r="T242" s="6"/>
      <c r="U242" s="6" t="s">
        <v>12299</v>
      </c>
      <c r="V242" s="6" t="s">
        <v>12299</v>
      </c>
      <c r="W242" s="6" t="s">
        <v>12299</v>
      </c>
    </row>
    <row r="243" spans="1:23" x14ac:dyDescent="0.3">
      <c r="A243" s="6">
        <v>748</v>
      </c>
      <c r="B243" s="6" t="s">
        <v>10803</v>
      </c>
      <c r="C243" s="6" t="s">
        <v>10804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VLOOKUP(A243,web_archive!D:AB,18,FALSE)</f>
        <v>None</v>
      </c>
      <c r="O243" s="6"/>
      <c r="P243" s="6"/>
      <c r="Q243" s="6"/>
      <c r="R243" s="6"/>
      <c r="S243" s="6"/>
      <c r="T243" s="6"/>
      <c r="U243" s="6" t="s">
        <v>12299</v>
      </c>
      <c r="V243" s="6" t="s">
        <v>12299</v>
      </c>
      <c r="W243" s="6" t="s">
        <v>12299</v>
      </c>
    </row>
    <row r="244" spans="1:23" x14ac:dyDescent="0.3">
      <c r="A244" s="6">
        <v>749</v>
      </c>
      <c r="B244" s="6" t="s">
        <v>4273</v>
      </c>
      <c r="C244" s="6" t="s">
        <v>4274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VLOOKUP(A244,web_archive!D:AB,18,FALSE)</f>
        <v>None</v>
      </c>
      <c r="O244" s="6"/>
      <c r="P244" s="6"/>
      <c r="Q244" s="6"/>
      <c r="R244" s="6"/>
      <c r="S244" s="6"/>
      <c r="T244" s="6"/>
      <c r="U244" s="6" t="s">
        <v>12299</v>
      </c>
      <c r="V244" s="6" t="s">
        <v>12299</v>
      </c>
      <c r="W244" s="6" t="s">
        <v>12299</v>
      </c>
    </row>
    <row r="245" spans="1:23" x14ac:dyDescent="0.3">
      <c r="A245" s="6">
        <v>750</v>
      </c>
      <c r="B245" s="6" t="s">
        <v>776</v>
      </c>
      <c r="C245" s="6" t="s">
        <v>777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VLOOKUP(A245,web_archive!D:AB,18,FALSE)</f>
        <v>None</v>
      </c>
      <c r="O245" s="6"/>
      <c r="P245" s="6"/>
      <c r="Q245" s="6"/>
      <c r="R245" s="6"/>
      <c r="S245" s="6"/>
      <c r="T245" s="6"/>
      <c r="U245" s="6" t="s">
        <v>12299</v>
      </c>
      <c r="V245" s="6" t="s">
        <v>12299</v>
      </c>
      <c r="W245" s="6" t="s">
        <v>12299</v>
      </c>
    </row>
    <row r="246" spans="1:23" x14ac:dyDescent="0.3">
      <c r="A246" s="6">
        <v>751</v>
      </c>
      <c r="B246" s="6" t="s">
        <v>7357</v>
      </c>
      <c r="C246" s="6" t="s">
        <v>7358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VLOOKUP(A246,web_archive!D:AB,18,FALSE)</f>
        <v>None</v>
      </c>
      <c r="O246" s="6"/>
      <c r="P246" s="6"/>
      <c r="Q246" s="6"/>
      <c r="R246" s="6"/>
      <c r="S246" s="6"/>
      <c r="T246" s="6"/>
      <c r="U246" s="6" t="s">
        <v>12299</v>
      </c>
      <c r="V246" s="6" t="s">
        <v>12299</v>
      </c>
      <c r="W246" s="6" t="s">
        <v>12299</v>
      </c>
    </row>
    <row r="247" spans="1:23" x14ac:dyDescent="0.3">
      <c r="A247" s="6">
        <v>752</v>
      </c>
      <c r="B247" s="6" t="s">
        <v>4725</v>
      </c>
      <c r="C247" s="6" t="s">
        <v>4726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VLOOKUP(A247,web_archive!D:AB,18,FALSE)</f>
        <v>None</v>
      </c>
      <c r="O247" s="6"/>
      <c r="P247" s="6"/>
      <c r="Q247" s="6"/>
      <c r="R247" s="6"/>
      <c r="S247" s="6"/>
      <c r="T247" s="6"/>
      <c r="U247" s="6" t="s">
        <v>12299</v>
      </c>
      <c r="V247" s="6" t="s">
        <v>12299</v>
      </c>
      <c r="W247" s="6" t="s">
        <v>12299</v>
      </c>
    </row>
    <row r="248" spans="1:23" x14ac:dyDescent="0.3">
      <c r="A248" s="6">
        <v>753</v>
      </c>
      <c r="B248" s="6" t="s">
        <v>6778</v>
      </c>
      <c r="C248" s="6" t="s">
        <v>6779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VLOOKUP(A248,web_archive!D:AB,18,FALSE)</f>
        <v>None</v>
      </c>
      <c r="O248" s="6"/>
      <c r="P248" s="6"/>
      <c r="Q248" s="6"/>
      <c r="R248" s="6"/>
      <c r="S248" s="6"/>
      <c r="T248" s="6"/>
      <c r="U248" s="6" t="s">
        <v>12299</v>
      </c>
      <c r="V248" s="6" t="s">
        <v>12299</v>
      </c>
      <c r="W248" s="6" t="s">
        <v>12299</v>
      </c>
    </row>
    <row r="249" spans="1:23" x14ac:dyDescent="0.3">
      <c r="A249" s="6">
        <v>754</v>
      </c>
      <c r="B249" s="6" t="s">
        <v>8097</v>
      </c>
      <c r="C249" s="6" t="s">
        <v>8098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VLOOKUP(A249,web_archive!D:AB,18,FALSE)</f>
        <v>None</v>
      </c>
      <c r="O249" s="6"/>
      <c r="P249" s="6"/>
      <c r="Q249" s="6"/>
      <c r="R249" s="6"/>
      <c r="S249" s="6"/>
      <c r="T249" s="6"/>
      <c r="U249" s="6" t="s">
        <v>12299</v>
      </c>
      <c r="V249" s="6" t="s">
        <v>12299</v>
      </c>
      <c r="W249" s="6" t="s">
        <v>12299</v>
      </c>
    </row>
    <row r="250" spans="1:23" x14ac:dyDescent="0.3">
      <c r="A250" s="6">
        <v>756</v>
      </c>
      <c r="B250" s="6" t="s">
        <v>7345</v>
      </c>
      <c r="C250" s="6" t="s">
        <v>7346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VLOOKUP(A250,web_archive!D:AB,18,FALSE)</f>
        <v>None</v>
      </c>
      <c r="O250" s="6"/>
      <c r="P250" s="6"/>
      <c r="Q250" s="6"/>
      <c r="R250" s="6"/>
      <c r="S250" s="6"/>
      <c r="T250" s="6"/>
      <c r="U250" s="6" t="s">
        <v>12299</v>
      </c>
      <c r="V250" s="6" t="s">
        <v>12299</v>
      </c>
      <c r="W250" s="6" t="s">
        <v>12299</v>
      </c>
    </row>
    <row r="251" spans="1:23" x14ac:dyDescent="0.3">
      <c r="A251" s="6">
        <v>757</v>
      </c>
      <c r="B251" s="6" t="s">
        <v>3607</v>
      </c>
      <c r="C251" s="6" t="s">
        <v>3608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VLOOKUP(A251,web_archive!D:AB,18,FALSE)</f>
        <v>None</v>
      </c>
      <c r="O251" s="6"/>
      <c r="P251" s="6"/>
      <c r="Q251" s="6"/>
      <c r="R251" s="6"/>
      <c r="S251" s="6"/>
      <c r="T251" s="6"/>
      <c r="U251" s="6" t="s">
        <v>12299</v>
      </c>
      <c r="V251" s="6" t="s">
        <v>12299</v>
      </c>
      <c r="W251" s="6" t="s">
        <v>12299</v>
      </c>
    </row>
    <row r="252" spans="1:23" x14ac:dyDescent="0.3">
      <c r="A252" s="6">
        <v>901</v>
      </c>
      <c r="B252" s="6" t="s">
        <v>2768</v>
      </c>
      <c r="C252" s="6" t="s">
        <v>2769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VLOOKUP(A252,web_archive!D:AB,18,FALSE)</f>
        <v>None</v>
      </c>
      <c r="O252" s="6"/>
      <c r="P252" s="6"/>
      <c r="Q252" s="6"/>
      <c r="R252" s="6"/>
      <c r="S252" s="6"/>
      <c r="T252" s="6"/>
      <c r="U252" s="6" t="s">
        <v>12299</v>
      </c>
      <c r="V252" s="6" t="s">
        <v>12299</v>
      </c>
      <c r="W252" s="6" t="s">
        <v>12299</v>
      </c>
    </row>
    <row r="253" spans="1:23" x14ac:dyDescent="0.3">
      <c r="A253" s="6">
        <v>902</v>
      </c>
      <c r="B253" s="6" t="s">
        <v>10144</v>
      </c>
      <c r="C253" s="6" t="s">
        <v>10145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VLOOKUP(A253,web_archive!D:AB,18,FALSE)</f>
        <v>None</v>
      </c>
      <c r="O253" s="6"/>
      <c r="P253" s="6"/>
      <c r="Q253" s="6"/>
      <c r="R253" s="6"/>
      <c r="S253" s="6"/>
      <c r="T253" s="6"/>
      <c r="U253" s="6" t="s">
        <v>12299</v>
      </c>
      <c r="V253" s="6" t="s">
        <v>12299</v>
      </c>
      <c r="W253" s="6" t="s">
        <v>12299</v>
      </c>
    </row>
    <row r="254" spans="1:23" x14ac:dyDescent="0.3">
      <c r="A254" s="6">
        <v>903</v>
      </c>
      <c r="B254" s="6" t="s">
        <v>8313</v>
      </c>
      <c r="C254" s="6" t="s">
        <v>8314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VLOOKUP(A254,web_archive!D:AB,18,FALSE)</f>
        <v>None</v>
      </c>
      <c r="O254" s="6"/>
      <c r="P254" s="6"/>
      <c r="Q254" s="6"/>
      <c r="R254" s="6"/>
      <c r="S254" s="6"/>
      <c r="T254" s="6"/>
      <c r="U254" s="6" t="s">
        <v>12299</v>
      </c>
      <c r="V254" s="6" t="s">
        <v>12299</v>
      </c>
      <c r="W254" s="6" t="s">
        <v>12299</v>
      </c>
    </row>
    <row r="255" spans="1:23" x14ac:dyDescent="0.3">
      <c r="A255" s="6">
        <v>904</v>
      </c>
      <c r="B255" s="6" t="s">
        <v>8823</v>
      </c>
      <c r="C255" s="6" t="s">
        <v>8824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VLOOKUP(A255,web_archive!D:AB,18,FALSE)</f>
        <v>None</v>
      </c>
      <c r="O255" s="6"/>
      <c r="P255" s="6"/>
      <c r="Q255" s="6"/>
      <c r="R255" s="6"/>
      <c r="S255" s="6"/>
      <c r="T255" s="6"/>
      <c r="U255" s="6" t="s">
        <v>12299</v>
      </c>
      <c r="V255" s="6" t="s">
        <v>12299</v>
      </c>
      <c r="W255" s="6" t="s">
        <v>12299</v>
      </c>
    </row>
    <row r="256" spans="1:23" x14ac:dyDescent="0.3">
      <c r="A256" s="6">
        <v>905</v>
      </c>
      <c r="B256" s="6" t="s">
        <v>9616</v>
      </c>
      <c r="C256" s="6" t="s">
        <v>9616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VLOOKUP(A256,web_archive!D:AB,18,FALSE)</f>
        <v>None</v>
      </c>
      <c r="O256" s="6"/>
      <c r="P256" s="6"/>
      <c r="Q256" s="6"/>
      <c r="R256" s="6"/>
      <c r="S256" s="6"/>
      <c r="T256" s="6"/>
      <c r="U256" s="6" t="s">
        <v>12299</v>
      </c>
      <c r="V256" s="6" t="s">
        <v>12299</v>
      </c>
      <c r="W256" s="6" t="s">
        <v>12299</v>
      </c>
    </row>
    <row r="257" spans="1:23" x14ac:dyDescent="0.3">
      <c r="A257" s="6">
        <v>906</v>
      </c>
      <c r="B257" s="6" t="s">
        <v>7736</v>
      </c>
      <c r="C257" s="6" t="s">
        <v>7737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VLOOKUP(A257,web_archive!D:AB,18,FALSE)</f>
        <v>None</v>
      </c>
      <c r="O257" s="6"/>
      <c r="P257" s="6"/>
      <c r="Q257" s="6"/>
      <c r="R257" s="6"/>
      <c r="S257" s="6"/>
      <c r="T257" s="6"/>
      <c r="U257" s="6" t="s">
        <v>12299</v>
      </c>
      <c r="V257" s="6" t="s">
        <v>12299</v>
      </c>
      <c r="W257" s="6" t="s">
        <v>12299</v>
      </c>
    </row>
    <row r="258" spans="1:23" x14ac:dyDescent="0.3">
      <c r="A258" s="6">
        <v>907</v>
      </c>
      <c r="B258" s="6" t="s">
        <v>8321</v>
      </c>
      <c r="C258" s="6" t="s">
        <v>8321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VLOOKUP(A258,web_archive!D:AB,18,FALSE)</f>
        <v>None</v>
      </c>
      <c r="O258" s="6"/>
      <c r="P258" s="6"/>
      <c r="Q258" s="6"/>
      <c r="R258" s="6"/>
      <c r="S258" s="6"/>
      <c r="T258" s="6"/>
      <c r="U258" s="6" t="s">
        <v>12299</v>
      </c>
      <c r="V258" s="6" t="s">
        <v>12299</v>
      </c>
      <c r="W258" s="6" t="s">
        <v>12299</v>
      </c>
    </row>
    <row r="259" spans="1:23" x14ac:dyDescent="0.3">
      <c r="A259" s="6">
        <v>908</v>
      </c>
      <c r="B259" s="6" t="s">
        <v>9395</v>
      </c>
      <c r="C259" s="6" t="s">
        <v>9395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VLOOKUP(A259,web_archive!D:AB,18,FALSE)</f>
        <v>None</v>
      </c>
      <c r="O259" s="6"/>
      <c r="P259" s="6"/>
      <c r="Q259" s="6"/>
      <c r="R259" s="6"/>
      <c r="S259" s="6"/>
      <c r="T259" s="6"/>
      <c r="U259" s="6" t="s">
        <v>12299</v>
      </c>
      <c r="V259" s="6" t="s">
        <v>12299</v>
      </c>
      <c r="W259" s="6" t="s">
        <v>12299</v>
      </c>
    </row>
    <row r="260" spans="1:23" x14ac:dyDescent="0.3">
      <c r="A260" s="6">
        <v>909</v>
      </c>
      <c r="B260" s="6" t="s">
        <v>5652</v>
      </c>
      <c r="C260" s="6" t="s">
        <v>5652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VLOOKUP(A260,web_archive!D:AB,18,FALSE)</f>
        <v>None</v>
      </c>
      <c r="O260" s="6"/>
      <c r="P260" s="6"/>
      <c r="Q260" s="6"/>
      <c r="R260" s="6"/>
      <c r="S260" s="6"/>
      <c r="T260" s="6"/>
      <c r="U260" s="6" t="s">
        <v>12299</v>
      </c>
      <c r="V260" s="6" t="s">
        <v>12299</v>
      </c>
      <c r="W260" s="6" t="s">
        <v>12299</v>
      </c>
    </row>
    <row r="261" spans="1:23" x14ac:dyDescent="0.3">
      <c r="A261" s="6">
        <v>910</v>
      </c>
      <c r="B261" s="6" t="s">
        <v>4352</v>
      </c>
      <c r="C261" s="6" t="s">
        <v>4352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VLOOKUP(A261,web_archive!D:AB,18,FALSE)</f>
        <v>None</v>
      </c>
      <c r="O261" s="6"/>
      <c r="P261" s="6"/>
      <c r="Q261" s="6"/>
      <c r="R261" s="6"/>
      <c r="S261" s="6"/>
      <c r="T261" s="6"/>
      <c r="U261" s="6" t="s">
        <v>12299</v>
      </c>
      <c r="V261" s="6" t="s">
        <v>12299</v>
      </c>
      <c r="W261" s="6" t="s">
        <v>12299</v>
      </c>
    </row>
    <row r="262" spans="1:23" x14ac:dyDescent="0.3">
      <c r="A262" s="6">
        <v>911</v>
      </c>
      <c r="B262" s="6" t="s">
        <v>8805</v>
      </c>
      <c r="C262" s="6" t="s">
        <v>8805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VLOOKUP(A262,web_archive!D:AB,18,FALSE)</f>
        <v>None</v>
      </c>
      <c r="O262" s="6"/>
      <c r="P262" s="6"/>
      <c r="Q262" s="6"/>
      <c r="R262" s="6"/>
      <c r="S262" s="6"/>
      <c r="T262" s="6"/>
      <c r="U262" s="6" t="s">
        <v>12299</v>
      </c>
      <c r="V262" s="6" t="s">
        <v>12299</v>
      </c>
      <c r="W262" s="6" t="s">
        <v>12299</v>
      </c>
    </row>
    <row r="263" spans="1:23" x14ac:dyDescent="0.3">
      <c r="A263" s="6">
        <v>912</v>
      </c>
      <c r="B263" s="6" t="s">
        <v>10976</v>
      </c>
      <c r="C263" s="6" t="s">
        <v>10976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VLOOKUP(A263,web_archive!D:AB,18,FALSE)</f>
        <v>None</v>
      </c>
      <c r="O263" s="6"/>
      <c r="P263" s="6"/>
      <c r="Q263" s="6"/>
      <c r="R263" s="6"/>
      <c r="S263" s="6"/>
      <c r="T263" s="6"/>
      <c r="U263" s="6" t="s">
        <v>12299</v>
      </c>
      <c r="V263" s="6" t="s">
        <v>12299</v>
      </c>
      <c r="W263" s="6" t="s">
        <v>12299</v>
      </c>
    </row>
    <row r="264" spans="1:23" x14ac:dyDescent="0.3">
      <c r="A264" s="6">
        <v>913</v>
      </c>
      <c r="B264" s="6" t="s">
        <v>10096</v>
      </c>
      <c r="C264" s="6" t="s">
        <v>10097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VLOOKUP(A264,web_archive!D:AB,18,FALSE)</f>
        <v>None</v>
      </c>
      <c r="O264" s="6"/>
      <c r="P264" s="6"/>
      <c r="Q264" s="6"/>
      <c r="R264" s="6"/>
      <c r="S264" s="6"/>
      <c r="T264" s="6"/>
      <c r="U264" s="6" t="s">
        <v>12299</v>
      </c>
      <c r="V264" s="6" t="s">
        <v>12299</v>
      </c>
      <c r="W264" s="6" t="s">
        <v>12299</v>
      </c>
    </row>
    <row r="265" spans="1:23" x14ac:dyDescent="0.3">
      <c r="A265" s="6">
        <v>914</v>
      </c>
      <c r="B265" s="6" t="s">
        <v>4147</v>
      </c>
      <c r="C265" s="6" t="s">
        <v>4147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VLOOKUP(A265,web_archive!D:AB,18,FALSE)</f>
        <v>None</v>
      </c>
      <c r="O265" s="6"/>
      <c r="P265" s="6"/>
      <c r="Q265" s="6"/>
      <c r="R265" s="6"/>
      <c r="S265" s="6"/>
      <c r="T265" s="6"/>
      <c r="U265" s="6" t="s">
        <v>12299</v>
      </c>
      <c r="V265" s="6" t="s">
        <v>12299</v>
      </c>
      <c r="W265" s="6" t="s">
        <v>12299</v>
      </c>
    </row>
    <row r="266" spans="1:23" x14ac:dyDescent="0.3">
      <c r="A266" s="6">
        <v>915</v>
      </c>
      <c r="B266" s="6" t="s">
        <v>2196</v>
      </c>
      <c r="C266" s="6" t="s">
        <v>2196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VLOOKUP(A266,web_archive!D:AB,18,FALSE)</f>
        <v>None</v>
      </c>
      <c r="O266" s="6"/>
      <c r="P266" s="6"/>
      <c r="Q266" s="6"/>
      <c r="R266" s="6"/>
      <c r="S266" s="6"/>
      <c r="T266" s="6"/>
      <c r="U266" s="6" t="s">
        <v>12299</v>
      </c>
      <c r="V266" s="6" t="s">
        <v>12299</v>
      </c>
      <c r="W266" s="6" t="s">
        <v>12299</v>
      </c>
    </row>
    <row r="267" spans="1:23" x14ac:dyDescent="0.3">
      <c r="A267" s="6">
        <v>916</v>
      </c>
      <c r="B267" s="6" t="s">
        <v>3869</v>
      </c>
      <c r="C267" s="6" t="s">
        <v>3870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VLOOKUP(A267,web_archive!D:AB,18,FALSE)</f>
        <v>None</v>
      </c>
      <c r="O267" s="6"/>
      <c r="P267" s="6"/>
      <c r="Q267" s="6"/>
      <c r="R267" s="6"/>
      <c r="S267" s="6"/>
      <c r="T267" s="6"/>
      <c r="U267" s="6" t="s">
        <v>12299</v>
      </c>
      <c r="V267" s="6" t="s">
        <v>12299</v>
      </c>
      <c r="W267" s="6" t="s">
        <v>12299</v>
      </c>
    </row>
    <row r="268" spans="1:23" x14ac:dyDescent="0.3">
      <c r="A268" s="6">
        <v>917</v>
      </c>
      <c r="B268" s="6" t="s">
        <v>9877</v>
      </c>
      <c r="C268" s="6" t="s">
        <v>9877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VLOOKUP(A268,web_archive!D:AB,18,FALSE)</f>
        <v>None</v>
      </c>
      <c r="O268" s="6"/>
      <c r="P268" s="6"/>
      <c r="Q268" s="6"/>
      <c r="R268" s="6"/>
      <c r="S268" s="6"/>
      <c r="T268" s="6"/>
      <c r="U268" s="6" t="s">
        <v>12299</v>
      </c>
      <c r="V268" s="6" t="s">
        <v>12299</v>
      </c>
      <c r="W268" s="6" t="s">
        <v>12299</v>
      </c>
    </row>
    <row r="269" spans="1:23" x14ac:dyDescent="0.3">
      <c r="A269" s="6">
        <v>918</v>
      </c>
      <c r="B269" s="6" t="s">
        <v>9631</v>
      </c>
      <c r="C269" s="6" t="s">
        <v>9632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VLOOKUP(A269,web_archive!D:AB,18,FALSE)</f>
        <v>None</v>
      </c>
      <c r="O269" s="6"/>
      <c r="P269" s="6"/>
      <c r="Q269" s="6"/>
      <c r="R269" s="6"/>
      <c r="S269" s="6"/>
      <c r="T269" s="6"/>
      <c r="U269" s="6" t="s">
        <v>12299</v>
      </c>
      <c r="V269" s="6" t="s">
        <v>12299</v>
      </c>
      <c r="W269" s="6" t="s">
        <v>12299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VLOOKUP(A270,web_archive!D:AB,18,FALSE)</f>
        <v>None</v>
      </c>
      <c r="O270" s="6"/>
      <c r="P270" s="6"/>
      <c r="Q270" s="6"/>
      <c r="R270" s="6"/>
      <c r="S270" s="6"/>
      <c r="T270" s="6"/>
      <c r="U270" s="6" t="s">
        <v>12299</v>
      </c>
      <c r="V270" s="6" t="s">
        <v>12299</v>
      </c>
      <c r="W270" s="6" t="s">
        <v>12299</v>
      </c>
    </row>
    <row r="271" spans="1:23" x14ac:dyDescent="0.3">
      <c r="A271" s="6">
        <v>920</v>
      </c>
      <c r="B271" s="6" t="s">
        <v>2273</v>
      </c>
      <c r="C271" s="6" t="s">
        <v>2274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VLOOKUP(A271,web_archive!D:AB,18,FALSE)</f>
        <v>None</v>
      </c>
      <c r="O271" s="6"/>
      <c r="P271" s="6"/>
      <c r="Q271" s="6"/>
      <c r="R271" s="6"/>
      <c r="S271" s="6"/>
      <c r="T271" s="6"/>
      <c r="U271" s="6" t="s">
        <v>12299</v>
      </c>
      <c r="V271" s="6" t="s">
        <v>12299</v>
      </c>
      <c r="W271" s="6" t="s">
        <v>12299</v>
      </c>
    </row>
    <row r="272" spans="1:23" x14ac:dyDescent="0.3">
      <c r="A272" s="6">
        <v>921</v>
      </c>
      <c r="B272" s="6" t="s">
        <v>6928</v>
      </c>
      <c r="C272" s="6" t="s">
        <v>6929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VLOOKUP(A272,web_archive!D:AB,18,FALSE)</f>
        <v>None</v>
      </c>
      <c r="O272" s="6"/>
      <c r="P272" s="6"/>
      <c r="Q272" s="6"/>
      <c r="R272" s="6"/>
      <c r="S272" s="6"/>
      <c r="T272" s="6"/>
      <c r="U272" s="6" t="s">
        <v>12299</v>
      </c>
      <c r="V272" s="6" t="s">
        <v>12299</v>
      </c>
      <c r="W272" s="6" t="s">
        <v>12299</v>
      </c>
    </row>
    <row r="273" spans="1:23" x14ac:dyDescent="0.3">
      <c r="A273" s="6">
        <v>922</v>
      </c>
      <c r="B273" s="6" t="s">
        <v>7315</v>
      </c>
      <c r="C273" s="6" t="s">
        <v>7316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VLOOKUP(A273,web_archive!D:AB,18,FALSE)</f>
        <v>None</v>
      </c>
      <c r="O273" s="6"/>
      <c r="P273" s="6"/>
      <c r="Q273" s="6"/>
      <c r="R273" s="6"/>
      <c r="S273" s="6"/>
      <c r="T273" s="6"/>
      <c r="U273" s="6" t="s">
        <v>12299</v>
      </c>
      <c r="V273" s="6" t="s">
        <v>12299</v>
      </c>
      <c r="W273" s="6" t="s">
        <v>12299</v>
      </c>
    </row>
    <row r="274" spans="1:23" x14ac:dyDescent="0.3">
      <c r="A274" s="6">
        <v>923</v>
      </c>
      <c r="B274" s="6" t="s">
        <v>3709</v>
      </c>
      <c r="C274" s="6" t="s">
        <v>3710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VLOOKUP(A274,web_archive!D:AB,18,FALSE)</f>
        <v>None</v>
      </c>
      <c r="O274" s="6"/>
      <c r="P274" s="6"/>
      <c r="Q274" s="6"/>
      <c r="R274" s="6"/>
      <c r="S274" s="6"/>
      <c r="T274" s="6"/>
      <c r="U274" s="6" t="s">
        <v>12299</v>
      </c>
      <c r="V274" s="6" t="s">
        <v>12299</v>
      </c>
      <c r="W274" s="6" t="s">
        <v>12299</v>
      </c>
    </row>
    <row r="275" spans="1:23" x14ac:dyDescent="0.3">
      <c r="A275" s="6">
        <v>924</v>
      </c>
      <c r="B275" s="6" t="s">
        <v>7884</v>
      </c>
      <c r="C275" s="6" t="s">
        <v>7885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VLOOKUP(A275,web_archive!D:AB,18,FALSE)</f>
        <v>None</v>
      </c>
      <c r="O275" s="6"/>
      <c r="P275" s="6"/>
      <c r="Q275" s="6"/>
      <c r="R275" s="6"/>
      <c r="S275" s="6"/>
      <c r="T275" s="6"/>
      <c r="U275" s="6" t="s">
        <v>12299</v>
      </c>
      <c r="V275" s="6" t="s">
        <v>12299</v>
      </c>
      <c r="W275" s="6" t="s">
        <v>12299</v>
      </c>
    </row>
    <row r="276" spans="1:23" x14ac:dyDescent="0.3">
      <c r="A276" s="6">
        <v>925</v>
      </c>
      <c r="B276" s="6" t="s">
        <v>1105</v>
      </c>
      <c r="C276" s="6" t="s">
        <v>1106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VLOOKUP(A276,web_archive!D:AB,18,FALSE)</f>
        <v>None</v>
      </c>
      <c r="O276" s="6"/>
      <c r="P276" s="6"/>
      <c r="Q276" s="6"/>
      <c r="R276" s="6"/>
      <c r="S276" s="6"/>
      <c r="T276" s="6"/>
      <c r="U276" s="6" t="s">
        <v>12299</v>
      </c>
      <c r="V276" s="6" t="s">
        <v>12299</v>
      </c>
      <c r="W276" s="6" t="s">
        <v>12299</v>
      </c>
    </row>
    <row r="277" spans="1:23" x14ac:dyDescent="0.3">
      <c r="A277" s="6">
        <v>926</v>
      </c>
      <c r="B277" s="6" t="s">
        <v>8777</v>
      </c>
      <c r="C277" s="6" t="s">
        <v>8778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VLOOKUP(A277,web_archive!D:AB,18,FALSE)</f>
        <v>None</v>
      </c>
      <c r="O277" s="6"/>
      <c r="P277" s="6"/>
      <c r="Q277" s="6"/>
      <c r="R277" s="6"/>
      <c r="S277" s="6"/>
      <c r="T277" s="6"/>
      <c r="U277" s="6" t="s">
        <v>12299</v>
      </c>
      <c r="V277" s="6" t="s">
        <v>12299</v>
      </c>
      <c r="W277" s="6" t="s">
        <v>12299</v>
      </c>
    </row>
    <row r="278" spans="1:23" x14ac:dyDescent="0.3">
      <c r="A278" s="6">
        <v>928</v>
      </c>
      <c r="B278" s="6" t="s">
        <v>5512</v>
      </c>
      <c r="C278" s="6" t="s">
        <v>5513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VLOOKUP(A278,web_archive!D:AB,18,FALSE)</f>
        <v>None</v>
      </c>
      <c r="O278" s="6"/>
      <c r="P278" s="6"/>
      <c r="Q278" s="6"/>
      <c r="R278" s="6"/>
      <c r="S278" s="6"/>
      <c r="T278" s="6"/>
      <c r="U278" s="6" t="s">
        <v>12299</v>
      </c>
      <c r="V278" s="6" t="s">
        <v>12299</v>
      </c>
      <c r="W278" s="6" t="s">
        <v>12299</v>
      </c>
    </row>
    <row r="279" spans="1:23" x14ac:dyDescent="0.3">
      <c r="A279" s="6">
        <v>929</v>
      </c>
      <c r="B279" s="6" t="s">
        <v>5435</v>
      </c>
      <c r="C279" s="6" t="s">
        <v>5436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VLOOKUP(A279,web_archive!D:AB,18,FALSE)</f>
        <v>None</v>
      </c>
      <c r="O279" s="6"/>
      <c r="P279" s="6"/>
      <c r="Q279" s="6"/>
      <c r="R279" s="6"/>
      <c r="S279" s="6"/>
      <c r="T279" s="6"/>
      <c r="U279" s="6" t="s">
        <v>12299</v>
      </c>
      <c r="V279" s="6" t="s">
        <v>12299</v>
      </c>
      <c r="W279" s="6" t="s">
        <v>12299</v>
      </c>
    </row>
    <row r="280" spans="1:23" x14ac:dyDescent="0.3">
      <c r="A280" s="6">
        <v>930</v>
      </c>
      <c r="B280" s="6" t="s">
        <v>8532</v>
      </c>
      <c r="C280" s="6" t="s">
        <v>8533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VLOOKUP(A280,web_archive!D:AB,18,FALSE)</f>
        <v>None</v>
      </c>
      <c r="O280" s="6"/>
      <c r="P280" s="6"/>
      <c r="Q280" s="6"/>
      <c r="R280" s="6"/>
      <c r="S280" s="6"/>
      <c r="T280" s="6"/>
      <c r="U280" s="6" t="s">
        <v>12299</v>
      </c>
      <c r="V280" s="6" t="s">
        <v>12299</v>
      </c>
      <c r="W280" s="6" t="s">
        <v>12299</v>
      </c>
    </row>
    <row r="281" spans="1:23" x14ac:dyDescent="0.3">
      <c r="A281" s="6">
        <v>931</v>
      </c>
      <c r="B281" s="6" t="s">
        <v>7326</v>
      </c>
      <c r="C281" s="6" t="s">
        <v>7327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VLOOKUP(A281,web_archive!D:AB,18,FALSE)</f>
        <v>None</v>
      </c>
      <c r="O281" s="6"/>
      <c r="P281" s="6"/>
      <c r="Q281" s="6"/>
      <c r="R281" s="6"/>
      <c r="S281" s="6"/>
      <c r="T281" s="6"/>
      <c r="U281" s="6" t="s">
        <v>12299</v>
      </c>
      <c r="V281" s="6" t="s">
        <v>12299</v>
      </c>
      <c r="W281" s="6" t="s">
        <v>12299</v>
      </c>
    </row>
    <row r="282" spans="1:23" x14ac:dyDescent="0.3">
      <c r="A282" s="6">
        <v>932</v>
      </c>
      <c r="B282" s="6" t="s">
        <v>9127</v>
      </c>
      <c r="C282" s="6" t="s">
        <v>9128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VLOOKUP(A282,web_archive!D:AB,18,FALSE)</f>
        <v>None</v>
      </c>
      <c r="O282" s="6"/>
      <c r="P282" s="6"/>
      <c r="Q282" s="6"/>
      <c r="R282" s="6"/>
      <c r="S282" s="6"/>
      <c r="T282" s="6"/>
      <c r="U282" s="6" t="s">
        <v>12299</v>
      </c>
      <c r="V282" s="6" t="s">
        <v>12299</v>
      </c>
      <c r="W282" s="6" t="s">
        <v>12299</v>
      </c>
    </row>
    <row r="283" spans="1:23" x14ac:dyDescent="0.3">
      <c r="A283" s="6">
        <v>934</v>
      </c>
      <c r="B283" s="6" t="s">
        <v>6607</v>
      </c>
      <c r="C283" s="6" t="s">
        <v>6608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VLOOKUP(A283,web_archive!D:AB,18,FALSE)</f>
        <v>None</v>
      </c>
      <c r="O283" s="6"/>
      <c r="P283" s="6"/>
      <c r="Q283" s="6"/>
      <c r="R283" s="6"/>
      <c r="S283" s="6"/>
      <c r="T283" s="6"/>
      <c r="U283" s="6" t="s">
        <v>12299</v>
      </c>
      <c r="V283" s="6" t="s">
        <v>12299</v>
      </c>
      <c r="W283" s="6" t="s">
        <v>12299</v>
      </c>
    </row>
    <row r="284" spans="1:23" x14ac:dyDescent="0.3">
      <c r="A284" s="6">
        <v>935</v>
      </c>
      <c r="B284" s="6" t="s">
        <v>8952</v>
      </c>
      <c r="C284" s="6" t="s">
        <v>8952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VLOOKUP(A284,web_archive!D:AB,18,FALSE)</f>
        <v>None</v>
      </c>
      <c r="O284" s="6"/>
      <c r="P284" s="6"/>
      <c r="Q284" s="6"/>
      <c r="R284" s="6"/>
      <c r="S284" s="6"/>
      <c r="T284" s="6"/>
      <c r="U284" s="6" t="s">
        <v>12299</v>
      </c>
      <c r="V284" s="6" t="s">
        <v>12299</v>
      </c>
      <c r="W284" s="6" t="s">
        <v>12299</v>
      </c>
    </row>
    <row r="285" spans="1:23" x14ac:dyDescent="0.3">
      <c r="A285" s="6">
        <v>936</v>
      </c>
      <c r="B285" s="6" t="s">
        <v>8781</v>
      </c>
      <c r="C285" s="6" t="s">
        <v>8782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VLOOKUP(A285,web_archive!D:AB,18,FALSE)</f>
        <v>None</v>
      </c>
      <c r="O285" s="6"/>
      <c r="P285" s="6"/>
      <c r="Q285" s="6"/>
      <c r="R285" s="6"/>
      <c r="S285" s="6"/>
      <c r="T285" s="6"/>
      <c r="U285" s="6" t="s">
        <v>12299</v>
      </c>
      <c r="V285" s="6" t="s">
        <v>12299</v>
      </c>
      <c r="W285" s="6" t="s">
        <v>12299</v>
      </c>
    </row>
    <row r="286" spans="1:23" x14ac:dyDescent="0.3">
      <c r="A286" s="6">
        <v>937</v>
      </c>
      <c r="B286" s="6" t="s">
        <v>7876</v>
      </c>
      <c r="C286" s="6" t="s">
        <v>7877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VLOOKUP(A286,web_archive!D:AB,18,FALSE)</f>
        <v>None</v>
      </c>
      <c r="O286" s="6"/>
      <c r="P286" s="6"/>
      <c r="Q286" s="6"/>
      <c r="R286" s="6"/>
      <c r="S286" s="6"/>
      <c r="T286" s="6"/>
      <c r="U286" s="6" t="s">
        <v>12299</v>
      </c>
      <c r="V286" s="6" t="s">
        <v>12299</v>
      </c>
      <c r="W286" s="6" t="s">
        <v>12299</v>
      </c>
    </row>
    <row r="287" spans="1:23" x14ac:dyDescent="0.3">
      <c r="A287" s="6">
        <v>938</v>
      </c>
      <c r="B287" s="6" t="s">
        <v>9623</v>
      </c>
      <c r="C287" s="6" t="s">
        <v>9624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VLOOKUP(A287,web_archive!D:AB,18,FALSE)</f>
        <v>None</v>
      </c>
      <c r="O287" s="6"/>
      <c r="P287" s="6"/>
      <c r="Q287" s="6"/>
      <c r="R287" s="6"/>
      <c r="S287" s="6"/>
      <c r="T287" s="6"/>
      <c r="U287" s="6" t="s">
        <v>12299</v>
      </c>
      <c r="V287" s="6" t="s">
        <v>12299</v>
      </c>
      <c r="W287" s="6" t="s">
        <v>12299</v>
      </c>
    </row>
    <row r="288" spans="1:23" x14ac:dyDescent="0.3">
      <c r="A288" s="6">
        <v>939</v>
      </c>
      <c r="B288" s="6" t="s">
        <v>875</v>
      </c>
      <c r="C288" s="6" t="s">
        <v>876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VLOOKUP(A288,web_archive!D:AB,18,FALSE)</f>
        <v>None</v>
      </c>
      <c r="O288" s="6"/>
      <c r="P288" s="6"/>
      <c r="Q288" s="6"/>
      <c r="R288" s="6"/>
      <c r="S288" s="6"/>
      <c r="T288" s="6"/>
      <c r="U288" s="6" t="s">
        <v>12299</v>
      </c>
      <c r="V288" s="6" t="s">
        <v>12299</v>
      </c>
      <c r="W288" s="6" t="s">
        <v>12299</v>
      </c>
    </row>
    <row r="289" spans="1:23" x14ac:dyDescent="0.3">
      <c r="A289" s="6">
        <v>940</v>
      </c>
      <c r="B289" s="6" t="s">
        <v>4729</v>
      </c>
      <c r="C289" s="6" t="s">
        <v>4730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VLOOKUP(A289,web_archive!D:AB,18,FALSE)</f>
        <v>None</v>
      </c>
      <c r="O289" s="6"/>
      <c r="P289" s="6"/>
      <c r="Q289" s="6"/>
      <c r="R289" s="6"/>
      <c r="S289" s="6"/>
      <c r="T289" s="6"/>
      <c r="U289" s="6" t="s">
        <v>12299</v>
      </c>
      <c r="V289" s="6" t="s">
        <v>12299</v>
      </c>
      <c r="W289" s="6" t="s">
        <v>12299</v>
      </c>
    </row>
    <row r="290" spans="1:23" x14ac:dyDescent="0.3">
      <c r="A290" s="6">
        <v>941</v>
      </c>
      <c r="B290" s="6" t="s">
        <v>7114</v>
      </c>
      <c r="C290" s="6" t="s">
        <v>7115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VLOOKUP(A290,web_archive!D:AB,18,FALSE)</f>
        <v>None</v>
      </c>
      <c r="O290" s="6"/>
      <c r="P290" s="6"/>
      <c r="Q290" s="6"/>
      <c r="R290" s="6"/>
      <c r="S290" s="6"/>
      <c r="T290" s="6"/>
      <c r="U290" s="6" t="s">
        <v>12299</v>
      </c>
      <c r="V290" s="6" t="s">
        <v>12299</v>
      </c>
      <c r="W290" s="6" t="s">
        <v>12299</v>
      </c>
    </row>
    <row r="291" spans="1:23" x14ac:dyDescent="0.3">
      <c r="A291" s="6">
        <v>942</v>
      </c>
      <c r="B291" s="6" t="s">
        <v>10968</v>
      </c>
      <c r="C291" s="6" t="s">
        <v>10969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VLOOKUP(A291,web_archive!D:AB,18,FALSE)</f>
        <v>None</v>
      </c>
      <c r="O291" s="6"/>
      <c r="P291" s="6"/>
      <c r="Q291" s="6"/>
      <c r="R291" s="6"/>
      <c r="S291" s="6"/>
      <c r="T291" s="6"/>
      <c r="U291" s="6" t="s">
        <v>12299</v>
      </c>
      <c r="V291" s="6" t="s">
        <v>12299</v>
      </c>
      <c r="W291" s="6" t="s">
        <v>12299</v>
      </c>
    </row>
    <row r="292" spans="1:23" x14ac:dyDescent="0.3">
      <c r="A292" s="6">
        <v>943</v>
      </c>
      <c r="B292" s="6" t="s">
        <v>9338</v>
      </c>
      <c r="C292" s="6" t="s">
        <v>9339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VLOOKUP(A292,web_archive!D:AB,18,FALSE)</f>
        <v>None</v>
      </c>
      <c r="O292" s="6"/>
      <c r="P292" s="6"/>
      <c r="Q292" s="6"/>
      <c r="R292" s="6"/>
      <c r="S292" s="6"/>
      <c r="T292" s="6"/>
      <c r="U292" s="6" t="s">
        <v>12299</v>
      </c>
      <c r="V292" s="6" t="s">
        <v>12299</v>
      </c>
      <c r="W292" s="6" t="s">
        <v>12299</v>
      </c>
    </row>
    <row r="293" spans="1:23" x14ac:dyDescent="0.3">
      <c r="A293" s="6">
        <v>944</v>
      </c>
      <c r="B293" s="6" t="s">
        <v>5309</v>
      </c>
      <c r="C293" s="6" t="s">
        <v>5309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VLOOKUP(A293,web_archive!D:AB,18,FALSE)</f>
        <v>None</v>
      </c>
      <c r="O293" s="6"/>
      <c r="P293" s="6"/>
      <c r="Q293" s="6"/>
      <c r="R293" s="6"/>
      <c r="S293" s="6"/>
      <c r="T293" s="6"/>
      <c r="U293" s="6" t="s">
        <v>12299</v>
      </c>
      <c r="V293" s="6" t="s">
        <v>12299</v>
      </c>
      <c r="W293" s="6" t="s">
        <v>12299</v>
      </c>
    </row>
    <row r="294" spans="1:23" x14ac:dyDescent="0.3">
      <c r="A294" s="6">
        <v>945</v>
      </c>
      <c r="B294" s="6" t="s">
        <v>8093</v>
      </c>
      <c r="C294" s="6" t="s">
        <v>8094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VLOOKUP(A294,web_archive!D:AB,18,FALSE)</f>
        <v>None</v>
      </c>
      <c r="O294" s="6"/>
      <c r="P294" s="6"/>
      <c r="Q294" s="6"/>
      <c r="R294" s="6"/>
      <c r="S294" s="6"/>
      <c r="T294" s="6"/>
      <c r="U294" s="6" t="s">
        <v>12299</v>
      </c>
      <c r="V294" s="6" t="s">
        <v>12299</v>
      </c>
      <c r="W294" s="6" t="s">
        <v>12299</v>
      </c>
    </row>
    <row r="295" spans="1:23" x14ac:dyDescent="0.3">
      <c r="A295" s="6">
        <v>946</v>
      </c>
      <c r="B295" s="6" t="s">
        <v>9263</v>
      </c>
      <c r="C295" s="6" t="s">
        <v>9264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VLOOKUP(A295,web_archive!D:AB,18,FALSE)</f>
        <v>None</v>
      </c>
      <c r="O295" s="6"/>
      <c r="P295" s="6"/>
      <c r="Q295" s="6"/>
      <c r="R295" s="6"/>
      <c r="S295" s="6"/>
      <c r="T295" s="6"/>
      <c r="U295" s="6" t="s">
        <v>12299</v>
      </c>
      <c r="V295" s="6" t="s">
        <v>12299</v>
      </c>
      <c r="W295" s="6" t="s">
        <v>12299</v>
      </c>
    </row>
    <row r="296" spans="1:23" x14ac:dyDescent="0.3">
      <c r="A296" s="6">
        <v>947</v>
      </c>
      <c r="B296" s="6" t="s">
        <v>5278</v>
      </c>
      <c r="C296" s="6" t="s">
        <v>5278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VLOOKUP(A296,web_archive!D:AB,18,FALSE)</f>
        <v>None</v>
      </c>
      <c r="O296" s="6"/>
      <c r="P296" s="6"/>
      <c r="Q296" s="6"/>
      <c r="R296" s="6"/>
      <c r="S296" s="6"/>
      <c r="T296" s="6"/>
      <c r="U296" s="6" t="s">
        <v>12299</v>
      </c>
      <c r="V296" s="6" t="s">
        <v>12299</v>
      </c>
      <c r="W296" s="6" t="s">
        <v>12299</v>
      </c>
    </row>
    <row r="297" spans="1:23" x14ac:dyDescent="0.3">
      <c r="A297" s="6">
        <v>948</v>
      </c>
      <c r="B297" s="6" t="s">
        <v>867</v>
      </c>
      <c r="C297" s="6" t="s">
        <v>868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VLOOKUP(A297,web_archive!D:AB,18,FALSE)</f>
        <v>None</v>
      </c>
      <c r="O297" s="6"/>
      <c r="P297" s="6"/>
      <c r="Q297" s="6"/>
      <c r="R297" s="6"/>
      <c r="S297" s="6"/>
      <c r="T297" s="6"/>
      <c r="U297" s="6" t="s">
        <v>12299</v>
      </c>
      <c r="V297" s="6" t="s">
        <v>12299</v>
      </c>
      <c r="W297" s="6" t="s">
        <v>12299</v>
      </c>
    </row>
    <row r="298" spans="1:23" x14ac:dyDescent="0.3">
      <c r="A298" s="6">
        <v>949</v>
      </c>
      <c r="B298" s="6" t="s">
        <v>3858</v>
      </c>
      <c r="C298" s="6" t="s">
        <v>3858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VLOOKUP(A298,web_archive!D:AB,18,FALSE)</f>
        <v>None</v>
      </c>
      <c r="O298" s="6"/>
      <c r="P298" s="6"/>
      <c r="Q298" s="6"/>
      <c r="R298" s="6"/>
      <c r="S298" s="6"/>
      <c r="T298" s="6"/>
      <c r="U298" s="6" t="s">
        <v>12299</v>
      </c>
      <c r="V298" s="6" t="s">
        <v>12299</v>
      </c>
      <c r="W298" s="6" t="s">
        <v>12299</v>
      </c>
    </row>
    <row r="299" spans="1:23" x14ac:dyDescent="0.3">
      <c r="A299" s="6">
        <v>950</v>
      </c>
      <c r="B299" s="6" t="s">
        <v>5069</v>
      </c>
      <c r="C299" s="6" t="s">
        <v>5070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VLOOKUP(A299,web_archive!D:AB,18,FALSE)</f>
        <v>None</v>
      </c>
      <c r="O299" s="6"/>
      <c r="P299" s="6"/>
      <c r="Q299" s="6"/>
      <c r="R299" s="6"/>
      <c r="S299" s="6"/>
      <c r="T299" s="6"/>
      <c r="U299" s="6" t="s">
        <v>12299</v>
      </c>
      <c r="V299" s="6" t="s">
        <v>12299</v>
      </c>
      <c r="W299" s="6" t="s">
        <v>12299</v>
      </c>
    </row>
    <row r="300" spans="1:23" x14ac:dyDescent="0.3">
      <c r="A300" s="6">
        <v>951</v>
      </c>
      <c r="B300" s="6" t="s">
        <v>3923</v>
      </c>
      <c r="C300" s="6" t="s">
        <v>3923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VLOOKUP(A300,web_archive!D:AB,18,FALSE)</f>
        <v>None</v>
      </c>
      <c r="O300" s="6"/>
      <c r="P300" s="6"/>
      <c r="Q300" s="6"/>
      <c r="R300" s="6"/>
      <c r="S300" s="6"/>
      <c r="T300" s="6"/>
      <c r="U300" s="6" t="s">
        <v>12299</v>
      </c>
      <c r="V300" s="6" t="s">
        <v>12299</v>
      </c>
      <c r="W300" s="6" t="s">
        <v>12299</v>
      </c>
    </row>
    <row r="301" spans="1:23" x14ac:dyDescent="0.3">
      <c r="A301" s="6">
        <v>952</v>
      </c>
      <c r="B301" s="6" t="s">
        <v>1795</v>
      </c>
      <c r="C301" s="6" t="s">
        <v>1796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VLOOKUP(A301,web_archive!D:AB,18,FALSE)</f>
        <v>None</v>
      </c>
      <c r="O301" s="6"/>
      <c r="P301" s="6"/>
      <c r="Q301" s="6"/>
      <c r="R301" s="6"/>
      <c r="S301" s="6"/>
      <c r="T301" s="6"/>
      <c r="U301" s="6" t="s">
        <v>12299</v>
      </c>
      <c r="V301" s="6" t="s">
        <v>12299</v>
      </c>
      <c r="W301" s="6" t="s">
        <v>12299</v>
      </c>
    </row>
    <row r="302" spans="1:23" x14ac:dyDescent="0.3">
      <c r="A302" s="6">
        <v>953</v>
      </c>
      <c r="B302" s="6" t="s">
        <v>9672</v>
      </c>
      <c r="C302" s="6" t="s">
        <v>9673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VLOOKUP(A302,web_archive!D:AB,18,FALSE)</f>
        <v>None</v>
      </c>
      <c r="O302" s="6"/>
      <c r="P302" s="6"/>
      <c r="Q302" s="6"/>
      <c r="R302" s="6"/>
      <c r="S302" s="6"/>
      <c r="T302" s="6"/>
      <c r="U302" s="6" t="s">
        <v>12299</v>
      </c>
      <c r="V302" s="6" t="s">
        <v>12299</v>
      </c>
      <c r="W302" s="6" t="s">
        <v>12299</v>
      </c>
    </row>
    <row r="303" spans="1:23" x14ac:dyDescent="0.3">
      <c r="A303" s="6">
        <v>954</v>
      </c>
      <c r="B303" s="6" t="s">
        <v>8979</v>
      </c>
      <c r="C303" s="6" t="s">
        <v>8980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VLOOKUP(A303,web_archive!D:AB,18,FALSE)</f>
        <v>None</v>
      </c>
      <c r="O303" s="6"/>
      <c r="P303" s="6"/>
      <c r="Q303" s="6"/>
      <c r="R303" s="6"/>
      <c r="S303" s="6"/>
      <c r="T303" s="6"/>
      <c r="U303" s="6" t="s">
        <v>12299</v>
      </c>
      <c r="V303" s="6" t="s">
        <v>12299</v>
      </c>
      <c r="W303" s="6" t="s">
        <v>12299</v>
      </c>
    </row>
    <row r="304" spans="1:23" x14ac:dyDescent="0.3">
      <c r="A304" s="6">
        <v>955</v>
      </c>
      <c r="B304" s="6" t="s">
        <v>10850</v>
      </c>
      <c r="C304" s="6" t="s">
        <v>10851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VLOOKUP(A304,web_archive!D:AB,18,FALSE)</f>
        <v>None</v>
      </c>
      <c r="O304" s="6"/>
      <c r="P304" s="6"/>
      <c r="Q304" s="6"/>
      <c r="R304" s="6"/>
      <c r="S304" s="6"/>
      <c r="T304" s="6"/>
      <c r="U304" s="6" t="s">
        <v>12299</v>
      </c>
      <c r="V304" s="6" t="s">
        <v>12299</v>
      </c>
      <c r="W304" s="6" t="s">
        <v>12299</v>
      </c>
    </row>
    <row r="305" spans="1:23" x14ac:dyDescent="0.3">
      <c r="A305" s="6">
        <v>956</v>
      </c>
      <c r="B305" s="6" t="s">
        <v>4500</v>
      </c>
      <c r="C305" s="6" t="s">
        <v>4500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VLOOKUP(A305,web_archive!D:AB,18,FALSE)</f>
        <v>None</v>
      </c>
      <c r="O305" s="6"/>
      <c r="P305" s="6"/>
      <c r="Q305" s="6"/>
      <c r="R305" s="6"/>
      <c r="S305" s="6"/>
      <c r="T305" s="6"/>
      <c r="U305" s="6" t="s">
        <v>12299</v>
      </c>
      <c r="V305" s="6" t="s">
        <v>12299</v>
      </c>
      <c r="W305" s="6" t="s">
        <v>12299</v>
      </c>
    </row>
    <row r="306" spans="1:23" x14ac:dyDescent="0.3">
      <c r="A306" s="6">
        <v>957</v>
      </c>
      <c r="B306" s="6" t="s">
        <v>2878</v>
      </c>
      <c r="C306" s="6" t="s">
        <v>2879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VLOOKUP(A306,web_archive!D:AB,18,FALSE)</f>
        <v>None</v>
      </c>
      <c r="O306" s="6"/>
      <c r="P306" s="6"/>
      <c r="Q306" s="6"/>
      <c r="R306" s="6"/>
      <c r="S306" s="6"/>
      <c r="T306" s="6"/>
      <c r="U306" s="6" t="s">
        <v>12299</v>
      </c>
      <c r="V306" s="6" t="s">
        <v>12299</v>
      </c>
      <c r="W306" s="6" t="s">
        <v>12299</v>
      </c>
    </row>
    <row r="307" spans="1:23" x14ac:dyDescent="0.3">
      <c r="A307" s="6">
        <v>958</v>
      </c>
      <c r="B307" s="6" t="s">
        <v>5301</v>
      </c>
      <c r="C307" s="6" t="s">
        <v>5302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VLOOKUP(A307,web_archive!D:AB,18,FALSE)</f>
        <v>None</v>
      </c>
      <c r="O307" s="6"/>
      <c r="P307" s="6"/>
      <c r="Q307" s="6"/>
      <c r="R307" s="6"/>
      <c r="S307" s="6"/>
      <c r="T307" s="6"/>
      <c r="U307" s="6" t="s">
        <v>12299</v>
      </c>
      <c r="V307" s="6" t="s">
        <v>12299</v>
      </c>
      <c r="W307" s="6" t="s">
        <v>12299</v>
      </c>
    </row>
    <row r="308" spans="1:23" x14ac:dyDescent="0.3">
      <c r="A308" s="6">
        <v>959</v>
      </c>
      <c r="B308" s="6" t="s">
        <v>8544</v>
      </c>
      <c r="C308" s="6" t="s">
        <v>8545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VLOOKUP(A308,web_archive!D:AB,18,FALSE)</f>
        <v>None</v>
      </c>
      <c r="O308" s="6"/>
      <c r="P308" s="6"/>
      <c r="Q308" s="6"/>
      <c r="R308" s="6"/>
      <c r="S308" s="6"/>
      <c r="T308" s="6"/>
      <c r="U308" s="6" t="s">
        <v>12299</v>
      </c>
      <c r="V308" s="6" t="s">
        <v>12299</v>
      </c>
      <c r="W308" s="6" t="s">
        <v>12299</v>
      </c>
    </row>
    <row r="309" spans="1:23" x14ac:dyDescent="0.3">
      <c r="A309" s="6">
        <v>960</v>
      </c>
      <c r="B309" s="6" t="s">
        <v>7099</v>
      </c>
      <c r="C309" s="6" t="s">
        <v>7099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VLOOKUP(A309,web_archive!D:AB,18,FALSE)</f>
        <v>None</v>
      </c>
      <c r="O309" s="6"/>
      <c r="P309" s="6"/>
      <c r="Q309" s="6"/>
      <c r="R309" s="6"/>
      <c r="S309" s="6"/>
      <c r="T309" s="6"/>
      <c r="U309" s="6" t="s">
        <v>12299</v>
      </c>
      <c r="V309" s="6" t="s">
        <v>12299</v>
      </c>
      <c r="W309" s="6" t="s">
        <v>12299</v>
      </c>
    </row>
    <row r="310" spans="1:23" x14ac:dyDescent="0.3">
      <c r="A310" s="6">
        <v>961</v>
      </c>
      <c r="B310" s="6" t="s">
        <v>2401</v>
      </c>
      <c r="C310" s="6" t="s">
        <v>2401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VLOOKUP(A310,web_archive!D:AB,18,FALSE)</f>
        <v>None</v>
      </c>
      <c r="O310" s="6"/>
      <c r="P310" s="6"/>
      <c r="Q310" s="6"/>
      <c r="R310" s="6"/>
      <c r="S310" s="6"/>
      <c r="T310" s="6"/>
      <c r="U310" s="6" t="s">
        <v>12299</v>
      </c>
      <c r="V310" s="6" t="s">
        <v>12299</v>
      </c>
      <c r="W310" s="6" t="s">
        <v>12299</v>
      </c>
    </row>
    <row r="311" spans="1:23" x14ac:dyDescent="0.3">
      <c r="A311" s="6">
        <v>962</v>
      </c>
      <c r="B311" s="6" t="s">
        <v>9939</v>
      </c>
      <c r="C311" s="6" t="s">
        <v>9939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VLOOKUP(A311,web_archive!D:AB,18,FALSE)</f>
        <v>None</v>
      </c>
      <c r="O311" s="6"/>
      <c r="P311" s="6"/>
      <c r="Q311" s="6"/>
      <c r="R311" s="6"/>
      <c r="S311" s="6"/>
      <c r="T311" s="6"/>
      <c r="U311" s="6" t="s">
        <v>12299</v>
      </c>
      <c r="V311" s="6" t="s">
        <v>12299</v>
      </c>
      <c r="W311" s="6" t="s">
        <v>12299</v>
      </c>
    </row>
    <row r="312" spans="1:23" x14ac:dyDescent="0.3">
      <c r="A312" s="6">
        <v>963</v>
      </c>
      <c r="B312" s="6" t="s">
        <v>8936</v>
      </c>
      <c r="C312" s="6" t="s">
        <v>8937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VLOOKUP(A312,web_archive!D:AB,18,FALSE)</f>
        <v>None</v>
      </c>
      <c r="O312" s="6"/>
      <c r="P312" s="6"/>
      <c r="Q312" s="6"/>
      <c r="R312" s="6"/>
      <c r="S312" s="6"/>
      <c r="T312" s="6"/>
      <c r="U312" s="6" t="s">
        <v>12299</v>
      </c>
      <c r="V312" s="6" t="s">
        <v>12299</v>
      </c>
      <c r="W312" s="6" t="s">
        <v>12299</v>
      </c>
    </row>
    <row r="313" spans="1:23" x14ac:dyDescent="0.3">
      <c r="A313" s="6">
        <v>964</v>
      </c>
      <c r="B313" s="6" t="s">
        <v>2546</v>
      </c>
      <c r="C313" s="6" t="s">
        <v>2547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VLOOKUP(A313,web_archive!D:AB,18,FALSE)</f>
        <v>None</v>
      </c>
      <c r="O313" s="6"/>
      <c r="P313" s="6"/>
      <c r="Q313" s="6"/>
      <c r="R313" s="6"/>
      <c r="S313" s="6"/>
      <c r="T313" s="6"/>
      <c r="U313" s="6" t="s">
        <v>12299</v>
      </c>
      <c r="V313" s="6" t="s">
        <v>12299</v>
      </c>
      <c r="W313" s="6" t="s">
        <v>12299</v>
      </c>
    </row>
    <row r="314" spans="1:23" x14ac:dyDescent="0.3">
      <c r="A314" s="6">
        <v>965</v>
      </c>
      <c r="B314" s="6" t="s">
        <v>2233</v>
      </c>
      <c r="C314" s="6" t="s">
        <v>2234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VLOOKUP(A314,web_archive!D:AB,18,FALSE)</f>
        <v>None</v>
      </c>
      <c r="O314" s="6"/>
      <c r="P314" s="6"/>
      <c r="Q314" s="6"/>
      <c r="R314" s="6"/>
      <c r="S314" s="6"/>
      <c r="T314" s="6"/>
      <c r="U314" s="6" t="s">
        <v>12299</v>
      </c>
      <c r="V314" s="6" t="s">
        <v>12299</v>
      </c>
      <c r="W314" s="6" t="s">
        <v>12299</v>
      </c>
    </row>
    <row r="315" spans="1:23" x14ac:dyDescent="0.3">
      <c r="A315" s="6">
        <v>966</v>
      </c>
      <c r="B315" s="6" t="s">
        <v>4094</v>
      </c>
      <c r="C315" s="6" t="s">
        <v>4095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VLOOKUP(A315,web_archive!D:AB,18,FALSE)</f>
        <v>None</v>
      </c>
      <c r="O315" s="6"/>
      <c r="P315" s="6"/>
      <c r="Q315" s="6"/>
      <c r="R315" s="6"/>
      <c r="S315" s="6"/>
      <c r="T315" s="6"/>
      <c r="U315" s="6" t="s">
        <v>12299</v>
      </c>
      <c r="V315" s="6" t="s">
        <v>12299</v>
      </c>
      <c r="W315" s="6" t="s">
        <v>12299</v>
      </c>
    </row>
    <row r="316" spans="1:23" x14ac:dyDescent="0.3">
      <c r="A316" s="6">
        <v>967</v>
      </c>
      <c r="B316" s="6" t="s">
        <v>10217</v>
      </c>
      <c r="C316" s="6" t="s">
        <v>10218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VLOOKUP(A316,web_archive!D:AB,18,FALSE)</f>
        <v>None</v>
      </c>
      <c r="O316" s="6"/>
      <c r="P316" s="6"/>
      <c r="Q316" s="6"/>
      <c r="R316" s="6"/>
      <c r="S316" s="6"/>
      <c r="T316" s="6"/>
      <c r="U316" s="6" t="s">
        <v>12299</v>
      </c>
      <c r="V316" s="6" t="s">
        <v>12299</v>
      </c>
      <c r="W316" s="6" t="s">
        <v>12299</v>
      </c>
    </row>
    <row r="317" spans="1:23" x14ac:dyDescent="0.3">
      <c r="A317" s="6">
        <v>968</v>
      </c>
      <c r="B317" s="6" t="s">
        <v>10458</v>
      </c>
      <c r="C317" s="6" t="s">
        <v>10459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VLOOKUP(A317,web_archive!D:AB,18,FALSE)</f>
        <v>None</v>
      </c>
      <c r="O317" s="6"/>
      <c r="P317" s="6"/>
      <c r="Q317" s="6"/>
      <c r="R317" s="6"/>
      <c r="S317" s="6"/>
      <c r="T317" s="6"/>
      <c r="U317" s="6" t="s">
        <v>12299</v>
      </c>
      <c r="V317" s="6" t="s">
        <v>12299</v>
      </c>
      <c r="W317" s="6" t="s">
        <v>12299</v>
      </c>
    </row>
    <row r="318" spans="1:23" x14ac:dyDescent="0.3">
      <c r="A318" s="6">
        <v>969</v>
      </c>
      <c r="B318" s="6" t="s">
        <v>4610</v>
      </c>
      <c r="C318" s="6" t="s">
        <v>4610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VLOOKUP(A318,web_archive!D:AB,18,FALSE)</f>
        <v>None</v>
      </c>
      <c r="O318" s="6"/>
      <c r="P318" s="6"/>
      <c r="Q318" s="6"/>
      <c r="R318" s="6"/>
      <c r="S318" s="6"/>
      <c r="T318" s="6"/>
      <c r="U318" s="6" t="s">
        <v>12299</v>
      </c>
      <c r="V318" s="6" t="s">
        <v>12299</v>
      </c>
      <c r="W318" s="6" t="s">
        <v>12299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VLOOKUP(A319,web_archive!D:AB,18,FALSE)</f>
        <v>None</v>
      </c>
      <c r="O319" s="6"/>
      <c r="P319" s="6"/>
      <c r="Q319" s="6"/>
      <c r="R319" s="6"/>
      <c r="S319" s="6"/>
      <c r="T319" s="6"/>
      <c r="U319" s="6" t="s">
        <v>12299</v>
      </c>
      <c r="V319" s="6" t="s">
        <v>12299</v>
      </c>
      <c r="W319" s="6" t="s">
        <v>12299</v>
      </c>
    </row>
    <row r="320" spans="1:23" x14ac:dyDescent="0.3">
      <c r="A320" s="6">
        <v>971</v>
      </c>
      <c r="B320" s="6" t="s">
        <v>2929</v>
      </c>
      <c r="C320" s="6" t="s">
        <v>2929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VLOOKUP(A320,web_archive!D:AB,18,FALSE)</f>
        <v>None</v>
      </c>
      <c r="O320" s="6"/>
      <c r="P320" s="6"/>
      <c r="Q320" s="6"/>
      <c r="R320" s="6"/>
      <c r="S320" s="6"/>
      <c r="T320" s="6"/>
      <c r="U320" s="6" t="s">
        <v>12299</v>
      </c>
      <c r="V320" s="6" t="s">
        <v>12299</v>
      </c>
      <c r="W320" s="6" t="s">
        <v>12299</v>
      </c>
    </row>
    <row r="321" spans="1:23" x14ac:dyDescent="0.3">
      <c r="A321" s="6">
        <v>972</v>
      </c>
      <c r="B321" s="6" t="s">
        <v>5732</v>
      </c>
      <c r="C321" s="6" t="s">
        <v>5732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VLOOKUP(A321,web_archive!D:AB,18,FALSE)</f>
        <v>None</v>
      </c>
      <c r="O321" s="6"/>
      <c r="P321" s="6"/>
      <c r="Q321" s="6"/>
      <c r="R321" s="6"/>
      <c r="S321" s="6"/>
      <c r="T321" s="6"/>
      <c r="U321" s="6" t="s">
        <v>12299</v>
      </c>
      <c r="V321" s="6" t="s">
        <v>12299</v>
      </c>
      <c r="W321" s="6" t="s">
        <v>12299</v>
      </c>
    </row>
    <row r="322" spans="1:23" x14ac:dyDescent="0.3">
      <c r="A322" s="6">
        <v>973</v>
      </c>
      <c r="B322" s="6" t="s">
        <v>2519</v>
      </c>
      <c r="C322" s="6" t="s">
        <v>2519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VLOOKUP(A322,web_archive!D:AB,18,FALSE)</f>
        <v>None</v>
      </c>
      <c r="O322" s="6"/>
      <c r="P322" s="6"/>
      <c r="Q322" s="6"/>
      <c r="R322" s="6"/>
      <c r="S322" s="6"/>
      <c r="T322" s="6"/>
      <c r="U322" s="6" t="s">
        <v>12299</v>
      </c>
      <c r="V322" s="6" t="s">
        <v>12299</v>
      </c>
      <c r="W322" s="6" t="s">
        <v>12299</v>
      </c>
    </row>
    <row r="323" spans="1:23" x14ac:dyDescent="0.3">
      <c r="A323" s="6">
        <v>974</v>
      </c>
      <c r="B323" s="6" t="s">
        <v>6759</v>
      </c>
      <c r="C323" s="6" t="s">
        <v>6759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VLOOKUP(A323,web_archive!D:AB,18,FALSE)</f>
        <v>None</v>
      </c>
      <c r="O323" s="6"/>
      <c r="P323" s="6"/>
      <c r="Q323" s="6"/>
      <c r="R323" s="6"/>
      <c r="S323" s="6"/>
      <c r="T323" s="6"/>
      <c r="U323" s="6" t="s">
        <v>12299</v>
      </c>
      <c r="V323" s="6" t="s">
        <v>12299</v>
      </c>
      <c r="W323" s="6" t="s">
        <v>12299</v>
      </c>
    </row>
    <row r="324" spans="1:23" x14ac:dyDescent="0.3">
      <c r="A324" s="6">
        <v>975</v>
      </c>
      <c r="B324" s="6" t="s">
        <v>8797</v>
      </c>
      <c r="C324" s="6" t="s">
        <v>8798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VLOOKUP(A324,web_archive!D:AB,18,FALSE)</f>
        <v>None</v>
      </c>
      <c r="O324" s="6"/>
      <c r="P324" s="6"/>
      <c r="Q324" s="6"/>
      <c r="R324" s="6"/>
      <c r="S324" s="6"/>
      <c r="T324" s="6"/>
      <c r="U324" s="6" t="s">
        <v>12299</v>
      </c>
      <c r="V324" s="6" t="s">
        <v>12299</v>
      </c>
      <c r="W324" s="6" t="s">
        <v>12299</v>
      </c>
    </row>
    <row r="325" spans="1:23" x14ac:dyDescent="0.3">
      <c r="A325" s="6">
        <v>976</v>
      </c>
      <c r="B325" s="6" t="s">
        <v>6024</v>
      </c>
      <c r="C325" s="6" t="s">
        <v>6025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VLOOKUP(A325,web_archive!D:AB,18,FALSE)</f>
        <v>None</v>
      </c>
      <c r="O325" s="6"/>
      <c r="P325" s="6"/>
      <c r="Q325" s="6"/>
      <c r="R325" s="6"/>
      <c r="S325" s="6"/>
      <c r="T325" s="6"/>
      <c r="U325" s="6" t="s">
        <v>12299</v>
      </c>
      <c r="V325" s="6" t="s">
        <v>12299</v>
      </c>
      <c r="W325" s="6" t="s">
        <v>12299</v>
      </c>
    </row>
    <row r="326" spans="1:23" x14ac:dyDescent="0.3">
      <c r="A326" s="6">
        <v>978</v>
      </c>
      <c r="B326" s="6" t="s">
        <v>2332</v>
      </c>
      <c r="C326" s="6" t="s">
        <v>2333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VLOOKUP(A326,web_archive!D:AB,18,FALSE)</f>
        <v>None</v>
      </c>
      <c r="O326" s="6"/>
      <c r="P326" s="6"/>
      <c r="Q326" s="6"/>
      <c r="R326" s="6"/>
      <c r="S326" s="6"/>
      <c r="T326" s="6"/>
      <c r="U326" s="6" t="s">
        <v>12299</v>
      </c>
      <c r="V326" s="6" t="s">
        <v>12299</v>
      </c>
      <c r="W326" s="6" t="s">
        <v>12299</v>
      </c>
    </row>
    <row r="327" spans="1:23" x14ac:dyDescent="0.3">
      <c r="A327" s="6">
        <v>979</v>
      </c>
      <c r="B327" s="6" t="s">
        <v>2837</v>
      </c>
      <c r="C327" s="6" t="s">
        <v>2838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VLOOKUP(A327,web_archive!D:AB,18,FALSE)</f>
        <v>None</v>
      </c>
      <c r="O327" s="6"/>
      <c r="P327" s="6"/>
      <c r="Q327" s="6"/>
      <c r="R327" s="6"/>
      <c r="S327" s="6"/>
      <c r="T327" s="6"/>
      <c r="U327" s="6" t="s">
        <v>12299</v>
      </c>
      <c r="V327" s="6" t="s">
        <v>12299</v>
      </c>
      <c r="W327" s="6" t="s">
        <v>12299</v>
      </c>
    </row>
    <row r="328" spans="1:23" x14ac:dyDescent="0.3">
      <c r="A328" s="6">
        <v>980</v>
      </c>
      <c r="B328" s="6" t="s">
        <v>7262</v>
      </c>
      <c r="C328" s="6" t="s">
        <v>7263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VLOOKUP(A328,web_archive!D:AB,18,FALSE)</f>
        <v>None</v>
      </c>
      <c r="O328" s="6"/>
      <c r="P328" s="6"/>
      <c r="Q328" s="6"/>
      <c r="R328" s="6"/>
      <c r="S328" s="6"/>
      <c r="T328" s="6"/>
      <c r="U328" s="6" t="s">
        <v>12299</v>
      </c>
      <c r="V328" s="6" t="s">
        <v>12299</v>
      </c>
      <c r="W328" s="6" t="s">
        <v>12299</v>
      </c>
    </row>
    <row r="329" spans="1:23" x14ac:dyDescent="0.3">
      <c r="A329" s="6">
        <v>981</v>
      </c>
      <c r="B329" s="6" t="s">
        <v>10415</v>
      </c>
      <c r="C329" s="6" t="s">
        <v>10416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VLOOKUP(A329,web_archive!D:AB,18,FALSE)</f>
        <v>None</v>
      </c>
      <c r="O329" s="6"/>
      <c r="P329" s="6"/>
      <c r="Q329" s="6"/>
      <c r="R329" s="6"/>
      <c r="S329" s="6"/>
      <c r="T329" s="6"/>
      <c r="U329" s="6" t="s">
        <v>12299</v>
      </c>
      <c r="V329" s="6" t="s">
        <v>12299</v>
      </c>
      <c r="W329" s="6" t="s">
        <v>12299</v>
      </c>
    </row>
    <row r="330" spans="1:23" x14ac:dyDescent="0.3">
      <c r="A330" s="6">
        <v>982</v>
      </c>
      <c r="B330" s="6" t="s">
        <v>10645</v>
      </c>
      <c r="C330" s="6" t="s">
        <v>10646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VLOOKUP(A330,web_archive!D:AB,18,FALSE)</f>
        <v>None</v>
      </c>
      <c r="O330" s="6"/>
      <c r="P330" s="6"/>
      <c r="Q330" s="6"/>
      <c r="R330" s="6"/>
      <c r="S330" s="6"/>
      <c r="T330" s="6"/>
      <c r="U330" s="6" t="s">
        <v>12299</v>
      </c>
      <c r="V330" s="6" t="s">
        <v>12299</v>
      </c>
      <c r="W330" s="6" t="s">
        <v>12299</v>
      </c>
    </row>
    <row r="331" spans="1:23" x14ac:dyDescent="0.3">
      <c r="A331" s="6">
        <v>983</v>
      </c>
      <c r="B331" s="6" t="s">
        <v>1166</v>
      </c>
      <c r="C331" s="6" t="s">
        <v>1167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VLOOKUP(A331,web_archive!D:AB,18,FALSE)</f>
        <v>None</v>
      </c>
      <c r="O331" s="6"/>
      <c r="P331" s="6"/>
      <c r="Q331" s="6"/>
      <c r="R331" s="6"/>
      <c r="S331" s="6"/>
      <c r="T331" s="6"/>
      <c r="U331" s="6" t="s">
        <v>12299</v>
      </c>
      <c r="V331" s="6" t="s">
        <v>12299</v>
      </c>
      <c r="W331" s="6" t="s">
        <v>12299</v>
      </c>
    </row>
    <row r="332" spans="1:23" x14ac:dyDescent="0.3">
      <c r="A332" s="6">
        <v>984</v>
      </c>
      <c r="B332" s="6" t="s">
        <v>7330</v>
      </c>
      <c r="C332" s="6" t="s">
        <v>7330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VLOOKUP(A332,web_archive!D:AB,18,FALSE)</f>
        <v>None</v>
      </c>
      <c r="O332" s="6"/>
      <c r="P332" s="6"/>
      <c r="Q332" s="6"/>
      <c r="R332" s="6"/>
      <c r="S332" s="6"/>
      <c r="T332" s="6"/>
      <c r="U332" s="6" t="s">
        <v>12299</v>
      </c>
      <c r="V332" s="6" t="s">
        <v>12299</v>
      </c>
      <c r="W332" s="6" t="s">
        <v>12299</v>
      </c>
    </row>
    <row r="333" spans="1:23" x14ac:dyDescent="0.3">
      <c r="A333" s="6">
        <v>985</v>
      </c>
      <c r="B333" s="6" t="s">
        <v>3604</v>
      </c>
      <c r="C333" s="6" t="s">
        <v>3604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VLOOKUP(A333,web_archive!D:AB,18,FALSE)</f>
        <v>None</v>
      </c>
      <c r="O333" s="6"/>
      <c r="P333" s="6"/>
      <c r="Q333" s="6"/>
      <c r="R333" s="6"/>
      <c r="S333" s="6"/>
      <c r="T333" s="6"/>
      <c r="U333" s="6" t="s">
        <v>12299</v>
      </c>
      <c r="V333" s="6" t="s">
        <v>12299</v>
      </c>
      <c r="W333" s="6" t="s">
        <v>12299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VLOOKUP(A334,web_archive!D:AB,18,FALSE)</f>
        <v>None</v>
      </c>
      <c r="O334" s="6"/>
      <c r="P334" s="6"/>
      <c r="Q334" s="6"/>
      <c r="R334" s="6"/>
      <c r="S334" s="6"/>
      <c r="T334" s="6"/>
      <c r="U334" s="6" t="s">
        <v>12299</v>
      </c>
      <c r="V334" s="6" t="s">
        <v>12299</v>
      </c>
      <c r="W334" s="6" t="s">
        <v>12299</v>
      </c>
    </row>
    <row r="335" spans="1:23" x14ac:dyDescent="0.3">
      <c r="A335" s="6">
        <v>987</v>
      </c>
      <c r="B335" s="6" t="s">
        <v>7333</v>
      </c>
      <c r="C335" s="6" t="s">
        <v>7334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VLOOKUP(A335,web_archive!D:AB,18,FALSE)</f>
        <v>None</v>
      </c>
      <c r="O335" s="6"/>
      <c r="P335" s="6"/>
      <c r="Q335" s="6"/>
      <c r="R335" s="6"/>
      <c r="S335" s="6"/>
      <c r="T335" s="6"/>
      <c r="U335" s="6" t="s">
        <v>12299</v>
      </c>
      <c r="V335" s="6" t="s">
        <v>12299</v>
      </c>
      <c r="W335" s="6" t="s">
        <v>12299</v>
      </c>
    </row>
    <row r="336" spans="1:23" x14ac:dyDescent="0.3">
      <c r="A336" s="6">
        <v>988</v>
      </c>
      <c r="B336" s="6" t="s">
        <v>4641</v>
      </c>
      <c r="C336" s="6" t="s">
        <v>4642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VLOOKUP(A336,web_archive!D:AB,18,FALSE)</f>
        <v>None</v>
      </c>
      <c r="O336" s="6"/>
      <c r="P336" s="6"/>
      <c r="Q336" s="6"/>
      <c r="R336" s="6"/>
      <c r="S336" s="6"/>
      <c r="T336" s="6"/>
      <c r="U336" s="6" t="s">
        <v>12299</v>
      </c>
      <c r="V336" s="6" t="s">
        <v>12299</v>
      </c>
      <c r="W336" s="6" t="s">
        <v>12299</v>
      </c>
    </row>
    <row r="337" spans="1:23" x14ac:dyDescent="0.3">
      <c r="A337" s="6">
        <v>989</v>
      </c>
      <c r="B337" s="6" t="s">
        <v>3629</v>
      </c>
      <c r="C337" s="6" t="s">
        <v>3630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VLOOKUP(A337,web_archive!D:AB,18,FALSE)</f>
        <v>None</v>
      </c>
      <c r="O337" s="6"/>
      <c r="P337" s="6"/>
      <c r="Q337" s="6"/>
      <c r="R337" s="6"/>
      <c r="S337" s="6"/>
      <c r="T337" s="6"/>
      <c r="U337" s="6" t="s">
        <v>12299</v>
      </c>
      <c r="V337" s="6" t="s">
        <v>12299</v>
      </c>
      <c r="W337" s="6" t="s">
        <v>12299</v>
      </c>
    </row>
    <row r="338" spans="1:23" x14ac:dyDescent="0.3">
      <c r="A338" s="6">
        <v>990</v>
      </c>
      <c r="B338" s="6" t="s">
        <v>1443</v>
      </c>
      <c r="C338" s="6" t="s">
        <v>1444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VLOOKUP(A338,web_archive!D:AB,18,FALSE)</f>
        <v>None</v>
      </c>
      <c r="O338" s="6"/>
      <c r="P338" s="6"/>
      <c r="Q338" s="6"/>
      <c r="R338" s="6"/>
      <c r="S338" s="6"/>
      <c r="T338" s="6"/>
      <c r="U338" s="6" t="s">
        <v>12299</v>
      </c>
      <c r="V338" s="6" t="s">
        <v>12299</v>
      </c>
      <c r="W338" s="6" t="s">
        <v>12299</v>
      </c>
    </row>
    <row r="339" spans="1:23" x14ac:dyDescent="0.3">
      <c r="A339" s="6">
        <v>991</v>
      </c>
      <c r="B339" s="6" t="s">
        <v>2621</v>
      </c>
      <c r="C339" s="6" t="s">
        <v>2622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VLOOKUP(A339,web_archive!D:AB,18,FALSE)</f>
        <v>None</v>
      </c>
      <c r="O339" s="6"/>
      <c r="P339" s="6"/>
      <c r="Q339" s="6"/>
      <c r="R339" s="6"/>
      <c r="S339" s="6"/>
      <c r="T339" s="6"/>
      <c r="U339" s="6" t="s">
        <v>12299</v>
      </c>
      <c r="V339" s="6" t="s">
        <v>12299</v>
      </c>
      <c r="W339" s="6" t="s">
        <v>12299</v>
      </c>
    </row>
    <row r="340" spans="1:23" x14ac:dyDescent="0.3">
      <c r="A340" s="6">
        <v>992</v>
      </c>
      <c r="B340" s="6" t="s">
        <v>10744</v>
      </c>
      <c r="C340" s="6" t="s">
        <v>10745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VLOOKUP(A340,web_archive!D:AB,18,FALSE)</f>
        <v>None</v>
      </c>
      <c r="O340" s="6"/>
      <c r="P340" s="6"/>
      <c r="Q340" s="6"/>
      <c r="R340" s="6"/>
      <c r="S340" s="6"/>
      <c r="T340" s="6"/>
      <c r="U340" s="6" t="s">
        <v>12299</v>
      </c>
      <c r="V340" s="6" t="s">
        <v>12299</v>
      </c>
      <c r="W340" s="6" t="s">
        <v>12299</v>
      </c>
    </row>
    <row r="341" spans="1:23" x14ac:dyDescent="0.3">
      <c r="A341" s="6">
        <v>993</v>
      </c>
      <c r="B341" s="6" t="s">
        <v>10909</v>
      </c>
      <c r="C341" s="6" t="s">
        <v>10910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VLOOKUP(A341,web_archive!D:AB,18,FALSE)</f>
        <v>None</v>
      </c>
      <c r="O341" s="6"/>
      <c r="P341" s="6"/>
      <c r="Q341" s="6"/>
      <c r="R341" s="6"/>
      <c r="S341" s="6"/>
      <c r="T341" s="6"/>
      <c r="U341" s="6" t="s">
        <v>12299</v>
      </c>
      <c r="V341" s="6" t="s">
        <v>12299</v>
      </c>
      <c r="W341" s="6" t="s">
        <v>12299</v>
      </c>
    </row>
    <row r="342" spans="1:23" x14ac:dyDescent="0.3">
      <c r="A342" s="6">
        <v>994</v>
      </c>
      <c r="B342" s="6" t="s">
        <v>4046</v>
      </c>
      <c r="C342" s="6" t="s">
        <v>4047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VLOOKUP(A342,web_archive!D:AB,18,FALSE)</f>
        <v>None</v>
      </c>
      <c r="O342" s="6"/>
      <c r="P342" s="6"/>
      <c r="Q342" s="6"/>
      <c r="R342" s="6"/>
      <c r="S342" s="6"/>
      <c r="T342" s="6"/>
      <c r="U342" s="6" t="s">
        <v>12299</v>
      </c>
      <c r="V342" s="6" t="s">
        <v>12299</v>
      </c>
      <c r="W342" s="6" t="s">
        <v>12299</v>
      </c>
    </row>
    <row r="343" spans="1:23" x14ac:dyDescent="0.3">
      <c r="A343" s="6">
        <v>995</v>
      </c>
      <c r="B343" s="6" t="s">
        <v>6728</v>
      </c>
      <c r="C343" s="6" t="s">
        <v>6729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VLOOKUP(A343,web_archive!D:AB,18,FALSE)</f>
        <v>None</v>
      </c>
      <c r="O343" s="6"/>
      <c r="P343" s="6"/>
      <c r="Q343" s="6"/>
      <c r="R343" s="6"/>
      <c r="S343" s="6"/>
      <c r="T343" s="6"/>
      <c r="U343" s="6" t="s">
        <v>12299</v>
      </c>
      <c r="V343" s="6" t="s">
        <v>12299</v>
      </c>
      <c r="W343" s="6" t="s">
        <v>12299</v>
      </c>
    </row>
    <row r="344" spans="1:23" x14ac:dyDescent="0.3">
      <c r="A344" s="6">
        <v>996</v>
      </c>
      <c r="B344" s="6" t="s">
        <v>8555</v>
      </c>
      <c r="C344" s="6" t="s">
        <v>8556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VLOOKUP(A344,web_archive!D:AB,18,FALSE)</f>
        <v>None</v>
      </c>
      <c r="O344" s="6"/>
      <c r="P344" s="6"/>
      <c r="Q344" s="6"/>
      <c r="R344" s="6"/>
      <c r="S344" s="6"/>
      <c r="T344" s="6"/>
      <c r="U344" s="6" t="s">
        <v>12299</v>
      </c>
      <c r="V344" s="6" t="s">
        <v>12299</v>
      </c>
      <c r="W344" s="6" t="s">
        <v>12299</v>
      </c>
    </row>
    <row r="345" spans="1:23" x14ac:dyDescent="0.3">
      <c r="A345" s="6">
        <v>997</v>
      </c>
      <c r="B345" s="6" t="s">
        <v>4766</v>
      </c>
      <c r="C345" s="6" t="s">
        <v>4767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VLOOKUP(A345,web_archive!D:AB,18,FALSE)</f>
        <v>None</v>
      </c>
      <c r="O345" s="6"/>
      <c r="P345" s="6"/>
      <c r="Q345" s="6"/>
      <c r="R345" s="6"/>
      <c r="S345" s="6"/>
      <c r="T345" s="6"/>
      <c r="U345" s="6" t="s">
        <v>12299</v>
      </c>
      <c r="V345" s="6" t="s">
        <v>12299</v>
      </c>
      <c r="W345" s="6" t="s">
        <v>12299</v>
      </c>
    </row>
    <row r="346" spans="1:23" x14ac:dyDescent="0.3">
      <c r="A346" s="6">
        <v>998</v>
      </c>
      <c r="B346" s="6" t="s">
        <v>5555</v>
      </c>
      <c r="C346" s="6" t="s">
        <v>5555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VLOOKUP(A346,web_archive!D:AB,18,FALSE)</f>
        <v>None</v>
      </c>
      <c r="O346" s="6"/>
      <c r="P346" s="6"/>
      <c r="Q346" s="6"/>
      <c r="R346" s="6"/>
      <c r="S346" s="6"/>
      <c r="T346" s="6"/>
      <c r="U346" s="6" t="s">
        <v>12299</v>
      </c>
      <c r="V346" s="6" t="s">
        <v>12299</v>
      </c>
      <c r="W346" s="6" t="s">
        <v>12299</v>
      </c>
    </row>
    <row r="347" spans="1:23" x14ac:dyDescent="0.3">
      <c r="A347" s="6">
        <v>999</v>
      </c>
      <c r="B347" s="6" t="s">
        <v>9597</v>
      </c>
      <c r="C347" s="6" t="s">
        <v>9597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VLOOKUP(A347,web_archive!D:AB,18,FALSE)</f>
        <v>None</v>
      </c>
      <c r="O347" s="6"/>
      <c r="P347" s="6"/>
      <c r="Q347" s="6"/>
      <c r="R347" s="6"/>
      <c r="S347" s="6"/>
      <c r="T347" s="6"/>
      <c r="U347" s="6" t="s">
        <v>12299</v>
      </c>
      <c r="V347" s="6" t="s">
        <v>12299</v>
      </c>
      <c r="W347" s="6" t="s">
        <v>12299</v>
      </c>
    </row>
    <row r="348" spans="1:23" x14ac:dyDescent="0.3">
      <c r="A348" s="6">
        <v>1000</v>
      </c>
      <c r="B348" s="6" t="s">
        <v>9549</v>
      </c>
      <c r="C348" s="6" t="s">
        <v>9550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VLOOKUP(A348,web_archive!D:AB,18,FALSE)</f>
        <v>None</v>
      </c>
      <c r="O348" s="6"/>
      <c r="P348" s="6"/>
      <c r="Q348" s="6"/>
      <c r="R348" s="6"/>
      <c r="S348" s="6"/>
      <c r="T348" s="6"/>
      <c r="U348" s="6" t="s">
        <v>12299</v>
      </c>
      <c r="V348" s="6" t="s">
        <v>12299</v>
      </c>
      <c r="W348" s="6" t="s">
        <v>12299</v>
      </c>
    </row>
    <row r="349" spans="1:23" x14ac:dyDescent="0.3">
      <c r="A349" s="6">
        <v>1001</v>
      </c>
      <c r="B349" s="6" t="s">
        <v>9391</v>
      </c>
      <c r="C349" s="6" t="s">
        <v>9392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VLOOKUP(A349,web_archive!D:AB,18,FALSE)</f>
        <v>None</v>
      </c>
      <c r="O349" s="6"/>
      <c r="P349" s="6"/>
      <c r="Q349" s="6"/>
      <c r="R349" s="6"/>
      <c r="S349" s="6"/>
      <c r="T349" s="6"/>
      <c r="U349" s="6" t="s">
        <v>12299</v>
      </c>
      <c r="V349" s="6" t="s">
        <v>12299</v>
      </c>
      <c r="W349" s="6" t="s">
        <v>12299</v>
      </c>
    </row>
    <row r="350" spans="1:23" x14ac:dyDescent="0.3">
      <c r="A350" s="6">
        <v>1002</v>
      </c>
      <c r="B350" s="6" t="s">
        <v>5585</v>
      </c>
      <c r="C350" s="6" t="s">
        <v>5586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VLOOKUP(A350,web_archive!D:AB,18,FALSE)</f>
        <v>None</v>
      </c>
      <c r="O350" s="6"/>
      <c r="P350" s="6"/>
      <c r="Q350" s="6"/>
      <c r="R350" s="6"/>
      <c r="S350" s="6"/>
      <c r="T350" s="6"/>
      <c r="U350" s="6" t="s">
        <v>12299</v>
      </c>
      <c r="V350" s="6" t="s">
        <v>12299</v>
      </c>
      <c r="W350" s="6" t="s">
        <v>12299</v>
      </c>
    </row>
    <row r="351" spans="1:23" x14ac:dyDescent="0.3">
      <c r="A351" s="6">
        <v>1003</v>
      </c>
      <c r="B351" s="6" t="s">
        <v>2317</v>
      </c>
      <c r="C351" s="6" t="s">
        <v>2317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VLOOKUP(A351,web_archive!D:AB,18,FALSE)</f>
        <v>None</v>
      </c>
      <c r="O351" s="6"/>
      <c r="P351" s="6"/>
      <c r="Q351" s="6"/>
      <c r="R351" s="6"/>
      <c r="S351" s="6"/>
      <c r="T351" s="6"/>
      <c r="U351" s="6" t="s">
        <v>12299</v>
      </c>
      <c r="V351" s="6" t="s">
        <v>12299</v>
      </c>
      <c r="W351" s="6" t="s">
        <v>12299</v>
      </c>
    </row>
    <row r="352" spans="1:23" x14ac:dyDescent="0.3">
      <c r="A352" s="6">
        <v>1004</v>
      </c>
      <c r="B352" s="6" t="s">
        <v>7451</v>
      </c>
      <c r="C352" s="6" t="s">
        <v>7452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VLOOKUP(A352,web_archive!D:AB,18,FALSE)</f>
        <v>None</v>
      </c>
      <c r="O352" s="6"/>
      <c r="P352" s="6"/>
      <c r="Q352" s="6"/>
      <c r="R352" s="6"/>
      <c r="S352" s="6"/>
      <c r="T352" s="6"/>
      <c r="U352" s="6" t="s">
        <v>12299</v>
      </c>
      <c r="V352" s="6" t="s">
        <v>12299</v>
      </c>
      <c r="W352" s="6" t="s">
        <v>12299</v>
      </c>
    </row>
    <row r="353" spans="1:23" x14ac:dyDescent="0.3">
      <c r="A353" s="6">
        <v>1005</v>
      </c>
      <c r="B353" s="6" t="s">
        <v>4953</v>
      </c>
      <c r="C353" s="6" t="s">
        <v>4954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VLOOKUP(A353,web_archive!D:AB,18,FALSE)</f>
        <v>None</v>
      </c>
      <c r="O353" s="6"/>
      <c r="P353" s="6"/>
      <c r="Q353" s="6"/>
      <c r="R353" s="6"/>
      <c r="S353" s="6"/>
      <c r="T353" s="6"/>
      <c r="U353" s="6" t="s">
        <v>12299</v>
      </c>
      <c r="V353" s="6" t="s">
        <v>12299</v>
      </c>
      <c r="W353" s="6" t="s">
        <v>12299</v>
      </c>
    </row>
    <row r="354" spans="1:23" x14ac:dyDescent="0.3">
      <c r="A354" s="6">
        <v>1006</v>
      </c>
      <c r="B354" s="6" t="s">
        <v>7206</v>
      </c>
      <c r="C354" s="6" t="s">
        <v>7207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VLOOKUP(A354,web_archive!D:AB,18,FALSE)</f>
        <v>None</v>
      </c>
      <c r="O354" s="6"/>
      <c r="P354" s="6"/>
      <c r="Q354" s="6"/>
      <c r="R354" s="6"/>
      <c r="S354" s="6"/>
      <c r="T354" s="6"/>
      <c r="U354" s="6" t="s">
        <v>12299</v>
      </c>
      <c r="V354" s="6" t="s">
        <v>12299</v>
      </c>
      <c r="W354" s="6" t="s">
        <v>12299</v>
      </c>
    </row>
    <row r="355" spans="1:23" x14ac:dyDescent="0.3">
      <c r="A355" s="6">
        <v>1007</v>
      </c>
      <c r="B355" s="6" t="s">
        <v>7482</v>
      </c>
      <c r="C355" s="6" t="s">
        <v>7483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VLOOKUP(A355,web_archive!D:AB,18,FALSE)</f>
        <v>None</v>
      </c>
      <c r="O355" s="6"/>
      <c r="P355" s="6"/>
      <c r="Q355" s="6"/>
      <c r="R355" s="6"/>
      <c r="S355" s="6"/>
      <c r="T355" s="6"/>
      <c r="U355" s="6" t="s">
        <v>12299</v>
      </c>
      <c r="V355" s="6" t="s">
        <v>12299</v>
      </c>
      <c r="W355" s="6" t="s">
        <v>12299</v>
      </c>
    </row>
    <row r="356" spans="1:23" x14ac:dyDescent="0.3">
      <c r="A356" s="6">
        <v>1008</v>
      </c>
      <c r="B356" s="6" t="s">
        <v>4269</v>
      </c>
      <c r="C356" s="6" t="s">
        <v>4270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VLOOKUP(A356,web_archive!D:AB,18,FALSE)</f>
        <v>None</v>
      </c>
      <c r="O356" s="6"/>
      <c r="P356" s="6"/>
      <c r="Q356" s="6"/>
      <c r="R356" s="6"/>
      <c r="S356" s="6"/>
      <c r="T356" s="6"/>
      <c r="U356" s="6" t="s">
        <v>12299</v>
      </c>
      <c r="V356" s="6" t="s">
        <v>12299</v>
      </c>
      <c r="W356" s="6" t="s">
        <v>12299</v>
      </c>
    </row>
    <row r="357" spans="1:23" x14ac:dyDescent="0.3">
      <c r="A357" s="6">
        <v>1009</v>
      </c>
      <c r="B357" s="6" t="s">
        <v>8646</v>
      </c>
      <c r="C357" s="6" t="s">
        <v>8647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VLOOKUP(A357,web_archive!D:AB,18,FALSE)</f>
        <v>None</v>
      </c>
      <c r="O357" s="6"/>
      <c r="P357" s="6"/>
      <c r="Q357" s="6"/>
      <c r="R357" s="6"/>
      <c r="S357" s="6"/>
      <c r="T357" s="6"/>
      <c r="U357" s="6" t="s">
        <v>12299</v>
      </c>
      <c r="V357" s="6" t="s">
        <v>12299</v>
      </c>
      <c r="W357" s="6" t="s">
        <v>12299</v>
      </c>
    </row>
    <row r="358" spans="1:23" x14ac:dyDescent="0.3">
      <c r="A358" s="6">
        <v>1010</v>
      </c>
      <c r="B358" s="6" t="s">
        <v>7549</v>
      </c>
      <c r="C358" s="6" t="s">
        <v>7549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VLOOKUP(A358,web_archive!D:AB,18,FALSE)</f>
        <v>None</v>
      </c>
      <c r="O358" s="6"/>
      <c r="P358" s="6"/>
      <c r="Q358" s="6"/>
      <c r="R358" s="6"/>
      <c r="S358" s="6"/>
      <c r="T358" s="6"/>
      <c r="U358" s="6" t="s">
        <v>12299</v>
      </c>
      <c r="V358" s="6" t="s">
        <v>12299</v>
      </c>
      <c r="W358" s="6" t="s">
        <v>12299</v>
      </c>
    </row>
    <row r="359" spans="1:23" x14ac:dyDescent="0.3">
      <c r="A359" s="6">
        <v>1011</v>
      </c>
      <c r="B359" s="6" t="s">
        <v>3645</v>
      </c>
      <c r="C359" s="6" t="s">
        <v>3645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VLOOKUP(A359,web_archive!D:AB,18,FALSE)</f>
        <v>None</v>
      </c>
      <c r="O359" s="6"/>
      <c r="P359" s="6"/>
      <c r="Q359" s="6"/>
      <c r="R359" s="6"/>
      <c r="S359" s="6"/>
      <c r="T359" s="6"/>
      <c r="U359" s="6" t="s">
        <v>12299</v>
      </c>
      <c r="V359" s="6" t="s">
        <v>12299</v>
      </c>
      <c r="W359" s="6" t="s">
        <v>12299</v>
      </c>
    </row>
    <row r="360" spans="1:23" x14ac:dyDescent="0.3">
      <c r="A360" s="6">
        <v>1012</v>
      </c>
      <c r="B360" s="6" t="s">
        <v>6147</v>
      </c>
      <c r="C360" s="6" t="s">
        <v>6148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VLOOKUP(A360,web_archive!D:AB,18,FALSE)</f>
        <v>None</v>
      </c>
      <c r="O360" s="6"/>
      <c r="P360" s="6"/>
      <c r="Q360" s="6"/>
      <c r="R360" s="6"/>
      <c r="S360" s="6"/>
      <c r="T360" s="6"/>
      <c r="U360" s="6" t="s">
        <v>12299</v>
      </c>
      <c r="V360" s="6" t="s">
        <v>12299</v>
      </c>
      <c r="W360" s="6" t="s">
        <v>12299</v>
      </c>
    </row>
    <row r="361" spans="1:23" x14ac:dyDescent="0.3">
      <c r="A361" s="6">
        <v>1013</v>
      </c>
      <c r="B361" s="6" t="s">
        <v>2368</v>
      </c>
      <c r="C361" s="6" t="s">
        <v>2369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VLOOKUP(A361,web_archive!D:AB,18,FALSE)</f>
        <v>None</v>
      </c>
      <c r="O361" s="6"/>
      <c r="P361" s="6"/>
      <c r="Q361" s="6"/>
      <c r="R361" s="6"/>
      <c r="S361" s="6"/>
      <c r="T361" s="6"/>
      <c r="U361" s="6" t="s">
        <v>12299</v>
      </c>
      <c r="V361" s="6" t="s">
        <v>12299</v>
      </c>
      <c r="W361" s="6" t="s">
        <v>12299</v>
      </c>
    </row>
    <row r="362" spans="1:23" x14ac:dyDescent="0.3">
      <c r="A362" s="6">
        <v>1014</v>
      </c>
      <c r="B362" s="6" t="s">
        <v>5648</v>
      </c>
      <c r="C362" s="6" t="s">
        <v>5649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VLOOKUP(A362,web_archive!D:AB,18,FALSE)</f>
        <v>None</v>
      </c>
      <c r="O362" s="6"/>
      <c r="P362" s="6"/>
      <c r="Q362" s="6"/>
      <c r="R362" s="6"/>
      <c r="S362" s="6"/>
      <c r="T362" s="6"/>
      <c r="U362" s="6" t="s">
        <v>12299</v>
      </c>
      <c r="V362" s="6" t="s">
        <v>12299</v>
      </c>
      <c r="W362" s="6" t="s">
        <v>12299</v>
      </c>
    </row>
    <row r="363" spans="1:23" x14ac:dyDescent="0.3">
      <c r="A363" s="6">
        <v>1015</v>
      </c>
      <c r="B363" s="6" t="s">
        <v>9998</v>
      </c>
      <c r="C363" s="6" t="s">
        <v>9999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VLOOKUP(A363,web_archive!D:AB,18,FALSE)</f>
        <v>None</v>
      </c>
      <c r="O363" s="6"/>
      <c r="P363" s="6"/>
      <c r="Q363" s="6"/>
      <c r="R363" s="6"/>
      <c r="S363" s="6"/>
      <c r="T363" s="6"/>
      <c r="U363" s="6" t="s">
        <v>12299</v>
      </c>
      <c r="V363" s="6" t="s">
        <v>12299</v>
      </c>
      <c r="W363" s="6" t="s">
        <v>12299</v>
      </c>
    </row>
    <row r="364" spans="1:23" x14ac:dyDescent="0.3">
      <c r="A364" s="6">
        <v>1016</v>
      </c>
      <c r="B364" s="6" t="s">
        <v>8153</v>
      </c>
      <c r="C364" s="6" t="s">
        <v>8154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VLOOKUP(A364,web_archive!D:AB,18,FALSE)</f>
        <v>None</v>
      </c>
      <c r="O364" s="6"/>
      <c r="P364" s="6"/>
      <c r="Q364" s="6"/>
      <c r="R364" s="6"/>
      <c r="S364" s="6"/>
      <c r="T364" s="6"/>
      <c r="U364" s="6" t="s">
        <v>12299</v>
      </c>
      <c r="V364" s="6" t="s">
        <v>12299</v>
      </c>
      <c r="W364" s="6" t="s">
        <v>12299</v>
      </c>
    </row>
    <row r="365" spans="1:23" x14ac:dyDescent="0.3">
      <c r="A365" s="6">
        <v>1017</v>
      </c>
      <c r="B365" s="6" t="s">
        <v>6854</v>
      </c>
      <c r="C365" s="6" t="s">
        <v>6855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VLOOKUP(A365,web_archive!D:AB,18,FALSE)</f>
        <v>None</v>
      </c>
      <c r="O365" s="6"/>
      <c r="P365" s="6"/>
      <c r="Q365" s="6"/>
      <c r="R365" s="6"/>
      <c r="S365" s="6"/>
      <c r="T365" s="6"/>
      <c r="U365" s="6" t="s">
        <v>12299</v>
      </c>
      <c r="V365" s="6" t="s">
        <v>12299</v>
      </c>
      <c r="W365" s="6" t="s">
        <v>12299</v>
      </c>
    </row>
    <row r="366" spans="1:23" x14ac:dyDescent="0.3">
      <c r="A366" s="6">
        <v>1018</v>
      </c>
      <c r="B366" s="6" t="s">
        <v>7009</v>
      </c>
      <c r="C366" s="6" t="s">
        <v>7010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VLOOKUP(A366,web_archive!D:AB,18,FALSE)</f>
        <v>None</v>
      </c>
      <c r="O366" s="6"/>
      <c r="P366" s="6"/>
      <c r="Q366" s="6"/>
      <c r="R366" s="6"/>
      <c r="S366" s="6"/>
      <c r="T366" s="6"/>
      <c r="U366" s="6" t="s">
        <v>12299</v>
      </c>
      <c r="V366" s="6" t="s">
        <v>12299</v>
      </c>
      <c r="W366" s="6" t="s">
        <v>12299</v>
      </c>
    </row>
    <row r="367" spans="1:23" x14ac:dyDescent="0.3">
      <c r="A367" s="6">
        <v>1019</v>
      </c>
      <c r="B367" s="6" t="s">
        <v>10823</v>
      </c>
      <c r="C367" s="6" t="s">
        <v>10824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VLOOKUP(A367,web_archive!D:AB,18,FALSE)</f>
        <v>None</v>
      </c>
      <c r="O367" s="6"/>
      <c r="P367" s="6"/>
      <c r="Q367" s="6"/>
      <c r="R367" s="6"/>
      <c r="S367" s="6"/>
      <c r="T367" s="6"/>
      <c r="U367" s="6" t="s">
        <v>12299</v>
      </c>
      <c r="V367" s="6" t="s">
        <v>12299</v>
      </c>
      <c r="W367" s="6" t="s">
        <v>12299</v>
      </c>
    </row>
    <row r="368" spans="1:23" x14ac:dyDescent="0.3">
      <c r="A368" s="6">
        <v>1020</v>
      </c>
      <c r="B368" s="6" t="s">
        <v>6177</v>
      </c>
      <c r="C368" s="6" t="s">
        <v>6178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VLOOKUP(A368,web_archive!D:AB,18,FALSE)</f>
        <v>None</v>
      </c>
      <c r="O368" s="6"/>
      <c r="P368" s="6"/>
      <c r="Q368" s="6"/>
      <c r="R368" s="6"/>
      <c r="S368" s="6"/>
      <c r="T368" s="6"/>
      <c r="U368" s="6" t="s">
        <v>12299</v>
      </c>
      <c r="V368" s="6" t="s">
        <v>12299</v>
      </c>
      <c r="W368" s="6" t="s">
        <v>12299</v>
      </c>
    </row>
    <row r="369" spans="1:23" x14ac:dyDescent="0.3">
      <c r="A369" s="6">
        <v>1021</v>
      </c>
      <c r="B369" s="6" t="s">
        <v>3064</v>
      </c>
      <c r="C369" s="6" t="s">
        <v>3061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VLOOKUP(A369,web_archive!D:AB,18,FALSE)</f>
        <v>None</v>
      </c>
      <c r="O369" s="6"/>
      <c r="P369" s="6"/>
      <c r="Q369" s="6"/>
      <c r="R369" s="6"/>
      <c r="S369" s="6"/>
      <c r="T369" s="6"/>
      <c r="U369" s="6" t="s">
        <v>12299</v>
      </c>
      <c r="V369" s="6" t="s">
        <v>12299</v>
      </c>
      <c r="W369" s="6" t="s">
        <v>12299</v>
      </c>
    </row>
    <row r="370" spans="1:23" x14ac:dyDescent="0.3">
      <c r="A370" s="6">
        <v>1022</v>
      </c>
      <c r="B370" s="6" t="s">
        <v>4190</v>
      </c>
      <c r="C370" s="6" t="s">
        <v>4191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VLOOKUP(A370,web_archive!D:AB,18,FALSE)</f>
        <v>None</v>
      </c>
      <c r="O370" s="6"/>
      <c r="P370" s="6"/>
      <c r="Q370" s="6"/>
      <c r="R370" s="6"/>
      <c r="S370" s="6"/>
      <c r="T370" s="6"/>
      <c r="U370" s="6" t="s">
        <v>12299</v>
      </c>
      <c r="V370" s="6" t="s">
        <v>12299</v>
      </c>
      <c r="W370" s="6" t="s">
        <v>12299</v>
      </c>
    </row>
    <row r="371" spans="1:23" x14ac:dyDescent="0.3">
      <c r="A371" s="6">
        <v>1023</v>
      </c>
      <c r="B371" s="6" t="s">
        <v>4009</v>
      </c>
      <c r="C371" s="6" t="s">
        <v>4010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VLOOKUP(A371,web_archive!D:AB,18,FALSE)</f>
        <v>None</v>
      </c>
      <c r="O371" s="6"/>
      <c r="P371" s="6"/>
      <c r="Q371" s="6"/>
      <c r="R371" s="6"/>
      <c r="S371" s="6"/>
      <c r="T371" s="6"/>
      <c r="U371" s="6" t="s">
        <v>12299</v>
      </c>
      <c r="V371" s="6" t="s">
        <v>12299</v>
      </c>
      <c r="W371" s="6" t="s">
        <v>12299</v>
      </c>
    </row>
    <row r="372" spans="1:23" x14ac:dyDescent="0.3">
      <c r="A372" s="6">
        <v>1024</v>
      </c>
      <c r="B372" s="6" t="s">
        <v>2141</v>
      </c>
      <c r="C372" s="6" t="s">
        <v>2142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VLOOKUP(A372,web_archive!D:AB,18,FALSE)</f>
        <v>None</v>
      </c>
      <c r="O372" s="6"/>
      <c r="P372" s="6"/>
      <c r="Q372" s="6"/>
      <c r="R372" s="6"/>
      <c r="S372" s="6"/>
      <c r="T372" s="6"/>
      <c r="U372" s="6" t="s">
        <v>12299</v>
      </c>
      <c r="V372" s="6" t="s">
        <v>12299</v>
      </c>
      <c r="W372" s="6" t="s">
        <v>12299</v>
      </c>
    </row>
    <row r="373" spans="1:23" x14ac:dyDescent="0.3">
      <c r="A373" s="6">
        <v>1025</v>
      </c>
      <c r="B373" s="6" t="s">
        <v>9446</v>
      </c>
      <c r="C373" s="6" t="s">
        <v>9447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VLOOKUP(A373,web_archive!D:AB,18,FALSE)</f>
        <v>None</v>
      </c>
      <c r="O373" s="6"/>
      <c r="P373" s="6"/>
      <c r="Q373" s="6"/>
      <c r="R373" s="6"/>
      <c r="S373" s="6"/>
      <c r="T373" s="6"/>
      <c r="U373" s="6" t="s">
        <v>12299</v>
      </c>
      <c r="V373" s="6" t="s">
        <v>12299</v>
      </c>
      <c r="W373" s="6" t="s">
        <v>12299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VLOOKUP(A374,web_archive!D:AB,18,FALSE)</f>
        <v>None</v>
      </c>
      <c r="O374" s="6"/>
      <c r="P374" s="6"/>
      <c r="Q374" s="6"/>
      <c r="R374" s="6"/>
      <c r="S374" s="6"/>
      <c r="T374" s="6"/>
      <c r="U374" s="6" t="s">
        <v>12299</v>
      </c>
      <c r="V374" s="6" t="s">
        <v>12299</v>
      </c>
      <c r="W374" s="6" t="s">
        <v>12299</v>
      </c>
    </row>
    <row r="375" spans="1:23" x14ac:dyDescent="0.3">
      <c r="A375" s="6">
        <v>1027</v>
      </c>
      <c r="B375" s="6" t="s">
        <v>7835</v>
      </c>
      <c r="C375" s="6" t="s">
        <v>7836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VLOOKUP(A375,web_archive!D:AB,18,FALSE)</f>
        <v>None</v>
      </c>
      <c r="O375" s="6"/>
      <c r="P375" s="6"/>
      <c r="Q375" s="6"/>
      <c r="R375" s="6"/>
      <c r="S375" s="6"/>
      <c r="T375" s="6"/>
      <c r="U375" s="6" t="s">
        <v>12299</v>
      </c>
      <c r="V375" s="6" t="s">
        <v>12299</v>
      </c>
      <c r="W375" s="6" t="s">
        <v>12299</v>
      </c>
    </row>
    <row r="376" spans="1:23" x14ac:dyDescent="0.3">
      <c r="A376" s="6">
        <v>1028</v>
      </c>
      <c r="B376" s="6" t="s">
        <v>10696</v>
      </c>
      <c r="C376" s="6" t="s">
        <v>10697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VLOOKUP(A376,web_archive!D:AB,18,FALSE)</f>
        <v>None</v>
      </c>
      <c r="O376" s="6"/>
      <c r="P376" s="6"/>
      <c r="Q376" s="6"/>
      <c r="R376" s="6"/>
      <c r="S376" s="6"/>
      <c r="T376" s="6"/>
      <c r="U376" s="6" t="s">
        <v>12299</v>
      </c>
      <c r="V376" s="6" t="s">
        <v>12299</v>
      </c>
      <c r="W376" s="6" t="s">
        <v>12299</v>
      </c>
    </row>
    <row r="377" spans="1:23" x14ac:dyDescent="0.3">
      <c r="A377" s="6">
        <v>1029</v>
      </c>
      <c r="B377" s="6" t="s">
        <v>10041</v>
      </c>
      <c r="C377" s="6" t="s">
        <v>10042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VLOOKUP(A377,web_archive!D:AB,18,FALSE)</f>
        <v>None</v>
      </c>
      <c r="O377" s="6"/>
      <c r="P377" s="6"/>
      <c r="Q377" s="6"/>
      <c r="R377" s="6"/>
      <c r="S377" s="6"/>
      <c r="T377" s="6"/>
      <c r="U377" s="6" t="s">
        <v>12299</v>
      </c>
      <c r="V377" s="6" t="s">
        <v>12299</v>
      </c>
      <c r="W377" s="6" t="s">
        <v>12299</v>
      </c>
    </row>
    <row r="378" spans="1:23" x14ac:dyDescent="0.3">
      <c r="A378" s="6">
        <v>1030</v>
      </c>
      <c r="B378" s="6" t="s">
        <v>10029</v>
      </c>
      <c r="C378" s="6" t="s">
        <v>10030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VLOOKUP(A378,web_archive!D:AB,18,FALSE)</f>
        <v>None</v>
      </c>
      <c r="O378" s="6"/>
      <c r="P378" s="6"/>
      <c r="Q378" s="6"/>
      <c r="R378" s="6"/>
      <c r="S378" s="6"/>
      <c r="T378" s="6"/>
      <c r="U378" s="6" t="s">
        <v>12299</v>
      </c>
      <c r="V378" s="6" t="s">
        <v>12299</v>
      </c>
      <c r="W378" s="6" t="s">
        <v>12299</v>
      </c>
    </row>
    <row r="379" spans="1:23" x14ac:dyDescent="0.3">
      <c r="A379" s="6">
        <v>1031</v>
      </c>
      <c r="B379" s="6" t="s">
        <v>6102</v>
      </c>
      <c r="C379" s="6" t="s">
        <v>6103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VLOOKUP(A379,web_archive!D:AB,18,FALSE)</f>
        <v>None</v>
      </c>
      <c r="O379" s="6"/>
      <c r="P379" s="6"/>
      <c r="Q379" s="6"/>
      <c r="R379" s="6"/>
      <c r="S379" s="6"/>
      <c r="T379" s="6"/>
      <c r="U379" s="6" t="s">
        <v>12299</v>
      </c>
      <c r="V379" s="6" t="s">
        <v>12299</v>
      </c>
      <c r="W379" s="6" t="s">
        <v>12299</v>
      </c>
    </row>
    <row r="380" spans="1:23" x14ac:dyDescent="0.3">
      <c r="A380" s="6">
        <v>1032</v>
      </c>
      <c r="B380" s="6" t="s">
        <v>1288</v>
      </c>
      <c r="C380" s="6" t="s">
        <v>1289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VLOOKUP(A380,web_archive!D:AB,18,FALSE)</f>
        <v>None</v>
      </c>
      <c r="O380" s="6"/>
      <c r="P380" s="6"/>
      <c r="Q380" s="6"/>
      <c r="R380" s="6"/>
      <c r="S380" s="6"/>
      <c r="T380" s="6"/>
      <c r="U380" s="6" t="s">
        <v>12299</v>
      </c>
      <c r="V380" s="6" t="s">
        <v>12299</v>
      </c>
      <c r="W380" s="6" t="s">
        <v>12299</v>
      </c>
    </row>
    <row r="381" spans="1:23" x14ac:dyDescent="0.3">
      <c r="A381" s="6">
        <v>1033</v>
      </c>
      <c r="B381" s="6" t="s">
        <v>8498</v>
      </c>
      <c r="C381" s="6" t="s">
        <v>8499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VLOOKUP(A381,web_archive!D:AB,18,FALSE)</f>
        <v>None</v>
      </c>
      <c r="O381" s="6"/>
      <c r="P381" s="6"/>
      <c r="Q381" s="6"/>
      <c r="R381" s="6"/>
      <c r="S381" s="6"/>
      <c r="T381" s="6"/>
      <c r="U381" s="6" t="s">
        <v>12299</v>
      </c>
      <c r="V381" s="6" t="s">
        <v>12299</v>
      </c>
      <c r="W381" s="6" t="s">
        <v>12299</v>
      </c>
    </row>
    <row r="382" spans="1:23" x14ac:dyDescent="0.3">
      <c r="A382" s="6">
        <v>1034</v>
      </c>
      <c r="B382" s="6" t="s">
        <v>2336</v>
      </c>
      <c r="C382" s="6" t="s">
        <v>2337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VLOOKUP(A382,web_archive!D:AB,18,FALSE)</f>
        <v>None</v>
      </c>
      <c r="O382" s="6"/>
      <c r="P382" s="6"/>
      <c r="Q382" s="6"/>
      <c r="R382" s="6"/>
      <c r="S382" s="6"/>
      <c r="T382" s="6"/>
      <c r="U382" s="6" t="s">
        <v>12299</v>
      </c>
      <c r="V382" s="6" t="s">
        <v>12299</v>
      </c>
      <c r="W382" s="6" t="s">
        <v>12299</v>
      </c>
    </row>
    <row r="383" spans="1:23" x14ac:dyDescent="0.3">
      <c r="A383" s="6">
        <v>1035</v>
      </c>
      <c r="B383" s="6" t="s">
        <v>3106</v>
      </c>
      <c r="C383" s="6" t="s">
        <v>3107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VLOOKUP(A383,web_archive!D:AB,18,FALSE)</f>
        <v>None</v>
      </c>
      <c r="O383" s="6"/>
      <c r="P383" s="6"/>
      <c r="Q383" s="6"/>
      <c r="R383" s="6"/>
      <c r="S383" s="6"/>
      <c r="T383" s="6"/>
      <c r="U383" s="6" t="s">
        <v>12299</v>
      </c>
      <c r="V383" s="6" t="s">
        <v>12299</v>
      </c>
      <c r="W383" s="6" t="s">
        <v>12299</v>
      </c>
    </row>
    <row r="384" spans="1:23" x14ac:dyDescent="0.3">
      <c r="A384" s="6">
        <v>1036</v>
      </c>
      <c r="B384" s="6" t="s">
        <v>3142</v>
      </c>
      <c r="C384" s="6" t="s">
        <v>3143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VLOOKUP(A384,web_archive!D:AB,18,FALSE)</f>
        <v>None</v>
      </c>
      <c r="O384" s="6"/>
      <c r="P384" s="6"/>
      <c r="Q384" s="6"/>
      <c r="R384" s="6"/>
      <c r="S384" s="6"/>
      <c r="T384" s="6"/>
      <c r="U384" s="6" t="s">
        <v>12299</v>
      </c>
      <c r="V384" s="6" t="s">
        <v>12299</v>
      </c>
      <c r="W384" s="6" t="s">
        <v>12299</v>
      </c>
    </row>
    <row r="385" spans="1:23" x14ac:dyDescent="0.3">
      <c r="A385" s="6">
        <v>1037</v>
      </c>
      <c r="B385" s="6" t="s">
        <v>3158</v>
      </c>
      <c r="C385" s="6" t="s">
        <v>3159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VLOOKUP(A385,web_archive!D:AB,18,FALSE)</f>
        <v>None</v>
      </c>
      <c r="O385" s="6"/>
      <c r="P385" s="6"/>
      <c r="Q385" s="6"/>
      <c r="R385" s="6"/>
      <c r="S385" s="6"/>
      <c r="T385" s="6"/>
      <c r="U385" s="6" t="s">
        <v>12299</v>
      </c>
      <c r="V385" s="6" t="s">
        <v>12299</v>
      </c>
      <c r="W385" s="6" t="s">
        <v>12299</v>
      </c>
    </row>
    <row r="386" spans="1:23" x14ac:dyDescent="0.3">
      <c r="A386" s="6">
        <v>1038</v>
      </c>
      <c r="B386" s="6" t="s">
        <v>7523</v>
      </c>
      <c r="C386" s="6" t="s">
        <v>7524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VLOOKUP(A386,web_archive!D:AB,18,FALSE)</f>
        <v>None</v>
      </c>
      <c r="O386" s="6"/>
      <c r="P386" s="6"/>
      <c r="Q386" s="6"/>
      <c r="R386" s="6"/>
      <c r="S386" s="6"/>
      <c r="T386" s="6"/>
      <c r="U386" s="6" t="s">
        <v>12299</v>
      </c>
      <c r="V386" s="6" t="s">
        <v>12299</v>
      </c>
      <c r="W386" s="6" t="s">
        <v>12299</v>
      </c>
    </row>
    <row r="387" spans="1:23" x14ac:dyDescent="0.3">
      <c r="A387" s="6">
        <v>1039</v>
      </c>
      <c r="B387" s="6" t="s">
        <v>7527</v>
      </c>
      <c r="C387" s="6" t="s">
        <v>7528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VLOOKUP(A387,web_archive!D:AB,18,FALSE)</f>
        <v>None</v>
      </c>
      <c r="O387" s="6"/>
      <c r="P387" s="6"/>
      <c r="Q387" s="6"/>
      <c r="R387" s="6"/>
      <c r="S387" s="6"/>
      <c r="T387" s="6"/>
      <c r="U387" s="6" t="s">
        <v>12299</v>
      </c>
      <c r="V387" s="6" t="s">
        <v>12299</v>
      </c>
      <c r="W387" s="6" t="s">
        <v>12299</v>
      </c>
    </row>
    <row r="388" spans="1:23" x14ac:dyDescent="0.3">
      <c r="A388" s="6">
        <v>1040</v>
      </c>
      <c r="B388" s="6" t="s">
        <v>3544</v>
      </c>
      <c r="C388" s="6" t="s">
        <v>3545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VLOOKUP(A388,web_archive!D:AB,18,FALSE)</f>
        <v>None</v>
      </c>
      <c r="O388" s="6"/>
      <c r="P388" s="6"/>
      <c r="Q388" s="6"/>
      <c r="R388" s="6"/>
      <c r="S388" s="6"/>
      <c r="T388" s="6"/>
      <c r="U388" s="6" t="s">
        <v>12299</v>
      </c>
      <c r="V388" s="6" t="s">
        <v>12299</v>
      </c>
      <c r="W388" s="6" t="s">
        <v>12299</v>
      </c>
    </row>
    <row r="389" spans="1:23" x14ac:dyDescent="0.3">
      <c r="A389" s="6">
        <v>1041</v>
      </c>
      <c r="B389" s="6" t="s">
        <v>5959</v>
      </c>
      <c r="C389" s="6" t="s">
        <v>5959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VLOOKUP(A389,web_archive!D:AB,18,FALSE)</f>
        <v>None</v>
      </c>
      <c r="O389" s="6"/>
      <c r="P389" s="6"/>
      <c r="Q389" s="6"/>
      <c r="R389" s="6"/>
      <c r="S389" s="6"/>
      <c r="T389" s="6"/>
      <c r="U389" s="6" t="s">
        <v>12299</v>
      </c>
      <c r="V389" s="6" t="s">
        <v>12299</v>
      </c>
      <c r="W389" s="6" t="s">
        <v>12299</v>
      </c>
    </row>
    <row r="390" spans="1:23" x14ac:dyDescent="0.3">
      <c r="A390" s="6">
        <v>1042</v>
      </c>
      <c r="B390" s="6" t="s">
        <v>9013</v>
      </c>
      <c r="C390" s="6" t="s">
        <v>9014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VLOOKUP(A390,web_archive!D:AB,18,FALSE)</f>
        <v>None</v>
      </c>
      <c r="O390" s="6"/>
      <c r="P390" s="6"/>
      <c r="Q390" s="6"/>
      <c r="R390" s="6"/>
      <c r="S390" s="6"/>
      <c r="T390" s="6"/>
      <c r="U390" s="6" t="s">
        <v>12299</v>
      </c>
      <c r="V390" s="6" t="s">
        <v>12299</v>
      </c>
      <c r="W390" s="6" t="s">
        <v>12299</v>
      </c>
    </row>
    <row r="391" spans="1:23" x14ac:dyDescent="0.3">
      <c r="A391" s="6">
        <v>1043</v>
      </c>
      <c r="B391" s="6" t="s">
        <v>7013</v>
      </c>
      <c r="C391" s="6" t="s">
        <v>7014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VLOOKUP(A391,web_archive!D:AB,18,FALSE)</f>
        <v>None</v>
      </c>
      <c r="O391" s="6"/>
      <c r="P391" s="6"/>
      <c r="Q391" s="6"/>
      <c r="R391" s="6"/>
      <c r="S391" s="6"/>
      <c r="T391" s="6"/>
      <c r="U391" s="6" t="s">
        <v>12299</v>
      </c>
      <c r="V391" s="6" t="s">
        <v>12299</v>
      </c>
      <c r="W391" s="6" t="s">
        <v>12299</v>
      </c>
    </row>
    <row r="392" spans="1:23" x14ac:dyDescent="0.3">
      <c r="A392" s="6">
        <v>1044</v>
      </c>
      <c r="B392" s="6" t="s">
        <v>10088</v>
      </c>
      <c r="C392" s="6" t="s">
        <v>10089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VLOOKUP(A392,web_archive!D:AB,18,FALSE)</f>
        <v>None</v>
      </c>
      <c r="O392" s="6"/>
      <c r="P392" s="6"/>
      <c r="Q392" s="6"/>
      <c r="R392" s="6"/>
      <c r="S392" s="6"/>
      <c r="T392" s="6"/>
      <c r="U392" s="6" t="s">
        <v>12299</v>
      </c>
      <c r="V392" s="6" t="s">
        <v>12299</v>
      </c>
      <c r="W392" s="6" t="s">
        <v>12299</v>
      </c>
    </row>
    <row r="393" spans="1:23" x14ac:dyDescent="0.3">
      <c r="A393" s="6">
        <v>1045</v>
      </c>
      <c r="B393" s="6" t="s">
        <v>8650</v>
      </c>
      <c r="C393" s="6" t="s">
        <v>8651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VLOOKUP(A393,web_archive!D:AB,18,FALSE)</f>
        <v>None</v>
      </c>
      <c r="O393" s="6"/>
      <c r="P393" s="6"/>
      <c r="Q393" s="6"/>
      <c r="R393" s="6"/>
      <c r="S393" s="6"/>
      <c r="T393" s="6"/>
      <c r="U393" s="6" t="s">
        <v>12299</v>
      </c>
      <c r="V393" s="6" t="s">
        <v>12299</v>
      </c>
      <c r="W393" s="6" t="s">
        <v>12299</v>
      </c>
    </row>
    <row r="394" spans="1:23" x14ac:dyDescent="0.3">
      <c r="A394" s="6">
        <v>1046</v>
      </c>
      <c r="B394" s="6" t="s">
        <v>10228</v>
      </c>
      <c r="C394" s="6" t="s">
        <v>10229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VLOOKUP(A394,web_archive!D:AB,18,FALSE)</f>
        <v>None</v>
      </c>
      <c r="O394" s="6"/>
      <c r="P394" s="6"/>
      <c r="Q394" s="6"/>
      <c r="R394" s="6"/>
      <c r="S394" s="6"/>
      <c r="T394" s="6"/>
      <c r="U394" s="6" t="s">
        <v>12299</v>
      </c>
      <c r="V394" s="6" t="s">
        <v>12299</v>
      </c>
      <c r="W394" s="6" t="s">
        <v>12299</v>
      </c>
    </row>
    <row r="395" spans="1:23" x14ac:dyDescent="0.3">
      <c r="A395" s="6">
        <v>1047</v>
      </c>
      <c r="B395" s="6" t="s">
        <v>5027</v>
      </c>
      <c r="C395" s="6" t="s">
        <v>5028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VLOOKUP(A395,web_archive!D:AB,18,FALSE)</f>
        <v>None</v>
      </c>
      <c r="O395" s="6"/>
      <c r="P395" s="6"/>
      <c r="Q395" s="6"/>
      <c r="R395" s="6"/>
      <c r="S395" s="6"/>
      <c r="T395" s="6"/>
      <c r="U395" s="6" t="s">
        <v>12299</v>
      </c>
      <c r="V395" s="6" t="s">
        <v>12299</v>
      </c>
      <c r="W395" s="6" t="s">
        <v>12299</v>
      </c>
    </row>
    <row r="396" spans="1:23" x14ac:dyDescent="0.3">
      <c r="A396" s="6">
        <v>1048</v>
      </c>
      <c r="B396" s="6" t="s">
        <v>9217</v>
      </c>
      <c r="C396" s="6" t="s">
        <v>9218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VLOOKUP(A396,web_archive!D:AB,18,FALSE)</f>
        <v>None</v>
      </c>
      <c r="O396" s="6"/>
      <c r="P396" s="6"/>
      <c r="Q396" s="6"/>
      <c r="R396" s="6"/>
      <c r="S396" s="6"/>
      <c r="T396" s="6"/>
      <c r="U396" s="6" t="s">
        <v>12299</v>
      </c>
      <c r="V396" s="6" t="s">
        <v>12299</v>
      </c>
      <c r="W396" s="6" t="s">
        <v>12299</v>
      </c>
    </row>
    <row r="397" spans="1:23" x14ac:dyDescent="0.3">
      <c r="A397" s="6">
        <v>1049</v>
      </c>
      <c r="B397" s="6" t="s">
        <v>9162</v>
      </c>
      <c r="C397" s="6" t="s">
        <v>9163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VLOOKUP(A397,web_archive!D:AB,18,FALSE)</f>
        <v>None</v>
      </c>
      <c r="O397" s="6"/>
      <c r="P397" s="6"/>
      <c r="Q397" s="6"/>
      <c r="R397" s="6"/>
      <c r="S397" s="6"/>
      <c r="T397" s="6"/>
      <c r="U397" s="6" t="s">
        <v>12299</v>
      </c>
      <c r="V397" s="6" t="s">
        <v>12299</v>
      </c>
      <c r="W397" s="6" t="s">
        <v>12299</v>
      </c>
    </row>
    <row r="398" spans="1:23" x14ac:dyDescent="0.3">
      <c r="A398" s="6">
        <v>1050</v>
      </c>
      <c r="B398" s="6" t="s">
        <v>9928</v>
      </c>
      <c r="C398" s="6" t="s">
        <v>9928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VLOOKUP(A398,web_archive!D:AB,18,FALSE)</f>
        <v>None</v>
      </c>
      <c r="O398" s="6"/>
      <c r="P398" s="6"/>
      <c r="Q398" s="6"/>
      <c r="R398" s="6"/>
      <c r="S398" s="6"/>
      <c r="T398" s="6"/>
      <c r="U398" s="6" t="s">
        <v>12299</v>
      </c>
      <c r="V398" s="6" t="s">
        <v>12299</v>
      </c>
      <c r="W398" s="6" t="s">
        <v>12299</v>
      </c>
    </row>
    <row r="399" spans="1:23" x14ac:dyDescent="0.3">
      <c r="A399" s="6">
        <v>1051</v>
      </c>
      <c r="B399" s="6" t="s">
        <v>2926</v>
      </c>
      <c r="C399" s="6" t="s">
        <v>2926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VLOOKUP(A399,web_archive!D:AB,18,FALSE)</f>
        <v>None</v>
      </c>
      <c r="O399" s="6"/>
      <c r="P399" s="6"/>
      <c r="Q399" s="6"/>
      <c r="R399" s="6"/>
      <c r="S399" s="6"/>
      <c r="T399" s="6"/>
      <c r="U399" s="6" t="s">
        <v>12299</v>
      </c>
      <c r="V399" s="6" t="s">
        <v>12299</v>
      </c>
      <c r="W399" s="6" t="s">
        <v>12299</v>
      </c>
    </row>
    <row r="400" spans="1:23" x14ac:dyDescent="0.3">
      <c r="A400" s="6">
        <v>1052</v>
      </c>
      <c r="B400" s="6" t="s">
        <v>9115</v>
      </c>
      <c r="C400" s="6" t="s">
        <v>9116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VLOOKUP(A400,web_archive!D:AB,18,FALSE)</f>
        <v>None</v>
      </c>
      <c r="O400" s="6"/>
      <c r="P400" s="6"/>
      <c r="Q400" s="6"/>
      <c r="R400" s="6"/>
      <c r="S400" s="6"/>
      <c r="T400" s="6"/>
      <c r="U400" s="6" t="s">
        <v>12299</v>
      </c>
      <c r="V400" s="6" t="s">
        <v>12299</v>
      </c>
      <c r="W400" s="6" t="s">
        <v>12299</v>
      </c>
    </row>
    <row r="401" spans="1:23" x14ac:dyDescent="0.3">
      <c r="A401" s="6">
        <v>1053</v>
      </c>
      <c r="B401" s="6" t="s">
        <v>10092</v>
      </c>
      <c r="C401" s="6" t="s">
        <v>10093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VLOOKUP(A401,web_archive!D:AB,18,FALSE)</f>
        <v>None</v>
      </c>
      <c r="O401" s="6"/>
      <c r="P401" s="6"/>
      <c r="Q401" s="6"/>
      <c r="R401" s="6"/>
      <c r="S401" s="6"/>
      <c r="T401" s="6"/>
      <c r="U401" s="6" t="s">
        <v>12299</v>
      </c>
      <c r="V401" s="6" t="s">
        <v>12299</v>
      </c>
      <c r="W401" s="6" t="s">
        <v>12299</v>
      </c>
    </row>
    <row r="402" spans="1:23" x14ac:dyDescent="0.3">
      <c r="A402" s="6">
        <v>1054</v>
      </c>
      <c r="B402" s="6" t="s">
        <v>6123</v>
      </c>
      <c r="C402" s="6" t="s">
        <v>6124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VLOOKUP(A402,web_archive!D:AB,18,FALSE)</f>
        <v>None</v>
      </c>
      <c r="O402" s="6"/>
      <c r="P402" s="6"/>
      <c r="Q402" s="6"/>
      <c r="R402" s="6"/>
      <c r="S402" s="6"/>
      <c r="T402" s="6"/>
      <c r="U402" s="6" t="s">
        <v>12299</v>
      </c>
      <c r="V402" s="6" t="s">
        <v>12299</v>
      </c>
      <c r="W402" s="6" t="s">
        <v>12299</v>
      </c>
    </row>
    <row r="403" spans="1:23" x14ac:dyDescent="0.3">
      <c r="A403" s="6">
        <v>1055</v>
      </c>
      <c r="B403" s="6" t="s">
        <v>3500</v>
      </c>
      <c r="C403" s="6" t="s">
        <v>3501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VLOOKUP(A403,web_archive!D:AB,18,FALSE)</f>
        <v>None</v>
      </c>
      <c r="O403" s="6"/>
      <c r="P403" s="6"/>
      <c r="Q403" s="6"/>
      <c r="R403" s="6"/>
      <c r="S403" s="6"/>
      <c r="T403" s="6"/>
      <c r="U403" s="6" t="s">
        <v>12299</v>
      </c>
      <c r="V403" s="6" t="s">
        <v>12299</v>
      </c>
      <c r="W403" s="6" t="s">
        <v>12299</v>
      </c>
    </row>
    <row r="404" spans="1:23" x14ac:dyDescent="0.3">
      <c r="A404" s="6">
        <v>1056</v>
      </c>
      <c r="B404" s="6" t="s">
        <v>4830</v>
      </c>
      <c r="C404" s="6" t="s">
        <v>4830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VLOOKUP(A404,web_archive!D:AB,18,FALSE)</f>
        <v>None</v>
      </c>
      <c r="O404" s="6"/>
      <c r="P404" s="6"/>
      <c r="Q404" s="6"/>
      <c r="R404" s="6"/>
      <c r="S404" s="6"/>
      <c r="T404" s="6"/>
      <c r="U404" s="6" t="s">
        <v>12299</v>
      </c>
      <c r="V404" s="6" t="s">
        <v>12299</v>
      </c>
      <c r="W404" s="6" t="s">
        <v>12299</v>
      </c>
    </row>
    <row r="405" spans="1:23" x14ac:dyDescent="0.3">
      <c r="A405" s="6">
        <v>1057</v>
      </c>
      <c r="B405" s="6" t="s">
        <v>6830</v>
      </c>
      <c r="C405" s="6" t="s">
        <v>6831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VLOOKUP(A405,web_archive!D:AB,18,FALSE)</f>
        <v>None</v>
      </c>
      <c r="O405" s="6"/>
      <c r="P405" s="6"/>
      <c r="Q405" s="6"/>
      <c r="R405" s="6"/>
      <c r="S405" s="6"/>
      <c r="T405" s="6"/>
      <c r="U405" s="6" t="s">
        <v>12299</v>
      </c>
      <c r="V405" s="6" t="s">
        <v>12299</v>
      </c>
      <c r="W405" s="6" t="s">
        <v>12299</v>
      </c>
    </row>
    <row r="406" spans="1:23" x14ac:dyDescent="0.3">
      <c r="A406" s="6">
        <v>1058</v>
      </c>
      <c r="B406" s="6" t="s">
        <v>10776</v>
      </c>
      <c r="C406" s="6" t="s">
        <v>10777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VLOOKUP(A406,web_archive!D:AB,18,FALSE)</f>
        <v>None</v>
      </c>
      <c r="O406" s="6"/>
      <c r="P406" s="6"/>
      <c r="Q406" s="6"/>
      <c r="R406" s="6"/>
      <c r="S406" s="6"/>
      <c r="T406" s="6"/>
      <c r="U406" s="6" t="s">
        <v>12299</v>
      </c>
      <c r="V406" s="6" t="s">
        <v>12299</v>
      </c>
      <c r="W406" s="6" t="s">
        <v>12299</v>
      </c>
    </row>
    <row r="407" spans="1:23" x14ac:dyDescent="0.3">
      <c r="A407" s="6">
        <v>1059</v>
      </c>
      <c r="B407" s="6" t="s">
        <v>10120</v>
      </c>
      <c r="C407" s="6" t="s">
        <v>10121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VLOOKUP(A407,web_archive!D:AB,18,FALSE)</f>
        <v>None</v>
      </c>
      <c r="O407" s="6"/>
      <c r="P407" s="6"/>
      <c r="Q407" s="6"/>
      <c r="R407" s="6"/>
      <c r="S407" s="6"/>
      <c r="T407" s="6"/>
      <c r="U407" s="6" t="s">
        <v>12299</v>
      </c>
      <c r="V407" s="6" t="s">
        <v>12299</v>
      </c>
      <c r="W407" s="6" t="s">
        <v>12299</v>
      </c>
    </row>
    <row r="408" spans="1:23" x14ac:dyDescent="0.3">
      <c r="A408" s="6">
        <v>1060</v>
      </c>
      <c r="B408" s="6" t="s">
        <v>4661</v>
      </c>
      <c r="C408" s="6" t="s">
        <v>4662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VLOOKUP(A408,web_archive!D:AB,18,FALSE)</f>
        <v>None</v>
      </c>
      <c r="O408" s="6"/>
      <c r="P408" s="6"/>
      <c r="Q408" s="6"/>
      <c r="R408" s="6"/>
      <c r="S408" s="6"/>
      <c r="T408" s="6"/>
      <c r="U408" s="6" t="s">
        <v>12299</v>
      </c>
      <c r="V408" s="6" t="s">
        <v>12299</v>
      </c>
      <c r="W408" s="6" t="s">
        <v>12299</v>
      </c>
    </row>
    <row r="409" spans="1:23" x14ac:dyDescent="0.3">
      <c r="A409" s="6">
        <v>1061</v>
      </c>
      <c r="B409" s="6" t="s">
        <v>9581</v>
      </c>
      <c r="C409" s="6" t="s">
        <v>9582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VLOOKUP(A409,web_archive!D:AB,18,FALSE)</f>
        <v>None</v>
      </c>
      <c r="O409" s="6"/>
      <c r="P409" s="6"/>
      <c r="Q409" s="6"/>
      <c r="R409" s="6"/>
      <c r="S409" s="6"/>
      <c r="T409" s="6"/>
      <c r="U409" s="6" t="s">
        <v>12299</v>
      </c>
      <c r="V409" s="6" t="s">
        <v>12299</v>
      </c>
      <c r="W409" s="6" t="s">
        <v>12299</v>
      </c>
    </row>
    <row r="410" spans="1:23" x14ac:dyDescent="0.3">
      <c r="A410" s="6">
        <v>1062</v>
      </c>
      <c r="B410" s="6" t="s">
        <v>7939</v>
      </c>
      <c r="C410" s="6" t="s">
        <v>7940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VLOOKUP(A410,web_archive!D:AB,18,FALSE)</f>
        <v>None</v>
      </c>
      <c r="O410" s="6"/>
      <c r="P410" s="6"/>
      <c r="Q410" s="6"/>
      <c r="R410" s="6"/>
      <c r="S410" s="6"/>
      <c r="T410" s="6"/>
      <c r="U410" s="6" t="s">
        <v>12299</v>
      </c>
      <c r="V410" s="6" t="s">
        <v>12299</v>
      </c>
      <c r="W410" s="6" t="s">
        <v>12299</v>
      </c>
    </row>
    <row r="411" spans="1:23" x14ac:dyDescent="0.3">
      <c r="A411" s="6">
        <v>1063</v>
      </c>
      <c r="B411" s="6" t="s">
        <v>8940</v>
      </c>
      <c r="C411" s="6" t="s">
        <v>8941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VLOOKUP(A411,web_archive!D:AB,18,FALSE)</f>
        <v>None</v>
      </c>
      <c r="O411" s="6"/>
      <c r="P411" s="6"/>
      <c r="Q411" s="6"/>
      <c r="R411" s="6"/>
      <c r="S411" s="6"/>
      <c r="T411" s="6"/>
      <c r="U411" s="6" t="s">
        <v>12299</v>
      </c>
      <c r="V411" s="6" t="s">
        <v>12299</v>
      </c>
      <c r="W411" s="6" t="s">
        <v>12299</v>
      </c>
    </row>
    <row r="412" spans="1:23" x14ac:dyDescent="0.3">
      <c r="A412" s="6">
        <v>1064</v>
      </c>
      <c r="B412" s="6" t="s">
        <v>8286</v>
      </c>
      <c r="C412" s="6" t="s">
        <v>8286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VLOOKUP(A412,web_archive!D:AB,18,FALSE)</f>
        <v>None</v>
      </c>
      <c r="O412" s="6"/>
      <c r="P412" s="6"/>
      <c r="Q412" s="6"/>
      <c r="R412" s="6"/>
      <c r="S412" s="6"/>
      <c r="T412" s="6"/>
      <c r="U412" s="6" t="s">
        <v>12299</v>
      </c>
      <c r="V412" s="6" t="s">
        <v>12299</v>
      </c>
      <c r="W412" s="6" t="s">
        <v>12299</v>
      </c>
    </row>
    <row r="413" spans="1:23" x14ac:dyDescent="0.3">
      <c r="A413" s="6">
        <v>1065</v>
      </c>
      <c r="B413" s="6" t="s">
        <v>1439</v>
      </c>
      <c r="C413" s="6" t="s">
        <v>1440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VLOOKUP(A413,web_archive!D:AB,18,FALSE)</f>
        <v>None</v>
      </c>
      <c r="O413" s="6"/>
      <c r="P413" s="6"/>
      <c r="Q413" s="6"/>
      <c r="R413" s="6"/>
      <c r="S413" s="6"/>
      <c r="T413" s="6"/>
      <c r="U413" s="6" t="s">
        <v>12299</v>
      </c>
      <c r="V413" s="6" t="s">
        <v>12299</v>
      </c>
      <c r="W413" s="6" t="s">
        <v>12299</v>
      </c>
    </row>
    <row r="414" spans="1:23" x14ac:dyDescent="0.3">
      <c r="A414" s="6">
        <v>1066</v>
      </c>
      <c r="B414" s="6" t="s">
        <v>10132</v>
      </c>
      <c r="C414" s="6" t="s">
        <v>10133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VLOOKUP(A414,web_archive!D:AB,18,FALSE)</f>
        <v>None</v>
      </c>
      <c r="O414" s="6"/>
      <c r="P414" s="6"/>
      <c r="Q414" s="6"/>
      <c r="R414" s="6"/>
      <c r="S414" s="6"/>
      <c r="T414" s="6"/>
      <c r="U414" s="6" t="s">
        <v>12299</v>
      </c>
      <c r="V414" s="6" t="s">
        <v>12299</v>
      </c>
      <c r="W414" s="6" t="s">
        <v>12299</v>
      </c>
    </row>
    <row r="415" spans="1:23" x14ac:dyDescent="0.3">
      <c r="A415" s="6">
        <v>1067</v>
      </c>
      <c r="B415" s="6" t="s">
        <v>10136</v>
      </c>
      <c r="C415" s="6" t="s">
        <v>10137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VLOOKUP(A415,web_archive!D:AB,18,FALSE)</f>
        <v>None</v>
      </c>
      <c r="O415" s="6"/>
      <c r="P415" s="6"/>
      <c r="Q415" s="6"/>
      <c r="R415" s="6"/>
      <c r="S415" s="6"/>
      <c r="T415" s="6"/>
      <c r="U415" s="6" t="s">
        <v>12299</v>
      </c>
      <c r="V415" s="6" t="s">
        <v>12299</v>
      </c>
      <c r="W415" s="6" t="s">
        <v>12299</v>
      </c>
    </row>
    <row r="416" spans="1:23" x14ac:dyDescent="0.3">
      <c r="A416" s="6">
        <v>1068</v>
      </c>
      <c r="B416" s="6" t="s">
        <v>10140</v>
      </c>
      <c r="C416" s="6" t="s">
        <v>10141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VLOOKUP(A416,web_archive!D:AB,18,FALSE)</f>
        <v>None</v>
      </c>
      <c r="O416" s="6"/>
      <c r="P416" s="6"/>
      <c r="Q416" s="6"/>
      <c r="R416" s="6"/>
      <c r="S416" s="6"/>
      <c r="T416" s="6"/>
      <c r="U416" s="6" t="s">
        <v>12299</v>
      </c>
      <c r="V416" s="6" t="s">
        <v>12299</v>
      </c>
      <c r="W416" s="6" t="s">
        <v>12299</v>
      </c>
    </row>
    <row r="417" spans="1:23" x14ac:dyDescent="0.3">
      <c r="A417" s="6">
        <v>1069</v>
      </c>
      <c r="B417" s="6" t="s">
        <v>6916</v>
      </c>
      <c r="C417" s="6" t="s">
        <v>6917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VLOOKUP(A417,web_archive!D:AB,18,FALSE)</f>
        <v>None</v>
      </c>
      <c r="O417" s="6"/>
      <c r="P417" s="6"/>
      <c r="Q417" s="6"/>
      <c r="R417" s="6"/>
      <c r="S417" s="6"/>
      <c r="T417" s="6"/>
      <c r="U417" s="6" t="s">
        <v>12299</v>
      </c>
      <c r="V417" s="6" t="s">
        <v>12299</v>
      </c>
      <c r="W417" s="6" t="s">
        <v>12299</v>
      </c>
    </row>
    <row r="418" spans="1:23" x14ac:dyDescent="0.3">
      <c r="A418" s="6">
        <v>1070</v>
      </c>
      <c r="B418" s="6" t="s">
        <v>6920</v>
      </c>
      <c r="C418" s="6" t="s">
        <v>6921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VLOOKUP(A418,web_archive!D:AB,18,FALSE)</f>
        <v>None</v>
      </c>
      <c r="O418" s="6"/>
      <c r="P418" s="6"/>
      <c r="Q418" s="6"/>
      <c r="R418" s="6"/>
      <c r="S418" s="6"/>
      <c r="T418" s="6"/>
      <c r="U418" s="6" t="s">
        <v>12299</v>
      </c>
      <c r="V418" s="6" t="s">
        <v>12299</v>
      </c>
      <c r="W418" s="6" t="s">
        <v>12299</v>
      </c>
    </row>
    <row r="419" spans="1:23" x14ac:dyDescent="0.3">
      <c r="A419" s="6">
        <v>1071</v>
      </c>
      <c r="B419" s="6" t="s">
        <v>12500</v>
      </c>
      <c r="C419" s="6" t="s">
        <v>12501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VLOOKUP(A419,web_archive!D:AB,18,FALSE)</f>
        <v>#N/A</v>
      </c>
      <c r="O419" s="6"/>
      <c r="P419" s="6"/>
      <c r="Q419" s="6"/>
      <c r="R419" s="6"/>
      <c r="S419" s="6"/>
      <c r="T419" s="6"/>
      <c r="U419" s="6" t="s">
        <v>12299</v>
      </c>
      <c r="V419" s="6" t="s">
        <v>12299</v>
      </c>
      <c r="W419" s="6" t="s">
        <v>12299</v>
      </c>
    </row>
    <row r="420" spans="1:23" x14ac:dyDescent="0.3">
      <c r="A420" s="6">
        <v>1072</v>
      </c>
      <c r="B420" s="6" t="s">
        <v>12502</v>
      </c>
      <c r="C420" s="6" t="s">
        <v>12503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VLOOKUP(A420,web_archive!D:AB,18,FALSE)</f>
        <v>#N/A</v>
      </c>
      <c r="O420" s="6"/>
      <c r="P420" s="6"/>
      <c r="Q420" s="6"/>
      <c r="R420" s="6"/>
      <c r="S420" s="6"/>
      <c r="T420" s="6"/>
      <c r="U420" s="6" t="s">
        <v>12299</v>
      </c>
      <c r="V420" s="6" t="s">
        <v>12299</v>
      </c>
      <c r="W420" s="6" t="s">
        <v>12299</v>
      </c>
    </row>
    <row r="421" spans="1:23" x14ac:dyDescent="0.3">
      <c r="A421" s="6">
        <v>1073</v>
      </c>
      <c r="B421" s="6" t="s">
        <v>12504</v>
      </c>
      <c r="C421" s="6" t="s">
        <v>12505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VLOOKUP(A421,web_archive!D:AB,18,FALSE)</f>
        <v>#N/A</v>
      </c>
      <c r="O421" s="6"/>
      <c r="P421" s="6"/>
      <c r="Q421" s="6"/>
      <c r="R421" s="6"/>
      <c r="S421" s="6"/>
      <c r="T421" s="6"/>
      <c r="U421" s="6" t="s">
        <v>12299</v>
      </c>
      <c r="V421" s="6" t="s">
        <v>12299</v>
      </c>
      <c r="W421" s="6" t="s">
        <v>12299</v>
      </c>
    </row>
    <row r="422" spans="1:23" x14ac:dyDescent="0.3">
      <c r="A422" s="6">
        <v>1074</v>
      </c>
      <c r="B422" s="6" t="s">
        <v>12506</v>
      </c>
      <c r="C422" s="6" t="s">
        <v>12505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VLOOKUP(A422,web_archive!D:AB,18,FALSE)</f>
        <v>#N/A</v>
      </c>
      <c r="O422" s="6"/>
      <c r="P422" s="6"/>
      <c r="Q422" s="6"/>
      <c r="R422" s="6"/>
      <c r="S422" s="6"/>
      <c r="T422" s="6"/>
      <c r="U422" s="6" t="s">
        <v>12299</v>
      </c>
      <c r="V422" s="6" t="s">
        <v>12299</v>
      </c>
      <c r="W422" s="6" t="s">
        <v>12299</v>
      </c>
    </row>
    <row r="423" spans="1:23" x14ac:dyDescent="0.3">
      <c r="A423" s="6">
        <v>1075</v>
      </c>
      <c r="B423" s="6" t="s">
        <v>12507</v>
      </c>
      <c r="C423" s="6" t="s">
        <v>12505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VLOOKUP(A423,web_archive!D:AB,18,FALSE)</f>
        <v>#N/A</v>
      </c>
      <c r="O423" s="6"/>
      <c r="P423" s="6"/>
      <c r="Q423" s="6"/>
      <c r="R423" s="6"/>
      <c r="S423" s="6"/>
      <c r="T423" s="6"/>
      <c r="U423" s="6" t="s">
        <v>12299</v>
      </c>
      <c r="V423" s="6" t="s">
        <v>12299</v>
      </c>
      <c r="W423" s="6" t="s">
        <v>12299</v>
      </c>
    </row>
    <row r="424" spans="1:23" x14ac:dyDescent="0.3">
      <c r="A424" s="6">
        <v>1076</v>
      </c>
      <c r="B424" s="6" t="s">
        <v>12508</v>
      </c>
      <c r="C424" s="6" t="s">
        <v>12505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VLOOKUP(A424,web_archive!D:AB,18,FALSE)</f>
        <v>#N/A</v>
      </c>
      <c r="O424" s="6"/>
      <c r="P424" s="6"/>
      <c r="Q424" s="6"/>
      <c r="R424" s="6"/>
      <c r="S424" s="6"/>
      <c r="T424" s="6"/>
      <c r="U424" s="6" t="s">
        <v>12299</v>
      </c>
      <c r="V424" s="6" t="s">
        <v>12299</v>
      </c>
      <c r="W424" s="6" t="s">
        <v>12299</v>
      </c>
    </row>
    <row r="425" spans="1:23" x14ac:dyDescent="0.3">
      <c r="A425" s="6">
        <v>1077</v>
      </c>
      <c r="B425" s="6" t="s">
        <v>12509</v>
      </c>
      <c r="C425" s="6" t="s">
        <v>12505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VLOOKUP(A425,web_archive!D:AB,18,FALSE)</f>
        <v>#N/A</v>
      </c>
      <c r="O425" s="6"/>
      <c r="P425" s="6"/>
      <c r="Q425" s="6"/>
      <c r="R425" s="6"/>
      <c r="S425" s="6"/>
      <c r="T425" s="6"/>
      <c r="U425" s="6" t="s">
        <v>12299</v>
      </c>
      <c r="V425" s="6" t="s">
        <v>12299</v>
      </c>
      <c r="W425" s="6" t="s">
        <v>12299</v>
      </c>
    </row>
    <row r="426" spans="1:23" x14ac:dyDescent="0.3">
      <c r="A426" s="6">
        <v>1078</v>
      </c>
      <c r="B426" s="6" t="s">
        <v>12510</v>
      </c>
      <c r="C426" s="6" t="s">
        <v>12505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VLOOKUP(A426,web_archive!D:AB,18,FALSE)</f>
        <v>#N/A</v>
      </c>
      <c r="O426" s="6"/>
      <c r="P426" s="6"/>
      <c r="Q426" s="6"/>
      <c r="R426" s="6"/>
      <c r="S426" s="6"/>
      <c r="T426" s="6"/>
      <c r="U426" s="6" t="s">
        <v>12299</v>
      </c>
      <c r="V426" s="6" t="s">
        <v>12299</v>
      </c>
      <c r="W426" s="6" t="s">
        <v>12299</v>
      </c>
    </row>
    <row r="427" spans="1:23" x14ac:dyDescent="0.3">
      <c r="A427" s="6">
        <v>1079</v>
      </c>
      <c r="B427" s="6" t="s">
        <v>12511</v>
      </c>
      <c r="C427" s="6" t="s">
        <v>12505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VLOOKUP(A427,web_archive!D:AB,18,FALSE)</f>
        <v>#N/A</v>
      </c>
      <c r="O427" s="6"/>
      <c r="P427" s="6"/>
      <c r="Q427" s="6"/>
      <c r="R427" s="6"/>
      <c r="S427" s="6"/>
      <c r="T427" s="6"/>
      <c r="U427" s="6" t="s">
        <v>12299</v>
      </c>
      <c r="V427" s="6" t="s">
        <v>12299</v>
      </c>
      <c r="W427" s="6" t="s">
        <v>12299</v>
      </c>
    </row>
    <row r="428" spans="1:23" x14ac:dyDescent="0.3">
      <c r="A428" s="6">
        <v>1080</v>
      </c>
      <c r="B428" s="6" t="s">
        <v>12512</v>
      </c>
      <c r="C428" s="6" t="s">
        <v>12505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VLOOKUP(A428,web_archive!D:AB,18,FALSE)</f>
        <v>#N/A</v>
      </c>
      <c r="O428" s="6"/>
      <c r="P428" s="6"/>
      <c r="Q428" s="6"/>
      <c r="R428" s="6"/>
      <c r="S428" s="6"/>
      <c r="T428" s="6"/>
      <c r="U428" s="6" t="s">
        <v>12299</v>
      </c>
      <c r="V428" s="6" t="s">
        <v>12299</v>
      </c>
      <c r="W428" s="6" t="s">
        <v>12299</v>
      </c>
    </row>
    <row r="429" spans="1:23" x14ac:dyDescent="0.3">
      <c r="A429" s="6">
        <v>1081</v>
      </c>
      <c r="B429" s="6" t="s">
        <v>12513</v>
      </c>
      <c r="C429" s="6" t="s">
        <v>12514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VLOOKUP(A429,web_archive!D:AB,18,FALSE)</f>
        <v>#N/A</v>
      </c>
      <c r="O429" s="6"/>
      <c r="P429" s="6"/>
      <c r="Q429" s="6"/>
      <c r="R429" s="6"/>
      <c r="S429" s="6"/>
      <c r="T429" s="6"/>
      <c r="U429" s="6" t="s">
        <v>12299</v>
      </c>
      <c r="V429" s="6" t="s">
        <v>12299</v>
      </c>
      <c r="W429" s="6" t="s">
        <v>12299</v>
      </c>
    </row>
    <row r="430" spans="1:23" x14ac:dyDescent="0.3">
      <c r="A430" s="6">
        <v>1082</v>
      </c>
      <c r="B430" s="6" t="s">
        <v>12515</v>
      </c>
      <c r="C430" s="6" t="s">
        <v>12514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VLOOKUP(A430,web_archive!D:AB,18,FALSE)</f>
        <v>#N/A</v>
      </c>
      <c r="O430" s="6"/>
      <c r="P430" s="6"/>
      <c r="Q430" s="6"/>
      <c r="R430" s="6"/>
      <c r="S430" s="6"/>
      <c r="T430" s="6"/>
      <c r="U430" s="6" t="s">
        <v>12299</v>
      </c>
      <c r="V430" s="6" t="s">
        <v>12299</v>
      </c>
      <c r="W430" s="6" t="s">
        <v>12299</v>
      </c>
    </row>
    <row r="431" spans="1:23" x14ac:dyDescent="0.3">
      <c r="A431" s="6">
        <v>1083</v>
      </c>
      <c r="B431" s="6" t="s">
        <v>12516</v>
      </c>
      <c r="C431" s="6" t="s">
        <v>12514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VLOOKUP(A431,web_archive!D:AB,18,FALSE)</f>
        <v>#N/A</v>
      </c>
      <c r="O431" s="6"/>
      <c r="P431" s="6"/>
      <c r="Q431" s="6"/>
      <c r="R431" s="6"/>
      <c r="S431" s="6"/>
      <c r="T431" s="6"/>
      <c r="U431" s="6" t="s">
        <v>12299</v>
      </c>
      <c r="V431" s="6" t="s">
        <v>12299</v>
      </c>
      <c r="W431" s="6" t="s">
        <v>12299</v>
      </c>
    </row>
    <row r="432" spans="1:23" x14ac:dyDescent="0.3">
      <c r="A432" s="6">
        <v>1084</v>
      </c>
      <c r="B432" s="6" t="s">
        <v>12517</v>
      </c>
      <c r="C432" s="6" t="s">
        <v>12518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VLOOKUP(A432,web_archive!D:AB,18,FALSE)</f>
        <v>#N/A</v>
      </c>
      <c r="O432" s="6"/>
      <c r="P432" s="6"/>
      <c r="Q432" s="6"/>
      <c r="R432" s="6"/>
      <c r="S432" s="6"/>
      <c r="T432" s="6"/>
      <c r="U432" s="6" t="s">
        <v>12299</v>
      </c>
      <c r="V432" s="6" t="s">
        <v>12299</v>
      </c>
      <c r="W432" s="6" t="s">
        <v>12299</v>
      </c>
    </row>
    <row r="433" spans="1:23" x14ac:dyDescent="0.3">
      <c r="A433" s="6">
        <v>1085</v>
      </c>
      <c r="B433" s="6" t="s">
        <v>12519</v>
      </c>
      <c r="C433" s="6" t="s">
        <v>12501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VLOOKUP(A433,web_archive!D:AB,18,FALSE)</f>
        <v>#N/A</v>
      </c>
      <c r="O433" s="6"/>
      <c r="P433" s="6"/>
      <c r="Q433" s="6"/>
      <c r="R433" s="6"/>
      <c r="S433" s="6"/>
      <c r="T433" s="6"/>
      <c r="U433" s="6" t="s">
        <v>12299</v>
      </c>
      <c r="V433" s="6" t="s">
        <v>12299</v>
      </c>
      <c r="W433" s="6" t="s">
        <v>12299</v>
      </c>
    </row>
    <row r="434" spans="1:23" x14ac:dyDescent="0.3">
      <c r="A434" s="6">
        <v>1086</v>
      </c>
      <c r="B434" s="6" t="s">
        <v>12520</v>
      </c>
      <c r="C434" s="6" t="s">
        <v>12501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VLOOKUP(A434,web_archive!D:AB,18,FALSE)</f>
        <v>#N/A</v>
      </c>
      <c r="O434" s="6"/>
      <c r="P434" s="6"/>
      <c r="Q434" s="6"/>
      <c r="R434" s="6"/>
      <c r="S434" s="6"/>
      <c r="T434" s="6"/>
      <c r="U434" s="6" t="s">
        <v>12299</v>
      </c>
      <c r="V434" s="6" t="s">
        <v>12299</v>
      </c>
      <c r="W434" s="6" t="s">
        <v>12299</v>
      </c>
    </row>
    <row r="435" spans="1:23" x14ac:dyDescent="0.3">
      <c r="A435" s="6">
        <v>1087</v>
      </c>
      <c r="B435" s="6" t="s">
        <v>12521</v>
      </c>
      <c r="C435" s="6" t="s">
        <v>12501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VLOOKUP(A435,web_archive!D:AB,18,FALSE)</f>
        <v>#N/A</v>
      </c>
      <c r="O435" s="6"/>
      <c r="P435" s="6"/>
      <c r="Q435" s="6"/>
      <c r="R435" s="6"/>
      <c r="S435" s="6"/>
      <c r="T435" s="6"/>
      <c r="U435" s="6" t="s">
        <v>12299</v>
      </c>
      <c r="V435" s="6" t="s">
        <v>12299</v>
      </c>
      <c r="W435" s="6" t="s">
        <v>12299</v>
      </c>
    </row>
    <row r="436" spans="1:23" x14ac:dyDescent="0.3">
      <c r="A436" s="6">
        <v>1088</v>
      </c>
      <c r="B436" s="6" t="s">
        <v>6814</v>
      </c>
      <c r="C436" s="6" t="s">
        <v>6815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VLOOKUP(A436,web_archive!D:AB,18,FALSE)</f>
        <v>None</v>
      </c>
      <c r="O436" s="6"/>
      <c r="P436" s="6"/>
      <c r="Q436" s="6"/>
      <c r="R436" s="6"/>
      <c r="S436" s="6"/>
      <c r="T436" s="6"/>
      <c r="U436" s="6" t="s">
        <v>12299</v>
      </c>
      <c r="V436" s="6" t="s">
        <v>12299</v>
      </c>
      <c r="W436" s="6" t="s">
        <v>12299</v>
      </c>
    </row>
    <row r="437" spans="1:23" x14ac:dyDescent="0.3">
      <c r="A437" s="6">
        <v>1089</v>
      </c>
      <c r="B437" s="6" t="s">
        <v>12522</v>
      </c>
      <c r="C437" s="6" t="s">
        <v>12523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VLOOKUP(A437,web_archive!D:AB,18,FALSE)</f>
        <v>#N/A</v>
      </c>
      <c r="O437" s="6"/>
      <c r="P437" s="6"/>
      <c r="Q437" s="6"/>
      <c r="R437" s="6"/>
      <c r="S437" s="6"/>
      <c r="T437" s="6"/>
      <c r="U437" s="6" t="s">
        <v>12299</v>
      </c>
      <c r="V437" s="6" t="s">
        <v>12299</v>
      </c>
      <c r="W437" s="6" t="s">
        <v>12299</v>
      </c>
    </row>
    <row r="438" spans="1:23" x14ac:dyDescent="0.3">
      <c r="A438" s="6">
        <v>1090</v>
      </c>
      <c r="B438" s="6" t="s">
        <v>12524</v>
      </c>
      <c r="C438" s="6" t="s">
        <v>12501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VLOOKUP(A438,web_archive!D:AB,18,FALSE)</f>
        <v>#N/A</v>
      </c>
      <c r="O438" s="6"/>
      <c r="P438" s="6"/>
      <c r="Q438" s="6"/>
      <c r="R438" s="6"/>
      <c r="S438" s="6"/>
      <c r="T438" s="6"/>
      <c r="U438" s="6" t="s">
        <v>12299</v>
      </c>
      <c r="V438" s="6" t="s">
        <v>12299</v>
      </c>
      <c r="W438" s="6" t="s">
        <v>12299</v>
      </c>
    </row>
    <row r="439" spans="1:23" x14ac:dyDescent="0.3">
      <c r="A439" s="6">
        <v>1091</v>
      </c>
      <c r="B439" s="6" t="s">
        <v>12525</v>
      </c>
      <c r="C439" s="6" t="s">
        <v>12514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VLOOKUP(A439,web_archive!D:AB,18,FALSE)</f>
        <v>#N/A</v>
      </c>
      <c r="O439" s="6"/>
      <c r="P439" s="6"/>
      <c r="Q439" s="6"/>
      <c r="R439" s="6"/>
      <c r="S439" s="6"/>
      <c r="T439" s="6"/>
      <c r="U439" s="6" t="s">
        <v>12299</v>
      </c>
      <c r="V439" s="6" t="s">
        <v>12299</v>
      </c>
      <c r="W439" s="6" t="s">
        <v>12299</v>
      </c>
    </row>
    <row r="440" spans="1:23" x14ac:dyDescent="0.3">
      <c r="A440" s="6">
        <v>1092</v>
      </c>
      <c r="B440" s="6" t="s">
        <v>3637</v>
      </c>
      <c r="C440" s="6" t="s">
        <v>3638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VLOOKUP(A440,web_archive!D:AB,18,FALSE)</f>
        <v>None</v>
      </c>
      <c r="O440" s="6"/>
      <c r="P440" s="6"/>
      <c r="Q440" s="6"/>
      <c r="R440" s="6"/>
      <c r="S440" s="6"/>
      <c r="T440" s="6"/>
      <c r="U440" s="6" t="s">
        <v>12299</v>
      </c>
      <c r="V440" s="6" t="s">
        <v>12299</v>
      </c>
      <c r="W440" s="6" t="s">
        <v>12299</v>
      </c>
    </row>
    <row r="441" spans="1:23" x14ac:dyDescent="0.3">
      <c r="A441" s="6">
        <v>1093</v>
      </c>
      <c r="B441" s="6" t="s">
        <v>3641</v>
      </c>
      <c r="C441" s="6" t="s">
        <v>3642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VLOOKUP(A441,web_archive!D:AB,18,FALSE)</f>
        <v>None</v>
      </c>
      <c r="O441" s="6"/>
      <c r="P441" s="6"/>
      <c r="Q441" s="6"/>
      <c r="R441" s="6"/>
      <c r="S441" s="6"/>
      <c r="T441" s="6"/>
      <c r="U441" s="6" t="s">
        <v>12299</v>
      </c>
      <c r="V441" s="6" t="s">
        <v>12299</v>
      </c>
      <c r="W441" s="6" t="s">
        <v>12299</v>
      </c>
    </row>
    <row r="442" spans="1:23" x14ac:dyDescent="0.3">
      <c r="A442" s="6">
        <v>1094</v>
      </c>
      <c r="B442" s="6" t="s">
        <v>9009</v>
      </c>
      <c r="C442" s="6" t="s">
        <v>9010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VLOOKUP(A442,web_archive!D:AB,18,FALSE)</f>
        <v>None</v>
      </c>
      <c r="O442" s="6"/>
      <c r="P442" s="6"/>
      <c r="Q442" s="6"/>
      <c r="R442" s="6"/>
      <c r="S442" s="6"/>
      <c r="T442" s="6"/>
      <c r="U442" s="6" t="s">
        <v>12299</v>
      </c>
      <c r="V442" s="6" t="s">
        <v>12299</v>
      </c>
      <c r="W442" s="6" t="s">
        <v>12299</v>
      </c>
    </row>
    <row r="443" spans="1:23" x14ac:dyDescent="0.3">
      <c r="A443" s="6">
        <v>1095</v>
      </c>
      <c r="B443" s="6" t="s">
        <v>7039</v>
      </c>
      <c r="C443" s="6" t="s">
        <v>7040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VLOOKUP(A443,web_archive!D:AB,18,FALSE)</f>
        <v>None</v>
      </c>
      <c r="O443" s="6"/>
      <c r="P443" s="6"/>
      <c r="Q443" s="6"/>
      <c r="R443" s="6"/>
      <c r="S443" s="6"/>
      <c r="T443" s="6"/>
      <c r="U443" s="6" t="s">
        <v>12299</v>
      </c>
      <c r="V443" s="6" t="s">
        <v>12299</v>
      </c>
      <c r="W443" s="6" t="s">
        <v>12299</v>
      </c>
    </row>
    <row r="444" spans="1:23" x14ac:dyDescent="0.3">
      <c r="A444" s="6">
        <v>1096</v>
      </c>
      <c r="B444" s="6" t="s">
        <v>8570</v>
      </c>
      <c r="C444" s="6" t="s">
        <v>8571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VLOOKUP(A444,web_archive!D:AB,18,FALSE)</f>
        <v>None</v>
      </c>
      <c r="O444" s="6"/>
      <c r="P444" s="6"/>
      <c r="Q444" s="6"/>
      <c r="R444" s="6"/>
      <c r="S444" s="6"/>
      <c r="T444" s="6"/>
      <c r="U444" s="6" t="s">
        <v>12299</v>
      </c>
      <c r="V444" s="6" t="s">
        <v>12299</v>
      </c>
      <c r="W444" s="6" t="s">
        <v>12299</v>
      </c>
    </row>
    <row r="445" spans="1:23" x14ac:dyDescent="0.3">
      <c r="A445" s="6">
        <v>1097</v>
      </c>
      <c r="B445" s="6" t="s">
        <v>10858</v>
      </c>
      <c r="C445" s="6" t="s">
        <v>10859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VLOOKUP(A445,web_archive!D:AB,18,FALSE)</f>
        <v>None</v>
      </c>
      <c r="O445" s="6"/>
      <c r="P445" s="6"/>
      <c r="Q445" s="6"/>
      <c r="R445" s="6"/>
      <c r="S445" s="6"/>
      <c r="T445" s="6"/>
      <c r="U445" s="6" t="s">
        <v>12299</v>
      </c>
      <c r="V445" s="6" t="s">
        <v>12299</v>
      </c>
      <c r="W445" s="6" t="s">
        <v>12299</v>
      </c>
    </row>
    <row r="446" spans="1:23" x14ac:dyDescent="0.3">
      <c r="A446" s="6">
        <v>1098</v>
      </c>
      <c r="B446" s="6" t="s">
        <v>6405</v>
      </c>
      <c r="C446" s="6" t="s">
        <v>6405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VLOOKUP(A446,web_archive!D:AB,18,FALSE)</f>
        <v>None</v>
      </c>
      <c r="O446" s="6"/>
      <c r="P446" s="6"/>
      <c r="Q446" s="6"/>
      <c r="R446" s="6"/>
      <c r="S446" s="6"/>
      <c r="T446" s="6"/>
      <c r="U446" s="6" t="s">
        <v>12299</v>
      </c>
      <c r="V446" s="6" t="s">
        <v>12299</v>
      </c>
      <c r="W446" s="6" t="s">
        <v>12299</v>
      </c>
    </row>
    <row r="447" spans="1:23" x14ac:dyDescent="0.3">
      <c r="A447" s="6">
        <v>1099</v>
      </c>
      <c r="B447" s="6" t="s">
        <v>10862</v>
      </c>
      <c r="C447" s="6" t="s">
        <v>10863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VLOOKUP(A447,web_archive!D:AB,18,FALSE)</f>
        <v>None</v>
      </c>
      <c r="O447" s="6"/>
      <c r="P447" s="6"/>
      <c r="Q447" s="6"/>
      <c r="R447" s="6"/>
      <c r="S447" s="6"/>
      <c r="T447" s="6"/>
      <c r="U447" s="6" t="s">
        <v>12299</v>
      </c>
      <c r="V447" s="6" t="s">
        <v>12299</v>
      </c>
      <c r="W447" s="6" t="s">
        <v>12299</v>
      </c>
    </row>
    <row r="448" spans="1:23" x14ac:dyDescent="0.3">
      <c r="A448" s="6" t="s">
        <v>12401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VLOOKUP(A448,web_archive!D:AB,18,FALSE)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12526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VLOOKUP(A449,web_archive!D:AB,18,FALSE)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12401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VLOOKUP(A450,web_archive!D:AB,18,FALSE)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12527</v>
      </c>
      <c r="C451" s="6" t="s">
        <v>12527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12528</v>
      </c>
      <c r="M451" s="6">
        <v>63</v>
      </c>
      <c r="N451" s="6" t="e">
        <f>VLOOKUP(A451,web_archive!D:AB,18,FALSE)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12299</v>
      </c>
      <c r="V451" s="6" t="s">
        <v>12299</v>
      </c>
      <c r="W451" s="6" t="s">
        <v>12299</v>
      </c>
    </row>
    <row r="452" spans="1:23" x14ac:dyDescent="0.3">
      <c r="A452" s="6">
        <v>1102</v>
      </c>
      <c r="B452" s="6" t="s">
        <v>12529</v>
      </c>
      <c r="C452" s="6" t="s">
        <v>12527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12528</v>
      </c>
      <c r="M452" s="6">
        <v>63</v>
      </c>
      <c r="N452" s="6" t="e">
        <f>VLOOKUP(A452,web_archive!D:AB,18,FALSE)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12299</v>
      </c>
      <c r="V452" s="6" t="s">
        <v>12299</v>
      </c>
      <c r="W452" s="6" t="s">
        <v>12299</v>
      </c>
    </row>
    <row r="453" spans="1:23" x14ac:dyDescent="0.3">
      <c r="A453" s="6">
        <v>1103</v>
      </c>
      <c r="B453" s="6" t="s">
        <v>12530</v>
      </c>
      <c r="C453" s="6" t="s">
        <v>12527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12528</v>
      </c>
      <c r="M453" s="6">
        <v>63</v>
      </c>
      <c r="N453" s="6" t="e">
        <f>VLOOKUP(A453,web_archive!D:AB,18,FALSE)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12299</v>
      </c>
      <c r="V453" s="6" t="s">
        <v>12299</v>
      </c>
      <c r="W453" s="6" t="s">
        <v>12299</v>
      </c>
    </row>
    <row r="454" spans="1:23" x14ac:dyDescent="0.3">
      <c r="A454" s="6">
        <v>1104</v>
      </c>
      <c r="B454" s="6" t="s">
        <v>3793</v>
      </c>
      <c r="C454" s="6" t="s">
        <v>3793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12528</v>
      </c>
      <c r="M454" s="6">
        <v>63</v>
      </c>
      <c r="N454" s="6" t="str">
        <f>VLOOKUP(A454,web_archive!D:AB,18,FALSE)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12299</v>
      </c>
      <c r="V454" s="6" t="s">
        <v>12299</v>
      </c>
      <c r="W454" s="6" t="s">
        <v>12299</v>
      </c>
    </row>
    <row r="455" spans="1:23" x14ac:dyDescent="0.3">
      <c r="A455" s="6">
        <v>1105</v>
      </c>
      <c r="B455" s="6" t="s">
        <v>3796</v>
      </c>
      <c r="C455" s="6" t="s">
        <v>3793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12528</v>
      </c>
      <c r="M455" s="6">
        <v>63</v>
      </c>
      <c r="N455" s="6" t="str">
        <f>VLOOKUP(A455,web_archive!D:AB,18,FALSE)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12299</v>
      </c>
      <c r="V455" s="6" t="s">
        <v>12299</v>
      </c>
      <c r="W455" s="6" t="s">
        <v>12299</v>
      </c>
    </row>
    <row r="456" spans="1:23" x14ac:dyDescent="0.3">
      <c r="A456" s="6">
        <v>1106</v>
      </c>
      <c r="B456" s="6" t="s">
        <v>12531</v>
      </c>
      <c r="C456" s="6" t="s">
        <v>3793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12528</v>
      </c>
      <c r="M456" s="6">
        <v>63</v>
      </c>
      <c r="N456" s="6" t="e">
        <f>VLOOKUP(A456,web_archive!D:AB,18,FALSE)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12299</v>
      </c>
      <c r="V456" s="6" t="s">
        <v>12299</v>
      </c>
      <c r="W456" s="6" t="s">
        <v>12299</v>
      </c>
    </row>
    <row r="457" spans="1:23" x14ac:dyDescent="0.3">
      <c r="A457" s="6">
        <v>1107</v>
      </c>
      <c r="B457" s="6" t="s">
        <v>1210</v>
      </c>
      <c r="C457" s="6" t="s">
        <v>1210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12528</v>
      </c>
      <c r="M457" s="6">
        <v>63</v>
      </c>
      <c r="N457" s="6" t="e">
        <f>VLOOKUP(A457,web_archive!D:AB,18,FALSE)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12299</v>
      </c>
      <c r="V457" s="6" t="s">
        <v>12299</v>
      </c>
      <c r="W457" s="6" t="s">
        <v>12299</v>
      </c>
    </row>
    <row r="458" spans="1:23" x14ac:dyDescent="0.3">
      <c r="A458" s="6">
        <v>1108</v>
      </c>
      <c r="B458" s="6" t="s">
        <v>1209</v>
      </c>
      <c r="C458" s="6" t="s">
        <v>1210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12528</v>
      </c>
      <c r="M458" s="6">
        <v>63</v>
      </c>
      <c r="N458" s="6" t="str">
        <f>VLOOKUP(A458,web_archive!D:AB,18,FALSE)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12299</v>
      </c>
      <c r="V458" s="6" t="s">
        <v>12299</v>
      </c>
      <c r="W458" s="6" t="s">
        <v>12299</v>
      </c>
    </row>
    <row r="459" spans="1:23" x14ac:dyDescent="0.3">
      <c r="A459" s="6">
        <v>1109</v>
      </c>
      <c r="B459" s="6" t="s">
        <v>12532</v>
      </c>
      <c r="C459" s="6" t="s">
        <v>1210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12528</v>
      </c>
      <c r="M459" s="6">
        <v>63</v>
      </c>
      <c r="N459" s="6" t="e">
        <f>VLOOKUP(A459,web_archive!D:AB,18,FALSE)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12299</v>
      </c>
      <c r="V459" s="6" t="s">
        <v>12299</v>
      </c>
      <c r="W459" s="6" t="s">
        <v>12299</v>
      </c>
    </row>
    <row r="460" spans="1:23" x14ac:dyDescent="0.3">
      <c r="A460" s="6">
        <v>1110</v>
      </c>
      <c r="B460" s="6" t="s">
        <v>12533</v>
      </c>
      <c r="C460" s="6" t="s">
        <v>5963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12528</v>
      </c>
      <c r="M460" s="6">
        <v>63</v>
      </c>
      <c r="N460" s="6" t="e">
        <f>VLOOKUP(A460,web_archive!D:AB,18,FALSE)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12299</v>
      </c>
      <c r="V460" s="6" t="s">
        <v>12299</v>
      </c>
      <c r="W460" s="6" t="s">
        <v>12299</v>
      </c>
    </row>
    <row r="461" spans="1:23" x14ac:dyDescent="0.3">
      <c r="A461" s="6">
        <v>1111</v>
      </c>
      <c r="B461" s="6" t="s">
        <v>5962</v>
      </c>
      <c r="C461" s="6" t="s">
        <v>5963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12528</v>
      </c>
      <c r="M461" s="6">
        <v>63</v>
      </c>
      <c r="N461" s="6" t="str">
        <f>VLOOKUP(A461,web_archive!D:AB,18,FALSE)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12299</v>
      </c>
      <c r="V461" s="6" t="s">
        <v>12299</v>
      </c>
      <c r="W461" s="6" t="s">
        <v>12299</v>
      </c>
    </row>
    <row r="462" spans="1:23" x14ac:dyDescent="0.3">
      <c r="A462" s="6">
        <v>1112</v>
      </c>
      <c r="B462" s="6" t="s">
        <v>12534</v>
      </c>
      <c r="C462" s="6" t="s">
        <v>5963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12528</v>
      </c>
      <c r="M462" s="6">
        <v>63</v>
      </c>
      <c r="N462" s="6" t="e">
        <f>VLOOKUP(A462,web_archive!D:AB,18,FALSE)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12299</v>
      </c>
      <c r="V462" s="6" t="s">
        <v>12299</v>
      </c>
      <c r="W462" s="6" t="s">
        <v>12299</v>
      </c>
    </row>
    <row r="463" spans="1:23" x14ac:dyDescent="0.3">
      <c r="A463" s="6">
        <v>1113</v>
      </c>
      <c r="B463" s="6" t="s">
        <v>12535</v>
      </c>
      <c r="C463" s="6" t="s">
        <v>8812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12528</v>
      </c>
      <c r="M463" s="6">
        <v>63</v>
      </c>
      <c r="N463" s="6" t="e">
        <f>VLOOKUP(A463,web_archive!D:AB,18,FALSE)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12299</v>
      </c>
      <c r="V463" s="6" t="s">
        <v>12299</v>
      </c>
      <c r="W463" s="6" t="s">
        <v>12299</v>
      </c>
    </row>
    <row r="464" spans="1:23" x14ac:dyDescent="0.3">
      <c r="A464" s="6">
        <v>1114</v>
      </c>
      <c r="B464" s="6" t="s">
        <v>8811</v>
      </c>
      <c r="C464" s="6" t="s">
        <v>8812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12528</v>
      </c>
      <c r="M464" s="6">
        <v>63</v>
      </c>
      <c r="N464" s="6" t="str">
        <f>VLOOKUP(A464,web_archive!D:AB,18,FALSE)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12299</v>
      </c>
      <c r="V464" s="6" t="s">
        <v>12299</v>
      </c>
      <c r="W464" s="6" t="s">
        <v>12299</v>
      </c>
    </row>
    <row r="465" spans="1:29" x14ac:dyDescent="0.3">
      <c r="A465" s="6">
        <v>1115</v>
      </c>
      <c r="B465" s="6" t="s">
        <v>12536</v>
      </c>
      <c r="C465" s="6" t="s">
        <v>8812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12528</v>
      </c>
      <c r="M465" s="6">
        <v>63</v>
      </c>
      <c r="N465" s="6" t="e">
        <f>VLOOKUP(A465,web_archive!D:AB,18,FALSE)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12299</v>
      </c>
      <c r="V465" s="6" t="s">
        <v>12299</v>
      </c>
      <c r="W465" s="6" t="s">
        <v>12299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5739</v>
      </c>
      <c r="C466" s="6" t="s">
        <v>5739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12250</v>
      </c>
      <c r="M466" s="6">
        <v>63</v>
      </c>
      <c r="N466" s="6" t="str">
        <f>VLOOKUP(A466,web_archive!D:AB,18,FALSE)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12299</v>
      </c>
      <c r="V466" s="6" t="s">
        <v>12299</v>
      </c>
      <c r="W466" s="6" t="s">
        <v>12299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5742</v>
      </c>
      <c r="C467" s="6" t="s">
        <v>5739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12250</v>
      </c>
      <c r="M467" s="6">
        <v>63</v>
      </c>
      <c r="N467" s="6" t="str">
        <f>VLOOKUP(A467,web_archive!D:AB,18,FALSE)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12299</v>
      </c>
      <c r="V467" s="6" t="s">
        <v>12299</v>
      </c>
      <c r="W467" s="6" t="s">
        <v>12299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12537</v>
      </c>
      <c r="C468" s="6" t="s">
        <v>5739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12250</v>
      </c>
      <c r="M468" s="6">
        <v>63</v>
      </c>
      <c r="N468" s="6" t="e">
        <f>VLOOKUP(A468,web_archive!D:AB,18,FALSE)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12299</v>
      </c>
      <c r="V468" s="6" t="s">
        <v>12299</v>
      </c>
      <c r="W468" s="6" t="s">
        <v>12299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10187</v>
      </c>
      <c r="C469" s="6" t="s">
        <v>10187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12538</v>
      </c>
      <c r="M469" s="6">
        <v>63</v>
      </c>
      <c r="N469" s="6" t="e">
        <f>VLOOKUP(A469,web_archive!D:AB,18,FALSE)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12299</v>
      </c>
      <c r="V469" s="6" t="s">
        <v>12299</v>
      </c>
      <c r="W469" s="6" t="s">
        <v>12299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10186</v>
      </c>
      <c r="C470" s="6" t="s">
        <v>10187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12538</v>
      </c>
      <c r="M470" s="6">
        <v>63</v>
      </c>
      <c r="N470" s="6" t="str">
        <f>VLOOKUP(A470,web_archive!D:AB,18,FALSE)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12299</v>
      </c>
      <c r="V470" s="6" t="s">
        <v>12299</v>
      </c>
      <c r="W470" s="6" t="s">
        <v>12299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12539</v>
      </c>
      <c r="C471" s="6" t="s">
        <v>10187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12538</v>
      </c>
      <c r="M471" s="6">
        <v>63</v>
      </c>
      <c r="N471" s="6" t="e">
        <f>VLOOKUP(A471,web_archive!D:AB,18,FALSE)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12299</v>
      </c>
      <c r="V471" s="6" t="s">
        <v>12299</v>
      </c>
      <c r="W471" s="6" t="s">
        <v>12299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12540</v>
      </c>
      <c r="C472" s="6" t="s">
        <v>12541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12538</v>
      </c>
      <c r="M472" s="6">
        <v>63</v>
      </c>
      <c r="N472" s="6" t="e">
        <f>VLOOKUP(A472,web_archive!D:AB,18,FALSE)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12299</v>
      </c>
      <c r="V472" s="6" t="s">
        <v>12299</v>
      </c>
      <c r="W472" s="6" t="s">
        <v>12299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4914</v>
      </c>
      <c r="C473" s="6" t="s">
        <v>4914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12538</v>
      </c>
      <c r="M473" s="6">
        <v>63</v>
      </c>
      <c r="N473" s="6" t="e">
        <f>VLOOKUP(A473,web_archive!D:AB,18,FALSE)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12542</v>
      </c>
      <c r="V473" s="6" t="s">
        <v>12404</v>
      </c>
      <c r="W473" s="6" t="s">
        <v>12299</v>
      </c>
      <c r="X473" s="6" t="s">
        <v>12299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7319</v>
      </c>
      <c r="C474" s="6" t="s">
        <v>7320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12528</v>
      </c>
      <c r="M474" s="6">
        <v>63</v>
      </c>
      <c r="N474" s="6" t="str">
        <f>VLOOKUP(A474,web_archive!D:AB,18,FALSE)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12543</v>
      </c>
      <c r="V474" s="6" t="s">
        <v>12368</v>
      </c>
      <c r="W474" s="6" t="s">
        <v>12299</v>
      </c>
      <c r="X474" s="6" t="s">
        <v>12299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12544</v>
      </c>
      <c r="C475" s="6" t="s">
        <v>12541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12538</v>
      </c>
      <c r="M475" s="6">
        <v>63</v>
      </c>
      <c r="N475" s="6" t="e">
        <f>VLOOKUP(A475,web_archive!D:AB,18,FALSE)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12299</v>
      </c>
      <c r="V475" s="6" t="s">
        <v>12299</v>
      </c>
      <c r="W475" s="6" t="s">
        <v>12299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8643</v>
      </c>
      <c r="C476" s="6" t="s">
        <v>8643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12538</v>
      </c>
      <c r="M476" s="6">
        <v>63</v>
      </c>
      <c r="N476" s="6" t="e">
        <f>VLOOKUP(A476,web_archive!D:AB,18,FALSE)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12299</v>
      </c>
      <c r="V476" s="6" t="s">
        <v>12299</v>
      </c>
      <c r="W476" s="6" t="s">
        <v>12299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8642</v>
      </c>
      <c r="C477" s="6" t="s">
        <v>8643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12538</v>
      </c>
      <c r="M477" s="6">
        <v>63</v>
      </c>
      <c r="N477" s="6" t="str">
        <f>VLOOKUP(A477,web_archive!D:AB,18,FALSE)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12299</v>
      </c>
      <c r="V477" s="6" t="s">
        <v>12299</v>
      </c>
      <c r="W477" s="6" t="s">
        <v>12299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4913</v>
      </c>
      <c r="C478" s="6" t="s">
        <v>4914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12538</v>
      </c>
      <c r="M478" s="6">
        <v>63</v>
      </c>
      <c r="N478" s="6" t="str">
        <f>VLOOKUP(A478,web_archive!D:AB,18,FALSE)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12542</v>
      </c>
      <c r="V478" s="6" t="s">
        <v>12404</v>
      </c>
      <c r="W478" s="6" t="s">
        <v>12299</v>
      </c>
      <c r="X478" s="6" t="s">
        <v>12299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4039</v>
      </c>
      <c r="C479" s="6" t="s">
        <v>4039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12231</v>
      </c>
      <c r="M479" s="6">
        <v>63</v>
      </c>
      <c r="N479" s="6" t="e">
        <f>VLOOKUP(A479,web_archive!D:AB,18,FALSE)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12299</v>
      </c>
      <c r="V479" s="6" t="s">
        <v>12299</v>
      </c>
      <c r="W479" s="6" t="s">
        <v>12299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12545</v>
      </c>
      <c r="C480" s="6" t="s">
        <v>12545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12538</v>
      </c>
      <c r="M480" s="6">
        <v>63</v>
      </c>
      <c r="N480" s="6" t="e">
        <f>VLOOKUP(A480,web_archive!D:AB,18,FALSE)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12546</v>
      </c>
      <c r="V480" s="6" t="s">
        <v>12547</v>
      </c>
      <c r="W480" s="6" t="s">
        <v>12548</v>
      </c>
      <c r="X480" s="6" t="s">
        <v>12549</v>
      </c>
      <c r="Y480" s="6" t="s">
        <v>12550</v>
      </c>
      <c r="Z480" s="6" t="s">
        <v>12551</v>
      </c>
      <c r="AA480" s="6" t="s">
        <v>12491</v>
      </c>
      <c r="AB480" s="6" t="s">
        <v>12299</v>
      </c>
      <c r="AC480" s="6" t="s">
        <v>12299</v>
      </c>
    </row>
    <row r="481" spans="1:32" x14ac:dyDescent="0.3">
      <c r="A481" s="6">
        <v>1131</v>
      </c>
      <c r="B481" s="6" t="s">
        <v>12552</v>
      </c>
      <c r="C481" s="6" t="s">
        <v>12553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12538</v>
      </c>
      <c r="M481" s="6">
        <v>63</v>
      </c>
      <c r="N481" s="6" t="e">
        <f>VLOOKUP(A481,web_archive!D:AB,18,FALSE)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12554</v>
      </c>
      <c r="V481" s="6" t="s">
        <v>12555</v>
      </c>
      <c r="W481" s="6" t="s">
        <v>12556</v>
      </c>
      <c r="X481" s="6" t="s">
        <v>12557</v>
      </c>
      <c r="Y481" s="6" t="s">
        <v>12556</v>
      </c>
      <c r="Z481" s="6" t="s">
        <v>12558</v>
      </c>
      <c r="AA481" s="6" t="s">
        <v>12559</v>
      </c>
      <c r="AB481" s="6" t="s">
        <v>12560</v>
      </c>
      <c r="AC481" s="6">
        <v>3</v>
      </c>
      <c r="AD481" s="6" t="s">
        <v>12413</v>
      </c>
      <c r="AE481" s="6" t="s">
        <v>12299</v>
      </c>
      <c r="AF481" s="6" t="s">
        <v>12299</v>
      </c>
    </row>
    <row r="482" spans="1:32" x14ac:dyDescent="0.3">
      <c r="A482" s="6">
        <v>1132</v>
      </c>
      <c r="B482" s="6" t="s">
        <v>12561</v>
      </c>
      <c r="C482" s="6" t="s">
        <v>12561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12538</v>
      </c>
      <c r="M482" s="6">
        <v>63</v>
      </c>
      <c r="N482" s="6" t="e">
        <f>VLOOKUP(A482,web_archive!D:AB,18,FALSE)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12562</v>
      </c>
      <c r="V482" s="6" t="s">
        <v>12563</v>
      </c>
      <c r="W482" s="6" t="s">
        <v>12564</v>
      </c>
      <c r="X482" s="6" t="s">
        <v>12565</v>
      </c>
      <c r="Y482" s="6" t="s">
        <v>12489</v>
      </c>
      <c r="Z482" s="6" t="s">
        <v>12299</v>
      </c>
      <c r="AA482" s="6" t="s">
        <v>12299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3949</v>
      </c>
      <c r="C483" s="6" t="s">
        <v>3950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12538</v>
      </c>
      <c r="M483" s="6">
        <v>63</v>
      </c>
      <c r="N483" s="6" t="str">
        <f>VLOOKUP(A483,web_archive!D:AB,18,FALSE)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12554</v>
      </c>
      <c r="V483" s="6" t="s">
        <v>12566</v>
      </c>
      <c r="W483" s="6" t="s">
        <v>12559</v>
      </c>
      <c r="X483" s="6" t="s">
        <v>12567</v>
      </c>
      <c r="Y483" s="6">
        <v>3</v>
      </c>
      <c r="Z483" s="6" t="s">
        <v>12413</v>
      </c>
      <c r="AA483" s="6" t="s">
        <v>12299</v>
      </c>
      <c r="AB483" s="6" t="s">
        <v>12299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12568</v>
      </c>
      <c r="C484" s="6" t="s">
        <v>12569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12538</v>
      </c>
      <c r="M484" s="6">
        <v>63</v>
      </c>
      <c r="N484" s="6" t="e">
        <f>VLOOKUP(A484,web_archive!D:AB,18,FALSE)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12570</v>
      </c>
      <c r="V484" s="6" t="s">
        <v>12571</v>
      </c>
      <c r="W484" s="6" t="s">
        <v>12572</v>
      </c>
      <c r="X484" s="6" t="s">
        <v>12573</v>
      </c>
      <c r="Y484" s="6" t="s">
        <v>12299</v>
      </c>
      <c r="Z484" s="6" t="s">
        <v>12299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2720</v>
      </c>
      <c r="C485" s="6" t="s">
        <v>2721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12538</v>
      </c>
      <c r="M485" s="6">
        <v>63</v>
      </c>
      <c r="N485" s="6" t="str">
        <f>VLOOKUP(A485,web_archive!D:AB,18,FALSE)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12574</v>
      </c>
      <c r="V485" s="6" t="s">
        <v>12575</v>
      </c>
      <c r="W485" s="6" t="s">
        <v>12576</v>
      </c>
      <c r="X485" s="6" t="s">
        <v>12368</v>
      </c>
      <c r="Y485" s="6" t="s">
        <v>12299</v>
      </c>
      <c r="Z485" s="6" t="s">
        <v>12299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12577</v>
      </c>
      <c r="C486" s="6" t="s">
        <v>12578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12538</v>
      </c>
      <c r="M486" s="6">
        <v>63</v>
      </c>
      <c r="N486" s="6" t="e">
        <f>VLOOKUP(A486,web_archive!D:AB,18,FALSE)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12554</v>
      </c>
      <c r="V486" s="6" t="s">
        <v>12579</v>
      </c>
      <c r="W486" s="6">
        <v>1000</v>
      </c>
      <c r="X486" s="6" t="s">
        <v>12580</v>
      </c>
      <c r="Y486" s="6">
        <v>15</v>
      </c>
      <c r="Z486" s="6" t="s">
        <v>12581</v>
      </c>
      <c r="AA486" s="6" t="s">
        <v>12299</v>
      </c>
      <c r="AB486" s="6" t="s">
        <v>12299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3720</v>
      </c>
      <c r="C487" s="6" t="s">
        <v>3720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12538</v>
      </c>
      <c r="M487" s="6">
        <v>63</v>
      </c>
      <c r="N487" s="6" t="str">
        <f>VLOOKUP(A487,web_archive!D:AB,18,FALSE)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12542</v>
      </c>
      <c r="V487" s="6" t="s">
        <v>12582</v>
      </c>
      <c r="W487" s="6" t="s">
        <v>12583</v>
      </c>
      <c r="X487" s="6" t="s">
        <v>12584</v>
      </c>
      <c r="Y487" s="6" t="s">
        <v>12585</v>
      </c>
      <c r="Z487" s="6" t="s">
        <v>12299</v>
      </c>
      <c r="AA487" s="6" t="s">
        <v>12299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12586</v>
      </c>
      <c r="C488" s="6" t="s">
        <v>11949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12538</v>
      </c>
      <c r="M488" s="6">
        <v>63</v>
      </c>
      <c r="N488" s="6" t="e">
        <f>VLOOKUP(A488,web_archive!D:AB,18,FALSE)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12554</v>
      </c>
      <c r="V488" s="6" t="s">
        <v>12587</v>
      </c>
      <c r="W488" s="6" t="s">
        <v>12588</v>
      </c>
      <c r="X488" s="6" t="s">
        <v>12589</v>
      </c>
      <c r="Y488" s="6" t="s">
        <v>12590</v>
      </c>
      <c r="Z488" s="6">
        <v>3</v>
      </c>
      <c r="AA488" s="6" t="s">
        <v>12591</v>
      </c>
      <c r="AB488" s="6" t="s">
        <v>12592</v>
      </c>
      <c r="AC488" s="6" t="s">
        <v>12583</v>
      </c>
      <c r="AD488" s="6" t="s">
        <v>12404</v>
      </c>
      <c r="AE488" s="6" t="s">
        <v>12299</v>
      </c>
      <c r="AF488" s="6" t="s">
        <v>12299</v>
      </c>
    </row>
    <row r="489" spans="1:32" x14ac:dyDescent="0.3">
      <c r="A489" s="6">
        <v>1139</v>
      </c>
      <c r="B489" s="6" t="s">
        <v>9873</v>
      </c>
      <c r="C489" s="6" t="s">
        <v>9874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12538</v>
      </c>
      <c r="M489" s="6">
        <v>63</v>
      </c>
      <c r="N489" s="6" t="str">
        <f>VLOOKUP(A489,web_archive!D:AB,18,FALSE)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12554</v>
      </c>
      <c r="V489" s="6" t="s">
        <v>12593</v>
      </c>
      <c r="W489" s="6">
        <v>35</v>
      </c>
      <c r="X489" s="6" t="s">
        <v>12581</v>
      </c>
      <c r="Y489" s="6" t="s">
        <v>12299</v>
      </c>
      <c r="Z489" s="6" t="s">
        <v>12299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12594</v>
      </c>
      <c r="C490" s="6" t="s">
        <v>12595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12538</v>
      </c>
      <c r="M490" s="6">
        <v>63</v>
      </c>
      <c r="N490" s="6" t="e">
        <f>VLOOKUP(A490,web_archive!D:AB,18,FALSE)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12596</v>
      </c>
      <c r="V490" s="6" t="s">
        <v>12565</v>
      </c>
      <c r="W490" s="6" t="s">
        <v>12597</v>
      </c>
      <c r="X490" s="6" t="s">
        <v>12598</v>
      </c>
      <c r="Y490" s="6" t="s">
        <v>12599</v>
      </c>
      <c r="Z490" s="6" t="s">
        <v>12600</v>
      </c>
      <c r="AA490" s="6" t="s">
        <v>12299</v>
      </c>
      <c r="AB490" s="6" t="s">
        <v>12299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12601</v>
      </c>
      <c r="C491" s="6" t="s">
        <v>12602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12538</v>
      </c>
      <c r="M491" s="6">
        <v>63</v>
      </c>
      <c r="N491" s="6" t="e">
        <f>VLOOKUP(A491,web_archive!D:AB,18,FALSE)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12554</v>
      </c>
      <c r="V491" s="6" t="s">
        <v>12603</v>
      </c>
      <c r="W491" s="6">
        <v>30</v>
      </c>
      <c r="X491" s="6" t="s">
        <v>12604</v>
      </c>
      <c r="Y491" s="6" t="s">
        <v>12605</v>
      </c>
      <c r="Z491" s="6" t="s">
        <v>12368</v>
      </c>
      <c r="AA491" s="6" t="s">
        <v>12299</v>
      </c>
      <c r="AB491" s="6" t="s">
        <v>12299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12606</v>
      </c>
      <c r="C492" s="6" t="s">
        <v>12607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12538</v>
      </c>
      <c r="M492" s="6">
        <v>63</v>
      </c>
      <c r="N492" s="6" t="e">
        <f>VLOOKUP(A492,web_archive!D:AB,18,FALSE)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12608</v>
      </c>
      <c r="V492" s="6" t="s">
        <v>12609</v>
      </c>
      <c r="W492" s="6" t="s">
        <v>12413</v>
      </c>
      <c r="X492" s="6" t="s">
        <v>12299</v>
      </c>
      <c r="Y492" s="6" t="s">
        <v>12299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12610</v>
      </c>
      <c r="C493" s="6" t="s">
        <v>12611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12538</v>
      </c>
      <c r="M493" s="6">
        <v>63</v>
      </c>
      <c r="N493" s="6" t="e">
        <f>VLOOKUP(A493,web_archive!D:AB,18,FALSE)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12608</v>
      </c>
      <c r="V493" s="6" t="s">
        <v>12612</v>
      </c>
      <c r="W493" s="6" t="s">
        <v>12486</v>
      </c>
      <c r="X493" s="6" t="s">
        <v>12299</v>
      </c>
      <c r="Y493" s="6" t="s">
        <v>12299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12613</v>
      </c>
      <c r="C494" s="6" t="s">
        <v>12614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12538</v>
      </c>
      <c r="M494" s="6">
        <v>63</v>
      </c>
      <c r="N494" s="6" t="e">
        <f>VLOOKUP(A494,web_archive!D:AB,18,FALSE)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12554</v>
      </c>
      <c r="V494" s="6" t="s">
        <v>12615</v>
      </c>
      <c r="W494" s="6">
        <v>544</v>
      </c>
      <c r="X494" s="6" t="s">
        <v>12616</v>
      </c>
      <c r="Y494" s="6" t="s">
        <v>12617</v>
      </c>
      <c r="Z494" s="6" t="s">
        <v>12299</v>
      </c>
      <c r="AA494" s="6" t="s">
        <v>12299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5216</v>
      </c>
      <c r="C495" s="6" t="s">
        <v>5217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12268</v>
      </c>
      <c r="M495" s="6">
        <v>63</v>
      </c>
      <c r="N495" s="6" t="str">
        <f>VLOOKUP(A495,web_archive!D:AB,18,FALSE)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12554</v>
      </c>
      <c r="V495" s="6" t="s">
        <v>12618</v>
      </c>
      <c r="W495" s="6" t="s">
        <v>12600</v>
      </c>
      <c r="X495" s="6" t="s">
        <v>12299</v>
      </c>
      <c r="Y495" s="6" t="s">
        <v>12299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12619</v>
      </c>
      <c r="C496" s="6" t="s">
        <v>10113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12234</v>
      </c>
      <c r="M496" s="6">
        <v>63</v>
      </c>
      <c r="N496" s="6" t="e">
        <f>VLOOKUP(A496,web_archive!D:AB,18,FALSE)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12299</v>
      </c>
      <c r="V496" s="6" t="s">
        <v>12299</v>
      </c>
      <c r="W496" s="6" t="s">
        <v>12299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10112</v>
      </c>
      <c r="C497" s="6" t="s">
        <v>10113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12234</v>
      </c>
      <c r="M497" s="6">
        <v>63</v>
      </c>
      <c r="N497" s="6" t="str">
        <f>VLOOKUP(A497,web_archive!D:AB,18,FALSE)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12299</v>
      </c>
      <c r="V497" s="6" t="s">
        <v>12299</v>
      </c>
      <c r="W497" s="6" t="s">
        <v>12299</v>
      </c>
      <c r="X497" s="6"/>
      <c r="Y497" s="6"/>
      <c r="Z497" s="6"/>
    </row>
    <row r="498" spans="1:26" x14ac:dyDescent="0.3">
      <c r="A498" s="6">
        <v>1148</v>
      </c>
      <c r="B498" s="6" t="s">
        <v>9557</v>
      </c>
      <c r="C498" s="6" t="s">
        <v>9558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12234</v>
      </c>
      <c r="M498" s="6">
        <v>63</v>
      </c>
      <c r="N498" s="6" t="str">
        <f>VLOOKUP(A498,web_archive!D:AB,18,FALSE)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12562</v>
      </c>
      <c r="V498" s="6" t="s">
        <v>12620</v>
      </c>
      <c r="W498" s="6" t="s">
        <v>12621</v>
      </c>
      <c r="X498" s="6" t="s">
        <v>12368</v>
      </c>
      <c r="Y498" s="6" t="s">
        <v>12299</v>
      </c>
      <c r="Z498" s="6" t="s">
        <v>12299</v>
      </c>
    </row>
    <row r="499" spans="1:26" x14ac:dyDescent="0.3">
      <c r="A499" s="6">
        <v>1149</v>
      </c>
      <c r="B499" s="6" t="s">
        <v>4038</v>
      </c>
      <c r="C499" s="6" t="s">
        <v>4039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12231</v>
      </c>
      <c r="M499" s="6">
        <v>63</v>
      </c>
      <c r="N499" s="6" t="str">
        <f>VLOOKUP(A499,web_archive!D:AB,18,FALSE)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12299</v>
      </c>
      <c r="V499" s="6" t="s">
        <v>12299</v>
      </c>
      <c r="W499" s="6" t="s">
        <v>12299</v>
      </c>
      <c r="X499" s="6"/>
      <c r="Y499" s="6"/>
      <c r="Z499" s="6"/>
    </row>
    <row r="500" spans="1:26" x14ac:dyDescent="0.3">
      <c r="A500" s="6" t="s">
        <v>12401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VLOOKUP(A500,web_archive!D:AB,18,FALSE)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12622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VLOOKUP(A501,web_archive!D:AB,18,FALSE)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12401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VLOOKUP(A502,web_archive!D:AB,18,FALSE)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9198</v>
      </c>
      <c r="C503" s="6" t="s">
        <v>9198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12250</v>
      </c>
      <c r="M503" s="6">
        <v>63</v>
      </c>
      <c r="N503" s="6" t="e">
        <f>VLOOKUP(A503,web_archive!D:AB,18,FALSE)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12299</v>
      </c>
      <c r="V503" s="6" t="s">
        <v>12299</v>
      </c>
      <c r="W503" s="6" t="s">
        <v>12299</v>
      </c>
      <c r="X503" s="6"/>
      <c r="Y503" s="6"/>
      <c r="Z503" s="6"/>
    </row>
    <row r="504" spans="1:26" x14ac:dyDescent="0.3">
      <c r="A504" s="6">
        <v>1152</v>
      </c>
      <c r="B504" s="6" t="s">
        <v>9197</v>
      </c>
      <c r="C504" s="6" t="s">
        <v>9198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12250</v>
      </c>
      <c r="M504" s="6">
        <v>63</v>
      </c>
      <c r="N504" s="6" t="str">
        <f>VLOOKUP(A504,web_archive!D:AB,18,FALSE)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12299</v>
      </c>
      <c r="V504" s="6" t="s">
        <v>12299</v>
      </c>
      <c r="W504" s="6" t="s">
        <v>12299</v>
      </c>
      <c r="X504" s="6"/>
      <c r="Y504" s="6"/>
      <c r="Z504" s="6"/>
    </row>
    <row r="505" spans="1:26" x14ac:dyDescent="0.3">
      <c r="A505" s="6">
        <v>1153</v>
      </c>
      <c r="B505" s="6" t="s">
        <v>12623</v>
      </c>
      <c r="C505" s="6" t="s">
        <v>9198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12250</v>
      </c>
      <c r="M505" s="6">
        <v>63</v>
      </c>
      <c r="N505" s="6" t="e">
        <f>VLOOKUP(A505,web_archive!D:AB,18,FALSE)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12299</v>
      </c>
      <c r="V505" s="6" t="s">
        <v>12299</v>
      </c>
      <c r="W505" s="6" t="s">
        <v>12299</v>
      </c>
      <c r="X505" s="6"/>
      <c r="Y505" s="6"/>
      <c r="Z505" s="6"/>
    </row>
    <row r="506" spans="1:26" x14ac:dyDescent="0.3">
      <c r="A506" s="6">
        <v>1154</v>
      </c>
      <c r="B506" s="6" t="s">
        <v>12624</v>
      </c>
      <c r="C506" s="6" t="s">
        <v>12625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12250</v>
      </c>
      <c r="M506" s="6">
        <v>63</v>
      </c>
      <c r="N506" s="6" t="e">
        <f>VLOOKUP(A506,web_archive!D:AB,18,FALSE)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12299</v>
      </c>
      <c r="V506" s="6" t="s">
        <v>12299</v>
      </c>
      <c r="W506" s="6" t="s">
        <v>12299</v>
      </c>
      <c r="X506" s="6"/>
      <c r="Y506" s="6"/>
      <c r="Z506" s="6"/>
    </row>
    <row r="507" spans="1:26" x14ac:dyDescent="0.3">
      <c r="A507" s="6">
        <v>1155</v>
      </c>
      <c r="B507" s="6" t="s">
        <v>12626</v>
      </c>
      <c r="C507" s="6" t="s">
        <v>12625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12250</v>
      </c>
      <c r="M507" s="6">
        <v>63</v>
      </c>
      <c r="N507" s="6" t="e">
        <f>VLOOKUP(A507,web_archive!D:AB,18,FALSE)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12299</v>
      </c>
      <c r="V507" s="6" t="s">
        <v>12299</v>
      </c>
      <c r="W507" s="6" t="s">
        <v>12299</v>
      </c>
      <c r="X507" s="6"/>
      <c r="Y507" s="6"/>
      <c r="Z507" s="6"/>
    </row>
    <row r="508" spans="1:26" x14ac:dyDescent="0.3">
      <c r="A508" s="6">
        <v>1156</v>
      </c>
      <c r="B508" s="6" t="s">
        <v>12627</v>
      </c>
      <c r="C508" s="6" t="s">
        <v>12625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12250</v>
      </c>
      <c r="M508" s="6">
        <v>63</v>
      </c>
      <c r="N508" s="6" t="e">
        <f>VLOOKUP(A508,web_archive!D:AB,18,FALSE)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12299</v>
      </c>
      <c r="V508" s="6" t="s">
        <v>12299</v>
      </c>
      <c r="W508" s="6" t="s">
        <v>12299</v>
      </c>
      <c r="X508" s="6"/>
      <c r="Y508" s="6"/>
      <c r="Z508" s="6"/>
    </row>
    <row r="509" spans="1:26" x14ac:dyDescent="0.3">
      <c r="A509" s="6">
        <v>1157</v>
      </c>
      <c r="B509" s="6" t="s">
        <v>12628</v>
      </c>
      <c r="C509" s="6" t="s">
        <v>10248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12250</v>
      </c>
      <c r="M509" s="6">
        <v>63</v>
      </c>
      <c r="N509" s="6" t="e">
        <f>VLOOKUP(A509,web_archive!D:AB,18,FALSE)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12299</v>
      </c>
      <c r="V509" s="6" t="s">
        <v>12299</v>
      </c>
      <c r="W509" s="6" t="s">
        <v>12299</v>
      </c>
      <c r="X509" s="6"/>
      <c r="Y509" s="6"/>
      <c r="Z509" s="6"/>
    </row>
    <row r="510" spans="1:26" x14ac:dyDescent="0.3">
      <c r="A510" s="6">
        <v>1158</v>
      </c>
      <c r="B510" s="6" t="s">
        <v>10247</v>
      </c>
      <c r="C510" s="6" t="s">
        <v>10248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12250</v>
      </c>
      <c r="M510" s="6">
        <v>63</v>
      </c>
      <c r="N510" s="6" t="str">
        <f>VLOOKUP(A510,web_archive!D:AB,18,FALSE)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12299</v>
      </c>
      <c r="V510" s="6" t="s">
        <v>12299</v>
      </c>
      <c r="W510" s="6" t="s">
        <v>12299</v>
      </c>
      <c r="X510" s="6"/>
      <c r="Y510" s="6"/>
      <c r="Z510" s="6"/>
    </row>
    <row r="511" spans="1:26" x14ac:dyDescent="0.3">
      <c r="A511" s="6">
        <v>1159</v>
      </c>
      <c r="B511" s="6" t="s">
        <v>12629</v>
      </c>
      <c r="C511" s="6" t="s">
        <v>10248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12250</v>
      </c>
      <c r="M511" s="6">
        <v>63</v>
      </c>
      <c r="N511" s="6" t="e">
        <f>VLOOKUP(A511,web_archive!D:AB,18,FALSE)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12299</v>
      </c>
      <c r="V511" s="6" t="s">
        <v>12299</v>
      </c>
      <c r="W511" s="6" t="s">
        <v>12299</v>
      </c>
      <c r="X511" s="6"/>
      <c r="Y511" s="6"/>
      <c r="Z511" s="6"/>
    </row>
    <row r="512" spans="1:26" x14ac:dyDescent="0.3">
      <c r="A512" s="6">
        <v>1160</v>
      </c>
      <c r="B512" s="6" t="s">
        <v>12630</v>
      </c>
      <c r="C512" s="6" t="s">
        <v>1610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12250</v>
      </c>
      <c r="M512" s="6">
        <v>63</v>
      </c>
      <c r="N512" s="6" t="e">
        <f>VLOOKUP(A512,web_archive!D:AB,18,FALSE)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12631</v>
      </c>
      <c r="V512" s="6" t="s">
        <v>12632</v>
      </c>
      <c r="W512" s="6" t="s">
        <v>12368</v>
      </c>
      <c r="X512" s="6" t="s">
        <v>12299</v>
      </c>
      <c r="Y512" s="6" t="s">
        <v>12299</v>
      </c>
      <c r="Z512" s="6"/>
    </row>
    <row r="513" spans="1:34" x14ac:dyDescent="0.3">
      <c r="A513" s="6">
        <v>1161</v>
      </c>
      <c r="B513" s="6" t="s">
        <v>12633</v>
      </c>
      <c r="C513" s="6" t="s">
        <v>12633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12295</v>
      </c>
      <c r="M513" s="6">
        <v>63</v>
      </c>
      <c r="N513" s="6" t="e">
        <f>VLOOKUP(A513,web_archive!D:AB,18,FALSE)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12543</v>
      </c>
      <c r="V513" s="6" t="s">
        <v>12634</v>
      </c>
      <c r="W513" s="6" t="s">
        <v>12585</v>
      </c>
      <c r="X513" s="6" t="s">
        <v>12299</v>
      </c>
      <c r="Y513" s="6" t="s">
        <v>12299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1609</v>
      </c>
      <c r="C514" s="6" t="s">
        <v>1610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12250</v>
      </c>
      <c r="M514" s="6">
        <v>63</v>
      </c>
      <c r="N514" s="6" t="str">
        <f>VLOOKUP(A514,web_archive!D:AB,18,FALSE)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12631</v>
      </c>
      <c r="V514" s="6" t="s">
        <v>12632</v>
      </c>
      <c r="W514" s="6" t="s">
        <v>12368</v>
      </c>
      <c r="X514" s="6" t="s">
        <v>12299</v>
      </c>
      <c r="Y514" s="6" t="s">
        <v>12299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12635</v>
      </c>
      <c r="C515" s="6" t="s">
        <v>12635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12231</v>
      </c>
      <c r="M515" s="6">
        <v>63</v>
      </c>
      <c r="N515" s="6" t="e">
        <f>VLOOKUP(A515,web_archive!D:AB,18,FALSE)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12299</v>
      </c>
      <c r="V515" s="6" t="s">
        <v>12299</v>
      </c>
      <c r="W515" s="6" t="s">
        <v>12299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6898</v>
      </c>
      <c r="C516" s="6" t="s">
        <v>6898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12250</v>
      </c>
      <c r="M516" s="6">
        <v>63</v>
      </c>
      <c r="N516" s="6" t="str">
        <f>VLOOKUP(A516,web_archive!D:AB,18,FALSE)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12636</v>
      </c>
      <c r="V516" s="6" t="s">
        <v>12637</v>
      </c>
      <c r="W516" s="6" t="s">
        <v>12638</v>
      </c>
      <c r="X516" s="6" t="s">
        <v>12563</v>
      </c>
      <c r="Y516" s="6" t="s">
        <v>12489</v>
      </c>
      <c r="Z516" s="6" t="s">
        <v>12299</v>
      </c>
      <c r="AA516" s="6" t="s">
        <v>12299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12639</v>
      </c>
      <c r="C517" s="6" t="s">
        <v>12639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12250</v>
      </c>
      <c r="M517" s="6">
        <v>63</v>
      </c>
      <c r="N517" s="6" t="e">
        <f>VLOOKUP(A517,web_archive!D:AB,18,FALSE)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12640</v>
      </c>
      <c r="V517" s="6" t="s">
        <v>12641</v>
      </c>
      <c r="W517" s="6" t="s">
        <v>12642</v>
      </c>
      <c r="X517" s="6" t="s">
        <v>12643</v>
      </c>
      <c r="Y517" s="6" t="s">
        <v>12644</v>
      </c>
      <c r="Z517" s="6" t="s">
        <v>12645</v>
      </c>
      <c r="AA517" s="6" t="s">
        <v>12299</v>
      </c>
      <c r="AB517" s="6" t="s">
        <v>12299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3150</v>
      </c>
      <c r="C518" s="6" t="s">
        <v>3151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12250</v>
      </c>
      <c r="M518" s="6">
        <v>63</v>
      </c>
      <c r="N518" s="6" t="str">
        <f>VLOOKUP(A518,web_archive!D:AB,18,FALSE)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12646</v>
      </c>
      <c r="V518" s="6" t="s">
        <v>12647</v>
      </c>
      <c r="W518" s="6" t="s">
        <v>12648</v>
      </c>
      <c r="X518" s="6" t="s">
        <v>12649</v>
      </c>
      <c r="Y518" s="6" t="s">
        <v>12299</v>
      </c>
      <c r="Z518" s="6" t="s">
        <v>12299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8808</v>
      </c>
      <c r="C519" s="6" t="s">
        <v>8808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12250</v>
      </c>
      <c r="M519" s="6">
        <v>63</v>
      </c>
      <c r="N519" s="6" t="str">
        <f>VLOOKUP(A519,web_archive!D:AB,18,FALSE)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12554</v>
      </c>
      <c r="V519" s="6" t="s">
        <v>12650</v>
      </c>
      <c r="W519" s="6" t="s">
        <v>12651</v>
      </c>
      <c r="X519" s="6" t="s">
        <v>12652</v>
      </c>
      <c r="Y519" s="6">
        <v>3</v>
      </c>
      <c r="Z519" s="6" t="s">
        <v>12413</v>
      </c>
      <c r="AA519" s="6" t="s">
        <v>12299</v>
      </c>
      <c r="AB519" s="6" t="s">
        <v>12299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11033</v>
      </c>
      <c r="C520" s="6" t="s">
        <v>11033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12250</v>
      </c>
      <c r="M520" s="6">
        <v>63</v>
      </c>
      <c r="N520" s="6" t="e">
        <f>VLOOKUP(A520,web_archive!D:AB,18,FALSE)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12543</v>
      </c>
      <c r="V520" s="6" t="s">
        <v>12368</v>
      </c>
      <c r="W520" s="6" t="s">
        <v>12299</v>
      </c>
      <c r="X520" s="6" t="s">
        <v>12299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3727</v>
      </c>
      <c r="C521" s="6" t="s">
        <v>3728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12250</v>
      </c>
      <c r="M521" s="6">
        <v>63</v>
      </c>
      <c r="N521" s="6" t="str">
        <f>VLOOKUP(A521,web_archive!D:AB,18,FALSE)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12646</v>
      </c>
      <c r="V521" s="6" t="s">
        <v>12653</v>
      </c>
      <c r="W521" s="6" t="s">
        <v>12654</v>
      </c>
      <c r="X521" s="6" t="s">
        <v>12549</v>
      </c>
      <c r="Y521" s="6" t="s">
        <v>12655</v>
      </c>
      <c r="Z521" s="6" t="s">
        <v>12551</v>
      </c>
      <c r="AA521" s="6" t="s">
        <v>12656</v>
      </c>
      <c r="AB521" s="6" t="s">
        <v>12549</v>
      </c>
      <c r="AC521" s="6" t="s">
        <v>12657</v>
      </c>
      <c r="AD521" s="6" t="s">
        <v>12551</v>
      </c>
      <c r="AE521" s="6" t="s">
        <v>12658</v>
      </c>
      <c r="AF521" s="6" t="s">
        <v>12659</v>
      </c>
      <c r="AG521" s="6" t="s">
        <v>12299</v>
      </c>
      <c r="AH521" s="6" t="s">
        <v>12299</v>
      </c>
    </row>
    <row r="522" spans="1:34" x14ac:dyDescent="0.3">
      <c r="A522" s="6">
        <v>1170</v>
      </c>
      <c r="B522" s="6" t="s">
        <v>5785</v>
      </c>
      <c r="C522" s="6" t="s">
        <v>5785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12250</v>
      </c>
      <c r="M522" s="6">
        <v>63</v>
      </c>
      <c r="N522" s="6" t="str">
        <f>VLOOKUP(A522,web_archive!D:AB,18,FALSE)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12660</v>
      </c>
      <c r="V522" s="6" t="s">
        <v>12661</v>
      </c>
      <c r="W522" s="6" t="s">
        <v>12489</v>
      </c>
      <c r="X522" s="6" t="s">
        <v>12299</v>
      </c>
      <c r="Y522" s="6" t="s">
        <v>12299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11032</v>
      </c>
      <c r="C523" s="6" t="s">
        <v>11033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12250</v>
      </c>
      <c r="M523" s="6">
        <v>63</v>
      </c>
      <c r="N523" s="6" t="str">
        <f>VLOOKUP(A523,web_archive!D:AB,18,FALSE)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12543</v>
      </c>
      <c r="V523" s="6" t="s">
        <v>12368</v>
      </c>
      <c r="W523" s="6" t="s">
        <v>12299</v>
      </c>
      <c r="X523" s="6" t="s">
        <v>12299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12662</v>
      </c>
      <c r="C524" s="6" t="s">
        <v>12635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12231</v>
      </c>
      <c r="M524" s="6">
        <v>63</v>
      </c>
      <c r="N524" s="6" t="e">
        <f>VLOOKUP(A524,web_archive!D:AB,18,FALSE)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12299</v>
      </c>
      <c r="V524" s="6" t="s">
        <v>12299</v>
      </c>
      <c r="W524" s="6" t="s">
        <v>12299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6901</v>
      </c>
      <c r="C525" s="6" t="s">
        <v>6898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12250</v>
      </c>
      <c r="M525" s="6">
        <v>63</v>
      </c>
      <c r="N525" s="6" t="str">
        <f>VLOOKUP(A525,web_archive!D:AB,18,FALSE)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12636</v>
      </c>
      <c r="V525" s="6" t="s">
        <v>12637</v>
      </c>
      <c r="W525" s="6" t="s">
        <v>12663</v>
      </c>
      <c r="X525" s="6" t="s">
        <v>12299</v>
      </c>
      <c r="Y525" s="6" t="s">
        <v>12299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3731</v>
      </c>
      <c r="C526" s="6" t="s">
        <v>3728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12250</v>
      </c>
      <c r="M526" s="6">
        <v>63</v>
      </c>
      <c r="N526" s="6" t="str">
        <f>VLOOKUP(A526,web_archive!D:AB,18,FALSE)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12646</v>
      </c>
      <c r="V526" s="6" t="s">
        <v>12653</v>
      </c>
      <c r="W526" s="6" t="s">
        <v>12654</v>
      </c>
      <c r="X526" s="6" t="s">
        <v>12549</v>
      </c>
      <c r="Y526" s="6" t="s">
        <v>12655</v>
      </c>
      <c r="Z526" s="6" t="s">
        <v>12551</v>
      </c>
      <c r="AA526" s="6" t="s">
        <v>12656</v>
      </c>
      <c r="AB526" s="6" t="s">
        <v>12549</v>
      </c>
      <c r="AC526" s="6" t="s">
        <v>12657</v>
      </c>
      <c r="AD526" s="6" t="s">
        <v>12551</v>
      </c>
      <c r="AE526" s="6" t="s">
        <v>12658</v>
      </c>
      <c r="AF526" s="6" t="s">
        <v>12659</v>
      </c>
      <c r="AG526" s="6" t="s">
        <v>12299</v>
      </c>
      <c r="AH526" s="6" t="s">
        <v>12299</v>
      </c>
    </row>
    <row r="527" spans="1:34" x14ac:dyDescent="0.3">
      <c r="A527" s="6">
        <v>1175</v>
      </c>
      <c r="B527" s="6" t="s">
        <v>12664</v>
      </c>
      <c r="C527" s="6" t="s">
        <v>12665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12250</v>
      </c>
      <c r="M527" s="6">
        <v>18</v>
      </c>
      <c r="N527" s="6" t="e">
        <f>VLOOKUP(A527,web_archive!D:AB,18,FALSE)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12636</v>
      </c>
      <c r="V527" s="6" t="s">
        <v>12666</v>
      </c>
      <c r="W527" s="6" t="s">
        <v>12667</v>
      </c>
      <c r="X527" s="6" t="s">
        <v>12299</v>
      </c>
      <c r="Y527" s="6" t="s">
        <v>12299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12668</v>
      </c>
      <c r="C528" s="6" t="s">
        <v>12669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12250</v>
      </c>
      <c r="M528" s="6">
        <v>18</v>
      </c>
      <c r="N528" s="6" t="e">
        <f>VLOOKUP(A528,web_archive!D:AB,18,FALSE)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12562</v>
      </c>
      <c r="V528" s="6" t="s">
        <v>12670</v>
      </c>
      <c r="W528" s="6" t="s">
        <v>12671</v>
      </c>
      <c r="X528" s="6" t="s">
        <v>12672</v>
      </c>
      <c r="Y528" s="6">
        <v>1</v>
      </c>
      <c r="Z528" s="6" t="s">
        <v>12486</v>
      </c>
      <c r="AA528" s="6" t="s">
        <v>12299</v>
      </c>
      <c r="AB528" s="6" t="s">
        <v>12299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12673</v>
      </c>
      <c r="C529" s="6" t="s">
        <v>12673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12250</v>
      </c>
      <c r="M529" s="6">
        <v>63</v>
      </c>
      <c r="N529" s="6" t="e">
        <f>VLOOKUP(A529,web_archive!D:AB,18,FALSE)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12674</v>
      </c>
      <c r="V529" s="6" t="s">
        <v>12675</v>
      </c>
      <c r="W529" s="6" t="s">
        <v>12370</v>
      </c>
      <c r="X529" s="6" t="s">
        <v>12299</v>
      </c>
      <c r="Y529" s="6" t="s">
        <v>12299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12676</v>
      </c>
      <c r="C530" s="6" t="s">
        <v>8808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12250</v>
      </c>
      <c r="M530" s="6">
        <v>63</v>
      </c>
      <c r="N530" s="6" t="e">
        <f>VLOOKUP(A530,web_archive!D:AB,18,FALSE)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12554</v>
      </c>
      <c r="V530" s="6" t="s">
        <v>12650</v>
      </c>
      <c r="W530" s="6" t="s">
        <v>12651</v>
      </c>
      <c r="X530" s="6" t="s">
        <v>12652</v>
      </c>
      <c r="Y530" s="6">
        <v>3</v>
      </c>
      <c r="Z530" s="6" t="s">
        <v>12413</v>
      </c>
      <c r="AA530" s="6" t="s">
        <v>12299</v>
      </c>
      <c r="AB530" s="6" t="s">
        <v>12299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12677</v>
      </c>
      <c r="C531" s="6" t="s">
        <v>3728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12250</v>
      </c>
      <c r="M531" s="6">
        <v>63</v>
      </c>
      <c r="N531" s="6" t="e">
        <f>VLOOKUP(A531,web_archive!D:AB,18,FALSE)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12646</v>
      </c>
      <c r="V531" s="6" t="s">
        <v>12653</v>
      </c>
      <c r="W531" s="6" t="s">
        <v>12654</v>
      </c>
      <c r="X531" s="6" t="s">
        <v>12549</v>
      </c>
      <c r="Y531" s="6" t="s">
        <v>12655</v>
      </c>
      <c r="Z531" s="6" t="s">
        <v>12551</v>
      </c>
      <c r="AA531" s="6" t="s">
        <v>12656</v>
      </c>
      <c r="AB531" s="6" t="s">
        <v>12549</v>
      </c>
      <c r="AC531" s="6" t="s">
        <v>12657</v>
      </c>
      <c r="AD531" s="6" t="s">
        <v>12551</v>
      </c>
      <c r="AE531" s="6" t="s">
        <v>12658</v>
      </c>
      <c r="AF531" s="6" t="s">
        <v>12659</v>
      </c>
      <c r="AG531" s="6" t="s">
        <v>12299</v>
      </c>
      <c r="AH531" s="6" t="s">
        <v>12299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12678</v>
      </c>
      <c r="C532" s="6" t="s">
        <v>3151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12250</v>
      </c>
      <c r="M532" s="6">
        <v>63</v>
      </c>
      <c r="N532" s="6" t="e">
        <f>VLOOKUP(A532,web_archive!D:AB,18,FALSE)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12646</v>
      </c>
      <c r="V532" s="6" t="s">
        <v>12647</v>
      </c>
      <c r="W532" s="6" t="s">
        <v>12648</v>
      </c>
      <c r="X532" s="6" t="s">
        <v>12649</v>
      </c>
      <c r="Y532" s="6" t="s">
        <v>12299</v>
      </c>
      <c r="Z532" s="6" t="s">
        <v>12299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9865</v>
      </c>
      <c r="C533" s="6" t="s">
        <v>9866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12250</v>
      </c>
      <c r="M533" s="6">
        <v>18</v>
      </c>
      <c r="N533" s="6" t="str">
        <f>VLOOKUP(A533,web_archive!D:AB,18,FALSE)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12679</v>
      </c>
      <c r="V533" s="6" t="s">
        <v>12680</v>
      </c>
      <c r="W533" s="6" t="s">
        <v>12681</v>
      </c>
      <c r="X533" s="6">
        <v>10</v>
      </c>
      <c r="Y533" s="6">
        <v>10000</v>
      </c>
      <c r="Z533" s="6" t="s">
        <v>12682</v>
      </c>
      <c r="AA533" s="6" t="s">
        <v>12683</v>
      </c>
      <c r="AB533" s="6" t="s">
        <v>12684</v>
      </c>
      <c r="AC533" s="6" t="s">
        <v>12685</v>
      </c>
      <c r="AD533" s="6" t="s">
        <v>12299</v>
      </c>
      <c r="AE533" s="6" t="s">
        <v>12299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12686</v>
      </c>
      <c r="C534" s="6" t="s">
        <v>12687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12250</v>
      </c>
      <c r="M534" s="6">
        <v>18</v>
      </c>
      <c r="N534" s="6" t="e">
        <f>VLOOKUP(A534,web_archive!D:AB,18,FALSE)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12554</v>
      </c>
      <c r="V534" s="6" t="s">
        <v>12688</v>
      </c>
      <c r="W534" s="6" t="s">
        <v>12689</v>
      </c>
      <c r="X534" s="6" t="s">
        <v>12681</v>
      </c>
      <c r="Y534" s="6">
        <v>1</v>
      </c>
      <c r="Z534" s="6">
        <v>5000</v>
      </c>
      <c r="AA534" s="6">
        <v>0</v>
      </c>
      <c r="AB534" s="6" t="s">
        <v>12690</v>
      </c>
      <c r="AC534" s="6" t="s">
        <v>12413</v>
      </c>
      <c r="AD534" s="6" t="s">
        <v>12299</v>
      </c>
      <c r="AE534" s="6" t="s">
        <v>12299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1061</v>
      </c>
      <c r="C535" s="6" t="s">
        <v>1062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12250</v>
      </c>
      <c r="M535" s="6">
        <v>63</v>
      </c>
      <c r="N535" s="6" t="str">
        <f>VLOOKUP(A535,web_archive!D:AB,18,FALSE)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12691</v>
      </c>
      <c r="V535" s="6" t="s">
        <v>12692</v>
      </c>
      <c r="W535" s="6" t="s">
        <v>12549</v>
      </c>
      <c r="X535" s="6" t="s">
        <v>12693</v>
      </c>
      <c r="Y535" s="6" t="s">
        <v>12551</v>
      </c>
      <c r="Z535" s="6" t="s">
        <v>12694</v>
      </c>
      <c r="AA535" s="6" t="s">
        <v>12549</v>
      </c>
      <c r="AB535" s="6" t="s">
        <v>12695</v>
      </c>
      <c r="AC535" s="6" t="s">
        <v>12551</v>
      </c>
      <c r="AD535" s="6" t="s">
        <v>12696</v>
      </c>
      <c r="AE535" s="6" t="s">
        <v>12368</v>
      </c>
      <c r="AF535" s="6" t="s">
        <v>12299</v>
      </c>
      <c r="AG535" s="6" t="s">
        <v>12299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12697</v>
      </c>
      <c r="C536" s="6" t="s">
        <v>12698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12250</v>
      </c>
      <c r="M536" s="6">
        <v>63</v>
      </c>
      <c r="N536" s="6" t="e">
        <f>VLOOKUP(A536,web_archive!D:AB,18,FALSE)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12636</v>
      </c>
      <c r="V536" s="6" t="s">
        <v>12655</v>
      </c>
      <c r="W536" s="6" t="s">
        <v>12549</v>
      </c>
      <c r="X536" s="6" t="s">
        <v>12693</v>
      </c>
      <c r="Y536" s="6" t="s">
        <v>12551</v>
      </c>
      <c r="Z536" s="6" t="s">
        <v>12699</v>
      </c>
      <c r="AA536" s="6" t="s">
        <v>12696</v>
      </c>
      <c r="AB536" s="6" t="s">
        <v>12368</v>
      </c>
      <c r="AC536" s="6" t="s">
        <v>12299</v>
      </c>
      <c r="AD536" s="6" t="s">
        <v>12299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12700</v>
      </c>
      <c r="C537" s="6" t="s">
        <v>12701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12250</v>
      </c>
      <c r="M537" s="6">
        <v>18</v>
      </c>
      <c r="N537" s="6" t="e">
        <f>VLOOKUP(A537,web_archive!D:AB,18,FALSE)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12702</v>
      </c>
      <c r="V537" s="6" t="s">
        <v>12703</v>
      </c>
      <c r="W537" s="6">
        <v>3</v>
      </c>
      <c r="X537" s="6" t="s">
        <v>12704</v>
      </c>
      <c r="Y537" s="6" t="s">
        <v>12705</v>
      </c>
      <c r="Z537" s="6">
        <v>5</v>
      </c>
      <c r="AA537" s="6" t="s">
        <v>12706</v>
      </c>
      <c r="AB537" s="6" t="s">
        <v>12707</v>
      </c>
      <c r="AC537" s="6">
        <v>50</v>
      </c>
      <c r="AD537" s="6" t="s">
        <v>12708</v>
      </c>
      <c r="AE537" s="6" t="s">
        <v>12299</v>
      </c>
      <c r="AF537" s="6" t="s">
        <v>12299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12709</v>
      </c>
      <c r="C538" s="6" t="s">
        <v>12710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12250</v>
      </c>
      <c r="M538" s="6">
        <v>18</v>
      </c>
      <c r="N538" s="6" t="e">
        <f>VLOOKUP(A538,web_archive!D:AB,18,FALSE)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12691</v>
      </c>
      <c r="V538" s="6" t="s">
        <v>12711</v>
      </c>
      <c r="W538" s="6" t="s">
        <v>12712</v>
      </c>
      <c r="X538" s="6" t="s">
        <v>12713</v>
      </c>
      <c r="Y538" s="6" t="s">
        <v>12714</v>
      </c>
      <c r="Z538" s="6">
        <v>1</v>
      </c>
      <c r="AA538" s="6" t="s">
        <v>12715</v>
      </c>
      <c r="AB538" s="6" t="s">
        <v>12714</v>
      </c>
      <c r="AC538" s="6">
        <v>1</v>
      </c>
      <c r="AD538" s="6">
        <v>10</v>
      </c>
      <c r="AE538" s="6" t="s">
        <v>12716</v>
      </c>
      <c r="AF538" s="6" t="s">
        <v>12717</v>
      </c>
      <c r="AG538" s="6" t="s">
        <v>12718</v>
      </c>
      <c r="AH538" s="6" t="s">
        <v>12483</v>
      </c>
      <c r="AI538" s="6" t="s">
        <v>12299</v>
      </c>
      <c r="AJ538" s="6" t="s">
        <v>12299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12719</v>
      </c>
      <c r="C539" s="6" t="s">
        <v>12720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12250</v>
      </c>
      <c r="M539" s="6">
        <v>63</v>
      </c>
      <c r="N539" s="6" t="e">
        <f>VLOOKUP(A539,web_archive!D:AB,18,FALSE)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12570</v>
      </c>
      <c r="V539" s="6" t="s">
        <v>12549</v>
      </c>
      <c r="W539" s="6" t="s">
        <v>12721</v>
      </c>
      <c r="X539" s="6" t="s">
        <v>12551</v>
      </c>
      <c r="Y539" s="6" t="s">
        <v>12722</v>
      </c>
      <c r="Z539" s="6" t="s">
        <v>12549</v>
      </c>
      <c r="AA539" s="6" t="s">
        <v>12723</v>
      </c>
      <c r="AB539" s="6" t="s">
        <v>12551</v>
      </c>
      <c r="AC539" s="6" t="s">
        <v>12724</v>
      </c>
      <c r="AD539" s="6" t="s">
        <v>12725</v>
      </c>
      <c r="AE539" s="6" t="s">
        <v>12549</v>
      </c>
      <c r="AF539" s="6" t="s">
        <v>12726</v>
      </c>
      <c r="AG539" s="6" t="s">
        <v>12727</v>
      </c>
      <c r="AH539" s="6" t="s">
        <v>12728</v>
      </c>
      <c r="AI539" s="6" t="s">
        <v>12551</v>
      </c>
      <c r="AJ539" s="6" t="s">
        <v>12726</v>
      </c>
      <c r="AK539" s="6" t="s">
        <v>12727</v>
      </c>
      <c r="AL539" s="6" t="s">
        <v>12729</v>
      </c>
      <c r="AM539" s="6" t="s">
        <v>12549</v>
      </c>
      <c r="AN539" s="6" t="s">
        <v>12730</v>
      </c>
      <c r="AO539" s="6" t="s">
        <v>12551</v>
      </c>
      <c r="AP539" s="6" t="s">
        <v>12731</v>
      </c>
      <c r="AQ539" s="6" t="s">
        <v>12732</v>
      </c>
      <c r="AR539" s="6" t="s">
        <v>12733</v>
      </c>
      <c r="AS539" s="6" t="s">
        <v>12734</v>
      </c>
      <c r="AT539" s="6" t="s">
        <v>12704</v>
      </c>
      <c r="AU539" s="6" t="s">
        <v>12735</v>
      </c>
      <c r="AV539" s="6" t="s">
        <v>12736</v>
      </c>
      <c r="AW539" s="6" t="s">
        <v>12734</v>
      </c>
      <c r="AX539" s="6" t="s">
        <v>12737</v>
      </c>
      <c r="AY539" s="6" t="s">
        <v>12299</v>
      </c>
      <c r="AZ539" s="6" t="s">
        <v>12299</v>
      </c>
    </row>
    <row r="540" spans="1:52" x14ac:dyDescent="0.3">
      <c r="A540" s="6">
        <v>1188</v>
      </c>
      <c r="B540" s="6" t="s">
        <v>10399</v>
      </c>
      <c r="C540" s="6" t="s">
        <v>10400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12250</v>
      </c>
      <c r="M540" s="6">
        <v>63</v>
      </c>
      <c r="N540" s="6" t="str">
        <f>VLOOKUP(A540,web_archive!D:AB,18,FALSE)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12738</v>
      </c>
      <c r="V540" s="6" t="s">
        <v>12739</v>
      </c>
      <c r="W540" s="6" t="s">
        <v>12740</v>
      </c>
      <c r="X540" s="6" t="s">
        <v>12741</v>
      </c>
      <c r="Y540" s="6" t="s">
        <v>12742</v>
      </c>
      <c r="Z540" s="6" t="s">
        <v>12743</v>
      </c>
      <c r="AA540" s="6" t="s">
        <v>12368</v>
      </c>
      <c r="AB540" s="6" t="s">
        <v>12299</v>
      </c>
      <c r="AC540" s="6" t="s">
        <v>12299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5881</v>
      </c>
      <c r="C541" s="6" t="s">
        <v>5881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12250</v>
      </c>
      <c r="M541" s="6">
        <v>18</v>
      </c>
      <c r="N541" s="6" t="str">
        <f>VLOOKUP(A541,web_archive!D:AB,18,FALSE)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12744</v>
      </c>
      <c r="V541" s="6" t="s">
        <v>12745</v>
      </c>
      <c r="W541" s="6" t="s">
        <v>12299</v>
      </c>
      <c r="X541" s="6" t="s">
        <v>12299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12746</v>
      </c>
      <c r="C542" s="6" t="s">
        <v>12635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12231</v>
      </c>
      <c r="M542" s="6">
        <v>63</v>
      </c>
      <c r="N542" s="6" t="e">
        <f>VLOOKUP(A542,web_archive!D:AB,18,FALSE)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12747</v>
      </c>
      <c r="V542" s="6" t="s">
        <v>12748</v>
      </c>
      <c r="W542" s="6" t="s">
        <v>12749</v>
      </c>
      <c r="X542" s="6" t="s">
        <v>12299</v>
      </c>
      <c r="Y542" s="6" t="s">
        <v>12299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12750</v>
      </c>
      <c r="C543" s="6" t="s">
        <v>12751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12250</v>
      </c>
      <c r="M543" s="6">
        <v>63</v>
      </c>
      <c r="N543" s="6" t="e">
        <f>VLOOKUP(A543,web_archive!D:AB,18,FALSE)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12752</v>
      </c>
      <c r="V543" s="6" t="s">
        <v>12753</v>
      </c>
      <c r="W543" s="6" t="s">
        <v>12299</v>
      </c>
      <c r="X543" s="6" t="s">
        <v>12299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12754</v>
      </c>
      <c r="C544" s="6" t="s">
        <v>12755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12250</v>
      </c>
      <c r="M544" s="6">
        <v>63</v>
      </c>
      <c r="N544" s="6" t="e">
        <f>VLOOKUP(A544,web_archive!D:AB,18,FALSE)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12299</v>
      </c>
      <c r="V544" s="6" t="s">
        <v>12299</v>
      </c>
      <c r="W544" s="6" t="s">
        <v>12299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12756</v>
      </c>
      <c r="C545" s="6" t="s">
        <v>12757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12250</v>
      </c>
      <c r="M545" s="6">
        <v>63</v>
      </c>
      <c r="N545" s="6" t="e">
        <f>VLOOKUP(A545,web_archive!D:AB,18,FALSE)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12299</v>
      </c>
      <c r="V545" s="6" t="s">
        <v>12299</v>
      </c>
      <c r="W545" s="6" t="s">
        <v>12299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12758</v>
      </c>
      <c r="C546" s="6" t="s">
        <v>3728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12250</v>
      </c>
      <c r="M546" s="6">
        <v>63</v>
      </c>
      <c r="N546" s="6" t="e">
        <f>VLOOKUP(A546,web_archive!D:AB,18,FALSE)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12554</v>
      </c>
      <c r="V546" s="6" t="s">
        <v>12659</v>
      </c>
      <c r="W546" s="6" t="s">
        <v>12299</v>
      </c>
      <c r="X546" s="6" t="s">
        <v>12299</v>
      </c>
      <c r="Y546" s="6"/>
      <c r="Z546" s="6"/>
      <c r="AA546" s="6"/>
    </row>
    <row r="547" spans="1:27" x14ac:dyDescent="0.3">
      <c r="A547" s="6">
        <v>1195</v>
      </c>
      <c r="B547" s="6" t="s">
        <v>12759</v>
      </c>
      <c r="C547" s="6" t="s">
        <v>3728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12250</v>
      </c>
      <c r="M547" s="6">
        <v>63</v>
      </c>
      <c r="N547" s="6" t="e">
        <f>VLOOKUP(A547,web_archive!D:AB,18,FALSE)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12554</v>
      </c>
      <c r="V547" s="6" t="s">
        <v>12659</v>
      </c>
      <c r="W547" s="6" t="s">
        <v>12299</v>
      </c>
      <c r="X547" s="6" t="s">
        <v>12299</v>
      </c>
      <c r="Y547" s="6"/>
      <c r="Z547" s="6"/>
      <c r="AA547" s="6"/>
    </row>
    <row r="548" spans="1:27" x14ac:dyDescent="0.3">
      <c r="A548" s="6">
        <v>1196</v>
      </c>
      <c r="B548" s="6" t="s">
        <v>12760</v>
      </c>
      <c r="C548" s="6" t="s">
        <v>12761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12250</v>
      </c>
      <c r="M548" s="6">
        <v>63</v>
      </c>
      <c r="N548" s="6" t="e">
        <f>VLOOKUP(A548,web_archive!D:AB,18,FALSE)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12543</v>
      </c>
      <c r="V548" s="6" t="s">
        <v>12762</v>
      </c>
      <c r="W548" s="6" t="s">
        <v>12763</v>
      </c>
      <c r="X548" s="6" t="s">
        <v>12764</v>
      </c>
      <c r="Y548" s="6" t="s">
        <v>12299</v>
      </c>
      <c r="Z548" s="6" t="s">
        <v>12299</v>
      </c>
      <c r="AA548" s="6"/>
    </row>
    <row r="549" spans="1:27" x14ac:dyDescent="0.3">
      <c r="A549" s="6">
        <v>1197</v>
      </c>
      <c r="B549" s="6" t="s">
        <v>12765</v>
      </c>
      <c r="C549" s="6" t="s">
        <v>12766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12250</v>
      </c>
      <c r="M549" s="6">
        <v>63</v>
      </c>
      <c r="N549" s="6" t="e">
        <f>VLOOKUP(A549,web_archive!D:AB,18,FALSE)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12299</v>
      </c>
      <c r="V549" s="6" t="s">
        <v>12299</v>
      </c>
      <c r="W549" s="6" t="s">
        <v>12299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12767</v>
      </c>
      <c r="C550" s="6" t="s">
        <v>12768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12250</v>
      </c>
      <c r="M550" s="6">
        <v>63</v>
      </c>
      <c r="N550" s="6" t="e">
        <f>VLOOKUP(A550,web_archive!D:AB,18,FALSE)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12543</v>
      </c>
      <c r="V550" s="6" t="s">
        <v>12769</v>
      </c>
      <c r="W550" s="6" t="s">
        <v>12770</v>
      </c>
      <c r="X550" s="6" t="s">
        <v>12771</v>
      </c>
      <c r="Y550" s="6" t="s">
        <v>12772</v>
      </c>
      <c r="Z550" s="6" t="s">
        <v>12299</v>
      </c>
      <c r="AA550" s="6" t="s">
        <v>12299</v>
      </c>
    </row>
    <row r="551" spans="1:27" x14ac:dyDescent="0.3">
      <c r="A551" s="6">
        <v>1199</v>
      </c>
      <c r="B551" s="6" t="s">
        <v>12773</v>
      </c>
      <c r="C551" s="6" t="s">
        <v>12774</v>
      </c>
      <c r="D551" s="6">
        <v>5</v>
      </c>
      <c r="E551" s="6">
        <v>56000</v>
      </c>
      <c r="F551" s="6"/>
      <c r="G551" s="6">
        <v>1000</v>
      </c>
      <c r="H551" s="6" t="s">
        <v>12775</v>
      </c>
      <c r="I551" s="6"/>
      <c r="J551" s="6">
        <v>1</v>
      </c>
      <c r="K551" s="6">
        <v>0</v>
      </c>
      <c r="L551" s="6" t="s">
        <v>12250</v>
      </c>
      <c r="M551" s="6">
        <v>63</v>
      </c>
      <c r="N551" s="6" t="e">
        <f>VLOOKUP(A551,web_archive!D:AB,18,FALSE)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12299</v>
      </c>
      <c r="V551" s="6" t="s">
        <v>12299</v>
      </c>
      <c r="W551" s="6" t="s">
        <v>12299</v>
      </c>
      <c r="X551" s="6"/>
      <c r="Y551" s="6"/>
      <c r="Z551" s="6"/>
      <c r="AA551" s="6"/>
    </row>
    <row r="552" spans="1:27" x14ac:dyDescent="0.3">
      <c r="A552" s="6" t="s">
        <v>12401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VLOOKUP(A552,web_archive!D:AB,18,FALSE)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12776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VLOOKUP(A553,web_archive!D:AB,18,FALSE)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12401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VLOOKUP(A554,web_archive!D:AB,18,FALSE)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5843</v>
      </c>
      <c r="C555" s="6" t="s">
        <v>5843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12777</v>
      </c>
      <c r="M555" s="6">
        <v>63</v>
      </c>
      <c r="N555" s="6" t="str">
        <f>VLOOKUP(A555,web_archive!D:AB,18,FALSE)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12299</v>
      </c>
      <c r="V555" s="6" t="s">
        <v>12299</v>
      </c>
      <c r="W555" s="6" t="s">
        <v>12299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5846</v>
      </c>
      <c r="C556" s="6" t="s">
        <v>5843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12777</v>
      </c>
      <c r="M556" s="6">
        <v>63</v>
      </c>
      <c r="N556" s="6" t="str">
        <f>VLOOKUP(A556,web_archive!D:AB,18,FALSE)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12299</v>
      </c>
      <c r="V556" s="6" t="s">
        <v>12299</v>
      </c>
      <c r="W556" s="6" t="s">
        <v>12299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12778</v>
      </c>
      <c r="C557" s="6" t="s">
        <v>5843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12777</v>
      </c>
      <c r="M557" s="6">
        <v>63</v>
      </c>
      <c r="N557" s="6" t="e">
        <f>VLOOKUP(A557,web_archive!D:AB,18,FALSE)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12299</v>
      </c>
      <c r="V557" s="6" t="s">
        <v>12299</v>
      </c>
      <c r="W557" s="6" t="s">
        <v>12299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2728</v>
      </c>
      <c r="C558" s="6" t="s">
        <v>2728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12777</v>
      </c>
      <c r="M558" s="6">
        <v>63</v>
      </c>
      <c r="N558" s="6" t="e">
        <f>VLOOKUP(A558,web_archive!D:AB,18,FALSE)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12299</v>
      </c>
      <c r="V558" s="6" t="s">
        <v>12299</v>
      </c>
      <c r="W558" s="6" t="s">
        <v>12299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2727</v>
      </c>
      <c r="C559" s="6" t="s">
        <v>2728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12777</v>
      </c>
      <c r="M559" s="6">
        <v>63</v>
      </c>
      <c r="N559" s="6" t="str">
        <f>VLOOKUP(A559,web_archive!D:AB,18,FALSE)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12299</v>
      </c>
      <c r="V559" s="6" t="s">
        <v>12299</v>
      </c>
      <c r="W559" s="6" t="s">
        <v>12299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12779</v>
      </c>
      <c r="C560" s="6" t="s">
        <v>2728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12777</v>
      </c>
      <c r="M560" s="6">
        <v>63</v>
      </c>
      <c r="N560" s="6" t="e">
        <f>VLOOKUP(A560,web_archive!D:AB,18,FALSE)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12299</v>
      </c>
      <c r="V560" s="6" t="s">
        <v>12299</v>
      </c>
      <c r="W560" s="6" t="s">
        <v>12299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6386</v>
      </c>
      <c r="C561" s="6" t="s">
        <v>6387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12777</v>
      </c>
      <c r="M561" s="6">
        <v>63</v>
      </c>
      <c r="N561" s="6" t="str">
        <f>VLOOKUP(A561,web_archive!D:AB,18,FALSE)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12299</v>
      </c>
      <c r="V561" s="6" t="s">
        <v>12299</v>
      </c>
      <c r="W561" s="6" t="s">
        <v>12299</v>
      </c>
      <c r="X561" s="6"/>
    </row>
    <row r="562" spans="1:24" x14ac:dyDescent="0.3">
      <c r="A562" s="6">
        <v>1208</v>
      </c>
      <c r="B562" s="6" t="s">
        <v>6390</v>
      </c>
      <c r="C562" s="6" t="s">
        <v>6387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12777</v>
      </c>
      <c r="M562" s="6">
        <v>63</v>
      </c>
      <c r="N562" s="6" t="str">
        <f>VLOOKUP(A562,web_archive!D:AB,18,FALSE)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12299</v>
      </c>
      <c r="V562" s="6" t="s">
        <v>12299</v>
      </c>
      <c r="W562" s="6" t="s">
        <v>12299</v>
      </c>
      <c r="X562" s="6"/>
    </row>
    <row r="563" spans="1:24" x14ac:dyDescent="0.3">
      <c r="A563" s="6">
        <v>1209</v>
      </c>
      <c r="B563" s="6" t="s">
        <v>12780</v>
      </c>
      <c r="C563" s="6" t="s">
        <v>6387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12777</v>
      </c>
      <c r="M563" s="6">
        <v>63</v>
      </c>
      <c r="N563" s="6" t="e">
        <f>VLOOKUP(A563,web_archive!D:AB,18,FALSE)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12299</v>
      </c>
      <c r="V563" s="6" t="s">
        <v>12299</v>
      </c>
      <c r="W563" s="6" t="s">
        <v>12299</v>
      </c>
      <c r="X563" s="6"/>
    </row>
    <row r="564" spans="1:24" x14ac:dyDescent="0.3">
      <c r="A564" s="6">
        <v>1210</v>
      </c>
      <c r="B564" s="6" t="s">
        <v>3025</v>
      </c>
      <c r="C564" s="6" t="s">
        <v>3025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12777</v>
      </c>
      <c r="M564" s="6">
        <v>63</v>
      </c>
      <c r="N564" s="6" t="e">
        <f>VLOOKUP(A564,web_archive!D:AB,18,FALSE)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12299</v>
      </c>
      <c r="V564" s="6" t="s">
        <v>12299</v>
      </c>
      <c r="W564" s="6" t="s">
        <v>12299</v>
      </c>
      <c r="X564" s="6"/>
    </row>
    <row r="565" spans="1:24" x14ac:dyDescent="0.3">
      <c r="A565" s="6">
        <v>1211</v>
      </c>
      <c r="B565" s="6" t="s">
        <v>3024</v>
      </c>
      <c r="C565" s="6" t="s">
        <v>3025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12777</v>
      </c>
      <c r="M565" s="6">
        <v>63</v>
      </c>
      <c r="N565" s="6" t="str">
        <f>VLOOKUP(A565,web_archive!D:AB,18,FALSE)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12299</v>
      </c>
      <c r="V565" s="6" t="s">
        <v>12299</v>
      </c>
      <c r="W565" s="6" t="s">
        <v>12299</v>
      </c>
      <c r="X565" s="6"/>
    </row>
    <row r="566" spans="1:24" x14ac:dyDescent="0.3">
      <c r="A566" s="6">
        <v>1212</v>
      </c>
      <c r="B566" s="6" t="s">
        <v>12781</v>
      </c>
      <c r="C566" s="6" t="s">
        <v>3025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12777</v>
      </c>
      <c r="M566" s="6">
        <v>63</v>
      </c>
      <c r="N566" s="6" t="e">
        <f>VLOOKUP(A566,web_archive!D:AB,18,FALSE)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12299</v>
      </c>
      <c r="V566" s="6" t="s">
        <v>12299</v>
      </c>
      <c r="W566" s="6" t="s">
        <v>12299</v>
      </c>
      <c r="X566" s="6"/>
    </row>
    <row r="567" spans="1:24" x14ac:dyDescent="0.3">
      <c r="A567" s="6">
        <v>1213</v>
      </c>
      <c r="B567" s="6" t="s">
        <v>2747</v>
      </c>
      <c r="C567" s="6" t="s">
        <v>2747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12777</v>
      </c>
      <c r="M567" s="6">
        <v>63</v>
      </c>
      <c r="N567" s="6" t="e">
        <f>VLOOKUP(A567,web_archive!D:AB,18,FALSE)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12299</v>
      </c>
      <c r="V567" s="6" t="s">
        <v>12299</v>
      </c>
      <c r="W567" s="6" t="s">
        <v>12299</v>
      </c>
      <c r="X567" s="6"/>
    </row>
    <row r="568" spans="1:24" x14ac:dyDescent="0.3">
      <c r="A568" s="6">
        <v>1214</v>
      </c>
      <c r="B568" s="6" t="s">
        <v>2746</v>
      </c>
      <c r="C568" s="6" t="s">
        <v>2747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12777</v>
      </c>
      <c r="M568" s="6">
        <v>63</v>
      </c>
      <c r="N568" s="6" t="str">
        <f>VLOOKUP(A568,web_archive!D:AB,18,FALSE)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12299</v>
      </c>
      <c r="V568" s="6" t="s">
        <v>12299</v>
      </c>
      <c r="W568" s="6" t="s">
        <v>12299</v>
      </c>
      <c r="X568" s="6"/>
    </row>
    <row r="569" spans="1:24" x14ac:dyDescent="0.3">
      <c r="A569" s="6">
        <v>1215</v>
      </c>
      <c r="B569" s="6" t="s">
        <v>12782</v>
      </c>
      <c r="C569" s="6" t="s">
        <v>2747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12777</v>
      </c>
      <c r="M569" s="6">
        <v>63</v>
      </c>
      <c r="N569" s="6" t="e">
        <f>VLOOKUP(A569,web_archive!D:AB,18,FALSE)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12299</v>
      </c>
      <c r="V569" s="6" t="s">
        <v>12299</v>
      </c>
      <c r="W569" s="6" t="s">
        <v>12299</v>
      </c>
      <c r="X569" s="6"/>
    </row>
    <row r="570" spans="1:24" x14ac:dyDescent="0.3">
      <c r="A570" s="6">
        <v>1216</v>
      </c>
      <c r="B570" s="6" t="s">
        <v>9639</v>
      </c>
      <c r="C570" s="6" t="s">
        <v>9639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12777</v>
      </c>
      <c r="M570" s="6">
        <v>63</v>
      </c>
      <c r="N570" s="6" t="str">
        <f>VLOOKUP(A570,web_archive!D:AB,18,FALSE)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12299</v>
      </c>
      <c r="V570" s="6" t="s">
        <v>12299</v>
      </c>
      <c r="W570" s="6" t="s">
        <v>12299</v>
      </c>
      <c r="X570" s="6"/>
    </row>
    <row r="571" spans="1:24" x14ac:dyDescent="0.3">
      <c r="A571" s="6">
        <v>1217</v>
      </c>
      <c r="B571" s="6" t="s">
        <v>9642</v>
      </c>
      <c r="C571" s="6" t="s">
        <v>9639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12777</v>
      </c>
      <c r="M571" s="6">
        <v>63</v>
      </c>
      <c r="N571" s="6" t="str">
        <f>VLOOKUP(A571,web_archive!D:AB,18,FALSE)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12299</v>
      </c>
      <c r="V571" s="6" t="s">
        <v>12299</v>
      </c>
      <c r="W571" s="6" t="s">
        <v>12299</v>
      </c>
      <c r="X571" s="6"/>
    </row>
    <row r="572" spans="1:24" x14ac:dyDescent="0.3">
      <c r="A572" s="6">
        <v>1218</v>
      </c>
      <c r="B572" s="6" t="s">
        <v>12783</v>
      </c>
      <c r="C572" s="6" t="s">
        <v>9639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12777</v>
      </c>
      <c r="M572" s="6">
        <v>63</v>
      </c>
      <c r="N572" s="6" t="e">
        <f>VLOOKUP(A572,web_archive!D:AB,18,FALSE)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12299</v>
      </c>
      <c r="V572" s="6" t="s">
        <v>12299</v>
      </c>
      <c r="W572" s="6" t="s">
        <v>12299</v>
      </c>
      <c r="X572" s="6"/>
    </row>
    <row r="573" spans="1:24" x14ac:dyDescent="0.3">
      <c r="A573" s="6">
        <v>1219</v>
      </c>
      <c r="B573" s="6" t="s">
        <v>4515</v>
      </c>
      <c r="C573" s="6" t="s">
        <v>4515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12784</v>
      </c>
      <c r="M573" s="6">
        <v>63</v>
      </c>
      <c r="N573" s="6" t="e">
        <f>VLOOKUP(A573,web_archive!D:AB,18,FALSE)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12299</v>
      </c>
      <c r="V573" s="6" t="s">
        <v>12299</v>
      </c>
      <c r="W573" s="6" t="s">
        <v>12299</v>
      </c>
      <c r="X573" s="6"/>
    </row>
    <row r="574" spans="1:24" x14ac:dyDescent="0.3">
      <c r="A574" s="6">
        <v>1220</v>
      </c>
      <c r="B574" s="6" t="s">
        <v>4514</v>
      </c>
      <c r="C574" s="6" t="s">
        <v>4515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12784</v>
      </c>
      <c r="M574" s="6">
        <v>63</v>
      </c>
      <c r="N574" s="6" t="str">
        <f>VLOOKUP(A574,web_archive!D:AB,18,FALSE)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12299</v>
      </c>
      <c r="V574" s="6" t="s">
        <v>12299</v>
      </c>
      <c r="W574" s="6" t="s">
        <v>12299</v>
      </c>
      <c r="X574" s="6"/>
    </row>
    <row r="575" spans="1:24" x14ac:dyDescent="0.3">
      <c r="A575" s="6">
        <v>1221</v>
      </c>
      <c r="B575" s="6" t="s">
        <v>12785</v>
      </c>
      <c r="C575" s="6" t="s">
        <v>4515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12784</v>
      </c>
      <c r="M575" s="6">
        <v>63</v>
      </c>
      <c r="N575" s="6" t="e">
        <f>VLOOKUP(A575,web_archive!D:AB,18,FALSE)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12299</v>
      </c>
      <c r="V575" s="6" t="s">
        <v>12299</v>
      </c>
      <c r="W575" s="6" t="s">
        <v>12299</v>
      </c>
      <c r="X575" s="6"/>
    </row>
    <row r="576" spans="1:24" x14ac:dyDescent="0.3">
      <c r="A576" s="6">
        <v>1222</v>
      </c>
      <c r="B576" s="6" t="s">
        <v>12786</v>
      </c>
      <c r="C576" s="6" t="s">
        <v>12786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12784</v>
      </c>
      <c r="M576" s="6">
        <v>63</v>
      </c>
      <c r="N576" s="6" t="e">
        <f>VLOOKUP(A576,web_archive!D:AB,18,FALSE)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12543</v>
      </c>
      <c r="V576" s="6" t="s">
        <v>12368</v>
      </c>
      <c r="W576" s="6" t="s">
        <v>12299</v>
      </c>
      <c r="X576" s="6" t="s">
        <v>12299</v>
      </c>
    </row>
    <row r="577" spans="1:31" x14ac:dyDescent="0.3">
      <c r="A577" s="6">
        <v>1223</v>
      </c>
      <c r="B577" s="6" t="s">
        <v>4178</v>
      </c>
      <c r="C577" s="6" t="s">
        <v>4179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12784</v>
      </c>
      <c r="M577" s="6">
        <v>63</v>
      </c>
      <c r="N577" s="6" t="str">
        <f>VLOOKUP(A577,web_archive!D:AB,18,FALSE)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12787</v>
      </c>
      <c r="V577" s="6" t="s">
        <v>12788</v>
      </c>
      <c r="W577" s="6" t="s">
        <v>12483</v>
      </c>
      <c r="X577" s="6" t="s">
        <v>12299</v>
      </c>
      <c r="Y577" s="6" t="s">
        <v>12299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9830</v>
      </c>
      <c r="C578" s="6" t="s">
        <v>9831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12784</v>
      </c>
      <c r="M578" s="6">
        <v>63</v>
      </c>
      <c r="N578" s="6" t="str">
        <f>VLOOKUP(A578,web_archive!D:AB,18,FALSE)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12789</v>
      </c>
      <c r="V578" s="6" t="s">
        <v>12667</v>
      </c>
      <c r="W578" s="6" t="s">
        <v>12299</v>
      </c>
      <c r="X578" s="6" t="s">
        <v>12299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6382</v>
      </c>
      <c r="C579" s="6" t="s">
        <v>6383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12784</v>
      </c>
      <c r="M579" s="6">
        <v>63</v>
      </c>
      <c r="N579" s="6" t="str">
        <f>VLOOKUP(A579,web_archive!D:AB,18,FALSE)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12790</v>
      </c>
      <c r="V579" s="6" t="s">
        <v>12667</v>
      </c>
      <c r="W579" s="6" t="s">
        <v>12299</v>
      </c>
      <c r="X579" s="6" t="s">
        <v>12299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12791</v>
      </c>
      <c r="C580" s="6" t="s">
        <v>12786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12784</v>
      </c>
      <c r="M580" s="6">
        <v>63</v>
      </c>
      <c r="N580" s="6" t="e">
        <f>VLOOKUP(A580,web_archive!D:AB,18,FALSE)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12543</v>
      </c>
      <c r="V580" s="6" t="s">
        <v>12368</v>
      </c>
      <c r="W580" s="6" t="s">
        <v>12299</v>
      </c>
      <c r="X580" s="6" t="s">
        <v>12299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12792</v>
      </c>
      <c r="C581" s="6" t="s">
        <v>12793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12784</v>
      </c>
      <c r="M581" s="6">
        <v>63</v>
      </c>
      <c r="N581" s="6" t="e">
        <f>VLOOKUP(A581,web_archive!D:AB,18,FALSE)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12646</v>
      </c>
      <c r="V581" s="6" t="s">
        <v>12794</v>
      </c>
      <c r="W581" s="6" t="s">
        <v>12571</v>
      </c>
      <c r="X581" s="6" t="s">
        <v>12795</v>
      </c>
      <c r="Y581" s="6" t="s">
        <v>12571</v>
      </c>
      <c r="Z581" s="6" t="s">
        <v>12649</v>
      </c>
      <c r="AA581" s="6" t="s">
        <v>12299</v>
      </c>
      <c r="AB581" s="6" t="s">
        <v>12299</v>
      </c>
      <c r="AC581" s="6"/>
      <c r="AD581" s="6"/>
      <c r="AE581" s="6"/>
    </row>
    <row r="582" spans="1:31" x14ac:dyDescent="0.3">
      <c r="A582" s="6">
        <v>1228</v>
      </c>
      <c r="B582" s="6" t="s">
        <v>2377</v>
      </c>
      <c r="C582" s="6" t="s">
        <v>2378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12784</v>
      </c>
      <c r="M582" s="6">
        <v>63</v>
      </c>
      <c r="N582" s="6" t="str">
        <f>VLOOKUP(A582,web_archive!D:AB,18,FALSE)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12646</v>
      </c>
      <c r="V582" s="6" t="s">
        <v>12653</v>
      </c>
      <c r="W582" s="6" t="s">
        <v>12796</v>
      </c>
      <c r="X582" s="6" t="s">
        <v>12549</v>
      </c>
      <c r="Y582" s="6" t="s">
        <v>12797</v>
      </c>
      <c r="Z582" s="6" t="s">
        <v>12551</v>
      </c>
      <c r="AA582" s="6" t="s">
        <v>12797</v>
      </c>
      <c r="AB582" s="6" t="s">
        <v>12798</v>
      </c>
      <c r="AC582" s="6" t="s">
        <v>12764</v>
      </c>
      <c r="AD582" s="6" t="s">
        <v>12299</v>
      </c>
      <c r="AE582" s="6" t="s">
        <v>12299</v>
      </c>
    </row>
    <row r="583" spans="1:31" x14ac:dyDescent="0.3">
      <c r="A583" s="6">
        <v>1229</v>
      </c>
      <c r="B583" s="6" t="s">
        <v>12799</v>
      </c>
      <c r="C583" s="6" t="s">
        <v>12800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12784</v>
      </c>
      <c r="M583" s="6">
        <v>63</v>
      </c>
      <c r="N583" s="6" t="e">
        <f>VLOOKUP(A583,web_archive!D:AB,18,FALSE)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12636</v>
      </c>
      <c r="V583" s="6" t="s">
        <v>12801</v>
      </c>
      <c r="W583" s="6">
        <v>517</v>
      </c>
      <c r="X583" s="6" t="s">
        <v>12802</v>
      </c>
      <c r="Y583" s="6" t="s">
        <v>12708</v>
      </c>
      <c r="Z583" s="6" t="s">
        <v>12299</v>
      </c>
      <c r="AA583" s="6" t="s">
        <v>12299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5316</v>
      </c>
      <c r="C584" s="6" t="s">
        <v>5317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12784</v>
      </c>
      <c r="M584" s="6">
        <v>63</v>
      </c>
      <c r="N584" s="6" t="str">
        <f>VLOOKUP(A584,web_archive!D:AB,18,FALSE)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12803</v>
      </c>
      <c r="V584" s="6" t="s">
        <v>12804</v>
      </c>
      <c r="W584" s="6" t="s">
        <v>12299</v>
      </c>
      <c r="X584" s="6" t="s">
        <v>12299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852</v>
      </c>
      <c r="C585" s="6" t="s">
        <v>852</v>
      </c>
      <c r="D585" s="6">
        <v>5</v>
      </c>
      <c r="E585" s="6">
        <v>20</v>
      </c>
      <c r="F585" s="6"/>
      <c r="G585" s="6">
        <v>500</v>
      </c>
      <c r="H585" s="6" t="s">
        <v>12805</v>
      </c>
      <c r="I585" s="6"/>
      <c r="J585" s="6">
        <v>1</v>
      </c>
      <c r="K585" s="6">
        <v>0</v>
      </c>
      <c r="L585" s="6" t="s">
        <v>12784</v>
      </c>
      <c r="M585" s="6">
        <v>63</v>
      </c>
      <c r="N585" s="6" t="str">
        <f>VLOOKUP(A585,web_archive!D:AB,18,FALSE)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12554</v>
      </c>
      <c r="V585" s="6" t="s">
        <v>12806</v>
      </c>
      <c r="W585" s="6" t="s">
        <v>12491</v>
      </c>
      <c r="X585" s="6" t="s">
        <v>12299</v>
      </c>
      <c r="Y585" s="6" t="s">
        <v>12299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576</v>
      </c>
      <c r="C586" s="6" t="s">
        <v>577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12240</v>
      </c>
      <c r="M586" s="6">
        <v>63</v>
      </c>
      <c r="N586" s="6" t="str">
        <f>VLOOKUP(A586,web_archive!D:AB,18,FALSE)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12807</v>
      </c>
      <c r="V586" s="6" t="s">
        <v>12808</v>
      </c>
      <c r="W586" s="6" t="s">
        <v>12809</v>
      </c>
      <c r="X586" s="6" t="s">
        <v>12810</v>
      </c>
      <c r="Y586" s="6" t="s">
        <v>12659</v>
      </c>
      <c r="Z586" s="6" t="s">
        <v>12299</v>
      </c>
      <c r="AA586" s="6" t="s">
        <v>12299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12811</v>
      </c>
      <c r="C587" s="6" t="s">
        <v>12812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12784</v>
      </c>
      <c r="M587" s="6">
        <v>63</v>
      </c>
      <c r="N587" s="6" t="e">
        <f>VLOOKUP(A587,web_archive!D:AB,18,FALSE)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12646</v>
      </c>
      <c r="V587" s="6" t="s">
        <v>12813</v>
      </c>
      <c r="W587" s="6" t="s">
        <v>12798</v>
      </c>
      <c r="X587" s="6" t="s">
        <v>12814</v>
      </c>
      <c r="Y587" s="6" t="s">
        <v>12549</v>
      </c>
      <c r="Z587" s="6" t="s">
        <v>12657</v>
      </c>
      <c r="AA587" s="6" t="s">
        <v>12551</v>
      </c>
      <c r="AB587" s="6" t="s">
        <v>12764</v>
      </c>
      <c r="AC587" s="6" t="s">
        <v>12299</v>
      </c>
      <c r="AD587" s="6" t="s">
        <v>12299</v>
      </c>
      <c r="AE587" s="6"/>
    </row>
    <row r="588" spans="1:31" x14ac:dyDescent="0.3">
      <c r="A588" s="6">
        <v>1234</v>
      </c>
      <c r="B588" s="6" t="s">
        <v>6802</v>
      </c>
      <c r="C588" s="6" t="s">
        <v>6803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12784</v>
      </c>
      <c r="M588" s="6">
        <v>63</v>
      </c>
      <c r="N588" s="6" t="str">
        <f>VLOOKUP(A588,web_archive!D:AB,18,FALSE)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12815</v>
      </c>
      <c r="V588" s="6" t="s">
        <v>12816</v>
      </c>
      <c r="W588" s="6" t="s">
        <v>12404</v>
      </c>
      <c r="X588" s="6" t="s">
        <v>12299</v>
      </c>
      <c r="Y588" s="6" t="s">
        <v>12299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12817</v>
      </c>
      <c r="C589" s="6" t="s">
        <v>12817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12818</v>
      </c>
      <c r="M589" s="6">
        <v>63</v>
      </c>
      <c r="N589" s="6" t="e">
        <f>VLOOKUP(A589,web_archive!D:AB,18,FALSE)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12819</v>
      </c>
      <c r="V589" s="6" t="s">
        <v>12820</v>
      </c>
      <c r="W589" s="6" t="s">
        <v>12299</v>
      </c>
      <c r="X589" s="6" t="s">
        <v>12299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9755</v>
      </c>
      <c r="C590" s="6" t="s">
        <v>9755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12784</v>
      </c>
      <c r="M590" s="6">
        <v>63</v>
      </c>
      <c r="N590" s="6" t="e">
        <f>VLOOKUP(A590,web_archive!D:AB,18,FALSE)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12821</v>
      </c>
      <c r="V590" s="6" t="s">
        <v>12822</v>
      </c>
      <c r="W590" s="6" t="s">
        <v>12823</v>
      </c>
      <c r="X590" s="6" t="s">
        <v>12824</v>
      </c>
      <c r="Y590" s="6" t="s">
        <v>12825</v>
      </c>
      <c r="Z590" s="6" t="s">
        <v>12368</v>
      </c>
      <c r="AA590" s="6" t="s">
        <v>12299</v>
      </c>
      <c r="AB590" s="6" t="s">
        <v>12299</v>
      </c>
      <c r="AC590" s="6"/>
      <c r="AD590" s="6"/>
      <c r="AE590" s="6"/>
    </row>
    <row r="591" spans="1:31" x14ac:dyDescent="0.3">
      <c r="A591" s="6">
        <v>1237</v>
      </c>
      <c r="B591" s="6" t="s">
        <v>12826</v>
      </c>
      <c r="C591" s="6" t="s">
        <v>12827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12784</v>
      </c>
      <c r="M591" s="6">
        <v>63</v>
      </c>
      <c r="N591" s="6" t="e">
        <f>VLOOKUP(A591,web_archive!D:AB,18,FALSE)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12640</v>
      </c>
      <c r="V591" s="6" t="s">
        <v>12828</v>
      </c>
      <c r="W591" s="6" t="s">
        <v>12829</v>
      </c>
      <c r="X591" s="6" t="s">
        <v>12830</v>
      </c>
      <c r="Y591" s="6" t="s">
        <v>12831</v>
      </c>
      <c r="Z591" s="6" t="s">
        <v>12299</v>
      </c>
      <c r="AA591" s="6" t="s">
        <v>12299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12832</v>
      </c>
      <c r="C592" s="6" t="s">
        <v>12833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12784</v>
      </c>
      <c r="M592" s="6">
        <v>63</v>
      </c>
      <c r="N592" s="6" t="e">
        <f>VLOOKUP(A592,web_archive!D:AB,18,FALSE)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12834</v>
      </c>
      <c r="V592" s="6">
        <v>100</v>
      </c>
      <c r="W592" s="6" t="s">
        <v>12749</v>
      </c>
      <c r="X592" s="6" t="s">
        <v>12299</v>
      </c>
      <c r="Y592" s="6" t="s">
        <v>12299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12835</v>
      </c>
      <c r="C593" s="6" t="s">
        <v>7781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12784</v>
      </c>
      <c r="M593" s="6">
        <v>63</v>
      </c>
      <c r="N593" s="6" t="e">
        <f>VLOOKUP(A593,web_archive!D:AB,18,FALSE)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12554</v>
      </c>
      <c r="V593" s="6" t="s">
        <v>12836</v>
      </c>
      <c r="W593" s="6" t="s">
        <v>12837</v>
      </c>
      <c r="X593" s="6" t="s">
        <v>12838</v>
      </c>
      <c r="Y593" s="6" t="s">
        <v>12299</v>
      </c>
      <c r="Z593" s="6" t="s">
        <v>12299</v>
      </c>
    </row>
    <row r="594" spans="1:26" x14ac:dyDescent="0.3">
      <c r="A594" s="6">
        <v>1240</v>
      </c>
      <c r="B594" s="6" t="s">
        <v>12839</v>
      </c>
      <c r="C594" s="6" t="s">
        <v>12840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12784</v>
      </c>
      <c r="M594" s="6">
        <v>63</v>
      </c>
      <c r="N594" s="6" t="e">
        <f>VLOOKUP(A594,web_archive!D:AB,18,FALSE)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12841</v>
      </c>
      <c r="V594" s="6" t="s">
        <v>12368</v>
      </c>
      <c r="W594" s="6" t="s">
        <v>12299</v>
      </c>
      <c r="X594" s="6" t="s">
        <v>12299</v>
      </c>
      <c r="Y594" s="6"/>
      <c r="Z594" s="6"/>
    </row>
    <row r="595" spans="1:26" x14ac:dyDescent="0.3">
      <c r="A595" s="6">
        <v>1241</v>
      </c>
      <c r="B595" s="6" t="s">
        <v>2699</v>
      </c>
      <c r="C595" s="6" t="s">
        <v>2700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12265</v>
      </c>
      <c r="M595" s="6">
        <v>63</v>
      </c>
      <c r="N595" s="6" t="str">
        <f>VLOOKUP(A595,web_archive!D:AB,18,FALSE)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12562</v>
      </c>
      <c r="V595" s="6" t="s">
        <v>12563</v>
      </c>
      <c r="W595" s="6" t="s">
        <v>12708</v>
      </c>
      <c r="X595" s="6" t="s">
        <v>12299</v>
      </c>
      <c r="Y595" s="6" t="s">
        <v>12299</v>
      </c>
      <c r="Z595" s="6"/>
    </row>
    <row r="596" spans="1:26" x14ac:dyDescent="0.3">
      <c r="A596" s="6">
        <v>1242</v>
      </c>
      <c r="B596" s="6" t="s">
        <v>2511</v>
      </c>
      <c r="C596" s="6" t="s">
        <v>2512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12265</v>
      </c>
      <c r="M596" s="6">
        <v>63</v>
      </c>
      <c r="N596" s="6" t="str">
        <f>VLOOKUP(A596,web_archive!D:AB,18,FALSE)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12636</v>
      </c>
      <c r="V596" s="6" t="s">
        <v>12842</v>
      </c>
      <c r="W596" s="6" t="s">
        <v>12299</v>
      </c>
      <c r="X596" s="6" t="s">
        <v>12299</v>
      </c>
      <c r="Y596" s="6"/>
      <c r="Z596" s="6"/>
    </row>
    <row r="597" spans="1:26" x14ac:dyDescent="0.3">
      <c r="A597" s="6">
        <v>1243</v>
      </c>
      <c r="B597" s="6" t="s">
        <v>12843</v>
      </c>
      <c r="C597" s="6" t="s">
        <v>12844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12234</v>
      </c>
      <c r="M597" s="6">
        <v>63</v>
      </c>
      <c r="N597" s="6" t="e">
        <f>VLOOKUP(A597,web_archive!D:AB,18,FALSE)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12299</v>
      </c>
      <c r="V597" s="6" t="s">
        <v>12299</v>
      </c>
      <c r="W597" s="6" t="s">
        <v>12299</v>
      </c>
      <c r="X597" s="6"/>
      <c r="Y597" s="6"/>
      <c r="Z597" s="6"/>
    </row>
    <row r="598" spans="1:26" x14ac:dyDescent="0.3">
      <c r="A598" s="6">
        <v>1244</v>
      </c>
      <c r="B598" s="6" t="s">
        <v>12845</v>
      </c>
      <c r="C598" s="6" t="s">
        <v>12846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12242</v>
      </c>
      <c r="M598" s="6">
        <v>63</v>
      </c>
      <c r="N598" s="6" t="e">
        <f>VLOOKUP(A598,web_archive!D:AB,18,FALSE)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12554</v>
      </c>
      <c r="V598" s="6" t="s">
        <v>12847</v>
      </c>
      <c r="W598" s="6" t="s">
        <v>12368</v>
      </c>
      <c r="X598" s="6" t="s">
        <v>12299</v>
      </c>
      <c r="Y598" s="6" t="s">
        <v>12299</v>
      </c>
      <c r="Z598" s="6"/>
    </row>
    <row r="599" spans="1:26" x14ac:dyDescent="0.3">
      <c r="A599" s="6">
        <v>1245</v>
      </c>
      <c r="B599" s="6" t="s">
        <v>12848</v>
      </c>
      <c r="C599" s="6" t="s">
        <v>12848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12234</v>
      </c>
      <c r="M599" s="6">
        <v>63</v>
      </c>
      <c r="N599" s="6" t="e">
        <f>VLOOKUP(A599,web_archive!D:AB,18,FALSE)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12299</v>
      </c>
      <c r="V599" s="6" t="s">
        <v>12299</v>
      </c>
      <c r="W599" s="6" t="s">
        <v>12299</v>
      </c>
      <c r="X599" s="6"/>
      <c r="Y599" s="6"/>
      <c r="Z599" s="6"/>
    </row>
    <row r="600" spans="1:26" x14ac:dyDescent="0.3">
      <c r="A600" s="6">
        <v>1246</v>
      </c>
      <c r="B600" s="6" t="s">
        <v>12849</v>
      </c>
      <c r="C600" s="6" t="s">
        <v>12848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12234</v>
      </c>
      <c r="M600" s="6">
        <v>63</v>
      </c>
      <c r="N600" s="6" t="e">
        <f>VLOOKUP(A600,web_archive!D:AB,18,FALSE)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12299</v>
      </c>
      <c r="V600" s="6" t="s">
        <v>12299</v>
      </c>
      <c r="W600" s="6" t="s">
        <v>12299</v>
      </c>
      <c r="X600" s="6"/>
      <c r="Y600" s="6"/>
      <c r="Z600" s="6"/>
    </row>
    <row r="601" spans="1:26" x14ac:dyDescent="0.3">
      <c r="A601" s="6">
        <v>1247</v>
      </c>
      <c r="B601" s="6" t="s">
        <v>12850</v>
      </c>
      <c r="C601" s="6" t="s">
        <v>12851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12777</v>
      </c>
      <c r="M601" s="6">
        <v>63</v>
      </c>
      <c r="N601" s="6" t="e">
        <f>VLOOKUP(A601,web_archive!D:AB,18,FALSE)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12554</v>
      </c>
      <c r="V601" s="6" t="s">
        <v>12852</v>
      </c>
      <c r="W601" s="6" t="s">
        <v>12299</v>
      </c>
      <c r="X601" s="6" t="s">
        <v>12299</v>
      </c>
      <c r="Y601" s="6"/>
      <c r="Z601" s="6"/>
    </row>
    <row r="602" spans="1:26" x14ac:dyDescent="0.3">
      <c r="A602" s="6">
        <v>1248</v>
      </c>
      <c r="B602" s="6" t="s">
        <v>12853</v>
      </c>
      <c r="C602" s="6" t="s">
        <v>12854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12777</v>
      </c>
      <c r="M602" s="6">
        <v>63</v>
      </c>
      <c r="N602" s="6" t="e">
        <f>VLOOKUP(A602,web_archive!D:AB,18,FALSE)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12554</v>
      </c>
      <c r="V602" s="6" t="s">
        <v>12855</v>
      </c>
      <c r="W602" s="6" t="s">
        <v>12299</v>
      </c>
      <c r="X602" s="6" t="s">
        <v>12299</v>
      </c>
      <c r="Y602" s="6"/>
      <c r="Z602" s="6"/>
    </row>
    <row r="603" spans="1:26" x14ac:dyDescent="0.3">
      <c r="A603" s="6">
        <v>1249</v>
      </c>
      <c r="B603" s="6" t="s">
        <v>4024</v>
      </c>
      <c r="C603" s="6" t="s">
        <v>4025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12777</v>
      </c>
      <c r="M603" s="6">
        <v>63</v>
      </c>
      <c r="N603" s="6" t="str">
        <f>VLOOKUP(A603,web_archive!D:AB,18,FALSE)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12554</v>
      </c>
      <c r="V603" s="6" t="s">
        <v>12856</v>
      </c>
      <c r="W603" s="6" t="s">
        <v>12299</v>
      </c>
      <c r="X603" s="6" t="s">
        <v>12299</v>
      </c>
      <c r="Y603" s="6"/>
      <c r="Z603" s="6"/>
    </row>
    <row r="604" spans="1:26" x14ac:dyDescent="0.3">
      <c r="A604" s="6" t="s">
        <v>12401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VLOOKUP(A604,web_archive!D:AB,18,FALSE)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12857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VLOOKUP(A605,web_archive!D:AB,18,FALSE)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12401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VLOOKUP(A606,web_archive!D:AB,18,FALSE)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5694</v>
      </c>
      <c r="C607" s="6" t="s">
        <v>5694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12240</v>
      </c>
      <c r="M607" s="6">
        <v>63</v>
      </c>
      <c r="N607" s="6" t="e">
        <f>VLOOKUP(A607,web_archive!D:AB,18,FALSE)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12299</v>
      </c>
      <c r="V607" s="6" t="s">
        <v>12299</v>
      </c>
      <c r="W607" s="6" t="s">
        <v>12299</v>
      </c>
      <c r="X607" s="6"/>
      <c r="Y607" s="6"/>
      <c r="Z607" s="6"/>
    </row>
    <row r="608" spans="1:26" x14ac:dyDescent="0.3">
      <c r="A608" s="6">
        <v>1251</v>
      </c>
      <c r="B608" s="6" t="s">
        <v>5693</v>
      </c>
      <c r="C608" s="6" t="s">
        <v>5694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12240</v>
      </c>
      <c r="M608" s="6">
        <v>63</v>
      </c>
      <c r="N608" s="6" t="str">
        <f>VLOOKUP(A608,web_archive!D:AB,18,FALSE)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12299</v>
      </c>
      <c r="V608" s="6" t="s">
        <v>12299</v>
      </c>
      <c r="W608" s="6" t="s">
        <v>12299</v>
      </c>
      <c r="X608" s="6"/>
      <c r="Y608" s="6"/>
      <c r="Z608" s="6"/>
    </row>
    <row r="609" spans="1:31" x14ac:dyDescent="0.3">
      <c r="A609" s="6">
        <v>1252</v>
      </c>
      <c r="B609" s="6" t="s">
        <v>5746</v>
      </c>
      <c r="C609" s="6" t="s">
        <v>5746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12240</v>
      </c>
      <c r="M609" s="6">
        <v>63</v>
      </c>
      <c r="N609" s="6" t="e">
        <f>VLOOKUP(A609,web_archive!D:AB,18,FALSE)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12858</v>
      </c>
      <c r="V609" s="6" t="s">
        <v>12368</v>
      </c>
      <c r="W609" s="6" t="s">
        <v>12299</v>
      </c>
      <c r="X609" s="6" t="s">
        <v>12299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5745</v>
      </c>
      <c r="C610" s="6" t="s">
        <v>5746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12240</v>
      </c>
      <c r="M610" s="6">
        <v>63</v>
      </c>
      <c r="N610" s="6" t="str">
        <f>VLOOKUP(A610,web_archive!D:AB,18,FALSE)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12858</v>
      </c>
      <c r="V610" s="6" t="s">
        <v>12368</v>
      </c>
      <c r="W610" s="6" t="s">
        <v>12299</v>
      </c>
      <c r="X610" s="6" t="s">
        <v>12299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5629</v>
      </c>
      <c r="C611" s="6" t="s">
        <v>5629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12240</v>
      </c>
      <c r="M611" s="6">
        <v>63</v>
      </c>
      <c r="N611" s="6" t="e">
        <f>VLOOKUP(A611,web_archive!D:AB,18,FALSE)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12299</v>
      </c>
      <c r="V611" s="6" t="s">
        <v>12299</v>
      </c>
      <c r="W611" s="6" t="s">
        <v>12299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5628</v>
      </c>
      <c r="C612" s="6" t="s">
        <v>5629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12240</v>
      </c>
      <c r="M612" s="6">
        <v>63</v>
      </c>
      <c r="N612" s="6" t="str">
        <f>VLOOKUP(A612,web_archive!D:AB,18,FALSE)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12299</v>
      </c>
      <c r="V612" s="6" t="s">
        <v>12299</v>
      </c>
      <c r="W612" s="6" t="s">
        <v>12299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5749</v>
      </c>
      <c r="C613" s="6" t="s">
        <v>5750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12240</v>
      </c>
      <c r="M613" s="6">
        <v>63</v>
      </c>
      <c r="N613" s="6" t="str">
        <f>VLOOKUP(A613,web_archive!D:AB,18,FALSE)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12554</v>
      </c>
      <c r="V613" s="6" t="s">
        <v>12555</v>
      </c>
      <c r="W613" s="6" t="s">
        <v>12556</v>
      </c>
      <c r="X613" s="6" t="s">
        <v>12667</v>
      </c>
      <c r="Y613" s="6" t="s">
        <v>12299</v>
      </c>
      <c r="Z613" s="6" t="s">
        <v>12299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5774</v>
      </c>
      <c r="C614" s="6" t="s">
        <v>5775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12240</v>
      </c>
      <c r="M614" s="6">
        <v>63</v>
      </c>
      <c r="N614" s="6" t="str">
        <f>VLOOKUP(A614,web_archive!D:AB,18,FALSE)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12554</v>
      </c>
      <c r="V614" s="6" t="s">
        <v>12859</v>
      </c>
      <c r="W614" s="6" t="s">
        <v>12860</v>
      </c>
      <c r="X614" s="6" t="s">
        <v>12667</v>
      </c>
      <c r="Y614" s="6" t="s">
        <v>12299</v>
      </c>
      <c r="Z614" s="6" t="s">
        <v>12299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5763</v>
      </c>
      <c r="C615" s="6" t="s">
        <v>5764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12240</v>
      </c>
      <c r="M615" s="6">
        <v>63</v>
      </c>
      <c r="N615" s="6" t="str">
        <f>VLOOKUP(A615,web_archive!D:AB,18,FALSE)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12554</v>
      </c>
      <c r="V615" s="6" t="s">
        <v>12861</v>
      </c>
      <c r="W615" s="6" t="s">
        <v>12862</v>
      </c>
      <c r="X615" s="6" t="s">
        <v>12667</v>
      </c>
      <c r="Y615" s="6" t="s">
        <v>12299</v>
      </c>
      <c r="Z615" s="6" t="s">
        <v>12299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5756</v>
      </c>
      <c r="C616" s="6" t="s">
        <v>5757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12240</v>
      </c>
      <c r="M616" s="6">
        <v>63</v>
      </c>
      <c r="N616" s="6" t="str">
        <f>VLOOKUP(A616,web_archive!D:AB,18,FALSE)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12554</v>
      </c>
      <c r="V616" s="6" t="s">
        <v>12863</v>
      </c>
      <c r="W616" s="6" t="s">
        <v>12864</v>
      </c>
      <c r="X616" s="6" t="s">
        <v>12667</v>
      </c>
      <c r="Y616" s="6" t="s">
        <v>12299</v>
      </c>
      <c r="Z616" s="6" t="s">
        <v>12299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4436</v>
      </c>
      <c r="C617" s="6" t="s">
        <v>4437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12240</v>
      </c>
      <c r="M617" s="6">
        <v>63</v>
      </c>
      <c r="N617" s="6" t="str">
        <f>VLOOKUP(A617,web_archive!D:AB,18,FALSE)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12554</v>
      </c>
      <c r="V617" s="6" t="s">
        <v>12865</v>
      </c>
      <c r="W617" s="6" t="s">
        <v>12299</v>
      </c>
      <c r="X617" s="6" t="s">
        <v>12299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5505</v>
      </c>
      <c r="C618" s="6" t="s">
        <v>5505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12240</v>
      </c>
      <c r="M618" s="6">
        <v>63</v>
      </c>
      <c r="N618" s="6" t="str">
        <f>VLOOKUP(A618,web_archive!D:AB,18,FALSE)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12570</v>
      </c>
      <c r="V618" s="6" t="s">
        <v>12549</v>
      </c>
      <c r="W618" s="6" t="s">
        <v>12866</v>
      </c>
      <c r="X618" s="6" t="s">
        <v>12551</v>
      </c>
      <c r="Y618" s="6" t="s">
        <v>12867</v>
      </c>
      <c r="Z618" s="6" t="s">
        <v>12868</v>
      </c>
      <c r="AA618" s="6" t="s">
        <v>12788</v>
      </c>
      <c r="AB618" s="6" t="s">
        <v>12600</v>
      </c>
      <c r="AC618" s="6" t="s">
        <v>12299</v>
      </c>
      <c r="AD618" s="6" t="s">
        <v>12299</v>
      </c>
      <c r="AE618" s="6"/>
    </row>
    <row r="619" spans="1:31" x14ac:dyDescent="0.3">
      <c r="A619" s="6">
        <v>1262</v>
      </c>
      <c r="B619" s="6" t="s">
        <v>7005</v>
      </c>
      <c r="C619" s="6" t="s">
        <v>7006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12240</v>
      </c>
      <c r="M619" s="6">
        <v>63</v>
      </c>
      <c r="N619" s="6" t="str">
        <f>VLOOKUP(A619,web_archive!D:AB,18,FALSE)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12562</v>
      </c>
      <c r="V619" s="6" t="s">
        <v>12670</v>
      </c>
      <c r="W619" s="6" t="s">
        <v>12820</v>
      </c>
      <c r="X619" s="6" t="s">
        <v>12299</v>
      </c>
      <c r="Y619" s="6" t="s">
        <v>12299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12869</v>
      </c>
      <c r="C620" s="6" t="s">
        <v>12870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12240</v>
      </c>
      <c r="M620" s="6">
        <v>63</v>
      </c>
      <c r="N620" s="6" t="e">
        <f>VLOOKUP(A620,web_archive!D:AB,18,FALSE)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12554</v>
      </c>
      <c r="V620" s="6" t="s">
        <v>12871</v>
      </c>
      <c r="W620" s="6" t="s">
        <v>12563</v>
      </c>
      <c r="X620" s="6" t="s">
        <v>12872</v>
      </c>
      <c r="Y620" s="6" t="s">
        <v>12605</v>
      </c>
      <c r="Z620" s="6" t="s">
        <v>12368</v>
      </c>
      <c r="AA620" s="6" t="s">
        <v>12299</v>
      </c>
      <c r="AB620" s="6" t="s">
        <v>12299</v>
      </c>
      <c r="AC620" s="6"/>
      <c r="AD620" s="6"/>
      <c r="AE620" s="6"/>
    </row>
    <row r="621" spans="1:31" x14ac:dyDescent="0.3">
      <c r="A621" s="6">
        <v>1264</v>
      </c>
      <c r="B621" s="6" t="s">
        <v>10349</v>
      </c>
      <c r="C621" s="6" t="s">
        <v>10350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12240</v>
      </c>
      <c r="M621" s="6">
        <v>63</v>
      </c>
      <c r="N621" s="6" t="str">
        <f>VLOOKUP(A621,web_archive!D:AB,18,FALSE)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12873</v>
      </c>
      <c r="V621" s="6" t="s">
        <v>12670</v>
      </c>
      <c r="W621" s="6" t="s">
        <v>12489</v>
      </c>
      <c r="X621" s="6" t="s">
        <v>12299</v>
      </c>
      <c r="Y621" s="6" t="s">
        <v>12299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12874</v>
      </c>
      <c r="C622" s="6" t="s">
        <v>12875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12240</v>
      </c>
      <c r="M622" s="6">
        <v>63</v>
      </c>
      <c r="N622" s="6" t="e">
        <f>VLOOKUP(A622,web_archive!D:AB,18,FALSE)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12646</v>
      </c>
      <c r="V622" s="6" t="s">
        <v>12653</v>
      </c>
      <c r="W622" s="6" t="s">
        <v>12876</v>
      </c>
      <c r="X622" s="6" t="s">
        <v>12877</v>
      </c>
      <c r="Y622" s="6" t="s">
        <v>12878</v>
      </c>
      <c r="Z622" s="6" t="s">
        <v>12879</v>
      </c>
      <c r="AA622" s="6" t="s">
        <v>12473</v>
      </c>
      <c r="AB622" s="6" t="s">
        <v>12299</v>
      </c>
      <c r="AC622" s="6" t="s">
        <v>12299</v>
      </c>
      <c r="AD622" s="6"/>
      <c r="AE622" s="6"/>
    </row>
    <row r="623" spans="1:31" x14ac:dyDescent="0.3">
      <c r="A623" s="6">
        <v>1266</v>
      </c>
      <c r="B623" s="6" t="s">
        <v>12880</v>
      </c>
      <c r="C623" s="6" t="s">
        <v>5505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12240</v>
      </c>
      <c r="M623" s="6">
        <v>63</v>
      </c>
      <c r="N623" s="6" t="e">
        <f>VLOOKUP(A623,web_archive!D:AB,18,FALSE)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12570</v>
      </c>
      <c r="V623" s="6" t="s">
        <v>12549</v>
      </c>
      <c r="W623" s="6" t="s">
        <v>12866</v>
      </c>
      <c r="X623" s="6" t="s">
        <v>12551</v>
      </c>
      <c r="Y623" s="6" t="s">
        <v>12867</v>
      </c>
      <c r="Z623" s="6" t="s">
        <v>12868</v>
      </c>
      <c r="AA623" s="6" t="s">
        <v>12788</v>
      </c>
      <c r="AB623" s="6" t="s">
        <v>12600</v>
      </c>
      <c r="AC623" s="6" t="s">
        <v>12299</v>
      </c>
      <c r="AD623" s="6" t="s">
        <v>12299</v>
      </c>
      <c r="AE623" s="6"/>
    </row>
    <row r="624" spans="1:31" x14ac:dyDescent="0.3">
      <c r="A624" s="6">
        <v>1267</v>
      </c>
      <c r="B624" s="6" t="s">
        <v>12881</v>
      </c>
      <c r="C624" s="6" t="s">
        <v>5505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12240</v>
      </c>
      <c r="M624" s="6">
        <v>63</v>
      </c>
      <c r="N624" s="6" t="e">
        <f>VLOOKUP(A624,web_archive!D:AB,18,FALSE)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12570</v>
      </c>
      <c r="V624" s="6" t="s">
        <v>12549</v>
      </c>
      <c r="W624" s="6" t="s">
        <v>12721</v>
      </c>
      <c r="X624" s="6" t="s">
        <v>12551</v>
      </c>
      <c r="Y624" s="6" t="s">
        <v>12882</v>
      </c>
      <c r="Z624" s="6" t="s">
        <v>12868</v>
      </c>
      <c r="AA624" s="6" t="s">
        <v>12788</v>
      </c>
      <c r="AB624" s="6" t="s">
        <v>12883</v>
      </c>
      <c r="AC624" s="6" t="s">
        <v>12491</v>
      </c>
      <c r="AD624" s="6" t="s">
        <v>12299</v>
      </c>
      <c r="AE624" s="6" t="s">
        <v>12299</v>
      </c>
    </row>
    <row r="625" spans="1:49" x14ac:dyDescent="0.3">
      <c r="A625" s="6">
        <v>1268</v>
      </c>
      <c r="B625" s="6" t="s">
        <v>12884</v>
      </c>
      <c r="C625" s="6" t="s">
        <v>12885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12240</v>
      </c>
      <c r="M625" s="6">
        <v>18</v>
      </c>
      <c r="N625" s="6" t="e">
        <f>VLOOKUP(A625,web_archive!D:AB,18,FALSE)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12702</v>
      </c>
      <c r="V625" s="6" t="s">
        <v>12886</v>
      </c>
      <c r="W625" s="6" t="s">
        <v>12887</v>
      </c>
      <c r="X625" s="6" t="s">
        <v>12413</v>
      </c>
      <c r="Y625" s="6" t="s">
        <v>12299</v>
      </c>
      <c r="Z625" s="6" t="s">
        <v>12299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5547</v>
      </c>
      <c r="C626" s="6" t="s">
        <v>5548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12240</v>
      </c>
      <c r="M626" s="6">
        <v>18</v>
      </c>
      <c r="N626" s="6" t="str">
        <f>VLOOKUP(A626,web_archive!D:AB,18,FALSE)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12554</v>
      </c>
      <c r="V626" s="6" t="s">
        <v>12888</v>
      </c>
      <c r="W626" s="6" t="s">
        <v>12889</v>
      </c>
      <c r="X626" s="6">
        <v>1</v>
      </c>
      <c r="Y626" s="6" t="s">
        <v>12486</v>
      </c>
      <c r="Z626" s="6" t="s">
        <v>12299</v>
      </c>
      <c r="AA626" s="6" t="s">
        <v>12299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12890</v>
      </c>
      <c r="C627" s="6" t="s">
        <v>12891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12240</v>
      </c>
      <c r="M627" s="6">
        <v>18</v>
      </c>
      <c r="N627" s="6" t="e">
        <f>VLOOKUP(A627,web_archive!D:AB,18,FALSE)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12892</v>
      </c>
      <c r="V627" s="6" t="s">
        <v>12704</v>
      </c>
      <c r="W627" s="6" t="s">
        <v>12893</v>
      </c>
      <c r="X627" s="6">
        <v>1</v>
      </c>
      <c r="Y627" s="6" t="s">
        <v>12894</v>
      </c>
      <c r="Z627" s="6" t="s">
        <v>12299</v>
      </c>
      <c r="AA627" s="6" t="s">
        <v>12299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1248</v>
      </c>
      <c r="C628" s="6" t="s">
        <v>1249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12240</v>
      </c>
      <c r="M628" s="6">
        <v>18</v>
      </c>
      <c r="N628" s="6" t="str">
        <f>VLOOKUP(A628,web_archive!D:AB,18,FALSE)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12702</v>
      </c>
      <c r="V628" s="6" t="s">
        <v>12895</v>
      </c>
      <c r="W628" s="6" t="s">
        <v>12887</v>
      </c>
      <c r="X628" s="6" t="s">
        <v>12486</v>
      </c>
      <c r="Y628" s="6" t="s">
        <v>12299</v>
      </c>
      <c r="Z628" s="6" t="s">
        <v>12299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12896</v>
      </c>
      <c r="C629" s="6" t="s">
        <v>12896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12240</v>
      </c>
      <c r="M629" s="6">
        <v>63</v>
      </c>
      <c r="N629" s="6" t="e">
        <f>VLOOKUP(A629,web_archive!D:AB,18,FALSE)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12674</v>
      </c>
      <c r="V629" s="6" t="s">
        <v>12675</v>
      </c>
      <c r="W629" s="6" t="s">
        <v>12370</v>
      </c>
      <c r="X629" s="6" t="s">
        <v>12299</v>
      </c>
      <c r="Y629" s="6" t="s">
        <v>12299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12897</v>
      </c>
      <c r="C630" s="6" t="s">
        <v>12898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12240</v>
      </c>
      <c r="M630" s="6">
        <v>63</v>
      </c>
      <c r="N630" s="6" t="e">
        <f>VLOOKUP(A630,web_archive!D:AB,18,FALSE)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12646</v>
      </c>
      <c r="V630" s="6" t="s">
        <v>12653</v>
      </c>
      <c r="W630" s="6" t="s">
        <v>12876</v>
      </c>
      <c r="X630" s="6" t="s">
        <v>12877</v>
      </c>
      <c r="Y630" s="6" t="s">
        <v>12899</v>
      </c>
      <c r="Z630" s="6" t="s">
        <v>12299</v>
      </c>
      <c r="AA630" s="6" t="s">
        <v>12299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12900</v>
      </c>
      <c r="C631" s="6" t="s">
        <v>12901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12240</v>
      </c>
      <c r="M631" s="6">
        <v>63</v>
      </c>
      <c r="N631" s="6" t="e">
        <f>VLOOKUP(A631,web_archive!D:AB,18,FALSE)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12554</v>
      </c>
      <c r="V631" s="6" t="s">
        <v>12871</v>
      </c>
      <c r="W631" s="6" t="s">
        <v>12563</v>
      </c>
      <c r="X631" s="6" t="s">
        <v>12902</v>
      </c>
      <c r="Y631" s="6" t="s">
        <v>12605</v>
      </c>
      <c r="Z631" s="6" t="s">
        <v>12368</v>
      </c>
      <c r="AA631" s="6" t="s">
        <v>12299</v>
      </c>
      <c r="AB631" s="6" t="s">
        <v>12299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5753</v>
      </c>
      <c r="C632" s="6" t="s">
        <v>5750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12240</v>
      </c>
      <c r="M632" s="6">
        <v>63</v>
      </c>
      <c r="N632" s="6" t="str">
        <f>VLOOKUP(A632,web_archive!D:AB,18,FALSE)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12554</v>
      </c>
      <c r="V632" s="6" t="s">
        <v>12555</v>
      </c>
      <c r="W632" s="6" t="s">
        <v>12556</v>
      </c>
      <c r="X632" s="6" t="s">
        <v>12667</v>
      </c>
      <c r="Y632" s="6" t="s">
        <v>12299</v>
      </c>
      <c r="Z632" s="6" t="s">
        <v>12299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5778</v>
      </c>
      <c r="C633" s="6" t="s">
        <v>5775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12240</v>
      </c>
      <c r="M633" s="6">
        <v>63</v>
      </c>
      <c r="N633" s="6" t="str">
        <f>VLOOKUP(A633,web_archive!D:AB,18,FALSE)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12554</v>
      </c>
      <c r="V633" s="6" t="s">
        <v>12859</v>
      </c>
      <c r="W633" s="6" t="s">
        <v>12860</v>
      </c>
      <c r="X633" s="6" t="s">
        <v>12667</v>
      </c>
      <c r="Y633" s="6" t="s">
        <v>12299</v>
      </c>
      <c r="Z633" s="6" t="s">
        <v>12299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5767</v>
      </c>
      <c r="C634" s="6" t="s">
        <v>5764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12240</v>
      </c>
      <c r="M634" s="6">
        <v>63</v>
      </c>
      <c r="N634" s="6" t="str">
        <f>VLOOKUP(A634,web_archive!D:AB,18,FALSE)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12554</v>
      </c>
      <c r="V634" s="6" t="s">
        <v>12861</v>
      </c>
      <c r="W634" s="6" t="s">
        <v>12862</v>
      </c>
      <c r="X634" s="6" t="s">
        <v>12667</v>
      </c>
      <c r="Y634" s="6" t="s">
        <v>12299</v>
      </c>
      <c r="Z634" s="6" t="s">
        <v>12299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5760</v>
      </c>
      <c r="C635" s="6" t="s">
        <v>5757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12240</v>
      </c>
      <c r="M635" s="6">
        <v>63</v>
      </c>
      <c r="N635" s="6" t="str">
        <f>VLOOKUP(A635,web_archive!D:AB,18,FALSE)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12554</v>
      </c>
      <c r="V635" s="6" t="s">
        <v>12863</v>
      </c>
      <c r="W635" s="6" t="s">
        <v>12864</v>
      </c>
      <c r="X635" s="6" t="s">
        <v>12667</v>
      </c>
      <c r="Y635" s="6" t="s">
        <v>12299</v>
      </c>
      <c r="Z635" s="6" t="s">
        <v>12299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967</v>
      </c>
      <c r="C636" s="6" t="s">
        <v>968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12240</v>
      </c>
      <c r="M636" s="6">
        <v>63</v>
      </c>
      <c r="N636" s="6" t="str">
        <f>VLOOKUP(A636,web_archive!D:AB,18,FALSE)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12691</v>
      </c>
      <c r="V636" s="6" t="s">
        <v>12743</v>
      </c>
      <c r="W636" s="6" t="s">
        <v>12903</v>
      </c>
      <c r="X636" s="6" t="s">
        <v>12904</v>
      </c>
      <c r="Y636" s="6" t="s">
        <v>12549</v>
      </c>
      <c r="Z636" s="6" t="s">
        <v>12721</v>
      </c>
      <c r="AA636" s="6" t="s">
        <v>12551</v>
      </c>
      <c r="AB636" s="6" t="s">
        <v>12722</v>
      </c>
      <c r="AC636" s="6" t="s">
        <v>12549</v>
      </c>
      <c r="AD636" s="6" t="s">
        <v>12695</v>
      </c>
      <c r="AE636" s="6" t="s">
        <v>12551</v>
      </c>
      <c r="AF636" s="6" t="s">
        <v>12696</v>
      </c>
      <c r="AG636" s="6" t="s">
        <v>12368</v>
      </c>
      <c r="AH636" s="6" t="s">
        <v>12299</v>
      </c>
      <c r="AI636" s="6" t="s">
        <v>12299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972</v>
      </c>
      <c r="C637" s="6" t="s">
        <v>973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12240</v>
      </c>
      <c r="M637" s="6">
        <v>63</v>
      </c>
      <c r="N637" s="6" t="str">
        <f>VLOOKUP(A637,web_archive!D:AB,18,FALSE)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12691</v>
      </c>
      <c r="V637" s="6" t="s">
        <v>12743</v>
      </c>
      <c r="W637" s="6" t="s">
        <v>12903</v>
      </c>
      <c r="X637" s="6" t="s">
        <v>12904</v>
      </c>
      <c r="Y637" s="6" t="s">
        <v>12549</v>
      </c>
      <c r="Z637" s="6" t="s">
        <v>12721</v>
      </c>
      <c r="AA637" s="6" t="s">
        <v>12551</v>
      </c>
      <c r="AB637" s="6" t="s">
        <v>12905</v>
      </c>
      <c r="AC637" s="6" t="s">
        <v>12906</v>
      </c>
      <c r="AD637" s="6" t="s">
        <v>12632</v>
      </c>
      <c r="AE637" s="6" t="s">
        <v>12368</v>
      </c>
      <c r="AF637" s="6" t="s">
        <v>12299</v>
      </c>
      <c r="AG637" s="6" t="s">
        <v>12299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12907</v>
      </c>
      <c r="C638" s="6" t="s">
        <v>12908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12240</v>
      </c>
      <c r="M638" s="6">
        <v>63</v>
      </c>
      <c r="N638" s="6" t="e">
        <f>VLOOKUP(A638,web_archive!D:AB,18,FALSE)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12570</v>
      </c>
      <c r="V638" s="6" t="s">
        <v>12549</v>
      </c>
      <c r="W638" s="6" t="s">
        <v>12721</v>
      </c>
      <c r="X638" s="6" t="s">
        <v>12551</v>
      </c>
      <c r="Y638" s="6" t="s">
        <v>12722</v>
      </c>
      <c r="Z638" s="6" t="s">
        <v>12549</v>
      </c>
      <c r="AA638" s="6" t="s">
        <v>12695</v>
      </c>
      <c r="AB638" s="6" t="s">
        <v>12551</v>
      </c>
      <c r="AC638" s="6" t="s">
        <v>12696</v>
      </c>
      <c r="AD638" s="6" t="s">
        <v>12725</v>
      </c>
      <c r="AE638" s="6" t="s">
        <v>12549</v>
      </c>
      <c r="AF638" s="6" t="s">
        <v>12726</v>
      </c>
      <c r="AG638" s="6" t="s">
        <v>12909</v>
      </c>
      <c r="AH638" s="6" t="s">
        <v>12910</v>
      </c>
      <c r="AI638" s="6" t="s">
        <v>12551</v>
      </c>
      <c r="AJ638" s="6" t="s">
        <v>12726</v>
      </c>
      <c r="AK638" s="6" t="s">
        <v>12909</v>
      </c>
      <c r="AL638" s="6" t="s">
        <v>12911</v>
      </c>
      <c r="AM638" s="6" t="s">
        <v>12549</v>
      </c>
      <c r="AN638" s="6" t="s">
        <v>12730</v>
      </c>
      <c r="AO638" s="6" t="s">
        <v>12551</v>
      </c>
      <c r="AP638" s="6" t="s">
        <v>12912</v>
      </c>
      <c r="AQ638" s="6" t="s">
        <v>12913</v>
      </c>
      <c r="AR638" s="6">
        <v>70</v>
      </c>
      <c r="AS638" s="6">
        <v>3000</v>
      </c>
      <c r="AT638" s="6" t="s">
        <v>12682</v>
      </c>
      <c r="AU638" s="6" t="s">
        <v>12914</v>
      </c>
      <c r="AV638" s="6" t="s">
        <v>12299</v>
      </c>
      <c r="AW638" s="6" t="s">
        <v>12299</v>
      </c>
    </row>
    <row r="639" spans="1:49" x14ac:dyDescent="0.3">
      <c r="A639" s="6">
        <v>1282</v>
      </c>
      <c r="B639" s="6" t="s">
        <v>12915</v>
      </c>
      <c r="C639" s="6" t="s">
        <v>12916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12240</v>
      </c>
      <c r="M639" s="6">
        <v>63</v>
      </c>
      <c r="N639" s="6" t="e">
        <f>VLOOKUP(A639,web_archive!D:AB,18,FALSE)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12570</v>
      </c>
      <c r="V639" s="6" t="s">
        <v>12549</v>
      </c>
      <c r="W639" s="6" t="s">
        <v>12721</v>
      </c>
      <c r="X639" s="6" t="s">
        <v>12551</v>
      </c>
      <c r="Y639" s="6" t="s">
        <v>12722</v>
      </c>
      <c r="Z639" s="6" t="s">
        <v>12549</v>
      </c>
      <c r="AA639" s="6" t="s">
        <v>12695</v>
      </c>
      <c r="AB639" s="6" t="s">
        <v>12551</v>
      </c>
      <c r="AC639" s="6" t="s">
        <v>12696</v>
      </c>
      <c r="AD639" s="6" t="s">
        <v>12725</v>
      </c>
      <c r="AE639" s="6" t="s">
        <v>12549</v>
      </c>
      <c r="AF639" s="6" t="s">
        <v>12726</v>
      </c>
      <c r="AG639" s="6" t="s">
        <v>12909</v>
      </c>
      <c r="AH639" s="6" t="s">
        <v>12910</v>
      </c>
      <c r="AI639" s="6" t="s">
        <v>12551</v>
      </c>
      <c r="AJ639" s="6" t="s">
        <v>12726</v>
      </c>
      <c r="AK639" s="6" t="s">
        <v>12909</v>
      </c>
      <c r="AL639" s="6" t="s">
        <v>12917</v>
      </c>
      <c r="AM639" s="6" t="s">
        <v>12549</v>
      </c>
      <c r="AN639" s="6" t="s">
        <v>12918</v>
      </c>
      <c r="AO639" s="6" t="s">
        <v>12551</v>
      </c>
      <c r="AP639" s="6" t="s">
        <v>12912</v>
      </c>
      <c r="AQ639" s="6" t="s">
        <v>12913</v>
      </c>
      <c r="AR639" s="6">
        <v>70</v>
      </c>
      <c r="AS639" s="6">
        <v>3000</v>
      </c>
      <c r="AT639" s="6" t="s">
        <v>12682</v>
      </c>
      <c r="AU639" s="6" t="s">
        <v>12914</v>
      </c>
      <c r="AV639" s="6" t="s">
        <v>12299</v>
      </c>
      <c r="AW639" s="6" t="s">
        <v>12299</v>
      </c>
    </row>
    <row r="640" spans="1:49" x14ac:dyDescent="0.3">
      <c r="A640" s="6">
        <v>1283</v>
      </c>
      <c r="B640" s="6" t="s">
        <v>5770</v>
      </c>
      <c r="C640" s="6" t="s">
        <v>5771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12240</v>
      </c>
      <c r="M640" s="6">
        <v>63</v>
      </c>
      <c r="N640" s="6" t="str">
        <f>VLOOKUP(A640,web_archive!D:AB,18,FALSE)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12919</v>
      </c>
      <c r="V640" s="6" t="s">
        <v>12920</v>
      </c>
      <c r="W640" s="6" t="s">
        <v>12921</v>
      </c>
      <c r="X640" s="6" t="s">
        <v>12404</v>
      </c>
      <c r="Y640" s="6" t="s">
        <v>12299</v>
      </c>
      <c r="Z640" s="6" t="s">
        <v>12299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5884</v>
      </c>
      <c r="C641" s="6" t="s">
        <v>5884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12240</v>
      </c>
      <c r="M641" s="6">
        <v>18</v>
      </c>
      <c r="N641" s="6" t="str">
        <f>VLOOKUP(A641,web_archive!D:AB,18,FALSE)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12919</v>
      </c>
      <c r="V641" s="6" t="s">
        <v>12922</v>
      </c>
      <c r="W641" s="6" t="s">
        <v>12923</v>
      </c>
      <c r="X641" s="6" t="s">
        <v>12920</v>
      </c>
      <c r="Y641" s="6" t="s">
        <v>12924</v>
      </c>
      <c r="Z641" s="6" t="s">
        <v>12734</v>
      </c>
      <c r="AA641" s="6" t="s">
        <v>12491</v>
      </c>
      <c r="AB641" s="6" t="s">
        <v>12299</v>
      </c>
      <c r="AC641" s="6" t="s">
        <v>12299</v>
      </c>
      <c r="AD641" s="6"/>
      <c r="AE641" s="6"/>
      <c r="AF641" s="6"/>
    </row>
    <row r="642" spans="1:32" x14ac:dyDescent="0.3">
      <c r="A642" s="6">
        <v>1285</v>
      </c>
      <c r="B642" s="6" t="s">
        <v>12925</v>
      </c>
      <c r="C642" s="6" t="s">
        <v>2066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12240</v>
      </c>
      <c r="M642" s="6">
        <v>18</v>
      </c>
      <c r="N642" s="6" t="str">
        <f>VLOOKUP(A642,web_archive!D:AB,18,FALSE)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12926</v>
      </c>
      <c r="V642" s="6" t="s">
        <v>12927</v>
      </c>
      <c r="W642" s="6" t="s">
        <v>12928</v>
      </c>
      <c r="X642" s="6" t="s">
        <v>12483</v>
      </c>
      <c r="Y642" s="6" t="s">
        <v>12299</v>
      </c>
      <c r="Z642" s="6" t="s">
        <v>12299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12929</v>
      </c>
      <c r="C643" s="6" t="s">
        <v>5629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12240</v>
      </c>
      <c r="M643" s="6">
        <v>63</v>
      </c>
      <c r="N643" s="6" t="e">
        <f>VLOOKUP(A643,web_archive!D:AB,18,FALSE)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12543</v>
      </c>
      <c r="V643" s="6" t="s">
        <v>12930</v>
      </c>
      <c r="W643" s="6" t="s">
        <v>12748</v>
      </c>
      <c r="X643" s="6" t="s">
        <v>12749</v>
      </c>
      <c r="Y643" s="6" t="s">
        <v>12299</v>
      </c>
      <c r="Z643" s="6" t="s">
        <v>12299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12931</v>
      </c>
      <c r="C644" s="6" t="s">
        <v>12931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12240</v>
      </c>
      <c r="M644" s="6">
        <v>63</v>
      </c>
      <c r="N644" s="6" t="e">
        <f>VLOOKUP(A644,web_archive!D:AB,18,FALSE)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12299</v>
      </c>
      <c r="V644" s="6" t="s">
        <v>12299</v>
      </c>
      <c r="W644" s="6" t="s">
        <v>12299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12932</v>
      </c>
      <c r="C645" s="6" t="s">
        <v>12933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12240</v>
      </c>
      <c r="M645" s="6">
        <v>63</v>
      </c>
      <c r="N645" s="6" t="e">
        <f>VLOOKUP(A645,web_archive!D:AB,18,FALSE)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12646</v>
      </c>
      <c r="V645" s="6" t="s">
        <v>12653</v>
      </c>
      <c r="W645" s="6" t="s">
        <v>12934</v>
      </c>
      <c r="X645" s="6" t="s">
        <v>12670</v>
      </c>
      <c r="Y645" s="6" t="s">
        <v>12413</v>
      </c>
      <c r="Z645" s="6" t="s">
        <v>12299</v>
      </c>
      <c r="AA645" s="6" t="s">
        <v>12299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12935</v>
      </c>
      <c r="C646" s="6" t="s">
        <v>12936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12240</v>
      </c>
      <c r="M646" s="6">
        <v>63</v>
      </c>
      <c r="N646" s="6" t="e">
        <f>VLOOKUP(A646,web_archive!D:AB,18,FALSE)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12299</v>
      </c>
      <c r="V646" s="6" t="s">
        <v>12299</v>
      </c>
      <c r="W646" s="6" t="s">
        <v>12299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12937</v>
      </c>
      <c r="C647" s="6" t="s">
        <v>12938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12240</v>
      </c>
      <c r="M647" s="6">
        <v>63</v>
      </c>
      <c r="N647" s="6" t="e">
        <f>VLOOKUP(A647,web_archive!D:AB,18,FALSE)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12892</v>
      </c>
      <c r="V647" s="6" t="s">
        <v>12939</v>
      </c>
      <c r="W647" s="6" t="s">
        <v>12299</v>
      </c>
      <c r="X647" s="6" t="s">
        <v>12299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12940</v>
      </c>
      <c r="C648" s="6" t="s">
        <v>12941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12240</v>
      </c>
      <c r="M648" s="6">
        <v>63</v>
      </c>
      <c r="N648" s="6" t="e">
        <f>VLOOKUP(A648,web_archive!D:AB,18,FALSE)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12858</v>
      </c>
      <c r="V648" s="6" t="s">
        <v>12942</v>
      </c>
      <c r="W648" s="6" t="s">
        <v>12943</v>
      </c>
      <c r="X648" s="6" t="s">
        <v>12549</v>
      </c>
      <c r="Y648" s="6" t="s">
        <v>12866</v>
      </c>
      <c r="Z648" s="6" t="s">
        <v>12551</v>
      </c>
      <c r="AA648" s="6" t="s">
        <v>12944</v>
      </c>
      <c r="AB648" s="6" t="s">
        <v>12945</v>
      </c>
      <c r="AC648" s="6" t="s">
        <v>12486</v>
      </c>
      <c r="AD648" s="6" t="s">
        <v>12299</v>
      </c>
      <c r="AE648" s="6" t="s">
        <v>12299</v>
      </c>
      <c r="AF648" s="6"/>
    </row>
    <row r="649" spans="1:32" x14ac:dyDescent="0.3">
      <c r="A649" s="6">
        <v>1292</v>
      </c>
      <c r="B649" s="6" t="s">
        <v>12946</v>
      </c>
      <c r="C649" s="6" t="s">
        <v>12947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12240</v>
      </c>
      <c r="M649" s="6">
        <v>63</v>
      </c>
      <c r="N649" s="6" t="e">
        <f>VLOOKUP(A649,web_archive!D:AB,18,FALSE)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12948</v>
      </c>
      <c r="V649" s="6" t="s">
        <v>12949</v>
      </c>
      <c r="W649" s="6" t="s">
        <v>12950</v>
      </c>
      <c r="X649" s="6" t="s">
        <v>12951</v>
      </c>
      <c r="Y649" s="6" t="s">
        <v>12299</v>
      </c>
      <c r="Z649" s="6" t="s">
        <v>12299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12952</v>
      </c>
      <c r="C650" s="6" t="s">
        <v>12953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12240</v>
      </c>
      <c r="M650" s="6">
        <v>63</v>
      </c>
      <c r="N650" s="6" t="e">
        <f>VLOOKUP(A650,web_archive!D:AB,18,FALSE)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12954</v>
      </c>
      <c r="V650" s="6" t="s">
        <v>12551</v>
      </c>
      <c r="W650" s="6">
        <v>10000</v>
      </c>
      <c r="X650" s="6">
        <v>5000</v>
      </c>
      <c r="Y650" s="6" t="s">
        <v>12955</v>
      </c>
      <c r="Z650" s="6" t="s">
        <v>12551</v>
      </c>
      <c r="AA650" s="6">
        <v>10000</v>
      </c>
      <c r="AB650" s="6">
        <v>5000</v>
      </c>
      <c r="AC650" s="6" t="s">
        <v>12956</v>
      </c>
      <c r="AD650" s="6" t="s">
        <v>12957</v>
      </c>
      <c r="AE650" s="6" t="s">
        <v>12299</v>
      </c>
      <c r="AF650" s="6" t="s">
        <v>12299</v>
      </c>
    </row>
    <row r="651" spans="1:32" x14ac:dyDescent="0.3">
      <c r="A651" s="6">
        <v>1294</v>
      </c>
      <c r="B651" s="6" t="s">
        <v>12958</v>
      </c>
      <c r="C651" s="6" t="s">
        <v>12959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12240</v>
      </c>
      <c r="M651" s="6">
        <v>63</v>
      </c>
      <c r="N651" s="6" t="e">
        <f>VLOOKUP(A651,web_archive!D:AB,18,FALSE)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12960</v>
      </c>
      <c r="V651" s="6" t="s">
        <v>12551</v>
      </c>
      <c r="W651" s="6">
        <v>10000</v>
      </c>
      <c r="X651" s="6" t="s">
        <v>12489</v>
      </c>
      <c r="Y651" s="6" t="s">
        <v>12299</v>
      </c>
      <c r="Z651" s="6" t="s">
        <v>12299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12961</v>
      </c>
      <c r="C652" s="6" t="s">
        <v>1249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12240</v>
      </c>
      <c r="M652" s="6">
        <v>18</v>
      </c>
      <c r="N652" s="6" t="e">
        <f>VLOOKUP(A652,web_archive!D:AB,18,FALSE)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12299</v>
      </c>
      <c r="V652" s="6" t="s">
        <v>12299</v>
      </c>
      <c r="W652" s="6" t="s">
        <v>12299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12962</v>
      </c>
      <c r="C653" s="6" t="s">
        <v>12963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12240</v>
      </c>
      <c r="M653" s="6">
        <v>63</v>
      </c>
      <c r="N653" s="6" t="e">
        <f>VLOOKUP(A653,web_archive!D:AB,18,FALSE)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12948</v>
      </c>
      <c r="V653" s="6" t="s">
        <v>12964</v>
      </c>
      <c r="W653" s="6" t="s">
        <v>12965</v>
      </c>
      <c r="X653" s="6" t="s">
        <v>12966</v>
      </c>
      <c r="Y653" s="6" t="s">
        <v>12967</v>
      </c>
      <c r="Z653" s="6" t="s">
        <v>12299</v>
      </c>
      <c r="AA653" s="6" t="s">
        <v>12299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12968</v>
      </c>
      <c r="C654" s="6" t="s">
        <v>5548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12240</v>
      </c>
      <c r="M654" s="6">
        <v>18</v>
      </c>
      <c r="N654" s="6" t="e">
        <f>VLOOKUP(A654,web_archive!D:AB,18,FALSE)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12554</v>
      </c>
      <c r="V654" s="6" t="s">
        <v>12888</v>
      </c>
      <c r="W654" s="6" t="s">
        <v>12889</v>
      </c>
      <c r="X654" s="6">
        <v>1</v>
      </c>
      <c r="Y654" s="6" t="s">
        <v>12486</v>
      </c>
      <c r="Z654" s="6" t="s">
        <v>12299</v>
      </c>
      <c r="AA654" s="6" t="s">
        <v>12299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12969</v>
      </c>
      <c r="C655" s="6" t="s">
        <v>12970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12240</v>
      </c>
      <c r="M655" s="6">
        <v>63</v>
      </c>
      <c r="N655" s="6" t="e">
        <f>VLOOKUP(A655,web_archive!D:AB,18,FALSE)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12299</v>
      </c>
      <c r="V655" s="6" t="s">
        <v>12299</v>
      </c>
      <c r="W655" s="6" t="s">
        <v>12299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12971</v>
      </c>
      <c r="C656" s="6" t="s">
        <v>12972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12240</v>
      </c>
      <c r="M656" s="6">
        <v>63</v>
      </c>
      <c r="N656" s="6" t="e">
        <f>VLOOKUP(A656,web_archive!D:AB,18,FALSE)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12570</v>
      </c>
      <c r="V656" s="6" t="s">
        <v>12551</v>
      </c>
      <c r="W656" s="6" t="s">
        <v>12973</v>
      </c>
      <c r="X656" s="6" t="s">
        <v>12670</v>
      </c>
      <c r="Y656" s="6" t="s">
        <v>12838</v>
      </c>
      <c r="Z656" s="6" t="s">
        <v>12299</v>
      </c>
      <c r="AA656" s="6" t="s">
        <v>12299</v>
      </c>
      <c r="AB656" s="6"/>
      <c r="AC656" s="6"/>
      <c r="AD656" s="6"/>
      <c r="AE656" s="6"/>
      <c r="AF656" s="6"/>
    </row>
    <row r="657" spans="1:53" x14ac:dyDescent="0.3">
      <c r="A657" s="6" t="s">
        <v>12401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VLOOKUP(A657,web_archive!D:AB,18,FALSE)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12974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VLOOKUP(A658,web_archive!D:AB,18,FALSE)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12401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VLOOKUP(A659,web_archive!D:AB,18,FALSE)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653</v>
      </c>
      <c r="C660" s="6" t="s">
        <v>653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12528</v>
      </c>
      <c r="M660" s="6">
        <v>63</v>
      </c>
      <c r="N660" s="6" t="str">
        <f>VLOOKUP(A660,web_archive!D:AB,18,FALSE)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12299</v>
      </c>
      <c r="V660" s="6" t="s">
        <v>12299</v>
      </c>
      <c r="W660" s="6" t="s">
        <v>12299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658</v>
      </c>
      <c r="C661" s="6" t="s">
        <v>653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12528</v>
      </c>
      <c r="M661" s="6">
        <v>63</v>
      </c>
      <c r="N661" s="6" t="str">
        <f>VLOOKUP(A661,web_archive!D:AB,18,FALSE)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12299</v>
      </c>
      <c r="V661" s="6" t="s">
        <v>12299</v>
      </c>
      <c r="W661" s="6" t="s">
        <v>12299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12975</v>
      </c>
      <c r="C662" s="6" t="s">
        <v>653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12528</v>
      </c>
      <c r="M662" s="6">
        <v>63</v>
      </c>
      <c r="N662" s="6" t="e">
        <f>VLOOKUP(A662,web_archive!D:AB,18,FALSE)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12299</v>
      </c>
      <c r="V662" s="6" t="s">
        <v>12299</v>
      </c>
      <c r="W662" s="6" t="s">
        <v>12299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7310</v>
      </c>
      <c r="C663" s="6" t="s">
        <v>7311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12528</v>
      </c>
      <c r="M663" s="6">
        <v>63</v>
      </c>
      <c r="N663" s="6" t="str">
        <f>VLOOKUP(A663,web_archive!D:AB,18,FALSE)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12299</v>
      </c>
      <c r="V663" s="6" t="s">
        <v>12299</v>
      </c>
      <c r="W663" s="6" t="s">
        <v>12299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12976</v>
      </c>
      <c r="C664" s="6" t="s">
        <v>12976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12977</v>
      </c>
      <c r="M664" s="6">
        <v>63</v>
      </c>
      <c r="N664" s="6" t="e">
        <f>VLOOKUP(A664,web_archive!D:AB,18,FALSE)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12978</v>
      </c>
      <c r="V664" s="6" t="s">
        <v>12549</v>
      </c>
      <c r="W664" s="6" t="s">
        <v>12814</v>
      </c>
      <c r="X664" s="6" t="s">
        <v>12551</v>
      </c>
      <c r="Y664" s="6" t="s">
        <v>12979</v>
      </c>
      <c r="Z664" s="6">
        <v>517</v>
      </c>
      <c r="AA664" s="6" t="s">
        <v>12802</v>
      </c>
      <c r="AB664" s="6" t="s">
        <v>12838</v>
      </c>
      <c r="AC664" s="6" t="s">
        <v>12299</v>
      </c>
      <c r="AD664" s="6" t="s">
        <v>12299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10492</v>
      </c>
      <c r="C665" s="6" t="s">
        <v>10493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12288</v>
      </c>
      <c r="M665" s="6">
        <v>63</v>
      </c>
      <c r="N665" s="6" t="str">
        <f>VLOOKUP(A665,web_archive!D:AB,18,FALSE)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12858</v>
      </c>
      <c r="V665" s="6" t="s">
        <v>12980</v>
      </c>
      <c r="W665" s="6" t="s">
        <v>12600</v>
      </c>
      <c r="X665" s="6" t="s">
        <v>12299</v>
      </c>
      <c r="Y665" s="6" t="s">
        <v>12299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12981</v>
      </c>
      <c r="C666" s="6" t="s">
        <v>12981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12538</v>
      </c>
      <c r="M666" s="6">
        <v>63</v>
      </c>
      <c r="N666" s="6" t="e">
        <f>VLOOKUP(A666,web_archive!D:AB,18,FALSE)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12554</v>
      </c>
      <c r="V666" s="6" t="s">
        <v>12982</v>
      </c>
      <c r="W666" s="6" t="s">
        <v>12491</v>
      </c>
      <c r="X666" s="6" t="s">
        <v>12299</v>
      </c>
      <c r="Y666" s="6" t="s">
        <v>12299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12983</v>
      </c>
      <c r="C667" s="6" t="s">
        <v>12984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12234</v>
      </c>
      <c r="M667" s="6">
        <v>63</v>
      </c>
      <c r="N667" s="6" t="e">
        <f>VLOOKUP(A667,web_archive!D:AB,18,FALSE)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12299</v>
      </c>
      <c r="V667" s="6" t="s">
        <v>12299</v>
      </c>
      <c r="W667" s="6" t="s">
        <v>12299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12985</v>
      </c>
      <c r="C668" s="6" t="s">
        <v>7311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12528</v>
      </c>
      <c r="M668" s="6">
        <v>63</v>
      </c>
      <c r="N668" s="6" t="e">
        <f>VLOOKUP(A668,web_archive!D:AB,18,FALSE)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12299</v>
      </c>
      <c r="V668" s="6" t="s">
        <v>12299</v>
      </c>
      <c r="W668" s="6" t="s">
        <v>12299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12986</v>
      </c>
      <c r="C669" s="6" t="s">
        <v>12987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12977</v>
      </c>
      <c r="M669" s="6">
        <v>63</v>
      </c>
      <c r="N669" s="6" t="e">
        <f>VLOOKUP(A669,web_archive!D:AB,18,FALSE)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12570</v>
      </c>
      <c r="V669" s="6" t="s">
        <v>12549</v>
      </c>
      <c r="W669" s="6" t="s">
        <v>12988</v>
      </c>
      <c r="X669" s="6" t="s">
        <v>12551</v>
      </c>
      <c r="Y669" s="6" t="s">
        <v>12989</v>
      </c>
      <c r="Z669" s="6" t="s">
        <v>12549</v>
      </c>
      <c r="AA669" s="6" t="s">
        <v>12695</v>
      </c>
      <c r="AB669" s="6" t="s">
        <v>12551</v>
      </c>
      <c r="AC669" s="6" t="s">
        <v>12696</v>
      </c>
      <c r="AD669" s="6" t="s">
        <v>12725</v>
      </c>
      <c r="AE669" s="6" t="s">
        <v>12549</v>
      </c>
      <c r="AF669" s="6" t="s">
        <v>12726</v>
      </c>
      <c r="AG669" s="6" t="s">
        <v>12909</v>
      </c>
      <c r="AH669" s="6" t="s">
        <v>12910</v>
      </c>
      <c r="AI669" s="6" t="s">
        <v>12551</v>
      </c>
      <c r="AJ669" s="6" t="s">
        <v>12726</v>
      </c>
      <c r="AK669" s="6" t="s">
        <v>12909</v>
      </c>
      <c r="AL669" s="6" t="s">
        <v>12911</v>
      </c>
      <c r="AM669" s="6" t="s">
        <v>12549</v>
      </c>
      <c r="AN669" s="6" t="s">
        <v>12730</v>
      </c>
      <c r="AO669" s="6" t="s">
        <v>12551</v>
      </c>
      <c r="AP669" s="6" t="s">
        <v>12990</v>
      </c>
      <c r="AQ669" s="6" t="s">
        <v>12991</v>
      </c>
      <c r="AR669" s="6" t="s">
        <v>12992</v>
      </c>
      <c r="AS669" s="6" t="s">
        <v>12886</v>
      </c>
      <c r="AT669" s="6">
        <v>1</v>
      </c>
      <c r="AU669" s="6" t="s">
        <v>12993</v>
      </c>
      <c r="AV669" s="6" t="s">
        <v>12994</v>
      </c>
      <c r="AW669" s="6" t="s">
        <v>12886</v>
      </c>
      <c r="AX669" s="6">
        <v>2</v>
      </c>
      <c r="AY669" s="6" t="s">
        <v>12995</v>
      </c>
      <c r="AZ669" s="6" t="s">
        <v>12299</v>
      </c>
      <c r="BA669" s="6" t="s">
        <v>12299</v>
      </c>
    </row>
    <row r="670" spans="1:53" x14ac:dyDescent="0.3">
      <c r="A670" s="6">
        <v>1311</v>
      </c>
      <c r="B670" s="6" t="s">
        <v>10353</v>
      </c>
      <c r="C670" s="6" t="s">
        <v>12996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12977</v>
      </c>
      <c r="M670" s="6">
        <v>18</v>
      </c>
      <c r="N670" s="6" t="str">
        <f>VLOOKUP(A670,web_archive!D:AB,18,FALSE)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12997</v>
      </c>
      <c r="V670" s="6" t="s">
        <v>12998</v>
      </c>
      <c r="W670" s="6" t="s">
        <v>12999</v>
      </c>
      <c r="X670" s="6" t="s">
        <v>12994</v>
      </c>
      <c r="Y670" s="6" t="s">
        <v>13000</v>
      </c>
      <c r="Z670" s="6" t="s">
        <v>12299</v>
      </c>
      <c r="AA670" s="6" t="s">
        <v>12299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13001</v>
      </c>
      <c r="C671" s="6" t="s">
        <v>7311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12528</v>
      </c>
      <c r="M671" s="6">
        <v>63</v>
      </c>
      <c r="N671" s="6" t="e">
        <f>VLOOKUP(A671,web_archive!D:AB,18,FALSE)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12747</v>
      </c>
      <c r="V671" s="6" t="s">
        <v>12748</v>
      </c>
      <c r="W671" s="6" t="s">
        <v>13002</v>
      </c>
      <c r="X671" s="6" t="s">
        <v>12299</v>
      </c>
      <c r="Y671" s="6" t="s">
        <v>12299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13003</v>
      </c>
      <c r="C672" s="6" t="s">
        <v>13004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12528</v>
      </c>
      <c r="M672" s="6">
        <v>63</v>
      </c>
      <c r="N672" s="6" t="e">
        <f>VLOOKUP(A672,web_archive!D:AB,18,FALSE)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12691</v>
      </c>
      <c r="V672" s="6" t="s">
        <v>12600</v>
      </c>
      <c r="W672" s="6" t="s">
        <v>12299</v>
      </c>
      <c r="X672" s="6" t="s">
        <v>12299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13005</v>
      </c>
      <c r="C673" s="6" t="s">
        <v>13006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12977</v>
      </c>
      <c r="M673" s="6">
        <v>63</v>
      </c>
      <c r="N673" s="6" t="e">
        <f>VLOOKUP(A673,web_archive!D:AB,18,FALSE)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12554</v>
      </c>
      <c r="V673" s="6" t="s">
        <v>13007</v>
      </c>
      <c r="W673" s="6" t="s">
        <v>12299</v>
      </c>
      <c r="X673" s="6" t="s">
        <v>12299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13008</v>
      </c>
      <c r="C674" s="6" t="s">
        <v>8415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12977</v>
      </c>
      <c r="M674" s="6">
        <v>63</v>
      </c>
      <c r="N674" s="6" t="e">
        <f>VLOOKUP(A674,web_archive!D:AB,18,FALSE)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12554</v>
      </c>
      <c r="V674" s="6" t="s">
        <v>13009</v>
      </c>
      <c r="W674" s="6" t="s">
        <v>12489</v>
      </c>
      <c r="X674" s="6" t="s">
        <v>12299</v>
      </c>
      <c r="Y674" s="6" t="s">
        <v>12299</v>
      </c>
      <c r="Z674" s="6"/>
      <c r="AA674" s="6"/>
      <c r="AB674" s="6"/>
    </row>
    <row r="675" spans="1:28" x14ac:dyDescent="0.3">
      <c r="A675" s="6">
        <v>1316</v>
      </c>
      <c r="B675" s="6" t="s">
        <v>13010</v>
      </c>
      <c r="C675" s="6" t="s">
        <v>13011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12266</v>
      </c>
      <c r="M675" s="6">
        <v>63</v>
      </c>
      <c r="N675" s="6" t="e">
        <f>VLOOKUP(A675,web_archive!D:AB,18,FALSE)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12299</v>
      </c>
      <c r="V675" s="6" t="s">
        <v>12299</v>
      </c>
      <c r="W675" s="6" t="s">
        <v>12299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13012</v>
      </c>
      <c r="C676" s="6" t="s">
        <v>13013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12266</v>
      </c>
      <c r="M676" s="6">
        <v>63</v>
      </c>
      <c r="N676" s="6" t="e">
        <f>VLOOKUP(A676,web_archive!D:AB,18,FALSE)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12299</v>
      </c>
      <c r="V676" s="6" t="s">
        <v>12299</v>
      </c>
      <c r="W676" s="6" t="s">
        <v>12299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13014</v>
      </c>
      <c r="C677" s="6" t="s">
        <v>13015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12538</v>
      </c>
      <c r="M677" s="6">
        <v>63</v>
      </c>
      <c r="N677" s="6" t="e">
        <f>VLOOKUP(A677,web_archive!D:AB,18,FALSE)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12543</v>
      </c>
      <c r="V677" s="6" t="s">
        <v>12368</v>
      </c>
      <c r="W677" s="6" t="s">
        <v>12299</v>
      </c>
      <c r="X677" s="6" t="s">
        <v>12299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13016</v>
      </c>
      <c r="C678" s="6" t="s">
        <v>13017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12528</v>
      </c>
      <c r="M678" s="6">
        <v>63</v>
      </c>
      <c r="N678" s="6" t="e">
        <f>VLOOKUP(A678,web_archive!D:AB,18,FALSE)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12543</v>
      </c>
      <c r="V678" s="6" t="s">
        <v>12904</v>
      </c>
      <c r="W678" s="6" t="s">
        <v>12551</v>
      </c>
      <c r="X678" s="6" t="s">
        <v>12973</v>
      </c>
      <c r="Y678" s="6" t="s">
        <v>12556</v>
      </c>
      <c r="Z678" s="6" t="s">
        <v>12838</v>
      </c>
      <c r="AA678" s="6" t="s">
        <v>12299</v>
      </c>
      <c r="AB678" s="6" t="s">
        <v>12299</v>
      </c>
    </row>
    <row r="679" spans="1:28" x14ac:dyDescent="0.3">
      <c r="A679" s="6">
        <v>1321</v>
      </c>
      <c r="B679" s="6" t="s">
        <v>13018</v>
      </c>
      <c r="C679" s="6" t="s">
        <v>13015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12538</v>
      </c>
      <c r="M679" s="6">
        <v>63</v>
      </c>
      <c r="N679" s="6" t="e">
        <f>VLOOKUP(A679,web_archive!D:AB,18,FALSE)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12543</v>
      </c>
      <c r="V679" s="6" t="s">
        <v>12368</v>
      </c>
      <c r="W679" s="6" t="s">
        <v>12299</v>
      </c>
      <c r="X679" s="6" t="s">
        <v>12299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13019</v>
      </c>
      <c r="C680" s="6" t="s">
        <v>13020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12295</v>
      </c>
      <c r="M680" s="6">
        <v>63</v>
      </c>
      <c r="N680" s="6" t="e">
        <f>VLOOKUP(A680,web_archive!D:AB,18,FALSE)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12691</v>
      </c>
      <c r="V680" s="6" t="s">
        <v>13021</v>
      </c>
      <c r="W680" s="6" t="s">
        <v>12491</v>
      </c>
      <c r="X680" s="6" t="s">
        <v>12299</v>
      </c>
      <c r="Y680" s="6" t="s">
        <v>12299</v>
      </c>
      <c r="Z680" s="6"/>
      <c r="AA680" s="6"/>
      <c r="AB680" s="6"/>
    </row>
    <row r="681" spans="1:28" x14ac:dyDescent="0.3">
      <c r="A681" s="6">
        <v>1323</v>
      </c>
      <c r="B681" s="6" t="s">
        <v>13022</v>
      </c>
      <c r="C681" s="6" t="s">
        <v>13023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12818</v>
      </c>
      <c r="M681" s="6">
        <v>56</v>
      </c>
      <c r="N681" s="6" t="e">
        <f>VLOOKUP(A681,web_archive!D:AB,18,FALSE)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12691</v>
      </c>
      <c r="V681" s="6" t="s">
        <v>13024</v>
      </c>
      <c r="W681" s="6" t="s">
        <v>12663</v>
      </c>
      <c r="X681" s="6" t="s">
        <v>12299</v>
      </c>
      <c r="Y681" s="6" t="s">
        <v>12299</v>
      </c>
      <c r="Z681" s="6"/>
      <c r="AA681" s="6"/>
      <c r="AB681" s="6"/>
    </row>
    <row r="682" spans="1:28" x14ac:dyDescent="0.3">
      <c r="A682" s="6">
        <v>1324</v>
      </c>
      <c r="B682" s="6" t="s">
        <v>13025</v>
      </c>
      <c r="C682" s="6" t="s">
        <v>10493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12288</v>
      </c>
      <c r="M682" s="6">
        <v>63</v>
      </c>
      <c r="N682" s="6" t="e">
        <f>VLOOKUP(A682,web_archive!D:AB,18,FALSE)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12858</v>
      </c>
      <c r="V682" s="6" t="s">
        <v>12980</v>
      </c>
      <c r="W682" s="6" t="s">
        <v>12600</v>
      </c>
      <c r="X682" s="6" t="s">
        <v>12299</v>
      </c>
      <c r="Y682" s="6" t="s">
        <v>12299</v>
      </c>
      <c r="Z682" s="6"/>
      <c r="AA682" s="6"/>
      <c r="AB682" s="6"/>
    </row>
    <row r="683" spans="1:28" x14ac:dyDescent="0.3">
      <c r="A683" s="6" t="s">
        <v>12401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VLOOKUP(A683,web_archive!D:AB,18,FALSE)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13026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VLOOKUP(A684,web_archive!D:AB,18,FALSE)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12401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VLOOKUP(A685,web_archive!D:AB,18,FALSE)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13027</v>
      </c>
      <c r="C686" s="6" t="s">
        <v>824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12977</v>
      </c>
      <c r="M686" s="6">
        <v>63</v>
      </c>
      <c r="N686" s="6" t="e">
        <f>VLOOKUP(A686,web_archive!D:AB,18,FALSE)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12299</v>
      </c>
      <c r="V686" s="6" t="s">
        <v>12299</v>
      </c>
      <c r="W686" s="6" t="s">
        <v>12299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823</v>
      </c>
      <c r="C687" s="6" t="s">
        <v>824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12977</v>
      </c>
      <c r="M687" s="6">
        <v>63</v>
      </c>
      <c r="N687" s="6" t="str">
        <f>VLOOKUP(A687,web_archive!D:AB,18,FALSE)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12299</v>
      </c>
      <c r="V687" s="6" t="s">
        <v>12299</v>
      </c>
      <c r="W687" s="6" t="s">
        <v>12299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13028</v>
      </c>
      <c r="C688" s="6" t="s">
        <v>824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12977</v>
      </c>
      <c r="M688" s="6">
        <v>63</v>
      </c>
      <c r="N688" s="6" t="e">
        <f>VLOOKUP(A688,web_archive!D:AB,18,FALSE)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12299</v>
      </c>
      <c r="V688" s="6" t="s">
        <v>12299</v>
      </c>
      <c r="W688" s="6" t="s">
        <v>12299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4950</v>
      </c>
      <c r="C689" s="6" t="s">
        <v>4950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12977</v>
      </c>
      <c r="M689" s="6">
        <v>63</v>
      </c>
      <c r="N689" s="6" t="e">
        <f>VLOOKUP(A689,web_archive!D:AB,18,FALSE)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12299</v>
      </c>
      <c r="V689" s="6" t="s">
        <v>12299</v>
      </c>
      <c r="W689" s="6" t="s">
        <v>12299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4949</v>
      </c>
      <c r="C690" s="6" t="s">
        <v>4950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12977</v>
      </c>
      <c r="M690" s="6">
        <v>63</v>
      </c>
      <c r="N690" s="6" t="str">
        <f>VLOOKUP(A690,web_archive!D:AB,18,FALSE)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12299</v>
      </c>
      <c r="V690" s="6" t="s">
        <v>12299</v>
      </c>
      <c r="W690" s="6" t="s">
        <v>12299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13029</v>
      </c>
      <c r="C691" s="6" t="s">
        <v>4950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12977</v>
      </c>
      <c r="M691" s="6">
        <v>63</v>
      </c>
      <c r="N691" s="6" t="e">
        <f>VLOOKUP(A691,web_archive!D:AB,18,FALSE)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12299</v>
      </c>
      <c r="V691" s="6" t="s">
        <v>12299</v>
      </c>
      <c r="W691" s="6" t="s">
        <v>12299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1773</v>
      </c>
      <c r="C692" s="6" t="s">
        <v>1773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12977</v>
      </c>
      <c r="M692" s="6">
        <v>63</v>
      </c>
      <c r="N692" s="6" t="e">
        <f>VLOOKUP(A692,web_archive!D:AB,18,FALSE)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12299</v>
      </c>
      <c r="V692" s="6" t="s">
        <v>12299</v>
      </c>
      <c r="W692" s="6" t="s">
        <v>12299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1772</v>
      </c>
      <c r="C693" s="6" t="s">
        <v>1773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12977</v>
      </c>
      <c r="M693" s="6">
        <v>63</v>
      </c>
      <c r="N693" s="6" t="str">
        <f>VLOOKUP(A693,web_archive!D:AB,18,FALSE)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12299</v>
      </c>
      <c r="V693" s="6" t="s">
        <v>12299</v>
      </c>
      <c r="W693" s="6" t="s">
        <v>12299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13030</v>
      </c>
      <c r="C694" s="6" t="s">
        <v>1773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12977</v>
      </c>
      <c r="M694" s="6">
        <v>63</v>
      </c>
      <c r="N694" s="6" t="e">
        <f>VLOOKUP(A694,web_archive!D:AB,18,FALSE)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12299</v>
      </c>
      <c r="V694" s="6" t="s">
        <v>12299</v>
      </c>
      <c r="W694" s="6" t="s">
        <v>12299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13031</v>
      </c>
      <c r="C695" s="6" t="s">
        <v>10252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12977</v>
      </c>
      <c r="M695" s="6">
        <v>63</v>
      </c>
      <c r="N695" s="6" t="e">
        <f>VLOOKUP(A695,web_archive!D:AB,18,FALSE)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12299</v>
      </c>
      <c r="V695" s="6" t="s">
        <v>12299</v>
      </c>
      <c r="W695" s="6" t="s">
        <v>12299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10251</v>
      </c>
      <c r="C696" s="6" t="s">
        <v>10252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12977</v>
      </c>
      <c r="M696" s="6">
        <v>63</v>
      </c>
      <c r="N696" s="6" t="str">
        <f>VLOOKUP(A696,web_archive!D:AB,18,FALSE)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12299</v>
      </c>
      <c r="V696" s="6" t="s">
        <v>12299</v>
      </c>
      <c r="W696" s="6" t="s">
        <v>12299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13032</v>
      </c>
      <c r="C697" s="6" t="s">
        <v>10252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12977</v>
      </c>
      <c r="M697" s="6">
        <v>63</v>
      </c>
      <c r="N697" s="6" t="e">
        <f>VLOOKUP(A697,web_archive!D:AB,18,FALSE)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12299</v>
      </c>
      <c r="V697" s="6" t="s">
        <v>12299</v>
      </c>
      <c r="W697" s="6" t="s">
        <v>12299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1647</v>
      </c>
      <c r="C698" s="6" t="s">
        <v>1648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12977</v>
      </c>
      <c r="M698" s="6">
        <v>63</v>
      </c>
      <c r="N698" s="6" t="str">
        <f>VLOOKUP(A698,web_archive!D:AB,18,FALSE)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12691</v>
      </c>
      <c r="V698" s="6" t="s">
        <v>13033</v>
      </c>
      <c r="W698" s="6" t="s">
        <v>12464</v>
      </c>
      <c r="X698" s="6" t="s">
        <v>12299</v>
      </c>
      <c r="Y698" s="6" t="s">
        <v>12299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13034</v>
      </c>
      <c r="C699" s="6" t="s">
        <v>13035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12977</v>
      </c>
      <c r="M699" s="6">
        <v>63</v>
      </c>
      <c r="N699" s="6" t="e">
        <f>VLOOKUP(A699,web_archive!D:AB,18,FALSE)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13036</v>
      </c>
      <c r="V699" s="6" t="s">
        <v>12994</v>
      </c>
      <c r="W699" s="6" t="s">
        <v>13037</v>
      </c>
      <c r="X699" s="6" t="s">
        <v>12620</v>
      </c>
      <c r="Y699" s="6" t="s">
        <v>13038</v>
      </c>
      <c r="Z699" s="6" t="s">
        <v>12299</v>
      </c>
      <c r="AA699" s="6" t="s">
        <v>12299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8639</v>
      </c>
      <c r="C700" s="6" t="s">
        <v>8639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12977</v>
      </c>
      <c r="M700" s="6">
        <v>63</v>
      </c>
      <c r="N700" s="6" t="str">
        <f>VLOOKUP(A700,web_archive!D:AB,18,FALSE)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12554</v>
      </c>
      <c r="V700" s="6" t="s">
        <v>13039</v>
      </c>
      <c r="W700" s="6" t="s">
        <v>12798</v>
      </c>
      <c r="X700" s="6" t="s">
        <v>13040</v>
      </c>
      <c r="Y700" s="6" t="s">
        <v>13041</v>
      </c>
      <c r="Z700" s="6" t="s">
        <v>12370</v>
      </c>
      <c r="AA700" s="6" t="s">
        <v>12299</v>
      </c>
      <c r="AB700" s="6" t="s">
        <v>12299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8414</v>
      </c>
      <c r="C701" s="6" t="s">
        <v>8415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12977</v>
      </c>
      <c r="M701" s="6">
        <v>63</v>
      </c>
      <c r="N701" s="6" t="str">
        <f>VLOOKUP(A701,web_archive!D:AB,18,FALSE)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12554</v>
      </c>
      <c r="V701" s="6" t="s">
        <v>13042</v>
      </c>
      <c r="W701" s="6" t="s">
        <v>13043</v>
      </c>
      <c r="X701" s="6" t="s">
        <v>12798</v>
      </c>
      <c r="Y701" s="6" t="s">
        <v>12404</v>
      </c>
      <c r="Z701" s="6" t="s">
        <v>12299</v>
      </c>
      <c r="AA701" s="6" t="s">
        <v>12299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13044</v>
      </c>
      <c r="C702" s="6" t="s">
        <v>13044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12977</v>
      </c>
      <c r="M702" s="6">
        <v>63</v>
      </c>
      <c r="N702" s="6" t="e">
        <f>VLOOKUP(A702,web_archive!D:AB,18,FALSE)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12554</v>
      </c>
      <c r="V702" s="6" t="s">
        <v>13045</v>
      </c>
      <c r="W702" s="6" t="s">
        <v>13046</v>
      </c>
      <c r="X702" s="6" t="s">
        <v>12802</v>
      </c>
      <c r="Y702" s="6" t="s">
        <v>12749</v>
      </c>
      <c r="Z702" s="6" t="s">
        <v>12299</v>
      </c>
      <c r="AA702" s="6" t="s">
        <v>12299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13006</v>
      </c>
      <c r="C703" s="6" t="s">
        <v>13006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12977</v>
      </c>
      <c r="M703" s="6">
        <v>63</v>
      </c>
      <c r="N703" s="6" t="e">
        <f>VLOOKUP(A703,web_archive!D:AB,18,FALSE)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12554</v>
      </c>
      <c r="V703" s="6" t="s">
        <v>13047</v>
      </c>
      <c r="W703" s="6" t="s">
        <v>12368</v>
      </c>
      <c r="X703" s="6" t="s">
        <v>12299</v>
      </c>
      <c r="Y703" s="6" t="s">
        <v>12299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13048</v>
      </c>
      <c r="C704" s="6" t="s">
        <v>13048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12977</v>
      </c>
      <c r="M704" s="6">
        <v>63</v>
      </c>
      <c r="N704" s="6" t="e">
        <f>VLOOKUP(A704,web_archive!D:AB,18,FALSE)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13049</v>
      </c>
      <c r="V704" s="6" t="s">
        <v>12549</v>
      </c>
      <c r="W704" s="6" t="s">
        <v>13050</v>
      </c>
      <c r="X704" s="6" t="s">
        <v>12551</v>
      </c>
      <c r="Y704" s="6" t="s">
        <v>13051</v>
      </c>
      <c r="Z704" s="6" t="s">
        <v>12549</v>
      </c>
      <c r="AA704" s="6" t="s">
        <v>13052</v>
      </c>
      <c r="AB704" s="6" t="s">
        <v>12551</v>
      </c>
      <c r="AC704" s="6" t="s">
        <v>13053</v>
      </c>
      <c r="AD704" s="6" t="s">
        <v>12549</v>
      </c>
      <c r="AE704" s="6" t="s">
        <v>13054</v>
      </c>
      <c r="AF704" s="6" t="s">
        <v>12551</v>
      </c>
      <c r="AG704" s="6" t="s">
        <v>12483</v>
      </c>
      <c r="AH704" s="6" t="s">
        <v>12299</v>
      </c>
      <c r="AI704" s="6" t="s">
        <v>12299</v>
      </c>
    </row>
    <row r="705" spans="1:58" x14ac:dyDescent="0.3">
      <c r="A705" s="6">
        <v>1370</v>
      </c>
      <c r="B705" s="6" t="s">
        <v>13055</v>
      </c>
      <c r="C705" s="6" t="s">
        <v>3080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12977</v>
      </c>
      <c r="M705" s="6">
        <v>63</v>
      </c>
      <c r="N705" s="6" t="e">
        <f>VLOOKUP(A705,web_archive!D:AB,18,FALSE)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13056</v>
      </c>
      <c r="V705" s="6" t="s">
        <v>13057</v>
      </c>
      <c r="W705" s="6" t="s">
        <v>13058</v>
      </c>
      <c r="X705" s="6" t="s">
        <v>13059</v>
      </c>
      <c r="Y705" s="6" t="s">
        <v>12620</v>
      </c>
      <c r="Z705" s="6" t="s">
        <v>13060</v>
      </c>
      <c r="AA705" s="6" t="s">
        <v>13061</v>
      </c>
      <c r="AB705" s="6" t="s">
        <v>12299</v>
      </c>
      <c r="AC705" s="6" t="s">
        <v>12299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3079</v>
      </c>
      <c r="C706" s="6" t="s">
        <v>3080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12977</v>
      </c>
      <c r="M706" s="6">
        <v>63</v>
      </c>
      <c r="N706" s="6" t="str">
        <f>VLOOKUP(A706,web_archive!D:AB,18,FALSE)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13056</v>
      </c>
      <c r="V706" s="6" t="s">
        <v>13057</v>
      </c>
      <c r="W706" s="6" t="s">
        <v>13058</v>
      </c>
      <c r="X706" s="6" t="s">
        <v>13059</v>
      </c>
      <c r="Y706" s="6" t="s">
        <v>12620</v>
      </c>
      <c r="Z706" s="6" t="s">
        <v>13060</v>
      </c>
      <c r="AA706" s="6" t="s">
        <v>13061</v>
      </c>
      <c r="AB706" s="6" t="s">
        <v>12299</v>
      </c>
      <c r="AC706" s="6" t="s">
        <v>12299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8420</v>
      </c>
      <c r="C707" s="6" t="s">
        <v>8415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12977</v>
      </c>
      <c r="M707" s="6">
        <v>63</v>
      </c>
      <c r="N707" s="6" t="str">
        <f>VLOOKUP(A707,web_archive!D:AB,18,FALSE)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12554</v>
      </c>
      <c r="V707" s="6" t="s">
        <v>13042</v>
      </c>
      <c r="W707" s="6" t="s">
        <v>13043</v>
      </c>
      <c r="X707" s="6" t="s">
        <v>12798</v>
      </c>
      <c r="Y707" s="6" t="s">
        <v>13062</v>
      </c>
      <c r="Z707" s="6" t="s">
        <v>13033</v>
      </c>
      <c r="AA707" s="6" t="s">
        <v>13063</v>
      </c>
      <c r="AB707" s="6" t="s">
        <v>13064</v>
      </c>
      <c r="AC707" s="6" t="s">
        <v>13065</v>
      </c>
      <c r="AD707" s="6" t="s">
        <v>12299</v>
      </c>
      <c r="AE707" s="6" t="s">
        <v>12299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1651</v>
      </c>
      <c r="C708" s="6" t="s">
        <v>1652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12977</v>
      </c>
      <c r="M708" s="6">
        <v>63</v>
      </c>
      <c r="N708" s="6" t="str">
        <f>VLOOKUP(A708,web_archive!D:AB,18,FALSE)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12691</v>
      </c>
      <c r="V708" s="6" t="s">
        <v>13066</v>
      </c>
      <c r="W708" s="6" t="s">
        <v>12906</v>
      </c>
      <c r="X708" s="6" t="s">
        <v>12491</v>
      </c>
      <c r="Y708" s="6" t="s">
        <v>12299</v>
      </c>
      <c r="Z708" s="6" t="s">
        <v>12299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13067</v>
      </c>
      <c r="C709" s="6" t="s">
        <v>13006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12977</v>
      </c>
      <c r="M709" s="6">
        <v>63</v>
      </c>
      <c r="N709" s="6" t="e">
        <f>VLOOKUP(A709,web_archive!D:AB,18,FALSE)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12554</v>
      </c>
      <c r="V709" s="6" t="s">
        <v>13047</v>
      </c>
      <c r="W709" s="6" t="s">
        <v>12368</v>
      </c>
      <c r="X709" s="6" t="s">
        <v>12299</v>
      </c>
      <c r="Y709" s="6" t="s">
        <v>12299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13068</v>
      </c>
      <c r="C710" s="6" t="s">
        <v>13068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12977</v>
      </c>
      <c r="M710" s="6">
        <v>18</v>
      </c>
      <c r="N710" s="6" t="e">
        <f>VLOOKUP(A710,web_archive!D:AB,18,FALSE)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13069</v>
      </c>
      <c r="V710" s="6" t="s">
        <v>13070</v>
      </c>
      <c r="W710" s="6" t="s">
        <v>13071</v>
      </c>
      <c r="X710" s="6" t="s">
        <v>13072</v>
      </c>
      <c r="Y710" s="6" t="s">
        <v>12649</v>
      </c>
      <c r="Z710" s="6" t="s">
        <v>12299</v>
      </c>
      <c r="AA710" s="6" t="s">
        <v>12299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13073</v>
      </c>
      <c r="C711" s="6" t="s">
        <v>13074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12977</v>
      </c>
      <c r="M711" s="6">
        <v>18</v>
      </c>
      <c r="N711" s="6" t="e">
        <f>VLOOKUP(A711,web_archive!D:AB,18,FALSE)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12636</v>
      </c>
      <c r="V711" s="6" t="s">
        <v>13075</v>
      </c>
      <c r="W711" s="6" t="s">
        <v>13076</v>
      </c>
      <c r="X711" s="6" t="s">
        <v>13077</v>
      </c>
      <c r="Y711" s="6">
        <v>3</v>
      </c>
      <c r="Z711" s="6" t="s">
        <v>12486</v>
      </c>
      <c r="AA711" s="6" t="s">
        <v>12299</v>
      </c>
      <c r="AB711" s="6" t="s">
        <v>12299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5336</v>
      </c>
      <c r="C712" s="6" t="s">
        <v>5337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12977</v>
      </c>
      <c r="M712" s="6">
        <v>18</v>
      </c>
      <c r="N712" s="6" t="str">
        <f>VLOOKUP(A712,web_archive!D:AB,18,FALSE)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13078</v>
      </c>
      <c r="V712" s="6" t="s">
        <v>13070</v>
      </c>
      <c r="W712" s="6" t="s">
        <v>13079</v>
      </c>
      <c r="X712" s="6" t="s">
        <v>13080</v>
      </c>
      <c r="Y712" s="6" t="s">
        <v>13081</v>
      </c>
      <c r="Z712" s="6">
        <v>5</v>
      </c>
      <c r="AA712" s="6" t="s">
        <v>12483</v>
      </c>
      <c r="AB712" s="6" t="s">
        <v>12299</v>
      </c>
      <c r="AC712" s="6" t="s">
        <v>12299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13082</v>
      </c>
      <c r="C713" s="6" t="s">
        <v>13083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12977</v>
      </c>
      <c r="M713" s="6">
        <v>63</v>
      </c>
      <c r="N713" s="6" t="e">
        <f>VLOOKUP(A713,web_archive!D:AB,18,FALSE)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12691</v>
      </c>
      <c r="V713" s="6" t="s">
        <v>13084</v>
      </c>
      <c r="W713" s="6" t="s">
        <v>13085</v>
      </c>
      <c r="X713" s="6" t="s">
        <v>12994</v>
      </c>
      <c r="Y713" s="6" t="s">
        <v>13037</v>
      </c>
      <c r="Z713" s="6" t="s">
        <v>12620</v>
      </c>
      <c r="AA713" s="6" t="s">
        <v>13086</v>
      </c>
      <c r="AB713" s="6" t="s">
        <v>12299</v>
      </c>
      <c r="AC713" s="6" t="s">
        <v>12299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1053</v>
      </c>
      <c r="C714" s="6" t="s">
        <v>1054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12977</v>
      </c>
      <c r="M714" s="6">
        <v>63</v>
      </c>
      <c r="N714" s="6" t="str">
        <f>VLOOKUP(A714,web_archive!D:AB,18,FALSE)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12691</v>
      </c>
      <c r="V714" s="6" t="s">
        <v>13043</v>
      </c>
      <c r="W714" s="6" t="s">
        <v>12549</v>
      </c>
      <c r="X714" s="6" t="s">
        <v>12693</v>
      </c>
      <c r="Y714" s="6" t="s">
        <v>12551</v>
      </c>
      <c r="Z714" s="6" t="s">
        <v>12694</v>
      </c>
      <c r="AA714" s="6" t="s">
        <v>12549</v>
      </c>
      <c r="AB714" s="6" t="s">
        <v>12695</v>
      </c>
      <c r="AC714" s="6" t="s">
        <v>12551</v>
      </c>
      <c r="AD714" s="6" t="s">
        <v>12696</v>
      </c>
      <c r="AE714" s="6" t="s">
        <v>12368</v>
      </c>
      <c r="AF714" s="6" t="s">
        <v>12299</v>
      </c>
      <c r="AG714" s="6" t="s">
        <v>12299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1057</v>
      </c>
      <c r="C715" s="6" t="s">
        <v>1058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12977</v>
      </c>
      <c r="M715" s="6">
        <v>63</v>
      </c>
      <c r="N715" s="6" t="str">
        <f>VLOOKUP(A715,web_archive!D:AB,18,FALSE)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12691</v>
      </c>
      <c r="V715" s="6" t="s">
        <v>13043</v>
      </c>
      <c r="W715" s="6" t="s">
        <v>12549</v>
      </c>
      <c r="X715" s="6" t="s">
        <v>12693</v>
      </c>
      <c r="Y715" s="6" t="s">
        <v>12551</v>
      </c>
      <c r="Z715" s="6" t="s">
        <v>13087</v>
      </c>
      <c r="AA715" s="6" t="s">
        <v>13088</v>
      </c>
      <c r="AB715" s="6">
        <v>20</v>
      </c>
      <c r="AC715" s="6">
        <v>3000</v>
      </c>
      <c r="AD715" s="6" t="s">
        <v>12682</v>
      </c>
      <c r="AE715" s="6" t="s">
        <v>13089</v>
      </c>
      <c r="AF715" s="6" t="s">
        <v>12368</v>
      </c>
      <c r="AG715" s="6" t="s">
        <v>12299</v>
      </c>
      <c r="AH715" s="6" t="s">
        <v>12299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13090</v>
      </c>
      <c r="C716" s="6" t="s">
        <v>13091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12977</v>
      </c>
      <c r="M716" s="6">
        <v>63</v>
      </c>
      <c r="N716" s="6" t="e">
        <f>VLOOKUP(A716,web_archive!D:AB,18,FALSE)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12299</v>
      </c>
      <c r="V716" s="6" t="s">
        <v>12299</v>
      </c>
      <c r="W716" s="6" t="s">
        <v>12299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13092</v>
      </c>
      <c r="C717" s="6" t="s">
        <v>13093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12977</v>
      </c>
      <c r="M717" s="6">
        <v>63</v>
      </c>
      <c r="N717" s="6" t="e">
        <f>VLOOKUP(A717,web_archive!D:AB,18,FALSE)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12570</v>
      </c>
      <c r="V717" s="6" t="s">
        <v>12549</v>
      </c>
      <c r="W717" s="6" t="s">
        <v>12721</v>
      </c>
      <c r="X717" s="6" t="s">
        <v>12551</v>
      </c>
      <c r="Y717" s="6" t="s">
        <v>12722</v>
      </c>
      <c r="Z717" s="6" t="s">
        <v>12549</v>
      </c>
      <c r="AA717" s="6" t="s">
        <v>12723</v>
      </c>
      <c r="AB717" s="6" t="s">
        <v>12551</v>
      </c>
      <c r="AC717" s="6" t="s">
        <v>12724</v>
      </c>
      <c r="AD717" s="6" t="s">
        <v>12725</v>
      </c>
      <c r="AE717" s="6" t="s">
        <v>12549</v>
      </c>
      <c r="AF717" s="6" t="s">
        <v>12726</v>
      </c>
      <c r="AG717" s="6" t="s">
        <v>12727</v>
      </c>
      <c r="AH717" s="6" t="s">
        <v>12910</v>
      </c>
      <c r="AI717" s="6" t="s">
        <v>12551</v>
      </c>
      <c r="AJ717" s="6" t="s">
        <v>12726</v>
      </c>
      <c r="AK717" s="6" t="s">
        <v>12727</v>
      </c>
      <c r="AL717" s="6" t="s">
        <v>12911</v>
      </c>
      <c r="AM717" s="6" t="s">
        <v>12549</v>
      </c>
      <c r="AN717" s="6" t="s">
        <v>12730</v>
      </c>
      <c r="AO717" s="6" t="s">
        <v>12551</v>
      </c>
      <c r="AP717" s="6" t="s">
        <v>12992</v>
      </c>
      <c r="AQ717" s="6" t="s">
        <v>12886</v>
      </c>
      <c r="AR717" s="6">
        <v>1</v>
      </c>
      <c r="AS717" s="6" t="s">
        <v>13094</v>
      </c>
      <c r="AT717" s="6" t="s">
        <v>12886</v>
      </c>
      <c r="AU717" s="6">
        <v>1</v>
      </c>
      <c r="AV717" s="6" t="s">
        <v>13095</v>
      </c>
      <c r="AW717" s="6" t="s">
        <v>12994</v>
      </c>
      <c r="AX717" s="6" t="s">
        <v>12886</v>
      </c>
      <c r="AY717" s="6">
        <v>2</v>
      </c>
      <c r="AZ717" s="6" t="s">
        <v>13096</v>
      </c>
      <c r="BA717" s="6" t="s">
        <v>13097</v>
      </c>
      <c r="BB717" s="6" t="s">
        <v>12886</v>
      </c>
      <c r="BC717" s="6">
        <v>2</v>
      </c>
      <c r="BD717" s="6" t="s">
        <v>12995</v>
      </c>
      <c r="BE717" s="6" t="s">
        <v>12299</v>
      </c>
      <c r="BF717" s="6" t="s">
        <v>12299</v>
      </c>
    </row>
    <row r="718" spans="1:58" x14ac:dyDescent="0.3">
      <c r="A718" s="6">
        <v>1383</v>
      </c>
      <c r="B718" s="6" t="s">
        <v>13098</v>
      </c>
      <c r="C718" s="6" t="s">
        <v>13099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12977</v>
      </c>
      <c r="M718" s="6">
        <v>63</v>
      </c>
      <c r="N718" s="6" t="e">
        <f>VLOOKUP(A718,web_archive!D:AB,18,FALSE)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12554</v>
      </c>
      <c r="V718" s="6" t="s">
        <v>12618</v>
      </c>
      <c r="W718" s="6" t="s">
        <v>13100</v>
      </c>
      <c r="X718" s="6" t="s">
        <v>13041</v>
      </c>
      <c r="Y718" s="6" t="s">
        <v>12923</v>
      </c>
      <c r="Z718" s="6" t="s">
        <v>13101</v>
      </c>
      <c r="AA718" s="6">
        <v>5</v>
      </c>
      <c r="AB718" s="6" t="s">
        <v>12486</v>
      </c>
      <c r="AC718" s="6" t="s">
        <v>12299</v>
      </c>
      <c r="AD718" s="6" t="s">
        <v>12299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10395</v>
      </c>
      <c r="C719" s="6" t="s">
        <v>10396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12977</v>
      </c>
      <c r="M719" s="6">
        <v>63</v>
      </c>
      <c r="N719" s="6" t="str">
        <f>VLOOKUP(A719,web_archive!D:AB,18,FALSE)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13102</v>
      </c>
      <c r="V719" s="6" t="s">
        <v>13103</v>
      </c>
      <c r="W719" s="6" t="s">
        <v>13104</v>
      </c>
      <c r="X719" s="6" t="s">
        <v>13105</v>
      </c>
      <c r="Y719" s="6" t="s">
        <v>13106</v>
      </c>
      <c r="Z719" s="6" t="s">
        <v>13107</v>
      </c>
      <c r="AA719" s="6" t="s">
        <v>13108</v>
      </c>
      <c r="AB719" s="6" t="s">
        <v>13109</v>
      </c>
      <c r="AC719" s="6" t="s">
        <v>12600</v>
      </c>
      <c r="AD719" s="6" t="s">
        <v>12299</v>
      </c>
      <c r="AE719" s="6" t="s">
        <v>12299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1545</v>
      </c>
      <c r="C720" s="6" t="s">
        <v>1546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12977</v>
      </c>
      <c r="M720" s="6">
        <v>18</v>
      </c>
      <c r="N720" s="6" t="str">
        <f>VLOOKUP(A720,web_archive!D:AB,18,FALSE)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13110</v>
      </c>
      <c r="V720" s="6" t="s">
        <v>13077</v>
      </c>
      <c r="W720" s="6" t="s">
        <v>12620</v>
      </c>
      <c r="X720" s="6" t="s">
        <v>13111</v>
      </c>
      <c r="Y720" s="6" t="s">
        <v>12299</v>
      </c>
      <c r="Z720" s="6" t="s">
        <v>12299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13112</v>
      </c>
      <c r="C721" s="6" t="s">
        <v>3080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12977</v>
      </c>
      <c r="M721" s="6">
        <v>63</v>
      </c>
      <c r="N721" s="6" t="e">
        <f>VLOOKUP(A721,web_archive!D:AB,18,FALSE)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13113</v>
      </c>
      <c r="V721" s="6" t="s">
        <v>13114</v>
      </c>
      <c r="W721" s="6" t="s">
        <v>12620</v>
      </c>
      <c r="X721" s="6" t="s">
        <v>13115</v>
      </c>
      <c r="Y721" s="6" t="s">
        <v>13116</v>
      </c>
      <c r="Z721" s="6" t="s">
        <v>13117</v>
      </c>
      <c r="AA721" s="6" t="s">
        <v>13061</v>
      </c>
      <c r="AB721" s="6" t="s">
        <v>12299</v>
      </c>
      <c r="AC721" s="6" t="s">
        <v>12299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4440</v>
      </c>
      <c r="C722" s="6" t="s">
        <v>13118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12977</v>
      </c>
      <c r="M722" s="6">
        <v>18</v>
      </c>
      <c r="N722" s="6" t="str">
        <f>VLOOKUP(A722,web_archive!D:AB,18,FALSE)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12919</v>
      </c>
      <c r="V722" s="6" t="s">
        <v>13097</v>
      </c>
      <c r="W722" s="6" t="s">
        <v>13119</v>
      </c>
      <c r="X722" s="6" t="s">
        <v>13120</v>
      </c>
      <c r="Y722" s="6" t="s">
        <v>13121</v>
      </c>
      <c r="Z722" s="6" t="s">
        <v>12299</v>
      </c>
      <c r="AA722" s="6" t="s">
        <v>12299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13122</v>
      </c>
      <c r="C723" s="6" t="s">
        <v>10252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12977</v>
      </c>
      <c r="M723" s="6">
        <v>63</v>
      </c>
      <c r="N723" s="6" t="e">
        <f>VLOOKUP(A723,web_archive!D:AB,18,FALSE)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12747</v>
      </c>
      <c r="V723" s="6" t="s">
        <v>12748</v>
      </c>
      <c r="W723" s="6" t="s">
        <v>12749</v>
      </c>
      <c r="X723" s="6" t="s">
        <v>12299</v>
      </c>
      <c r="Y723" s="6" t="s">
        <v>12299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13123</v>
      </c>
      <c r="C724" s="6" t="s">
        <v>13006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12977</v>
      </c>
      <c r="M724" s="6">
        <v>63</v>
      </c>
      <c r="N724" s="6" t="e">
        <f>VLOOKUP(A724,web_archive!D:AB,18,FALSE)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12554</v>
      </c>
      <c r="V724" s="6" t="s">
        <v>13007</v>
      </c>
      <c r="W724" s="6" t="s">
        <v>12299</v>
      </c>
      <c r="X724" s="6" t="s">
        <v>12299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13124</v>
      </c>
      <c r="C725" s="6" t="s">
        <v>8415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12977</v>
      </c>
      <c r="M725" s="6">
        <v>63</v>
      </c>
      <c r="N725" s="6" t="e">
        <f>VLOOKUP(A725,web_archive!D:AB,18,FALSE)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12554</v>
      </c>
      <c r="V725" s="6" t="s">
        <v>13009</v>
      </c>
      <c r="W725" s="6" t="s">
        <v>12489</v>
      </c>
      <c r="X725" s="6" t="s">
        <v>12299</v>
      </c>
      <c r="Y725" s="6" t="s">
        <v>12299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13125</v>
      </c>
      <c r="C726" s="6" t="s">
        <v>13126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12977</v>
      </c>
      <c r="M726" s="6">
        <v>63</v>
      </c>
      <c r="N726" s="6" t="e">
        <f>VLOOKUP(A726,web_archive!D:AB,18,FALSE)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12299</v>
      </c>
      <c r="V726" s="6" t="s">
        <v>12299</v>
      </c>
      <c r="W726" s="6" t="s">
        <v>12299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13127</v>
      </c>
      <c r="C727" s="6" t="s">
        <v>13128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12977</v>
      </c>
      <c r="M727" s="6">
        <v>63</v>
      </c>
      <c r="N727" s="6" t="e">
        <f>VLOOKUP(A727,web_archive!D:AB,18,FALSE)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12554</v>
      </c>
      <c r="V727" s="6" t="s">
        <v>13129</v>
      </c>
      <c r="W727" s="6" t="s">
        <v>13130</v>
      </c>
      <c r="X727" s="6" t="s">
        <v>13131</v>
      </c>
      <c r="Y727" s="6" t="s">
        <v>13132</v>
      </c>
      <c r="Z727" s="6" t="s">
        <v>13131</v>
      </c>
      <c r="AA727" s="6" t="s">
        <v>12820</v>
      </c>
      <c r="AB727" s="6" t="s">
        <v>12299</v>
      </c>
      <c r="AC727" s="6" t="s">
        <v>12299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13133</v>
      </c>
      <c r="C728" s="6" t="s">
        <v>13134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12977</v>
      </c>
      <c r="M728" s="6">
        <v>63</v>
      </c>
      <c r="N728" s="6" t="e">
        <f>VLOOKUP(A728,web_archive!D:AB,18,FALSE)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12554</v>
      </c>
      <c r="V728" s="6" t="s">
        <v>13135</v>
      </c>
      <c r="W728" s="6" t="s">
        <v>13130</v>
      </c>
      <c r="X728" s="6" t="s">
        <v>12556</v>
      </c>
      <c r="Y728" s="6" t="s">
        <v>13132</v>
      </c>
      <c r="Z728" s="6" t="s">
        <v>12556</v>
      </c>
      <c r="AA728" s="6" t="s">
        <v>12820</v>
      </c>
      <c r="AB728" s="6" t="s">
        <v>12299</v>
      </c>
      <c r="AC728" s="6" t="s">
        <v>12299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13136</v>
      </c>
      <c r="C729" s="6" t="s">
        <v>13137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12977</v>
      </c>
      <c r="M729" s="6">
        <v>63</v>
      </c>
      <c r="N729" s="6" t="e">
        <f>VLOOKUP(A729,web_archive!D:AB,18,FALSE)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13138</v>
      </c>
      <c r="V729" s="6" t="s">
        <v>13139</v>
      </c>
      <c r="W729" s="6" t="s">
        <v>12951</v>
      </c>
      <c r="X729" s="6" t="s">
        <v>12299</v>
      </c>
      <c r="Y729" s="6" t="s">
        <v>12299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13140</v>
      </c>
      <c r="C730" s="6" t="s">
        <v>13141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12977</v>
      </c>
      <c r="M730" s="6">
        <v>63</v>
      </c>
      <c r="N730" s="6" t="e">
        <f>VLOOKUP(A730,web_archive!D:AB,18,FALSE)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12543</v>
      </c>
      <c r="V730" s="6" t="s">
        <v>13142</v>
      </c>
      <c r="W730" s="6" t="s">
        <v>12551</v>
      </c>
      <c r="X730" s="6">
        <v>10000</v>
      </c>
      <c r="Y730" s="6" t="s">
        <v>12489</v>
      </c>
      <c r="Z730" s="6" t="s">
        <v>12299</v>
      </c>
      <c r="AA730" s="6" t="s">
        <v>12299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13143</v>
      </c>
      <c r="C731" s="6" t="s">
        <v>13144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12977</v>
      </c>
      <c r="M731" s="6">
        <v>63</v>
      </c>
      <c r="N731" s="6" t="e">
        <f>VLOOKUP(A731,web_archive!D:AB,18,FALSE)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12543</v>
      </c>
      <c r="V731" s="6" t="s">
        <v>12904</v>
      </c>
      <c r="W731" s="6" t="s">
        <v>12551</v>
      </c>
      <c r="X731" s="6" t="s">
        <v>13145</v>
      </c>
      <c r="Y731" s="6" t="s">
        <v>12551</v>
      </c>
      <c r="Z731" s="6" t="s">
        <v>13146</v>
      </c>
      <c r="AA731" s="6" t="s">
        <v>13147</v>
      </c>
      <c r="AB731" s="6" t="s">
        <v>13148</v>
      </c>
      <c r="AC731" s="6" t="s">
        <v>13149</v>
      </c>
      <c r="AD731" s="6" t="s">
        <v>13150</v>
      </c>
      <c r="AE731" s="6" t="s">
        <v>12551</v>
      </c>
      <c r="AF731" s="6" t="s">
        <v>13151</v>
      </c>
      <c r="AG731" s="6" t="s">
        <v>12299</v>
      </c>
      <c r="AH731" s="6" t="s">
        <v>12299</v>
      </c>
    </row>
    <row r="732" spans="1:34" x14ac:dyDescent="0.3">
      <c r="A732" s="6">
        <v>1397</v>
      </c>
      <c r="B732" s="6" t="s">
        <v>13152</v>
      </c>
      <c r="C732" s="6" t="s">
        <v>13153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12977</v>
      </c>
      <c r="M732" s="6">
        <v>63</v>
      </c>
      <c r="N732" s="6" t="e">
        <f>VLOOKUP(A732,web_archive!D:AB,18,FALSE)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12543</v>
      </c>
      <c r="V732" s="6" t="s">
        <v>12368</v>
      </c>
      <c r="W732" s="6" t="s">
        <v>12299</v>
      </c>
      <c r="X732" s="6" t="s">
        <v>12299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13154</v>
      </c>
      <c r="C733" s="6" t="s">
        <v>13155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12977</v>
      </c>
      <c r="M733" s="6">
        <v>63</v>
      </c>
      <c r="N733" s="6" t="e">
        <f>VLOOKUP(A733,web_archive!D:AB,18,FALSE)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12543</v>
      </c>
      <c r="V733" s="6" t="s">
        <v>13156</v>
      </c>
      <c r="W733" s="6" t="s">
        <v>13157</v>
      </c>
      <c r="X733" s="6" t="s">
        <v>12966</v>
      </c>
      <c r="Y733" s="6" t="s">
        <v>12967</v>
      </c>
      <c r="Z733" s="6" t="s">
        <v>12299</v>
      </c>
      <c r="AA733" s="6" t="s">
        <v>12299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13158</v>
      </c>
      <c r="C734" s="6" t="s">
        <v>13159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12977</v>
      </c>
      <c r="M734" s="6">
        <v>63</v>
      </c>
      <c r="N734" s="6" t="e">
        <f>VLOOKUP(A734,web_archive!D:AB,18,FALSE)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12543</v>
      </c>
      <c r="V734" s="6" t="s">
        <v>12904</v>
      </c>
      <c r="W734" s="6" t="s">
        <v>12551</v>
      </c>
      <c r="X734" s="6" t="s">
        <v>12973</v>
      </c>
      <c r="Y734" s="6" t="s">
        <v>12620</v>
      </c>
      <c r="Z734" s="6" t="s">
        <v>12838</v>
      </c>
      <c r="AA734" s="6" t="s">
        <v>12299</v>
      </c>
      <c r="AB734" s="6" t="s">
        <v>12299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12401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VLOOKUP(A735,web_archive!D:AB,18,FALSE)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13160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VLOOKUP(A736,web_archive!D:AB,18,FALSE)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12401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VLOOKUP(A737,web_archive!D:AB,18,FALSE)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13161</v>
      </c>
      <c r="C738" s="6" t="s">
        <v>13162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12250</v>
      </c>
      <c r="M738" s="6">
        <v>63</v>
      </c>
      <c r="N738" s="6" t="e">
        <f>VLOOKUP(A738,web_archive!D:AB,18,FALSE)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13163</v>
      </c>
      <c r="V738" s="6" t="s">
        <v>13164</v>
      </c>
      <c r="W738" s="6" t="s">
        <v>12360</v>
      </c>
      <c r="X738" s="6" t="s">
        <v>13165</v>
      </c>
      <c r="Y738" s="6" t="s">
        <v>12299</v>
      </c>
      <c r="Z738" s="6" t="s">
        <v>12299</v>
      </c>
    </row>
    <row r="739" spans="1:26" x14ac:dyDescent="0.3">
      <c r="A739" s="6">
        <v>1401</v>
      </c>
      <c r="B739" s="6" t="s">
        <v>5645</v>
      </c>
      <c r="C739" s="6" t="s">
        <v>5645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12250</v>
      </c>
      <c r="M739" s="6">
        <v>63</v>
      </c>
      <c r="N739" s="6" t="e">
        <f>VLOOKUP(A739,web_archive!D:AB,18,FALSE)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12299</v>
      </c>
      <c r="V739" s="6" t="s">
        <v>12299</v>
      </c>
      <c r="W739" s="6" t="s">
        <v>12299</v>
      </c>
      <c r="X739" s="6"/>
      <c r="Y739" s="6"/>
      <c r="Z739" s="6"/>
    </row>
    <row r="740" spans="1:26" x14ac:dyDescent="0.3">
      <c r="A740" s="6">
        <v>1402</v>
      </c>
      <c r="B740" s="6" t="s">
        <v>5644</v>
      </c>
      <c r="C740" s="6" t="s">
        <v>5645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12250</v>
      </c>
      <c r="M740" s="6">
        <v>63</v>
      </c>
      <c r="N740" s="6" t="str">
        <f>VLOOKUP(A740,web_archive!D:AB,18,FALSE)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12299</v>
      </c>
      <c r="V740" s="6" t="s">
        <v>12299</v>
      </c>
      <c r="W740" s="6" t="s">
        <v>12299</v>
      </c>
      <c r="X740" s="6"/>
      <c r="Y740" s="6"/>
      <c r="Z740" s="6"/>
    </row>
    <row r="741" spans="1:26" x14ac:dyDescent="0.3">
      <c r="A741" s="6">
        <v>1403</v>
      </c>
      <c r="B741" s="6" t="s">
        <v>13166</v>
      </c>
      <c r="C741" s="6" t="s">
        <v>5645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12250</v>
      </c>
      <c r="M741" s="6">
        <v>63</v>
      </c>
      <c r="N741" s="6" t="e">
        <f>VLOOKUP(A741,web_archive!D:AB,18,FALSE)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12299</v>
      </c>
      <c r="V741" s="6" t="s">
        <v>12299</v>
      </c>
      <c r="W741" s="6" t="s">
        <v>12299</v>
      </c>
      <c r="X741" s="6"/>
      <c r="Y741" s="6"/>
      <c r="Z741" s="6"/>
    </row>
    <row r="742" spans="1:26" x14ac:dyDescent="0.3">
      <c r="A742" s="6">
        <v>1404</v>
      </c>
      <c r="B742" s="6" t="s">
        <v>9399</v>
      </c>
      <c r="C742" s="6" t="s">
        <v>9399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12250</v>
      </c>
      <c r="M742" s="6">
        <v>63</v>
      </c>
      <c r="N742" s="6" t="e">
        <f>VLOOKUP(A742,web_archive!D:AB,18,FALSE)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12299</v>
      </c>
      <c r="V742" s="6" t="s">
        <v>12299</v>
      </c>
      <c r="W742" s="6" t="s">
        <v>12299</v>
      </c>
      <c r="X742" s="6"/>
      <c r="Y742" s="6"/>
      <c r="Z742" s="6"/>
    </row>
    <row r="743" spans="1:26" x14ac:dyDescent="0.3">
      <c r="A743" s="6">
        <v>1405</v>
      </c>
      <c r="B743" s="6" t="s">
        <v>9398</v>
      </c>
      <c r="C743" s="6" t="s">
        <v>9399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12250</v>
      </c>
      <c r="M743" s="6">
        <v>63</v>
      </c>
      <c r="N743" s="6" t="str">
        <f>VLOOKUP(A743,web_archive!D:AB,18,FALSE)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12299</v>
      </c>
      <c r="V743" s="6" t="s">
        <v>12299</v>
      </c>
      <c r="W743" s="6" t="s">
        <v>12299</v>
      </c>
      <c r="X743" s="6"/>
      <c r="Y743" s="6"/>
      <c r="Z743" s="6"/>
    </row>
    <row r="744" spans="1:26" x14ac:dyDescent="0.3">
      <c r="A744" s="6">
        <v>1406</v>
      </c>
      <c r="B744" s="6" t="s">
        <v>13167</v>
      </c>
      <c r="C744" s="6" t="s">
        <v>9399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12250</v>
      </c>
      <c r="M744" s="6">
        <v>63</v>
      </c>
      <c r="N744" s="6" t="e">
        <f>VLOOKUP(A744,web_archive!D:AB,18,FALSE)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12299</v>
      </c>
      <c r="V744" s="6" t="s">
        <v>12299</v>
      </c>
      <c r="W744" s="6" t="s">
        <v>12299</v>
      </c>
      <c r="X744" s="6"/>
      <c r="Y744" s="6"/>
      <c r="Z744" s="6"/>
    </row>
    <row r="745" spans="1:26" x14ac:dyDescent="0.3">
      <c r="A745" s="6">
        <v>1407</v>
      </c>
      <c r="B745" s="6" t="s">
        <v>7638</v>
      </c>
      <c r="C745" s="6" t="s">
        <v>7638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12250</v>
      </c>
      <c r="M745" s="6">
        <v>63</v>
      </c>
      <c r="N745" s="6" t="e">
        <f>VLOOKUP(A745,web_archive!D:AB,18,FALSE)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12299</v>
      </c>
      <c r="V745" s="6" t="s">
        <v>12299</v>
      </c>
      <c r="W745" s="6" t="s">
        <v>12299</v>
      </c>
      <c r="X745" s="6"/>
      <c r="Y745" s="6"/>
      <c r="Z745" s="6"/>
    </row>
    <row r="746" spans="1:26" x14ac:dyDescent="0.3">
      <c r="A746" s="6">
        <v>1408</v>
      </c>
      <c r="B746" s="6" t="s">
        <v>7637</v>
      </c>
      <c r="C746" s="6" t="s">
        <v>7638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12250</v>
      </c>
      <c r="M746" s="6">
        <v>63</v>
      </c>
      <c r="N746" s="6" t="str">
        <f>VLOOKUP(A746,web_archive!D:AB,18,FALSE)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12299</v>
      </c>
      <c r="V746" s="6" t="s">
        <v>12299</v>
      </c>
      <c r="W746" s="6" t="s">
        <v>12299</v>
      </c>
      <c r="X746" s="6"/>
      <c r="Y746" s="6"/>
      <c r="Z746" s="6"/>
    </row>
    <row r="747" spans="1:26" x14ac:dyDescent="0.3">
      <c r="A747" s="6">
        <v>1409</v>
      </c>
      <c r="B747" s="6" t="s">
        <v>13168</v>
      </c>
      <c r="C747" s="6" t="s">
        <v>7638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12250</v>
      </c>
      <c r="M747" s="6">
        <v>63</v>
      </c>
      <c r="N747" s="6" t="e">
        <f>VLOOKUP(A747,web_archive!D:AB,18,FALSE)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12299</v>
      </c>
      <c r="V747" s="6" t="s">
        <v>12299</v>
      </c>
      <c r="W747" s="6" t="s">
        <v>12299</v>
      </c>
      <c r="X747" s="6"/>
      <c r="Y747" s="6"/>
      <c r="Z747" s="6"/>
    </row>
    <row r="748" spans="1:26" x14ac:dyDescent="0.3">
      <c r="A748" s="6">
        <v>1410</v>
      </c>
      <c r="B748" s="6" t="s">
        <v>13169</v>
      </c>
      <c r="C748" s="6" t="s">
        <v>13169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12250</v>
      </c>
      <c r="M748" s="6">
        <v>63</v>
      </c>
      <c r="N748" s="6" t="e">
        <f>VLOOKUP(A748,web_archive!D:AB,18,FALSE)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12299</v>
      </c>
      <c r="V748" s="6" t="s">
        <v>12299</v>
      </c>
      <c r="W748" s="6" t="s">
        <v>12299</v>
      </c>
      <c r="X748" s="6"/>
      <c r="Y748" s="6"/>
      <c r="Z748" s="6"/>
    </row>
    <row r="749" spans="1:26" x14ac:dyDescent="0.3">
      <c r="A749" s="6">
        <v>1411</v>
      </c>
      <c r="B749" s="6" t="s">
        <v>13170</v>
      </c>
      <c r="C749" s="6" t="s">
        <v>13169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12250</v>
      </c>
      <c r="M749" s="6">
        <v>63</v>
      </c>
      <c r="N749" s="6" t="e">
        <f>VLOOKUP(A749,web_archive!D:AB,18,FALSE)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12299</v>
      </c>
      <c r="V749" s="6" t="s">
        <v>12299</v>
      </c>
      <c r="W749" s="6" t="s">
        <v>12299</v>
      </c>
      <c r="X749" s="6"/>
      <c r="Y749" s="6"/>
      <c r="Z749" s="6"/>
    </row>
    <row r="750" spans="1:26" x14ac:dyDescent="0.3">
      <c r="A750" s="6">
        <v>1412</v>
      </c>
      <c r="B750" s="6" t="s">
        <v>13171</v>
      </c>
      <c r="C750" s="6" t="s">
        <v>13169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12250</v>
      </c>
      <c r="M750" s="6">
        <v>63</v>
      </c>
      <c r="N750" s="6" t="e">
        <f>VLOOKUP(A750,web_archive!D:AB,18,FALSE)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12299</v>
      </c>
      <c r="V750" s="6" t="s">
        <v>12299</v>
      </c>
      <c r="W750" s="6" t="s">
        <v>12299</v>
      </c>
      <c r="X750" s="6"/>
      <c r="Y750" s="6"/>
      <c r="Z750" s="6"/>
    </row>
    <row r="751" spans="1:26" x14ac:dyDescent="0.3">
      <c r="A751" s="6">
        <v>1413</v>
      </c>
      <c r="B751" s="6" t="s">
        <v>4894</v>
      </c>
      <c r="C751" s="6" t="s">
        <v>4894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12250</v>
      </c>
      <c r="M751" s="6">
        <v>63</v>
      </c>
      <c r="N751" s="6" t="e">
        <f>VLOOKUP(A751,web_archive!D:AB,18,FALSE)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12554</v>
      </c>
      <c r="V751" s="6" t="s">
        <v>13172</v>
      </c>
      <c r="W751" s="6" t="s">
        <v>13173</v>
      </c>
      <c r="X751" s="6" t="s">
        <v>12486</v>
      </c>
      <c r="Y751" s="6" t="s">
        <v>12299</v>
      </c>
      <c r="Z751" s="6" t="s">
        <v>12299</v>
      </c>
    </row>
    <row r="752" spans="1:26" x14ac:dyDescent="0.3">
      <c r="A752" s="6">
        <v>1414</v>
      </c>
      <c r="B752" s="6" t="s">
        <v>13174</v>
      </c>
      <c r="C752" s="6" t="s">
        <v>13174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12250</v>
      </c>
      <c r="M752" s="6">
        <v>63</v>
      </c>
      <c r="N752" s="6" t="e">
        <f>VLOOKUP(A752,web_archive!D:AB,18,FALSE)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12554</v>
      </c>
      <c r="V752" s="6" t="s">
        <v>13175</v>
      </c>
      <c r="W752" s="6" t="s">
        <v>13176</v>
      </c>
      <c r="X752" s="6" t="s">
        <v>12831</v>
      </c>
      <c r="Y752" s="6" t="s">
        <v>12299</v>
      </c>
      <c r="Z752" s="6" t="s">
        <v>12299</v>
      </c>
    </row>
    <row r="753" spans="1:52" x14ac:dyDescent="0.3">
      <c r="A753" s="6">
        <v>1415</v>
      </c>
      <c r="B753" s="6" t="s">
        <v>9154</v>
      </c>
      <c r="C753" s="6" t="s">
        <v>9155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12250</v>
      </c>
      <c r="M753" s="6">
        <v>63</v>
      </c>
      <c r="N753" s="6" t="str">
        <f>VLOOKUP(A753,web_archive!D:AB,18,FALSE)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13177</v>
      </c>
      <c r="V753" s="6" t="s">
        <v>13178</v>
      </c>
      <c r="W753" s="6" t="s">
        <v>13179</v>
      </c>
      <c r="X753" s="6" t="s">
        <v>12464</v>
      </c>
      <c r="Y753" s="6" t="s">
        <v>12299</v>
      </c>
      <c r="Z753" s="6" t="s">
        <v>12299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13180</v>
      </c>
      <c r="C754" s="6" t="s">
        <v>13180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12250</v>
      </c>
      <c r="M754" s="6">
        <v>63</v>
      </c>
      <c r="N754" s="6" t="e">
        <f>VLOOKUP(A754,web_archive!D:AB,18,FALSE)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13181</v>
      </c>
      <c r="V754" s="6" t="s">
        <v>13182</v>
      </c>
      <c r="W754" s="6" t="s">
        <v>12491</v>
      </c>
      <c r="X754" s="6" t="s">
        <v>12299</v>
      </c>
      <c r="Y754" s="6" t="s">
        <v>12299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7811</v>
      </c>
      <c r="C755" s="6" t="s">
        <v>7812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12250</v>
      </c>
      <c r="M755" s="6">
        <v>63</v>
      </c>
      <c r="N755" s="6" t="str">
        <f>VLOOKUP(A755,web_archive!D:AB,18,FALSE)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12691</v>
      </c>
      <c r="V755" s="6" t="s">
        <v>13183</v>
      </c>
      <c r="W755" s="6" t="s">
        <v>13184</v>
      </c>
      <c r="X755" s="6" t="s">
        <v>12368</v>
      </c>
      <c r="Y755" s="6" t="s">
        <v>12299</v>
      </c>
      <c r="Z755" s="6" t="s">
        <v>12299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4893</v>
      </c>
      <c r="C756" s="6" t="s">
        <v>4894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12250</v>
      </c>
      <c r="M756" s="6">
        <v>63</v>
      </c>
      <c r="N756" s="6" t="str">
        <f>VLOOKUP(A756,web_archive!D:AB,18,FALSE)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12554</v>
      </c>
      <c r="V756" s="6" t="s">
        <v>13172</v>
      </c>
      <c r="W756" s="6" t="s">
        <v>13173</v>
      </c>
      <c r="X756" s="6" t="s">
        <v>12486</v>
      </c>
      <c r="Y756" s="6" t="s">
        <v>12299</v>
      </c>
      <c r="Z756" s="6" t="s">
        <v>12299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13185</v>
      </c>
      <c r="C757" s="6" t="s">
        <v>7812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12250</v>
      </c>
      <c r="M757" s="6">
        <v>63</v>
      </c>
      <c r="N757" s="6" t="e">
        <f>VLOOKUP(A757,web_archive!D:AB,18,FALSE)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12691</v>
      </c>
      <c r="V757" s="6" t="s">
        <v>13183</v>
      </c>
      <c r="W757" s="6" t="s">
        <v>13184</v>
      </c>
      <c r="X757" s="6" t="s">
        <v>12368</v>
      </c>
      <c r="Y757" s="6" t="s">
        <v>12299</v>
      </c>
      <c r="Z757" s="6" t="s">
        <v>12299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13186</v>
      </c>
      <c r="C758" s="6" t="s">
        <v>13187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12250</v>
      </c>
      <c r="M758" s="6">
        <v>18</v>
      </c>
      <c r="N758" s="6" t="e">
        <f>VLOOKUP(A758,web_archive!D:AB,18,FALSE)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12554</v>
      </c>
      <c r="V758" s="6" t="s">
        <v>13188</v>
      </c>
      <c r="W758" s="6" t="s">
        <v>12670</v>
      </c>
      <c r="X758" s="6" t="s">
        <v>13189</v>
      </c>
      <c r="Y758" s="6" t="s">
        <v>13190</v>
      </c>
      <c r="Z758" s="6" t="s">
        <v>12368</v>
      </c>
      <c r="AA758" s="6" t="s">
        <v>12299</v>
      </c>
      <c r="AB758" s="6" t="s">
        <v>12299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834</v>
      </c>
      <c r="C759" s="6" t="s">
        <v>835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12250</v>
      </c>
      <c r="M759" s="6">
        <v>18</v>
      </c>
      <c r="N759" s="6" t="str">
        <f>VLOOKUP(A759,web_archive!D:AB,18,FALSE)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12562</v>
      </c>
      <c r="V759" s="6" t="s">
        <v>12620</v>
      </c>
      <c r="W759" s="6" t="s">
        <v>13191</v>
      </c>
      <c r="X759" s="6" t="s">
        <v>12549</v>
      </c>
      <c r="Y759" s="6" t="s">
        <v>12655</v>
      </c>
      <c r="Z759" s="6" t="s">
        <v>12551</v>
      </c>
      <c r="AA759" s="6" t="s">
        <v>13192</v>
      </c>
      <c r="AB759" s="6" t="s">
        <v>12404</v>
      </c>
      <c r="AC759" s="6" t="s">
        <v>12299</v>
      </c>
      <c r="AD759" s="6" t="s">
        <v>12299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5332</v>
      </c>
      <c r="C760" s="6" t="s">
        <v>5333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12250</v>
      </c>
      <c r="M760" s="6">
        <v>18</v>
      </c>
      <c r="N760" s="6" t="str">
        <f>VLOOKUP(A760,web_archive!D:AB,18,FALSE)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12646</v>
      </c>
      <c r="V760" s="6" t="s">
        <v>13193</v>
      </c>
      <c r="W760" s="6">
        <v>517</v>
      </c>
      <c r="X760" s="6" t="s">
        <v>12802</v>
      </c>
      <c r="Y760" s="6" t="s">
        <v>13194</v>
      </c>
      <c r="Z760" s="6" t="s">
        <v>13195</v>
      </c>
      <c r="AA760" s="6">
        <v>3</v>
      </c>
      <c r="AB760" s="6" t="s">
        <v>12413</v>
      </c>
      <c r="AC760" s="6" t="s">
        <v>12299</v>
      </c>
      <c r="AD760" s="6" t="s">
        <v>12299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13196</v>
      </c>
      <c r="C761" s="6" t="s">
        <v>13197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12250</v>
      </c>
      <c r="M761" s="6">
        <v>63</v>
      </c>
      <c r="N761" s="6" t="e">
        <f>VLOOKUP(A761,web_archive!D:AB,18,FALSE)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12674</v>
      </c>
      <c r="V761" s="6" t="s">
        <v>12675</v>
      </c>
      <c r="W761" s="6" t="s">
        <v>12370</v>
      </c>
      <c r="X761" s="6" t="s">
        <v>12299</v>
      </c>
      <c r="Y761" s="6" t="s">
        <v>12299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9158</v>
      </c>
      <c r="C762" s="6" t="s">
        <v>9159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12250</v>
      </c>
      <c r="M762" s="6">
        <v>63</v>
      </c>
      <c r="N762" s="6" t="str">
        <f>VLOOKUP(A762,web_archive!D:AB,18,FALSE)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13177</v>
      </c>
      <c r="V762" s="6" t="s">
        <v>13198</v>
      </c>
      <c r="W762" s="6" t="s">
        <v>13070</v>
      </c>
      <c r="X762" s="6" t="s">
        <v>12483</v>
      </c>
      <c r="Y762" s="6" t="s">
        <v>12299</v>
      </c>
      <c r="Z762" s="6" t="s">
        <v>12299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1024</v>
      </c>
      <c r="C763" s="6" t="s">
        <v>1025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12250</v>
      </c>
      <c r="M763" s="6">
        <v>63</v>
      </c>
      <c r="N763" s="6" t="str">
        <f>VLOOKUP(A763,web_archive!D:AB,18,FALSE)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12691</v>
      </c>
      <c r="V763" s="6" t="s">
        <v>12692</v>
      </c>
      <c r="W763" s="6" t="s">
        <v>12549</v>
      </c>
      <c r="X763" s="6" t="s">
        <v>13199</v>
      </c>
      <c r="Y763" s="6" t="s">
        <v>12551</v>
      </c>
      <c r="Z763" s="6" t="s">
        <v>13200</v>
      </c>
      <c r="AA763" s="6" t="s">
        <v>12549</v>
      </c>
      <c r="AB763" s="6" t="s">
        <v>12695</v>
      </c>
      <c r="AC763" s="6" t="s">
        <v>12551</v>
      </c>
      <c r="AD763" s="6" t="s">
        <v>12696</v>
      </c>
      <c r="AE763" s="6" t="s">
        <v>13201</v>
      </c>
      <c r="AF763" s="6" t="s">
        <v>12483</v>
      </c>
      <c r="AG763" s="6" t="s">
        <v>12299</v>
      </c>
      <c r="AH763" s="6" t="s">
        <v>12299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13202</v>
      </c>
      <c r="C764" s="6" t="s">
        <v>13203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12250</v>
      </c>
      <c r="M764" s="6">
        <v>63</v>
      </c>
      <c r="N764" s="6" t="e">
        <f>VLOOKUP(A764,web_archive!D:AB,18,FALSE)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12570</v>
      </c>
      <c r="V764" s="6" t="s">
        <v>12549</v>
      </c>
      <c r="W764" s="6" t="s">
        <v>13199</v>
      </c>
      <c r="X764" s="6" t="s">
        <v>12551</v>
      </c>
      <c r="Y764" s="6" t="s">
        <v>13200</v>
      </c>
      <c r="Z764" s="6" t="s">
        <v>12549</v>
      </c>
      <c r="AA764" s="6" t="s">
        <v>12695</v>
      </c>
      <c r="AB764" s="6" t="s">
        <v>12551</v>
      </c>
      <c r="AC764" s="6" t="s">
        <v>12696</v>
      </c>
      <c r="AD764" s="6" t="s">
        <v>12725</v>
      </c>
      <c r="AE764" s="6" t="s">
        <v>12549</v>
      </c>
      <c r="AF764" s="6" t="s">
        <v>12726</v>
      </c>
      <c r="AG764" s="6" t="s">
        <v>12909</v>
      </c>
      <c r="AH764" s="6" t="s">
        <v>12910</v>
      </c>
      <c r="AI764" s="6" t="s">
        <v>12551</v>
      </c>
      <c r="AJ764" s="6" t="s">
        <v>12726</v>
      </c>
      <c r="AK764" s="6" t="s">
        <v>12909</v>
      </c>
      <c r="AL764" s="6" t="s">
        <v>12911</v>
      </c>
      <c r="AM764" s="6" t="s">
        <v>12549</v>
      </c>
      <c r="AN764" s="6" t="s">
        <v>12730</v>
      </c>
      <c r="AO764" s="6" t="s">
        <v>12551</v>
      </c>
      <c r="AP764" s="6" t="s">
        <v>12990</v>
      </c>
      <c r="AQ764" s="6" t="s">
        <v>13204</v>
      </c>
      <c r="AR764" s="6" t="s">
        <v>13205</v>
      </c>
      <c r="AS764" s="6" t="s">
        <v>12886</v>
      </c>
      <c r="AT764" s="6">
        <v>2</v>
      </c>
      <c r="AU764" s="6" t="s">
        <v>13206</v>
      </c>
      <c r="AV764" s="6" t="s">
        <v>13207</v>
      </c>
      <c r="AW764" s="6">
        <v>5</v>
      </c>
      <c r="AX764" s="6" t="s">
        <v>13208</v>
      </c>
      <c r="AY764" s="6" t="s">
        <v>12299</v>
      </c>
      <c r="AZ764" s="6" t="s">
        <v>12299</v>
      </c>
    </row>
    <row r="765" spans="1:52" x14ac:dyDescent="0.3">
      <c r="A765" s="6">
        <v>1427</v>
      </c>
      <c r="B765" s="6" t="s">
        <v>9402</v>
      </c>
      <c r="C765" s="6" t="s">
        <v>9403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12250</v>
      </c>
      <c r="M765" s="6">
        <v>63</v>
      </c>
      <c r="N765" s="6" t="str">
        <f>VLOOKUP(A765,web_archive!D:AB,18,FALSE)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12919</v>
      </c>
      <c r="V765" s="6" t="s">
        <v>13209</v>
      </c>
      <c r="W765" s="6" t="s">
        <v>13210</v>
      </c>
      <c r="X765" s="6" t="s">
        <v>12600</v>
      </c>
      <c r="Y765" s="6" t="s">
        <v>12299</v>
      </c>
      <c r="Z765" s="6" t="s">
        <v>12299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13211</v>
      </c>
      <c r="C766" s="6" t="s">
        <v>13187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12250</v>
      </c>
      <c r="M766" s="6">
        <v>18</v>
      </c>
      <c r="N766" s="6" t="e">
        <f>VLOOKUP(A766,web_archive!D:AB,18,FALSE)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12554</v>
      </c>
      <c r="V766" s="6" t="s">
        <v>13188</v>
      </c>
      <c r="W766" s="6" t="s">
        <v>12670</v>
      </c>
      <c r="X766" s="6" t="s">
        <v>13189</v>
      </c>
      <c r="Y766" s="6" t="s">
        <v>13190</v>
      </c>
      <c r="Z766" s="6" t="s">
        <v>12368</v>
      </c>
      <c r="AA766" s="6" t="s">
        <v>12299</v>
      </c>
      <c r="AB766" s="6" t="s">
        <v>12299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13212</v>
      </c>
      <c r="C767" s="6" t="s">
        <v>5333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12250</v>
      </c>
      <c r="M767" s="6">
        <v>18</v>
      </c>
      <c r="N767" s="6" t="e">
        <f>VLOOKUP(A767,web_archive!D:AB,18,FALSE)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12646</v>
      </c>
      <c r="V767" s="6" t="s">
        <v>13193</v>
      </c>
      <c r="W767" s="6">
        <v>517</v>
      </c>
      <c r="X767" s="6" t="s">
        <v>12802</v>
      </c>
      <c r="Y767" s="6" t="s">
        <v>13194</v>
      </c>
      <c r="Z767" s="6" t="s">
        <v>13195</v>
      </c>
      <c r="AA767" s="6">
        <v>3</v>
      </c>
      <c r="AB767" s="6" t="s">
        <v>12413</v>
      </c>
      <c r="AC767" s="6" t="s">
        <v>12299</v>
      </c>
      <c r="AD767" s="6" t="s">
        <v>12299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13213</v>
      </c>
      <c r="C768" s="6" t="s">
        <v>7638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12250</v>
      </c>
      <c r="M768" s="6">
        <v>63</v>
      </c>
      <c r="N768" s="6" t="e">
        <f>VLOOKUP(A768,web_archive!D:AB,18,FALSE)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12747</v>
      </c>
      <c r="V768" s="6" t="s">
        <v>12748</v>
      </c>
      <c r="W768" s="6" t="s">
        <v>13002</v>
      </c>
      <c r="X768" s="6" t="s">
        <v>12299</v>
      </c>
      <c r="Y768" s="6" t="s">
        <v>12299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13214</v>
      </c>
      <c r="C769" s="6" t="s">
        <v>7812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12250</v>
      </c>
      <c r="M769" s="6">
        <v>63</v>
      </c>
      <c r="N769" s="6" t="e">
        <f>VLOOKUP(A769,web_archive!D:AB,18,FALSE)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12691</v>
      </c>
      <c r="V769" s="6" t="s">
        <v>13183</v>
      </c>
      <c r="W769" s="6" t="s">
        <v>13184</v>
      </c>
      <c r="X769" s="6" t="s">
        <v>12368</v>
      </c>
      <c r="Y769" s="6" t="s">
        <v>12299</v>
      </c>
      <c r="Z769" s="6" t="s">
        <v>12299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13215</v>
      </c>
      <c r="C770" s="6" t="s">
        <v>7812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12250</v>
      </c>
      <c r="M770" s="6">
        <v>63</v>
      </c>
      <c r="N770" s="6" t="e">
        <f>VLOOKUP(A770,web_archive!D:AB,18,FALSE)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12691</v>
      </c>
      <c r="V770" s="6" t="s">
        <v>13183</v>
      </c>
      <c r="W770" s="6" t="s">
        <v>13184</v>
      </c>
      <c r="X770" s="6" t="s">
        <v>12368</v>
      </c>
      <c r="Y770" s="6" t="s">
        <v>12299</v>
      </c>
      <c r="Z770" s="6" t="s">
        <v>12299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13216</v>
      </c>
      <c r="C771" s="6" t="s">
        <v>13217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12250</v>
      </c>
      <c r="M771" s="6">
        <v>63</v>
      </c>
      <c r="N771" s="6" t="e">
        <f>VLOOKUP(A771,web_archive!D:AB,18,FALSE)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13218</v>
      </c>
      <c r="V771" s="6" t="s">
        <v>13219</v>
      </c>
      <c r="W771" s="6" t="s">
        <v>13220</v>
      </c>
      <c r="X771" s="6" t="s">
        <v>13221</v>
      </c>
      <c r="Y771" s="6" t="s">
        <v>13222</v>
      </c>
      <c r="Z771" s="6" t="s">
        <v>12299</v>
      </c>
      <c r="AA771" s="6" t="s">
        <v>12299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13223</v>
      </c>
      <c r="C772" s="6" t="s">
        <v>13224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12250</v>
      </c>
      <c r="M772" s="6">
        <v>63</v>
      </c>
      <c r="N772" s="6" t="e">
        <f>VLOOKUP(A772,web_archive!D:AB,18,FALSE)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12299</v>
      </c>
      <c r="V772" s="6" t="s">
        <v>12299</v>
      </c>
      <c r="W772" s="6" t="s">
        <v>12299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13225</v>
      </c>
      <c r="C773" s="6" t="s">
        <v>13226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12268</v>
      </c>
      <c r="M773" s="6">
        <v>63</v>
      </c>
      <c r="N773" s="6" t="e">
        <f>VLOOKUP(A773,web_archive!D:AB,18,FALSE)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13227</v>
      </c>
      <c r="V773" s="6" t="s">
        <v>13228</v>
      </c>
      <c r="W773" s="6" t="s">
        <v>13219</v>
      </c>
      <c r="X773" s="6" t="s">
        <v>13229</v>
      </c>
      <c r="Y773" s="6" t="s">
        <v>13230</v>
      </c>
      <c r="Z773" s="6" t="s">
        <v>12299</v>
      </c>
      <c r="AA773" s="6" t="s">
        <v>12299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13231</v>
      </c>
      <c r="C774" s="6" t="s">
        <v>13232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12250</v>
      </c>
      <c r="M774" s="6">
        <v>63</v>
      </c>
      <c r="N774" s="6" t="e">
        <f>VLOOKUP(A774,web_archive!D:AB,18,FALSE)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12570</v>
      </c>
      <c r="V774" s="6" t="s">
        <v>12551</v>
      </c>
      <c r="W774" s="6" t="s">
        <v>13233</v>
      </c>
      <c r="X774" s="6" t="s">
        <v>13234</v>
      </c>
      <c r="Y774" s="6" t="s">
        <v>13148</v>
      </c>
      <c r="Z774" s="6" t="s">
        <v>13235</v>
      </c>
      <c r="AA774" s="6" t="s">
        <v>13150</v>
      </c>
      <c r="AB774" s="6" t="s">
        <v>12551</v>
      </c>
      <c r="AC774" s="6" t="s">
        <v>12737</v>
      </c>
      <c r="AD774" s="6" t="s">
        <v>12299</v>
      </c>
      <c r="AE774" s="6" t="s">
        <v>12299</v>
      </c>
      <c r="AF774" s="6"/>
      <c r="AG774" s="6"/>
      <c r="AH774" s="6"/>
    </row>
    <row r="775" spans="1:34" x14ac:dyDescent="0.3">
      <c r="A775" s="6">
        <v>1437</v>
      </c>
      <c r="B775" s="6" t="s">
        <v>13236</v>
      </c>
      <c r="C775" s="6" t="s">
        <v>13237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12250</v>
      </c>
      <c r="M775" s="6">
        <v>63</v>
      </c>
      <c r="N775" s="6" t="e">
        <f>VLOOKUP(A775,web_archive!D:AB,18,FALSE)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12570</v>
      </c>
      <c r="V775" s="6" t="s">
        <v>12551</v>
      </c>
      <c r="W775" s="6" t="s">
        <v>12973</v>
      </c>
      <c r="X775" s="6" t="s">
        <v>12563</v>
      </c>
      <c r="Y775" s="6" t="s">
        <v>12838</v>
      </c>
      <c r="Z775" s="6" t="s">
        <v>12299</v>
      </c>
      <c r="AA775" s="6" t="s">
        <v>12299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13238</v>
      </c>
      <c r="C776" s="6" t="s">
        <v>13239</v>
      </c>
      <c r="D776" s="6">
        <v>5</v>
      </c>
      <c r="E776" s="6">
        <v>10</v>
      </c>
      <c r="F776" s="6"/>
      <c r="G776" s="6">
        <v>3000</v>
      </c>
      <c r="H776" s="6" t="s">
        <v>13240</v>
      </c>
      <c r="I776" s="6"/>
      <c r="J776" s="6">
        <v>3</v>
      </c>
      <c r="K776" s="6">
        <v>1</v>
      </c>
      <c r="L776" s="6" t="s">
        <v>12250</v>
      </c>
      <c r="M776" s="6">
        <v>63</v>
      </c>
      <c r="N776" s="6" t="e">
        <f>VLOOKUP(A776,web_archive!D:AB,18,FALSE)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12542</v>
      </c>
      <c r="V776" s="6" t="s">
        <v>13241</v>
      </c>
      <c r="W776" s="6" t="s">
        <v>13242</v>
      </c>
      <c r="X776" s="6" t="s">
        <v>13243</v>
      </c>
      <c r="Y776" s="6">
        <v>50</v>
      </c>
      <c r="Z776" s="6" t="s">
        <v>13244</v>
      </c>
      <c r="AA776" s="6">
        <v>10</v>
      </c>
      <c r="AB776" s="6" t="s">
        <v>13245</v>
      </c>
      <c r="AC776" s="6">
        <v>100</v>
      </c>
      <c r="AD776" s="6" t="s">
        <v>12581</v>
      </c>
      <c r="AE776" s="6" t="s">
        <v>12299</v>
      </c>
      <c r="AF776" s="6" t="s">
        <v>13246</v>
      </c>
      <c r="AG776" s="6" t="s">
        <v>12298</v>
      </c>
      <c r="AH776" s="6"/>
    </row>
    <row r="777" spans="1:34" x14ac:dyDescent="0.3">
      <c r="A777" s="6">
        <v>1439</v>
      </c>
      <c r="B777" s="6" t="s">
        <v>13247</v>
      </c>
      <c r="C777" s="6" t="s">
        <v>13248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12250</v>
      </c>
      <c r="M777" s="6">
        <v>63</v>
      </c>
      <c r="N777" s="6" t="e">
        <f>VLOOKUP(A777,web_archive!D:AB,18,FALSE)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12691</v>
      </c>
      <c r="V777" s="6" t="s">
        <v>12692</v>
      </c>
      <c r="W777" s="6" t="s">
        <v>12549</v>
      </c>
      <c r="X777" s="6" t="s">
        <v>13249</v>
      </c>
      <c r="Y777" s="6" t="s">
        <v>12551</v>
      </c>
      <c r="Z777" s="6" t="s">
        <v>13250</v>
      </c>
      <c r="AA777" s="6" t="s">
        <v>12549</v>
      </c>
      <c r="AB777" s="6" t="s">
        <v>13251</v>
      </c>
      <c r="AC777" s="6" t="s">
        <v>12551</v>
      </c>
      <c r="AD777" s="6" t="s">
        <v>12825</v>
      </c>
      <c r="AE777" s="6" t="s">
        <v>13201</v>
      </c>
      <c r="AF777" s="6" t="s">
        <v>12483</v>
      </c>
      <c r="AG777" s="6" t="s">
        <v>12299</v>
      </c>
      <c r="AH777" s="6" t="s">
        <v>12299</v>
      </c>
    </row>
    <row r="778" spans="1:34" x14ac:dyDescent="0.3">
      <c r="A778" s="6">
        <v>1440</v>
      </c>
      <c r="B778" s="6" t="s">
        <v>13252</v>
      </c>
      <c r="C778" s="6" t="s">
        <v>835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12250</v>
      </c>
      <c r="M778" s="6">
        <v>18</v>
      </c>
      <c r="N778" s="6" t="e">
        <f>VLOOKUP(A778,web_archive!D:AB,18,FALSE)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12562</v>
      </c>
      <c r="V778" s="6" t="s">
        <v>12620</v>
      </c>
      <c r="W778" s="6" t="s">
        <v>13191</v>
      </c>
      <c r="X778" s="6" t="s">
        <v>12549</v>
      </c>
      <c r="Y778" s="6" t="s">
        <v>12655</v>
      </c>
      <c r="Z778" s="6" t="s">
        <v>12551</v>
      </c>
      <c r="AA778" s="6" t="s">
        <v>13192</v>
      </c>
      <c r="AB778" s="6" t="s">
        <v>12404</v>
      </c>
      <c r="AC778" s="6" t="s">
        <v>12299</v>
      </c>
      <c r="AD778" s="6" t="s">
        <v>12299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13253</v>
      </c>
      <c r="C779" s="6" t="s">
        <v>13254</v>
      </c>
      <c r="D779" s="6">
        <v>5</v>
      </c>
      <c r="E779" s="6">
        <v>10</v>
      </c>
      <c r="F779" s="6"/>
      <c r="G779" s="6">
        <v>1200</v>
      </c>
      <c r="H779" s="6" t="s">
        <v>13255</v>
      </c>
      <c r="I779" s="6"/>
      <c r="J779" s="6">
        <v>3</v>
      </c>
      <c r="K779" s="6">
        <v>1</v>
      </c>
      <c r="L779" s="6" t="s">
        <v>12268</v>
      </c>
      <c r="M779" s="6">
        <v>56</v>
      </c>
      <c r="N779" s="6" t="e">
        <f>VLOOKUP(A779,web_archive!D:AB,18,FALSE)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12858</v>
      </c>
      <c r="V779" s="6" t="s">
        <v>13256</v>
      </c>
      <c r="W779" s="6" t="s">
        <v>12491</v>
      </c>
      <c r="X779" s="6" t="s">
        <v>12299</v>
      </c>
      <c r="Y779" s="6" t="s">
        <v>12299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13257</v>
      </c>
      <c r="C780" s="6" t="s">
        <v>13258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12268</v>
      </c>
      <c r="M780" s="6">
        <v>56</v>
      </c>
      <c r="N780" s="6" t="e">
        <f>VLOOKUP(A780,web_archive!D:AB,18,FALSE)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12691</v>
      </c>
      <c r="V780" s="6" t="s">
        <v>13259</v>
      </c>
      <c r="W780" s="6" t="s">
        <v>12663</v>
      </c>
      <c r="X780" s="6" t="s">
        <v>12299</v>
      </c>
      <c r="Y780" s="6" t="s">
        <v>12299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13260</v>
      </c>
      <c r="C781" s="6" t="s">
        <v>13261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12250</v>
      </c>
      <c r="M781" s="6">
        <v>63</v>
      </c>
      <c r="N781" s="6" t="e">
        <f>VLOOKUP(A781,web_archive!D:AB,18,FALSE)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12948</v>
      </c>
      <c r="V781" s="6" t="s">
        <v>13262</v>
      </c>
      <c r="W781" s="6" t="s">
        <v>13263</v>
      </c>
      <c r="X781" s="6" t="s">
        <v>12299</v>
      </c>
      <c r="Y781" s="6" t="s">
        <v>12299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13264</v>
      </c>
      <c r="C782" s="6" t="s">
        <v>13265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12231</v>
      </c>
      <c r="M782" s="6">
        <v>63</v>
      </c>
      <c r="N782" s="6" t="e">
        <f>VLOOKUP(A782,web_archive!D:AB,18,FALSE)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13266</v>
      </c>
      <c r="V782" s="6" t="s">
        <v>13267</v>
      </c>
      <c r="W782" s="6" t="s">
        <v>13268</v>
      </c>
      <c r="X782" s="6" t="s">
        <v>13269</v>
      </c>
      <c r="Y782" s="6" t="s">
        <v>12299</v>
      </c>
      <c r="Z782" s="6" t="s">
        <v>12299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12401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VLOOKUP(A783,web_archive!D:AB,18,FALSE)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13270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VLOOKUP(A784,web_archive!D:AB,18,FALSE)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12401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VLOOKUP(A785,web_archive!D:AB,18,FALSE)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13271</v>
      </c>
      <c r="C786" s="6" t="s">
        <v>13272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12250</v>
      </c>
      <c r="M786" s="6">
        <v>63</v>
      </c>
      <c r="N786" s="6" t="e">
        <f>VLOOKUP(A786,web_archive!D:AB,18,FALSE)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13163</v>
      </c>
      <c r="V786" s="6" t="s">
        <v>13164</v>
      </c>
      <c r="W786" s="6" t="s">
        <v>12360</v>
      </c>
      <c r="X786" s="6" t="s">
        <v>13165</v>
      </c>
      <c r="Y786" s="6" t="s">
        <v>12299</v>
      </c>
      <c r="Z786" s="6" t="s">
        <v>12299</v>
      </c>
    </row>
    <row r="787" spans="1:26" x14ac:dyDescent="0.3">
      <c r="A787" s="6">
        <v>1451</v>
      </c>
      <c r="B787" s="6" t="s">
        <v>4867</v>
      </c>
      <c r="C787" s="6" t="s">
        <v>4867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12250</v>
      </c>
      <c r="M787" s="6">
        <v>63</v>
      </c>
      <c r="N787" s="6" t="str">
        <f>VLOOKUP(A787,web_archive!D:AB,18,FALSE)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12299</v>
      </c>
      <c r="V787" s="6" t="s">
        <v>12299</v>
      </c>
      <c r="W787" s="6" t="s">
        <v>12299</v>
      </c>
      <c r="X787" s="6"/>
      <c r="Y787" s="6"/>
      <c r="Z787" s="6"/>
    </row>
    <row r="788" spans="1:26" x14ac:dyDescent="0.3">
      <c r="A788" s="6">
        <v>1452</v>
      </c>
      <c r="B788" s="6" t="s">
        <v>4870</v>
      </c>
      <c r="C788" s="6" t="s">
        <v>4867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12250</v>
      </c>
      <c r="M788" s="6">
        <v>63</v>
      </c>
      <c r="N788" s="6" t="str">
        <f>VLOOKUP(A788,web_archive!D:AB,18,FALSE)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12299</v>
      </c>
      <c r="V788" s="6" t="s">
        <v>12299</v>
      </c>
      <c r="W788" s="6" t="s">
        <v>12299</v>
      </c>
      <c r="X788" s="6"/>
      <c r="Y788" s="6"/>
      <c r="Z788" s="6"/>
    </row>
    <row r="789" spans="1:26" x14ac:dyDescent="0.3">
      <c r="A789" s="6">
        <v>1453</v>
      </c>
      <c r="B789" s="6" t="s">
        <v>13273</v>
      </c>
      <c r="C789" s="6" t="s">
        <v>4867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12250</v>
      </c>
      <c r="M789" s="6">
        <v>63</v>
      </c>
      <c r="N789" s="6" t="e">
        <f>VLOOKUP(A789,web_archive!D:AB,18,FALSE)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12299</v>
      </c>
      <c r="V789" s="6" t="s">
        <v>12299</v>
      </c>
      <c r="W789" s="6" t="s">
        <v>12299</v>
      </c>
      <c r="X789" s="6"/>
      <c r="Y789" s="6"/>
      <c r="Z789" s="6"/>
    </row>
    <row r="790" spans="1:26" x14ac:dyDescent="0.3">
      <c r="A790" s="6">
        <v>1454</v>
      </c>
      <c r="B790" s="6" t="s">
        <v>4518</v>
      </c>
      <c r="C790" s="6" t="s">
        <v>4518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12250</v>
      </c>
      <c r="M790" s="6">
        <v>63</v>
      </c>
      <c r="N790" s="6" t="str">
        <f>VLOOKUP(A790,web_archive!D:AB,18,FALSE)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12299</v>
      </c>
      <c r="V790" s="6" t="s">
        <v>12299</v>
      </c>
      <c r="W790" s="6" t="s">
        <v>12299</v>
      </c>
      <c r="X790" s="6"/>
      <c r="Y790" s="6"/>
      <c r="Z790" s="6"/>
    </row>
    <row r="791" spans="1:26" x14ac:dyDescent="0.3">
      <c r="A791" s="6">
        <v>1455</v>
      </c>
      <c r="B791" s="6" t="s">
        <v>4521</v>
      </c>
      <c r="C791" s="6" t="s">
        <v>4518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12250</v>
      </c>
      <c r="M791" s="6">
        <v>63</v>
      </c>
      <c r="N791" s="6" t="str">
        <f>VLOOKUP(A791,web_archive!D:AB,18,FALSE)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12299</v>
      </c>
      <c r="V791" s="6" t="s">
        <v>12299</v>
      </c>
      <c r="W791" s="6" t="s">
        <v>12299</v>
      </c>
      <c r="X791" s="6"/>
      <c r="Y791" s="6"/>
      <c r="Z791" s="6"/>
    </row>
    <row r="792" spans="1:26" x14ac:dyDescent="0.3">
      <c r="A792" s="6">
        <v>1456</v>
      </c>
      <c r="B792" s="6" t="s">
        <v>13274</v>
      </c>
      <c r="C792" s="6" t="s">
        <v>4518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12250</v>
      </c>
      <c r="M792" s="6">
        <v>63</v>
      </c>
      <c r="N792" s="6" t="e">
        <f>VLOOKUP(A792,web_archive!D:AB,18,FALSE)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12299</v>
      </c>
      <c r="V792" s="6" t="s">
        <v>12299</v>
      </c>
      <c r="W792" s="6" t="s">
        <v>12299</v>
      </c>
      <c r="X792" s="6"/>
      <c r="Y792" s="6"/>
      <c r="Z792" s="6"/>
    </row>
    <row r="793" spans="1:26" x14ac:dyDescent="0.3">
      <c r="A793" s="6">
        <v>1457</v>
      </c>
      <c r="B793" s="6" t="s">
        <v>7440</v>
      </c>
      <c r="C793" s="6" t="s">
        <v>7440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12250</v>
      </c>
      <c r="M793" s="6">
        <v>63</v>
      </c>
      <c r="N793" s="6" t="e">
        <f>VLOOKUP(A793,web_archive!D:AB,18,FALSE)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12299</v>
      </c>
      <c r="V793" s="6" t="s">
        <v>12299</v>
      </c>
      <c r="W793" s="6" t="s">
        <v>12299</v>
      </c>
      <c r="X793" s="6"/>
      <c r="Y793" s="6"/>
      <c r="Z793" s="6"/>
    </row>
    <row r="794" spans="1:26" x14ac:dyDescent="0.3">
      <c r="A794" s="6">
        <v>1458</v>
      </c>
      <c r="B794" s="6" t="s">
        <v>7439</v>
      </c>
      <c r="C794" s="6" t="s">
        <v>7440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12250</v>
      </c>
      <c r="M794" s="6">
        <v>63</v>
      </c>
      <c r="N794" s="6" t="str">
        <f>VLOOKUP(A794,web_archive!D:AB,18,FALSE)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12299</v>
      </c>
      <c r="V794" s="6" t="s">
        <v>12299</v>
      </c>
      <c r="W794" s="6" t="s">
        <v>12299</v>
      </c>
      <c r="X794" s="6"/>
      <c r="Y794" s="6"/>
      <c r="Z794" s="6"/>
    </row>
    <row r="795" spans="1:26" x14ac:dyDescent="0.3">
      <c r="A795" s="6">
        <v>1459</v>
      </c>
      <c r="B795" s="6" t="s">
        <v>13275</v>
      </c>
      <c r="C795" s="6" t="s">
        <v>7440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12250</v>
      </c>
      <c r="M795" s="6">
        <v>63</v>
      </c>
      <c r="N795" s="6" t="e">
        <f>VLOOKUP(A795,web_archive!D:AB,18,FALSE)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12299</v>
      </c>
      <c r="V795" s="6" t="s">
        <v>12299</v>
      </c>
      <c r="W795" s="6" t="s">
        <v>12299</v>
      </c>
      <c r="X795" s="6"/>
      <c r="Y795" s="6"/>
      <c r="Z795" s="6"/>
    </row>
    <row r="796" spans="1:26" x14ac:dyDescent="0.3">
      <c r="A796" s="6">
        <v>1460</v>
      </c>
      <c r="B796" s="6" t="s">
        <v>10168</v>
      </c>
      <c r="C796" s="6" t="s">
        <v>10168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12250</v>
      </c>
      <c r="M796" s="6">
        <v>63</v>
      </c>
      <c r="N796" s="6" t="str">
        <f>VLOOKUP(A796,web_archive!D:AB,18,FALSE)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12299</v>
      </c>
      <c r="V796" s="6" t="s">
        <v>12299</v>
      </c>
      <c r="W796" s="6" t="s">
        <v>12299</v>
      </c>
      <c r="X796" s="6"/>
      <c r="Y796" s="6"/>
      <c r="Z796" s="6"/>
    </row>
    <row r="797" spans="1:26" x14ac:dyDescent="0.3">
      <c r="A797" s="6">
        <v>1461</v>
      </c>
      <c r="B797" s="6" t="s">
        <v>10171</v>
      </c>
      <c r="C797" s="6" t="s">
        <v>10168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12250</v>
      </c>
      <c r="M797" s="6">
        <v>63</v>
      </c>
      <c r="N797" s="6" t="str">
        <f>VLOOKUP(A797,web_archive!D:AB,18,FALSE)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12299</v>
      </c>
      <c r="V797" s="6" t="s">
        <v>12299</v>
      </c>
      <c r="W797" s="6" t="s">
        <v>12299</v>
      </c>
      <c r="X797" s="6"/>
      <c r="Y797" s="6"/>
      <c r="Z797" s="6"/>
    </row>
    <row r="798" spans="1:26" x14ac:dyDescent="0.3">
      <c r="A798" s="6">
        <v>1462</v>
      </c>
      <c r="B798" s="6" t="s">
        <v>13276</v>
      </c>
      <c r="C798" s="6" t="s">
        <v>10168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12250</v>
      </c>
      <c r="M798" s="6">
        <v>63</v>
      </c>
      <c r="N798" s="6" t="e">
        <f>VLOOKUP(A798,web_archive!D:AB,18,FALSE)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12299</v>
      </c>
      <c r="V798" s="6" t="s">
        <v>12299</v>
      </c>
      <c r="W798" s="6" t="s">
        <v>12299</v>
      </c>
      <c r="X798" s="6"/>
      <c r="Y798" s="6"/>
      <c r="Z798" s="6"/>
    </row>
    <row r="799" spans="1:26" x14ac:dyDescent="0.3">
      <c r="A799" s="6">
        <v>1463</v>
      </c>
      <c r="B799" s="6" t="s">
        <v>4942</v>
      </c>
      <c r="C799" s="6" t="s">
        <v>4942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12250</v>
      </c>
      <c r="M799" s="6">
        <v>63</v>
      </c>
      <c r="N799" s="6" t="e">
        <f>VLOOKUP(A799,web_archive!D:AB,18,FALSE)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12299</v>
      </c>
      <c r="V799" s="6" t="s">
        <v>12299</v>
      </c>
      <c r="W799" s="6" t="s">
        <v>12299</v>
      </c>
      <c r="X799" s="6"/>
      <c r="Y799" s="6"/>
      <c r="Z799" s="6"/>
    </row>
    <row r="800" spans="1:26" x14ac:dyDescent="0.3">
      <c r="A800" s="6">
        <v>1464</v>
      </c>
      <c r="B800" s="6" t="s">
        <v>4941</v>
      </c>
      <c r="C800" s="6" t="s">
        <v>4942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12250</v>
      </c>
      <c r="M800" s="6">
        <v>63</v>
      </c>
      <c r="N800" s="6" t="str">
        <f>VLOOKUP(A800,web_archive!D:AB,18,FALSE)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12299</v>
      </c>
      <c r="V800" s="6" t="s">
        <v>12299</v>
      </c>
      <c r="W800" s="6" t="s">
        <v>12299</v>
      </c>
      <c r="X800" s="6"/>
      <c r="Y800" s="6"/>
      <c r="Z800" s="6"/>
    </row>
    <row r="801" spans="1:30" x14ac:dyDescent="0.3">
      <c r="A801" s="6">
        <v>1465</v>
      </c>
      <c r="B801" s="6" t="s">
        <v>13277</v>
      </c>
      <c r="C801" s="6" t="s">
        <v>4942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12250</v>
      </c>
      <c r="M801" s="6">
        <v>63</v>
      </c>
      <c r="N801" s="6" t="e">
        <f>VLOOKUP(A801,web_archive!D:AB,18,FALSE)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12299</v>
      </c>
      <c r="V801" s="6" t="s">
        <v>12299</v>
      </c>
      <c r="W801" s="6" t="s">
        <v>12299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13278</v>
      </c>
      <c r="C802" s="6" t="s">
        <v>2567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12250</v>
      </c>
      <c r="M802" s="6">
        <v>63</v>
      </c>
      <c r="N802" s="6" t="e">
        <f>VLOOKUP(A802,web_archive!D:AB,18,FALSE)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12636</v>
      </c>
      <c r="V802" s="6" t="s">
        <v>13279</v>
      </c>
      <c r="W802" s="6" t="s">
        <v>12489</v>
      </c>
      <c r="X802" s="6" t="s">
        <v>12299</v>
      </c>
      <c r="Y802" s="6" t="s">
        <v>12299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13280</v>
      </c>
      <c r="C803" s="6" t="s">
        <v>13281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12250</v>
      </c>
      <c r="M803" s="6">
        <v>63</v>
      </c>
      <c r="N803" s="6" t="e">
        <f>VLOOKUP(A803,web_archive!D:AB,18,FALSE)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12570</v>
      </c>
      <c r="V803" s="6" t="s">
        <v>12802</v>
      </c>
      <c r="W803" s="6" t="s">
        <v>13100</v>
      </c>
      <c r="X803" s="6" t="s">
        <v>12549</v>
      </c>
      <c r="Y803" s="6" t="s">
        <v>12550</v>
      </c>
      <c r="Z803" s="6" t="s">
        <v>12551</v>
      </c>
      <c r="AA803" s="6" t="s">
        <v>12491</v>
      </c>
      <c r="AB803" s="6" t="s">
        <v>12299</v>
      </c>
      <c r="AC803" s="6" t="s">
        <v>12299</v>
      </c>
      <c r="AD803" s="6"/>
    </row>
    <row r="804" spans="1:30" x14ac:dyDescent="0.3">
      <c r="A804" s="6">
        <v>1468</v>
      </c>
      <c r="B804" s="6" t="s">
        <v>10991</v>
      </c>
      <c r="C804" s="6" t="s">
        <v>10991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12250</v>
      </c>
      <c r="M804" s="6">
        <v>63</v>
      </c>
      <c r="N804" s="6" t="str">
        <f>VLOOKUP(A804,web_archive!D:AB,18,FALSE)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12554</v>
      </c>
      <c r="V804" s="6" t="s">
        <v>12863</v>
      </c>
      <c r="W804" s="6" t="s">
        <v>12862</v>
      </c>
      <c r="X804" s="6" t="s">
        <v>13282</v>
      </c>
      <c r="Y804" s="6" t="s">
        <v>13283</v>
      </c>
      <c r="Z804" s="6">
        <v>3</v>
      </c>
      <c r="AA804" s="6" t="s">
        <v>12413</v>
      </c>
      <c r="AB804" s="6" t="s">
        <v>12299</v>
      </c>
      <c r="AC804" s="6" t="s">
        <v>12299</v>
      </c>
      <c r="AD804" s="6"/>
    </row>
    <row r="805" spans="1:30" x14ac:dyDescent="0.3">
      <c r="A805" s="6">
        <v>1469</v>
      </c>
      <c r="B805" s="6" t="s">
        <v>6193</v>
      </c>
      <c r="C805" s="6" t="s">
        <v>6194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12250</v>
      </c>
      <c r="M805" s="6">
        <v>63</v>
      </c>
      <c r="N805" s="6" t="str">
        <f>VLOOKUP(A805,web_archive!D:AB,18,FALSE)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12554</v>
      </c>
      <c r="V805" s="6" t="s">
        <v>13284</v>
      </c>
      <c r="W805" s="6" t="s">
        <v>12549</v>
      </c>
      <c r="X805" s="6" t="s">
        <v>13100</v>
      </c>
      <c r="Y805" s="6" t="s">
        <v>12551</v>
      </c>
      <c r="Z805" s="6" t="s">
        <v>13100</v>
      </c>
      <c r="AA805" s="6" t="s">
        <v>13285</v>
      </c>
      <c r="AB805" s="6" t="s">
        <v>12489</v>
      </c>
      <c r="AC805" s="6" t="s">
        <v>12299</v>
      </c>
      <c r="AD805" s="6" t="s">
        <v>12299</v>
      </c>
    </row>
    <row r="806" spans="1:30" x14ac:dyDescent="0.3">
      <c r="A806" s="6">
        <v>1470</v>
      </c>
      <c r="B806" s="6" t="s">
        <v>1602</v>
      </c>
      <c r="C806" s="6" t="s">
        <v>1602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12250</v>
      </c>
      <c r="M806" s="6">
        <v>63</v>
      </c>
      <c r="N806" s="6" t="str">
        <f>VLOOKUP(A806,web_archive!D:AB,18,FALSE)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12554</v>
      </c>
      <c r="V806" s="6" t="s">
        <v>13042</v>
      </c>
      <c r="W806" s="6" t="s">
        <v>12992</v>
      </c>
      <c r="X806" s="6" t="s">
        <v>13286</v>
      </c>
      <c r="Y806" s="6">
        <v>3</v>
      </c>
      <c r="Z806" s="6" t="s">
        <v>13287</v>
      </c>
      <c r="AA806" s="6" t="s">
        <v>12598</v>
      </c>
      <c r="AB806" s="6" t="s">
        <v>12491</v>
      </c>
      <c r="AC806" s="6" t="s">
        <v>12299</v>
      </c>
      <c r="AD806" s="6" t="s">
        <v>12299</v>
      </c>
    </row>
    <row r="807" spans="1:30" x14ac:dyDescent="0.3">
      <c r="A807" s="6">
        <v>1471</v>
      </c>
      <c r="B807" s="6" t="s">
        <v>5095</v>
      </c>
      <c r="C807" s="6" t="s">
        <v>5096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12250</v>
      </c>
      <c r="M807" s="6">
        <v>63</v>
      </c>
      <c r="N807" s="6" t="str">
        <f>VLOOKUP(A807,web_archive!D:AB,18,FALSE)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12554</v>
      </c>
      <c r="V807" s="6" t="s">
        <v>13288</v>
      </c>
      <c r="W807" s="6" t="s">
        <v>13289</v>
      </c>
      <c r="X807" s="6">
        <v>5</v>
      </c>
      <c r="Y807" s="6" t="s">
        <v>13290</v>
      </c>
      <c r="Z807" s="6" t="s">
        <v>12404</v>
      </c>
      <c r="AA807" s="6" t="s">
        <v>12299</v>
      </c>
      <c r="AB807" s="6" t="s">
        <v>12299</v>
      </c>
      <c r="AC807" s="6"/>
      <c r="AD807" s="6"/>
    </row>
    <row r="808" spans="1:30" x14ac:dyDescent="0.3">
      <c r="A808" s="6" t="s">
        <v>12401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VLOOKUP(A808,web_archive!D:AB,18,FALSE)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13291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VLOOKUP(A809,web_archive!D:AB,18,FALSE)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12401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VLOOKUP(A810,web_archive!D:AB,18,FALSE)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13292</v>
      </c>
      <c r="C811" s="6" t="s">
        <v>13293</v>
      </c>
      <c r="D811" s="6">
        <v>5</v>
      </c>
      <c r="E811" s="6">
        <v>20</v>
      </c>
      <c r="F811" s="6"/>
      <c r="G811" s="6">
        <v>1400</v>
      </c>
      <c r="H811" s="6" t="s">
        <v>13294</v>
      </c>
      <c r="I811" s="6"/>
      <c r="J811" s="6">
        <v>1</v>
      </c>
      <c r="K811" s="6">
        <v>0</v>
      </c>
      <c r="L811" s="6" t="s">
        <v>12265</v>
      </c>
      <c r="M811" s="6">
        <v>63</v>
      </c>
      <c r="N811" s="6" t="e">
        <f>VLOOKUP(A811,web_archive!D:AB,18,FALSE)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12542</v>
      </c>
      <c r="V811" s="6" t="s">
        <v>12711</v>
      </c>
      <c r="W811" s="6" t="s">
        <v>12600</v>
      </c>
      <c r="X811" s="6" t="s">
        <v>12299</v>
      </c>
      <c r="Y811" s="6" t="s">
        <v>12299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13295</v>
      </c>
      <c r="C812" s="6" t="s">
        <v>13296</v>
      </c>
      <c r="D812" s="6">
        <v>5</v>
      </c>
      <c r="E812" s="6">
        <v>20</v>
      </c>
      <c r="F812" s="6"/>
      <c r="G812" s="6">
        <v>2400</v>
      </c>
      <c r="H812" s="6" t="s">
        <v>13297</v>
      </c>
      <c r="I812" s="6"/>
      <c r="J812" s="6">
        <v>1</v>
      </c>
      <c r="K812" s="6">
        <v>0</v>
      </c>
      <c r="L812" s="6" t="s">
        <v>12265</v>
      </c>
      <c r="M812" s="6">
        <v>63</v>
      </c>
      <c r="N812" s="6" t="e">
        <f>VLOOKUP(A812,web_archive!D:AB,18,FALSE)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12542</v>
      </c>
      <c r="V812" s="6" t="s">
        <v>13298</v>
      </c>
      <c r="W812" s="6" t="s">
        <v>12600</v>
      </c>
      <c r="X812" s="6" t="s">
        <v>12299</v>
      </c>
      <c r="Y812" s="6" t="s">
        <v>12299</v>
      </c>
      <c r="Z812" s="6"/>
      <c r="AA812" s="6"/>
      <c r="AB812" s="6"/>
      <c r="AC812" s="6"/>
      <c r="AD812" s="6"/>
    </row>
    <row r="813" spans="1:30" x14ac:dyDescent="0.3">
      <c r="A813" s="6" t="s">
        <v>12401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VLOOKUP(A813,web_archive!D:AB,18,FALSE)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13270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VLOOKUP(A814,web_archive!D:AB,18,FALSE)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12401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VLOOKUP(A815,web_archive!D:AB,18,FALSE)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13299</v>
      </c>
      <c r="C816" s="6" t="s">
        <v>13300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12250</v>
      </c>
      <c r="M816" s="6">
        <v>63</v>
      </c>
      <c r="N816" s="6" t="e">
        <f>VLOOKUP(A816,web_archive!D:AB,18,FALSE)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12646</v>
      </c>
      <c r="V816" s="6" t="s">
        <v>13301</v>
      </c>
      <c r="W816" s="6" t="s">
        <v>12598</v>
      </c>
      <c r="X816" s="6" t="s">
        <v>12489</v>
      </c>
      <c r="Y816" s="6" t="s">
        <v>12299</v>
      </c>
      <c r="Z816" s="6" t="s">
        <v>12299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13302</v>
      </c>
      <c r="C817" s="6" t="s">
        <v>13303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12250</v>
      </c>
      <c r="M817" s="6">
        <v>63</v>
      </c>
      <c r="N817" s="6" t="e">
        <f>VLOOKUP(A817,web_archive!D:AB,18,FALSE)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12299</v>
      </c>
      <c r="V817" s="6" t="s">
        <v>12299</v>
      </c>
      <c r="W817" s="6" t="s">
        <v>12299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2566</v>
      </c>
      <c r="C818" s="6" t="s">
        <v>2567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12250</v>
      </c>
      <c r="M818" s="6">
        <v>63</v>
      </c>
      <c r="N818" s="6" t="str">
        <f>VLOOKUP(A818,web_archive!D:AB,18,FALSE)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12636</v>
      </c>
      <c r="V818" s="6" t="s">
        <v>13279</v>
      </c>
      <c r="W818" s="6" t="s">
        <v>12489</v>
      </c>
      <c r="X818" s="6" t="s">
        <v>12299</v>
      </c>
      <c r="Y818" s="6" t="s">
        <v>12299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13304</v>
      </c>
      <c r="C819" s="6" t="s">
        <v>13305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12250</v>
      </c>
      <c r="M819" s="6">
        <v>63</v>
      </c>
      <c r="N819" s="6" t="e">
        <f>VLOOKUP(A819,web_archive!D:AB,18,FALSE)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12821</v>
      </c>
      <c r="V819" s="6" t="s">
        <v>13306</v>
      </c>
      <c r="W819" s="6" t="s">
        <v>12655</v>
      </c>
      <c r="X819" s="6" t="s">
        <v>12798</v>
      </c>
      <c r="Y819" s="6" t="s">
        <v>12655</v>
      </c>
      <c r="Z819" s="6" t="s">
        <v>13041</v>
      </c>
      <c r="AA819" s="6" t="s">
        <v>13307</v>
      </c>
      <c r="AB819" s="6" t="s">
        <v>13306</v>
      </c>
      <c r="AC819" s="6" t="s">
        <v>12797</v>
      </c>
      <c r="AD819" s="6" t="s">
        <v>12798</v>
      </c>
      <c r="AE819" s="6" t="s">
        <v>12797</v>
      </c>
      <c r="AF819" s="6" t="s">
        <v>13041</v>
      </c>
      <c r="AG819" s="6" t="s">
        <v>13308</v>
      </c>
      <c r="AH819" s="6" t="s">
        <v>13309</v>
      </c>
      <c r="AI819" s="6" t="s">
        <v>13310</v>
      </c>
      <c r="AJ819" s="6" t="s">
        <v>12370</v>
      </c>
      <c r="AK819" s="6" t="s">
        <v>12299</v>
      </c>
      <c r="AL819" s="6" t="s">
        <v>12299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12231</v>
      </c>
      <c r="M820" s="6">
        <v>63</v>
      </c>
      <c r="N820" s="6" t="str">
        <f>VLOOKUP(A820,web_archive!D:AB,18,FALSE)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13177</v>
      </c>
      <c r="V820" s="6" t="s">
        <v>13311</v>
      </c>
      <c r="W820" s="6" t="s">
        <v>13312</v>
      </c>
      <c r="X820" s="6" t="s">
        <v>12549</v>
      </c>
      <c r="Y820" s="6" t="s">
        <v>13100</v>
      </c>
      <c r="Z820" s="6" t="s">
        <v>12551</v>
      </c>
      <c r="AA820" s="6" t="s">
        <v>12923</v>
      </c>
      <c r="AB820" s="6" t="s">
        <v>13205</v>
      </c>
      <c r="AC820" s="6">
        <v>5</v>
      </c>
      <c r="AD820" s="6" t="s">
        <v>12486</v>
      </c>
      <c r="AE820" s="6" t="s">
        <v>12299</v>
      </c>
      <c r="AF820" s="6" t="s">
        <v>12299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9414</v>
      </c>
      <c r="C821" s="6" t="s">
        <v>13305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12250</v>
      </c>
      <c r="M821" s="6">
        <v>63</v>
      </c>
      <c r="N821" s="6" t="e">
        <f>VLOOKUP(A821,web_archive!D:AB,18,FALSE)</f>
        <v>#N/A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12821</v>
      </c>
      <c r="V821" s="6" t="s">
        <v>13306</v>
      </c>
      <c r="W821" s="6" t="s">
        <v>12655</v>
      </c>
      <c r="X821" s="6" t="s">
        <v>12798</v>
      </c>
      <c r="Y821" s="6" t="s">
        <v>12655</v>
      </c>
      <c r="Z821" s="6" t="s">
        <v>13041</v>
      </c>
      <c r="AA821" s="6" t="s">
        <v>13307</v>
      </c>
      <c r="AB821" s="6" t="s">
        <v>13306</v>
      </c>
      <c r="AC821" s="6" t="s">
        <v>12797</v>
      </c>
      <c r="AD821" s="6" t="s">
        <v>12798</v>
      </c>
      <c r="AE821" s="6" t="s">
        <v>12797</v>
      </c>
      <c r="AF821" s="6" t="s">
        <v>13041</v>
      </c>
      <c r="AG821" s="6" t="s">
        <v>13308</v>
      </c>
      <c r="AH821" s="6" t="s">
        <v>13309</v>
      </c>
      <c r="AI821" s="6" t="s">
        <v>13310</v>
      </c>
      <c r="AJ821" s="6" t="s">
        <v>12370</v>
      </c>
      <c r="AK821" s="6" t="s">
        <v>12299</v>
      </c>
      <c r="AL821" s="6" t="s">
        <v>12299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13313</v>
      </c>
      <c r="C822" s="6" t="s">
        <v>13300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12250</v>
      </c>
      <c r="M822" s="6">
        <v>63</v>
      </c>
      <c r="N822" s="6" t="e">
        <f>VLOOKUP(A822,web_archive!D:AB,18,FALSE)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12646</v>
      </c>
      <c r="V822" s="6" t="s">
        <v>13301</v>
      </c>
      <c r="W822" s="6" t="s">
        <v>12598</v>
      </c>
      <c r="X822" s="6" t="s">
        <v>12489</v>
      </c>
      <c r="Y822" s="6" t="s">
        <v>12299</v>
      </c>
      <c r="Z822" s="6" t="s">
        <v>12299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10994</v>
      </c>
      <c r="C823" s="6" t="s">
        <v>10991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12250</v>
      </c>
      <c r="M823" s="6">
        <v>63</v>
      </c>
      <c r="N823" s="6" t="str">
        <f>VLOOKUP(A823,web_archive!D:AB,18,FALSE)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12554</v>
      </c>
      <c r="V823" s="6" t="s">
        <v>12863</v>
      </c>
      <c r="W823" s="6" t="s">
        <v>12862</v>
      </c>
      <c r="X823" s="6" t="s">
        <v>13282</v>
      </c>
      <c r="Y823" s="6" t="s">
        <v>13283</v>
      </c>
      <c r="Z823" s="6">
        <v>3</v>
      </c>
      <c r="AA823" s="6" t="s">
        <v>12413</v>
      </c>
      <c r="AB823" s="6" t="s">
        <v>12299</v>
      </c>
      <c r="AC823" s="6" t="s">
        <v>12299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986</v>
      </c>
      <c r="C824" s="6" t="s">
        <v>987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12250</v>
      </c>
      <c r="M824" s="6">
        <v>63</v>
      </c>
      <c r="N824" s="6" t="str">
        <f>VLOOKUP(A824,web_archive!D:AB,18,FALSE)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12691</v>
      </c>
      <c r="V824" s="6" t="s">
        <v>12692</v>
      </c>
      <c r="W824" s="6" t="s">
        <v>12549</v>
      </c>
      <c r="X824" s="6" t="s">
        <v>12548</v>
      </c>
      <c r="Y824" s="6" t="s">
        <v>12551</v>
      </c>
      <c r="Z824" s="6" t="s">
        <v>12572</v>
      </c>
      <c r="AA824" s="6" t="s">
        <v>12653</v>
      </c>
      <c r="AB824" s="6" t="s">
        <v>13314</v>
      </c>
      <c r="AC824" s="6" t="s">
        <v>12368</v>
      </c>
      <c r="AD824" s="6" t="s">
        <v>12299</v>
      </c>
      <c r="AE824" s="6" t="s">
        <v>12299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5601</v>
      </c>
      <c r="C825" s="6" t="s">
        <v>5602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12250</v>
      </c>
      <c r="M825" s="6">
        <v>18</v>
      </c>
      <c r="N825" s="6" t="str">
        <f>VLOOKUP(A825,web_archive!D:AB,18,FALSE)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13315</v>
      </c>
      <c r="V825" s="6" t="s">
        <v>12883</v>
      </c>
      <c r="W825" s="6" t="s">
        <v>13316</v>
      </c>
      <c r="X825" s="6" t="s">
        <v>12670</v>
      </c>
      <c r="Y825" s="6" t="s">
        <v>13317</v>
      </c>
      <c r="Z825" s="6" t="s">
        <v>12886</v>
      </c>
      <c r="AA825" s="6">
        <v>1</v>
      </c>
      <c r="AB825" s="6" t="s">
        <v>13318</v>
      </c>
      <c r="AC825" s="6" t="s">
        <v>12491</v>
      </c>
      <c r="AD825" s="6" t="s">
        <v>12299</v>
      </c>
      <c r="AE825" s="6" t="s">
        <v>12299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13319</v>
      </c>
      <c r="C826" s="6" t="s">
        <v>13319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12284</v>
      </c>
      <c r="M826" s="6">
        <v>18</v>
      </c>
      <c r="N826" s="6" t="e">
        <f>VLOOKUP(A826,web_archive!D:AB,18,FALSE)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13056</v>
      </c>
      <c r="V826" s="6" t="s">
        <v>13320</v>
      </c>
      <c r="W826" s="6" t="s">
        <v>13321</v>
      </c>
      <c r="X826" s="6" t="s">
        <v>12299</v>
      </c>
      <c r="Y826" s="6" t="s">
        <v>12299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13322</v>
      </c>
      <c r="C827" s="6" t="s">
        <v>13323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12250</v>
      </c>
      <c r="M827" s="6">
        <v>18</v>
      </c>
      <c r="N827" s="6" t="e">
        <f>VLOOKUP(A827,web_archive!D:AB,18,FALSE)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12299</v>
      </c>
      <c r="V827" s="6" t="s">
        <v>12299</v>
      </c>
      <c r="W827" s="6" t="s">
        <v>12299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13324</v>
      </c>
      <c r="C828" s="6" t="s">
        <v>13325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12250</v>
      </c>
      <c r="M828" s="6">
        <v>63</v>
      </c>
      <c r="N828" s="6" t="e">
        <f>VLOOKUP(A828,web_archive!D:AB,18,FALSE)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12570</v>
      </c>
      <c r="V828" s="6" t="s">
        <v>12549</v>
      </c>
      <c r="W828" s="6" t="s">
        <v>12721</v>
      </c>
      <c r="X828" s="6" t="s">
        <v>12551</v>
      </c>
      <c r="Y828" s="6" t="s">
        <v>12722</v>
      </c>
      <c r="Z828" s="6" t="s">
        <v>12549</v>
      </c>
      <c r="AA828" s="6" t="s">
        <v>12723</v>
      </c>
      <c r="AB828" s="6" t="s">
        <v>12551</v>
      </c>
      <c r="AC828" s="6" t="s">
        <v>12724</v>
      </c>
      <c r="AD828" s="6" t="s">
        <v>12725</v>
      </c>
      <c r="AE828" s="6" t="s">
        <v>12549</v>
      </c>
      <c r="AF828" s="6" t="s">
        <v>12726</v>
      </c>
      <c r="AG828" s="6" t="s">
        <v>12909</v>
      </c>
      <c r="AH828" s="6" t="s">
        <v>12910</v>
      </c>
      <c r="AI828" s="6" t="s">
        <v>12551</v>
      </c>
      <c r="AJ828" s="6" t="s">
        <v>12726</v>
      </c>
      <c r="AK828" s="6" t="s">
        <v>12909</v>
      </c>
      <c r="AL828" s="6" t="s">
        <v>12911</v>
      </c>
      <c r="AM828" s="6" t="s">
        <v>12549</v>
      </c>
      <c r="AN828" s="6" t="s">
        <v>12730</v>
      </c>
      <c r="AO828" s="6" t="s">
        <v>12551</v>
      </c>
      <c r="AP828" s="6" t="s">
        <v>13326</v>
      </c>
      <c r="AQ828" s="6" t="s">
        <v>13205</v>
      </c>
      <c r="AR828" s="6" t="s">
        <v>12886</v>
      </c>
      <c r="AS828" s="6">
        <v>2</v>
      </c>
      <c r="AT828" s="6" t="s">
        <v>13206</v>
      </c>
      <c r="AU828" s="6" t="s">
        <v>13207</v>
      </c>
      <c r="AV828" s="6">
        <v>5</v>
      </c>
      <c r="AW828" s="6" t="s">
        <v>12995</v>
      </c>
      <c r="AX828" s="6" t="s">
        <v>12299</v>
      </c>
      <c r="AY828" s="6" t="s">
        <v>12299</v>
      </c>
    </row>
    <row r="829" spans="1:51" x14ac:dyDescent="0.3">
      <c r="A829" s="6">
        <v>1487</v>
      </c>
      <c r="B829" s="6" t="s">
        <v>13327</v>
      </c>
      <c r="C829" s="6" t="s">
        <v>13169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12250</v>
      </c>
      <c r="M829" s="6">
        <v>63</v>
      </c>
      <c r="N829" s="6" t="e">
        <f>VLOOKUP(A829,web_archive!D:AB,18,FALSE)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12747</v>
      </c>
      <c r="V829" s="6" t="s">
        <v>12748</v>
      </c>
      <c r="W829" s="6" t="s">
        <v>12370</v>
      </c>
      <c r="X829" s="6" t="s">
        <v>12299</v>
      </c>
      <c r="Y829" s="6" t="s">
        <v>12299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13328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12231</v>
      </c>
      <c r="M830" s="6">
        <v>63</v>
      </c>
      <c r="N830" s="6" t="e">
        <f>VLOOKUP(A830,web_archive!D:AB,18,FALSE)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13177</v>
      </c>
      <c r="V830" s="6" t="s">
        <v>13311</v>
      </c>
      <c r="W830" s="6" t="s">
        <v>13312</v>
      </c>
      <c r="X830" s="6" t="s">
        <v>12549</v>
      </c>
      <c r="Y830" s="6" t="s">
        <v>13100</v>
      </c>
      <c r="Z830" s="6" t="s">
        <v>12551</v>
      </c>
      <c r="AA830" s="6" t="s">
        <v>12923</v>
      </c>
      <c r="AB830" s="6" t="s">
        <v>13205</v>
      </c>
      <c r="AC830" s="6">
        <v>5</v>
      </c>
      <c r="AD830" s="6" t="s">
        <v>12486</v>
      </c>
      <c r="AE830" s="6" t="s">
        <v>12299</v>
      </c>
      <c r="AF830" s="6" t="s">
        <v>12299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13329</v>
      </c>
      <c r="C831" s="6" t="s">
        <v>13330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12250</v>
      </c>
      <c r="M831" s="6">
        <v>18</v>
      </c>
      <c r="N831" s="6" t="e">
        <f>VLOOKUP(A831,web_archive!D:AB,18,FALSE)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12543</v>
      </c>
      <c r="V831" s="6" t="s">
        <v>13331</v>
      </c>
      <c r="W831" s="6" t="s">
        <v>13205</v>
      </c>
      <c r="X831" s="6" t="s">
        <v>12670</v>
      </c>
      <c r="Y831" s="6" t="s">
        <v>13332</v>
      </c>
      <c r="Z831" s="6" t="s">
        <v>13333</v>
      </c>
      <c r="AA831" s="6" t="s">
        <v>12670</v>
      </c>
      <c r="AB831" s="6" t="s">
        <v>13334</v>
      </c>
      <c r="AC831" s="6" t="s">
        <v>13333</v>
      </c>
      <c r="AD831" s="6" t="s">
        <v>13335</v>
      </c>
      <c r="AE831" s="6" t="s">
        <v>13336</v>
      </c>
      <c r="AF831" s="6" t="s">
        <v>12771</v>
      </c>
      <c r="AG831" s="6" t="s">
        <v>12737</v>
      </c>
      <c r="AH831" s="6" t="s">
        <v>12299</v>
      </c>
      <c r="AI831" s="6" t="s">
        <v>12299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13337</v>
      </c>
      <c r="C832" s="6" t="s">
        <v>13338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12284</v>
      </c>
      <c r="M832" s="6">
        <v>63</v>
      </c>
      <c r="N832" s="6" t="e">
        <f>VLOOKUP(A832,web_archive!D:AB,18,FALSE)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12752</v>
      </c>
      <c r="V832" s="6" t="s">
        <v>13339</v>
      </c>
      <c r="W832" s="6" t="s">
        <v>13333</v>
      </c>
      <c r="X832" s="6" t="s">
        <v>13340</v>
      </c>
      <c r="Y832" s="6" t="s">
        <v>13341</v>
      </c>
      <c r="Z832" s="6" t="s">
        <v>12299</v>
      </c>
      <c r="AA832" s="6" t="s">
        <v>13342</v>
      </c>
      <c r="AB832" s="6" t="s">
        <v>13343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13344</v>
      </c>
      <c r="C833" s="6" t="s">
        <v>13345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12250</v>
      </c>
      <c r="M833" s="6">
        <v>63</v>
      </c>
      <c r="N833" s="6" t="e">
        <f>VLOOKUP(A833,web_archive!D:AB,18,FALSE)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13138</v>
      </c>
      <c r="V833" s="6" t="s">
        <v>13346</v>
      </c>
      <c r="W833" s="6" t="s">
        <v>12951</v>
      </c>
      <c r="X833" s="6" t="s">
        <v>12299</v>
      </c>
      <c r="Y833" s="6" t="s">
        <v>12299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13347</v>
      </c>
      <c r="C834" s="6" t="s">
        <v>13348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12250</v>
      </c>
      <c r="M834" s="6">
        <v>63</v>
      </c>
      <c r="N834" s="6" t="e">
        <f>VLOOKUP(A834,web_archive!D:AB,18,FALSE)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12570</v>
      </c>
      <c r="V834" s="6" t="s">
        <v>12551</v>
      </c>
      <c r="W834" s="6" t="s">
        <v>13349</v>
      </c>
      <c r="X834" s="6" t="s">
        <v>13333</v>
      </c>
      <c r="Y834" s="6" t="s">
        <v>13335</v>
      </c>
      <c r="Z834" s="6" t="s">
        <v>13350</v>
      </c>
      <c r="AA834" s="6" t="s">
        <v>13351</v>
      </c>
      <c r="AB834" s="6" t="s">
        <v>13352</v>
      </c>
      <c r="AC834" s="6" t="s">
        <v>13353</v>
      </c>
      <c r="AD834" s="6">
        <v>100</v>
      </c>
      <c r="AE834" s="6">
        <v>2000</v>
      </c>
      <c r="AF834" s="6" t="s">
        <v>13354</v>
      </c>
      <c r="AG834" s="6" t="s">
        <v>13355</v>
      </c>
      <c r="AH834" s="6" t="s">
        <v>12299</v>
      </c>
      <c r="AI834" s="6" t="s">
        <v>12299</v>
      </c>
    </row>
    <row r="835" spans="1:35" x14ac:dyDescent="0.3">
      <c r="A835" s="6">
        <v>1493</v>
      </c>
      <c r="B835" s="6" t="s">
        <v>13356</v>
      </c>
      <c r="C835" s="6" t="s">
        <v>13357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12250</v>
      </c>
      <c r="M835" s="6">
        <v>63</v>
      </c>
      <c r="N835" s="6" t="e">
        <f>VLOOKUP(A835,web_archive!D:AB,18,FALSE)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13138</v>
      </c>
      <c r="V835" s="6" t="s">
        <v>13358</v>
      </c>
      <c r="W835" s="6" t="s">
        <v>12966</v>
      </c>
      <c r="X835" s="6" t="s">
        <v>12967</v>
      </c>
      <c r="Y835" s="6" t="s">
        <v>12299</v>
      </c>
      <c r="Z835" s="6" t="s">
        <v>12299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13359</v>
      </c>
      <c r="C836" s="6" t="s">
        <v>13360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12250</v>
      </c>
      <c r="M836" s="6">
        <v>63</v>
      </c>
      <c r="N836" s="6" t="e">
        <f>VLOOKUP(A836,web_archive!D:AB,18,FALSE)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12554</v>
      </c>
      <c r="V836" s="6" t="s">
        <v>12856</v>
      </c>
      <c r="W836" s="6" t="s">
        <v>12299</v>
      </c>
      <c r="X836" s="6" t="s">
        <v>12299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13361</v>
      </c>
      <c r="C837" s="6" t="s">
        <v>13362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12250</v>
      </c>
      <c r="M837" s="6">
        <v>63</v>
      </c>
      <c r="N837" s="6" t="e">
        <f>VLOOKUP(A837,web_archive!D:AB,18,FALSE)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12570</v>
      </c>
      <c r="V837" s="6" t="s">
        <v>12551</v>
      </c>
      <c r="W837" s="6" t="s">
        <v>12973</v>
      </c>
      <c r="X837" s="6" t="s">
        <v>12860</v>
      </c>
      <c r="Y837" s="6" t="s">
        <v>12838</v>
      </c>
      <c r="Z837" s="6" t="s">
        <v>12299</v>
      </c>
      <c r="AA837" s="6" t="s">
        <v>12299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13363</v>
      </c>
      <c r="C838" s="6" t="s">
        <v>13364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12250</v>
      </c>
      <c r="M838" s="6">
        <v>63</v>
      </c>
      <c r="N838" s="6" t="e">
        <f>VLOOKUP(A838,web_archive!D:AB,18,FALSE)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12542</v>
      </c>
      <c r="V838" s="6" t="s">
        <v>13241</v>
      </c>
      <c r="W838" s="6" t="s">
        <v>13242</v>
      </c>
      <c r="X838" s="6" t="s">
        <v>13243</v>
      </c>
      <c r="Y838" s="6">
        <v>50</v>
      </c>
      <c r="Z838" s="6" t="s">
        <v>13244</v>
      </c>
      <c r="AA838" s="6">
        <v>10</v>
      </c>
      <c r="AB838" s="6" t="s">
        <v>13245</v>
      </c>
      <c r="AC838" s="6">
        <v>100</v>
      </c>
      <c r="AD838" s="6" t="s">
        <v>12581</v>
      </c>
      <c r="AE838" s="6" t="s">
        <v>12299</v>
      </c>
      <c r="AF838" s="6" t="s">
        <v>13246</v>
      </c>
      <c r="AG838" s="6" t="s">
        <v>12298</v>
      </c>
      <c r="AH838" s="6"/>
      <c r="AI838" s="6"/>
    </row>
    <row r="839" spans="1:35" x14ac:dyDescent="0.3">
      <c r="A839" s="6">
        <v>1497</v>
      </c>
      <c r="B839" s="6" t="s">
        <v>13365</v>
      </c>
      <c r="C839" s="6" t="s">
        <v>5096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12250</v>
      </c>
      <c r="M839" s="6">
        <v>63</v>
      </c>
      <c r="N839" s="6" t="e">
        <f>VLOOKUP(A839,web_archive!D:AB,18,FALSE)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12554</v>
      </c>
      <c r="V839" s="6" t="s">
        <v>13288</v>
      </c>
      <c r="W839" s="6" t="s">
        <v>13289</v>
      </c>
      <c r="X839" s="6">
        <v>5</v>
      </c>
      <c r="Y839" s="6" t="s">
        <v>13290</v>
      </c>
      <c r="Z839" s="6" t="s">
        <v>12404</v>
      </c>
      <c r="AA839" s="6" t="s">
        <v>12299</v>
      </c>
      <c r="AB839" s="6" t="s">
        <v>12299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13366</v>
      </c>
      <c r="C840" s="6" t="s">
        <v>13367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12250</v>
      </c>
      <c r="M840" s="6">
        <v>63</v>
      </c>
      <c r="N840" s="6" t="e">
        <f>VLOOKUP(A840,web_archive!D:AB,18,FALSE)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12948</v>
      </c>
      <c r="V840" s="6" t="s">
        <v>13262</v>
      </c>
      <c r="W840" s="6" t="s">
        <v>13263</v>
      </c>
      <c r="X840" s="6" t="s">
        <v>12299</v>
      </c>
      <c r="Y840" s="6" t="s">
        <v>12299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13368</v>
      </c>
      <c r="C841" s="6" t="s">
        <v>13369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12231</v>
      </c>
      <c r="M841" s="6">
        <v>63</v>
      </c>
      <c r="N841" s="6" t="e">
        <f>VLOOKUP(A841,web_archive!D:AB,18,FALSE)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13370</v>
      </c>
      <c r="V841" s="6" t="s">
        <v>13371</v>
      </c>
      <c r="W841" s="6" t="s">
        <v>13268</v>
      </c>
      <c r="X841" s="6" t="s">
        <v>13372</v>
      </c>
      <c r="Y841" s="6" t="s">
        <v>13268</v>
      </c>
      <c r="Z841" s="6" t="s">
        <v>13373</v>
      </c>
      <c r="AA841" s="6" t="s">
        <v>12299</v>
      </c>
      <c r="AB841" s="6" t="s">
        <v>12299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12401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VLOOKUP(A842,web_archive!D:AB,18,FALSE)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13374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VLOOKUP(A843,web_archive!D:AB,18,FALSE)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12401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VLOOKUP(A844,web_archive!D:AB,18,FALSE)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2311</v>
      </c>
      <c r="C845" s="6" t="s">
        <v>2311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13375</v>
      </c>
      <c r="M845" s="6">
        <v>63</v>
      </c>
      <c r="N845" s="6" t="str">
        <f>VLOOKUP(A845,web_archive!D:AB,18,FALSE)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12299</v>
      </c>
      <c r="V845" s="6" t="s">
        <v>12299</v>
      </c>
      <c r="W845" s="6" t="s">
        <v>12299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2314</v>
      </c>
      <c r="C846" s="6" t="s">
        <v>2311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13375</v>
      </c>
      <c r="M846" s="6">
        <v>63</v>
      </c>
      <c r="N846" s="6" t="str">
        <f>VLOOKUP(A846,web_archive!D:AB,18,FALSE)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12299</v>
      </c>
      <c r="V846" s="6" t="s">
        <v>12299</v>
      </c>
      <c r="W846" s="6" t="s">
        <v>12299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13376</v>
      </c>
      <c r="C847" s="6" t="s">
        <v>2311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13375</v>
      </c>
      <c r="M847" s="6">
        <v>63</v>
      </c>
      <c r="N847" s="6" t="e">
        <f>VLOOKUP(A847,web_archive!D:AB,18,FALSE)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12299</v>
      </c>
      <c r="V847" s="6" t="s">
        <v>12299</v>
      </c>
      <c r="W847" s="6" t="s">
        <v>12299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6306</v>
      </c>
      <c r="C848" s="6" t="s">
        <v>6306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13375</v>
      </c>
      <c r="M848" s="6">
        <v>63</v>
      </c>
      <c r="N848" s="6" t="e">
        <f>VLOOKUP(A848,web_archive!D:AB,18,FALSE)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12299</v>
      </c>
      <c r="V848" s="6" t="s">
        <v>12299</v>
      </c>
      <c r="W848" s="6" t="s">
        <v>12299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6305</v>
      </c>
      <c r="C849" s="6" t="s">
        <v>6306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13375</v>
      </c>
      <c r="M849" s="6">
        <v>63</v>
      </c>
      <c r="N849" s="6" t="str">
        <f>VLOOKUP(A849,web_archive!D:AB,18,FALSE)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12299</v>
      </c>
      <c r="V849" s="6" t="s">
        <v>12299</v>
      </c>
      <c r="W849" s="6" t="s">
        <v>12299</v>
      </c>
    </row>
    <row r="850" spans="1:23" x14ac:dyDescent="0.3">
      <c r="A850" s="6">
        <v>1506</v>
      </c>
      <c r="B850" s="6" t="s">
        <v>13377</v>
      </c>
      <c r="C850" s="6" t="s">
        <v>6306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13375</v>
      </c>
      <c r="M850" s="6">
        <v>63</v>
      </c>
      <c r="N850" s="6" t="e">
        <f>VLOOKUP(A850,web_archive!D:AB,18,FALSE)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12299</v>
      </c>
      <c r="V850" s="6" t="s">
        <v>12299</v>
      </c>
      <c r="W850" s="6" t="s">
        <v>12299</v>
      </c>
    </row>
    <row r="851" spans="1:23" x14ac:dyDescent="0.3">
      <c r="A851" s="6">
        <v>1507</v>
      </c>
      <c r="B851" s="6" t="s">
        <v>9241</v>
      </c>
      <c r="C851" s="6" t="s">
        <v>9241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13375</v>
      </c>
      <c r="M851" s="6">
        <v>63</v>
      </c>
      <c r="N851" s="6" t="e">
        <f>VLOOKUP(A851,web_archive!D:AB,18,FALSE)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12299</v>
      </c>
      <c r="V851" s="6" t="s">
        <v>12299</v>
      </c>
      <c r="W851" s="6" t="s">
        <v>12299</v>
      </c>
    </row>
    <row r="852" spans="1:23" x14ac:dyDescent="0.3">
      <c r="A852" s="6">
        <v>1508</v>
      </c>
      <c r="B852" s="6" t="s">
        <v>9240</v>
      </c>
      <c r="C852" s="6" t="s">
        <v>9241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13375</v>
      </c>
      <c r="M852" s="6">
        <v>63</v>
      </c>
      <c r="N852" s="6" t="str">
        <f>VLOOKUP(A852,web_archive!D:AB,18,FALSE)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12299</v>
      </c>
      <c r="V852" s="6" t="s">
        <v>12299</v>
      </c>
      <c r="W852" s="6" t="s">
        <v>12299</v>
      </c>
    </row>
    <row r="853" spans="1:23" x14ac:dyDescent="0.3">
      <c r="A853" s="6">
        <v>1509</v>
      </c>
      <c r="B853" s="6" t="s">
        <v>13378</v>
      </c>
      <c r="C853" s="6" t="s">
        <v>9241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13375</v>
      </c>
      <c r="M853" s="6">
        <v>63</v>
      </c>
      <c r="N853" s="6" t="e">
        <f>VLOOKUP(A853,web_archive!D:AB,18,FALSE)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12299</v>
      </c>
      <c r="V853" s="6" t="s">
        <v>12299</v>
      </c>
      <c r="W853" s="6" t="s">
        <v>12299</v>
      </c>
    </row>
    <row r="854" spans="1:23" x14ac:dyDescent="0.3">
      <c r="A854" s="6">
        <v>1510</v>
      </c>
      <c r="B854" s="6" t="s">
        <v>4032</v>
      </c>
      <c r="C854" s="6" t="s">
        <v>4032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13379</v>
      </c>
      <c r="M854" s="6">
        <v>63</v>
      </c>
      <c r="N854" s="6" t="str">
        <f>VLOOKUP(A854,web_archive!D:AB,18,FALSE)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12299</v>
      </c>
      <c r="V854" s="6" t="s">
        <v>12299</v>
      </c>
      <c r="W854" s="6" t="s">
        <v>12299</v>
      </c>
    </row>
    <row r="855" spans="1:23" x14ac:dyDescent="0.3">
      <c r="A855" s="6">
        <v>1511</v>
      </c>
      <c r="B855" s="6" t="s">
        <v>4035</v>
      </c>
      <c r="C855" s="6" t="s">
        <v>4032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13379</v>
      </c>
      <c r="M855" s="6">
        <v>63</v>
      </c>
      <c r="N855" s="6" t="str">
        <f>VLOOKUP(A855,web_archive!D:AB,18,FALSE)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12299</v>
      </c>
      <c r="V855" s="6" t="s">
        <v>12299</v>
      </c>
      <c r="W855" s="6" t="s">
        <v>12299</v>
      </c>
    </row>
    <row r="856" spans="1:23" x14ac:dyDescent="0.3">
      <c r="A856" s="6">
        <v>1512</v>
      </c>
      <c r="B856" s="6" t="s">
        <v>13380</v>
      </c>
      <c r="C856" s="6" t="s">
        <v>4032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13379</v>
      </c>
      <c r="M856" s="6">
        <v>63</v>
      </c>
      <c r="N856" s="6" t="e">
        <f>VLOOKUP(A856,web_archive!D:AB,18,FALSE)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12299</v>
      </c>
      <c r="V856" s="6" t="s">
        <v>12299</v>
      </c>
      <c r="W856" s="6" t="s">
        <v>12299</v>
      </c>
    </row>
    <row r="857" spans="1:23" x14ac:dyDescent="0.3">
      <c r="A857" s="6">
        <v>1513</v>
      </c>
      <c r="B857" s="6" t="s">
        <v>13381</v>
      </c>
      <c r="C857" s="6" t="s">
        <v>6811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13379</v>
      </c>
      <c r="M857" s="6">
        <v>63</v>
      </c>
      <c r="N857" s="6" t="e">
        <f>VLOOKUP(A857,web_archive!D:AB,18,FALSE)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12299</v>
      </c>
      <c r="V857" s="6" t="s">
        <v>12299</v>
      </c>
      <c r="W857" s="6" t="s">
        <v>12299</v>
      </c>
    </row>
    <row r="858" spans="1:23" x14ac:dyDescent="0.3">
      <c r="A858" s="6">
        <v>1514</v>
      </c>
      <c r="B858" s="6" t="s">
        <v>6810</v>
      </c>
      <c r="C858" s="6" t="s">
        <v>6811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13379</v>
      </c>
      <c r="M858" s="6">
        <v>63</v>
      </c>
      <c r="N858" s="6" t="str">
        <f>VLOOKUP(A858,web_archive!D:AB,18,FALSE)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12299</v>
      </c>
      <c r="V858" s="6" t="s">
        <v>12299</v>
      </c>
      <c r="W858" s="6" t="s">
        <v>12299</v>
      </c>
    </row>
    <row r="859" spans="1:23" x14ac:dyDescent="0.3">
      <c r="A859" s="6">
        <v>1515</v>
      </c>
      <c r="B859" s="6" t="s">
        <v>13382</v>
      </c>
      <c r="C859" s="6" t="s">
        <v>6811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13379</v>
      </c>
      <c r="M859" s="6">
        <v>63</v>
      </c>
      <c r="N859" s="6" t="e">
        <f>VLOOKUP(A859,web_archive!D:AB,18,FALSE)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12299</v>
      </c>
      <c r="V859" s="6" t="s">
        <v>12299</v>
      </c>
      <c r="W859" s="6" t="s">
        <v>12299</v>
      </c>
    </row>
    <row r="860" spans="1:23" x14ac:dyDescent="0.3">
      <c r="A860" s="6">
        <v>1516</v>
      </c>
      <c r="B860" s="6" t="s">
        <v>13383</v>
      </c>
      <c r="C860" s="6" t="s">
        <v>9843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13379</v>
      </c>
      <c r="M860" s="6">
        <v>63</v>
      </c>
      <c r="N860" s="6" t="e">
        <f>VLOOKUP(A860,web_archive!D:AB,18,FALSE)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12299</v>
      </c>
      <c r="V860" s="6" t="s">
        <v>12299</v>
      </c>
      <c r="W860" s="6" t="s">
        <v>12299</v>
      </c>
    </row>
    <row r="861" spans="1:23" x14ac:dyDescent="0.3">
      <c r="A861" s="6">
        <v>1517</v>
      </c>
      <c r="B861" s="6" t="s">
        <v>9842</v>
      </c>
      <c r="C861" s="6" t="s">
        <v>9843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13379</v>
      </c>
      <c r="M861" s="6">
        <v>63</v>
      </c>
      <c r="N861" s="6" t="str">
        <f>VLOOKUP(A861,web_archive!D:AB,18,FALSE)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12299</v>
      </c>
      <c r="V861" s="6" t="s">
        <v>12299</v>
      </c>
      <c r="W861" s="6" t="s">
        <v>12299</v>
      </c>
    </row>
    <row r="862" spans="1:23" x14ac:dyDescent="0.3">
      <c r="A862" s="6">
        <v>1518</v>
      </c>
      <c r="B862" s="6" t="s">
        <v>13384</v>
      </c>
      <c r="C862" s="6" t="s">
        <v>9843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13379</v>
      </c>
      <c r="M862" s="6">
        <v>63</v>
      </c>
      <c r="N862" s="6" t="e">
        <f>VLOOKUP(A862,web_archive!D:AB,18,FALSE)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12299</v>
      </c>
      <c r="V862" s="6" t="s">
        <v>12299</v>
      </c>
      <c r="W862" s="6" t="s">
        <v>12299</v>
      </c>
    </row>
    <row r="863" spans="1:23" x14ac:dyDescent="0.3">
      <c r="A863" s="6">
        <v>1519</v>
      </c>
      <c r="B863" s="6" t="s">
        <v>2058</v>
      </c>
      <c r="C863" s="6" t="s">
        <v>2058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13379</v>
      </c>
      <c r="M863" s="6">
        <v>63</v>
      </c>
      <c r="N863" s="6" t="e">
        <f>VLOOKUP(A863,web_archive!D:AB,18,FALSE)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12299</v>
      </c>
      <c r="V863" s="6" t="s">
        <v>12299</v>
      </c>
      <c r="W863" s="6" t="s">
        <v>12299</v>
      </c>
    </row>
    <row r="864" spans="1:23" x14ac:dyDescent="0.3">
      <c r="A864" s="6">
        <v>1520</v>
      </c>
      <c r="B864" s="6" t="s">
        <v>2057</v>
      </c>
      <c r="C864" s="6" t="s">
        <v>2058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13379</v>
      </c>
      <c r="M864" s="6">
        <v>63</v>
      </c>
      <c r="N864" s="6" t="str">
        <f>VLOOKUP(A864,web_archive!D:AB,18,FALSE)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12299</v>
      </c>
      <c r="V864" s="6" t="s">
        <v>12299</v>
      </c>
      <c r="W864" s="6" t="s">
        <v>12299</v>
      </c>
    </row>
    <row r="865" spans="1:33" x14ac:dyDescent="0.3">
      <c r="A865" s="6">
        <v>1521</v>
      </c>
      <c r="B865" s="6" t="s">
        <v>13385</v>
      </c>
      <c r="C865" s="6" t="s">
        <v>2058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13379</v>
      </c>
      <c r="M865" s="6">
        <v>63</v>
      </c>
      <c r="N865" s="6" t="e">
        <f>VLOOKUP(A865,web_archive!D:AB,18,FALSE)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12299</v>
      </c>
      <c r="V865" s="6" t="s">
        <v>12299</v>
      </c>
      <c r="W865" s="6" t="s">
        <v>12299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13386</v>
      </c>
      <c r="C866" s="6" t="s">
        <v>13386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12258</v>
      </c>
      <c r="M866" s="6">
        <v>63</v>
      </c>
      <c r="N866" s="6" t="e">
        <f>VLOOKUP(A866,web_archive!D:AB,18,FALSE)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12562</v>
      </c>
      <c r="V866" s="6" t="s">
        <v>12620</v>
      </c>
      <c r="W866" s="6" t="s">
        <v>13387</v>
      </c>
      <c r="X866" s="6" t="s">
        <v>12299</v>
      </c>
      <c r="Y866" s="6" t="s">
        <v>12299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9451</v>
      </c>
      <c r="C867" s="6" t="s">
        <v>9451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12258</v>
      </c>
      <c r="M867" s="6">
        <v>63</v>
      </c>
      <c r="N867" s="6" t="e">
        <f>VLOOKUP(A867,web_archive!D:AB,18,FALSE)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12636</v>
      </c>
      <c r="V867" s="6" t="s">
        <v>13388</v>
      </c>
      <c r="W867" s="6" t="s">
        <v>12644</v>
      </c>
      <c r="X867" s="6" t="s">
        <v>12645</v>
      </c>
      <c r="Y867" s="6" t="s">
        <v>12299</v>
      </c>
      <c r="Z867" s="6" t="s">
        <v>12299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4673</v>
      </c>
      <c r="C868" s="6" t="s">
        <v>4674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12258</v>
      </c>
      <c r="M868" s="6">
        <v>63</v>
      </c>
      <c r="N868" s="6" t="str">
        <f>VLOOKUP(A868,web_archive!D:AB,18,FALSE)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12570</v>
      </c>
      <c r="V868" s="6" t="s">
        <v>13041</v>
      </c>
      <c r="W868" s="6" t="s">
        <v>12825</v>
      </c>
      <c r="X868" s="6" t="s">
        <v>12368</v>
      </c>
      <c r="Y868" s="6" t="s">
        <v>12299</v>
      </c>
      <c r="Z868" s="6" t="s">
        <v>12299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6185</v>
      </c>
      <c r="C869" s="6" t="s">
        <v>6186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12258</v>
      </c>
      <c r="M869" s="6">
        <v>63</v>
      </c>
      <c r="N869" s="6" t="str">
        <f>VLOOKUP(A869,web_archive!D:AB,18,FALSE)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13389</v>
      </c>
      <c r="V869" s="6" t="s">
        <v>12489</v>
      </c>
      <c r="W869" s="6" t="s">
        <v>12299</v>
      </c>
      <c r="X869" s="6" t="s">
        <v>12299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13390</v>
      </c>
      <c r="C870" s="6" t="s">
        <v>13390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12258</v>
      </c>
      <c r="M870" s="6">
        <v>63</v>
      </c>
      <c r="N870" s="6" t="e">
        <f>VLOOKUP(A870,web_archive!D:AB,18,FALSE)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12570</v>
      </c>
      <c r="V870" s="6" t="s">
        <v>13041</v>
      </c>
      <c r="W870" s="6" t="s">
        <v>13391</v>
      </c>
      <c r="X870" s="6" t="s">
        <v>13041</v>
      </c>
      <c r="Y870" s="6" t="s">
        <v>13392</v>
      </c>
      <c r="Z870" s="6" t="s">
        <v>13041</v>
      </c>
      <c r="AA870" s="6" t="s">
        <v>12491</v>
      </c>
      <c r="AB870" s="6" t="s">
        <v>12299</v>
      </c>
      <c r="AC870" s="6" t="s">
        <v>12299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13393</v>
      </c>
      <c r="C871" s="6" t="s">
        <v>13393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12258</v>
      </c>
      <c r="M871" s="6">
        <v>63</v>
      </c>
      <c r="N871" s="6" t="e">
        <f>VLOOKUP(A871,web_archive!D:AB,18,FALSE)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12570</v>
      </c>
      <c r="V871" s="6" t="s">
        <v>13041</v>
      </c>
      <c r="W871" s="6" t="s">
        <v>13100</v>
      </c>
      <c r="X871" s="6" t="s">
        <v>12549</v>
      </c>
      <c r="Y871" s="6" t="s">
        <v>13100</v>
      </c>
      <c r="Z871" s="6" t="s">
        <v>12551</v>
      </c>
      <c r="AA871" s="6" t="s">
        <v>12823</v>
      </c>
      <c r="AB871" s="6" t="s">
        <v>12822</v>
      </c>
      <c r="AC871" s="6" t="s">
        <v>12489</v>
      </c>
      <c r="AD871" s="6" t="s">
        <v>12299</v>
      </c>
      <c r="AE871" s="6" t="s">
        <v>12299</v>
      </c>
      <c r="AF871" s="6"/>
      <c r="AG871" s="6"/>
    </row>
    <row r="872" spans="1:33" x14ac:dyDescent="0.3">
      <c r="A872" s="6">
        <v>1528</v>
      </c>
      <c r="B872" s="6" t="s">
        <v>4702</v>
      </c>
      <c r="C872" s="6" t="s">
        <v>4703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12258</v>
      </c>
      <c r="M872" s="6">
        <v>63</v>
      </c>
      <c r="N872" s="6" t="str">
        <f>VLOOKUP(A872,web_archive!D:AB,18,FALSE)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12554</v>
      </c>
      <c r="V872" s="6" t="s">
        <v>13394</v>
      </c>
      <c r="W872" s="6" t="s">
        <v>12559</v>
      </c>
      <c r="X872" s="6" t="s">
        <v>13395</v>
      </c>
      <c r="Y872" s="6">
        <v>3</v>
      </c>
      <c r="Z872" s="6" t="s">
        <v>13396</v>
      </c>
      <c r="AA872" s="6" t="s">
        <v>13041</v>
      </c>
      <c r="AB872" s="6" t="s">
        <v>13397</v>
      </c>
      <c r="AC872" s="6" t="s">
        <v>13041</v>
      </c>
      <c r="AD872" s="6" t="s">
        <v>12404</v>
      </c>
      <c r="AE872" s="6" t="s">
        <v>12299</v>
      </c>
      <c r="AF872" s="6" t="s">
        <v>12299</v>
      </c>
      <c r="AG872" s="6"/>
    </row>
    <row r="873" spans="1:33" x14ac:dyDescent="0.3">
      <c r="A873" s="6">
        <v>1529</v>
      </c>
      <c r="B873" s="6" t="s">
        <v>13398</v>
      </c>
      <c r="C873" s="6" t="s">
        <v>13399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12255</v>
      </c>
      <c r="M873" s="6">
        <v>63</v>
      </c>
      <c r="N873" s="6" t="e">
        <f>VLOOKUP(A873,web_archive!D:AB,18,FALSE)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12299</v>
      </c>
      <c r="V873" s="6" t="s">
        <v>12299</v>
      </c>
      <c r="W873" s="6" t="s">
        <v>12299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13400</v>
      </c>
      <c r="C874" s="6" t="s">
        <v>13400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12977</v>
      </c>
      <c r="M874" s="6">
        <v>63</v>
      </c>
      <c r="N874" s="6" t="e">
        <f>VLOOKUP(A874,web_archive!D:AB,18,FALSE)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12554</v>
      </c>
      <c r="V874" s="6" t="s">
        <v>13401</v>
      </c>
      <c r="W874" s="6" t="s">
        <v>13402</v>
      </c>
      <c r="X874" s="6" t="s">
        <v>12906</v>
      </c>
      <c r="Y874" s="6" t="s">
        <v>12923</v>
      </c>
      <c r="Z874" s="6" t="s">
        <v>13283</v>
      </c>
      <c r="AA874" s="6">
        <v>10</v>
      </c>
      <c r="AB874" s="6" t="s">
        <v>13403</v>
      </c>
      <c r="AC874" s="6" t="s">
        <v>13404</v>
      </c>
      <c r="AD874" s="6">
        <v>50</v>
      </c>
      <c r="AE874" s="6" t="s">
        <v>12581</v>
      </c>
      <c r="AF874" s="6" t="s">
        <v>12299</v>
      </c>
      <c r="AG874" s="6" t="s">
        <v>12299</v>
      </c>
    </row>
    <row r="875" spans="1:33" x14ac:dyDescent="0.3">
      <c r="A875" s="6">
        <v>1531</v>
      </c>
      <c r="B875" s="6" t="s">
        <v>9379</v>
      </c>
      <c r="C875" s="6" t="s">
        <v>9380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12258</v>
      </c>
      <c r="M875" s="6">
        <v>63</v>
      </c>
      <c r="N875" s="6" t="str">
        <f>VLOOKUP(A875,web_archive!D:AB,18,FALSE)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12562</v>
      </c>
      <c r="V875" s="6" t="s">
        <v>12860</v>
      </c>
      <c r="W875" s="6" t="s">
        <v>12591</v>
      </c>
      <c r="X875" s="6" t="s">
        <v>12620</v>
      </c>
      <c r="Y875" s="6" t="s">
        <v>12591</v>
      </c>
      <c r="Z875" s="6" t="s">
        <v>12837</v>
      </c>
      <c r="AA875" s="6" t="s">
        <v>12591</v>
      </c>
      <c r="AB875" s="6" t="s">
        <v>12556</v>
      </c>
      <c r="AC875" s="6" t="s">
        <v>12413</v>
      </c>
      <c r="AD875" s="6" t="s">
        <v>12299</v>
      </c>
      <c r="AE875" s="6" t="s">
        <v>12299</v>
      </c>
      <c r="AF875" s="6"/>
      <c r="AG875" s="6"/>
    </row>
    <row r="876" spans="1:33" x14ac:dyDescent="0.3">
      <c r="A876" s="6">
        <v>1532</v>
      </c>
      <c r="B876" s="6" t="s">
        <v>13405</v>
      </c>
      <c r="C876" s="6" t="s">
        <v>13386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12258</v>
      </c>
      <c r="M876" s="6">
        <v>63</v>
      </c>
      <c r="N876" s="6" t="e">
        <f>VLOOKUP(A876,web_archive!D:AB,18,FALSE)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12562</v>
      </c>
      <c r="V876" s="6" t="s">
        <v>12620</v>
      </c>
      <c r="W876" s="6" t="s">
        <v>13387</v>
      </c>
      <c r="X876" s="6" t="s">
        <v>12299</v>
      </c>
      <c r="Y876" s="6" t="s">
        <v>12299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13406</v>
      </c>
      <c r="C877" s="6" t="s">
        <v>13407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12295</v>
      </c>
      <c r="M877" s="6">
        <v>63</v>
      </c>
      <c r="N877" s="6" t="e">
        <f>VLOOKUP(A877,web_archive!D:AB,18,FALSE)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12841</v>
      </c>
      <c r="V877" s="6" t="s">
        <v>12491</v>
      </c>
      <c r="W877" s="6" t="s">
        <v>12299</v>
      </c>
      <c r="X877" s="6" t="s">
        <v>12299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9383</v>
      </c>
      <c r="C878" s="6" t="s">
        <v>9380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12258</v>
      </c>
      <c r="M878" s="6">
        <v>63</v>
      </c>
      <c r="N878" s="6" t="str">
        <f>VLOOKUP(A878,web_archive!D:AB,18,FALSE)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12562</v>
      </c>
      <c r="V878" s="6" t="s">
        <v>12860</v>
      </c>
      <c r="W878" s="6" t="s">
        <v>12591</v>
      </c>
      <c r="X878" s="6" t="s">
        <v>12620</v>
      </c>
      <c r="Y878" s="6" t="s">
        <v>12591</v>
      </c>
      <c r="Z878" s="6" t="s">
        <v>12837</v>
      </c>
      <c r="AA878" s="6" t="s">
        <v>12591</v>
      </c>
      <c r="AB878" s="6" t="s">
        <v>12556</v>
      </c>
      <c r="AC878" s="6" t="s">
        <v>12413</v>
      </c>
      <c r="AD878" s="6" t="s">
        <v>12299</v>
      </c>
      <c r="AE878" s="6" t="s">
        <v>12299</v>
      </c>
      <c r="AF878" s="6"/>
      <c r="AG878" s="6"/>
    </row>
    <row r="879" spans="1:33" x14ac:dyDescent="0.3">
      <c r="A879" s="6">
        <v>1535</v>
      </c>
      <c r="B879" s="6" t="s">
        <v>13408</v>
      </c>
      <c r="C879" s="6" t="s">
        <v>13409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13379</v>
      </c>
      <c r="M879" s="6">
        <v>63</v>
      </c>
      <c r="N879" s="6" t="e">
        <f>VLOOKUP(A879,web_archive!D:AB,18,FALSE)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12790</v>
      </c>
      <c r="V879" s="6" t="s">
        <v>13410</v>
      </c>
      <c r="W879" s="6" t="s">
        <v>13411</v>
      </c>
      <c r="X879" s="6" t="s">
        <v>13412</v>
      </c>
      <c r="Y879" s="6" t="s">
        <v>12299</v>
      </c>
      <c r="Z879" s="6" t="s">
        <v>12299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13413</v>
      </c>
      <c r="C880" s="6" t="s">
        <v>13414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13379</v>
      </c>
      <c r="M880" s="6">
        <v>63</v>
      </c>
      <c r="N880" s="6" t="e">
        <f>VLOOKUP(A880,web_archive!D:AB,18,FALSE)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12674</v>
      </c>
      <c r="V880" s="6" t="s">
        <v>12675</v>
      </c>
      <c r="W880" s="6" t="s">
        <v>12370</v>
      </c>
      <c r="X880" s="6" t="s">
        <v>12299</v>
      </c>
      <c r="Y880" s="6" t="s">
        <v>12299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13415</v>
      </c>
      <c r="C881" s="6" t="s">
        <v>13416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12258</v>
      </c>
      <c r="M881" s="6">
        <v>63</v>
      </c>
      <c r="N881" s="6" t="e">
        <f>VLOOKUP(A881,web_archive!D:AB,18,FALSE)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12570</v>
      </c>
      <c r="V881" s="6" t="s">
        <v>12549</v>
      </c>
      <c r="W881" s="6" t="s">
        <v>13417</v>
      </c>
      <c r="X881" s="6" t="s">
        <v>12551</v>
      </c>
      <c r="Y881" s="6" t="s">
        <v>13417</v>
      </c>
      <c r="Z881" s="6" t="s">
        <v>12798</v>
      </c>
      <c r="AA881" s="6" t="s">
        <v>13418</v>
      </c>
      <c r="AB881" s="6" t="s">
        <v>13041</v>
      </c>
      <c r="AC881" s="6" t="s">
        <v>12749</v>
      </c>
      <c r="AD881" s="6" t="s">
        <v>12299</v>
      </c>
      <c r="AE881" s="6" t="s">
        <v>12299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9450</v>
      </c>
      <c r="C882" s="6" t="s">
        <v>9451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12258</v>
      </c>
      <c r="M882" s="6">
        <v>63</v>
      </c>
      <c r="N882" s="6" t="str">
        <f>VLOOKUP(A882,web_archive!D:AB,18,FALSE)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12636</v>
      </c>
      <c r="V882" s="6" t="s">
        <v>13388</v>
      </c>
      <c r="W882" s="6" t="s">
        <v>12644</v>
      </c>
      <c r="X882" s="6" t="s">
        <v>12645</v>
      </c>
      <c r="Y882" s="6" t="s">
        <v>12299</v>
      </c>
      <c r="Z882" s="6" t="s">
        <v>12299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13419</v>
      </c>
      <c r="C883" s="6" t="s">
        <v>4674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12258</v>
      </c>
      <c r="M883" s="6">
        <v>63</v>
      </c>
      <c r="N883" s="6" t="e">
        <f>VLOOKUP(A883,web_archive!D:AB,18,FALSE)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12570</v>
      </c>
      <c r="V883" s="6" t="s">
        <v>13041</v>
      </c>
      <c r="W883" s="6" t="s">
        <v>12825</v>
      </c>
      <c r="X883" s="6" t="s">
        <v>12368</v>
      </c>
      <c r="Y883" s="6" t="s">
        <v>12299</v>
      </c>
      <c r="Z883" s="6" t="s">
        <v>12299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13420</v>
      </c>
      <c r="C884" s="6" t="s">
        <v>4703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12258</v>
      </c>
      <c r="M884" s="6">
        <v>63</v>
      </c>
      <c r="N884" s="6" t="e">
        <f>VLOOKUP(A884,web_archive!D:AB,18,FALSE)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12554</v>
      </c>
      <c r="V884" s="6" t="s">
        <v>13394</v>
      </c>
      <c r="W884" s="6" t="s">
        <v>12559</v>
      </c>
      <c r="X884" s="6" t="s">
        <v>13395</v>
      </c>
      <c r="Y884" s="6">
        <v>3</v>
      </c>
      <c r="Z884" s="6" t="s">
        <v>13396</v>
      </c>
      <c r="AA884" s="6" t="s">
        <v>13041</v>
      </c>
      <c r="AB884" s="6" t="s">
        <v>13397</v>
      </c>
      <c r="AC884" s="6" t="s">
        <v>13041</v>
      </c>
      <c r="AD884" s="6" t="s">
        <v>12404</v>
      </c>
      <c r="AE884" s="6" t="s">
        <v>12299</v>
      </c>
      <c r="AF884" s="6" t="s">
        <v>12299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13421</v>
      </c>
      <c r="C885" s="6" t="s">
        <v>13421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12258</v>
      </c>
      <c r="M885" s="6">
        <v>63</v>
      </c>
      <c r="N885" s="6" t="e">
        <f>VLOOKUP(A885,web_archive!D:AB,18,FALSE)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12554</v>
      </c>
      <c r="V885" s="6" t="s">
        <v>13422</v>
      </c>
      <c r="W885" s="6" t="s">
        <v>13041</v>
      </c>
      <c r="X885" s="6" t="s">
        <v>13100</v>
      </c>
      <c r="Y885" s="6" t="s">
        <v>12798</v>
      </c>
      <c r="Z885" s="6" t="s">
        <v>12923</v>
      </c>
      <c r="AA885" s="6" t="s">
        <v>13423</v>
      </c>
      <c r="AB885" s="6" t="s">
        <v>13424</v>
      </c>
      <c r="AC885" s="6" t="s">
        <v>13425</v>
      </c>
      <c r="AD885" s="6" t="s">
        <v>12681</v>
      </c>
      <c r="AE885" s="6">
        <v>10</v>
      </c>
      <c r="AF885" s="6">
        <v>20000</v>
      </c>
      <c r="AG885" s="6" t="s">
        <v>12682</v>
      </c>
      <c r="AH885" s="6" t="s">
        <v>13426</v>
      </c>
      <c r="AI885" s="6" t="s">
        <v>12299</v>
      </c>
      <c r="AJ885" s="6" t="s">
        <v>12299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995</v>
      </c>
      <c r="C886" s="6" t="s">
        <v>996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13375</v>
      </c>
      <c r="M886" s="6">
        <v>63</v>
      </c>
      <c r="N886" s="6" t="str">
        <f>VLOOKUP(A886,web_archive!D:AB,18,FALSE)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12691</v>
      </c>
      <c r="V886" s="6" t="s">
        <v>12743</v>
      </c>
      <c r="W886" s="6" t="s">
        <v>12904</v>
      </c>
      <c r="X886" s="6" t="s">
        <v>12549</v>
      </c>
      <c r="Y886" s="6" t="s">
        <v>12988</v>
      </c>
      <c r="Z886" s="6" t="s">
        <v>12551</v>
      </c>
      <c r="AA886" s="6" t="s">
        <v>12989</v>
      </c>
      <c r="AB886" s="6" t="s">
        <v>12549</v>
      </c>
      <c r="AC886" s="6" t="s">
        <v>12695</v>
      </c>
      <c r="AD886" s="6" t="s">
        <v>12551</v>
      </c>
      <c r="AE886" s="6" t="s">
        <v>12696</v>
      </c>
      <c r="AF886" s="6" t="s">
        <v>12368</v>
      </c>
      <c r="AG886" s="6" t="s">
        <v>12299</v>
      </c>
      <c r="AH886" s="6" t="s">
        <v>12299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1001</v>
      </c>
      <c r="C887" s="6" t="s">
        <v>1002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13375</v>
      </c>
      <c r="M887" s="6">
        <v>63</v>
      </c>
      <c r="N887" s="6" t="str">
        <f>VLOOKUP(A887,web_archive!D:AB,18,FALSE)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12691</v>
      </c>
      <c r="V887" s="6" t="s">
        <v>12743</v>
      </c>
      <c r="W887" s="6" t="s">
        <v>12904</v>
      </c>
      <c r="X887" s="6" t="s">
        <v>12549</v>
      </c>
      <c r="Y887" s="6" t="s">
        <v>12988</v>
      </c>
      <c r="Z887" s="6" t="s">
        <v>12551</v>
      </c>
      <c r="AA887" s="6" t="s">
        <v>13427</v>
      </c>
      <c r="AB887" s="6" t="s">
        <v>13428</v>
      </c>
      <c r="AC887" s="6" t="s">
        <v>12620</v>
      </c>
      <c r="AD887" s="6" t="s">
        <v>13429</v>
      </c>
      <c r="AE887" s="6">
        <v>10</v>
      </c>
      <c r="AF887" s="6">
        <v>6000</v>
      </c>
      <c r="AG887" s="6" t="s">
        <v>12682</v>
      </c>
      <c r="AH887" s="6" t="s">
        <v>12914</v>
      </c>
      <c r="AI887" s="6" t="s">
        <v>12299</v>
      </c>
      <c r="AJ887" s="6" t="s">
        <v>12299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13430</v>
      </c>
      <c r="C888" s="6" t="s">
        <v>13430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12258</v>
      </c>
      <c r="M888" s="6">
        <v>18</v>
      </c>
      <c r="N888" s="6" t="e">
        <f>VLOOKUP(A888,web_archive!D:AB,18,FALSE)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13431</v>
      </c>
      <c r="V888" s="6" t="s">
        <v>13432</v>
      </c>
      <c r="W888" s="6" t="s">
        <v>12620</v>
      </c>
      <c r="X888" s="6" t="s">
        <v>13433</v>
      </c>
      <c r="Y888" s="6">
        <v>12065</v>
      </c>
      <c r="Z888" s="6" t="s">
        <v>12571</v>
      </c>
      <c r="AA888" s="6" t="s">
        <v>13434</v>
      </c>
      <c r="AB888" s="6">
        <v>12043</v>
      </c>
      <c r="AC888" s="6" t="s">
        <v>12802</v>
      </c>
      <c r="AD888" s="6" t="s">
        <v>13434</v>
      </c>
      <c r="AE888" s="6">
        <v>12069</v>
      </c>
      <c r="AF888" s="6" t="s">
        <v>12616</v>
      </c>
      <c r="AG888" s="6" t="s">
        <v>13061</v>
      </c>
      <c r="AH888" s="6" t="s">
        <v>12299</v>
      </c>
      <c r="AI888" s="6" t="s">
        <v>12299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13435</v>
      </c>
      <c r="C889" s="6" t="s">
        <v>13436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13375</v>
      </c>
      <c r="M889" s="6">
        <v>63</v>
      </c>
      <c r="N889" s="6" t="e">
        <f>VLOOKUP(A889,web_archive!D:AB,18,FALSE)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12299</v>
      </c>
      <c r="V889" s="6" t="s">
        <v>12299</v>
      </c>
      <c r="W889" s="6" t="s">
        <v>12299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13437</v>
      </c>
      <c r="C890" s="6" t="s">
        <v>13438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13375</v>
      </c>
      <c r="M890" s="6">
        <v>63</v>
      </c>
      <c r="N890" s="6" t="e">
        <f>VLOOKUP(A890,web_archive!D:AB,18,FALSE)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12570</v>
      </c>
      <c r="V890" s="6" t="s">
        <v>12549</v>
      </c>
      <c r="W890" s="6" t="s">
        <v>12988</v>
      </c>
      <c r="X890" s="6" t="s">
        <v>12551</v>
      </c>
      <c r="Y890" s="6" t="s">
        <v>12989</v>
      </c>
      <c r="Z890" s="6" t="s">
        <v>12549</v>
      </c>
      <c r="AA890" s="6" t="s">
        <v>12695</v>
      </c>
      <c r="AB890" s="6" t="s">
        <v>12551</v>
      </c>
      <c r="AC890" s="6" t="s">
        <v>12696</v>
      </c>
      <c r="AD890" s="6" t="s">
        <v>12725</v>
      </c>
      <c r="AE890" s="6" t="s">
        <v>12549</v>
      </c>
      <c r="AF890" s="6" t="s">
        <v>12726</v>
      </c>
      <c r="AG890" s="6" t="s">
        <v>12909</v>
      </c>
      <c r="AH890" s="6" t="s">
        <v>12910</v>
      </c>
      <c r="AI890" s="6" t="s">
        <v>12551</v>
      </c>
      <c r="AJ890" s="6" t="s">
        <v>12726</v>
      </c>
      <c r="AK890" s="6" t="s">
        <v>12909</v>
      </c>
      <c r="AL890" s="6" t="s">
        <v>12911</v>
      </c>
      <c r="AM890" s="6" t="s">
        <v>12549</v>
      </c>
      <c r="AN890" s="6" t="s">
        <v>12730</v>
      </c>
      <c r="AO890" s="6" t="s">
        <v>12551</v>
      </c>
      <c r="AP890" s="6" t="s">
        <v>12990</v>
      </c>
      <c r="AQ890" s="6" t="s">
        <v>13439</v>
      </c>
      <c r="AR890" s="6" t="s">
        <v>12620</v>
      </c>
      <c r="AS890" s="6" t="s">
        <v>13440</v>
      </c>
      <c r="AT890" s="6" t="s">
        <v>13441</v>
      </c>
      <c r="AU890" s="6" t="s">
        <v>12299</v>
      </c>
      <c r="AV890" s="6" t="s">
        <v>12299</v>
      </c>
    </row>
    <row r="891" spans="1:48" x14ac:dyDescent="0.3">
      <c r="A891" s="6">
        <v>1547</v>
      </c>
      <c r="B891" s="6" t="s">
        <v>13442</v>
      </c>
      <c r="C891" s="6" t="s">
        <v>13443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13379</v>
      </c>
      <c r="M891" s="6">
        <v>63</v>
      </c>
      <c r="N891" s="6" t="e">
        <f>VLOOKUP(A891,web_archive!D:AB,18,FALSE)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12919</v>
      </c>
      <c r="V891" s="6" t="s">
        <v>13444</v>
      </c>
      <c r="W891" s="6" t="s">
        <v>13210</v>
      </c>
      <c r="X891" s="6" t="s">
        <v>12600</v>
      </c>
      <c r="Y891" s="6" t="s">
        <v>12299</v>
      </c>
      <c r="Z891" s="6" t="s">
        <v>12299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13445</v>
      </c>
      <c r="C892" s="6" t="s">
        <v>13446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12258</v>
      </c>
      <c r="M892" s="6">
        <v>63</v>
      </c>
      <c r="N892" s="6" t="e">
        <f>VLOOKUP(A892,web_archive!D:AB,18,FALSE)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13447</v>
      </c>
      <c r="V892" s="6" t="s">
        <v>13448</v>
      </c>
      <c r="W892" s="6" t="s">
        <v>13449</v>
      </c>
      <c r="X892" s="6" t="s">
        <v>12903</v>
      </c>
      <c r="Y892" s="6" t="s">
        <v>12368</v>
      </c>
      <c r="Z892" s="6" t="s">
        <v>12299</v>
      </c>
      <c r="AA892" s="6" t="s">
        <v>12299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13450</v>
      </c>
      <c r="C893" s="6" t="s">
        <v>13451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12230</v>
      </c>
      <c r="M893" s="6">
        <v>56</v>
      </c>
      <c r="N893" s="6" t="e">
        <f>VLOOKUP(A893,web_archive!D:AB,18,FALSE)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12299</v>
      </c>
      <c r="V893" s="6" t="s">
        <v>12299</v>
      </c>
      <c r="W893" s="6" t="s">
        <v>12299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12401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VLOOKUP(A894,web_archive!D:AB,18,FALSE)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13452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VLOOKUP(A895,web_archive!D:AB,18,FALSE)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12401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VLOOKUP(A896,web_archive!D:AB,18,FALSE)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13453</v>
      </c>
      <c r="C897" s="6" t="s">
        <v>13453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12233</v>
      </c>
      <c r="M897" s="6">
        <v>63</v>
      </c>
      <c r="N897" s="6" t="e">
        <f>VLOOKUP(A897,web_archive!D:AB,18,FALSE)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12299</v>
      </c>
      <c r="V897" s="6" t="s">
        <v>12299</v>
      </c>
      <c r="W897" s="6" t="s">
        <v>12299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1075</v>
      </c>
      <c r="C898" s="6" t="s">
        <v>1075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12233</v>
      </c>
      <c r="M898" s="6">
        <v>63</v>
      </c>
      <c r="N898" s="6" t="str">
        <f>VLOOKUP(A898,web_archive!D:AB,18,FALSE)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12542</v>
      </c>
      <c r="V898" s="6" t="s">
        <v>12600</v>
      </c>
      <c r="W898" s="6" t="s">
        <v>12299</v>
      </c>
      <c r="X898" s="6" t="s">
        <v>12299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9862</v>
      </c>
      <c r="C899" s="6" t="s">
        <v>9862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12233</v>
      </c>
      <c r="M899" s="6">
        <v>63</v>
      </c>
      <c r="N899" s="6" t="str">
        <f>VLOOKUP(A899,web_archive!D:AB,18,FALSE)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12299</v>
      </c>
      <c r="V899" s="6" t="s">
        <v>12299</v>
      </c>
      <c r="W899" s="6" t="s">
        <v>12299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1447</v>
      </c>
      <c r="C900" s="6" t="s">
        <v>1448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12233</v>
      </c>
      <c r="M900" s="6">
        <v>63</v>
      </c>
      <c r="N900" s="6" t="str">
        <f>VLOOKUP(A900,web_archive!D:AB,18,FALSE)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12554</v>
      </c>
      <c r="V900" s="6" t="s">
        <v>12856</v>
      </c>
      <c r="W900" s="6" t="s">
        <v>12299</v>
      </c>
      <c r="X900" s="6" t="s">
        <v>12299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1463</v>
      </c>
      <c r="C901" s="6" t="s">
        <v>1464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12233</v>
      </c>
      <c r="M901" s="6">
        <v>63</v>
      </c>
      <c r="N901" s="6" t="str">
        <f>VLOOKUP(A901,web_archive!D:AB,18,FALSE)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12554</v>
      </c>
      <c r="V901" s="6" t="s">
        <v>12855</v>
      </c>
      <c r="W901" s="6" t="s">
        <v>12299</v>
      </c>
      <c r="X901" s="6" t="s">
        <v>12299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1451</v>
      </c>
      <c r="C902" s="6" t="s">
        <v>1452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12233</v>
      </c>
      <c r="M902" s="6">
        <v>63</v>
      </c>
      <c r="N902" s="6" t="str">
        <f>VLOOKUP(A902,web_archive!D:AB,18,FALSE)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12554</v>
      </c>
      <c r="V902" s="6" t="s">
        <v>12852</v>
      </c>
      <c r="W902" s="6" t="s">
        <v>12299</v>
      </c>
      <c r="X902" s="6" t="s">
        <v>12299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1459</v>
      </c>
      <c r="C903" s="6" t="s">
        <v>1460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12233</v>
      </c>
      <c r="M903" s="6">
        <v>63</v>
      </c>
      <c r="N903" s="6" t="str">
        <f>VLOOKUP(A903,web_archive!D:AB,18,FALSE)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12554</v>
      </c>
      <c r="V903" s="6" t="s">
        <v>13007</v>
      </c>
      <c r="W903" s="6" t="s">
        <v>12299</v>
      </c>
      <c r="X903" s="6" t="s">
        <v>12299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1474</v>
      </c>
      <c r="C904" s="6" t="s">
        <v>1475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12233</v>
      </c>
      <c r="M904" s="6">
        <v>63</v>
      </c>
      <c r="N904" s="6" t="str">
        <f>VLOOKUP(A904,web_archive!D:AB,18,FALSE)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12554</v>
      </c>
      <c r="V904" s="6" t="s">
        <v>12587</v>
      </c>
      <c r="W904" s="6" t="s">
        <v>13454</v>
      </c>
      <c r="X904" s="6" t="s">
        <v>13455</v>
      </c>
      <c r="Y904" s="6" t="s">
        <v>13456</v>
      </c>
      <c r="Z904" s="6" t="s">
        <v>13457</v>
      </c>
      <c r="AA904" s="6" t="s">
        <v>12822</v>
      </c>
      <c r="AB904" s="6" t="s">
        <v>13457</v>
      </c>
      <c r="AC904" s="6" t="s">
        <v>13458</v>
      </c>
      <c r="AD904" s="6" t="s">
        <v>13457</v>
      </c>
      <c r="AE904" s="6" t="s">
        <v>12824</v>
      </c>
      <c r="AF904" s="6" t="s">
        <v>13459</v>
      </c>
      <c r="AG904" s="6" t="s">
        <v>12299</v>
      </c>
      <c r="AH904" s="6" t="s">
        <v>12299</v>
      </c>
    </row>
    <row r="905" spans="1:34" x14ac:dyDescent="0.3">
      <c r="A905" s="6">
        <v>1558</v>
      </c>
      <c r="B905" s="6" t="s">
        <v>4506</v>
      </c>
      <c r="C905" s="6" t="s">
        <v>4507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12233</v>
      </c>
      <c r="M905" s="6">
        <v>63</v>
      </c>
      <c r="N905" s="6" t="str">
        <f>VLOOKUP(A905,web_archive!D:AB,18,FALSE)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13460</v>
      </c>
      <c r="V905" s="6">
        <v>1188</v>
      </c>
      <c r="W905" s="6" t="s">
        <v>12894</v>
      </c>
      <c r="X905" s="6" t="s">
        <v>12299</v>
      </c>
      <c r="Y905" s="6" t="s">
        <v>12299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6013</v>
      </c>
      <c r="C906" s="6" t="s">
        <v>6014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12233</v>
      </c>
      <c r="M906" s="6">
        <v>63</v>
      </c>
      <c r="N906" s="6" t="str">
        <f>VLOOKUP(A906,web_archive!D:AB,18,FALSE)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12542</v>
      </c>
      <c r="V906" s="6" t="s">
        <v>13461</v>
      </c>
      <c r="W906" s="6" t="s">
        <v>13462</v>
      </c>
      <c r="X906" s="6" t="s">
        <v>12648</v>
      </c>
      <c r="Y906" s="6" t="s">
        <v>12489</v>
      </c>
      <c r="Z906" s="6" t="s">
        <v>12299</v>
      </c>
      <c r="AA906" s="6" t="s">
        <v>12299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13463</v>
      </c>
      <c r="C907" s="6" t="s">
        <v>13464</v>
      </c>
      <c r="D907" s="6">
        <v>5</v>
      </c>
      <c r="E907" s="6">
        <v>20</v>
      </c>
      <c r="F907" s="6"/>
      <c r="G907" s="6">
        <v>1100</v>
      </c>
      <c r="H907" s="6" t="s">
        <v>13465</v>
      </c>
      <c r="I907" s="6"/>
      <c r="J907" s="6">
        <v>1</v>
      </c>
      <c r="K907" s="6">
        <v>2</v>
      </c>
      <c r="L907" s="6" t="s">
        <v>12233</v>
      </c>
      <c r="M907" s="6">
        <v>63</v>
      </c>
      <c r="N907" s="6" t="e">
        <f>VLOOKUP(A907,web_archive!D:AB,18,FALSE)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13466</v>
      </c>
      <c r="V907" s="6" t="s">
        <v>13467</v>
      </c>
      <c r="W907" s="6" t="s">
        <v>12491</v>
      </c>
      <c r="X907" s="6" t="s">
        <v>12299</v>
      </c>
      <c r="Y907" s="6" t="s">
        <v>12299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13468</v>
      </c>
      <c r="C908" s="6" t="s">
        <v>13469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12233</v>
      </c>
      <c r="M908" s="6">
        <v>63</v>
      </c>
      <c r="N908" s="6" t="e">
        <f>VLOOKUP(A908,web_archive!D:AB,18,FALSE)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12691</v>
      </c>
      <c r="V908" s="6" t="s">
        <v>13470</v>
      </c>
      <c r="W908" s="6" t="s">
        <v>12600</v>
      </c>
      <c r="X908" s="6" t="s">
        <v>12299</v>
      </c>
      <c r="Y908" s="6" t="s">
        <v>12299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1078</v>
      </c>
      <c r="C909" s="6" t="s">
        <v>1079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12233</v>
      </c>
      <c r="M909" s="6">
        <v>63</v>
      </c>
      <c r="N909" s="6" t="str">
        <f>VLOOKUP(A909,web_archive!D:AB,18,FALSE)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12542</v>
      </c>
      <c r="V909" s="6" t="s">
        <v>12559</v>
      </c>
      <c r="W909" s="6" t="s">
        <v>13101</v>
      </c>
      <c r="X909" s="6" t="s">
        <v>13471</v>
      </c>
      <c r="Y909" s="6" t="s">
        <v>12483</v>
      </c>
      <c r="Z909" s="6" t="s">
        <v>12299</v>
      </c>
      <c r="AA909" s="6" t="s">
        <v>12299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13472</v>
      </c>
      <c r="C910" s="6" t="s">
        <v>13464</v>
      </c>
      <c r="D910" s="6">
        <v>5</v>
      </c>
      <c r="E910" s="6">
        <v>1</v>
      </c>
      <c r="F910" s="6"/>
      <c r="G910" s="6">
        <v>0</v>
      </c>
      <c r="H910" s="6" t="s">
        <v>13473</v>
      </c>
      <c r="I910" s="6"/>
      <c r="J910" s="6">
        <v>1</v>
      </c>
      <c r="K910" s="6">
        <v>0</v>
      </c>
      <c r="L910" s="6" t="s">
        <v>12233</v>
      </c>
      <c r="M910" s="6">
        <v>63</v>
      </c>
      <c r="N910" s="6" t="e">
        <f>VLOOKUP(A910,web_archive!D:AB,18,FALSE)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13056</v>
      </c>
      <c r="V910" s="6" t="s">
        <v>13474</v>
      </c>
      <c r="W910" s="6" t="s">
        <v>13064</v>
      </c>
      <c r="X910" s="6" t="s">
        <v>13475</v>
      </c>
      <c r="Y910" s="6" t="s">
        <v>12299</v>
      </c>
      <c r="Z910" s="6" t="s">
        <v>12299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3648</v>
      </c>
      <c r="C911" s="6" t="s">
        <v>3648</v>
      </c>
      <c r="D911" s="6">
        <v>5</v>
      </c>
      <c r="E911" s="6">
        <v>20</v>
      </c>
      <c r="F911" s="6"/>
      <c r="G911" s="6">
        <v>2000</v>
      </c>
      <c r="H911" s="6" t="s">
        <v>13476</v>
      </c>
      <c r="I911" s="6"/>
      <c r="J911" s="6">
        <v>1</v>
      </c>
      <c r="K911" s="6">
        <v>2</v>
      </c>
      <c r="L911" s="6" t="s">
        <v>12233</v>
      </c>
      <c r="M911" s="6">
        <v>63</v>
      </c>
      <c r="N911" s="6" t="str">
        <f>VLOOKUP(A911,web_archive!D:AB,18,FALSE)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12542</v>
      </c>
      <c r="V911" s="6" t="s">
        <v>13470</v>
      </c>
      <c r="W911" s="6" t="s">
        <v>13477</v>
      </c>
      <c r="X911" s="6" t="s">
        <v>13478</v>
      </c>
      <c r="Y911" s="6" t="s">
        <v>12299</v>
      </c>
      <c r="Z911" s="6" t="s">
        <v>12299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13479</v>
      </c>
      <c r="C912" s="6" t="s">
        <v>13480</v>
      </c>
      <c r="D912" s="6">
        <v>5</v>
      </c>
      <c r="E912" s="6">
        <v>20</v>
      </c>
      <c r="F912" s="6"/>
      <c r="G912" s="6">
        <v>1000</v>
      </c>
      <c r="H912" s="6" t="s">
        <v>13481</v>
      </c>
      <c r="I912" s="6"/>
      <c r="J912" s="6">
        <v>1</v>
      </c>
      <c r="K912" s="6">
        <v>2</v>
      </c>
      <c r="L912" s="6" t="s">
        <v>12233</v>
      </c>
      <c r="M912" s="6">
        <v>63</v>
      </c>
      <c r="N912" s="6" t="e">
        <f>VLOOKUP(A912,web_archive!D:AB,18,FALSE)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12691</v>
      </c>
      <c r="V912" s="6" t="s">
        <v>13482</v>
      </c>
      <c r="W912" s="6" t="s">
        <v>13483</v>
      </c>
      <c r="X912" s="6" t="s">
        <v>13484</v>
      </c>
      <c r="Y912" s="6" t="s">
        <v>12549</v>
      </c>
      <c r="Z912" s="6" t="s">
        <v>13485</v>
      </c>
      <c r="AA912" s="6" t="s">
        <v>12551</v>
      </c>
      <c r="AB912" s="6" t="s">
        <v>13120</v>
      </c>
      <c r="AC912" s="6" t="s">
        <v>13486</v>
      </c>
      <c r="AD912" s="6" t="s">
        <v>13487</v>
      </c>
      <c r="AE912" s="6">
        <v>5</v>
      </c>
      <c r="AF912" s="6" t="s">
        <v>12483</v>
      </c>
      <c r="AG912" s="6" t="s">
        <v>12299</v>
      </c>
      <c r="AH912" s="6" t="s">
        <v>12299</v>
      </c>
    </row>
    <row r="913" spans="1:50" x14ac:dyDescent="0.3">
      <c r="A913" s="6">
        <v>1566</v>
      </c>
      <c r="B913" s="6" t="s">
        <v>13488</v>
      </c>
      <c r="C913" s="6" t="s">
        <v>13489</v>
      </c>
      <c r="D913" s="6">
        <v>5</v>
      </c>
      <c r="E913" s="6">
        <v>20</v>
      </c>
      <c r="F913" s="6"/>
      <c r="G913" s="6">
        <v>0</v>
      </c>
      <c r="H913" s="6" t="s">
        <v>13490</v>
      </c>
      <c r="I913" s="6"/>
      <c r="J913" s="6">
        <v>1</v>
      </c>
      <c r="K913" s="6">
        <v>0</v>
      </c>
      <c r="L913" s="6" t="s">
        <v>12233</v>
      </c>
      <c r="M913" s="6">
        <v>63</v>
      </c>
      <c r="N913" s="6" t="e">
        <f>VLOOKUP(A913,web_archive!D:AB,18,FALSE)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12674</v>
      </c>
      <c r="V913" s="6" t="s">
        <v>12675</v>
      </c>
      <c r="W913" s="6" t="s">
        <v>12370</v>
      </c>
      <c r="X913" s="6" t="s">
        <v>12299</v>
      </c>
      <c r="Y913" s="6" t="s">
        <v>12299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13491</v>
      </c>
      <c r="C914" s="6" t="s">
        <v>13492</v>
      </c>
      <c r="D914" s="6">
        <v>5</v>
      </c>
      <c r="E914" s="6">
        <v>1</v>
      </c>
      <c r="F914" s="6"/>
      <c r="G914" s="6">
        <v>0</v>
      </c>
      <c r="H914" s="6" t="s">
        <v>13493</v>
      </c>
      <c r="I914" s="6"/>
      <c r="J914" s="6">
        <v>1</v>
      </c>
      <c r="K914" s="6">
        <v>0</v>
      </c>
      <c r="L914" s="6" t="s">
        <v>12233</v>
      </c>
      <c r="M914" s="6">
        <v>63</v>
      </c>
      <c r="N914" s="6" t="e">
        <f>VLOOKUP(A914,web_archive!D:AB,18,FALSE)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12691</v>
      </c>
      <c r="V914" s="6" t="s">
        <v>13494</v>
      </c>
      <c r="W914" s="6" t="s">
        <v>13495</v>
      </c>
      <c r="X914" s="6" t="s">
        <v>12483</v>
      </c>
      <c r="Y914" s="6" t="s">
        <v>12299</v>
      </c>
      <c r="Z914" s="6" t="s">
        <v>12299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13496</v>
      </c>
      <c r="C915" s="6" t="s">
        <v>1448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12233</v>
      </c>
      <c r="M915" s="6">
        <v>63</v>
      </c>
      <c r="N915" s="6" t="e">
        <f>VLOOKUP(A915,web_archive!D:AB,18,FALSE)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12554</v>
      </c>
      <c r="V915" s="6" t="s">
        <v>12856</v>
      </c>
      <c r="W915" s="6" t="s">
        <v>12299</v>
      </c>
      <c r="X915" s="6" t="s">
        <v>12299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1467</v>
      </c>
      <c r="C916" s="6" t="s">
        <v>1464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12233</v>
      </c>
      <c r="M916" s="6">
        <v>63</v>
      </c>
      <c r="N916" s="6" t="str">
        <f>VLOOKUP(A916,web_archive!D:AB,18,FALSE)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12554</v>
      </c>
      <c r="V916" s="6" t="s">
        <v>12855</v>
      </c>
      <c r="W916" s="6" t="s">
        <v>12299</v>
      </c>
      <c r="X916" s="6" t="s">
        <v>12299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13497</v>
      </c>
      <c r="C917" s="6" t="s">
        <v>13498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12233</v>
      </c>
      <c r="M917" s="6">
        <v>63</v>
      </c>
      <c r="N917" s="6" t="e">
        <f>VLOOKUP(A917,web_archive!D:AB,18,FALSE)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12554</v>
      </c>
      <c r="V917" s="6" t="s">
        <v>12852</v>
      </c>
      <c r="W917" s="6" t="s">
        <v>12299</v>
      </c>
      <c r="X917" s="6" t="s">
        <v>12299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13499</v>
      </c>
      <c r="C918" s="6" t="s">
        <v>1460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12233</v>
      </c>
      <c r="M918" s="6">
        <v>63</v>
      </c>
      <c r="N918" s="6" t="e">
        <f>VLOOKUP(A918,web_archive!D:AB,18,FALSE)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12554</v>
      </c>
      <c r="V918" s="6" t="s">
        <v>13007</v>
      </c>
      <c r="W918" s="6" t="s">
        <v>12299</v>
      </c>
      <c r="X918" s="6" t="s">
        <v>12299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7904</v>
      </c>
      <c r="C919" s="6" t="s">
        <v>7905</v>
      </c>
      <c r="D919" s="6">
        <v>5</v>
      </c>
      <c r="E919" s="6">
        <v>20</v>
      </c>
      <c r="F919" s="6"/>
      <c r="G919" s="6">
        <v>300</v>
      </c>
      <c r="H919" s="6" t="s">
        <v>13500</v>
      </c>
      <c r="I919" s="6"/>
      <c r="J919" s="6">
        <v>1</v>
      </c>
      <c r="K919" s="6">
        <v>2</v>
      </c>
      <c r="L919" s="6" t="s">
        <v>12233</v>
      </c>
      <c r="M919" s="6">
        <v>63</v>
      </c>
      <c r="N919" s="6" t="e">
        <f>VLOOKUP(A919,web_archive!D:AB,18,FALSE)</f>
        <v>#N/A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12542</v>
      </c>
      <c r="V919" s="6" t="s">
        <v>13501</v>
      </c>
      <c r="W919" s="6" t="s">
        <v>12491</v>
      </c>
      <c r="X919" s="6" t="s">
        <v>12299</v>
      </c>
      <c r="Y919" s="6" t="s">
        <v>12299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13502</v>
      </c>
      <c r="I920" s="6"/>
      <c r="J920" s="6">
        <v>1</v>
      </c>
      <c r="K920" s="6">
        <v>2</v>
      </c>
      <c r="L920" s="6" t="s">
        <v>12233</v>
      </c>
      <c r="M920" s="6">
        <v>63</v>
      </c>
      <c r="N920" s="6" t="str">
        <f>VLOOKUP(A920,web_archive!D:AB,18,FALSE)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12299</v>
      </c>
      <c r="V920" s="6" t="s">
        <v>12299</v>
      </c>
      <c r="W920" s="6" t="s">
        <v>12299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923</v>
      </c>
      <c r="C921" s="6" t="s">
        <v>924</v>
      </c>
      <c r="D921" s="6">
        <v>5</v>
      </c>
      <c r="E921" s="6">
        <v>20</v>
      </c>
      <c r="F921" s="6"/>
      <c r="G921" s="6">
        <v>0</v>
      </c>
      <c r="H921" s="6" t="s">
        <v>13503</v>
      </c>
      <c r="I921" s="6"/>
      <c r="J921" s="6">
        <v>1</v>
      </c>
      <c r="K921" s="6">
        <v>0</v>
      </c>
      <c r="L921" s="6" t="s">
        <v>12233</v>
      </c>
      <c r="M921" s="6">
        <v>63</v>
      </c>
      <c r="N921" s="6" t="str">
        <f>VLOOKUP(A921,web_archive!D:AB,18,FALSE)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12691</v>
      </c>
      <c r="V921" s="6" t="s">
        <v>13504</v>
      </c>
      <c r="W921" s="6" t="s">
        <v>13505</v>
      </c>
      <c r="X921" s="6" t="s">
        <v>13506</v>
      </c>
      <c r="Y921" s="6" t="s">
        <v>12549</v>
      </c>
      <c r="Z921" s="6" t="s">
        <v>12988</v>
      </c>
      <c r="AA921" s="6" t="s">
        <v>12551</v>
      </c>
      <c r="AB921" s="6" t="s">
        <v>12989</v>
      </c>
      <c r="AC921" s="6" t="s">
        <v>12549</v>
      </c>
      <c r="AD921" s="6" t="s">
        <v>12695</v>
      </c>
      <c r="AE921" s="6" t="s">
        <v>12551</v>
      </c>
      <c r="AF921" s="6" t="s">
        <v>12696</v>
      </c>
      <c r="AG921" s="6" t="s">
        <v>12368</v>
      </c>
      <c r="AH921" s="6" t="s">
        <v>12299</v>
      </c>
      <c r="AI921" s="6" t="s">
        <v>12299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927</v>
      </c>
      <c r="C922" s="6" t="s">
        <v>928</v>
      </c>
      <c r="D922" s="6">
        <v>5</v>
      </c>
      <c r="E922" s="6">
        <v>20</v>
      </c>
      <c r="F922" s="6"/>
      <c r="G922" s="6">
        <v>0</v>
      </c>
      <c r="H922" s="6" t="s">
        <v>13503</v>
      </c>
      <c r="I922" s="6"/>
      <c r="J922" s="6">
        <v>1</v>
      </c>
      <c r="K922" s="6">
        <v>0</v>
      </c>
      <c r="L922" s="6" t="s">
        <v>12233</v>
      </c>
      <c r="M922" s="6">
        <v>63</v>
      </c>
      <c r="N922" s="6" t="str">
        <f>VLOOKUP(A922,web_archive!D:AB,18,FALSE)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12691</v>
      </c>
      <c r="V922" s="6" t="s">
        <v>13504</v>
      </c>
      <c r="W922" s="6" t="s">
        <v>13505</v>
      </c>
      <c r="X922" s="6" t="s">
        <v>13507</v>
      </c>
      <c r="Y922" s="6" t="s">
        <v>12549</v>
      </c>
      <c r="Z922" s="6" t="s">
        <v>13508</v>
      </c>
      <c r="AA922" s="6" t="s">
        <v>12551</v>
      </c>
      <c r="AB922" s="6" t="s">
        <v>12724</v>
      </c>
      <c r="AC922" s="6" t="s">
        <v>12368</v>
      </c>
      <c r="AD922" s="6" t="s">
        <v>12299</v>
      </c>
      <c r="AE922" s="6" t="s">
        <v>12299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13509</v>
      </c>
      <c r="C923" s="6" t="s">
        <v>13510</v>
      </c>
      <c r="D923" s="6">
        <v>5</v>
      </c>
      <c r="E923" s="6">
        <v>20</v>
      </c>
      <c r="F923" s="6"/>
      <c r="G923" s="6">
        <v>0</v>
      </c>
      <c r="H923" s="6" t="s">
        <v>13511</v>
      </c>
      <c r="I923" s="6"/>
      <c r="J923" s="6">
        <v>1</v>
      </c>
      <c r="K923" s="6">
        <v>0</v>
      </c>
      <c r="L923" s="6" t="s">
        <v>12233</v>
      </c>
      <c r="M923" s="6">
        <v>63</v>
      </c>
      <c r="N923" s="6" t="e">
        <f>VLOOKUP(A923,web_archive!D:AB,18,FALSE)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13512</v>
      </c>
      <c r="V923" s="6" t="s">
        <v>13506</v>
      </c>
      <c r="W923" s="6" t="s">
        <v>12549</v>
      </c>
      <c r="X923" s="6" t="s">
        <v>13513</v>
      </c>
      <c r="Y923" s="6" t="s">
        <v>12551</v>
      </c>
      <c r="Z923" s="6" t="s">
        <v>13514</v>
      </c>
      <c r="AA923" s="6" t="s">
        <v>12549</v>
      </c>
      <c r="AB923" s="6" t="s">
        <v>12723</v>
      </c>
      <c r="AC923" s="6" t="s">
        <v>12551</v>
      </c>
      <c r="AD923" s="6" t="s">
        <v>12724</v>
      </c>
      <c r="AE923" s="6" t="s">
        <v>12725</v>
      </c>
      <c r="AF923" s="6" t="s">
        <v>12549</v>
      </c>
      <c r="AG923" s="6" t="s">
        <v>12726</v>
      </c>
      <c r="AH923" s="6" t="s">
        <v>12909</v>
      </c>
      <c r="AI923" s="6" t="s">
        <v>12910</v>
      </c>
      <c r="AJ923" s="6" t="s">
        <v>12551</v>
      </c>
      <c r="AK923" s="6" t="s">
        <v>12726</v>
      </c>
      <c r="AL923" s="6" t="s">
        <v>12909</v>
      </c>
      <c r="AM923" s="6" t="s">
        <v>12911</v>
      </c>
      <c r="AN923" s="6" t="s">
        <v>12549</v>
      </c>
      <c r="AO923" s="6" t="s">
        <v>12730</v>
      </c>
      <c r="AP923" s="6" t="s">
        <v>12551</v>
      </c>
      <c r="AQ923" s="6" t="s">
        <v>13515</v>
      </c>
      <c r="AR923" s="6" t="s">
        <v>13516</v>
      </c>
      <c r="AS923" s="6">
        <v>30</v>
      </c>
      <c r="AT923" s="6">
        <v>3000</v>
      </c>
      <c r="AU923" s="6" t="s">
        <v>12682</v>
      </c>
      <c r="AV923" s="6" t="s">
        <v>13517</v>
      </c>
      <c r="AW923" s="6" t="s">
        <v>12299</v>
      </c>
      <c r="AX923" s="6" t="s">
        <v>12299</v>
      </c>
    </row>
    <row r="924" spans="1:50" x14ac:dyDescent="0.3">
      <c r="A924" s="6">
        <v>1577</v>
      </c>
      <c r="B924" s="6" t="s">
        <v>13518</v>
      </c>
      <c r="C924" s="6" t="s">
        <v>13519</v>
      </c>
      <c r="D924" s="6">
        <v>5</v>
      </c>
      <c r="E924" s="6">
        <v>20</v>
      </c>
      <c r="F924" s="6"/>
      <c r="G924" s="6">
        <v>0</v>
      </c>
      <c r="H924" s="6" t="s">
        <v>13511</v>
      </c>
      <c r="I924" s="6"/>
      <c r="J924" s="6">
        <v>1</v>
      </c>
      <c r="K924" s="6">
        <v>0</v>
      </c>
      <c r="L924" s="6" t="s">
        <v>12233</v>
      </c>
      <c r="M924" s="6">
        <v>63</v>
      </c>
      <c r="N924" s="6" t="e">
        <f>VLOOKUP(A924,web_archive!D:AB,18,FALSE)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12570</v>
      </c>
      <c r="V924" s="6" t="s">
        <v>12549</v>
      </c>
      <c r="W924" s="6" t="s">
        <v>13513</v>
      </c>
      <c r="X924" s="6" t="s">
        <v>12551</v>
      </c>
      <c r="Y924" s="6" t="s">
        <v>13514</v>
      </c>
      <c r="Z924" s="6" t="s">
        <v>12549</v>
      </c>
      <c r="AA924" s="6" t="s">
        <v>12723</v>
      </c>
      <c r="AB924" s="6" t="s">
        <v>12551</v>
      </c>
      <c r="AC924" s="6" t="s">
        <v>12724</v>
      </c>
      <c r="AD924" s="6" t="s">
        <v>13520</v>
      </c>
      <c r="AE924" s="6" t="s">
        <v>12549</v>
      </c>
      <c r="AF924" s="6" t="s">
        <v>12730</v>
      </c>
      <c r="AG924" s="6" t="s">
        <v>12551</v>
      </c>
      <c r="AH924" s="6" t="s">
        <v>13521</v>
      </c>
      <c r="AI924" s="6" t="s">
        <v>13522</v>
      </c>
      <c r="AJ924" s="6" t="s">
        <v>13523</v>
      </c>
      <c r="AK924" s="6" t="s">
        <v>13524</v>
      </c>
      <c r="AL924" s="6" t="s">
        <v>12299</v>
      </c>
      <c r="AM924" s="6" t="s">
        <v>12299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1470</v>
      </c>
      <c r="C925" s="6" t="s">
        <v>1471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12233</v>
      </c>
      <c r="M925" s="6">
        <v>63</v>
      </c>
      <c r="N925" s="6" t="str">
        <f>VLOOKUP(A925,web_archive!D:AB,18,FALSE)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12660</v>
      </c>
      <c r="V925" s="6" t="s">
        <v>13525</v>
      </c>
      <c r="W925" s="6" t="s">
        <v>13526</v>
      </c>
      <c r="X925" s="6" t="s">
        <v>12489</v>
      </c>
      <c r="Y925" s="6" t="s">
        <v>12299</v>
      </c>
      <c r="Z925" s="6" t="s">
        <v>12299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13527</v>
      </c>
      <c r="C926" s="6" t="s">
        <v>13528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12233</v>
      </c>
      <c r="M926" s="6">
        <v>63</v>
      </c>
      <c r="N926" s="6" t="e">
        <f>VLOOKUP(A926,web_archive!D:AB,18,FALSE)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13512</v>
      </c>
      <c r="V926" s="6" t="s">
        <v>13529</v>
      </c>
      <c r="W926" s="6" t="s">
        <v>13482</v>
      </c>
      <c r="X926" s="6" t="s">
        <v>13483</v>
      </c>
      <c r="Y926" s="6" t="s">
        <v>13484</v>
      </c>
      <c r="Z926" s="6" t="s">
        <v>12549</v>
      </c>
      <c r="AA926" s="6" t="s">
        <v>13485</v>
      </c>
      <c r="AB926" s="6" t="s">
        <v>12551</v>
      </c>
      <c r="AC926" s="6" t="s">
        <v>13120</v>
      </c>
      <c r="AD926" s="6" t="s">
        <v>13486</v>
      </c>
      <c r="AE926" s="6" t="s">
        <v>13487</v>
      </c>
      <c r="AF926" s="6">
        <v>5</v>
      </c>
      <c r="AG926" s="6" t="s">
        <v>12483</v>
      </c>
      <c r="AH926" s="6" t="s">
        <v>12299</v>
      </c>
      <c r="AI926" s="6" t="s">
        <v>12299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13530</v>
      </c>
      <c r="C927" s="6" t="s">
        <v>13531</v>
      </c>
      <c r="D927" s="6">
        <v>5</v>
      </c>
      <c r="E927" s="6">
        <v>0</v>
      </c>
      <c r="F927" s="6"/>
      <c r="G927" s="6">
        <v>0</v>
      </c>
      <c r="H927" s="6" t="s">
        <v>13532</v>
      </c>
      <c r="I927" s="6"/>
      <c r="J927" s="6">
        <v>1</v>
      </c>
      <c r="K927" s="6">
        <v>0</v>
      </c>
      <c r="L927" s="6" t="s">
        <v>12233</v>
      </c>
      <c r="M927" s="6">
        <v>63</v>
      </c>
      <c r="N927" s="6" t="e">
        <f>VLOOKUP(A927,web_archive!D:AB,18,FALSE)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13512</v>
      </c>
      <c r="V927" s="6" t="s">
        <v>13533</v>
      </c>
      <c r="W927" s="6" t="s">
        <v>13470</v>
      </c>
      <c r="X927" s="6" t="s">
        <v>13477</v>
      </c>
      <c r="Y927" s="6" t="s">
        <v>13534</v>
      </c>
      <c r="Z927" s="6" t="s">
        <v>12748</v>
      </c>
      <c r="AA927" s="6" t="s">
        <v>12749</v>
      </c>
      <c r="AB927" s="6" t="s">
        <v>12299</v>
      </c>
      <c r="AC927" s="6" t="s">
        <v>12299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13535</v>
      </c>
      <c r="C928" s="6" t="s">
        <v>13536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12233</v>
      </c>
      <c r="M928" s="6">
        <v>63</v>
      </c>
      <c r="N928" s="6" t="e">
        <f>VLOOKUP(A928,web_archive!D:AB,18,FALSE)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12299</v>
      </c>
      <c r="V928" s="6" t="s">
        <v>12299</v>
      </c>
      <c r="W928" s="6" t="s">
        <v>12299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13537</v>
      </c>
      <c r="C929" s="6" t="s">
        <v>13536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12233</v>
      </c>
      <c r="M929" s="6">
        <v>63</v>
      </c>
      <c r="N929" s="6" t="e">
        <f>VLOOKUP(A929,web_archive!D:AB,18,FALSE)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12299</v>
      </c>
      <c r="V929" s="6" t="s">
        <v>12299</v>
      </c>
      <c r="W929" s="6" t="s">
        <v>12299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13538</v>
      </c>
      <c r="C930" s="6" t="s">
        <v>13539</v>
      </c>
      <c r="D930" s="6">
        <v>5</v>
      </c>
      <c r="E930" s="6">
        <v>0</v>
      </c>
      <c r="F930" s="6"/>
      <c r="G930" s="6">
        <v>0</v>
      </c>
      <c r="H930" s="6" t="s">
        <v>13540</v>
      </c>
      <c r="I930" s="6"/>
      <c r="J930" s="6">
        <v>1</v>
      </c>
      <c r="K930" s="6">
        <v>0</v>
      </c>
      <c r="L930" s="6" t="s">
        <v>12233</v>
      </c>
      <c r="M930" s="6">
        <v>63</v>
      </c>
      <c r="N930" s="6" t="e">
        <f>VLOOKUP(A930,web_archive!D:AB,18,FALSE)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12299</v>
      </c>
      <c r="V930" s="6" t="s">
        <v>12299</v>
      </c>
      <c r="W930" s="6" t="s">
        <v>12299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13541</v>
      </c>
      <c r="C931" s="6" t="s">
        <v>13542</v>
      </c>
      <c r="D931" s="6">
        <v>5</v>
      </c>
      <c r="E931" s="6">
        <v>56000</v>
      </c>
      <c r="F931" s="6"/>
      <c r="G931" s="6">
        <v>1000</v>
      </c>
      <c r="H931" s="6" t="s">
        <v>13543</v>
      </c>
      <c r="I931" s="6"/>
      <c r="J931" s="6">
        <v>1</v>
      </c>
      <c r="K931" s="6">
        <v>2</v>
      </c>
      <c r="L931" s="6" t="s">
        <v>13544</v>
      </c>
      <c r="M931" s="6">
        <v>63</v>
      </c>
      <c r="N931" s="6" t="e">
        <f>VLOOKUP(A931,web_archive!D:AB,18,FALSE)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12554</v>
      </c>
      <c r="V931" s="6" t="s">
        <v>13135</v>
      </c>
      <c r="W931" s="6" t="s">
        <v>12743</v>
      </c>
      <c r="X931" s="6" t="s">
        <v>13545</v>
      </c>
      <c r="Y931" s="6" t="s">
        <v>12560</v>
      </c>
      <c r="Z931" s="6" t="s">
        <v>13546</v>
      </c>
      <c r="AA931" s="6" t="s">
        <v>13547</v>
      </c>
      <c r="AB931" s="6" t="s">
        <v>13548</v>
      </c>
      <c r="AC931" s="6" t="s">
        <v>12560</v>
      </c>
      <c r="AD931" s="6" t="s">
        <v>13549</v>
      </c>
      <c r="AE931" s="6" t="s">
        <v>13547</v>
      </c>
      <c r="AF931" s="6" t="s">
        <v>13550</v>
      </c>
      <c r="AG931" s="6" t="s">
        <v>12299</v>
      </c>
      <c r="AH931" s="6" t="s">
        <v>12299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13551</v>
      </c>
      <c r="C932" s="6" t="s">
        <v>13552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12233</v>
      </c>
      <c r="M932" s="6">
        <v>63</v>
      </c>
      <c r="N932" s="6" t="e">
        <f>VLOOKUP(A932,web_archive!D:AB,18,FALSE)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12948</v>
      </c>
      <c r="V932" s="6" t="s">
        <v>13553</v>
      </c>
      <c r="W932" s="6" t="s">
        <v>13554</v>
      </c>
      <c r="X932" s="6" t="s">
        <v>13555</v>
      </c>
      <c r="Y932" s="6" t="s">
        <v>12299</v>
      </c>
      <c r="Z932" s="6" t="s">
        <v>12299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13556</v>
      </c>
      <c r="C933" s="6" t="s">
        <v>13557</v>
      </c>
      <c r="D933" s="6">
        <v>5</v>
      </c>
      <c r="E933" s="6">
        <v>20</v>
      </c>
      <c r="F933" s="6"/>
      <c r="G933" s="6">
        <v>600</v>
      </c>
      <c r="H933" s="6" t="s">
        <v>13558</v>
      </c>
      <c r="I933" s="6"/>
      <c r="J933" s="6">
        <v>1</v>
      </c>
      <c r="K933" s="6">
        <v>0</v>
      </c>
      <c r="L933" s="6" t="s">
        <v>12233</v>
      </c>
      <c r="M933" s="6">
        <v>63</v>
      </c>
      <c r="N933" s="6" t="e">
        <f>VLOOKUP(A933,web_archive!D:AB,18,FALSE)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13559</v>
      </c>
      <c r="V933" s="6" t="s">
        <v>13560</v>
      </c>
      <c r="W933" s="6" t="s">
        <v>13561</v>
      </c>
      <c r="X933" s="6" t="s">
        <v>13562</v>
      </c>
      <c r="Y933" s="6" t="s">
        <v>13563</v>
      </c>
      <c r="Z933" s="6" t="s">
        <v>13562</v>
      </c>
      <c r="AA933" s="6" t="s">
        <v>13564</v>
      </c>
      <c r="AB933" s="6" t="s">
        <v>13565</v>
      </c>
      <c r="AC933" s="6" t="s">
        <v>13561</v>
      </c>
      <c r="AD933" s="6" t="s">
        <v>13566</v>
      </c>
      <c r="AE933" s="6" t="s">
        <v>13563</v>
      </c>
      <c r="AF933" s="6" t="s">
        <v>13566</v>
      </c>
      <c r="AG933" s="6" t="s">
        <v>13564</v>
      </c>
      <c r="AH933" s="6" t="s">
        <v>13567</v>
      </c>
      <c r="AI933" s="6" t="s">
        <v>12299</v>
      </c>
      <c r="AJ933" s="6" t="s">
        <v>12299</v>
      </c>
      <c r="AK933" s="6"/>
      <c r="AL933" s="6"/>
      <c r="AM933" s="6"/>
    </row>
    <row r="934" spans="1:39" x14ac:dyDescent="0.3">
      <c r="A934" s="6">
        <v>1587</v>
      </c>
      <c r="B934" s="6" t="s">
        <v>13568</v>
      </c>
      <c r="C934" s="6" t="s">
        <v>13569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12233</v>
      </c>
      <c r="M934" s="6">
        <v>63</v>
      </c>
      <c r="N934" s="6" t="e">
        <f>VLOOKUP(A934,web_archive!D:AB,18,FALSE)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13570</v>
      </c>
      <c r="V934" s="6" t="s">
        <v>12551</v>
      </c>
      <c r="W934" s="6" t="s">
        <v>13571</v>
      </c>
      <c r="X934" s="6" t="s">
        <v>12551</v>
      </c>
      <c r="Y934" s="6" t="s">
        <v>13572</v>
      </c>
      <c r="Z934" s="6" t="s">
        <v>13516</v>
      </c>
      <c r="AA934" s="6">
        <v>10</v>
      </c>
      <c r="AB934" s="6">
        <v>3000</v>
      </c>
      <c r="AC934" s="6" t="s">
        <v>12682</v>
      </c>
      <c r="AD934" s="6" t="s">
        <v>13573</v>
      </c>
      <c r="AE934" s="6" t="s">
        <v>12299</v>
      </c>
      <c r="AF934" s="6" t="s">
        <v>12299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13574</v>
      </c>
      <c r="C935" s="6" t="s">
        <v>13575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12233</v>
      </c>
      <c r="M935" s="6">
        <v>63</v>
      </c>
      <c r="N935" s="6" t="e">
        <f>VLOOKUP(A935,web_archive!D:AB,18,FALSE)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13576</v>
      </c>
      <c r="V935" s="6" t="s">
        <v>13156</v>
      </c>
      <c r="W935" s="6" t="s">
        <v>13577</v>
      </c>
      <c r="X935" s="6" t="s">
        <v>13578</v>
      </c>
      <c r="Y935" s="6" t="s">
        <v>12966</v>
      </c>
      <c r="Z935" s="6" t="s">
        <v>12967</v>
      </c>
      <c r="AA935" s="6" t="s">
        <v>12299</v>
      </c>
      <c r="AB935" s="6" t="s">
        <v>12299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13579</v>
      </c>
      <c r="C936" s="6" t="s">
        <v>6014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12233</v>
      </c>
      <c r="M936" s="6">
        <v>63</v>
      </c>
      <c r="N936" s="6" t="e">
        <f>VLOOKUP(A936,web_archive!D:AB,18,FALSE)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12542</v>
      </c>
      <c r="V936" s="6" t="s">
        <v>13461</v>
      </c>
      <c r="W936" s="6" t="s">
        <v>13462</v>
      </c>
      <c r="X936" s="6" t="s">
        <v>12648</v>
      </c>
      <c r="Y936" s="6" t="s">
        <v>12489</v>
      </c>
      <c r="Z936" s="6" t="s">
        <v>12299</v>
      </c>
      <c r="AA936" s="6" t="s">
        <v>12299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13580</v>
      </c>
      <c r="C937" s="6" t="s">
        <v>13581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12233</v>
      </c>
      <c r="M937" s="6">
        <v>63</v>
      </c>
      <c r="N937" s="6" t="e">
        <f>VLOOKUP(A937,web_archive!D:AB,18,FALSE)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12543</v>
      </c>
      <c r="V937" s="6" t="s">
        <v>12368</v>
      </c>
      <c r="W937" s="6" t="s">
        <v>12299</v>
      </c>
      <c r="X937" s="6" t="s">
        <v>12299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13582</v>
      </c>
      <c r="C938" s="6" t="s">
        <v>13583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12233</v>
      </c>
      <c r="M938" s="6">
        <v>63</v>
      </c>
      <c r="N938" s="6" t="e">
        <f>VLOOKUP(A938,web_archive!D:AB,18,FALSE)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12570</v>
      </c>
      <c r="V938" s="6" t="s">
        <v>12551</v>
      </c>
      <c r="W938" s="6" t="s">
        <v>13584</v>
      </c>
      <c r="X938" s="6" t="s">
        <v>12551</v>
      </c>
      <c r="Y938" s="6" t="s">
        <v>13585</v>
      </c>
      <c r="Z938" s="6" t="s">
        <v>12860</v>
      </c>
      <c r="AA938" s="6">
        <v>1000</v>
      </c>
      <c r="AB938" s="6" t="s">
        <v>13586</v>
      </c>
      <c r="AC938" s="6" t="s">
        <v>13587</v>
      </c>
      <c r="AD938" s="6" t="s">
        <v>12491</v>
      </c>
      <c r="AE938" s="6" t="s">
        <v>12299</v>
      </c>
      <c r="AF938" s="6" t="s">
        <v>12299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13588</v>
      </c>
      <c r="C939" s="6" t="s">
        <v>13589</v>
      </c>
      <c r="D939" s="6">
        <v>5</v>
      </c>
      <c r="E939" s="6">
        <v>10</v>
      </c>
      <c r="F939" s="6"/>
      <c r="G939" s="6">
        <v>400</v>
      </c>
      <c r="H939" s="6" t="s">
        <v>13590</v>
      </c>
      <c r="I939" s="6"/>
      <c r="J939" s="6"/>
      <c r="K939" s="6">
        <v>2</v>
      </c>
      <c r="L939" s="6" t="s">
        <v>13591</v>
      </c>
      <c r="M939" s="6">
        <v>63</v>
      </c>
      <c r="N939" s="6" t="e">
        <f>VLOOKUP(A939,web_archive!D:AB,18,FALSE)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13218</v>
      </c>
      <c r="V939" s="6" t="s">
        <v>13592</v>
      </c>
      <c r="W939" s="6" t="s">
        <v>13593</v>
      </c>
      <c r="X939" s="6" t="s">
        <v>13594</v>
      </c>
      <c r="Y939" s="6" t="s">
        <v>13595</v>
      </c>
      <c r="Z939" s="6" t="s">
        <v>12368</v>
      </c>
      <c r="AA939" s="6" t="s">
        <v>12299</v>
      </c>
      <c r="AB939" s="6" t="s">
        <v>12299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13596</v>
      </c>
      <c r="C940" s="6" t="s">
        <v>13597</v>
      </c>
      <c r="D940" s="6">
        <v>5</v>
      </c>
      <c r="E940" s="6">
        <v>20</v>
      </c>
      <c r="F940" s="6"/>
      <c r="G940" s="6">
        <v>0</v>
      </c>
      <c r="H940" s="6" t="s">
        <v>13503</v>
      </c>
      <c r="I940" s="6"/>
      <c r="J940" s="6">
        <v>1</v>
      </c>
      <c r="K940" s="6">
        <v>0</v>
      </c>
      <c r="L940" s="6" t="s">
        <v>12233</v>
      </c>
      <c r="M940" s="6">
        <v>63</v>
      </c>
      <c r="N940" s="6" t="e">
        <f>VLOOKUP(A940,web_archive!D:AB,18,FALSE)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12691</v>
      </c>
      <c r="V940" s="6" t="s">
        <v>13504</v>
      </c>
      <c r="W940" s="6" t="s">
        <v>12904</v>
      </c>
      <c r="X940" s="6" t="s">
        <v>12549</v>
      </c>
      <c r="Y940" s="6" t="s">
        <v>13598</v>
      </c>
      <c r="Z940" s="6" t="s">
        <v>12551</v>
      </c>
      <c r="AA940" s="6" t="s">
        <v>13599</v>
      </c>
      <c r="AB940" s="6" t="s">
        <v>12549</v>
      </c>
      <c r="AC940" s="6" t="s">
        <v>13600</v>
      </c>
      <c r="AD940" s="6" t="s">
        <v>12551</v>
      </c>
      <c r="AE940" s="6" t="s">
        <v>12825</v>
      </c>
      <c r="AF940" s="6" t="s">
        <v>12368</v>
      </c>
      <c r="AG940" s="6" t="s">
        <v>12299</v>
      </c>
      <c r="AH940" s="6" t="s">
        <v>12299</v>
      </c>
      <c r="AI940" s="6"/>
      <c r="AJ940" s="6"/>
      <c r="AK940" s="6"/>
      <c r="AL940" s="6"/>
      <c r="AM940" s="6"/>
    </row>
    <row r="941" spans="1:39" x14ac:dyDescent="0.3">
      <c r="A941" s="6" t="s">
        <v>13601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VLOOKUP(A941,web_archive!D:AB,18,FALSE)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13602</v>
      </c>
      <c r="C942" s="6" t="s">
        <v>13603</v>
      </c>
      <c r="D942" s="6">
        <v>5</v>
      </c>
      <c r="E942" s="6">
        <v>1</v>
      </c>
      <c r="F942" s="6"/>
      <c r="G942" s="6">
        <v>10</v>
      </c>
      <c r="H942" s="6" t="s">
        <v>13604</v>
      </c>
      <c r="I942" s="6"/>
      <c r="J942" s="6">
        <v>2</v>
      </c>
      <c r="K942" s="6">
        <v>0</v>
      </c>
      <c r="L942" s="6" t="s">
        <v>12295</v>
      </c>
      <c r="M942" s="6">
        <v>63</v>
      </c>
      <c r="N942" s="6" t="e">
        <f>VLOOKUP(A942,web_archive!D:AB,18,FALSE)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12841</v>
      </c>
      <c r="V942" s="6" t="s">
        <v>13605</v>
      </c>
      <c r="W942" s="6" t="s">
        <v>13606</v>
      </c>
      <c r="X942" s="6" t="s">
        <v>13607</v>
      </c>
      <c r="Y942" s="6">
        <v>1000</v>
      </c>
      <c r="Z942" s="6" t="s">
        <v>13608</v>
      </c>
      <c r="AA942" s="6">
        <v>1000</v>
      </c>
      <c r="AB942" s="6" t="s">
        <v>13609</v>
      </c>
      <c r="AC942" s="6" t="s">
        <v>13610</v>
      </c>
      <c r="AD942" s="6" t="s">
        <v>12675</v>
      </c>
      <c r="AE942" s="6" t="s">
        <v>13611</v>
      </c>
      <c r="AF942" s="6" t="s">
        <v>13612</v>
      </c>
      <c r="AG942" s="6" t="s">
        <v>13613</v>
      </c>
      <c r="AH942" s="6" t="s">
        <v>13614</v>
      </c>
      <c r="AI942" s="6" t="s">
        <v>13615</v>
      </c>
      <c r="AJ942" s="6" t="s">
        <v>13616</v>
      </c>
      <c r="AK942" s="6" t="s">
        <v>12473</v>
      </c>
      <c r="AL942" s="6" t="s">
        <v>12299</v>
      </c>
      <c r="AM942" s="6" t="s">
        <v>12299</v>
      </c>
    </row>
    <row r="943" spans="1:39" x14ac:dyDescent="0.3">
      <c r="A943" s="6" t="s">
        <v>12401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VLOOKUP(A943,web_archive!D:AB,18,FALSE)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13617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VLOOKUP(A944,web_archive!D:AB,18,FALSE)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12401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VLOOKUP(A945,web_archive!D:AB,18,FALSE)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13618</v>
      </c>
      <c r="C946" s="6" t="s">
        <v>13619</v>
      </c>
      <c r="D946" s="6">
        <v>5</v>
      </c>
      <c r="E946" s="6">
        <v>20</v>
      </c>
      <c r="F946" s="6"/>
      <c r="G946" s="6">
        <v>600</v>
      </c>
      <c r="H946" s="6" t="s">
        <v>13620</v>
      </c>
      <c r="I946" s="6"/>
      <c r="J946" s="6">
        <v>1</v>
      </c>
      <c r="K946" s="6">
        <v>1</v>
      </c>
      <c r="L946" s="6" t="s">
        <v>12271</v>
      </c>
      <c r="M946" s="6">
        <v>63</v>
      </c>
      <c r="N946" s="6" t="e">
        <f>VLOOKUP(A946,web_archive!D:AB,18,FALSE)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13621</v>
      </c>
      <c r="V946" s="6" t="s">
        <v>13164</v>
      </c>
      <c r="W946" s="6" t="s">
        <v>12360</v>
      </c>
      <c r="X946" s="6" t="s">
        <v>13622</v>
      </c>
      <c r="Y946" s="6" t="s">
        <v>12632</v>
      </c>
      <c r="Z946" s="6" t="s">
        <v>12368</v>
      </c>
      <c r="AA946" s="6" t="s">
        <v>12299</v>
      </c>
      <c r="AB946" s="6" t="s">
        <v>12299</v>
      </c>
    </row>
    <row r="947" spans="1:28" x14ac:dyDescent="0.3">
      <c r="A947" s="6">
        <v>1601</v>
      </c>
      <c r="B947" s="6" t="s">
        <v>8479</v>
      </c>
      <c r="C947" s="6" t="s">
        <v>8479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12271</v>
      </c>
      <c r="M947" s="6">
        <v>63</v>
      </c>
      <c r="N947" s="6" t="e">
        <f>VLOOKUP(A947,web_archive!D:AB,18,FALSE)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12299</v>
      </c>
      <c r="V947" s="6" t="s">
        <v>12299</v>
      </c>
      <c r="W947" s="6" t="s">
        <v>12299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8478</v>
      </c>
      <c r="C948" s="6" t="s">
        <v>8479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12271</v>
      </c>
      <c r="M948" s="6">
        <v>63</v>
      </c>
      <c r="N948" s="6" t="str">
        <f>VLOOKUP(A948,web_archive!D:AB,18,FALSE)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12299</v>
      </c>
      <c r="V948" s="6" t="s">
        <v>12299</v>
      </c>
      <c r="W948" s="6" t="s">
        <v>12299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13623</v>
      </c>
      <c r="C949" s="6" t="s">
        <v>8479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12271</v>
      </c>
      <c r="M949" s="6">
        <v>63</v>
      </c>
      <c r="N949" s="6" t="e">
        <f>VLOOKUP(A949,web_archive!D:AB,18,FALSE)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12299</v>
      </c>
      <c r="V949" s="6" t="s">
        <v>12299</v>
      </c>
      <c r="W949" s="6" t="s">
        <v>12299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10482</v>
      </c>
      <c r="C950" s="6" t="s">
        <v>10482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12271</v>
      </c>
      <c r="M950" s="6">
        <v>63</v>
      </c>
      <c r="N950" s="6" t="str">
        <f>VLOOKUP(A950,web_archive!D:AB,18,FALSE)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12542</v>
      </c>
      <c r="V950" s="6" t="s">
        <v>12368</v>
      </c>
      <c r="W950" s="6" t="s">
        <v>12299</v>
      </c>
      <c r="X950" s="6" t="s">
        <v>12299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10485</v>
      </c>
      <c r="C951" s="6" t="s">
        <v>10482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12271</v>
      </c>
      <c r="M951" s="6">
        <v>63</v>
      </c>
      <c r="N951" s="6" t="str">
        <f>VLOOKUP(A951,web_archive!D:AB,18,FALSE)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12542</v>
      </c>
      <c r="V951" s="6" t="s">
        <v>12368</v>
      </c>
      <c r="W951" s="6" t="s">
        <v>12299</v>
      </c>
      <c r="X951" s="6" t="s">
        <v>12299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13624</v>
      </c>
      <c r="C952" s="6" t="s">
        <v>10482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12271</v>
      </c>
      <c r="M952" s="6">
        <v>63</v>
      </c>
      <c r="N952" s="6" t="e">
        <f>VLOOKUP(A952,web_archive!D:AB,18,FALSE)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12542</v>
      </c>
      <c r="V952" s="6" t="s">
        <v>12368</v>
      </c>
      <c r="W952" s="6" t="s">
        <v>12299</v>
      </c>
      <c r="X952" s="6" t="s">
        <v>12299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9530</v>
      </c>
      <c r="C953" s="6" t="s">
        <v>9530</v>
      </c>
      <c r="D953" s="6">
        <v>5</v>
      </c>
      <c r="E953" s="6">
        <v>9500</v>
      </c>
      <c r="F953" s="6"/>
      <c r="G953" s="6">
        <v>400</v>
      </c>
      <c r="H953" s="6" t="s">
        <v>13625</v>
      </c>
      <c r="I953" s="6"/>
      <c r="J953" s="6">
        <v>1</v>
      </c>
      <c r="K953" s="6">
        <v>2</v>
      </c>
      <c r="L953" s="6" t="s">
        <v>12237</v>
      </c>
      <c r="M953" s="6">
        <v>63</v>
      </c>
      <c r="N953" s="6" t="e">
        <f>VLOOKUP(A953,web_archive!D:AB,18,FALSE)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12542</v>
      </c>
      <c r="V953" s="6" t="s">
        <v>12600</v>
      </c>
      <c r="W953" s="6" t="s">
        <v>12299</v>
      </c>
      <c r="X953" s="6" t="s">
        <v>12299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9529</v>
      </c>
      <c r="C954" s="6" t="s">
        <v>9530</v>
      </c>
      <c r="D954" s="6">
        <v>5</v>
      </c>
      <c r="E954" s="6">
        <v>9500</v>
      </c>
      <c r="F954" s="6"/>
      <c r="G954" s="6">
        <v>400</v>
      </c>
      <c r="H954" s="6" t="s">
        <v>13625</v>
      </c>
      <c r="I954" s="6"/>
      <c r="J954" s="6">
        <v>1</v>
      </c>
      <c r="K954" s="6">
        <v>3</v>
      </c>
      <c r="L954" s="6" t="s">
        <v>12237</v>
      </c>
      <c r="M954" s="6">
        <v>63</v>
      </c>
      <c r="N954" s="6" t="str">
        <f>VLOOKUP(A954,web_archive!D:AB,18,FALSE)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12542</v>
      </c>
      <c r="V954" s="6" t="s">
        <v>12600</v>
      </c>
      <c r="W954" s="6" t="s">
        <v>12299</v>
      </c>
      <c r="X954" s="6" t="s">
        <v>12299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13626</v>
      </c>
      <c r="C955" s="6" t="s">
        <v>9530</v>
      </c>
      <c r="D955" s="6">
        <v>5</v>
      </c>
      <c r="E955" s="6">
        <v>9500</v>
      </c>
      <c r="F955" s="6"/>
      <c r="G955" s="6">
        <v>400</v>
      </c>
      <c r="H955" s="6" t="s">
        <v>13625</v>
      </c>
      <c r="I955" s="6"/>
      <c r="J955" s="6">
        <v>1</v>
      </c>
      <c r="K955" s="6">
        <v>0</v>
      </c>
      <c r="L955" s="6" t="s">
        <v>12237</v>
      </c>
      <c r="M955" s="6">
        <v>63</v>
      </c>
      <c r="N955" s="6" t="e">
        <f>VLOOKUP(A955,web_archive!D:AB,18,FALSE)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12542</v>
      </c>
      <c r="V955" s="6" t="s">
        <v>12600</v>
      </c>
      <c r="W955" s="6" t="s">
        <v>12299</v>
      </c>
      <c r="X955" s="6" t="s">
        <v>12299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13627</v>
      </c>
      <c r="C956" s="6" t="s">
        <v>494</v>
      </c>
      <c r="D956" s="6">
        <v>5</v>
      </c>
      <c r="E956" s="6">
        <v>45000</v>
      </c>
      <c r="F956" s="6"/>
      <c r="G956" s="6">
        <v>400</v>
      </c>
      <c r="H956" s="6" t="s">
        <v>13628</v>
      </c>
      <c r="I956" s="6"/>
      <c r="J956" s="6">
        <v>1</v>
      </c>
      <c r="K956" s="6">
        <v>1</v>
      </c>
      <c r="L956" s="6" t="s">
        <v>12237</v>
      </c>
      <c r="M956" s="6">
        <v>63</v>
      </c>
      <c r="N956" s="6" t="e">
        <f>VLOOKUP(A956,web_archive!D:AB,18,FALSE)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12542</v>
      </c>
      <c r="V956" s="6" t="s">
        <v>12404</v>
      </c>
      <c r="W956" s="6" t="s">
        <v>12299</v>
      </c>
      <c r="X956" s="6" t="s">
        <v>12299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493</v>
      </c>
      <c r="C957" s="6" t="s">
        <v>494</v>
      </c>
      <c r="D957" s="6">
        <v>5</v>
      </c>
      <c r="E957" s="6">
        <v>45000</v>
      </c>
      <c r="F957" s="6"/>
      <c r="G957" s="6">
        <v>400</v>
      </c>
      <c r="H957" s="6" t="s">
        <v>13628</v>
      </c>
      <c r="I957" s="6"/>
      <c r="J957" s="6">
        <v>1</v>
      </c>
      <c r="K957" s="6">
        <v>2</v>
      </c>
      <c r="L957" s="6" t="s">
        <v>12237</v>
      </c>
      <c r="M957" s="6">
        <v>63</v>
      </c>
      <c r="N957" s="6" t="str">
        <f>VLOOKUP(A957,web_archive!D:AB,18,FALSE)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12542</v>
      </c>
      <c r="V957" s="6" t="s">
        <v>12404</v>
      </c>
      <c r="W957" s="6" t="s">
        <v>12299</v>
      </c>
      <c r="X957" s="6" t="s">
        <v>12299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13629</v>
      </c>
      <c r="C958" s="6" t="s">
        <v>494</v>
      </c>
      <c r="D958" s="6">
        <v>5</v>
      </c>
      <c r="E958" s="6">
        <v>45000</v>
      </c>
      <c r="F958" s="6"/>
      <c r="G958" s="6">
        <v>400</v>
      </c>
      <c r="H958" s="6" t="s">
        <v>13628</v>
      </c>
      <c r="I958" s="6"/>
      <c r="J958" s="6">
        <v>1</v>
      </c>
      <c r="K958" s="6">
        <v>0</v>
      </c>
      <c r="L958" s="6" t="s">
        <v>12237</v>
      </c>
      <c r="M958" s="6">
        <v>63</v>
      </c>
      <c r="N958" s="6" t="e">
        <f>VLOOKUP(A958,web_archive!D:AB,18,FALSE)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12542</v>
      </c>
      <c r="V958" s="6" t="s">
        <v>12404</v>
      </c>
      <c r="W958" s="6" t="s">
        <v>12299</v>
      </c>
      <c r="X958" s="6" t="s">
        <v>12299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6654</v>
      </c>
      <c r="C959" s="6" t="s">
        <v>6655</v>
      </c>
      <c r="D959" s="6">
        <v>5</v>
      </c>
      <c r="E959" s="6">
        <v>20</v>
      </c>
      <c r="F959" s="6"/>
      <c r="G959" s="6">
        <v>700</v>
      </c>
      <c r="H959" s="6" t="s">
        <v>13630</v>
      </c>
      <c r="I959" s="6"/>
      <c r="J959" s="6">
        <v>1</v>
      </c>
      <c r="K959" s="6">
        <v>0</v>
      </c>
      <c r="L959" s="6" t="s">
        <v>12237</v>
      </c>
      <c r="M959" s="6">
        <v>63</v>
      </c>
      <c r="N959" s="6" t="str">
        <f>VLOOKUP(A959,web_archive!D:AB,18,FALSE)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12691</v>
      </c>
      <c r="V959" s="6" t="s">
        <v>12816</v>
      </c>
      <c r="W959" s="6" t="s">
        <v>13631</v>
      </c>
      <c r="X959" s="6" t="s">
        <v>12299</v>
      </c>
      <c r="Y959" s="6" t="s">
        <v>12299</v>
      </c>
      <c r="Z959" s="6"/>
      <c r="AA959" s="6"/>
      <c r="AB959" s="6"/>
    </row>
    <row r="960" spans="1:28" x14ac:dyDescent="0.3">
      <c r="A960" s="6">
        <v>1614</v>
      </c>
      <c r="B960" s="6" t="s">
        <v>1225</v>
      </c>
      <c r="C960" s="6" t="s">
        <v>1226</v>
      </c>
      <c r="D960" s="6">
        <v>5</v>
      </c>
      <c r="E960" s="6">
        <v>20</v>
      </c>
      <c r="F960" s="6"/>
      <c r="G960" s="6">
        <v>700</v>
      </c>
      <c r="H960" s="6" t="s">
        <v>13632</v>
      </c>
      <c r="I960" s="6"/>
      <c r="J960" s="6">
        <v>1</v>
      </c>
      <c r="K960" s="6">
        <v>0</v>
      </c>
      <c r="L960" s="6" t="s">
        <v>12237</v>
      </c>
      <c r="M960" s="6">
        <v>63</v>
      </c>
      <c r="N960" s="6" t="str">
        <f>VLOOKUP(A960,web_archive!D:AB,18,FALSE)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12542</v>
      </c>
      <c r="V960" s="6" t="s">
        <v>12404</v>
      </c>
      <c r="W960" s="6" t="s">
        <v>12299</v>
      </c>
      <c r="X960" s="6" t="s">
        <v>12299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1424</v>
      </c>
      <c r="C961" s="6" t="s">
        <v>1425</v>
      </c>
      <c r="D961" s="6">
        <v>5</v>
      </c>
      <c r="E961" s="6">
        <v>20</v>
      </c>
      <c r="F961" s="6"/>
      <c r="G961" s="6">
        <v>700</v>
      </c>
      <c r="H961" s="6" t="s">
        <v>13633</v>
      </c>
      <c r="I961" s="6"/>
      <c r="J961" s="6">
        <v>1</v>
      </c>
      <c r="K961" s="6">
        <v>0</v>
      </c>
      <c r="L961" s="6" t="s">
        <v>12237</v>
      </c>
      <c r="M961" s="6">
        <v>63</v>
      </c>
      <c r="N961" s="6" t="str">
        <f>VLOOKUP(A961,web_archive!D:AB,18,FALSE)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12542</v>
      </c>
      <c r="V961" s="6" t="s">
        <v>13634</v>
      </c>
      <c r="W961" s="6" t="s">
        <v>12865</v>
      </c>
      <c r="X961" s="6" t="s">
        <v>12299</v>
      </c>
      <c r="Y961" s="6" t="s">
        <v>12299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13635</v>
      </c>
      <c r="C962" s="6" t="s">
        <v>13636</v>
      </c>
      <c r="D962" s="6">
        <v>5</v>
      </c>
      <c r="E962" s="6">
        <v>20</v>
      </c>
      <c r="F962" s="6"/>
      <c r="G962" s="6">
        <v>500</v>
      </c>
      <c r="H962" s="6" t="s">
        <v>13637</v>
      </c>
      <c r="I962" s="6"/>
      <c r="J962" s="6">
        <v>1</v>
      </c>
      <c r="K962" s="6">
        <v>0</v>
      </c>
      <c r="L962" s="6" t="s">
        <v>12265</v>
      </c>
      <c r="M962" s="6">
        <v>63</v>
      </c>
      <c r="N962" s="6" t="e">
        <f>VLOOKUP(A962,web_archive!D:AB,18,FALSE)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13638</v>
      </c>
      <c r="V962" s="6" t="s">
        <v>13639</v>
      </c>
      <c r="W962" s="6" t="s">
        <v>12299</v>
      </c>
      <c r="X962" s="6" t="s">
        <v>12299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13640</v>
      </c>
      <c r="C963" s="6" t="s">
        <v>13641</v>
      </c>
      <c r="D963" s="6">
        <v>5</v>
      </c>
      <c r="E963" s="6">
        <v>85000</v>
      </c>
      <c r="F963" s="6"/>
      <c r="G963" s="6">
        <v>1000</v>
      </c>
      <c r="H963" s="6" t="s">
        <v>13642</v>
      </c>
      <c r="I963" s="6"/>
      <c r="J963" s="6">
        <v>1</v>
      </c>
      <c r="K963" s="6">
        <v>0</v>
      </c>
      <c r="L963" s="6" t="s">
        <v>12237</v>
      </c>
      <c r="M963" s="6">
        <v>63</v>
      </c>
      <c r="N963" s="6" t="e">
        <f>VLOOKUP(A963,web_archive!D:AB,18,FALSE)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12858</v>
      </c>
      <c r="V963" s="6" t="s">
        <v>13643</v>
      </c>
      <c r="W963" s="6" t="s">
        <v>12820</v>
      </c>
      <c r="X963" s="6" t="s">
        <v>12299</v>
      </c>
      <c r="Y963" s="6" t="s">
        <v>12299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13644</v>
      </c>
      <c r="C964" s="6" t="s">
        <v>13641</v>
      </c>
      <c r="D964" s="6">
        <v>5</v>
      </c>
      <c r="E964" s="6">
        <v>85000</v>
      </c>
      <c r="F964" s="6"/>
      <c r="G964" s="6">
        <v>1000</v>
      </c>
      <c r="H964" s="6" t="s">
        <v>13642</v>
      </c>
      <c r="I964" s="6"/>
      <c r="J964" s="6">
        <v>1</v>
      </c>
      <c r="K964" s="6">
        <v>1</v>
      </c>
      <c r="L964" s="6" t="s">
        <v>12237</v>
      </c>
      <c r="M964" s="6">
        <v>63</v>
      </c>
      <c r="N964" s="6" t="e">
        <f>VLOOKUP(A964,web_archive!D:AB,18,FALSE)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12858</v>
      </c>
      <c r="V964" s="6" t="s">
        <v>13645</v>
      </c>
      <c r="W964" s="6" t="s">
        <v>13646</v>
      </c>
      <c r="X964" s="6" t="s">
        <v>12299</v>
      </c>
      <c r="Y964" s="6" t="s">
        <v>12299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13647</v>
      </c>
      <c r="C965" s="6" t="s">
        <v>13641</v>
      </c>
      <c r="D965" s="6">
        <v>5</v>
      </c>
      <c r="E965" s="6">
        <v>85000</v>
      </c>
      <c r="F965" s="6"/>
      <c r="G965" s="6">
        <v>1000</v>
      </c>
      <c r="H965" s="6" t="s">
        <v>13642</v>
      </c>
      <c r="I965" s="6"/>
      <c r="J965" s="6">
        <v>1</v>
      </c>
      <c r="K965" s="6">
        <v>0</v>
      </c>
      <c r="L965" s="6" t="s">
        <v>12237</v>
      </c>
      <c r="M965" s="6">
        <v>63</v>
      </c>
      <c r="N965" s="6" t="e">
        <f>VLOOKUP(A965,web_archive!D:AB,18,FALSE)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12542</v>
      </c>
      <c r="V965" s="6" t="s">
        <v>13643</v>
      </c>
      <c r="W965" s="6" t="s">
        <v>12820</v>
      </c>
      <c r="X965" s="6" t="s">
        <v>12299</v>
      </c>
      <c r="Y965" s="6" t="s">
        <v>12299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13648</v>
      </c>
      <c r="C966" s="6" t="s">
        <v>13641</v>
      </c>
      <c r="D966" s="6">
        <v>5</v>
      </c>
      <c r="E966" s="6">
        <v>85000</v>
      </c>
      <c r="F966" s="6"/>
      <c r="G966" s="6">
        <v>1000</v>
      </c>
      <c r="H966" s="6" t="s">
        <v>13642</v>
      </c>
      <c r="I966" s="6"/>
      <c r="J966" s="6">
        <v>1</v>
      </c>
      <c r="K966" s="6">
        <v>1</v>
      </c>
      <c r="L966" s="6" t="s">
        <v>12237</v>
      </c>
      <c r="M966" s="6">
        <v>63</v>
      </c>
      <c r="N966" s="6" t="e">
        <f>VLOOKUP(A966,web_archive!D:AB,18,FALSE)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12542</v>
      </c>
      <c r="V966" s="6" t="s">
        <v>13645</v>
      </c>
      <c r="W966" s="6" t="s">
        <v>13646</v>
      </c>
      <c r="X966" s="6" t="s">
        <v>12299</v>
      </c>
      <c r="Y966" s="6" t="s">
        <v>12299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13649</v>
      </c>
      <c r="C967" s="6" t="s">
        <v>5372</v>
      </c>
      <c r="D967" s="6">
        <v>5</v>
      </c>
      <c r="E967" s="6">
        <v>43000</v>
      </c>
      <c r="F967" s="6"/>
      <c r="G967" s="6">
        <v>500</v>
      </c>
      <c r="H967" s="6" t="s">
        <v>13650</v>
      </c>
      <c r="I967" s="6"/>
      <c r="J967" s="6">
        <v>1</v>
      </c>
      <c r="K967" s="6">
        <v>1</v>
      </c>
      <c r="L967" s="6" t="s">
        <v>12234</v>
      </c>
      <c r="M967" s="6">
        <v>63</v>
      </c>
      <c r="N967" s="6" t="e">
        <f>VLOOKUP(A967,web_archive!D:AB,18,FALSE)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12542</v>
      </c>
      <c r="V967" s="6" t="s">
        <v>12368</v>
      </c>
      <c r="W967" s="6" t="s">
        <v>12299</v>
      </c>
      <c r="X967" s="6" t="s">
        <v>12299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5371</v>
      </c>
      <c r="C968" s="6" t="s">
        <v>5372</v>
      </c>
      <c r="D968" s="6">
        <v>5</v>
      </c>
      <c r="E968" s="6">
        <v>20</v>
      </c>
      <c r="F968" s="6"/>
      <c r="G968" s="6">
        <v>500</v>
      </c>
      <c r="H968" s="6" t="s">
        <v>13650</v>
      </c>
      <c r="I968" s="6"/>
      <c r="J968" s="6">
        <v>1</v>
      </c>
      <c r="K968" s="6">
        <v>2</v>
      </c>
      <c r="L968" s="6" t="s">
        <v>12234</v>
      </c>
      <c r="M968" s="6">
        <v>63</v>
      </c>
      <c r="N968" s="6" t="str">
        <f>VLOOKUP(A968,web_archive!D:AB,18,FALSE)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12542</v>
      </c>
      <c r="V968" s="6" t="s">
        <v>12368</v>
      </c>
      <c r="W968" s="6" t="s">
        <v>12299</v>
      </c>
      <c r="X968" s="6" t="s">
        <v>12299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13651</v>
      </c>
      <c r="C969" s="6" t="s">
        <v>6655</v>
      </c>
      <c r="D969" s="6">
        <v>5</v>
      </c>
      <c r="E969" s="6">
        <v>1</v>
      </c>
      <c r="F969" s="6"/>
      <c r="G969" s="6">
        <v>0</v>
      </c>
      <c r="H969" s="6" t="s">
        <v>13652</v>
      </c>
      <c r="I969" s="6"/>
      <c r="J969" s="6">
        <v>1</v>
      </c>
      <c r="K969" s="6">
        <v>0</v>
      </c>
      <c r="L969" s="6" t="s">
        <v>12237</v>
      </c>
      <c r="M969" s="6">
        <v>63</v>
      </c>
      <c r="N969" s="6" t="e">
        <f>VLOOKUP(A969,web_archive!D:AB,18,FALSE)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12691</v>
      </c>
      <c r="V969" s="6" t="s">
        <v>13653</v>
      </c>
      <c r="W969" s="6" t="s">
        <v>13654</v>
      </c>
      <c r="X969" s="6" t="s">
        <v>13655</v>
      </c>
      <c r="Y969" s="6" t="s">
        <v>13656</v>
      </c>
      <c r="Z969" s="6" t="s">
        <v>12299</v>
      </c>
      <c r="AA969" s="6" t="s">
        <v>12299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6061</v>
      </c>
      <c r="C970" s="6" t="s">
        <v>6062</v>
      </c>
      <c r="D970" s="6">
        <v>5</v>
      </c>
      <c r="E970" s="6">
        <v>20</v>
      </c>
      <c r="F970" s="6"/>
      <c r="G970" s="6">
        <v>800</v>
      </c>
      <c r="H970" s="6" t="s">
        <v>13657</v>
      </c>
      <c r="I970" s="6"/>
      <c r="J970" s="6">
        <v>1</v>
      </c>
      <c r="K970" s="6">
        <v>2</v>
      </c>
      <c r="L970" s="6" t="s">
        <v>13658</v>
      </c>
      <c r="M970" s="6">
        <v>18</v>
      </c>
      <c r="N970" s="6" t="str">
        <f>VLOOKUP(A970,web_archive!D:AB,18,FALSE)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12542</v>
      </c>
      <c r="V970" s="6" t="s">
        <v>12743</v>
      </c>
      <c r="W970" s="6" t="s">
        <v>12634</v>
      </c>
      <c r="X970" s="6" t="s">
        <v>13659</v>
      </c>
      <c r="Y970" s="6" t="s">
        <v>13660</v>
      </c>
      <c r="Z970" s="6">
        <v>5</v>
      </c>
      <c r="AA970" s="6" t="s">
        <v>13661</v>
      </c>
      <c r="AB970" s="6" t="s">
        <v>13662</v>
      </c>
      <c r="AC970" s="6" t="s">
        <v>13341</v>
      </c>
      <c r="AD970" s="6" t="s">
        <v>12299</v>
      </c>
      <c r="AE970" s="6" t="s">
        <v>12299</v>
      </c>
      <c r="AF970" s="6"/>
      <c r="AG970" s="6"/>
    </row>
    <row r="971" spans="1:33" x14ac:dyDescent="0.3">
      <c r="A971" s="6">
        <v>1625</v>
      </c>
      <c r="B971" s="6" t="s">
        <v>5050</v>
      </c>
      <c r="C971" s="6" t="s">
        <v>13663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12258</v>
      </c>
      <c r="M971" s="6">
        <v>63</v>
      </c>
      <c r="N971" s="6" t="str">
        <f>VLOOKUP(A971,web_archive!D:AB,18,FALSE)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12554</v>
      </c>
      <c r="V971" s="6" t="s">
        <v>13664</v>
      </c>
      <c r="W971" s="6" t="s">
        <v>13665</v>
      </c>
      <c r="X971" s="6" t="s">
        <v>12299</v>
      </c>
      <c r="Y971" s="6" t="s">
        <v>12299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13666</v>
      </c>
      <c r="C972" s="6" t="s">
        <v>13667</v>
      </c>
      <c r="D972" s="6">
        <v>5</v>
      </c>
      <c r="E972" s="6">
        <v>20</v>
      </c>
      <c r="F972" s="6"/>
      <c r="G972" s="6">
        <v>500</v>
      </c>
      <c r="H972" s="6" t="s">
        <v>13668</v>
      </c>
      <c r="I972" s="6"/>
      <c r="J972" s="6">
        <v>1</v>
      </c>
      <c r="K972" s="6">
        <v>0</v>
      </c>
      <c r="L972" s="6" t="s">
        <v>13658</v>
      </c>
      <c r="M972" s="6">
        <v>18</v>
      </c>
      <c r="N972" s="6" t="e">
        <f>VLOOKUP(A972,web_archive!D:AB,18,FALSE)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13669</v>
      </c>
      <c r="V972" s="6" t="s">
        <v>13670</v>
      </c>
      <c r="W972" s="6" t="s">
        <v>12565</v>
      </c>
      <c r="X972" s="6" t="s">
        <v>13671</v>
      </c>
      <c r="Y972" s="6" t="s">
        <v>12598</v>
      </c>
      <c r="Z972" s="6" t="s">
        <v>13672</v>
      </c>
      <c r="AA972" s="6" t="s">
        <v>12299</v>
      </c>
      <c r="AB972" s="6" t="s">
        <v>12299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13673</v>
      </c>
      <c r="C973" s="6" t="s">
        <v>13673</v>
      </c>
      <c r="D973" s="6">
        <v>5</v>
      </c>
      <c r="E973" s="6">
        <v>20</v>
      </c>
      <c r="F973" s="6"/>
      <c r="G973" s="6">
        <v>0</v>
      </c>
      <c r="H973" s="6" t="s">
        <v>13674</v>
      </c>
      <c r="I973" s="6"/>
      <c r="J973" s="6">
        <v>1</v>
      </c>
      <c r="K973" s="6">
        <v>0</v>
      </c>
      <c r="L973" s="6" t="s">
        <v>12237</v>
      </c>
      <c r="M973" s="6">
        <v>63</v>
      </c>
      <c r="N973" s="6" t="e">
        <f>VLOOKUP(A973,web_archive!D:AB,18,FALSE)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12542</v>
      </c>
      <c r="V973" s="6" t="s">
        <v>13654</v>
      </c>
      <c r="W973" s="6" t="s">
        <v>13675</v>
      </c>
      <c r="X973" s="6" t="s">
        <v>12675</v>
      </c>
      <c r="Y973" s="6" t="s">
        <v>12370</v>
      </c>
      <c r="Z973" s="6" t="s">
        <v>12299</v>
      </c>
      <c r="AA973" s="6" t="s">
        <v>12299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13676</v>
      </c>
      <c r="C974" s="6" t="s">
        <v>13677</v>
      </c>
      <c r="D974" s="6">
        <v>5</v>
      </c>
      <c r="E974" s="6">
        <v>1</v>
      </c>
      <c r="F974" s="6"/>
      <c r="G974" s="6">
        <v>0</v>
      </c>
      <c r="H974" s="6" t="s">
        <v>13678</v>
      </c>
      <c r="I974" s="6"/>
      <c r="J974" s="6">
        <v>1</v>
      </c>
      <c r="K974" s="6">
        <v>0</v>
      </c>
      <c r="L974" s="6" t="s">
        <v>12237</v>
      </c>
      <c r="M974" s="6">
        <v>63</v>
      </c>
      <c r="N974" s="6" t="e">
        <f>VLOOKUP(A974,web_archive!D:AB,18,FALSE)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12858</v>
      </c>
      <c r="V974" s="6" t="s">
        <v>13654</v>
      </c>
      <c r="W974" s="6" t="s">
        <v>13679</v>
      </c>
      <c r="X974" s="6" t="s">
        <v>12667</v>
      </c>
      <c r="Y974" s="6" t="s">
        <v>12299</v>
      </c>
      <c r="Z974" s="6" t="s">
        <v>12299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10478</v>
      </c>
      <c r="C975" s="6" t="s">
        <v>10479</v>
      </c>
      <c r="D975" s="6">
        <v>5</v>
      </c>
      <c r="E975" s="6">
        <v>20</v>
      </c>
      <c r="F975" s="6"/>
      <c r="G975" s="6">
        <v>500</v>
      </c>
      <c r="H975" s="6" t="s">
        <v>13680</v>
      </c>
      <c r="I975" s="6"/>
      <c r="J975" s="6">
        <v>1</v>
      </c>
      <c r="K975" s="6">
        <v>1</v>
      </c>
      <c r="L975" s="6" t="s">
        <v>12237</v>
      </c>
      <c r="M975" s="6">
        <v>63</v>
      </c>
      <c r="N975" s="6" t="str">
        <f>VLOOKUP(A975,web_archive!D:AB,18,FALSE)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12858</v>
      </c>
      <c r="V975" s="6" t="s">
        <v>12368</v>
      </c>
      <c r="W975" s="6" t="s">
        <v>12299</v>
      </c>
      <c r="X975" s="6" t="s">
        <v>12299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8293</v>
      </c>
      <c r="C976" s="6" t="s">
        <v>8294</v>
      </c>
      <c r="D976" s="6">
        <v>5</v>
      </c>
      <c r="E976" s="6">
        <v>20</v>
      </c>
      <c r="F976" s="6"/>
      <c r="G976" s="6">
        <v>500</v>
      </c>
      <c r="H976" s="6" t="s">
        <v>13681</v>
      </c>
      <c r="I976" s="6"/>
      <c r="J976" s="6">
        <v>1</v>
      </c>
      <c r="K976" s="6">
        <v>0</v>
      </c>
      <c r="L976" s="6" t="s">
        <v>12265</v>
      </c>
      <c r="M976" s="6">
        <v>63</v>
      </c>
      <c r="N976" s="6" t="str">
        <f>VLOOKUP(A976,web_archive!D:AB,18,FALSE)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12542</v>
      </c>
      <c r="V976" s="6" t="s">
        <v>13682</v>
      </c>
      <c r="W976" s="6" t="s">
        <v>13683</v>
      </c>
      <c r="X976" s="6">
        <v>100</v>
      </c>
      <c r="Y976" s="6" t="s">
        <v>13684</v>
      </c>
      <c r="Z976" s="6">
        <v>50</v>
      </c>
      <c r="AA976" s="6" t="s">
        <v>13685</v>
      </c>
      <c r="AB976" s="6">
        <v>10</v>
      </c>
      <c r="AC976" s="6">
        <v>10000</v>
      </c>
      <c r="AD976" s="6" t="s">
        <v>13686</v>
      </c>
      <c r="AE976" s="6" t="s">
        <v>13687</v>
      </c>
      <c r="AF976" s="6" t="s">
        <v>12299</v>
      </c>
      <c r="AG976" s="6" t="s">
        <v>12299</v>
      </c>
    </row>
    <row r="977" spans="1:38" x14ac:dyDescent="0.3">
      <c r="A977" s="6">
        <v>1631</v>
      </c>
      <c r="B977" s="6" t="s">
        <v>5247</v>
      </c>
      <c r="C977" s="6" t="s">
        <v>5248</v>
      </c>
      <c r="D977" s="6">
        <v>5</v>
      </c>
      <c r="E977" s="6">
        <v>20</v>
      </c>
      <c r="F977" s="6"/>
      <c r="G977" s="6">
        <v>500</v>
      </c>
      <c r="H977" s="6" t="s">
        <v>13688</v>
      </c>
      <c r="I977" s="6"/>
      <c r="J977" s="6">
        <v>1</v>
      </c>
      <c r="K977" s="6">
        <v>1</v>
      </c>
      <c r="L977" s="6" t="s">
        <v>12255</v>
      </c>
      <c r="M977" s="6">
        <v>63</v>
      </c>
      <c r="N977" s="6" t="str">
        <f>VLOOKUP(A977,web_archive!D:AB,18,FALSE)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12554</v>
      </c>
      <c r="V977" s="6" t="s">
        <v>13689</v>
      </c>
      <c r="W977" s="6" t="s">
        <v>13690</v>
      </c>
      <c r="X977" s="6" t="s">
        <v>13691</v>
      </c>
      <c r="Y977" s="6" t="s">
        <v>13692</v>
      </c>
      <c r="Z977" s="6" t="s">
        <v>13395</v>
      </c>
      <c r="AA977" s="6" t="s">
        <v>13692</v>
      </c>
      <c r="AB977" s="6" t="s">
        <v>13693</v>
      </c>
      <c r="AC977" s="6" t="s">
        <v>13694</v>
      </c>
      <c r="AD977" s="6" t="s">
        <v>12299</v>
      </c>
      <c r="AE977" s="6" t="s">
        <v>12299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1028</v>
      </c>
      <c r="C978" s="6" t="s">
        <v>1029</v>
      </c>
      <c r="D978" s="6">
        <v>5</v>
      </c>
      <c r="E978" s="6">
        <v>20</v>
      </c>
      <c r="F978" s="6"/>
      <c r="G978" s="6">
        <v>0</v>
      </c>
      <c r="H978" s="6" t="s">
        <v>13695</v>
      </c>
      <c r="I978" s="6"/>
      <c r="J978" s="6">
        <v>1</v>
      </c>
      <c r="K978" s="6">
        <v>0</v>
      </c>
      <c r="L978" s="6" t="s">
        <v>12237</v>
      </c>
      <c r="M978" s="6">
        <v>63</v>
      </c>
      <c r="N978" s="6" t="str">
        <f>VLOOKUP(A978,web_archive!D:AB,18,FALSE)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12542</v>
      </c>
      <c r="V978" s="6" t="s">
        <v>13696</v>
      </c>
      <c r="W978" s="6" t="s">
        <v>13697</v>
      </c>
      <c r="X978" s="6" t="s">
        <v>13507</v>
      </c>
      <c r="Y978" s="6" t="s">
        <v>12549</v>
      </c>
      <c r="Z978" s="6" t="s">
        <v>13508</v>
      </c>
      <c r="AA978" s="6" t="s">
        <v>12551</v>
      </c>
      <c r="AB978" s="6" t="s">
        <v>13698</v>
      </c>
      <c r="AC978" s="6" t="s">
        <v>12620</v>
      </c>
      <c r="AD978" s="6">
        <v>500</v>
      </c>
      <c r="AE978" s="6" t="s">
        <v>13699</v>
      </c>
      <c r="AF978" s="6" t="s">
        <v>12368</v>
      </c>
      <c r="AG978" s="6" t="s">
        <v>12299</v>
      </c>
      <c r="AH978" s="6" t="s">
        <v>12299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1032</v>
      </c>
      <c r="C979" s="6" t="s">
        <v>1033</v>
      </c>
      <c r="D979" s="6">
        <v>5</v>
      </c>
      <c r="E979" s="6">
        <v>20</v>
      </c>
      <c r="F979" s="6"/>
      <c r="G979" s="6">
        <v>0</v>
      </c>
      <c r="H979" s="6" t="s">
        <v>13695</v>
      </c>
      <c r="I979" s="6"/>
      <c r="J979" s="6">
        <v>1</v>
      </c>
      <c r="K979" s="6">
        <v>0</v>
      </c>
      <c r="L979" s="6" t="s">
        <v>12237</v>
      </c>
      <c r="M979" s="6">
        <v>63</v>
      </c>
      <c r="N979" s="6" t="str">
        <f>VLOOKUP(A979,web_archive!D:AB,18,FALSE)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12542</v>
      </c>
      <c r="V979" s="6" t="s">
        <v>13470</v>
      </c>
      <c r="W979" s="6" t="s">
        <v>13697</v>
      </c>
      <c r="X979" s="6" t="s">
        <v>13700</v>
      </c>
      <c r="Y979" s="6" t="s">
        <v>12549</v>
      </c>
      <c r="Z979" s="6" t="s">
        <v>13700</v>
      </c>
      <c r="AA979" s="6" t="s">
        <v>12551</v>
      </c>
      <c r="AB979" s="6" t="s">
        <v>13701</v>
      </c>
      <c r="AC979" s="6" t="s">
        <v>12620</v>
      </c>
      <c r="AD979" s="6">
        <v>500</v>
      </c>
      <c r="AE979" s="6" t="s">
        <v>13699</v>
      </c>
      <c r="AF979" s="6" t="s">
        <v>12368</v>
      </c>
      <c r="AG979" s="6" t="s">
        <v>12299</v>
      </c>
      <c r="AH979" s="6" t="s">
        <v>12299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1036</v>
      </c>
      <c r="C980" s="6" t="s">
        <v>1037</v>
      </c>
      <c r="D980" s="6">
        <v>5</v>
      </c>
      <c r="E980" s="6">
        <v>20</v>
      </c>
      <c r="F980" s="6"/>
      <c r="G980" s="6">
        <v>0</v>
      </c>
      <c r="H980" s="6" t="s">
        <v>13695</v>
      </c>
      <c r="I980" s="6"/>
      <c r="J980" s="6">
        <v>1</v>
      </c>
      <c r="K980" s="6">
        <v>0</v>
      </c>
      <c r="L980" s="6" t="s">
        <v>12237</v>
      </c>
      <c r="M980" s="6">
        <v>63</v>
      </c>
      <c r="N980" s="6" t="str">
        <f>VLOOKUP(A980,web_archive!D:AB,18,FALSE)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13512</v>
      </c>
      <c r="V980" s="6" t="s">
        <v>13702</v>
      </c>
      <c r="W980" s="6" t="s">
        <v>13703</v>
      </c>
      <c r="X980" s="6">
        <v>5</v>
      </c>
      <c r="Y980" s="6" t="s">
        <v>13704</v>
      </c>
      <c r="Z980" s="6" t="s">
        <v>12368</v>
      </c>
      <c r="AA980" s="6" t="s">
        <v>12299</v>
      </c>
      <c r="AB980" s="6" t="s">
        <v>12299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1040</v>
      </c>
      <c r="C981" s="6" t="s">
        <v>1041</v>
      </c>
      <c r="D981" s="6">
        <v>5</v>
      </c>
      <c r="E981" s="6">
        <v>20</v>
      </c>
      <c r="F981" s="6"/>
      <c r="G981" s="6">
        <v>0</v>
      </c>
      <c r="H981" s="6" t="s">
        <v>13695</v>
      </c>
      <c r="I981" s="6"/>
      <c r="J981" s="6">
        <v>1</v>
      </c>
      <c r="K981" s="6">
        <v>0</v>
      </c>
      <c r="L981" s="6" t="s">
        <v>12237</v>
      </c>
      <c r="M981" s="6">
        <v>63</v>
      </c>
      <c r="N981" s="6" t="str">
        <f>VLOOKUP(A981,web_archive!D:AB,18,FALSE)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12542</v>
      </c>
      <c r="V981" s="6" t="s">
        <v>13470</v>
      </c>
      <c r="W981" s="6" t="s">
        <v>13495</v>
      </c>
      <c r="X981" s="6" t="s">
        <v>13705</v>
      </c>
      <c r="Y981" s="6" t="s">
        <v>13706</v>
      </c>
      <c r="Z981" s="6">
        <v>5</v>
      </c>
      <c r="AA981" s="6" t="s">
        <v>13704</v>
      </c>
      <c r="AB981" s="6" t="s">
        <v>12368</v>
      </c>
      <c r="AC981" s="6" t="s">
        <v>12299</v>
      </c>
      <c r="AD981" s="6" t="s">
        <v>12299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13707</v>
      </c>
      <c r="C982" s="6" t="s">
        <v>13708</v>
      </c>
      <c r="D982" s="6">
        <v>5</v>
      </c>
      <c r="E982" s="6">
        <v>20</v>
      </c>
      <c r="F982" s="6"/>
      <c r="G982" s="6">
        <v>700</v>
      </c>
      <c r="H982" s="6" t="s">
        <v>13500</v>
      </c>
      <c r="I982" s="6"/>
      <c r="J982" s="6">
        <v>1</v>
      </c>
      <c r="K982" s="6">
        <v>0</v>
      </c>
      <c r="L982" s="6" t="s">
        <v>13658</v>
      </c>
      <c r="M982" s="6">
        <v>18</v>
      </c>
      <c r="N982" s="6" t="e">
        <f>VLOOKUP(A982,web_archive!D:AB,18,FALSE)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12554</v>
      </c>
      <c r="V982" s="6" t="s">
        <v>13709</v>
      </c>
      <c r="W982" s="6" t="s">
        <v>13470</v>
      </c>
      <c r="X982" s="6" t="s">
        <v>13710</v>
      </c>
      <c r="Y982" s="6" t="s">
        <v>12565</v>
      </c>
      <c r="Z982" s="6" t="s">
        <v>13711</v>
      </c>
      <c r="AA982" s="6" t="s">
        <v>12598</v>
      </c>
      <c r="AB982" s="6" t="s">
        <v>13712</v>
      </c>
      <c r="AC982" s="6" t="s">
        <v>13713</v>
      </c>
      <c r="AD982" s="6" t="s">
        <v>12299</v>
      </c>
      <c r="AE982" s="6" t="s">
        <v>12299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13714</v>
      </c>
      <c r="C983" s="6" t="s">
        <v>13714</v>
      </c>
      <c r="D983" s="6">
        <v>5</v>
      </c>
      <c r="E983" s="6">
        <v>20</v>
      </c>
      <c r="F983" s="6"/>
      <c r="G983" s="6">
        <v>500</v>
      </c>
      <c r="H983" s="6" t="s">
        <v>13715</v>
      </c>
      <c r="I983" s="6"/>
      <c r="J983" s="6">
        <v>1</v>
      </c>
      <c r="K983" s="6">
        <v>0</v>
      </c>
      <c r="L983" s="6" t="s">
        <v>13658</v>
      </c>
      <c r="M983" s="6">
        <v>18</v>
      </c>
      <c r="N983" s="6" t="e">
        <f>VLOOKUP(A983,web_archive!D:AB,18,FALSE)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12542</v>
      </c>
      <c r="V983" s="6" t="s">
        <v>13470</v>
      </c>
      <c r="W983" s="6" t="s">
        <v>13716</v>
      </c>
      <c r="X983" s="6" t="s">
        <v>13717</v>
      </c>
      <c r="Y983" s="6" t="s">
        <v>13718</v>
      </c>
      <c r="Z983" s="6" t="s">
        <v>13719</v>
      </c>
      <c r="AA983" s="6">
        <v>5</v>
      </c>
      <c r="AB983" s="6" t="s">
        <v>13686</v>
      </c>
      <c r="AC983" s="6" t="s">
        <v>12298</v>
      </c>
      <c r="AD983" s="6" t="s">
        <v>12299</v>
      </c>
      <c r="AE983" s="6" t="s">
        <v>12299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13720</v>
      </c>
      <c r="C984" s="6" t="s">
        <v>13721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12258</v>
      </c>
      <c r="M984" s="6">
        <v>63</v>
      </c>
      <c r="N984" s="6" t="e">
        <f>VLOOKUP(A984,web_archive!D:AB,18,FALSE)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12554</v>
      </c>
      <c r="V984" s="6" t="s">
        <v>13689</v>
      </c>
      <c r="W984" s="6" t="s">
        <v>13702</v>
      </c>
      <c r="X984" s="6" t="s">
        <v>13665</v>
      </c>
      <c r="Y984" s="6" t="s">
        <v>12299</v>
      </c>
      <c r="Z984" s="6" t="s">
        <v>12299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13722</v>
      </c>
      <c r="C985" s="6" t="s">
        <v>13723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12271</v>
      </c>
      <c r="M985" s="6">
        <v>63</v>
      </c>
      <c r="N985" s="6" t="e">
        <f>VLOOKUP(A985,web_archive!D:AB,18,FALSE)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13512</v>
      </c>
      <c r="V985" s="6" t="s">
        <v>13724</v>
      </c>
      <c r="W985" s="6" t="s">
        <v>12299</v>
      </c>
      <c r="X985" s="6" t="s">
        <v>12299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13725</v>
      </c>
      <c r="C986" s="6" t="s">
        <v>13726</v>
      </c>
      <c r="D986" s="6">
        <v>5</v>
      </c>
      <c r="E986" s="6">
        <v>20</v>
      </c>
      <c r="F986" s="6"/>
      <c r="G986" s="6">
        <v>0</v>
      </c>
      <c r="H986" s="6" t="s">
        <v>13727</v>
      </c>
      <c r="I986" s="6"/>
      <c r="J986" s="6">
        <v>1</v>
      </c>
      <c r="K986" s="6">
        <v>0</v>
      </c>
      <c r="L986" s="6" t="s">
        <v>12237</v>
      </c>
      <c r="M986" s="6">
        <v>63</v>
      </c>
      <c r="N986" s="6" t="e">
        <f>VLOOKUP(A986,web_archive!D:AB,18,FALSE)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13728</v>
      </c>
      <c r="V986" s="6" t="s">
        <v>12549</v>
      </c>
      <c r="W986" s="6" t="s">
        <v>13700</v>
      </c>
      <c r="X986" s="6" t="s">
        <v>12551</v>
      </c>
      <c r="Y986" s="6" t="s">
        <v>13729</v>
      </c>
      <c r="Z986" s="6" t="s">
        <v>12549</v>
      </c>
      <c r="AA986" s="6" t="s">
        <v>13730</v>
      </c>
      <c r="AB986" s="6" t="s">
        <v>12551</v>
      </c>
      <c r="AC986" s="6" t="s">
        <v>13731</v>
      </c>
      <c r="AD986" s="6" t="s">
        <v>13732</v>
      </c>
      <c r="AE986" s="6" t="s">
        <v>13522</v>
      </c>
      <c r="AF986" s="6" t="s">
        <v>13523</v>
      </c>
      <c r="AG986" s="6" t="s">
        <v>13524</v>
      </c>
      <c r="AH986" s="6" t="s">
        <v>12299</v>
      </c>
      <c r="AI986" s="6" t="s">
        <v>12299</v>
      </c>
      <c r="AJ986" s="6"/>
      <c r="AK986" s="6"/>
      <c r="AL986" s="6"/>
    </row>
    <row r="987" spans="1:38" x14ac:dyDescent="0.3">
      <c r="A987" s="6">
        <v>1641</v>
      </c>
      <c r="B987" s="6" t="s">
        <v>13733</v>
      </c>
      <c r="C987" s="6" t="s">
        <v>13734</v>
      </c>
      <c r="D987" s="6">
        <v>5</v>
      </c>
      <c r="E987" s="6">
        <v>20</v>
      </c>
      <c r="F987" s="6"/>
      <c r="G987" s="6">
        <v>0</v>
      </c>
      <c r="H987" s="6" t="s">
        <v>13727</v>
      </c>
      <c r="I987" s="6"/>
      <c r="J987" s="6">
        <v>1</v>
      </c>
      <c r="K987" s="6">
        <v>0</v>
      </c>
      <c r="L987" s="6" t="s">
        <v>12237</v>
      </c>
      <c r="M987" s="6">
        <v>63</v>
      </c>
      <c r="N987" s="6" t="e">
        <f>VLOOKUP(A987,web_archive!D:AB,18,FALSE)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13447</v>
      </c>
      <c r="V987" s="6" t="s">
        <v>13735</v>
      </c>
      <c r="W987" s="6" t="s">
        <v>13736</v>
      </c>
      <c r="X987" s="6" t="s">
        <v>13737</v>
      </c>
      <c r="Y987" s="6" t="s">
        <v>12549</v>
      </c>
      <c r="Z987" s="6" t="s">
        <v>13738</v>
      </c>
      <c r="AA987" s="6" t="s">
        <v>12551</v>
      </c>
      <c r="AB987" s="6" t="s">
        <v>13739</v>
      </c>
      <c r="AC987" s="6" t="s">
        <v>13740</v>
      </c>
      <c r="AD987" s="6" t="s">
        <v>13741</v>
      </c>
      <c r="AE987" s="6" t="s">
        <v>13742</v>
      </c>
      <c r="AF987" s="6" t="s">
        <v>13742</v>
      </c>
      <c r="AG987" s="6">
        <v>10</v>
      </c>
      <c r="AH987" s="6">
        <v>100</v>
      </c>
      <c r="AI987" s="6" t="s">
        <v>13743</v>
      </c>
      <c r="AJ987" s="6" t="s">
        <v>13744</v>
      </c>
      <c r="AK987" s="6" t="s">
        <v>12299</v>
      </c>
      <c r="AL987" s="6" t="s">
        <v>12299</v>
      </c>
    </row>
    <row r="988" spans="1:38" x14ac:dyDescent="0.3">
      <c r="A988" s="6">
        <v>1642</v>
      </c>
      <c r="B988" s="6" t="s">
        <v>13745</v>
      </c>
      <c r="C988" s="6" t="s">
        <v>13746</v>
      </c>
      <c r="D988" s="6">
        <v>5</v>
      </c>
      <c r="E988" s="6">
        <v>20</v>
      </c>
      <c r="F988" s="6"/>
      <c r="G988" s="6">
        <v>0</v>
      </c>
      <c r="H988" s="6" t="s">
        <v>13465</v>
      </c>
      <c r="I988" s="6"/>
      <c r="J988" s="6">
        <v>1</v>
      </c>
      <c r="K988" s="6">
        <v>0</v>
      </c>
      <c r="L988" s="6" t="s">
        <v>12237</v>
      </c>
      <c r="M988" s="6">
        <v>63</v>
      </c>
      <c r="N988" s="6" t="e">
        <f>VLOOKUP(A988,web_archive!D:AB,18,FALSE)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13638</v>
      </c>
      <c r="V988" s="6" t="s">
        <v>13747</v>
      </c>
      <c r="W988" s="6" t="s">
        <v>13533</v>
      </c>
      <c r="X988" s="6" t="s">
        <v>12600</v>
      </c>
      <c r="Y988" s="6" t="s">
        <v>12299</v>
      </c>
      <c r="Z988" s="6" t="s">
        <v>12299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2861</v>
      </c>
      <c r="C989" s="6" t="s">
        <v>2862</v>
      </c>
      <c r="D989" s="6">
        <v>5</v>
      </c>
      <c r="E989" s="6">
        <v>20</v>
      </c>
      <c r="F989" s="6"/>
      <c r="G989" s="6">
        <v>100</v>
      </c>
      <c r="H989" s="6" t="s">
        <v>13748</v>
      </c>
      <c r="I989" s="6"/>
      <c r="J989" s="6">
        <v>1</v>
      </c>
      <c r="K989" s="6">
        <v>0</v>
      </c>
      <c r="L989" s="6" t="s">
        <v>12237</v>
      </c>
      <c r="M989" s="6">
        <v>63</v>
      </c>
      <c r="N989" s="6" t="str">
        <f>VLOOKUP(A989,web_archive!D:AB,18,FALSE)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12542</v>
      </c>
      <c r="V989" s="6" t="s">
        <v>13749</v>
      </c>
      <c r="W989" s="6" t="s">
        <v>13750</v>
      </c>
      <c r="X989" s="6" t="s">
        <v>13751</v>
      </c>
      <c r="Y989" s="6" t="s">
        <v>13752</v>
      </c>
      <c r="Z989" s="6" t="s">
        <v>12299</v>
      </c>
      <c r="AA989" s="6" t="s">
        <v>12299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13753</v>
      </c>
      <c r="C990" s="6" t="s">
        <v>13754</v>
      </c>
      <c r="D990" s="6">
        <v>5</v>
      </c>
      <c r="E990" s="6">
        <v>20</v>
      </c>
      <c r="F990" s="6"/>
      <c r="G990" s="6">
        <v>500</v>
      </c>
      <c r="H990" s="6" t="s">
        <v>13668</v>
      </c>
      <c r="I990" s="6"/>
      <c r="J990" s="6">
        <v>1</v>
      </c>
      <c r="K990" s="6">
        <v>0</v>
      </c>
      <c r="L990" s="6" t="s">
        <v>13658</v>
      </c>
      <c r="M990" s="6">
        <v>18</v>
      </c>
      <c r="N990" s="6" t="e">
        <f>VLOOKUP(A990,web_archive!D:AB,18,FALSE)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12542</v>
      </c>
      <c r="V990" s="6" t="s">
        <v>13654</v>
      </c>
      <c r="W990" s="6" t="s">
        <v>13755</v>
      </c>
      <c r="X990" s="6" t="s">
        <v>12565</v>
      </c>
      <c r="Y990" s="6" t="s">
        <v>13671</v>
      </c>
      <c r="Z990" s="6" t="s">
        <v>12598</v>
      </c>
      <c r="AA990" s="6" t="s">
        <v>13672</v>
      </c>
      <c r="AB990" s="6" t="s">
        <v>12299</v>
      </c>
      <c r="AC990" s="6" t="s">
        <v>12299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13756</v>
      </c>
      <c r="C991" s="6" t="s">
        <v>6062</v>
      </c>
      <c r="D991" s="6">
        <v>5</v>
      </c>
      <c r="E991" s="6">
        <v>20</v>
      </c>
      <c r="F991" s="6"/>
      <c r="G991" s="6">
        <v>800</v>
      </c>
      <c r="H991" s="6" t="s">
        <v>13657</v>
      </c>
      <c r="I991" s="6"/>
      <c r="J991" s="6">
        <v>1</v>
      </c>
      <c r="K991" s="6">
        <v>2</v>
      </c>
      <c r="L991" s="6" t="s">
        <v>13658</v>
      </c>
      <c r="M991" s="6">
        <v>18</v>
      </c>
      <c r="N991" s="6" t="e">
        <f>VLOOKUP(A991,web_archive!D:AB,18,FALSE)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12542</v>
      </c>
      <c r="V991" s="6" t="s">
        <v>12743</v>
      </c>
      <c r="W991" s="6" t="s">
        <v>12634</v>
      </c>
      <c r="X991" s="6" t="s">
        <v>13757</v>
      </c>
      <c r="Y991" s="6" t="s">
        <v>13758</v>
      </c>
      <c r="Z991" s="6" t="s">
        <v>13660</v>
      </c>
      <c r="AA991" s="6">
        <v>5</v>
      </c>
      <c r="AB991" s="6" t="s">
        <v>13661</v>
      </c>
      <c r="AC991" s="6" t="s">
        <v>13662</v>
      </c>
      <c r="AD991" s="6" t="s">
        <v>13341</v>
      </c>
      <c r="AE991" s="6" t="s">
        <v>12299</v>
      </c>
      <c r="AF991" s="6" t="s">
        <v>12299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5928</v>
      </c>
      <c r="C992" s="6" t="s">
        <v>5929</v>
      </c>
      <c r="D992" s="6">
        <v>5</v>
      </c>
      <c r="E992" s="6">
        <v>20</v>
      </c>
      <c r="F992" s="6"/>
      <c r="G992" s="6">
        <v>500</v>
      </c>
      <c r="H992" s="6" t="s">
        <v>13759</v>
      </c>
      <c r="I992" s="6"/>
      <c r="J992" s="6">
        <v>1</v>
      </c>
      <c r="K992" s="6">
        <v>2</v>
      </c>
      <c r="L992" s="6" t="s">
        <v>12277</v>
      </c>
      <c r="M992" s="6">
        <v>18</v>
      </c>
      <c r="N992" s="6" t="str">
        <f>VLOOKUP(A992,web_archive!D:AB,18,FALSE)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13669</v>
      </c>
      <c r="V992" s="6" t="s">
        <v>13760</v>
      </c>
      <c r="W992" s="6" t="s">
        <v>13761</v>
      </c>
      <c r="X992" s="6" t="s">
        <v>13762</v>
      </c>
      <c r="Y992" s="6" t="s">
        <v>13763</v>
      </c>
      <c r="Z992" s="6" t="s">
        <v>13762</v>
      </c>
      <c r="AA992" s="6" t="s">
        <v>13764</v>
      </c>
      <c r="AB992" s="6" t="s">
        <v>12299</v>
      </c>
      <c r="AC992" s="6" t="s">
        <v>12299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2570</v>
      </c>
      <c r="C993" s="6" t="s">
        <v>2571</v>
      </c>
      <c r="D993" s="6">
        <v>5</v>
      </c>
      <c r="E993" s="6">
        <v>20</v>
      </c>
      <c r="F993" s="6"/>
      <c r="G993" s="6">
        <v>500</v>
      </c>
      <c r="H993" s="6" t="s">
        <v>13765</v>
      </c>
      <c r="I993" s="6"/>
      <c r="J993" s="6">
        <v>1</v>
      </c>
      <c r="K993" s="6">
        <v>1</v>
      </c>
      <c r="L993" s="6" t="s">
        <v>12258</v>
      </c>
      <c r="M993" s="6">
        <v>18</v>
      </c>
      <c r="N993" s="6" t="str">
        <f>VLOOKUP(A993,web_archive!D:AB,18,FALSE)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12554</v>
      </c>
      <c r="V993" s="6" t="s">
        <v>13766</v>
      </c>
      <c r="W993" s="6" t="s">
        <v>13767</v>
      </c>
      <c r="X993" s="6" t="s">
        <v>13742</v>
      </c>
      <c r="Y993" s="6" t="s">
        <v>13101</v>
      </c>
      <c r="Z993" s="6" t="s">
        <v>13768</v>
      </c>
      <c r="AA993" s="6" t="s">
        <v>12734</v>
      </c>
      <c r="AB993" s="6" t="s">
        <v>12483</v>
      </c>
      <c r="AC993" s="6" t="s">
        <v>12299</v>
      </c>
      <c r="AD993" s="6" t="s">
        <v>12299</v>
      </c>
      <c r="AE993" s="6"/>
      <c r="AF993" s="6"/>
    </row>
    <row r="994" spans="1:32" x14ac:dyDescent="0.3">
      <c r="A994" s="6">
        <v>1648</v>
      </c>
      <c r="B994" s="6" t="s">
        <v>13769</v>
      </c>
      <c r="C994" s="6" t="s">
        <v>13770</v>
      </c>
      <c r="D994" s="6">
        <v>5</v>
      </c>
      <c r="E994" s="6">
        <v>20</v>
      </c>
      <c r="F994" s="6"/>
      <c r="G994" s="6">
        <v>500</v>
      </c>
      <c r="H994" s="6" t="s">
        <v>13771</v>
      </c>
      <c r="I994" s="6"/>
      <c r="J994" s="6">
        <v>1</v>
      </c>
      <c r="K994" s="6">
        <v>0</v>
      </c>
      <c r="L994" s="6" t="s">
        <v>13772</v>
      </c>
      <c r="M994" s="6">
        <v>18</v>
      </c>
      <c r="N994" s="6" t="e">
        <f>VLOOKUP(A994,web_archive!D:AB,18,FALSE)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12542</v>
      </c>
      <c r="V994" s="6" t="s">
        <v>13184</v>
      </c>
      <c r="W994" s="6" t="s">
        <v>13773</v>
      </c>
      <c r="X994" s="6" t="s">
        <v>13774</v>
      </c>
      <c r="Y994" s="6" t="s">
        <v>13121</v>
      </c>
      <c r="Z994" s="6" t="s">
        <v>12299</v>
      </c>
      <c r="AA994" s="6" t="s">
        <v>12299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13775</v>
      </c>
      <c r="C995" s="6" t="s">
        <v>13776</v>
      </c>
      <c r="D995" s="6">
        <v>5</v>
      </c>
      <c r="E995" s="6">
        <v>20</v>
      </c>
      <c r="F995" s="6"/>
      <c r="G995" s="6">
        <v>500</v>
      </c>
      <c r="H995" s="6" t="s">
        <v>13759</v>
      </c>
      <c r="I995" s="6"/>
      <c r="J995" s="6">
        <v>1</v>
      </c>
      <c r="K995" s="6">
        <v>0</v>
      </c>
      <c r="L995" s="6" t="s">
        <v>12271</v>
      </c>
      <c r="M995" s="6">
        <v>63</v>
      </c>
      <c r="N995" s="6" t="e">
        <f>VLOOKUP(A995,web_archive!D:AB,18,FALSE)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13777</v>
      </c>
      <c r="V995" s="6" t="s">
        <v>13778</v>
      </c>
      <c r="W995" s="6" t="s">
        <v>12299</v>
      </c>
      <c r="X995" s="6" t="s">
        <v>12299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13779</v>
      </c>
      <c r="C996" s="6" t="s">
        <v>13780</v>
      </c>
      <c r="D996" s="6">
        <v>5</v>
      </c>
      <c r="E996" s="6">
        <v>0</v>
      </c>
      <c r="F996" s="6"/>
      <c r="G996" s="6">
        <v>0</v>
      </c>
      <c r="H996" s="6" t="s">
        <v>13781</v>
      </c>
      <c r="I996" s="6"/>
      <c r="J996" s="6">
        <v>1</v>
      </c>
      <c r="K996" s="6">
        <v>0</v>
      </c>
      <c r="L996" s="6" t="s">
        <v>12237</v>
      </c>
      <c r="M996" s="6">
        <v>63</v>
      </c>
      <c r="N996" s="6" t="e">
        <f>VLOOKUP(A996,web_archive!D:AB,18,FALSE)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12542</v>
      </c>
      <c r="V996" s="6" t="s">
        <v>12600</v>
      </c>
      <c r="W996" s="6" t="s">
        <v>12299</v>
      </c>
      <c r="X996" s="6" t="s">
        <v>12299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13782</v>
      </c>
      <c r="C997" s="6" t="s">
        <v>13783</v>
      </c>
      <c r="D997" s="6">
        <v>5</v>
      </c>
      <c r="E997" s="6">
        <v>0</v>
      </c>
      <c r="F997" s="6"/>
      <c r="G997" s="6">
        <v>0</v>
      </c>
      <c r="H997" s="6" t="s">
        <v>13784</v>
      </c>
      <c r="I997" s="6"/>
      <c r="J997" s="6">
        <v>1</v>
      </c>
      <c r="K997" s="6">
        <v>0</v>
      </c>
      <c r="L997" s="6" t="s">
        <v>12237</v>
      </c>
      <c r="M997" s="6">
        <v>63</v>
      </c>
      <c r="N997" s="6" t="e">
        <f>VLOOKUP(A997,web_archive!D:AB,18,FALSE)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12542</v>
      </c>
      <c r="V997" s="6" t="s">
        <v>12404</v>
      </c>
      <c r="W997" s="6" t="s">
        <v>12299</v>
      </c>
      <c r="X997" s="6" t="s">
        <v>12299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13785</v>
      </c>
      <c r="C998" s="6" t="s">
        <v>13786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12271</v>
      </c>
      <c r="M998" s="6">
        <v>63</v>
      </c>
      <c r="N998" s="6" t="e">
        <f>VLOOKUP(A998,web_archive!D:AB,18,FALSE)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13512</v>
      </c>
      <c r="V998" s="6" t="s">
        <v>13533</v>
      </c>
      <c r="W998" s="6" t="s">
        <v>13787</v>
      </c>
      <c r="X998" s="6" t="s">
        <v>12368</v>
      </c>
      <c r="Y998" s="6" t="s">
        <v>12299</v>
      </c>
      <c r="Z998" s="6" t="s">
        <v>12299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13788</v>
      </c>
      <c r="C999" s="6" t="s">
        <v>13789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12258</v>
      </c>
      <c r="M999" s="6">
        <v>63</v>
      </c>
      <c r="N999" s="6" t="e">
        <f>VLOOKUP(A999,web_archive!D:AB,18,FALSE)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12554</v>
      </c>
      <c r="V999" s="6" t="s">
        <v>12585</v>
      </c>
      <c r="W999" s="6" t="s">
        <v>12299</v>
      </c>
      <c r="X999" s="6" t="s">
        <v>12299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13790</v>
      </c>
      <c r="C1000" s="6" t="s">
        <v>13791</v>
      </c>
      <c r="D1000" s="6">
        <v>5</v>
      </c>
      <c r="E1000" s="6">
        <v>20</v>
      </c>
      <c r="F1000" s="6"/>
      <c r="G1000" s="6">
        <v>500</v>
      </c>
      <c r="H1000" s="6" t="s">
        <v>13792</v>
      </c>
      <c r="I1000" s="6"/>
      <c r="J1000" s="6">
        <v>1</v>
      </c>
      <c r="K1000" s="6">
        <v>1</v>
      </c>
      <c r="L1000" s="6" t="s">
        <v>12271</v>
      </c>
      <c r="M1000" s="6">
        <v>63</v>
      </c>
      <c r="N1000" s="6" t="e">
        <f>VLOOKUP(A1000,web_archive!D:AB,18,FALSE)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13793</v>
      </c>
      <c r="V1000" s="6" t="s">
        <v>13794</v>
      </c>
      <c r="W1000" s="6" t="s">
        <v>13795</v>
      </c>
      <c r="X1000" s="6" t="s">
        <v>13796</v>
      </c>
      <c r="Y1000" s="6" t="s">
        <v>13794</v>
      </c>
      <c r="Z1000" s="6" t="s">
        <v>13797</v>
      </c>
      <c r="AA1000" s="6" t="s">
        <v>13794</v>
      </c>
      <c r="AB1000" s="6" t="s">
        <v>13798</v>
      </c>
      <c r="AC1000" s="6" t="s">
        <v>12299</v>
      </c>
      <c r="AD1000" s="6" t="s">
        <v>12306</v>
      </c>
      <c r="AE1000" s="6" t="s">
        <v>12473</v>
      </c>
      <c r="AF1000" s="6"/>
    </row>
    <row r="1001" spans="1:32" x14ac:dyDescent="0.3">
      <c r="A1001" s="6">
        <v>1655</v>
      </c>
      <c r="B1001" s="6" t="s">
        <v>13799</v>
      </c>
      <c r="C1001" s="6" t="s">
        <v>13800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12265</v>
      </c>
      <c r="M1001" s="6">
        <v>63</v>
      </c>
      <c r="N1001" s="6" t="e">
        <f>VLOOKUP(A1001,web_archive!D:AB,18,FALSE)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12543</v>
      </c>
      <c r="V1001" s="6" t="s">
        <v>12368</v>
      </c>
      <c r="W1001" s="6" t="s">
        <v>12299</v>
      </c>
      <c r="X1001" s="6" t="s">
        <v>12299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13801</v>
      </c>
      <c r="C1002" s="6" t="s">
        <v>13802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12265</v>
      </c>
      <c r="M1002" s="6">
        <v>63</v>
      </c>
      <c r="N1002" s="6" t="e">
        <f>VLOOKUP(A1002,web_archive!D:AB,18,FALSE)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12543</v>
      </c>
      <c r="V1002" s="6" t="s">
        <v>12368</v>
      </c>
      <c r="W1002" s="6" t="s">
        <v>12299</v>
      </c>
      <c r="X1002" s="6" t="s">
        <v>12299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13803</v>
      </c>
      <c r="C1003" s="6" t="s">
        <v>13804</v>
      </c>
      <c r="D1003" s="6">
        <v>5</v>
      </c>
      <c r="E1003" s="6">
        <v>20</v>
      </c>
      <c r="F1003" s="6"/>
      <c r="G1003" s="6">
        <v>500</v>
      </c>
      <c r="H1003" s="6" t="s">
        <v>13805</v>
      </c>
      <c r="I1003" s="6"/>
      <c r="J1003" s="6">
        <v>1</v>
      </c>
      <c r="K1003" s="6">
        <v>2</v>
      </c>
      <c r="L1003" s="6" t="s">
        <v>13806</v>
      </c>
      <c r="M1003" s="6">
        <v>63</v>
      </c>
      <c r="N1003" s="6" t="e">
        <f>VLOOKUP(A1003,web_archive!D:AB,18,FALSE)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12542</v>
      </c>
      <c r="V1003" s="6" t="s">
        <v>12810</v>
      </c>
      <c r="W1003" s="6" t="s">
        <v>13664</v>
      </c>
      <c r="X1003" s="6" t="s">
        <v>12489</v>
      </c>
      <c r="Y1003" s="6" t="s">
        <v>12299</v>
      </c>
      <c r="Z1003" s="6" t="s">
        <v>12299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13807</v>
      </c>
      <c r="C1004" s="6" t="s">
        <v>13808</v>
      </c>
      <c r="D1004" s="6">
        <v>5</v>
      </c>
      <c r="E1004" s="6">
        <v>0</v>
      </c>
      <c r="F1004" s="6"/>
      <c r="G1004" s="6">
        <v>0</v>
      </c>
      <c r="H1004" s="6" t="s">
        <v>13657</v>
      </c>
      <c r="I1004" s="6"/>
      <c r="J1004" s="6">
        <v>1</v>
      </c>
      <c r="K1004" s="6">
        <v>0</v>
      </c>
      <c r="L1004" s="6" t="s">
        <v>12237</v>
      </c>
      <c r="M1004" s="6">
        <v>63</v>
      </c>
      <c r="N1004" s="6" t="e">
        <f>VLOOKUP(A1004,web_archive!D:AB,18,FALSE)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12542</v>
      </c>
      <c r="V1004" s="6" t="s">
        <v>12451</v>
      </c>
      <c r="W1004" s="6" t="s">
        <v>12299</v>
      </c>
      <c r="X1004" s="6" t="s">
        <v>12299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13809</v>
      </c>
      <c r="C1005" s="6" t="s">
        <v>13810</v>
      </c>
      <c r="D1005" s="6">
        <v>5</v>
      </c>
      <c r="E1005" s="6">
        <v>56000</v>
      </c>
      <c r="F1005" s="6"/>
      <c r="G1005" s="6">
        <v>400</v>
      </c>
      <c r="H1005" s="6" t="s">
        <v>13805</v>
      </c>
      <c r="I1005" s="6"/>
      <c r="J1005" s="6">
        <v>1</v>
      </c>
      <c r="K1005" s="6">
        <v>1</v>
      </c>
      <c r="L1005" s="6" t="s">
        <v>13806</v>
      </c>
      <c r="M1005" s="6">
        <v>63</v>
      </c>
      <c r="N1005" s="6" t="e">
        <f>VLOOKUP(A1005,web_archive!D:AB,18,FALSE)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12554</v>
      </c>
      <c r="V1005" s="6" t="s">
        <v>13811</v>
      </c>
      <c r="W1005" s="6" t="s">
        <v>13812</v>
      </c>
      <c r="X1005" s="6" t="s">
        <v>13813</v>
      </c>
      <c r="Y1005" s="6" t="s">
        <v>13742</v>
      </c>
      <c r="Z1005" s="6" t="s">
        <v>13814</v>
      </c>
      <c r="AA1005" s="6" t="s">
        <v>13815</v>
      </c>
      <c r="AB1005" s="6" t="s">
        <v>13816</v>
      </c>
      <c r="AC1005" s="6" t="s">
        <v>13817</v>
      </c>
      <c r="AD1005" s="6" t="s">
        <v>13818</v>
      </c>
      <c r="AE1005" s="6" t="s">
        <v>12299</v>
      </c>
      <c r="AF1005" s="6" t="s">
        <v>12299</v>
      </c>
    </row>
    <row r="1006" spans="1:32" x14ac:dyDescent="0.3">
      <c r="A1006" s="6">
        <v>1660</v>
      </c>
      <c r="B1006" s="6" t="s">
        <v>13819</v>
      </c>
      <c r="C1006" s="6" t="s">
        <v>13820</v>
      </c>
      <c r="D1006" s="6">
        <v>5</v>
      </c>
      <c r="E1006" s="6">
        <v>20</v>
      </c>
      <c r="F1006" s="6"/>
      <c r="G1006" s="6">
        <v>500</v>
      </c>
      <c r="H1006" s="6" t="s">
        <v>13759</v>
      </c>
      <c r="I1006" s="6"/>
      <c r="J1006" s="6">
        <v>1</v>
      </c>
      <c r="K1006" s="6">
        <v>1</v>
      </c>
      <c r="L1006" s="6" t="s">
        <v>13806</v>
      </c>
      <c r="M1006" s="6">
        <v>63</v>
      </c>
      <c r="N1006" s="6" t="e">
        <f>VLOOKUP(A1006,web_archive!D:AB,18,FALSE)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12554</v>
      </c>
      <c r="V1006" s="6" t="s">
        <v>13766</v>
      </c>
      <c r="W1006" s="6" t="s">
        <v>13821</v>
      </c>
      <c r="X1006" s="6" t="s">
        <v>12483</v>
      </c>
      <c r="Y1006" s="6" t="s">
        <v>12299</v>
      </c>
      <c r="Z1006" s="6" t="s">
        <v>12299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13822</v>
      </c>
      <c r="C1007" s="6" t="s">
        <v>13823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13824</v>
      </c>
      <c r="M1007" s="6">
        <v>63</v>
      </c>
      <c r="N1007" s="6" t="e">
        <f>VLOOKUP(A1007,web_archive!D:AB,18,FALSE)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12542</v>
      </c>
      <c r="V1007" s="6" t="s">
        <v>12825</v>
      </c>
      <c r="W1007" s="6" t="s">
        <v>13825</v>
      </c>
      <c r="X1007" s="6" t="s">
        <v>13826</v>
      </c>
      <c r="Y1007" s="6" t="s">
        <v>13827</v>
      </c>
      <c r="Z1007" s="6">
        <v>10000</v>
      </c>
      <c r="AA1007" s="6" t="s">
        <v>13828</v>
      </c>
      <c r="AB1007" s="6">
        <v>10000</v>
      </c>
      <c r="AC1007" s="6" t="s">
        <v>13441</v>
      </c>
      <c r="AD1007" s="6" t="s">
        <v>12299</v>
      </c>
      <c r="AE1007" s="6" t="s">
        <v>12299</v>
      </c>
      <c r="AF1007" s="6"/>
    </row>
    <row r="1008" spans="1:32" x14ac:dyDescent="0.3">
      <c r="A1008" s="6">
        <v>1662</v>
      </c>
      <c r="B1008" s="6" t="s">
        <v>13829</v>
      </c>
      <c r="C1008" s="6" t="s">
        <v>1425</v>
      </c>
      <c r="D1008" s="6">
        <v>5</v>
      </c>
      <c r="E1008" s="6">
        <v>20</v>
      </c>
      <c r="F1008" s="6"/>
      <c r="G1008" s="6">
        <v>700</v>
      </c>
      <c r="H1008" s="6" t="s">
        <v>13633</v>
      </c>
      <c r="I1008" s="6"/>
      <c r="J1008" s="6">
        <v>1</v>
      </c>
      <c r="K1008" s="6">
        <v>2</v>
      </c>
      <c r="L1008" s="6" t="s">
        <v>12237</v>
      </c>
      <c r="M1008" s="6">
        <v>63</v>
      </c>
      <c r="N1008" s="6" t="e">
        <f>VLOOKUP(A1008,web_archive!D:AB,18,FALSE)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12542</v>
      </c>
      <c r="V1008" s="6" t="s">
        <v>13634</v>
      </c>
      <c r="W1008" s="6" t="s">
        <v>12865</v>
      </c>
      <c r="X1008" s="6" t="s">
        <v>12299</v>
      </c>
      <c r="Y1008" s="6" t="s">
        <v>12299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13830</v>
      </c>
      <c r="C1009" s="6" t="s">
        <v>13770</v>
      </c>
      <c r="D1009" s="6">
        <v>5</v>
      </c>
      <c r="E1009" s="6">
        <v>20</v>
      </c>
      <c r="F1009" s="6"/>
      <c r="G1009" s="6">
        <v>500</v>
      </c>
      <c r="H1009" s="6" t="s">
        <v>13759</v>
      </c>
      <c r="I1009" s="6"/>
      <c r="J1009" s="6">
        <v>1</v>
      </c>
      <c r="K1009" s="6">
        <v>2</v>
      </c>
      <c r="L1009" s="6" t="s">
        <v>13772</v>
      </c>
      <c r="M1009" s="6">
        <v>18</v>
      </c>
      <c r="N1009" s="6" t="e">
        <f>VLOOKUP(A1009,web_archive!D:AB,18,FALSE)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12542</v>
      </c>
      <c r="V1009" s="6" t="s">
        <v>13184</v>
      </c>
      <c r="W1009" s="6" t="s">
        <v>13773</v>
      </c>
      <c r="X1009" s="6" t="s">
        <v>13774</v>
      </c>
      <c r="Y1009" s="6" t="s">
        <v>13121</v>
      </c>
      <c r="Z1009" s="6" t="s">
        <v>12299</v>
      </c>
      <c r="AA1009" s="6" t="s">
        <v>12299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13831</v>
      </c>
      <c r="C1010" s="6" t="s">
        <v>13708</v>
      </c>
      <c r="D1010" s="6">
        <v>5</v>
      </c>
      <c r="E1010" s="6">
        <v>10</v>
      </c>
      <c r="F1010" s="6"/>
      <c r="G1010" s="6">
        <v>700</v>
      </c>
      <c r="H1010" s="6" t="s">
        <v>13500</v>
      </c>
      <c r="I1010" s="6"/>
      <c r="J1010" s="6"/>
      <c r="K1010" s="6">
        <v>1</v>
      </c>
      <c r="L1010" s="6" t="s">
        <v>13832</v>
      </c>
      <c r="M1010" s="6">
        <v>50</v>
      </c>
      <c r="N1010" s="6" t="e">
        <f>VLOOKUP(A1010,web_archive!D:AB,18,FALSE)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12542</v>
      </c>
      <c r="V1010" s="6" t="s">
        <v>13470</v>
      </c>
      <c r="W1010" s="6" t="s">
        <v>13833</v>
      </c>
      <c r="X1010" s="6" t="s">
        <v>13834</v>
      </c>
      <c r="Y1010" s="6" t="s">
        <v>12659</v>
      </c>
      <c r="Z1010" s="6" t="s">
        <v>12299</v>
      </c>
      <c r="AA1010" s="6" t="s">
        <v>12299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13835</v>
      </c>
      <c r="C1011" s="6" t="s">
        <v>13667</v>
      </c>
      <c r="D1011" s="6">
        <v>5</v>
      </c>
      <c r="E1011" s="6">
        <v>20</v>
      </c>
      <c r="F1011" s="6"/>
      <c r="G1011" s="6">
        <v>500</v>
      </c>
      <c r="H1011" s="6" t="s">
        <v>13668</v>
      </c>
      <c r="I1011" s="6"/>
      <c r="J1011" s="6">
        <v>1</v>
      </c>
      <c r="K1011" s="6">
        <v>2</v>
      </c>
      <c r="L1011" s="6" t="s">
        <v>13658</v>
      </c>
      <c r="M1011" s="6">
        <v>18</v>
      </c>
      <c r="N1011" s="6" t="e">
        <f>VLOOKUP(A1011,web_archive!D:AB,18,FALSE)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13669</v>
      </c>
      <c r="V1011" s="6" t="s">
        <v>13670</v>
      </c>
      <c r="W1011" s="6" t="s">
        <v>12565</v>
      </c>
      <c r="X1011" s="6" t="s">
        <v>13671</v>
      </c>
      <c r="Y1011" s="6" t="s">
        <v>12598</v>
      </c>
      <c r="Z1011" s="6" t="s">
        <v>13672</v>
      </c>
      <c r="AA1011" s="6" t="s">
        <v>12299</v>
      </c>
      <c r="AB1011" s="6" t="s">
        <v>12299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13836</v>
      </c>
      <c r="C1012" s="6" t="s">
        <v>13663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12258</v>
      </c>
      <c r="M1012" s="6">
        <v>63</v>
      </c>
      <c r="N1012" s="6" t="e">
        <f>VLOOKUP(A1012,web_archive!D:AB,18,FALSE)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12554</v>
      </c>
      <c r="V1012" s="6" t="s">
        <v>13664</v>
      </c>
      <c r="W1012" s="6" t="s">
        <v>13665</v>
      </c>
      <c r="X1012" s="6" t="s">
        <v>12299</v>
      </c>
      <c r="Y1012" s="6" t="s">
        <v>12299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13837</v>
      </c>
      <c r="C1013" s="6" t="s">
        <v>13838</v>
      </c>
      <c r="D1013" s="6">
        <v>5</v>
      </c>
      <c r="E1013" s="6">
        <v>0</v>
      </c>
      <c r="F1013" s="6"/>
      <c r="G1013" s="6">
        <v>0</v>
      </c>
      <c r="H1013" s="6" t="s">
        <v>13839</v>
      </c>
      <c r="I1013" s="6"/>
      <c r="J1013" s="6">
        <v>1</v>
      </c>
      <c r="K1013" s="6">
        <v>0</v>
      </c>
      <c r="L1013" s="6" t="s">
        <v>12271</v>
      </c>
      <c r="M1013" s="6">
        <v>63</v>
      </c>
      <c r="N1013" s="6" t="e">
        <f>VLOOKUP(A1013,web_archive!D:AB,18,FALSE)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13728</v>
      </c>
      <c r="V1013" s="6" t="s">
        <v>12551</v>
      </c>
      <c r="W1013" s="6" t="s">
        <v>13840</v>
      </c>
      <c r="X1013" s="6" t="s">
        <v>12860</v>
      </c>
      <c r="Y1013" s="6">
        <v>1000</v>
      </c>
      <c r="Z1013" s="6" t="s">
        <v>13586</v>
      </c>
      <c r="AA1013" s="6" t="s">
        <v>13587</v>
      </c>
      <c r="AB1013" s="6" t="s">
        <v>12491</v>
      </c>
      <c r="AC1013" s="6" t="s">
        <v>12299</v>
      </c>
      <c r="AD1013" s="6" t="s">
        <v>12299</v>
      </c>
      <c r="AE1013" s="6"/>
      <c r="AF1013" s="6"/>
      <c r="AG1013" s="6"/>
    </row>
    <row r="1014" spans="1:33" x14ac:dyDescent="0.3">
      <c r="A1014" s="6">
        <v>1668</v>
      </c>
      <c r="B1014" s="6" t="s">
        <v>13841</v>
      </c>
      <c r="C1014" s="6" t="s">
        <v>13842</v>
      </c>
      <c r="D1014" s="6">
        <v>5</v>
      </c>
      <c r="E1014" s="6">
        <v>10</v>
      </c>
      <c r="F1014" s="6"/>
      <c r="G1014" s="6">
        <v>500</v>
      </c>
      <c r="H1014" s="6" t="s">
        <v>13843</v>
      </c>
      <c r="I1014" s="6"/>
      <c r="J1014" s="6"/>
      <c r="K1014" s="6">
        <v>2</v>
      </c>
      <c r="L1014" s="6" t="s">
        <v>13844</v>
      </c>
      <c r="M1014" s="6">
        <v>63</v>
      </c>
      <c r="N1014" s="6" t="e">
        <f>VLOOKUP(A1014,web_archive!D:AB,18,FALSE)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13056</v>
      </c>
      <c r="V1014" s="6" t="s">
        <v>12489</v>
      </c>
      <c r="W1014" s="6" t="s">
        <v>12299</v>
      </c>
      <c r="X1014" s="6" t="s">
        <v>12299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13845</v>
      </c>
      <c r="C1015" s="6" t="s">
        <v>13846</v>
      </c>
      <c r="D1015" s="6">
        <v>5</v>
      </c>
      <c r="E1015" s="6">
        <v>10</v>
      </c>
      <c r="F1015" s="6"/>
      <c r="G1015" s="6">
        <v>1000</v>
      </c>
      <c r="H1015" s="6" t="s">
        <v>13847</v>
      </c>
      <c r="I1015" s="6"/>
      <c r="J1015" s="6">
        <v>1</v>
      </c>
      <c r="K1015" s="6">
        <v>1</v>
      </c>
      <c r="L1015" s="6" t="s">
        <v>13658</v>
      </c>
      <c r="M1015" s="6">
        <v>63</v>
      </c>
      <c r="N1015" s="6" t="e">
        <f>VLOOKUP(A1015,web_archive!D:AB,18,FALSE)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12542</v>
      </c>
      <c r="V1015" s="6" t="s">
        <v>13241</v>
      </c>
      <c r="W1015" s="6" t="s">
        <v>13242</v>
      </c>
      <c r="X1015" s="6" t="s">
        <v>13848</v>
      </c>
      <c r="Y1015" s="6" t="s">
        <v>13849</v>
      </c>
      <c r="Z1015" s="6" t="s">
        <v>13850</v>
      </c>
      <c r="AA1015" s="6" t="s">
        <v>13851</v>
      </c>
      <c r="AB1015" s="6">
        <v>100</v>
      </c>
      <c r="AC1015" s="6" t="s">
        <v>12581</v>
      </c>
      <c r="AD1015" s="6" t="s">
        <v>12299</v>
      </c>
      <c r="AE1015" s="6" t="s">
        <v>13246</v>
      </c>
      <c r="AF1015" s="6" t="s">
        <v>12298</v>
      </c>
      <c r="AG1015" s="6"/>
    </row>
    <row r="1016" spans="1:33" x14ac:dyDescent="0.3">
      <c r="A1016" s="6">
        <v>1670</v>
      </c>
      <c r="B1016" s="6" t="s">
        <v>13852</v>
      </c>
      <c r="C1016" s="6" t="s">
        <v>13853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12271</v>
      </c>
      <c r="M1016" s="6">
        <v>63</v>
      </c>
      <c r="N1016" s="6" t="e">
        <f>VLOOKUP(A1016,web_archive!D:AB,18,FALSE)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13854</v>
      </c>
      <c r="V1016" s="6" t="s">
        <v>13855</v>
      </c>
      <c r="W1016" s="6" t="s">
        <v>12675</v>
      </c>
      <c r="X1016" s="6" t="s">
        <v>13856</v>
      </c>
      <c r="Y1016" s="6" t="s">
        <v>13857</v>
      </c>
      <c r="Z1016" s="6">
        <v>1</v>
      </c>
      <c r="AA1016" s="6">
        <v>10</v>
      </c>
      <c r="AB1016" s="6" t="s">
        <v>12298</v>
      </c>
      <c r="AC1016" s="6" t="s">
        <v>12299</v>
      </c>
      <c r="AD1016" s="6" t="s">
        <v>12299</v>
      </c>
      <c r="AE1016" s="6"/>
      <c r="AF1016" s="6"/>
      <c r="AG1016" s="6"/>
    </row>
    <row r="1017" spans="1:33" x14ac:dyDescent="0.3">
      <c r="A1017" s="6">
        <v>1671</v>
      </c>
      <c r="B1017" s="6" t="s">
        <v>13858</v>
      </c>
      <c r="C1017" s="6" t="s">
        <v>13859</v>
      </c>
      <c r="D1017" s="6">
        <v>5</v>
      </c>
      <c r="E1017" s="6">
        <v>10</v>
      </c>
      <c r="F1017" s="6"/>
      <c r="G1017" s="6">
        <v>800</v>
      </c>
      <c r="H1017" s="6" t="s">
        <v>13860</v>
      </c>
      <c r="I1017" s="6"/>
      <c r="J1017" s="6"/>
      <c r="K1017" s="6">
        <v>1</v>
      </c>
      <c r="L1017" s="6" t="s">
        <v>12271</v>
      </c>
      <c r="M1017" s="6">
        <v>63</v>
      </c>
      <c r="N1017" s="6" t="e">
        <f>VLOOKUP(A1017,web_archive!D:AB,18,FALSE)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12570</v>
      </c>
      <c r="V1017" s="6" t="s">
        <v>13041</v>
      </c>
      <c r="W1017" s="6" t="s">
        <v>13100</v>
      </c>
      <c r="X1017" s="6" t="s">
        <v>12798</v>
      </c>
      <c r="Y1017" s="6" t="s">
        <v>13861</v>
      </c>
      <c r="Z1017" s="6" t="s">
        <v>12489</v>
      </c>
      <c r="AA1017" s="6" t="s">
        <v>12299</v>
      </c>
      <c r="AB1017" s="6" t="s">
        <v>12299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13862</v>
      </c>
      <c r="C1018" s="6" t="s">
        <v>13863</v>
      </c>
      <c r="D1018" s="6">
        <v>5</v>
      </c>
      <c r="E1018" s="6">
        <v>20</v>
      </c>
      <c r="F1018" s="6"/>
      <c r="G1018" s="6">
        <v>0</v>
      </c>
      <c r="H1018" s="6" t="s">
        <v>13695</v>
      </c>
      <c r="I1018" s="6"/>
      <c r="J1018" s="6">
        <v>1</v>
      </c>
      <c r="K1018" s="6">
        <v>0</v>
      </c>
      <c r="L1018" s="6" t="s">
        <v>12237</v>
      </c>
      <c r="M1018" s="6">
        <v>63</v>
      </c>
      <c r="N1018" s="6" t="e">
        <f>VLOOKUP(A1018,web_archive!D:AB,18,FALSE)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12542</v>
      </c>
      <c r="V1018" s="6" t="s">
        <v>13470</v>
      </c>
      <c r="W1018" s="6" t="s">
        <v>13864</v>
      </c>
      <c r="X1018" s="6" t="s">
        <v>13865</v>
      </c>
      <c r="Y1018" s="6">
        <v>5</v>
      </c>
      <c r="Z1018" s="6" t="s">
        <v>13866</v>
      </c>
      <c r="AA1018" s="6" t="s">
        <v>12368</v>
      </c>
      <c r="AB1018" s="6" t="s">
        <v>12299</v>
      </c>
      <c r="AC1018" s="6" t="s">
        <v>12299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13867</v>
      </c>
      <c r="C1019" s="6" t="s">
        <v>13868</v>
      </c>
      <c r="D1019" s="6">
        <v>5</v>
      </c>
      <c r="E1019" s="6">
        <v>20</v>
      </c>
      <c r="F1019" s="6"/>
      <c r="G1019" s="6">
        <v>0</v>
      </c>
      <c r="H1019" s="6" t="s">
        <v>13695</v>
      </c>
      <c r="I1019" s="6"/>
      <c r="J1019" s="6">
        <v>1</v>
      </c>
      <c r="K1019" s="6">
        <v>0</v>
      </c>
      <c r="L1019" s="6" t="s">
        <v>12237</v>
      </c>
      <c r="M1019" s="6">
        <v>63</v>
      </c>
      <c r="N1019" s="6" t="e">
        <f>VLOOKUP(A1019,web_archive!D:AB,18,FALSE)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12542</v>
      </c>
      <c r="V1019" s="6" t="s">
        <v>13470</v>
      </c>
      <c r="W1019" s="6" t="s">
        <v>13869</v>
      </c>
      <c r="X1019" s="6" t="s">
        <v>12549</v>
      </c>
      <c r="Y1019" s="6" t="s">
        <v>13870</v>
      </c>
      <c r="Z1019" s="6" t="s">
        <v>12551</v>
      </c>
      <c r="AA1019" s="6" t="s">
        <v>13840</v>
      </c>
      <c r="AB1019" s="6" t="s">
        <v>12620</v>
      </c>
      <c r="AC1019" s="6">
        <v>200</v>
      </c>
      <c r="AD1019" s="6" t="s">
        <v>13871</v>
      </c>
      <c r="AE1019" s="6" t="s">
        <v>12368</v>
      </c>
      <c r="AF1019" s="6" t="s">
        <v>12299</v>
      </c>
      <c r="AG1019" s="6" t="s">
        <v>12299</v>
      </c>
    </row>
    <row r="1020" spans="1:33" x14ac:dyDescent="0.3">
      <c r="A1020" s="6">
        <v>1675</v>
      </c>
      <c r="B1020" s="6" t="s">
        <v>13872</v>
      </c>
      <c r="C1020" s="6" t="s">
        <v>10479</v>
      </c>
      <c r="D1020" s="6">
        <v>5</v>
      </c>
      <c r="E1020" s="6">
        <v>20</v>
      </c>
      <c r="F1020" s="6"/>
      <c r="G1020" s="6">
        <v>500</v>
      </c>
      <c r="H1020" s="6" t="s">
        <v>13680</v>
      </c>
      <c r="I1020" s="6"/>
      <c r="J1020" s="6">
        <v>1</v>
      </c>
      <c r="K1020" s="6">
        <v>3</v>
      </c>
      <c r="L1020" s="6" t="s">
        <v>12237</v>
      </c>
      <c r="M1020" s="6">
        <v>63</v>
      </c>
      <c r="N1020" s="6" t="e">
        <f>VLOOKUP(A1020,web_archive!D:AB,18,FALSE)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12858</v>
      </c>
      <c r="V1020" s="6" t="s">
        <v>12368</v>
      </c>
      <c r="W1020" s="6" t="s">
        <v>12299</v>
      </c>
      <c r="X1020" s="6" t="s">
        <v>12299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13873</v>
      </c>
      <c r="C1021" s="6" t="s">
        <v>13874</v>
      </c>
      <c r="D1021" s="6">
        <v>5</v>
      </c>
      <c r="E1021" s="6">
        <v>20</v>
      </c>
      <c r="F1021" s="6"/>
      <c r="G1021" s="6">
        <v>1200</v>
      </c>
      <c r="H1021" s="6" t="s">
        <v>13784</v>
      </c>
      <c r="I1021" s="6"/>
      <c r="J1021" s="6">
        <v>1</v>
      </c>
      <c r="K1021" s="6">
        <v>2</v>
      </c>
      <c r="L1021" s="6" t="s">
        <v>12271</v>
      </c>
      <c r="M1021" s="6">
        <v>63</v>
      </c>
      <c r="N1021" s="6" t="e">
        <f>VLOOKUP(A1021,web_archive!D:AB,18,FALSE)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12554</v>
      </c>
      <c r="V1021" s="6" t="s">
        <v>13875</v>
      </c>
      <c r="W1021" s="6" t="s">
        <v>13615</v>
      </c>
      <c r="X1021" s="6" t="s">
        <v>13876</v>
      </c>
      <c r="Y1021" s="6" t="s">
        <v>13877</v>
      </c>
      <c r="Z1021" s="6" t="s">
        <v>12860</v>
      </c>
      <c r="AA1021" s="6" t="s">
        <v>13878</v>
      </c>
      <c r="AB1021" s="6" t="s">
        <v>13879</v>
      </c>
      <c r="AC1021" s="6" t="s">
        <v>12299</v>
      </c>
      <c r="AD1021" s="6" t="s">
        <v>12299</v>
      </c>
      <c r="AE1021" s="6"/>
      <c r="AF1021" s="6"/>
      <c r="AG1021" s="6"/>
    </row>
    <row r="1022" spans="1:33" x14ac:dyDescent="0.3">
      <c r="A1022" s="6">
        <v>1677</v>
      </c>
      <c r="B1022" s="6" t="s">
        <v>13880</v>
      </c>
      <c r="C1022" s="6" t="s">
        <v>13881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13824</v>
      </c>
      <c r="M1022" s="6">
        <v>56</v>
      </c>
      <c r="N1022" s="6" t="e">
        <f>VLOOKUP(A1022,web_archive!D:AB,18,FALSE)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12691</v>
      </c>
      <c r="V1022" s="6" t="s">
        <v>13256</v>
      </c>
      <c r="W1022" s="6" t="s">
        <v>12491</v>
      </c>
      <c r="X1022" s="6" t="s">
        <v>12299</v>
      </c>
      <c r="Y1022" s="6" t="s">
        <v>12299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13882</v>
      </c>
      <c r="C1023" s="6" t="s">
        <v>13883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13824</v>
      </c>
      <c r="M1023" s="6">
        <v>56</v>
      </c>
      <c r="N1023" s="6" t="e">
        <f>VLOOKUP(A1023,web_archive!D:AB,18,FALSE)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12858</v>
      </c>
      <c r="V1023" s="6" t="s">
        <v>13024</v>
      </c>
      <c r="W1023" s="6" t="s">
        <v>12663</v>
      </c>
      <c r="X1023" s="6" t="s">
        <v>12299</v>
      </c>
      <c r="Y1023" s="6" t="s">
        <v>12299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13884</v>
      </c>
      <c r="C1024" s="6" t="s">
        <v>13776</v>
      </c>
      <c r="D1024" s="6">
        <v>5</v>
      </c>
      <c r="E1024" s="6">
        <v>20</v>
      </c>
      <c r="F1024" s="6"/>
      <c r="G1024" s="6">
        <v>500</v>
      </c>
      <c r="H1024" s="6" t="s">
        <v>13759</v>
      </c>
      <c r="I1024" s="6"/>
      <c r="J1024" s="6">
        <v>1</v>
      </c>
      <c r="K1024" s="6">
        <v>2</v>
      </c>
      <c r="L1024" s="6" t="s">
        <v>12271</v>
      </c>
      <c r="M1024" s="6">
        <v>63</v>
      </c>
      <c r="N1024" s="6" t="e">
        <f>VLOOKUP(A1024,web_archive!D:AB,18,FALSE)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13777</v>
      </c>
      <c r="V1024" s="6" t="s">
        <v>13778</v>
      </c>
      <c r="W1024" s="6" t="s">
        <v>12299</v>
      </c>
      <c r="X1024" s="6" t="s">
        <v>12299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13885</v>
      </c>
      <c r="C1025" s="6" t="s">
        <v>13886</v>
      </c>
      <c r="D1025" s="6">
        <v>5</v>
      </c>
      <c r="E1025" s="6">
        <v>10</v>
      </c>
      <c r="F1025" s="6"/>
      <c r="G1025" s="6">
        <v>600</v>
      </c>
      <c r="H1025" s="6" t="s">
        <v>13887</v>
      </c>
      <c r="I1025" s="6"/>
      <c r="J1025" s="6">
        <v>1</v>
      </c>
      <c r="K1025" s="6">
        <v>2</v>
      </c>
      <c r="L1025" s="6" t="s">
        <v>12271</v>
      </c>
      <c r="M1025" s="6">
        <v>63</v>
      </c>
      <c r="N1025" s="6" t="e">
        <f>VLOOKUP(A1025,web_archive!D:AB,18,FALSE)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13669</v>
      </c>
      <c r="V1025" s="6" t="s">
        <v>13888</v>
      </c>
      <c r="W1025" s="6" t="s">
        <v>13262</v>
      </c>
      <c r="X1025" s="6" t="s">
        <v>13889</v>
      </c>
      <c r="Y1025" s="6" t="s">
        <v>12368</v>
      </c>
      <c r="Z1025" s="6" t="s">
        <v>12299</v>
      </c>
      <c r="AA1025" s="6" t="s">
        <v>12299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13890</v>
      </c>
      <c r="C1026" s="6" t="s">
        <v>13891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13892</v>
      </c>
      <c r="M1026" s="6">
        <v>7</v>
      </c>
      <c r="N1026" s="6" t="e">
        <f>VLOOKUP(A1026,web_archive!D:AB,18,FALSE)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12299</v>
      </c>
      <c r="V1026" s="6" t="s">
        <v>12299</v>
      </c>
      <c r="W1026" s="6" t="s">
        <v>12299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13893</v>
      </c>
      <c r="C1027" s="6" t="s">
        <v>13894</v>
      </c>
      <c r="D1027" s="6">
        <v>5</v>
      </c>
      <c r="E1027" s="6">
        <v>0</v>
      </c>
      <c r="F1027" s="6"/>
      <c r="G1027" s="6">
        <v>600</v>
      </c>
      <c r="H1027" s="6" t="s">
        <v>13895</v>
      </c>
      <c r="I1027" s="6"/>
      <c r="J1027" s="6">
        <v>1</v>
      </c>
      <c r="K1027" s="6">
        <v>2</v>
      </c>
      <c r="L1027" s="6" t="s">
        <v>13824</v>
      </c>
      <c r="M1027" s="6">
        <v>56</v>
      </c>
      <c r="N1027" s="6" t="e">
        <f>VLOOKUP(A1027,web_archive!D:AB,18,FALSE)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13218</v>
      </c>
      <c r="V1027" s="6" t="s">
        <v>13896</v>
      </c>
      <c r="W1027" s="6" t="s">
        <v>13897</v>
      </c>
      <c r="X1027" s="6" t="s">
        <v>13898</v>
      </c>
      <c r="Y1027" s="6" t="s">
        <v>13899</v>
      </c>
      <c r="Z1027" s="6" t="s">
        <v>13900</v>
      </c>
      <c r="AA1027" s="6" t="s">
        <v>13901</v>
      </c>
      <c r="AB1027" s="6" t="s">
        <v>13902</v>
      </c>
      <c r="AC1027" s="6">
        <v>5000</v>
      </c>
      <c r="AD1027" s="6" t="s">
        <v>13686</v>
      </c>
      <c r="AE1027" s="6" t="s">
        <v>13903</v>
      </c>
      <c r="AF1027" s="6" t="s">
        <v>12299</v>
      </c>
      <c r="AG1027" s="6" t="s">
        <v>12299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13904</v>
      </c>
      <c r="C1028" s="6" t="s">
        <v>13905</v>
      </c>
      <c r="D1028" s="6">
        <v>5</v>
      </c>
      <c r="E1028" s="6">
        <v>20</v>
      </c>
      <c r="F1028" s="6"/>
      <c r="G1028" s="6">
        <v>200</v>
      </c>
      <c r="H1028" s="6" t="s">
        <v>13906</v>
      </c>
      <c r="I1028" s="6"/>
      <c r="J1028" s="6">
        <v>1</v>
      </c>
      <c r="K1028" s="6">
        <v>1</v>
      </c>
      <c r="L1028" s="6" t="s">
        <v>13892</v>
      </c>
      <c r="M1028" s="6">
        <v>7</v>
      </c>
      <c r="N1028" s="6" t="e">
        <f>VLOOKUP(A1028,web_archive!D:AB,18,FALSE)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13227</v>
      </c>
      <c r="V1028" s="6" t="s">
        <v>12370</v>
      </c>
      <c r="W1028" s="6" t="s">
        <v>12299</v>
      </c>
      <c r="X1028" s="6" t="s">
        <v>12299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13907</v>
      </c>
      <c r="C1029" s="6" t="s">
        <v>13908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13892</v>
      </c>
      <c r="M1029" s="6">
        <v>7</v>
      </c>
      <c r="N1029" s="6" t="e">
        <f>VLOOKUP(A1029,web_archive!D:AB,18,FALSE)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13909</v>
      </c>
      <c r="V1029" s="6" t="s">
        <v>13910</v>
      </c>
      <c r="W1029" s="6" t="s">
        <v>13911</v>
      </c>
      <c r="X1029" s="6" t="s">
        <v>12299</v>
      </c>
      <c r="Y1029" s="6" t="s">
        <v>12299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13912</v>
      </c>
      <c r="C1030" s="6" t="s">
        <v>13913</v>
      </c>
      <c r="D1030" s="6">
        <v>5</v>
      </c>
      <c r="E1030" s="6">
        <v>20</v>
      </c>
      <c r="F1030" s="6"/>
      <c r="G1030" s="6">
        <v>300</v>
      </c>
      <c r="H1030" s="6" t="s">
        <v>13914</v>
      </c>
      <c r="I1030" s="6"/>
      <c r="J1030" s="6">
        <v>1</v>
      </c>
      <c r="K1030" s="6">
        <v>1</v>
      </c>
      <c r="L1030" s="6" t="s">
        <v>13892</v>
      </c>
      <c r="M1030" s="6">
        <v>7</v>
      </c>
      <c r="N1030" s="6" t="e">
        <f>VLOOKUP(A1030,web_archive!D:AB,18,FALSE)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12542</v>
      </c>
      <c r="V1030" s="6" t="s">
        <v>13915</v>
      </c>
      <c r="W1030" s="6" t="s">
        <v>13916</v>
      </c>
      <c r="X1030" s="6" t="s">
        <v>12894</v>
      </c>
      <c r="Y1030" s="6" t="s">
        <v>12299</v>
      </c>
      <c r="Z1030" s="6" t="s">
        <v>12299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13917</v>
      </c>
      <c r="C1031" s="6" t="s">
        <v>13918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13892</v>
      </c>
      <c r="M1031" s="6">
        <v>7</v>
      </c>
      <c r="N1031" s="6" t="e">
        <f>VLOOKUP(A1031,web_archive!D:AB,18,FALSE)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13909</v>
      </c>
      <c r="V1031" s="6" t="s">
        <v>13919</v>
      </c>
      <c r="W1031" s="6" t="s">
        <v>13915</v>
      </c>
      <c r="X1031" s="6" t="s">
        <v>13920</v>
      </c>
      <c r="Y1031" s="6" t="s">
        <v>12413</v>
      </c>
      <c r="Z1031" s="6" t="s">
        <v>12299</v>
      </c>
      <c r="AA1031" s="6" t="s">
        <v>12299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13921</v>
      </c>
      <c r="C1032" s="6" t="s">
        <v>13922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13892</v>
      </c>
      <c r="M1032" s="6">
        <v>7</v>
      </c>
      <c r="N1032" s="6" t="e">
        <f>VLOOKUP(A1032,web_archive!D:AB,18,FALSE)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13923</v>
      </c>
      <c r="V1032" s="6" t="s">
        <v>12413</v>
      </c>
      <c r="W1032" s="6" t="s">
        <v>12299</v>
      </c>
      <c r="X1032" s="6" t="s">
        <v>12299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13924</v>
      </c>
      <c r="C1033" s="6" t="s">
        <v>13925</v>
      </c>
      <c r="D1033" s="6">
        <v>5</v>
      </c>
      <c r="E1033" s="6">
        <v>20</v>
      </c>
      <c r="F1033" s="6"/>
      <c r="G1033" s="6">
        <v>400</v>
      </c>
      <c r="H1033" s="6" t="s">
        <v>13926</v>
      </c>
      <c r="I1033" s="6"/>
      <c r="J1033" s="6">
        <v>1</v>
      </c>
      <c r="K1033" s="6">
        <v>3</v>
      </c>
      <c r="L1033" s="6" t="s">
        <v>13892</v>
      </c>
      <c r="M1033" s="6">
        <v>7</v>
      </c>
      <c r="N1033" s="6" t="e">
        <f>VLOOKUP(A1033,web_archive!D:AB,18,FALSE)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13927</v>
      </c>
      <c r="V1033" s="6" t="s">
        <v>13928</v>
      </c>
      <c r="W1033" s="6" t="s">
        <v>13929</v>
      </c>
      <c r="X1033" s="6" t="s">
        <v>12299</v>
      </c>
      <c r="Y1033" s="6" t="s">
        <v>12299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13930</v>
      </c>
      <c r="C1034" s="6" t="s">
        <v>13931</v>
      </c>
      <c r="D1034" s="6">
        <v>5</v>
      </c>
      <c r="E1034" s="6">
        <v>20</v>
      </c>
      <c r="F1034" s="6"/>
      <c r="G1034" s="6">
        <v>500</v>
      </c>
      <c r="H1034" s="6" t="s">
        <v>13932</v>
      </c>
      <c r="I1034" s="6"/>
      <c r="J1034" s="6">
        <v>1</v>
      </c>
      <c r="K1034" s="6">
        <v>2</v>
      </c>
      <c r="L1034" s="6" t="s">
        <v>13892</v>
      </c>
      <c r="M1034" s="6">
        <v>7</v>
      </c>
      <c r="N1034" s="6" t="e">
        <f>VLOOKUP(A1034,web_archive!D:AB,18,FALSE)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13227</v>
      </c>
      <c r="V1034" s="6" t="s">
        <v>13933</v>
      </c>
      <c r="W1034" s="6" t="s">
        <v>13934</v>
      </c>
      <c r="X1034" s="6" t="s">
        <v>13935</v>
      </c>
      <c r="Y1034" s="6" t="s">
        <v>13936</v>
      </c>
      <c r="Z1034" s="6" t="s">
        <v>13937</v>
      </c>
      <c r="AA1034" s="6" t="s">
        <v>13938</v>
      </c>
      <c r="AB1034" s="6" t="s">
        <v>12299</v>
      </c>
      <c r="AC1034" s="6" t="s">
        <v>12299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13939</v>
      </c>
      <c r="C1035" s="6" t="s">
        <v>13940</v>
      </c>
      <c r="D1035" s="6">
        <v>5</v>
      </c>
      <c r="E1035" s="6">
        <v>20</v>
      </c>
      <c r="F1035" s="6"/>
      <c r="G1035" s="6">
        <v>600</v>
      </c>
      <c r="H1035" s="6" t="s">
        <v>13941</v>
      </c>
      <c r="I1035" s="6"/>
      <c r="J1035" s="6">
        <v>1</v>
      </c>
      <c r="K1035" s="6">
        <v>2</v>
      </c>
      <c r="L1035" s="6" t="s">
        <v>13892</v>
      </c>
      <c r="M1035" s="6">
        <v>7</v>
      </c>
      <c r="N1035" s="6" t="e">
        <f>VLOOKUP(A1035,web_archive!D:AB,18,FALSE)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13227</v>
      </c>
      <c r="V1035" s="6" t="s">
        <v>13933</v>
      </c>
      <c r="W1035" s="6" t="s">
        <v>13934</v>
      </c>
      <c r="X1035" s="6" t="s">
        <v>13935</v>
      </c>
      <c r="Y1035" s="6" t="s">
        <v>13936</v>
      </c>
      <c r="Z1035" s="6" t="s">
        <v>13937</v>
      </c>
      <c r="AA1035" s="6" t="s">
        <v>13938</v>
      </c>
      <c r="AB1035" s="6" t="s">
        <v>12299</v>
      </c>
      <c r="AC1035" s="6" t="s">
        <v>12299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13942</v>
      </c>
      <c r="C1036" s="6" t="s">
        <v>13943</v>
      </c>
      <c r="D1036" s="6">
        <v>5</v>
      </c>
      <c r="E1036" s="6">
        <v>20</v>
      </c>
      <c r="F1036" s="6"/>
      <c r="G1036" s="6">
        <v>700</v>
      </c>
      <c r="H1036" s="6" t="s">
        <v>13944</v>
      </c>
      <c r="I1036" s="6"/>
      <c r="J1036" s="6">
        <v>1</v>
      </c>
      <c r="K1036" s="6">
        <v>1</v>
      </c>
      <c r="L1036" s="6" t="s">
        <v>13892</v>
      </c>
      <c r="M1036" s="6">
        <v>7</v>
      </c>
      <c r="N1036" s="6" t="e">
        <f>VLOOKUP(A1036,web_archive!D:AB,18,FALSE)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13945</v>
      </c>
      <c r="V1036" s="6" t="s">
        <v>13946</v>
      </c>
      <c r="W1036" s="6" t="s">
        <v>13947</v>
      </c>
      <c r="X1036" s="6" t="s">
        <v>13948</v>
      </c>
      <c r="Y1036" s="6" t="s">
        <v>13949</v>
      </c>
      <c r="Z1036" s="6" t="s">
        <v>13950</v>
      </c>
      <c r="AA1036" s="6" t="s">
        <v>13096</v>
      </c>
      <c r="AB1036" s="6" t="s">
        <v>13951</v>
      </c>
      <c r="AC1036" s="6" t="s">
        <v>13947</v>
      </c>
      <c r="AD1036" s="6" t="s">
        <v>13949</v>
      </c>
      <c r="AE1036" s="6" t="s">
        <v>13952</v>
      </c>
      <c r="AF1036" s="6" t="s">
        <v>13953</v>
      </c>
      <c r="AG1036" s="6" t="s">
        <v>13936</v>
      </c>
      <c r="AH1036" s="6" t="s">
        <v>13937</v>
      </c>
      <c r="AI1036" s="6" t="s">
        <v>13938</v>
      </c>
      <c r="AJ1036" s="6" t="s">
        <v>12299</v>
      </c>
      <c r="AK1036" s="6" t="s">
        <v>12299</v>
      </c>
    </row>
    <row r="1037" spans="1:37" x14ac:dyDescent="0.3">
      <c r="A1037" s="6">
        <v>1694</v>
      </c>
      <c r="B1037" s="6" t="s">
        <v>13954</v>
      </c>
      <c r="C1037" s="6" t="s">
        <v>13955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13892</v>
      </c>
      <c r="M1037" s="6">
        <v>7</v>
      </c>
      <c r="N1037" s="6" t="e">
        <f>VLOOKUP(A1037,web_archive!D:AB,18,FALSE)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13909</v>
      </c>
      <c r="V1037" s="6" t="s">
        <v>13956</v>
      </c>
      <c r="W1037" s="6" t="s">
        <v>13957</v>
      </c>
      <c r="X1037" s="6" t="s">
        <v>13958</v>
      </c>
      <c r="Y1037" s="6" t="s">
        <v>13959</v>
      </c>
      <c r="Z1037" s="6" t="s">
        <v>12299</v>
      </c>
      <c r="AA1037" s="6" t="s">
        <v>12299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13960</v>
      </c>
      <c r="C1038" s="6" t="s">
        <v>13961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13892</v>
      </c>
      <c r="M1038" s="6">
        <v>7</v>
      </c>
      <c r="N1038" s="6" t="e">
        <f>VLOOKUP(A1038,web_archive!D:AB,18,FALSE)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13909</v>
      </c>
      <c r="V1038" s="6" t="s">
        <v>13956</v>
      </c>
      <c r="W1038" s="6" t="s">
        <v>13962</v>
      </c>
      <c r="X1038" s="6" t="s">
        <v>13963</v>
      </c>
      <c r="Y1038" s="6" t="s">
        <v>13964</v>
      </c>
      <c r="Z1038" s="6" t="s">
        <v>13936</v>
      </c>
      <c r="AA1038" s="6" t="s">
        <v>13937</v>
      </c>
      <c r="AB1038" s="6" t="s">
        <v>13938</v>
      </c>
      <c r="AC1038" s="6" t="s">
        <v>12299</v>
      </c>
      <c r="AD1038" s="6" t="s">
        <v>12299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13965</v>
      </c>
      <c r="C1039" s="6" t="s">
        <v>13966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13892</v>
      </c>
      <c r="M1039" s="6">
        <v>7</v>
      </c>
      <c r="N1039" s="6" t="e">
        <f>VLOOKUP(A1039,web_archive!D:AB,18,FALSE)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13909</v>
      </c>
      <c r="V1039" s="6" t="s">
        <v>13967</v>
      </c>
      <c r="W1039" s="6" t="s">
        <v>13968</v>
      </c>
      <c r="X1039" s="6" t="s">
        <v>13969</v>
      </c>
      <c r="Y1039" s="6" t="s">
        <v>13970</v>
      </c>
      <c r="Z1039" s="6" t="s">
        <v>13936</v>
      </c>
      <c r="AA1039" s="6" t="s">
        <v>13937</v>
      </c>
      <c r="AB1039" s="6" t="s">
        <v>13938</v>
      </c>
      <c r="AC1039" s="6" t="s">
        <v>12299</v>
      </c>
      <c r="AD1039" s="6" t="s">
        <v>12299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13971</v>
      </c>
      <c r="C1040" s="6" t="s">
        <v>13972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13892</v>
      </c>
      <c r="M1040" s="6">
        <v>7</v>
      </c>
      <c r="N1040" s="6" t="e">
        <f>VLOOKUP(A1040,web_archive!D:AB,18,FALSE)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13909</v>
      </c>
      <c r="V1040" s="6" t="s">
        <v>13973</v>
      </c>
      <c r="W1040" s="6" t="s">
        <v>13974</v>
      </c>
      <c r="X1040" s="6" t="s">
        <v>13975</v>
      </c>
      <c r="Y1040" s="6" t="s">
        <v>13976</v>
      </c>
      <c r="Z1040" s="6" t="s">
        <v>13977</v>
      </c>
      <c r="AA1040" s="6" t="s">
        <v>13947</v>
      </c>
      <c r="AB1040" s="6" t="s">
        <v>13949</v>
      </c>
      <c r="AC1040" s="6" t="s">
        <v>13952</v>
      </c>
      <c r="AD1040" s="6" t="s">
        <v>13953</v>
      </c>
      <c r="AE1040" s="6" t="s">
        <v>13936</v>
      </c>
      <c r="AF1040" s="6" t="s">
        <v>13937</v>
      </c>
      <c r="AG1040" s="6" t="s">
        <v>13938</v>
      </c>
      <c r="AH1040" s="6" t="s">
        <v>12299</v>
      </c>
      <c r="AI1040" s="6" t="s">
        <v>12299</v>
      </c>
      <c r="AJ1040" s="6"/>
      <c r="AK1040" s="6"/>
    </row>
    <row r="1041" spans="1:31" x14ac:dyDescent="0.3">
      <c r="A1041" s="6">
        <v>1698</v>
      </c>
      <c r="B1041" s="6" t="s">
        <v>13978</v>
      </c>
      <c r="C1041" s="6" t="s">
        <v>13979</v>
      </c>
      <c r="D1041" s="6">
        <v>5</v>
      </c>
      <c r="E1041" s="6">
        <v>20</v>
      </c>
      <c r="F1041" s="6"/>
      <c r="G1041" s="6">
        <v>500</v>
      </c>
      <c r="H1041" s="6" t="s">
        <v>13668</v>
      </c>
      <c r="I1041" s="6"/>
      <c r="J1041" s="6">
        <v>1</v>
      </c>
      <c r="K1041" s="6"/>
      <c r="L1041" s="6" t="s">
        <v>12295</v>
      </c>
      <c r="M1041" s="6">
        <v>63</v>
      </c>
      <c r="N1041" s="6" t="e">
        <f>VLOOKUP(A1041,web_archive!D:AB,18,FALSE)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13980</v>
      </c>
      <c r="V1041" s="6" t="s">
        <v>13268</v>
      </c>
      <c r="W1041" s="6" t="s">
        <v>13269</v>
      </c>
      <c r="X1041" s="6" t="s">
        <v>12299</v>
      </c>
      <c r="Y1041" s="6" t="s">
        <v>12299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13981</v>
      </c>
      <c r="C1042" s="6" t="s">
        <v>13982</v>
      </c>
      <c r="D1042" s="6">
        <v>5</v>
      </c>
      <c r="E1042" s="6">
        <v>20</v>
      </c>
      <c r="F1042" s="6"/>
      <c r="G1042" s="6">
        <v>0</v>
      </c>
      <c r="H1042" s="6" t="s">
        <v>13983</v>
      </c>
      <c r="I1042" s="6"/>
      <c r="J1042" s="6">
        <v>1</v>
      </c>
      <c r="K1042" s="6">
        <v>0</v>
      </c>
      <c r="L1042" s="6" t="s">
        <v>13892</v>
      </c>
      <c r="M1042" s="6">
        <v>7</v>
      </c>
      <c r="N1042" s="6" t="e">
        <f>VLOOKUP(A1042,web_archive!D:AB,18,FALSE)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12858</v>
      </c>
      <c r="V1042" s="6" t="s">
        <v>13482</v>
      </c>
      <c r="W1042" s="6" t="s">
        <v>13984</v>
      </c>
      <c r="X1042" s="6" t="s">
        <v>12491</v>
      </c>
      <c r="Y1042" s="6" t="s">
        <v>12299</v>
      </c>
      <c r="Z1042" s="6" t="s">
        <v>12299</v>
      </c>
      <c r="AA1042" s="6"/>
      <c r="AB1042" s="6"/>
      <c r="AC1042" s="6"/>
      <c r="AD1042" s="6"/>
      <c r="AE1042" s="6"/>
    </row>
    <row r="1043" spans="1:31" x14ac:dyDescent="0.3">
      <c r="A1043" s="6" t="s">
        <v>12401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VLOOKUP(A1043,web_archive!D:AB,18,FALSE)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13985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VLOOKUP(A1044,web_archive!D:AB,18,FALSE)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12401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VLOOKUP(A1045,web_archive!D:AB,18,FALSE)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1493</v>
      </c>
      <c r="C1046" s="6" t="s">
        <v>1493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13986</v>
      </c>
      <c r="M1046" s="6">
        <v>63</v>
      </c>
      <c r="N1046" s="6" t="str">
        <f>VLOOKUP(A1046,web_archive!D:AB,18,FALSE)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12299</v>
      </c>
      <c r="V1046" s="6" t="s">
        <v>12299</v>
      </c>
      <c r="W1046" s="6" t="s">
        <v>12299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1496</v>
      </c>
      <c r="C1047" s="6" t="s">
        <v>1493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13986</v>
      </c>
      <c r="M1047" s="6">
        <v>63</v>
      </c>
      <c r="N1047" s="6" t="str">
        <f>VLOOKUP(A1047,web_archive!D:AB,18,FALSE)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12299</v>
      </c>
      <c r="V1047" s="6" t="s">
        <v>12299</v>
      </c>
      <c r="W1047" s="6" t="s">
        <v>12299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13987</v>
      </c>
      <c r="C1048" s="6" t="s">
        <v>1493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13986</v>
      </c>
      <c r="M1048" s="6">
        <v>63</v>
      </c>
      <c r="N1048" s="6" t="e">
        <f>VLOOKUP(A1048,web_archive!D:AB,18,FALSE)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13460</v>
      </c>
      <c r="V1048" s="6">
        <v>1002</v>
      </c>
      <c r="W1048" s="6" t="s">
        <v>13988</v>
      </c>
      <c r="X1048" s="6">
        <v>1113</v>
      </c>
      <c r="Y1048" s="6" t="s">
        <v>13988</v>
      </c>
      <c r="Z1048" s="6">
        <v>1031</v>
      </c>
      <c r="AA1048" s="6" t="s">
        <v>13988</v>
      </c>
      <c r="AB1048" s="6">
        <v>1242</v>
      </c>
      <c r="AC1048" s="6" t="s">
        <v>12667</v>
      </c>
      <c r="AD1048" s="6" t="s">
        <v>12299</v>
      </c>
      <c r="AE1048" s="6" t="s">
        <v>12299</v>
      </c>
    </row>
    <row r="1049" spans="1:31" x14ac:dyDescent="0.3">
      <c r="A1049" s="6">
        <v>1704</v>
      </c>
      <c r="B1049" s="6" t="s">
        <v>13989</v>
      </c>
      <c r="C1049" s="6" t="s">
        <v>2398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13986</v>
      </c>
      <c r="M1049" s="6">
        <v>63</v>
      </c>
      <c r="N1049" s="6" t="e">
        <f>VLOOKUP(A1049,web_archive!D:AB,18,FALSE)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12299</v>
      </c>
      <c r="V1049" s="6" t="s">
        <v>12299</v>
      </c>
      <c r="W1049" s="6" t="s">
        <v>12299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2397</v>
      </c>
      <c r="C1050" s="6" t="s">
        <v>2398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13986</v>
      </c>
      <c r="M1050" s="6">
        <v>63</v>
      </c>
      <c r="N1050" s="6" t="str">
        <f>VLOOKUP(A1050,web_archive!D:AB,18,FALSE)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12299</v>
      </c>
      <c r="V1050" s="6" t="s">
        <v>12299</v>
      </c>
      <c r="W1050" s="6" t="s">
        <v>12299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13990</v>
      </c>
      <c r="C1051" s="6" t="s">
        <v>2398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13986</v>
      </c>
      <c r="M1051" s="6">
        <v>63</v>
      </c>
      <c r="N1051" s="6" t="e">
        <f>VLOOKUP(A1051,web_archive!D:AB,18,FALSE)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12299</v>
      </c>
      <c r="V1051" s="6" t="s">
        <v>12299</v>
      </c>
      <c r="W1051" s="6" t="s">
        <v>12299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13991</v>
      </c>
      <c r="C1052" s="6" t="s">
        <v>4750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13986</v>
      </c>
      <c r="M1052" s="6">
        <v>63</v>
      </c>
      <c r="N1052" s="6" t="e">
        <f>VLOOKUP(A1052,web_archive!D:AB,18,FALSE)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12299</v>
      </c>
      <c r="V1052" s="6" t="s">
        <v>12299</v>
      </c>
      <c r="W1052" s="6" t="s">
        <v>12299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4749</v>
      </c>
      <c r="C1053" s="6" t="s">
        <v>4750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13986</v>
      </c>
      <c r="M1053" s="6">
        <v>63</v>
      </c>
      <c r="N1053" s="6" t="str">
        <f>VLOOKUP(A1053,web_archive!D:AB,18,FALSE)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12299</v>
      </c>
      <c r="V1053" s="6" t="s">
        <v>12299</v>
      </c>
      <c r="W1053" s="6" t="s">
        <v>12299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13992</v>
      </c>
      <c r="C1054" s="6" t="s">
        <v>4750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13986</v>
      </c>
      <c r="M1054" s="6">
        <v>63</v>
      </c>
      <c r="N1054" s="6" t="e">
        <f>VLOOKUP(A1054,web_archive!D:AB,18,FALSE)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12299</v>
      </c>
      <c r="V1054" s="6" t="s">
        <v>12299</v>
      </c>
      <c r="W1054" s="6" t="s">
        <v>12299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13993</v>
      </c>
      <c r="C1055" s="6" t="s">
        <v>13994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13986</v>
      </c>
      <c r="M1055" s="6">
        <v>63</v>
      </c>
      <c r="N1055" s="6" t="e">
        <f>VLOOKUP(A1055,web_archive!D:AB,18,FALSE)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12299</v>
      </c>
      <c r="V1055" s="6" t="s">
        <v>12299</v>
      </c>
      <c r="W1055" s="6" t="s">
        <v>12299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13995</v>
      </c>
      <c r="C1056" s="6" t="s">
        <v>13994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13986</v>
      </c>
      <c r="M1056" s="6">
        <v>63</v>
      </c>
      <c r="N1056" s="6" t="e">
        <f>VLOOKUP(A1056,web_archive!D:AB,18,FALSE)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12299</v>
      </c>
      <c r="V1056" s="6" t="s">
        <v>12299</v>
      </c>
      <c r="W1056" s="6" t="s">
        <v>12299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13996</v>
      </c>
      <c r="C1057" s="6" t="s">
        <v>13994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13986</v>
      </c>
      <c r="M1057" s="6">
        <v>63</v>
      </c>
      <c r="N1057" s="6" t="e">
        <f>VLOOKUP(A1057,web_archive!D:AB,18,FALSE)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12299</v>
      </c>
      <c r="V1057" s="6" t="s">
        <v>12299</v>
      </c>
      <c r="W1057" s="6" t="s">
        <v>12299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484</v>
      </c>
      <c r="C1058" s="6" t="s">
        <v>484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13986</v>
      </c>
      <c r="M1058" s="6">
        <v>63</v>
      </c>
      <c r="N1058" s="6" t="e">
        <f>VLOOKUP(A1058,web_archive!D:AB,18,FALSE)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12858</v>
      </c>
      <c r="V1058" s="6" t="s">
        <v>12600</v>
      </c>
      <c r="W1058" s="6" t="s">
        <v>12299</v>
      </c>
      <c r="X1058" s="6" t="s">
        <v>12299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13997</v>
      </c>
      <c r="C1059" s="6" t="s">
        <v>13998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13986</v>
      </c>
      <c r="M1059" s="6">
        <v>63</v>
      </c>
      <c r="N1059" s="6" t="e">
        <f>VLOOKUP(A1059,web_archive!D:AB,18,FALSE)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12299</v>
      </c>
      <c r="V1059" s="6" t="s">
        <v>12299</v>
      </c>
      <c r="W1059" s="6" t="s">
        <v>12299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483</v>
      </c>
      <c r="C1060" s="6" t="s">
        <v>484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13986</v>
      </c>
      <c r="M1060" s="6">
        <v>63</v>
      </c>
      <c r="N1060" s="6" t="str">
        <f>VLOOKUP(A1060,web_archive!D:AB,18,FALSE)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12858</v>
      </c>
      <c r="V1060" s="6" t="s">
        <v>12600</v>
      </c>
      <c r="W1060" s="6" t="s">
        <v>12299</v>
      </c>
      <c r="X1060" s="6" t="s">
        <v>12299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13999</v>
      </c>
      <c r="C1061" s="6" t="s">
        <v>13998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13986</v>
      </c>
      <c r="M1061" s="6">
        <v>63</v>
      </c>
      <c r="N1061" s="6" t="e">
        <f>VLOOKUP(A1061,web_archive!D:AB,18,FALSE)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12299</v>
      </c>
      <c r="V1061" s="6" t="s">
        <v>12299</v>
      </c>
      <c r="W1061" s="6" t="s">
        <v>12299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14000</v>
      </c>
      <c r="C1062" s="6" t="s">
        <v>14001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14002</v>
      </c>
      <c r="M1062" s="6">
        <v>63</v>
      </c>
      <c r="N1062" s="6" t="e">
        <f>VLOOKUP(A1062,web_archive!D:AB,18,FALSE)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12299</v>
      </c>
      <c r="V1062" s="6" t="s">
        <v>12299</v>
      </c>
      <c r="W1062" s="6" t="s">
        <v>12299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14003</v>
      </c>
      <c r="C1063" s="6" t="s">
        <v>14004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14005</v>
      </c>
      <c r="M1063" s="6">
        <v>63</v>
      </c>
      <c r="N1063" s="6" t="e">
        <f>VLOOKUP(A1063,web_archive!D:AB,18,FALSE)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12299</v>
      </c>
      <c r="V1063" s="6" t="s">
        <v>12299</v>
      </c>
      <c r="W1063" s="6" t="s">
        <v>12299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14006</v>
      </c>
      <c r="C1064" s="6" t="s">
        <v>14007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14008</v>
      </c>
      <c r="M1064" s="6">
        <v>63</v>
      </c>
      <c r="N1064" s="6" t="e">
        <f>VLOOKUP(A1064,web_archive!D:AB,18,FALSE)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12554</v>
      </c>
      <c r="V1064" s="6" t="s">
        <v>13766</v>
      </c>
      <c r="W1064" s="6" t="s">
        <v>14009</v>
      </c>
      <c r="X1064" s="6" t="s">
        <v>14010</v>
      </c>
      <c r="Y1064" s="6" t="s">
        <v>14011</v>
      </c>
      <c r="Z1064" s="6" t="s">
        <v>12837</v>
      </c>
      <c r="AA1064" s="6" t="s">
        <v>14012</v>
      </c>
      <c r="AB1064" s="6" t="s">
        <v>12563</v>
      </c>
      <c r="AC1064" s="6" t="s">
        <v>14012</v>
      </c>
      <c r="AD1064" s="6" t="s">
        <v>12862</v>
      </c>
      <c r="AE1064" s="6" t="s">
        <v>14012</v>
      </c>
      <c r="AF1064" s="6" t="s">
        <v>13309</v>
      </c>
      <c r="AG1064" s="6" t="s">
        <v>14012</v>
      </c>
      <c r="AH1064" s="6" t="s">
        <v>12860</v>
      </c>
      <c r="AI1064" s="6" t="s">
        <v>12708</v>
      </c>
      <c r="AJ1064" s="6" t="s">
        <v>12299</v>
      </c>
      <c r="AK1064" s="6" t="s">
        <v>12299</v>
      </c>
    </row>
    <row r="1065" spans="1:37" x14ac:dyDescent="0.3">
      <c r="A1065" s="6">
        <v>1721</v>
      </c>
      <c r="B1065" s="6" t="s">
        <v>14013</v>
      </c>
      <c r="C1065" s="6" t="s">
        <v>14014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14015</v>
      </c>
      <c r="M1065" s="6">
        <v>63</v>
      </c>
      <c r="N1065" s="6" t="e">
        <f>VLOOKUP(A1065,web_archive!D:AB,18,FALSE)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12299</v>
      </c>
      <c r="V1065" s="6" t="s">
        <v>12299</v>
      </c>
      <c r="W1065" s="6" t="s">
        <v>12299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14016</v>
      </c>
      <c r="C1066" s="6" t="s">
        <v>14017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14018</v>
      </c>
      <c r="M1066" s="6">
        <v>63</v>
      </c>
      <c r="N1066" s="6" t="e">
        <f>VLOOKUP(A1066,web_archive!D:AB,18,FALSE)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12299</v>
      </c>
      <c r="V1066" s="6" t="s">
        <v>12299</v>
      </c>
      <c r="W1066" s="6" t="s">
        <v>12299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14019</v>
      </c>
      <c r="C1067" s="6" t="s">
        <v>14020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14002</v>
      </c>
      <c r="M1067" s="6">
        <v>63</v>
      </c>
      <c r="N1067" s="6" t="e">
        <f>VLOOKUP(A1067,web_archive!D:AB,18,FALSE)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14021</v>
      </c>
      <c r="V1067" s="6" t="s">
        <v>14022</v>
      </c>
      <c r="W1067" s="6" t="s">
        <v>12299</v>
      </c>
      <c r="X1067" s="6" t="s">
        <v>12299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14023</v>
      </c>
      <c r="C1068" s="6" t="s">
        <v>14024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13986</v>
      </c>
      <c r="M1068" s="6">
        <v>63</v>
      </c>
      <c r="N1068" s="6" t="e">
        <f>VLOOKUP(A1068,web_archive!D:AB,18,FALSE)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14025</v>
      </c>
      <c r="V1068" s="6">
        <v>1765</v>
      </c>
      <c r="W1068" s="6" t="s">
        <v>12648</v>
      </c>
      <c r="X1068" s="6" t="s">
        <v>14026</v>
      </c>
      <c r="Y1068" s="6" t="s">
        <v>14027</v>
      </c>
      <c r="Z1068" s="6" t="s">
        <v>12299</v>
      </c>
      <c r="AA1068" s="6" t="s">
        <v>12299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14028</v>
      </c>
      <c r="C1069" s="6" t="s">
        <v>14029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14018</v>
      </c>
      <c r="M1069" s="6">
        <v>63</v>
      </c>
      <c r="N1069" s="6" t="e">
        <f>VLOOKUP(A1069,web_archive!D:AB,18,FALSE)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12542</v>
      </c>
      <c r="V1069" s="6" t="s">
        <v>13716</v>
      </c>
      <c r="W1069" s="6" t="s">
        <v>12489</v>
      </c>
      <c r="X1069" s="6" t="s">
        <v>12299</v>
      </c>
      <c r="Y1069" s="6" t="s">
        <v>12299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14030</v>
      </c>
      <c r="C1070" s="6" t="s">
        <v>14001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14002</v>
      </c>
      <c r="M1070" s="6">
        <v>63</v>
      </c>
      <c r="N1070" s="6" t="e">
        <f>VLOOKUP(A1070,web_archive!D:AB,18,FALSE)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12299</v>
      </c>
      <c r="V1070" s="6" t="s">
        <v>12299</v>
      </c>
      <c r="W1070" s="6" t="s">
        <v>12299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14031</v>
      </c>
      <c r="C1071" s="6" t="s">
        <v>14017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14018</v>
      </c>
      <c r="M1071" s="6">
        <v>63</v>
      </c>
      <c r="N1071" s="6" t="e">
        <f>VLOOKUP(A1071,web_archive!D:AB,18,FALSE)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12299</v>
      </c>
      <c r="V1071" s="6" t="s">
        <v>12299</v>
      </c>
      <c r="W1071" s="6" t="s">
        <v>12299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14032</v>
      </c>
      <c r="C1072" s="6" t="s">
        <v>14017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14018</v>
      </c>
      <c r="M1072" s="6">
        <v>63</v>
      </c>
      <c r="N1072" s="6" t="e">
        <f>VLOOKUP(A1072,web_archive!D:AB,18,FALSE)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13909</v>
      </c>
      <c r="V1072" s="6" t="s">
        <v>12483</v>
      </c>
      <c r="W1072" s="6" t="s">
        <v>12299</v>
      </c>
      <c r="X1072" s="6" t="s">
        <v>12299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14033</v>
      </c>
      <c r="C1073" s="6" t="s">
        <v>14007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14008</v>
      </c>
      <c r="M1073" s="6">
        <v>63</v>
      </c>
      <c r="N1073" s="6" t="e">
        <f>VLOOKUP(A1073,web_archive!D:AB,18,FALSE)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12554</v>
      </c>
      <c r="V1073" s="6" t="s">
        <v>13766</v>
      </c>
      <c r="W1073" s="6" t="s">
        <v>14034</v>
      </c>
      <c r="X1073" s="6" t="s">
        <v>12837</v>
      </c>
      <c r="Y1073" s="6" t="s">
        <v>14012</v>
      </c>
      <c r="Z1073" s="6" t="s">
        <v>12563</v>
      </c>
      <c r="AA1073" s="6" t="s">
        <v>14012</v>
      </c>
      <c r="AB1073" s="6" t="s">
        <v>12862</v>
      </c>
      <c r="AC1073" s="6" t="s">
        <v>14012</v>
      </c>
      <c r="AD1073" s="6" t="s">
        <v>13309</v>
      </c>
      <c r="AE1073" s="6" t="s">
        <v>14012</v>
      </c>
      <c r="AF1073" s="6" t="s">
        <v>12860</v>
      </c>
      <c r="AG1073" s="6" t="s">
        <v>14035</v>
      </c>
      <c r="AH1073" s="6" t="s">
        <v>14010</v>
      </c>
      <c r="AI1073" s="6" t="s">
        <v>12904</v>
      </c>
      <c r="AJ1073" s="6" t="s">
        <v>13041</v>
      </c>
      <c r="AK1073" s="6" t="s">
        <v>12655</v>
      </c>
      <c r="AL1073" s="6" t="s">
        <v>12798</v>
      </c>
      <c r="AM1073" s="6" t="s">
        <v>12483</v>
      </c>
      <c r="AN1073" s="6" t="s">
        <v>12299</v>
      </c>
      <c r="AO1073" s="6" t="s">
        <v>12299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1751</v>
      </c>
      <c r="C1074" s="6" t="s">
        <v>1752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14008</v>
      </c>
      <c r="M1074" s="6">
        <v>63</v>
      </c>
      <c r="N1074" s="6" t="str">
        <f>VLOOKUP(A1074,web_archive!D:AB,18,FALSE)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14036</v>
      </c>
      <c r="V1074" s="6" t="s">
        <v>13458</v>
      </c>
      <c r="W1074" s="6" t="s">
        <v>12489</v>
      </c>
      <c r="X1074" s="6" t="s">
        <v>12299</v>
      </c>
      <c r="Y1074" s="6" t="s">
        <v>12299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14037</v>
      </c>
      <c r="C1075" s="6" t="s">
        <v>14038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14008</v>
      </c>
      <c r="M1075" s="6">
        <v>63</v>
      </c>
      <c r="N1075" s="6" t="e">
        <f>VLOOKUP(A1075,web_archive!D:AB,18,FALSE)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12562</v>
      </c>
      <c r="V1075" s="6" t="s">
        <v>12556</v>
      </c>
      <c r="W1075" s="6" t="s">
        <v>13387</v>
      </c>
      <c r="X1075" s="6" t="s">
        <v>12299</v>
      </c>
      <c r="Y1075" s="6" t="s">
        <v>12299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14039</v>
      </c>
      <c r="C1076" s="6" t="s">
        <v>14040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14008</v>
      </c>
      <c r="M1076" s="6">
        <v>63</v>
      </c>
      <c r="N1076" s="6" t="e">
        <f>VLOOKUP(A1076,web_archive!D:AB,18,FALSE)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12299</v>
      </c>
      <c r="V1076" s="6" t="s">
        <v>12299</v>
      </c>
      <c r="W1076" s="6" t="s">
        <v>12299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14041</v>
      </c>
      <c r="C1077" s="6" t="s">
        <v>14042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14008</v>
      </c>
      <c r="M1077" s="6">
        <v>63</v>
      </c>
      <c r="N1077" s="6" t="e">
        <f>VLOOKUP(A1077,web_archive!D:AB,18,FALSE)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12299</v>
      </c>
      <c r="V1077" s="6" t="s">
        <v>12299</v>
      </c>
      <c r="W1077" s="6" t="s">
        <v>12299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14043</v>
      </c>
      <c r="C1078" s="6" t="s">
        <v>14044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14008</v>
      </c>
      <c r="M1078" s="6">
        <v>63</v>
      </c>
      <c r="N1078" s="6" t="e">
        <f>VLOOKUP(A1078,web_archive!D:AB,18,FALSE)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14045</v>
      </c>
      <c r="V1078" s="6">
        <v>1753</v>
      </c>
      <c r="W1078" s="6" t="s">
        <v>13911</v>
      </c>
      <c r="X1078" s="6" t="s">
        <v>12299</v>
      </c>
      <c r="Y1078" s="6" t="s">
        <v>12299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14046</v>
      </c>
      <c r="C1079" s="6" t="s">
        <v>14046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13986</v>
      </c>
      <c r="M1079" s="6">
        <v>63</v>
      </c>
      <c r="N1079" s="6" t="e">
        <f>VLOOKUP(A1079,web_archive!D:AB,18,FALSE)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12674</v>
      </c>
      <c r="V1079" s="6" t="s">
        <v>12675</v>
      </c>
      <c r="W1079" s="6" t="s">
        <v>12370</v>
      </c>
      <c r="X1079" s="6" t="s">
        <v>12299</v>
      </c>
      <c r="Y1079" s="6" t="s">
        <v>12299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14047</v>
      </c>
      <c r="C1080" s="6" t="s">
        <v>14048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14002</v>
      </c>
      <c r="M1080" s="6">
        <v>18</v>
      </c>
      <c r="N1080" s="6" t="e">
        <f>VLOOKUP(A1080,web_archive!D:AB,18,FALSE)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12702</v>
      </c>
      <c r="V1080" s="6" t="s">
        <v>14049</v>
      </c>
      <c r="W1080" s="6" t="s">
        <v>14050</v>
      </c>
      <c r="X1080" s="6" t="s">
        <v>12489</v>
      </c>
      <c r="Y1080" s="6" t="s">
        <v>12299</v>
      </c>
      <c r="Z1080" s="6" t="s">
        <v>12299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14051</v>
      </c>
      <c r="C1081" s="6" t="s">
        <v>14052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14002</v>
      </c>
      <c r="M1081" s="6">
        <v>18</v>
      </c>
      <c r="N1081" s="6" t="e">
        <f>VLOOKUP(A1081,web_archive!D:AB,18,FALSE)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14053</v>
      </c>
      <c r="V1081" s="6" t="s">
        <v>14054</v>
      </c>
      <c r="W1081" s="6" t="s">
        <v>14055</v>
      </c>
      <c r="X1081" s="6">
        <v>7000</v>
      </c>
      <c r="Y1081" s="6" t="s">
        <v>12682</v>
      </c>
      <c r="Z1081" s="6" t="s">
        <v>14056</v>
      </c>
      <c r="AA1081" s="6" t="s">
        <v>14057</v>
      </c>
      <c r="AB1081" s="6" t="s">
        <v>12404</v>
      </c>
      <c r="AC1081" s="6" t="s">
        <v>12299</v>
      </c>
      <c r="AD1081" s="6" t="s">
        <v>12299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14058</v>
      </c>
      <c r="C1082" s="6" t="s">
        <v>14059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13986</v>
      </c>
      <c r="M1082" s="6">
        <v>63</v>
      </c>
      <c r="N1082" s="6" t="e">
        <f>VLOOKUP(A1082,web_archive!D:AB,18,FALSE)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12858</v>
      </c>
      <c r="V1082" s="6" t="s">
        <v>12692</v>
      </c>
      <c r="W1082" s="6" t="s">
        <v>12549</v>
      </c>
      <c r="X1082" s="6" t="s">
        <v>12693</v>
      </c>
      <c r="Y1082" s="6" t="s">
        <v>12551</v>
      </c>
      <c r="Z1082" s="6" t="s">
        <v>12694</v>
      </c>
      <c r="AA1082" s="6" t="s">
        <v>12549</v>
      </c>
      <c r="AB1082" s="6" t="s">
        <v>12695</v>
      </c>
      <c r="AC1082" s="6" t="s">
        <v>12551</v>
      </c>
      <c r="AD1082" s="6" t="s">
        <v>12696</v>
      </c>
      <c r="AE1082" s="6" t="s">
        <v>12368</v>
      </c>
      <c r="AF1082" s="6" t="s">
        <v>12299</v>
      </c>
      <c r="AG1082" s="6" t="s">
        <v>12299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931</v>
      </c>
      <c r="C1083" s="6" t="s">
        <v>932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13986</v>
      </c>
      <c r="M1083" s="6">
        <v>63</v>
      </c>
      <c r="N1083" s="6" t="str">
        <f>VLOOKUP(A1083,web_archive!D:AB,18,FALSE)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12858</v>
      </c>
      <c r="V1083" s="6" t="s">
        <v>13504</v>
      </c>
      <c r="W1083" s="6" t="s">
        <v>13100</v>
      </c>
      <c r="X1083" s="6" t="s">
        <v>12549</v>
      </c>
      <c r="Y1083" s="6" t="s">
        <v>12693</v>
      </c>
      <c r="Z1083" s="6" t="s">
        <v>12551</v>
      </c>
      <c r="AA1083" s="6" t="s">
        <v>14060</v>
      </c>
      <c r="AB1083" s="6" t="s">
        <v>12368</v>
      </c>
      <c r="AC1083" s="6" t="s">
        <v>12299</v>
      </c>
      <c r="AD1083" s="6" t="s">
        <v>12299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14061</v>
      </c>
      <c r="C1084" s="6" t="s">
        <v>14062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14002</v>
      </c>
      <c r="M1084" s="6">
        <v>18</v>
      </c>
      <c r="N1084" s="6" t="e">
        <f>VLOOKUP(A1084,web_archive!D:AB,18,FALSE)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14063</v>
      </c>
      <c r="V1084" s="6" t="s">
        <v>14049</v>
      </c>
      <c r="W1084" s="6" t="s">
        <v>14057</v>
      </c>
      <c r="X1084" s="6">
        <v>1</v>
      </c>
      <c r="Y1084" s="6" t="s">
        <v>12483</v>
      </c>
      <c r="Z1084" s="6" t="s">
        <v>12299</v>
      </c>
      <c r="AA1084" s="6" t="s">
        <v>12299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14064</v>
      </c>
      <c r="C1085" s="6" t="s">
        <v>14065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14018</v>
      </c>
      <c r="M1085" s="6">
        <v>18</v>
      </c>
      <c r="N1085" s="6" t="e">
        <f>VLOOKUP(A1085,web_archive!D:AB,18,FALSE)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12787</v>
      </c>
      <c r="V1085" s="6" t="s">
        <v>14066</v>
      </c>
      <c r="W1085" s="6" t="s">
        <v>12563</v>
      </c>
      <c r="X1085" s="6" t="s">
        <v>13646</v>
      </c>
      <c r="Y1085" s="6" t="s">
        <v>12299</v>
      </c>
      <c r="Z1085" s="6" t="s">
        <v>12299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14067</v>
      </c>
      <c r="C1086" s="6" t="s">
        <v>14068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13986</v>
      </c>
      <c r="M1086" s="6">
        <v>63</v>
      </c>
      <c r="N1086" s="6" t="e">
        <f>VLOOKUP(A1086,web_archive!D:AB,18,FALSE)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12299</v>
      </c>
      <c r="V1086" s="6" t="s">
        <v>12299</v>
      </c>
      <c r="W1086" s="6" t="s">
        <v>12299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14069</v>
      </c>
      <c r="C1087" s="6" t="s">
        <v>14070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14071</v>
      </c>
      <c r="M1087" s="6">
        <v>63</v>
      </c>
      <c r="N1087" s="6" t="e">
        <f>VLOOKUP(A1087,web_archive!D:AB,18,FALSE)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12570</v>
      </c>
      <c r="V1087" s="6" t="s">
        <v>12549</v>
      </c>
      <c r="W1087" s="6" t="s">
        <v>12693</v>
      </c>
      <c r="X1087" s="6" t="s">
        <v>12551</v>
      </c>
      <c r="Y1087" s="6" t="s">
        <v>12694</v>
      </c>
      <c r="Z1087" s="6" t="s">
        <v>12549</v>
      </c>
      <c r="AA1087" s="6" t="s">
        <v>12695</v>
      </c>
      <c r="AB1087" s="6" t="s">
        <v>12551</v>
      </c>
      <c r="AC1087" s="6" t="s">
        <v>14072</v>
      </c>
      <c r="AD1087" s="6" t="s">
        <v>14073</v>
      </c>
      <c r="AE1087" s="6" t="s">
        <v>14074</v>
      </c>
      <c r="AF1087" s="6" t="s">
        <v>12549</v>
      </c>
      <c r="AG1087" s="6" t="s">
        <v>12726</v>
      </c>
      <c r="AH1087" s="6" t="s">
        <v>12909</v>
      </c>
      <c r="AI1087" s="6" t="s">
        <v>12910</v>
      </c>
      <c r="AJ1087" s="6" t="s">
        <v>12551</v>
      </c>
      <c r="AK1087" s="6" t="s">
        <v>12726</v>
      </c>
      <c r="AL1087" s="6" t="s">
        <v>12909</v>
      </c>
      <c r="AM1087" s="6" t="s">
        <v>12911</v>
      </c>
      <c r="AN1087" s="6" t="s">
        <v>12549</v>
      </c>
      <c r="AO1087" s="6" t="s">
        <v>12730</v>
      </c>
      <c r="AP1087" s="6" t="s">
        <v>12551</v>
      </c>
      <c r="AQ1087" s="6" t="s">
        <v>14075</v>
      </c>
      <c r="AR1087" s="6" t="s">
        <v>14049</v>
      </c>
      <c r="AS1087" s="6" t="s">
        <v>12483</v>
      </c>
      <c r="AT1087" s="6" t="s">
        <v>12299</v>
      </c>
      <c r="AU1087" s="6" t="s">
        <v>12299</v>
      </c>
    </row>
    <row r="1088" spans="1:47" x14ac:dyDescent="0.3">
      <c r="A1088" s="6">
        <v>1744</v>
      </c>
      <c r="B1088" s="6" t="s">
        <v>1503</v>
      </c>
      <c r="C1088" s="6" t="s">
        <v>1504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13986</v>
      </c>
      <c r="M1088" s="6">
        <v>63</v>
      </c>
      <c r="N1088" s="6" t="str">
        <f>VLOOKUP(A1088,web_archive!D:AB,18,FALSE)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12919</v>
      </c>
      <c r="V1088" s="6" t="s">
        <v>14049</v>
      </c>
      <c r="W1088" s="6" t="s">
        <v>14076</v>
      </c>
      <c r="X1088" s="6" t="s">
        <v>12600</v>
      </c>
      <c r="Y1088" s="6" t="s">
        <v>12299</v>
      </c>
      <c r="Z1088" s="6" t="s">
        <v>12299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14077</v>
      </c>
      <c r="C1089" s="6" t="s">
        <v>14078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14002</v>
      </c>
      <c r="M1089" s="6">
        <v>18</v>
      </c>
      <c r="N1089" s="6" t="e">
        <f>VLOOKUP(A1089,web_archive!D:AB,18,FALSE)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12919</v>
      </c>
      <c r="V1089" s="6" t="s">
        <v>14079</v>
      </c>
      <c r="W1089" s="6" t="s">
        <v>14080</v>
      </c>
      <c r="X1089" s="6" t="s">
        <v>14049</v>
      </c>
      <c r="Y1089" s="6" t="s">
        <v>14080</v>
      </c>
      <c r="Z1089" s="6" t="s">
        <v>14057</v>
      </c>
      <c r="AA1089" s="6" t="s">
        <v>12489</v>
      </c>
      <c r="AB1089" s="6" t="s">
        <v>12299</v>
      </c>
      <c r="AC1089" s="6" t="s">
        <v>12299</v>
      </c>
    </row>
    <row r="1090" spans="1:29" x14ac:dyDescent="0.3">
      <c r="A1090" s="6">
        <v>1746</v>
      </c>
      <c r="B1090" s="6" t="s">
        <v>14081</v>
      </c>
      <c r="C1090" s="6" t="s">
        <v>14082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14018</v>
      </c>
      <c r="M1090" s="6">
        <v>63</v>
      </c>
      <c r="N1090" s="6" t="e">
        <f>VLOOKUP(A1090,web_archive!D:AB,18,FALSE)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12858</v>
      </c>
      <c r="V1090" s="6" t="s">
        <v>12600</v>
      </c>
      <c r="W1090" s="6" t="s">
        <v>12299</v>
      </c>
      <c r="X1090" s="6" t="s">
        <v>12299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14083</v>
      </c>
      <c r="C1091" s="6" t="s">
        <v>14084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13986</v>
      </c>
      <c r="M1091" s="6">
        <v>63</v>
      </c>
      <c r="N1091" s="6" t="e">
        <f>VLOOKUP(A1091,web_archive!D:AB,18,FALSE)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12299</v>
      </c>
      <c r="V1091" s="6" t="s">
        <v>12299</v>
      </c>
      <c r="W1091" s="6" t="s">
        <v>12299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14085</v>
      </c>
      <c r="C1092" s="6" t="s">
        <v>14086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13986</v>
      </c>
      <c r="M1092" s="6">
        <v>63</v>
      </c>
      <c r="N1092" s="6" t="e">
        <f>VLOOKUP(A1092,web_archive!D:AB,18,FALSE)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12299</v>
      </c>
      <c r="V1092" s="6" t="s">
        <v>12299</v>
      </c>
      <c r="W1092" s="6" t="s">
        <v>12299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14087</v>
      </c>
      <c r="C1093" s="6" t="s">
        <v>14088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13986</v>
      </c>
      <c r="M1093" s="6">
        <v>63</v>
      </c>
      <c r="N1093" s="6" t="e">
        <f>VLOOKUP(A1093,web_archive!D:AB,18,FALSE)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12858</v>
      </c>
      <c r="V1093" s="6" t="s">
        <v>12600</v>
      </c>
      <c r="W1093" s="6" t="s">
        <v>12299</v>
      </c>
      <c r="X1093" s="6" t="s">
        <v>12299</v>
      </c>
      <c r="Y1093" s="6"/>
      <c r="Z1093" s="6"/>
      <c r="AA1093" s="6"/>
      <c r="AB1093" s="6"/>
      <c r="AC1093" s="6"/>
    </row>
    <row r="1094" spans="1:29" x14ac:dyDescent="0.3">
      <c r="A1094" s="6" t="s">
        <v>12401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VLOOKUP(A1094,web_archive!D:AB,18,FALSE)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14089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VLOOKUP(A1095,web_archive!D:AB,18,FALSE)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12401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VLOOKUP(A1096,web_archive!D:AB,18,FALSE)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14090</v>
      </c>
      <c r="M1097" s="6">
        <v>63</v>
      </c>
      <c r="N1097" s="6" t="str">
        <f>VLOOKUP(A1097,web_archive!D:AB,18,FALSE)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12299</v>
      </c>
      <c r="V1097" s="6" t="s">
        <v>12299</v>
      </c>
      <c r="W1097" s="6" t="s">
        <v>12299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9060</v>
      </c>
      <c r="C1098" s="6" t="s">
        <v>9061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14090</v>
      </c>
      <c r="M1098" s="6">
        <v>63</v>
      </c>
      <c r="N1098" s="6" t="str">
        <f>VLOOKUP(A1098,web_archive!D:AB,18,FALSE)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12554</v>
      </c>
      <c r="V1098" s="6" t="s">
        <v>12585</v>
      </c>
      <c r="W1098" s="6" t="s">
        <v>12299</v>
      </c>
      <c r="X1098" s="6" t="s">
        <v>12299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3941</v>
      </c>
      <c r="C1099" s="6" t="s">
        <v>3942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14090</v>
      </c>
      <c r="M1099" s="6">
        <v>63</v>
      </c>
      <c r="N1099" s="6" t="str">
        <f>VLOOKUP(A1099,web_archive!D:AB,18,FALSE)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12554</v>
      </c>
      <c r="V1099" s="6" t="s">
        <v>12852</v>
      </c>
      <c r="W1099" s="6" t="s">
        <v>12299</v>
      </c>
      <c r="X1099" s="6" t="s">
        <v>12299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9600</v>
      </c>
      <c r="C1100" s="6" t="s">
        <v>9601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14090</v>
      </c>
      <c r="M1100" s="6">
        <v>63</v>
      </c>
      <c r="N1100" s="6" t="str">
        <f>VLOOKUP(A1100,web_archive!D:AB,18,FALSE)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12299</v>
      </c>
      <c r="V1100" s="6" t="s">
        <v>12299</v>
      </c>
      <c r="W1100" s="6" t="s">
        <v>12299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2617</v>
      </c>
      <c r="C1101" s="6" t="s">
        <v>2618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14090</v>
      </c>
      <c r="M1101" s="6">
        <v>63</v>
      </c>
      <c r="N1101" s="6" t="str">
        <f>VLOOKUP(A1101,web_archive!D:AB,18,FALSE)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12554</v>
      </c>
      <c r="V1101" s="6" t="s">
        <v>12856</v>
      </c>
      <c r="W1101" s="6" t="s">
        <v>12299</v>
      </c>
      <c r="X1101" s="6" t="s">
        <v>12299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564</v>
      </c>
      <c r="C1102" s="6" t="s">
        <v>565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14090</v>
      </c>
      <c r="M1102" s="6">
        <v>63</v>
      </c>
      <c r="N1102" s="6" t="str">
        <f>VLOOKUP(A1102,web_archive!D:AB,18,FALSE)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12554</v>
      </c>
      <c r="V1102" s="6" t="s">
        <v>13007</v>
      </c>
      <c r="W1102" s="6" t="s">
        <v>12299</v>
      </c>
      <c r="X1102" s="6" t="s">
        <v>12299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9656</v>
      </c>
      <c r="C1103" s="6" t="s">
        <v>9657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14090</v>
      </c>
      <c r="M1103" s="6">
        <v>63</v>
      </c>
      <c r="N1103" s="6" t="str">
        <f>VLOOKUP(A1103,web_archive!D:AB,18,FALSE)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12554</v>
      </c>
      <c r="V1103" s="6" t="s">
        <v>12855</v>
      </c>
      <c r="W1103" s="6" t="s">
        <v>12299</v>
      </c>
      <c r="X1103" s="6" t="s">
        <v>12299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5431</v>
      </c>
      <c r="C1104" s="6" t="s">
        <v>5432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14090</v>
      </c>
      <c r="M1104" s="6">
        <v>63</v>
      </c>
      <c r="N1104" s="6" t="str">
        <f>VLOOKUP(A1104,web_archive!D:AB,18,FALSE)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12554</v>
      </c>
      <c r="V1104" s="6" t="s">
        <v>14091</v>
      </c>
      <c r="W1104" s="6" t="s">
        <v>12299</v>
      </c>
      <c r="X1104" s="6" t="s">
        <v>12299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9730</v>
      </c>
      <c r="C1105" s="6" t="s">
        <v>9731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14090</v>
      </c>
      <c r="M1105" s="6">
        <v>63</v>
      </c>
      <c r="N1105" s="6" t="str">
        <f>VLOOKUP(A1105,web_archive!D:AB,18,FALSE)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12562</v>
      </c>
      <c r="V1105" s="6" t="s">
        <v>12620</v>
      </c>
      <c r="W1105" s="6" t="s">
        <v>13387</v>
      </c>
      <c r="X1105" s="6" t="s">
        <v>12299</v>
      </c>
      <c r="Y1105" s="6" t="s">
        <v>12299</v>
      </c>
      <c r="Z1105" s="6"/>
    </row>
    <row r="1106" spans="1:26" x14ac:dyDescent="0.3">
      <c r="A1106" s="6">
        <v>1759</v>
      </c>
      <c r="B1106" s="6" t="s">
        <v>4202</v>
      </c>
      <c r="C1106" s="6" t="s">
        <v>4203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14090</v>
      </c>
      <c r="M1106" s="6">
        <v>63</v>
      </c>
      <c r="N1106" s="6" t="str">
        <f>VLOOKUP(A1106,web_archive!D:AB,18,FALSE)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12554</v>
      </c>
      <c r="V1106" s="6" t="s">
        <v>12555</v>
      </c>
      <c r="W1106" s="6" t="s">
        <v>12556</v>
      </c>
      <c r="X1106" s="6" t="s">
        <v>13387</v>
      </c>
      <c r="Y1106" s="6" t="s">
        <v>12299</v>
      </c>
      <c r="Z1106" s="6" t="s">
        <v>12299</v>
      </c>
    </row>
    <row r="1107" spans="1:26" x14ac:dyDescent="0.3">
      <c r="A1107" s="6">
        <v>1760</v>
      </c>
      <c r="B1107" s="6" t="s">
        <v>4077</v>
      </c>
      <c r="C1107" s="6" t="s">
        <v>4078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14090</v>
      </c>
      <c r="M1107" s="6">
        <v>63</v>
      </c>
      <c r="N1107" s="6" t="str">
        <f>VLOOKUP(A1107,web_archive!D:AB,18,FALSE)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12562</v>
      </c>
      <c r="V1107" s="6" t="s">
        <v>12860</v>
      </c>
      <c r="W1107" s="6" t="s">
        <v>13387</v>
      </c>
      <c r="X1107" s="6" t="s">
        <v>12299</v>
      </c>
      <c r="Y1107" s="6" t="s">
        <v>12299</v>
      </c>
      <c r="Z1107" s="6"/>
    </row>
    <row r="1108" spans="1:26" x14ac:dyDescent="0.3">
      <c r="A1108" s="6">
        <v>1761</v>
      </c>
      <c r="B1108" s="6" t="s">
        <v>2691</v>
      </c>
      <c r="C1108" s="6" t="s">
        <v>2692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14090</v>
      </c>
      <c r="M1108" s="6">
        <v>63</v>
      </c>
      <c r="N1108" s="6" t="str">
        <f>VLOOKUP(A1108,web_archive!D:AB,18,FALSE)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12562</v>
      </c>
      <c r="V1108" s="6" t="s">
        <v>12563</v>
      </c>
      <c r="W1108" s="6" t="s">
        <v>13387</v>
      </c>
      <c r="X1108" s="6" t="s">
        <v>12299</v>
      </c>
      <c r="Y1108" s="6" t="s">
        <v>12299</v>
      </c>
      <c r="Z1108" s="6"/>
    </row>
    <row r="1109" spans="1:26" x14ac:dyDescent="0.3">
      <c r="A1109" s="6">
        <v>1762</v>
      </c>
      <c r="B1109" s="6" t="s">
        <v>8627</v>
      </c>
      <c r="C1109" s="6" t="s">
        <v>8628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14090</v>
      </c>
      <c r="M1109" s="6">
        <v>63</v>
      </c>
      <c r="N1109" s="6" t="str">
        <f>VLOOKUP(A1109,web_archive!D:AB,18,FALSE)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12554</v>
      </c>
      <c r="V1109" s="6" t="s">
        <v>14092</v>
      </c>
      <c r="W1109" s="6" t="s">
        <v>12299</v>
      </c>
      <c r="X1109" s="6" t="s">
        <v>12299</v>
      </c>
      <c r="Y1109" s="6"/>
      <c r="Z1109" s="6"/>
    </row>
    <row r="1110" spans="1:26" x14ac:dyDescent="0.3">
      <c r="A1110" s="6">
        <v>1763</v>
      </c>
      <c r="B1110" s="6" t="s">
        <v>7740</v>
      </c>
      <c r="C1110" s="6" t="s">
        <v>7741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14090</v>
      </c>
      <c r="M1110" s="6">
        <v>63</v>
      </c>
      <c r="N1110" s="6" t="str">
        <f>VLOOKUP(A1110,web_archive!D:AB,18,FALSE)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12554</v>
      </c>
      <c r="V1110" s="6" t="s">
        <v>12836</v>
      </c>
      <c r="W1110" s="6" t="s">
        <v>12837</v>
      </c>
      <c r="X1110" s="6" t="s">
        <v>13086</v>
      </c>
      <c r="Y1110" s="6" t="s">
        <v>12299</v>
      </c>
      <c r="Z1110" s="6" t="s">
        <v>12299</v>
      </c>
    </row>
    <row r="1111" spans="1:26" x14ac:dyDescent="0.3">
      <c r="A1111" s="6">
        <v>1764</v>
      </c>
      <c r="B1111" s="6" t="s">
        <v>5473</v>
      </c>
      <c r="C1111" s="6" t="s">
        <v>5474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14090</v>
      </c>
      <c r="M1111" s="6">
        <v>63</v>
      </c>
      <c r="N1111" s="6" t="str">
        <f>VLOOKUP(A1111,web_archive!D:AB,18,FALSE)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14093</v>
      </c>
      <c r="V1111" s="6" t="s">
        <v>12483</v>
      </c>
      <c r="W1111" s="6" t="s">
        <v>12299</v>
      </c>
      <c r="X1111" s="6" t="s">
        <v>12299</v>
      </c>
      <c r="Y1111" s="6"/>
      <c r="Z1111" s="6"/>
    </row>
    <row r="1112" spans="1:26" x14ac:dyDescent="0.3">
      <c r="A1112" s="6">
        <v>1765</v>
      </c>
      <c r="B1112" s="6" t="s">
        <v>7337</v>
      </c>
      <c r="C1112" s="6" t="s">
        <v>7338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14090</v>
      </c>
      <c r="M1112" s="6">
        <v>63</v>
      </c>
      <c r="N1112" s="6" t="str">
        <f>VLOOKUP(A1112,web_archive!D:AB,18,FALSE)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12299</v>
      </c>
      <c r="V1112" s="6" t="s">
        <v>12299</v>
      </c>
      <c r="W1112" s="6" t="s">
        <v>12299</v>
      </c>
      <c r="X1112" s="6"/>
      <c r="Y1112" s="6"/>
      <c r="Z1112" s="6"/>
    </row>
    <row r="1113" spans="1:26" x14ac:dyDescent="0.3">
      <c r="A1113" s="6">
        <v>1766</v>
      </c>
      <c r="B1113" s="6" t="s">
        <v>556</v>
      </c>
      <c r="C1113" s="6" t="s">
        <v>557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14090</v>
      </c>
      <c r="M1113" s="6">
        <v>63</v>
      </c>
      <c r="N1113" s="6" t="str">
        <f>VLOOKUP(A1113,web_archive!D:AB,18,FALSE)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12554</v>
      </c>
      <c r="V1113" s="6" t="s">
        <v>12585</v>
      </c>
      <c r="W1113" s="6" t="s">
        <v>12299</v>
      </c>
      <c r="X1113" s="6" t="s">
        <v>12299</v>
      </c>
      <c r="Y1113" s="6"/>
      <c r="Z1113" s="6"/>
    </row>
    <row r="1114" spans="1:26" x14ac:dyDescent="0.3">
      <c r="A1114" s="6">
        <v>1767</v>
      </c>
      <c r="B1114" s="6" t="s">
        <v>560</v>
      </c>
      <c r="C1114" s="6" t="s">
        <v>14094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14090</v>
      </c>
      <c r="M1114" s="6">
        <v>63</v>
      </c>
      <c r="N1114" s="6" t="str">
        <f>VLOOKUP(A1114,web_archive!D:AB,18,FALSE)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12554</v>
      </c>
      <c r="V1114" s="6" t="s">
        <v>12659</v>
      </c>
      <c r="W1114" s="6" t="s">
        <v>12299</v>
      </c>
      <c r="X1114" s="6" t="s">
        <v>12299</v>
      </c>
      <c r="Y1114" s="6"/>
      <c r="Z1114" s="6"/>
    </row>
    <row r="1115" spans="1:26" x14ac:dyDescent="0.3">
      <c r="A1115" s="6">
        <v>1768</v>
      </c>
      <c r="B1115" s="6" t="s">
        <v>9201</v>
      </c>
      <c r="C1115" s="6" t="s">
        <v>9202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14090</v>
      </c>
      <c r="M1115" s="6">
        <v>63</v>
      </c>
      <c r="N1115" s="6" t="str">
        <f>VLOOKUP(A1115,web_archive!D:AB,18,FALSE)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12562</v>
      </c>
      <c r="V1115" s="6" t="s">
        <v>12864</v>
      </c>
      <c r="W1115" s="6" t="s">
        <v>13086</v>
      </c>
      <c r="X1115" s="6" t="s">
        <v>12299</v>
      </c>
      <c r="Y1115" s="6" t="s">
        <v>12299</v>
      </c>
      <c r="Z1115" s="6"/>
    </row>
    <row r="1116" spans="1:26" x14ac:dyDescent="0.3">
      <c r="A1116" s="6">
        <v>1769</v>
      </c>
      <c r="B1116" s="6" t="s">
        <v>9043</v>
      </c>
      <c r="C1116" s="6" t="s">
        <v>9044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14090</v>
      </c>
      <c r="M1116" s="6">
        <v>63</v>
      </c>
      <c r="N1116" s="6" t="str">
        <f>VLOOKUP(A1116,web_archive!D:AB,18,FALSE)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12562</v>
      </c>
      <c r="V1116" s="6" t="s">
        <v>12862</v>
      </c>
      <c r="W1116" s="6" t="s">
        <v>13387</v>
      </c>
      <c r="X1116" s="6" t="s">
        <v>12299</v>
      </c>
      <c r="Y1116" s="6" t="s">
        <v>12299</v>
      </c>
      <c r="Z1116" s="6"/>
    </row>
    <row r="1117" spans="1:26" x14ac:dyDescent="0.3">
      <c r="A1117" s="6">
        <v>1770</v>
      </c>
      <c r="B1117" s="6" t="s">
        <v>5558</v>
      </c>
      <c r="C1117" s="6" t="s">
        <v>5559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14090</v>
      </c>
      <c r="M1117" s="6">
        <v>63</v>
      </c>
      <c r="N1117" s="6" t="str">
        <f>VLOOKUP(A1117,web_archive!D:AB,18,FALSE)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12299</v>
      </c>
      <c r="V1117" s="6" t="s">
        <v>12299</v>
      </c>
      <c r="W1117" s="6" t="s">
        <v>12299</v>
      </c>
      <c r="X1117" s="6"/>
      <c r="Y1117" s="6"/>
      <c r="Z1117" s="6"/>
    </row>
    <row r="1118" spans="1:26" x14ac:dyDescent="0.3">
      <c r="A1118" s="6">
        <v>1771</v>
      </c>
      <c r="B1118" s="6" t="s">
        <v>10362</v>
      </c>
      <c r="C1118" s="6" t="s">
        <v>10363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12240</v>
      </c>
      <c r="M1118" s="6">
        <v>63</v>
      </c>
      <c r="N1118" s="6" t="str">
        <f>VLOOKUP(A1118,web_archive!D:AB,18,FALSE)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12299</v>
      </c>
      <c r="V1118" s="6" t="s">
        <v>12299</v>
      </c>
      <c r="W1118" s="6" t="s">
        <v>12299</v>
      </c>
      <c r="X1118" s="6"/>
      <c r="Y1118" s="6"/>
      <c r="Z1118" s="6"/>
    </row>
    <row r="1119" spans="1:26" x14ac:dyDescent="0.3">
      <c r="A1119" s="6">
        <v>1772</v>
      </c>
      <c r="B1119" s="6" t="s">
        <v>5212</v>
      </c>
      <c r="C1119" s="6" t="s">
        <v>5213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14090</v>
      </c>
      <c r="M1119" s="6">
        <v>63</v>
      </c>
      <c r="N1119" s="6" t="str">
        <f>VLOOKUP(A1119,web_archive!D:AB,18,FALSE)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12554</v>
      </c>
      <c r="V1119" s="6" t="s">
        <v>13422</v>
      </c>
      <c r="W1119" s="6" t="s">
        <v>12798</v>
      </c>
      <c r="X1119" s="6" t="s">
        <v>12491</v>
      </c>
      <c r="Y1119" s="6" t="s">
        <v>12299</v>
      </c>
      <c r="Z1119" s="6" t="s">
        <v>12299</v>
      </c>
    </row>
    <row r="1120" spans="1:26" x14ac:dyDescent="0.3">
      <c r="A1120" s="6">
        <v>1773</v>
      </c>
      <c r="B1120" s="6" t="s">
        <v>14095</v>
      </c>
      <c r="C1120" s="6" t="s">
        <v>14096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14090</v>
      </c>
      <c r="M1120" s="6">
        <v>63</v>
      </c>
      <c r="N1120" s="6" t="e">
        <f>VLOOKUP(A1120,web_archive!D:AB,18,FALSE)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12299</v>
      </c>
      <c r="V1120" s="6" t="s">
        <v>12299</v>
      </c>
      <c r="W1120" s="6" t="s">
        <v>12299</v>
      </c>
      <c r="X1120" s="6"/>
      <c r="Y1120" s="6"/>
      <c r="Z1120" s="6"/>
    </row>
    <row r="1121" spans="1:26" x14ac:dyDescent="0.3">
      <c r="A1121" s="6">
        <v>1774</v>
      </c>
      <c r="B1121" s="6" t="s">
        <v>14097</v>
      </c>
      <c r="C1121" s="6" t="s">
        <v>14098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14090</v>
      </c>
      <c r="M1121" s="6">
        <v>63</v>
      </c>
      <c r="N1121" s="6" t="e">
        <f>VLOOKUP(A1121,web_archive!D:AB,18,FALSE)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13909</v>
      </c>
      <c r="V1121" s="6" t="s">
        <v>12370</v>
      </c>
      <c r="W1121" s="6" t="s">
        <v>12299</v>
      </c>
      <c r="X1121" s="6" t="s">
        <v>12299</v>
      </c>
      <c r="Y1121" s="6"/>
      <c r="Z1121" s="6"/>
    </row>
    <row r="1122" spans="1:26" x14ac:dyDescent="0.3">
      <c r="A1122" s="6">
        <v>1775</v>
      </c>
      <c r="B1122" s="6" t="s">
        <v>14099</v>
      </c>
      <c r="C1122" s="6" t="s">
        <v>14100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14090</v>
      </c>
      <c r="M1122" s="6">
        <v>63</v>
      </c>
      <c r="N1122" s="6" t="e">
        <f>VLOOKUP(A1122,web_archive!D:AB,18,FALSE)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12299</v>
      </c>
      <c r="V1122" s="6" t="s">
        <v>12299</v>
      </c>
      <c r="W1122" s="6" t="s">
        <v>12299</v>
      </c>
      <c r="X1122" s="6"/>
      <c r="Y1122" s="6"/>
      <c r="Z1122" s="6"/>
    </row>
    <row r="1123" spans="1:26" x14ac:dyDescent="0.3">
      <c r="A1123" s="6">
        <v>1776</v>
      </c>
      <c r="B1123" s="6" t="s">
        <v>14101</v>
      </c>
      <c r="C1123" s="6" t="s">
        <v>14102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14090</v>
      </c>
      <c r="M1123" s="6">
        <v>63</v>
      </c>
      <c r="N1123" s="6" t="e">
        <f>VLOOKUP(A1123,web_archive!D:AB,18,FALSE)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12299</v>
      </c>
      <c r="V1123" s="6" t="s">
        <v>12299</v>
      </c>
      <c r="W1123" s="6" t="s">
        <v>12299</v>
      </c>
      <c r="X1123" s="6"/>
      <c r="Y1123" s="6"/>
      <c r="Z1123" s="6"/>
    </row>
    <row r="1124" spans="1:26" x14ac:dyDescent="0.3">
      <c r="A1124" s="6" t="s">
        <v>12401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VLOOKUP(A1124,web_archive!D:AB,18,FALSE)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14103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VLOOKUP(A1125,web_archive!D:AB,18,FALSE)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12401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VLOOKUP(A1126,web_archive!D:AB,18,FALSE)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14104</v>
      </c>
      <c r="C1127" s="6" t="s">
        <v>14105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12255</v>
      </c>
      <c r="M1127" s="6">
        <v>63</v>
      </c>
      <c r="N1127" s="6" t="e">
        <f>VLOOKUP(A1127,web_archive!D:AB,18,FALSE)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13163</v>
      </c>
      <c r="V1127" s="6" t="s">
        <v>13164</v>
      </c>
      <c r="W1127" s="6" t="s">
        <v>12360</v>
      </c>
      <c r="X1127" s="6" t="s">
        <v>13165</v>
      </c>
      <c r="Y1127" s="6" t="s">
        <v>12299</v>
      </c>
      <c r="Z1127" s="6" t="s">
        <v>12299</v>
      </c>
    </row>
    <row r="1128" spans="1:26" x14ac:dyDescent="0.3">
      <c r="A1128" s="6">
        <v>1801</v>
      </c>
      <c r="B1128" s="6" t="s">
        <v>14106</v>
      </c>
      <c r="C1128" s="6" t="s">
        <v>14107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12255</v>
      </c>
      <c r="M1128" s="6">
        <v>63</v>
      </c>
      <c r="N1128" s="6" t="e">
        <f>VLOOKUP(A1128,web_archive!D:AB,18,FALSE)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12299</v>
      </c>
      <c r="V1128" s="6" t="s">
        <v>12299</v>
      </c>
      <c r="W1128" s="6" t="s">
        <v>12299</v>
      </c>
      <c r="X1128" s="6"/>
      <c r="Y1128" s="6"/>
      <c r="Z1128" s="6"/>
    </row>
    <row r="1129" spans="1:26" x14ac:dyDescent="0.3">
      <c r="A1129" s="6">
        <v>1802</v>
      </c>
      <c r="B1129" s="6" t="s">
        <v>14108</v>
      </c>
      <c r="C1129" s="6" t="s">
        <v>14107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12255</v>
      </c>
      <c r="M1129" s="6">
        <v>63</v>
      </c>
      <c r="N1129" s="6" t="e">
        <f>VLOOKUP(A1129,web_archive!D:AB,18,FALSE)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12299</v>
      </c>
      <c r="V1129" s="6" t="s">
        <v>12299</v>
      </c>
      <c r="W1129" s="6" t="s">
        <v>12299</v>
      </c>
      <c r="X1129" s="6"/>
      <c r="Y1129" s="6"/>
      <c r="Z1129" s="6"/>
    </row>
    <row r="1130" spans="1:26" x14ac:dyDescent="0.3">
      <c r="A1130" s="6">
        <v>1803</v>
      </c>
      <c r="B1130" s="6" t="s">
        <v>14109</v>
      </c>
      <c r="C1130" s="6" t="s">
        <v>14110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12255</v>
      </c>
      <c r="M1130" s="6">
        <v>63</v>
      </c>
      <c r="N1130" s="6" t="e">
        <f>VLOOKUP(A1130,web_archive!D:AB,18,FALSE)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12299</v>
      </c>
      <c r="V1130" s="6" t="s">
        <v>12299</v>
      </c>
      <c r="W1130" s="6" t="s">
        <v>12299</v>
      </c>
      <c r="X1130" s="6"/>
      <c r="Y1130" s="6"/>
      <c r="Z1130" s="6"/>
    </row>
    <row r="1131" spans="1:26" x14ac:dyDescent="0.3">
      <c r="A1131" s="6">
        <v>1804</v>
      </c>
      <c r="B1131" s="6" t="s">
        <v>14111</v>
      </c>
      <c r="C1131" s="6" t="s">
        <v>14110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12255</v>
      </c>
      <c r="M1131" s="6">
        <v>63</v>
      </c>
      <c r="N1131" s="6" t="e">
        <f>VLOOKUP(A1131,web_archive!D:AB,18,FALSE)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12299</v>
      </c>
      <c r="V1131" s="6" t="s">
        <v>12299</v>
      </c>
      <c r="W1131" s="6" t="s">
        <v>12299</v>
      </c>
      <c r="X1131" s="6"/>
      <c r="Y1131" s="6"/>
      <c r="Z1131" s="6"/>
    </row>
    <row r="1132" spans="1:26" x14ac:dyDescent="0.3">
      <c r="A1132" s="6">
        <v>1805</v>
      </c>
      <c r="B1132" s="6" t="s">
        <v>14112</v>
      </c>
      <c r="C1132" s="6" t="s">
        <v>14113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12255</v>
      </c>
      <c r="M1132" s="6">
        <v>63</v>
      </c>
      <c r="N1132" s="6" t="e">
        <f>VLOOKUP(A1132,web_archive!D:AB,18,FALSE)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12299</v>
      </c>
      <c r="V1132" s="6" t="s">
        <v>12299</v>
      </c>
      <c r="W1132" s="6" t="s">
        <v>12299</v>
      </c>
      <c r="X1132" s="6"/>
      <c r="Y1132" s="6"/>
      <c r="Z1132" s="6"/>
    </row>
    <row r="1133" spans="1:26" x14ac:dyDescent="0.3">
      <c r="A1133" s="6">
        <v>1806</v>
      </c>
      <c r="B1133" s="6" t="s">
        <v>14114</v>
      </c>
      <c r="C1133" s="6" t="s">
        <v>14113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12255</v>
      </c>
      <c r="M1133" s="6">
        <v>63</v>
      </c>
      <c r="N1133" s="6" t="e">
        <f>VLOOKUP(A1133,web_archive!D:AB,18,FALSE)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12299</v>
      </c>
      <c r="V1133" s="6" t="s">
        <v>12299</v>
      </c>
      <c r="W1133" s="6" t="s">
        <v>12299</v>
      </c>
      <c r="X1133" s="6"/>
      <c r="Y1133" s="6"/>
      <c r="Z1133" s="6"/>
    </row>
    <row r="1134" spans="1:26" x14ac:dyDescent="0.3">
      <c r="A1134" s="6">
        <v>1807</v>
      </c>
      <c r="B1134" s="6" t="s">
        <v>4029</v>
      </c>
      <c r="C1134" s="6" t="s">
        <v>4029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12255</v>
      </c>
      <c r="M1134" s="6">
        <v>63</v>
      </c>
      <c r="N1134" s="6" t="str">
        <f>VLOOKUP(A1134,web_archive!D:AB,18,FALSE)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12299</v>
      </c>
      <c r="V1134" s="6" t="s">
        <v>12299</v>
      </c>
      <c r="W1134" s="6" t="s">
        <v>12299</v>
      </c>
      <c r="X1134" s="6"/>
      <c r="Y1134" s="6"/>
      <c r="Z1134" s="6"/>
    </row>
    <row r="1135" spans="1:26" x14ac:dyDescent="0.3">
      <c r="A1135" s="6">
        <v>1808</v>
      </c>
      <c r="B1135" s="6" t="s">
        <v>14115</v>
      </c>
      <c r="C1135" s="6" t="s">
        <v>4029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12255</v>
      </c>
      <c r="M1135" s="6">
        <v>63</v>
      </c>
      <c r="N1135" s="6" t="e">
        <f>VLOOKUP(A1135,web_archive!D:AB,18,FALSE)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12299</v>
      </c>
      <c r="V1135" s="6" t="s">
        <v>12299</v>
      </c>
      <c r="W1135" s="6" t="s">
        <v>12299</v>
      </c>
      <c r="X1135" s="6"/>
      <c r="Y1135" s="6"/>
      <c r="Z1135" s="6"/>
    </row>
    <row r="1136" spans="1:26" x14ac:dyDescent="0.3">
      <c r="A1136" s="6">
        <v>1809</v>
      </c>
      <c r="B1136" s="6" t="s">
        <v>2254</v>
      </c>
      <c r="C1136" s="6" t="s">
        <v>2254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12255</v>
      </c>
      <c r="M1136" s="6">
        <v>63</v>
      </c>
      <c r="N1136" s="6" t="e">
        <f>VLOOKUP(A1136,web_archive!D:AB,18,FALSE)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12691</v>
      </c>
      <c r="V1136" s="6" t="s">
        <v>12600</v>
      </c>
      <c r="W1136" s="6" t="s">
        <v>12299</v>
      </c>
      <c r="X1136" s="6" t="s">
        <v>12299</v>
      </c>
      <c r="Y1136" s="6"/>
      <c r="Z1136" s="6"/>
    </row>
    <row r="1137" spans="1:38" x14ac:dyDescent="0.3">
      <c r="A1137" s="6">
        <v>1810</v>
      </c>
      <c r="B1137" s="6" t="s">
        <v>2253</v>
      </c>
      <c r="C1137" s="6" t="s">
        <v>2254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12255</v>
      </c>
      <c r="M1137" s="6">
        <v>63</v>
      </c>
      <c r="N1137" s="6" t="str">
        <f>VLOOKUP(A1137,web_archive!D:AB,18,FALSE)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12691</v>
      </c>
      <c r="V1137" s="6" t="s">
        <v>12600</v>
      </c>
      <c r="W1137" s="6" t="s">
        <v>12299</v>
      </c>
      <c r="X1137" s="6" t="s">
        <v>12299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14116</v>
      </c>
      <c r="C1138" s="6" t="s">
        <v>14116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12255</v>
      </c>
      <c r="M1138" s="6">
        <v>63</v>
      </c>
      <c r="N1138" s="6" t="e">
        <f>VLOOKUP(A1138,web_archive!D:AB,18,FALSE)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12299</v>
      </c>
      <c r="V1138" s="6" t="s">
        <v>12299</v>
      </c>
      <c r="W1138" s="6" t="s">
        <v>12299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14117</v>
      </c>
      <c r="C1139" s="6" t="s">
        <v>14116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12255</v>
      </c>
      <c r="M1139" s="6">
        <v>63</v>
      </c>
      <c r="N1139" s="6" t="e">
        <f>VLOOKUP(A1139,web_archive!D:AB,18,FALSE)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12299</v>
      </c>
      <c r="V1139" s="6" t="s">
        <v>12299</v>
      </c>
      <c r="W1139" s="6" t="s">
        <v>12299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14118</v>
      </c>
      <c r="C1140" s="6" t="s">
        <v>14119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12255</v>
      </c>
      <c r="M1140" s="6">
        <v>63</v>
      </c>
      <c r="N1140" s="6" t="e">
        <f>VLOOKUP(A1140,web_archive!D:AB,18,FALSE)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12554</v>
      </c>
      <c r="V1140" s="6" t="s">
        <v>14120</v>
      </c>
      <c r="W1140" s="6" t="s">
        <v>13041</v>
      </c>
      <c r="X1140" s="6" t="s">
        <v>13455</v>
      </c>
      <c r="Y1140" s="6" t="s">
        <v>13456</v>
      </c>
      <c r="Z1140" s="6" t="s">
        <v>12823</v>
      </c>
      <c r="AA1140" s="6" t="s">
        <v>12822</v>
      </c>
      <c r="AB1140" s="6" t="s">
        <v>12823</v>
      </c>
      <c r="AC1140" s="6" t="s">
        <v>13458</v>
      </c>
      <c r="AD1140" s="6" t="s">
        <v>12823</v>
      </c>
      <c r="AE1140" s="6" t="s">
        <v>12824</v>
      </c>
      <c r="AF1140" s="6" t="s">
        <v>12489</v>
      </c>
      <c r="AG1140" s="6" t="s">
        <v>12299</v>
      </c>
      <c r="AH1140" s="6" t="s">
        <v>12299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14121</v>
      </c>
      <c r="C1141" s="6" t="s">
        <v>14121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12255</v>
      </c>
      <c r="M1141" s="6">
        <v>63</v>
      </c>
      <c r="N1141" s="6" t="e">
        <f>VLOOKUP(A1141,web_archive!D:AB,18,FALSE)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13056</v>
      </c>
      <c r="V1141" s="6" t="s">
        <v>14122</v>
      </c>
      <c r="W1141" s="6" t="s">
        <v>12299</v>
      </c>
      <c r="X1141" s="6" t="s">
        <v>12299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2261</v>
      </c>
      <c r="C1142" s="6" t="s">
        <v>2262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12255</v>
      </c>
      <c r="M1142" s="6">
        <v>63</v>
      </c>
      <c r="N1142" s="6" t="str">
        <f>VLOOKUP(A1142,web_archive!D:AB,18,FALSE)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12554</v>
      </c>
      <c r="V1142" s="6" t="s">
        <v>14123</v>
      </c>
      <c r="W1142" s="6" t="s">
        <v>14066</v>
      </c>
      <c r="X1142" s="6" t="s">
        <v>12670</v>
      </c>
      <c r="Y1142" s="6" t="s">
        <v>13911</v>
      </c>
      <c r="Z1142" s="6" t="s">
        <v>12299</v>
      </c>
      <c r="AA1142" s="6" t="s">
        <v>12299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14124</v>
      </c>
      <c r="C1143" s="6" t="s">
        <v>14121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12255</v>
      </c>
      <c r="M1143" s="6">
        <v>63</v>
      </c>
      <c r="N1143" s="6" t="e">
        <f>VLOOKUP(A1143,web_archive!D:AB,18,FALSE)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13056</v>
      </c>
      <c r="V1143" s="6" t="s">
        <v>14122</v>
      </c>
      <c r="W1143" s="6" t="s">
        <v>12299</v>
      </c>
      <c r="X1143" s="6" t="s">
        <v>12299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14125</v>
      </c>
      <c r="C1144" s="6" t="s">
        <v>14119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12255</v>
      </c>
      <c r="M1144" s="6">
        <v>63</v>
      </c>
      <c r="N1144" s="6" t="e">
        <f>VLOOKUP(A1144,web_archive!D:AB,18,FALSE)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12554</v>
      </c>
      <c r="V1144" s="6" t="s">
        <v>14120</v>
      </c>
      <c r="W1144" s="6" t="s">
        <v>13041</v>
      </c>
      <c r="X1144" s="6" t="s">
        <v>13455</v>
      </c>
      <c r="Y1144" s="6" t="s">
        <v>13456</v>
      </c>
      <c r="Z1144" s="6" t="s">
        <v>12823</v>
      </c>
      <c r="AA1144" s="6" t="s">
        <v>12822</v>
      </c>
      <c r="AB1144" s="6" t="s">
        <v>12823</v>
      </c>
      <c r="AC1144" s="6" t="s">
        <v>13458</v>
      </c>
      <c r="AD1144" s="6" t="s">
        <v>12823</v>
      </c>
      <c r="AE1144" s="6" t="s">
        <v>12824</v>
      </c>
      <c r="AF1144" s="6" t="s">
        <v>13120</v>
      </c>
      <c r="AG1144" s="6" t="s">
        <v>12491</v>
      </c>
      <c r="AH1144" s="6" t="s">
        <v>12299</v>
      </c>
      <c r="AI1144" s="6" t="s">
        <v>12299</v>
      </c>
      <c r="AJ1144" s="6"/>
      <c r="AK1144" s="6"/>
      <c r="AL1144" s="6"/>
    </row>
    <row r="1145" spans="1:38" x14ac:dyDescent="0.3">
      <c r="A1145" s="6">
        <v>1818</v>
      </c>
      <c r="B1145" s="6" t="s">
        <v>6358</v>
      </c>
      <c r="C1145" s="6" t="s">
        <v>6359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12255</v>
      </c>
      <c r="M1145" s="6">
        <v>63</v>
      </c>
      <c r="N1145" s="6" t="str">
        <f>VLOOKUP(A1145,web_archive!D:AB,18,FALSE)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12702</v>
      </c>
      <c r="V1145" s="6" t="s">
        <v>14126</v>
      </c>
      <c r="W1145" s="6">
        <v>5</v>
      </c>
      <c r="X1145" s="6" t="s">
        <v>12489</v>
      </c>
      <c r="Y1145" s="6" t="s">
        <v>12299</v>
      </c>
      <c r="Z1145" s="6" t="s">
        <v>12299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14127</v>
      </c>
      <c r="C1146" s="6" t="s">
        <v>14128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12255</v>
      </c>
      <c r="M1146" s="6">
        <v>63</v>
      </c>
      <c r="N1146" s="6" t="e">
        <f>VLOOKUP(A1146,web_archive!D:AB,18,FALSE)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12702</v>
      </c>
      <c r="V1146" s="6" t="s">
        <v>14129</v>
      </c>
      <c r="W1146" s="6">
        <v>5</v>
      </c>
      <c r="X1146" s="6" t="s">
        <v>12489</v>
      </c>
      <c r="Y1146" s="6" t="s">
        <v>12299</v>
      </c>
      <c r="Z1146" s="6" t="s">
        <v>12299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3552</v>
      </c>
      <c r="C1147" s="6" t="s">
        <v>3553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12255</v>
      </c>
      <c r="M1147" s="6">
        <v>63</v>
      </c>
      <c r="N1147" s="6" t="str">
        <f>VLOOKUP(A1147,web_archive!D:AB,18,FALSE)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12702</v>
      </c>
      <c r="V1147" s="6" t="s">
        <v>14130</v>
      </c>
      <c r="W1147" s="6">
        <v>5</v>
      </c>
      <c r="X1147" s="6" t="s">
        <v>12489</v>
      </c>
      <c r="Y1147" s="6" t="s">
        <v>12299</v>
      </c>
      <c r="Z1147" s="6" t="s">
        <v>12299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8875</v>
      </c>
      <c r="C1148" s="6" t="s">
        <v>8876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12255</v>
      </c>
      <c r="M1148" s="6">
        <v>63</v>
      </c>
      <c r="N1148" s="6" t="str">
        <f>VLOOKUP(A1148,web_archive!D:AB,18,FALSE)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12702</v>
      </c>
      <c r="V1148" s="6" t="s">
        <v>14131</v>
      </c>
      <c r="W1148" s="6">
        <v>5</v>
      </c>
      <c r="X1148" s="6" t="s">
        <v>12489</v>
      </c>
      <c r="Y1148" s="6" t="s">
        <v>12299</v>
      </c>
      <c r="Z1148" s="6" t="s">
        <v>12299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2385</v>
      </c>
      <c r="C1149" s="6" t="s">
        <v>2386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12255</v>
      </c>
      <c r="M1149" s="6">
        <v>63</v>
      </c>
      <c r="N1149" s="6" t="str">
        <f>VLOOKUP(A1149,web_archive!D:AB,18,FALSE)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12919</v>
      </c>
      <c r="V1149" s="6" t="s">
        <v>14132</v>
      </c>
      <c r="W1149" s="6" t="s">
        <v>14133</v>
      </c>
      <c r="X1149" s="6" t="s">
        <v>14134</v>
      </c>
      <c r="Y1149" s="6" t="s">
        <v>14133</v>
      </c>
      <c r="Z1149" s="6" t="s">
        <v>14135</v>
      </c>
      <c r="AA1149" s="6" t="s">
        <v>12483</v>
      </c>
      <c r="AB1149" s="6" t="s">
        <v>12299</v>
      </c>
      <c r="AC1149" s="6" t="s">
        <v>12299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976</v>
      </c>
      <c r="C1150" s="6" t="s">
        <v>977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12255</v>
      </c>
      <c r="M1150" s="6">
        <v>63</v>
      </c>
      <c r="N1150" s="6" t="str">
        <f>VLOOKUP(A1150,web_archive!D:AB,18,FALSE)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12691</v>
      </c>
      <c r="V1150" s="6" t="s">
        <v>13787</v>
      </c>
      <c r="W1150" s="6" t="s">
        <v>12904</v>
      </c>
      <c r="X1150" s="6" t="s">
        <v>12549</v>
      </c>
      <c r="Y1150" s="6" t="s">
        <v>13199</v>
      </c>
      <c r="Z1150" s="6" t="s">
        <v>12551</v>
      </c>
      <c r="AA1150" s="6" t="s">
        <v>13200</v>
      </c>
      <c r="AB1150" s="6" t="s">
        <v>12549</v>
      </c>
      <c r="AC1150" s="6" t="s">
        <v>12695</v>
      </c>
      <c r="AD1150" s="6" t="s">
        <v>12551</v>
      </c>
      <c r="AE1150" s="6" t="s">
        <v>14136</v>
      </c>
      <c r="AF1150" s="6" t="s">
        <v>14137</v>
      </c>
      <c r="AG1150" s="6">
        <v>1</v>
      </c>
      <c r="AH1150" s="6">
        <v>5</v>
      </c>
      <c r="AI1150" s="6" t="s">
        <v>14138</v>
      </c>
      <c r="AJ1150" s="6" t="s">
        <v>12368</v>
      </c>
      <c r="AK1150" s="6" t="s">
        <v>12299</v>
      </c>
      <c r="AL1150" s="6" t="s">
        <v>12299</v>
      </c>
    </row>
    <row r="1151" spans="1:38" x14ac:dyDescent="0.3">
      <c r="A1151" s="6">
        <v>1824</v>
      </c>
      <c r="B1151" s="6" t="s">
        <v>982</v>
      </c>
      <c r="C1151" s="6" t="s">
        <v>983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12255</v>
      </c>
      <c r="M1151" s="6">
        <v>63</v>
      </c>
      <c r="N1151" s="6" t="str">
        <f>VLOOKUP(A1151,web_archive!D:AB,18,FALSE)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12691</v>
      </c>
      <c r="V1151" s="6" t="s">
        <v>13504</v>
      </c>
      <c r="W1151" s="6" t="s">
        <v>12904</v>
      </c>
      <c r="X1151" s="6" t="s">
        <v>12549</v>
      </c>
      <c r="Y1151" s="6" t="s">
        <v>13199</v>
      </c>
      <c r="Z1151" s="6" t="s">
        <v>12551</v>
      </c>
      <c r="AA1151" s="6" t="s">
        <v>14139</v>
      </c>
      <c r="AB1151" s="6" t="s">
        <v>14140</v>
      </c>
      <c r="AC1151" s="6" t="s">
        <v>14141</v>
      </c>
      <c r="AD1151" s="6" t="s">
        <v>14142</v>
      </c>
      <c r="AE1151" s="6" t="s">
        <v>14143</v>
      </c>
      <c r="AF1151" s="6">
        <v>50</v>
      </c>
      <c r="AG1151" s="6">
        <v>6000</v>
      </c>
      <c r="AH1151" s="6" t="s">
        <v>12682</v>
      </c>
      <c r="AI1151" s="6" t="s">
        <v>14144</v>
      </c>
      <c r="AJ1151" s="6" t="s">
        <v>12368</v>
      </c>
      <c r="AK1151" s="6" t="s">
        <v>12299</v>
      </c>
      <c r="AL1151" s="6" t="s">
        <v>12299</v>
      </c>
    </row>
    <row r="1152" spans="1:38" x14ac:dyDescent="0.3">
      <c r="A1152" s="6">
        <v>1825</v>
      </c>
      <c r="B1152" s="6" t="s">
        <v>14145</v>
      </c>
      <c r="C1152" s="6" t="s">
        <v>14146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12275</v>
      </c>
      <c r="M1152" s="6">
        <v>18</v>
      </c>
      <c r="N1152" s="6" t="e">
        <f>VLOOKUP(A1152,web_archive!D:AB,18,FALSE)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12702</v>
      </c>
      <c r="V1152" s="6" t="s">
        <v>12886</v>
      </c>
      <c r="W1152" s="6">
        <v>1</v>
      </c>
      <c r="X1152" s="6" t="s">
        <v>13095</v>
      </c>
      <c r="Y1152" s="6" t="s">
        <v>14147</v>
      </c>
      <c r="Z1152" s="6" t="s">
        <v>14148</v>
      </c>
      <c r="AA1152" s="6">
        <v>1</v>
      </c>
      <c r="AB1152" s="6" t="s">
        <v>14149</v>
      </c>
      <c r="AC1152" s="6" t="s">
        <v>14150</v>
      </c>
      <c r="AD1152" s="6">
        <v>5</v>
      </c>
      <c r="AE1152" s="6" t="s">
        <v>12413</v>
      </c>
      <c r="AF1152" s="6" t="s">
        <v>12299</v>
      </c>
      <c r="AG1152" s="6" t="s">
        <v>12299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14151</v>
      </c>
      <c r="C1153" s="6" t="s">
        <v>14152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12255</v>
      </c>
      <c r="M1153" s="6">
        <v>63</v>
      </c>
      <c r="N1153" s="6" t="e">
        <f>VLOOKUP(A1153,web_archive!D:AB,18,FALSE)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12570</v>
      </c>
      <c r="V1153" s="6" t="s">
        <v>12549</v>
      </c>
      <c r="W1153" s="6" t="s">
        <v>13199</v>
      </c>
      <c r="X1153" s="6" t="s">
        <v>12551</v>
      </c>
      <c r="Y1153" s="6" t="s">
        <v>13200</v>
      </c>
      <c r="Z1153" s="6" t="s">
        <v>12549</v>
      </c>
      <c r="AA1153" s="6" t="s">
        <v>12695</v>
      </c>
      <c r="AB1153" s="6" t="s">
        <v>12551</v>
      </c>
      <c r="AC1153" s="6" t="s">
        <v>12696</v>
      </c>
      <c r="AD1153" s="6" t="s">
        <v>12725</v>
      </c>
      <c r="AE1153" s="6" t="s">
        <v>12549</v>
      </c>
      <c r="AF1153" s="6" t="s">
        <v>12726</v>
      </c>
      <c r="AG1153" s="6" t="s">
        <v>12909</v>
      </c>
      <c r="AH1153" s="6" t="s">
        <v>12910</v>
      </c>
      <c r="AI1153" s="6" t="s">
        <v>12551</v>
      </c>
      <c r="AJ1153" s="6" t="s">
        <v>12726</v>
      </c>
      <c r="AK1153" s="6" t="s">
        <v>12909</v>
      </c>
      <c r="AL1153" s="6" t="s">
        <v>12911</v>
      </c>
      <c r="AM1153" s="6" t="s">
        <v>12549</v>
      </c>
      <c r="AN1153" s="6" t="s">
        <v>12730</v>
      </c>
      <c r="AO1153" s="6" t="s">
        <v>12551</v>
      </c>
      <c r="AP1153" s="6" t="s">
        <v>12731</v>
      </c>
      <c r="AQ1153" s="6" t="s">
        <v>14148</v>
      </c>
      <c r="AR1153" s="6">
        <v>5</v>
      </c>
      <c r="AS1153" s="6" t="s">
        <v>14153</v>
      </c>
      <c r="AT1153" s="6" t="s">
        <v>12672</v>
      </c>
      <c r="AU1153" s="6">
        <v>1</v>
      </c>
      <c r="AV1153" s="6" t="s">
        <v>14154</v>
      </c>
      <c r="AW1153" s="6" t="s">
        <v>12299</v>
      </c>
      <c r="AX1153" s="6" t="s">
        <v>12299</v>
      </c>
      <c r="AY1153" s="6"/>
      <c r="AZ1153" s="6"/>
    </row>
    <row r="1154" spans="1:52" x14ac:dyDescent="0.3">
      <c r="A1154" s="6">
        <v>1827</v>
      </c>
      <c r="B1154" s="6" t="s">
        <v>14155</v>
      </c>
      <c r="C1154" s="6" t="s">
        <v>14156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12255</v>
      </c>
      <c r="M1154" s="6">
        <v>63</v>
      </c>
      <c r="N1154" s="6" t="e">
        <f>VLOOKUP(A1154,web_archive!D:AB,18,FALSE)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12570</v>
      </c>
      <c r="V1154" s="6" t="s">
        <v>12549</v>
      </c>
      <c r="W1154" s="6" t="s">
        <v>13199</v>
      </c>
      <c r="X1154" s="6" t="s">
        <v>12551</v>
      </c>
      <c r="Y1154" s="6" t="s">
        <v>13200</v>
      </c>
      <c r="Z1154" s="6" t="s">
        <v>12549</v>
      </c>
      <c r="AA1154" s="6" t="s">
        <v>12695</v>
      </c>
      <c r="AB1154" s="6" t="s">
        <v>12551</v>
      </c>
      <c r="AC1154" s="6" t="s">
        <v>12696</v>
      </c>
      <c r="AD1154" s="6" t="s">
        <v>12725</v>
      </c>
      <c r="AE1154" s="6" t="s">
        <v>12549</v>
      </c>
      <c r="AF1154" s="6" t="s">
        <v>12726</v>
      </c>
      <c r="AG1154" s="6" t="s">
        <v>12909</v>
      </c>
      <c r="AH1154" s="6" t="s">
        <v>12910</v>
      </c>
      <c r="AI1154" s="6" t="s">
        <v>12551</v>
      </c>
      <c r="AJ1154" s="6" t="s">
        <v>12726</v>
      </c>
      <c r="AK1154" s="6" t="s">
        <v>12909</v>
      </c>
      <c r="AL1154" s="6" t="s">
        <v>12911</v>
      </c>
      <c r="AM1154" s="6" t="s">
        <v>12549</v>
      </c>
      <c r="AN1154" s="6" t="s">
        <v>12730</v>
      </c>
      <c r="AO1154" s="6" t="s">
        <v>12551</v>
      </c>
      <c r="AP1154" s="6" t="s">
        <v>14157</v>
      </c>
      <c r="AQ1154" s="6" t="s">
        <v>14140</v>
      </c>
      <c r="AR1154" s="6" t="s">
        <v>14158</v>
      </c>
      <c r="AS1154" s="6" t="s">
        <v>14140</v>
      </c>
      <c r="AT1154" s="6" t="s">
        <v>14159</v>
      </c>
      <c r="AU1154" s="6" t="s">
        <v>14160</v>
      </c>
      <c r="AV1154" s="6" t="s">
        <v>14137</v>
      </c>
      <c r="AW1154" s="6">
        <v>1</v>
      </c>
      <c r="AX1154" s="6" t="s">
        <v>14161</v>
      </c>
      <c r="AY1154" s="6" t="s">
        <v>12299</v>
      </c>
      <c r="AZ1154" s="6" t="s">
        <v>12299</v>
      </c>
    </row>
    <row r="1155" spans="1:52" x14ac:dyDescent="0.3">
      <c r="A1155" s="6">
        <v>1828</v>
      </c>
      <c r="B1155" s="6" t="s">
        <v>14162</v>
      </c>
      <c r="C1155" s="6" t="s">
        <v>14163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12255</v>
      </c>
      <c r="M1155" s="6">
        <v>63</v>
      </c>
      <c r="N1155" s="6" t="e">
        <f>VLOOKUP(A1155,web_archive!D:AB,18,FALSE)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12542</v>
      </c>
      <c r="V1155" s="6" t="s">
        <v>14164</v>
      </c>
      <c r="W1155" s="6" t="s">
        <v>14165</v>
      </c>
      <c r="X1155" s="6" t="s">
        <v>12464</v>
      </c>
      <c r="Y1155" s="6" t="s">
        <v>12299</v>
      </c>
      <c r="Z1155" s="6" t="s">
        <v>12299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14166</v>
      </c>
      <c r="C1156" s="6" t="s">
        <v>4029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12255</v>
      </c>
      <c r="M1156" s="6">
        <v>63</v>
      </c>
      <c r="N1156" s="6" t="e">
        <f>VLOOKUP(A1156,web_archive!D:AB,18,FALSE)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12747</v>
      </c>
      <c r="V1156" s="6" t="s">
        <v>12748</v>
      </c>
      <c r="W1156" s="6" t="s">
        <v>12749</v>
      </c>
      <c r="X1156" s="6" t="s">
        <v>12299</v>
      </c>
      <c r="Y1156" s="6" t="s">
        <v>12299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14167</v>
      </c>
      <c r="C1157" s="6" t="s">
        <v>14168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12255</v>
      </c>
      <c r="M1157" s="6">
        <v>63</v>
      </c>
      <c r="N1157" s="6" t="str">
        <f>VLOOKUP(A1157,web_archive!D:AB,18,FALSE)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12919</v>
      </c>
      <c r="V1157" s="6" t="s">
        <v>14169</v>
      </c>
      <c r="W1157" s="6" t="s">
        <v>14170</v>
      </c>
      <c r="X1157" s="6" t="s">
        <v>14171</v>
      </c>
      <c r="Y1157" s="6" t="s">
        <v>14172</v>
      </c>
      <c r="Z1157" s="6" t="s">
        <v>14173</v>
      </c>
      <c r="AA1157" s="6" t="s">
        <v>14174</v>
      </c>
      <c r="AB1157" s="6" t="s">
        <v>12299</v>
      </c>
      <c r="AC1157" s="6" t="s">
        <v>12299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14175</v>
      </c>
      <c r="C1158" s="6" t="s">
        <v>14176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12255</v>
      </c>
      <c r="M1158" s="6">
        <v>63</v>
      </c>
      <c r="N1158" s="6" t="e">
        <f>VLOOKUP(A1158,web_archive!D:AB,18,FALSE)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12299</v>
      </c>
      <c r="V1158" s="6" t="s">
        <v>12299</v>
      </c>
      <c r="W1158" s="6" t="s">
        <v>12299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14177</v>
      </c>
      <c r="C1159" s="6" t="s">
        <v>14178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12255</v>
      </c>
      <c r="M1159" s="6">
        <v>63</v>
      </c>
      <c r="N1159" s="6" t="e">
        <f>VLOOKUP(A1159,web_archive!D:AB,18,FALSE)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12570</v>
      </c>
      <c r="V1159" s="6" t="s">
        <v>12551</v>
      </c>
      <c r="W1159" s="6" t="s">
        <v>14179</v>
      </c>
      <c r="X1159" s="6" t="s">
        <v>12551</v>
      </c>
      <c r="Y1159" s="6" t="s">
        <v>14180</v>
      </c>
      <c r="Z1159" s="6" t="s">
        <v>14140</v>
      </c>
      <c r="AA1159" s="6" t="s">
        <v>14158</v>
      </c>
      <c r="AB1159" s="6" t="s">
        <v>14140</v>
      </c>
      <c r="AC1159" s="6" t="s">
        <v>14181</v>
      </c>
      <c r="AD1159" s="6" t="s">
        <v>14160</v>
      </c>
      <c r="AE1159" s="6" t="s">
        <v>14137</v>
      </c>
      <c r="AF1159" s="6">
        <v>1</v>
      </c>
      <c r="AG1159" s="6" t="s">
        <v>14182</v>
      </c>
      <c r="AH1159" s="6">
        <v>500</v>
      </c>
      <c r="AI1159" s="6" t="s">
        <v>14183</v>
      </c>
      <c r="AJ1159" s="6" t="s">
        <v>12299</v>
      </c>
      <c r="AK1159" s="6" t="s">
        <v>12299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14184</v>
      </c>
      <c r="C1160" s="6" t="s">
        <v>14185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12255</v>
      </c>
      <c r="M1160" s="6">
        <v>63</v>
      </c>
      <c r="N1160" s="6" t="e">
        <f>VLOOKUP(A1160,web_archive!D:AB,18,FALSE)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12752</v>
      </c>
      <c r="V1160" s="6" t="s">
        <v>12956</v>
      </c>
      <c r="W1160" s="6" t="s">
        <v>14186</v>
      </c>
      <c r="X1160" s="6" t="s">
        <v>13070</v>
      </c>
      <c r="Y1160" s="6" t="s">
        <v>12957</v>
      </c>
      <c r="Z1160" s="6" t="s">
        <v>12299</v>
      </c>
      <c r="AA1160" s="6" t="s">
        <v>12299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14187</v>
      </c>
      <c r="C1161" s="6" t="s">
        <v>14188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12255</v>
      </c>
      <c r="M1161" s="6">
        <v>63</v>
      </c>
      <c r="N1161" s="6" t="e">
        <f>VLOOKUP(A1161,web_archive!D:AB,18,FALSE)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12570</v>
      </c>
      <c r="V1161" s="6" t="s">
        <v>12551</v>
      </c>
      <c r="W1161" s="6" t="s">
        <v>12973</v>
      </c>
      <c r="X1161" s="6" t="s">
        <v>12556</v>
      </c>
      <c r="Y1161" s="6" t="s">
        <v>12838</v>
      </c>
      <c r="Z1161" s="6" t="s">
        <v>12299</v>
      </c>
      <c r="AA1161" s="6" t="s">
        <v>12299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14189</v>
      </c>
      <c r="C1162" s="6" t="s">
        <v>14190</v>
      </c>
      <c r="D1162" s="6">
        <v>5</v>
      </c>
      <c r="E1162" s="6">
        <v>10</v>
      </c>
      <c r="F1162" s="6"/>
      <c r="G1162" s="6">
        <v>600</v>
      </c>
      <c r="H1162" s="6" t="s">
        <v>14191</v>
      </c>
      <c r="I1162" s="6"/>
      <c r="J1162" s="6">
        <v>1</v>
      </c>
      <c r="K1162" s="6">
        <v>1</v>
      </c>
      <c r="L1162" s="6" t="s">
        <v>12275</v>
      </c>
      <c r="M1162" s="6">
        <v>63</v>
      </c>
      <c r="N1162" s="6" t="e">
        <f>VLOOKUP(A1162,web_archive!D:AB,18,FALSE)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12542</v>
      </c>
      <c r="V1162" s="6" t="s">
        <v>13241</v>
      </c>
      <c r="W1162" s="6" t="s">
        <v>13242</v>
      </c>
      <c r="X1162" s="6" t="s">
        <v>13243</v>
      </c>
      <c r="Y1162" s="6">
        <v>50</v>
      </c>
      <c r="Z1162" s="6" t="s">
        <v>13244</v>
      </c>
      <c r="AA1162" s="6">
        <v>10</v>
      </c>
      <c r="AB1162" s="6" t="s">
        <v>13245</v>
      </c>
      <c r="AC1162" s="6">
        <v>100</v>
      </c>
      <c r="AD1162" s="6" t="s">
        <v>12581</v>
      </c>
      <c r="AE1162" s="6" t="s">
        <v>12299</v>
      </c>
      <c r="AF1162" s="6" t="s">
        <v>13246</v>
      </c>
      <c r="AG1162" s="6" t="s">
        <v>12298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14192</v>
      </c>
      <c r="C1163" s="6" t="s">
        <v>14193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12255</v>
      </c>
      <c r="M1163" s="6">
        <v>63</v>
      </c>
      <c r="N1163" s="6" t="e">
        <f>VLOOKUP(A1163,web_archive!D:AB,18,FALSE)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13056</v>
      </c>
      <c r="V1163" s="6" t="s">
        <v>14194</v>
      </c>
      <c r="W1163" s="6" t="s">
        <v>14195</v>
      </c>
      <c r="X1163" s="6" t="s">
        <v>12299</v>
      </c>
      <c r="Y1163" s="6" t="s">
        <v>12299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14196</v>
      </c>
      <c r="C1164" s="6" t="s">
        <v>14197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12255</v>
      </c>
      <c r="M1164" s="6">
        <v>63</v>
      </c>
      <c r="N1164" s="6" t="e">
        <f>VLOOKUP(A1164,web_archive!D:AB,18,FALSE)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12691</v>
      </c>
      <c r="V1164" s="6" t="s">
        <v>13787</v>
      </c>
      <c r="W1164" s="6" t="s">
        <v>12904</v>
      </c>
      <c r="X1164" s="6" t="s">
        <v>12549</v>
      </c>
      <c r="Y1164" s="6" t="s">
        <v>13417</v>
      </c>
      <c r="Z1164" s="6" t="s">
        <v>12551</v>
      </c>
      <c r="AA1164" s="6" t="s">
        <v>14198</v>
      </c>
      <c r="AB1164" s="6" t="s">
        <v>12549</v>
      </c>
      <c r="AC1164" s="6" t="s">
        <v>13251</v>
      </c>
      <c r="AD1164" s="6" t="s">
        <v>12551</v>
      </c>
      <c r="AE1164" s="6" t="s">
        <v>12715</v>
      </c>
      <c r="AF1164" s="6" t="s">
        <v>14137</v>
      </c>
      <c r="AG1164" s="6">
        <v>1</v>
      </c>
      <c r="AH1164" s="6">
        <v>5</v>
      </c>
      <c r="AI1164" s="6" t="s">
        <v>14138</v>
      </c>
      <c r="AJ1164" s="6" t="s">
        <v>12368</v>
      </c>
      <c r="AK1164" s="6" t="s">
        <v>12299</v>
      </c>
      <c r="AL1164" s="6" t="s">
        <v>12299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14199</v>
      </c>
      <c r="C1165" s="6" t="s">
        <v>14200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12255</v>
      </c>
      <c r="M1165" s="6">
        <v>63</v>
      </c>
      <c r="N1165" s="6" t="e">
        <f>VLOOKUP(A1165,web_archive!D:AB,18,FALSE)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12948</v>
      </c>
      <c r="V1165" s="6" t="s">
        <v>13262</v>
      </c>
      <c r="W1165" s="6" t="s">
        <v>13889</v>
      </c>
      <c r="X1165" s="6" t="s">
        <v>12368</v>
      </c>
      <c r="Y1165" s="6" t="s">
        <v>12299</v>
      </c>
      <c r="Z1165" s="6" t="s">
        <v>12299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14201</v>
      </c>
      <c r="C1166" s="6" t="s">
        <v>14202</v>
      </c>
      <c r="D1166" s="6">
        <v>5</v>
      </c>
      <c r="E1166" s="6">
        <v>20</v>
      </c>
      <c r="F1166" s="6"/>
      <c r="G1166" s="6">
        <v>500</v>
      </c>
      <c r="H1166" s="6" t="s">
        <v>13240</v>
      </c>
      <c r="I1166" s="6"/>
      <c r="J1166" s="6">
        <v>1</v>
      </c>
      <c r="K1166" s="6">
        <v>0</v>
      </c>
      <c r="L1166" s="6" t="s">
        <v>12255</v>
      </c>
      <c r="M1166" s="6">
        <v>63</v>
      </c>
      <c r="N1166" s="6" t="e">
        <f>VLOOKUP(A1166,web_archive!D:AB,18,FALSE)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14203</v>
      </c>
      <c r="V1166" s="6" t="s">
        <v>13268</v>
      </c>
      <c r="W1166" s="6" t="s">
        <v>13269</v>
      </c>
      <c r="X1166" s="6" t="s">
        <v>12299</v>
      </c>
      <c r="Y1166" s="6" t="s">
        <v>12299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14204</v>
      </c>
      <c r="C1167" s="6" t="s">
        <v>14185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12255</v>
      </c>
      <c r="M1167" s="6">
        <v>63</v>
      </c>
      <c r="N1167" s="6" t="e">
        <f>VLOOKUP(A1167,web_archive!D:AB,18,FALSE)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12752</v>
      </c>
      <c r="V1167" s="6" t="s">
        <v>12956</v>
      </c>
      <c r="W1167" s="6" t="s">
        <v>14186</v>
      </c>
      <c r="X1167" s="6" t="s">
        <v>13070</v>
      </c>
      <c r="Y1167" s="6" t="s">
        <v>12957</v>
      </c>
      <c r="Z1167" s="6" t="s">
        <v>12299</v>
      </c>
      <c r="AA1167" s="6" t="s">
        <v>12299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12401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VLOOKUP(A1168,web_archive!D:AB,18,FALSE)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14205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VLOOKUP(A1169,web_archive!D:AB,18,FALSE)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12401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VLOOKUP(A1170,web_archive!D:AB,18,FALSE)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14206</v>
      </c>
      <c r="C1171" s="6" t="s">
        <v>14207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12247</v>
      </c>
      <c r="M1171" s="6">
        <v>63</v>
      </c>
      <c r="N1171" s="6" t="e">
        <f>VLOOKUP(A1171,web_archive!D:AB,18,FALSE)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13163</v>
      </c>
      <c r="V1171" s="6" t="s">
        <v>13164</v>
      </c>
      <c r="W1171" s="6" t="s">
        <v>12360</v>
      </c>
      <c r="X1171" s="6" t="s">
        <v>14208</v>
      </c>
      <c r="Y1171" s="6" t="s">
        <v>13164</v>
      </c>
      <c r="Z1171" s="6" t="s">
        <v>12360</v>
      </c>
      <c r="AA1171" s="6" t="s">
        <v>14209</v>
      </c>
      <c r="AB1171" s="6" t="s">
        <v>12299</v>
      </c>
      <c r="AC1171" s="6" t="s">
        <v>12299</v>
      </c>
      <c r="AD1171" s="6"/>
      <c r="AE1171" s="6"/>
    </row>
    <row r="1172" spans="1:31" x14ac:dyDescent="0.3">
      <c r="A1172" s="6">
        <v>1901</v>
      </c>
      <c r="B1172" s="6" t="s">
        <v>14210</v>
      </c>
      <c r="C1172" s="6" t="s">
        <v>14210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12247</v>
      </c>
      <c r="M1172" s="6">
        <v>63</v>
      </c>
      <c r="N1172" s="6" t="e">
        <f>VLOOKUP(A1172,web_archive!D:AB,18,FALSE)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12299</v>
      </c>
      <c r="V1172" s="6" t="s">
        <v>12299</v>
      </c>
      <c r="W1172" s="6" t="s">
        <v>12299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14211</v>
      </c>
      <c r="C1173" s="6" t="s">
        <v>14210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12247</v>
      </c>
      <c r="M1173" s="6">
        <v>63</v>
      </c>
      <c r="N1173" s="6" t="e">
        <f>VLOOKUP(A1173,web_archive!D:AB,18,FALSE)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12299</v>
      </c>
      <c r="V1173" s="6" t="s">
        <v>12299</v>
      </c>
      <c r="W1173" s="6" t="s">
        <v>12299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6409</v>
      </c>
      <c r="C1174" s="6" t="s">
        <v>6409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12247</v>
      </c>
      <c r="M1174" s="6">
        <v>63</v>
      </c>
      <c r="N1174" s="6" t="e">
        <f>VLOOKUP(A1174,web_archive!D:AB,18,FALSE)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12299</v>
      </c>
      <c r="V1174" s="6" t="s">
        <v>12299</v>
      </c>
      <c r="W1174" s="6" t="s">
        <v>12299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6408</v>
      </c>
      <c r="C1175" s="6" t="s">
        <v>6409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12247</v>
      </c>
      <c r="M1175" s="6">
        <v>63</v>
      </c>
      <c r="N1175" s="6" t="str">
        <f>VLOOKUP(A1175,web_archive!D:AB,18,FALSE)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12299</v>
      </c>
      <c r="V1175" s="6" t="s">
        <v>12299</v>
      </c>
      <c r="W1175" s="6" t="s">
        <v>12299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14212</v>
      </c>
      <c r="C1176" s="6" t="s">
        <v>14212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12247</v>
      </c>
      <c r="M1176" s="6">
        <v>63</v>
      </c>
      <c r="N1176" s="6" t="e">
        <f>VLOOKUP(A1176,web_archive!D:AB,18,FALSE)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12299</v>
      </c>
      <c r="V1176" s="6" t="s">
        <v>12299</v>
      </c>
      <c r="W1176" s="6" t="s">
        <v>12299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14213</v>
      </c>
      <c r="C1177" s="6" t="s">
        <v>14212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12247</v>
      </c>
      <c r="M1177" s="6">
        <v>63</v>
      </c>
      <c r="N1177" s="6" t="e">
        <f>VLOOKUP(A1177,web_archive!D:AB,18,FALSE)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12299</v>
      </c>
      <c r="V1177" s="6" t="s">
        <v>12299</v>
      </c>
      <c r="W1177" s="6" t="s">
        <v>12299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14214</v>
      </c>
      <c r="C1178" s="6" t="s">
        <v>14214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12247</v>
      </c>
      <c r="M1178" s="6">
        <v>63</v>
      </c>
      <c r="N1178" s="6" t="e">
        <f>VLOOKUP(A1178,web_archive!D:AB,18,FALSE)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12299</v>
      </c>
      <c r="V1178" s="6" t="s">
        <v>12299</v>
      </c>
      <c r="W1178" s="6" t="s">
        <v>12299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14215</v>
      </c>
      <c r="C1179" s="6" t="s">
        <v>14214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12247</v>
      </c>
      <c r="M1179" s="6">
        <v>63</v>
      </c>
      <c r="N1179" s="6" t="e">
        <f>VLOOKUP(A1179,web_archive!D:AB,18,FALSE)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12299</v>
      </c>
      <c r="V1179" s="6" t="s">
        <v>12299</v>
      </c>
      <c r="W1179" s="6" t="s">
        <v>12299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14216</v>
      </c>
      <c r="C1180" s="6" t="s">
        <v>14216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12247</v>
      </c>
      <c r="M1180" s="6">
        <v>63</v>
      </c>
      <c r="N1180" s="6" t="e">
        <f>VLOOKUP(A1180,web_archive!D:AB,18,FALSE)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12542</v>
      </c>
      <c r="V1180" s="6" t="s">
        <v>12600</v>
      </c>
      <c r="W1180" s="6" t="s">
        <v>12299</v>
      </c>
      <c r="X1180" s="6" t="s">
        <v>12299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14217</v>
      </c>
      <c r="C1181" s="6" t="s">
        <v>14216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12247</v>
      </c>
      <c r="M1181" s="6">
        <v>63</v>
      </c>
      <c r="N1181" s="6" t="e">
        <f>VLOOKUP(A1181,web_archive!D:AB,18,FALSE)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12542</v>
      </c>
      <c r="V1181" s="6" t="s">
        <v>12600</v>
      </c>
      <c r="W1181" s="6" t="s">
        <v>12299</v>
      </c>
      <c r="X1181" s="6" t="s">
        <v>12299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14218</v>
      </c>
      <c r="C1182" s="6" t="s">
        <v>14219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12247</v>
      </c>
      <c r="M1182" s="6">
        <v>63</v>
      </c>
      <c r="N1182" s="6" t="e">
        <f>VLOOKUP(A1182,web_archive!D:AB,18,FALSE)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12299</v>
      </c>
      <c r="V1182" s="6" t="s">
        <v>12299</v>
      </c>
      <c r="W1182" s="6" t="s">
        <v>12299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14220</v>
      </c>
      <c r="C1183" s="6" t="s">
        <v>14219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12247</v>
      </c>
      <c r="M1183" s="6">
        <v>63</v>
      </c>
      <c r="N1183" s="6" t="e">
        <f>VLOOKUP(A1183,web_archive!D:AB,18,FALSE)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12299</v>
      </c>
      <c r="V1183" s="6" t="s">
        <v>12299</v>
      </c>
      <c r="W1183" s="6" t="s">
        <v>12299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14221</v>
      </c>
      <c r="C1184" s="6" t="s">
        <v>14222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12247</v>
      </c>
      <c r="M1184" s="6">
        <v>63</v>
      </c>
      <c r="N1184" s="6" t="e">
        <f>VLOOKUP(A1184,web_archive!D:AB,18,FALSE)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14223</v>
      </c>
      <c r="V1184" s="6" t="s">
        <v>12651</v>
      </c>
      <c r="W1184" s="6" t="s">
        <v>14224</v>
      </c>
      <c r="X1184" s="6">
        <v>1</v>
      </c>
      <c r="Y1184" s="6" t="s">
        <v>14225</v>
      </c>
      <c r="Z1184" s="6" t="s">
        <v>14226</v>
      </c>
      <c r="AA1184" s="6" t="s">
        <v>13787</v>
      </c>
      <c r="AB1184" s="6" t="s">
        <v>13190</v>
      </c>
      <c r="AC1184" s="6" t="s">
        <v>12368</v>
      </c>
      <c r="AD1184" s="6" t="s">
        <v>12299</v>
      </c>
      <c r="AE1184" s="6" t="s">
        <v>12299</v>
      </c>
    </row>
    <row r="1185" spans="1:48" x14ac:dyDescent="0.3">
      <c r="A1185" s="6">
        <v>1914</v>
      </c>
      <c r="B1185" s="6" t="s">
        <v>4881</v>
      </c>
      <c r="C1185" s="6" t="s">
        <v>4882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12247</v>
      </c>
      <c r="M1185" s="6">
        <v>63</v>
      </c>
      <c r="N1185" s="6" t="str">
        <f>VLOOKUP(A1185,web_archive!D:AB,18,FALSE)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12554</v>
      </c>
      <c r="V1185" s="6" t="s">
        <v>12852</v>
      </c>
      <c r="W1185" s="6" t="s">
        <v>12299</v>
      </c>
      <c r="X1185" s="6" t="s">
        <v>12299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4873</v>
      </c>
      <c r="C1186" s="6" t="s">
        <v>4874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12247</v>
      </c>
      <c r="M1186" s="6">
        <v>63</v>
      </c>
      <c r="N1186" s="6" t="str">
        <f>VLOOKUP(A1186,web_archive!D:AB,18,FALSE)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12554</v>
      </c>
      <c r="V1186" s="6" t="s">
        <v>12856</v>
      </c>
      <c r="W1186" s="6" t="s">
        <v>12299</v>
      </c>
      <c r="X1186" s="6" t="s">
        <v>12299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4885</v>
      </c>
      <c r="C1187" s="6" t="s">
        <v>4886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12247</v>
      </c>
      <c r="M1187" s="6">
        <v>63</v>
      </c>
      <c r="N1187" s="6" t="str">
        <f>VLOOKUP(A1187,web_archive!D:AB,18,FALSE)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12554</v>
      </c>
      <c r="V1187" s="6" t="s">
        <v>12855</v>
      </c>
      <c r="W1187" s="6" t="s">
        <v>12299</v>
      </c>
      <c r="X1187" s="6" t="s">
        <v>12299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4877</v>
      </c>
      <c r="C1188" s="6" t="s">
        <v>4878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12247</v>
      </c>
      <c r="M1188" s="6">
        <v>63</v>
      </c>
      <c r="N1188" s="6" t="str">
        <f>VLOOKUP(A1188,web_archive!D:AB,18,FALSE)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12554</v>
      </c>
      <c r="V1188" s="6" t="s">
        <v>13007</v>
      </c>
      <c r="W1188" s="6" t="s">
        <v>12299</v>
      </c>
      <c r="X1188" s="6" t="s">
        <v>12299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14227</v>
      </c>
      <c r="C1189" s="6" t="s">
        <v>14228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12247</v>
      </c>
      <c r="M1189" s="6">
        <v>63</v>
      </c>
      <c r="N1189" s="6" t="e">
        <f>VLOOKUP(A1189,web_archive!D:AB,18,FALSE)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12919</v>
      </c>
      <c r="V1189" s="6" t="s">
        <v>14229</v>
      </c>
      <c r="W1189" s="6" t="s">
        <v>14080</v>
      </c>
      <c r="X1189" s="6" t="s">
        <v>14230</v>
      </c>
      <c r="Y1189" s="6" t="s">
        <v>12489</v>
      </c>
      <c r="Z1189" s="6" t="s">
        <v>12299</v>
      </c>
      <c r="AA1189" s="6" t="s">
        <v>12299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784</v>
      </c>
      <c r="C1190" s="6" t="s">
        <v>785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12247</v>
      </c>
      <c r="M1190" s="6">
        <v>18</v>
      </c>
      <c r="N1190" s="6" t="str">
        <f>VLOOKUP(A1190,web_archive!D:AB,18,FALSE)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14231</v>
      </c>
      <c r="V1190" s="6" t="s">
        <v>14232</v>
      </c>
      <c r="W1190" s="6" t="s">
        <v>13592</v>
      </c>
      <c r="X1190" s="6">
        <v>3</v>
      </c>
      <c r="Y1190" s="6">
        <v>30</v>
      </c>
      <c r="Z1190" s="6" t="s">
        <v>12651</v>
      </c>
      <c r="AA1190" s="6" t="s">
        <v>14233</v>
      </c>
      <c r="AB1190" s="6">
        <v>2</v>
      </c>
      <c r="AC1190" s="6" t="s">
        <v>12413</v>
      </c>
      <c r="AD1190" s="6" t="s">
        <v>12299</v>
      </c>
      <c r="AE1190" s="6" t="s">
        <v>12299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14234</v>
      </c>
      <c r="C1191" s="6" t="s">
        <v>14235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12247</v>
      </c>
      <c r="M1191" s="6">
        <v>18</v>
      </c>
      <c r="N1191" s="6" t="e">
        <f>VLOOKUP(A1191,web_archive!D:AB,18,FALSE)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13056</v>
      </c>
      <c r="V1191" s="6" t="s">
        <v>14236</v>
      </c>
      <c r="W1191" s="6" t="s">
        <v>14237</v>
      </c>
      <c r="X1191" s="6">
        <v>50</v>
      </c>
      <c r="Y1191" s="6" t="s">
        <v>14238</v>
      </c>
      <c r="Z1191" s="6" t="s">
        <v>14239</v>
      </c>
      <c r="AA1191" s="6" t="s">
        <v>12299</v>
      </c>
      <c r="AB1191" s="6" t="s">
        <v>12299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14240</v>
      </c>
      <c r="C1192" s="6" t="s">
        <v>14241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12247</v>
      </c>
      <c r="M1192" s="6">
        <v>63</v>
      </c>
      <c r="N1192" s="6" t="e">
        <f>VLOOKUP(A1192,web_archive!D:AB,18,FALSE)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12674</v>
      </c>
      <c r="V1192" s="6" t="s">
        <v>12675</v>
      </c>
      <c r="W1192" s="6" t="s">
        <v>12370</v>
      </c>
      <c r="X1192" s="6" t="s">
        <v>12299</v>
      </c>
      <c r="Y1192" s="6" t="s">
        <v>12299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14242</v>
      </c>
      <c r="C1193" s="6" t="s">
        <v>14228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12247</v>
      </c>
      <c r="M1193" s="6">
        <v>63</v>
      </c>
      <c r="N1193" s="6" t="e">
        <f>VLOOKUP(A1193,web_archive!D:AB,18,FALSE)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12919</v>
      </c>
      <c r="V1193" s="6" t="s">
        <v>14229</v>
      </c>
      <c r="W1193" s="6" t="s">
        <v>14080</v>
      </c>
      <c r="X1193" s="6" t="s">
        <v>14230</v>
      </c>
      <c r="Y1193" s="6" t="s">
        <v>12489</v>
      </c>
      <c r="Z1193" s="6" t="s">
        <v>12299</v>
      </c>
      <c r="AA1193" s="6" t="s">
        <v>12299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959</v>
      </c>
      <c r="C1194" s="6" t="s">
        <v>960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12247</v>
      </c>
      <c r="M1194" s="6">
        <v>63</v>
      </c>
      <c r="N1194" s="6" t="str">
        <f>VLOOKUP(A1194,web_archive!D:AB,18,FALSE)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12858</v>
      </c>
      <c r="V1194" s="6" t="s">
        <v>12692</v>
      </c>
      <c r="W1194" s="6" t="s">
        <v>12549</v>
      </c>
      <c r="X1194" s="6" t="s">
        <v>13199</v>
      </c>
      <c r="Y1194" s="6" t="s">
        <v>12551</v>
      </c>
      <c r="Z1194" s="6" t="s">
        <v>13200</v>
      </c>
      <c r="AA1194" s="6" t="s">
        <v>12549</v>
      </c>
      <c r="AB1194" s="6" t="s">
        <v>12695</v>
      </c>
      <c r="AC1194" s="6" t="s">
        <v>12551</v>
      </c>
      <c r="AD1194" s="6" t="s">
        <v>12696</v>
      </c>
      <c r="AE1194" s="6" t="s">
        <v>12368</v>
      </c>
      <c r="AF1194" s="6" t="s">
        <v>12299</v>
      </c>
      <c r="AG1194" s="6" t="s">
        <v>12299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963</v>
      </c>
      <c r="C1195" s="6" t="s">
        <v>964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12247</v>
      </c>
      <c r="M1195" s="6">
        <v>63</v>
      </c>
      <c r="N1195" s="6" t="str">
        <f>VLOOKUP(A1195,web_archive!D:AB,18,FALSE)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12858</v>
      </c>
      <c r="V1195" s="6" t="s">
        <v>12692</v>
      </c>
      <c r="W1195" s="6" t="s">
        <v>12549</v>
      </c>
      <c r="X1195" s="6" t="s">
        <v>13199</v>
      </c>
      <c r="Y1195" s="6" t="s">
        <v>12551</v>
      </c>
      <c r="Z1195" s="6" t="s">
        <v>14243</v>
      </c>
      <c r="AA1195" s="6" t="s">
        <v>14229</v>
      </c>
      <c r="AB1195" s="6" t="s">
        <v>12696</v>
      </c>
      <c r="AC1195" s="6" t="s">
        <v>12368</v>
      </c>
      <c r="AD1195" s="6" t="s">
        <v>12299</v>
      </c>
      <c r="AE1195" s="6" t="s">
        <v>12299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14244</v>
      </c>
      <c r="C1196" s="6" t="s">
        <v>14244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12247</v>
      </c>
      <c r="M1196" s="6">
        <v>18</v>
      </c>
      <c r="N1196" s="6" t="e">
        <f>VLOOKUP(A1196,web_archive!D:AB,18,FALSE)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13315</v>
      </c>
      <c r="V1196" s="6" t="s">
        <v>13184</v>
      </c>
      <c r="W1196" s="6" t="s">
        <v>14245</v>
      </c>
      <c r="X1196" s="6" t="s">
        <v>14230</v>
      </c>
      <c r="Y1196" s="6" t="s">
        <v>14246</v>
      </c>
      <c r="Z1196" s="6" t="s">
        <v>14229</v>
      </c>
      <c r="AA1196" s="6" t="s">
        <v>12404</v>
      </c>
      <c r="AB1196" s="6" t="s">
        <v>12299</v>
      </c>
      <c r="AC1196" s="6" t="s">
        <v>12299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14247</v>
      </c>
      <c r="C1197" s="6" t="s">
        <v>14248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12247</v>
      </c>
      <c r="M1197" s="6">
        <v>18</v>
      </c>
      <c r="N1197" s="6" t="e">
        <f>VLOOKUP(A1197,web_archive!D:AB,18,FALSE)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12542</v>
      </c>
      <c r="V1197" s="6" t="s">
        <v>14249</v>
      </c>
      <c r="W1197" s="6" t="s">
        <v>14230</v>
      </c>
      <c r="X1197" s="6" t="s">
        <v>12620</v>
      </c>
      <c r="Y1197" s="6" t="s">
        <v>14250</v>
      </c>
      <c r="Z1197" s="6" t="s">
        <v>12299</v>
      </c>
      <c r="AA1197" s="6" t="s">
        <v>12299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14251</v>
      </c>
      <c r="C1198" s="6" t="s">
        <v>14252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12247</v>
      </c>
      <c r="M1198" s="6">
        <v>63</v>
      </c>
      <c r="N1198" s="6" t="e">
        <f>VLOOKUP(A1198,web_archive!D:AB,18,FALSE)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12570</v>
      </c>
      <c r="V1198" s="6" t="s">
        <v>12549</v>
      </c>
      <c r="W1198" s="6" t="s">
        <v>13199</v>
      </c>
      <c r="X1198" s="6" t="s">
        <v>12551</v>
      </c>
      <c r="Y1198" s="6" t="s">
        <v>13200</v>
      </c>
      <c r="Z1198" s="6" t="s">
        <v>12549</v>
      </c>
      <c r="AA1198" s="6" t="s">
        <v>12695</v>
      </c>
      <c r="AB1198" s="6" t="s">
        <v>12551</v>
      </c>
      <c r="AC1198" s="6" t="s">
        <v>12696</v>
      </c>
      <c r="AD1198" s="6" t="s">
        <v>12725</v>
      </c>
      <c r="AE1198" s="6" t="s">
        <v>12549</v>
      </c>
      <c r="AF1198" s="6" t="s">
        <v>12726</v>
      </c>
      <c r="AG1198" s="6" t="s">
        <v>12909</v>
      </c>
      <c r="AH1198" s="6" t="s">
        <v>12910</v>
      </c>
      <c r="AI1198" s="6" t="s">
        <v>12551</v>
      </c>
      <c r="AJ1198" s="6" t="s">
        <v>12726</v>
      </c>
      <c r="AK1198" s="6" t="s">
        <v>12909</v>
      </c>
      <c r="AL1198" s="6" t="s">
        <v>12911</v>
      </c>
      <c r="AM1198" s="6" t="s">
        <v>12549</v>
      </c>
      <c r="AN1198" s="6" t="s">
        <v>12730</v>
      </c>
      <c r="AO1198" s="6" t="s">
        <v>12551</v>
      </c>
      <c r="AP1198" s="6" t="s">
        <v>14253</v>
      </c>
      <c r="AQ1198" s="6" t="s">
        <v>14229</v>
      </c>
      <c r="AR1198" s="6" t="s">
        <v>14254</v>
      </c>
      <c r="AS1198" s="6">
        <v>5</v>
      </c>
      <c r="AT1198" s="6" t="s">
        <v>12413</v>
      </c>
      <c r="AU1198" s="6" t="s">
        <v>12299</v>
      </c>
      <c r="AV1198" s="6" t="s">
        <v>12299</v>
      </c>
    </row>
    <row r="1199" spans="1:48" x14ac:dyDescent="0.3">
      <c r="A1199" s="6">
        <v>1928</v>
      </c>
      <c r="B1199" s="6" t="s">
        <v>14255</v>
      </c>
      <c r="C1199" s="6" t="s">
        <v>14256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12247</v>
      </c>
      <c r="M1199" s="6">
        <v>18</v>
      </c>
      <c r="N1199" s="6" t="e">
        <f>VLOOKUP(A1199,web_archive!D:AB,18,FALSE)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13056</v>
      </c>
      <c r="V1199" s="6" t="s">
        <v>14236</v>
      </c>
      <c r="W1199" s="6" t="s">
        <v>14237</v>
      </c>
      <c r="X1199" s="6">
        <v>50</v>
      </c>
      <c r="Y1199" s="6" t="s">
        <v>14238</v>
      </c>
      <c r="Z1199" s="6" t="s">
        <v>14239</v>
      </c>
      <c r="AA1199" s="6" t="s">
        <v>12299</v>
      </c>
      <c r="AB1199" s="6" t="s">
        <v>12299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14257</v>
      </c>
      <c r="C1200" s="6" t="s">
        <v>14214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12247</v>
      </c>
      <c r="M1200" s="6">
        <v>63</v>
      </c>
      <c r="N1200" s="6" t="e">
        <f>VLOOKUP(A1200,web_archive!D:AB,18,FALSE)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12747</v>
      </c>
      <c r="V1200" s="6" t="s">
        <v>12748</v>
      </c>
      <c r="W1200" s="6" t="s">
        <v>12749</v>
      </c>
      <c r="X1200" s="6" t="s">
        <v>12299</v>
      </c>
      <c r="Y1200" s="6" t="s">
        <v>12299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14258</v>
      </c>
      <c r="C1201" s="6" t="s">
        <v>14259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12247</v>
      </c>
      <c r="M1201" s="6">
        <v>63</v>
      </c>
      <c r="N1201" s="6" t="e">
        <f>VLOOKUP(A1201,web_archive!D:AB,18,FALSE)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14260</v>
      </c>
      <c r="V1201" s="6" t="s">
        <v>14261</v>
      </c>
      <c r="W1201" s="6" t="s">
        <v>14262</v>
      </c>
      <c r="X1201" s="6" t="s">
        <v>14263</v>
      </c>
      <c r="Y1201" s="6" t="s">
        <v>14264</v>
      </c>
      <c r="Z1201" s="6" t="s">
        <v>14261</v>
      </c>
      <c r="AA1201" s="6" t="s">
        <v>14265</v>
      </c>
      <c r="AB1201" s="6" t="s">
        <v>14263</v>
      </c>
      <c r="AC1201" s="6" t="s">
        <v>14266</v>
      </c>
      <c r="AD1201" s="6" t="s">
        <v>12299</v>
      </c>
      <c r="AE1201" s="6" t="s">
        <v>12299</v>
      </c>
    </row>
    <row r="1202" spans="1:31" x14ac:dyDescent="0.3">
      <c r="A1202" s="6">
        <v>1931</v>
      </c>
      <c r="B1202" s="6" t="s">
        <v>14267</v>
      </c>
      <c r="C1202" s="6" t="s">
        <v>14268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12247</v>
      </c>
      <c r="M1202" s="6">
        <v>63</v>
      </c>
      <c r="N1202" s="6" t="e">
        <f>VLOOKUP(A1202,web_archive!D:AB,18,FALSE)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12299</v>
      </c>
      <c r="V1202" s="6" t="s">
        <v>12299</v>
      </c>
      <c r="W1202" s="6" t="s">
        <v>12299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14269</v>
      </c>
      <c r="C1203" s="6" t="s">
        <v>14270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12247</v>
      </c>
      <c r="M1203" s="6">
        <v>63</v>
      </c>
      <c r="N1203" s="6" t="e">
        <f>VLOOKUP(A1203,web_archive!D:AB,18,FALSE)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12570</v>
      </c>
      <c r="V1203" s="6" t="s">
        <v>12551</v>
      </c>
      <c r="W1203" s="6" t="s">
        <v>12973</v>
      </c>
      <c r="X1203" s="6" t="s">
        <v>12837</v>
      </c>
      <c r="Y1203" s="6" t="s">
        <v>12838</v>
      </c>
      <c r="Z1203" s="6" t="s">
        <v>12299</v>
      </c>
      <c r="AA1203" s="6" t="s">
        <v>12299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14271</v>
      </c>
      <c r="C1204" s="6" t="s">
        <v>14272</v>
      </c>
      <c r="D1204" s="6">
        <v>5</v>
      </c>
      <c r="E1204" s="6">
        <v>10</v>
      </c>
      <c r="F1204" s="6"/>
      <c r="G1204" s="6">
        <v>2000</v>
      </c>
      <c r="H1204" s="6" t="s">
        <v>14273</v>
      </c>
      <c r="I1204" s="6"/>
      <c r="J1204" s="6"/>
      <c r="K1204" s="6">
        <v>1</v>
      </c>
      <c r="L1204" s="6" t="s">
        <v>12247</v>
      </c>
      <c r="M1204" s="6">
        <v>63</v>
      </c>
      <c r="N1204" s="6" t="e">
        <f>VLOOKUP(A1204,web_archive!D:AB,18,FALSE)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12542</v>
      </c>
      <c r="V1204" s="6" t="s">
        <v>13241</v>
      </c>
      <c r="W1204" s="6" t="s">
        <v>13242</v>
      </c>
      <c r="X1204" s="6" t="s">
        <v>14274</v>
      </c>
      <c r="Y1204" s="6" t="s">
        <v>14275</v>
      </c>
      <c r="Z1204" s="6">
        <v>100</v>
      </c>
      <c r="AA1204" s="6" t="s">
        <v>12581</v>
      </c>
      <c r="AB1204" s="6" t="s">
        <v>12299</v>
      </c>
      <c r="AC1204" s="6" t="s">
        <v>12299</v>
      </c>
      <c r="AD1204" s="6"/>
      <c r="AE1204" s="6"/>
    </row>
    <row r="1205" spans="1:31" x14ac:dyDescent="0.3">
      <c r="A1205" s="6">
        <v>1934</v>
      </c>
      <c r="B1205" s="6" t="s">
        <v>14276</v>
      </c>
      <c r="C1205" s="6" t="s">
        <v>14277</v>
      </c>
      <c r="D1205" s="6">
        <v>5</v>
      </c>
      <c r="E1205" s="6">
        <v>20</v>
      </c>
      <c r="F1205" s="6"/>
      <c r="G1205" s="6">
        <v>250</v>
      </c>
      <c r="H1205" s="6" t="s">
        <v>14278</v>
      </c>
      <c r="I1205" s="6"/>
      <c r="J1205" s="6">
        <v>1</v>
      </c>
      <c r="K1205" s="6">
        <v>2</v>
      </c>
      <c r="L1205" s="6" t="s">
        <v>12247</v>
      </c>
      <c r="M1205" s="6">
        <v>63</v>
      </c>
      <c r="N1205" s="6" t="e">
        <f>VLOOKUP(A1205,web_archive!D:AB,18,FALSE)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14279</v>
      </c>
      <c r="V1205" s="6" t="s">
        <v>14280</v>
      </c>
      <c r="W1205" s="6" t="s">
        <v>14281</v>
      </c>
      <c r="X1205" s="6" t="s">
        <v>12299</v>
      </c>
      <c r="Y1205" s="6" t="s">
        <v>12299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14282</v>
      </c>
      <c r="C1206" s="6" t="s">
        <v>14283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12247</v>
      </c>
      <c r="M1206" s="6">
        <v>63</v>
      </c>
      <c r="N1206" s="6" t="e">
        <f>VLOOKUP(A1206,web_archive!D:AB,18,FALSE)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14284</v>
      </c>
      <c r="V1206" s="6" t="s">
        <v>14261</v>
      </c>
      <c r="W1206" s="6" t="s">
        <v>14281</v>
      </c>
      <c r="X1206" s="6" t="s">
        <v>12299</v>
      </c>
      <c r="Y1206" s="6" t="s">
        <v>12299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14285</v>
      </c>
      <c r="C1207" s="6" t="s">
        <v>14286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12247</v>
      </c>
      <c r="M1207" s="6">
        <v>63</v>
      </c>
      <c r="N1207" s="6" t="e">
        <f>VLOOKUP(A1207,web_archive!D:AB,18,FALSE)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12858</v>
      </c>
      <c r="V1207" s="6" t="s">
        <v>13021</v>
      </c>
      <c r="W1207" s="6" t="s">
        <v>12491</v>
      </c>
      <c r="X1207" s="6" t="s">
        <v>12299</v>
      </c>
      <c r="Y1207" s="6" t="s">
        <v>12299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14287</v>
      </c>
      <c r="C1208" s="6" t="s">
        <v>14288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12247</v>
      </c>
      <c r="M1208" s="6">
        <v>56</v>
      </c>
      <c r="N1208" s="6" t="e">
        <f>VLOOKUP(A1208,web_archive!D:AB,18,FALSE)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12858</v>
      </c>
      <c r="V1208" s="6" t="s">
        <v>14289</v>
      </c>
      <c r="W1208" s="6" t="s">
        <v>12663</v>
      </c>
      <c r="X1208" s="6" t="s">
        <v>12299</v>
      </c>
      <c r="Y1208" s="6" t="s">
        <v>12299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14290</v>
      </c>
      <c r="C1209" s="6" t="s">
        <v>14291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12247</v>
      </c>
      <c r="M1209" s="6">
        <v>56</v>
      </c>
      <c r="N1209" s="6" t="e">
        <f>VLOOKUP(A1209,web_archive!D:AB,18,FALSE)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12299</v>
      </c>
      <c r="V1209" s="6" t="s">
        <v>12299</v>
      </c>
      <c r="W1209" s="6" t="s">
        <v>12299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14292</v>
      </c>
      <c r="C1210" s="6" t="s">
        <v>14293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12247</v>
      </c>
      <c r="M1210" s="6">
        <v>63</v>
      </c>
      <c r="N1210" s="6" t="e">
        <f>VLOOKUP(A1210,web_archive!D:AB,18,FALSE)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12948</v>
      </c>
      <c r="V1210" s="6" t="s">
        <v>13262</v>
      </c>
      <c r="W1210" s="6" t="s">
        <v>13263</v>
      </c>
      <c r="X1210" s="6" t="s">
        <v>12299</v>
      </c>
      <c r="Y1210" s="6" t="s">
        <v>12299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14294</v>
      </c>
      <c r="C1211" s="6" t="s">
        <v>14295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12247</v>
      </c>
      <c r="M1211" s="6">
        <v>56</v>
      </c>
      <c r="N1211" s="6" t="e">
        <f>VLOOKUP(A1211,web_archive!D:AB,18,FALSE)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14296</v>
      </c>
      <c r="V1211" s="6" t="s">
        <v>14297</v>
      </c>
      <c r="W1211" s="6" t="s">
        <v>14298</v>
      </c>
      <c r="X1211" s="6" t="s">
        <v>14299</v>
      </c>
      <c r="Y1211" s="6" t="s">
        <v>14300</v>
      </c>
      <c r="Z1211" s="6" t="s">
        <v>14299</v>
      </c>
      <c r="AA1211" s="6" t="s">
        <v>14301</v>
      </c>
      <c r="AB1211" s="6" t="s">
        <v>12299</v>
      </c>
      <c r="AC1211" s="6" t="s">
        <v>12299</v>
      </c>
      <c r="AD1211" s="6"/>
      <c r="AE1211" s="6"/>
    </row>
    <row r="1212" spans="1:31" x14ac:dyDescent="0.3">
      <c r="A1212" s="6">
        <v>1941</v>
      </c>
      <c r="B1212" s="6" t="s">
        <v>14302</v>
      </c>
      <c r="C1212" s="6" t="s">
        <v>14303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12247</v>
      </c>
      <c r="M1212" s="6">
        <v>63</v>
      </c>
      <c r="N1212" s="6" t="e">
        <f>VLOOKUP(A1212,web_archive!D:AB,18,FALSE)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13138</v>
      </c>
      <c r="V1212" s="6" t="s">
        <v>14304</v>
      </c>
      <c r="W1212" s="6" t="s">
        <v>14305</v>
      </c>
      <c r="X1212" s="6" t="s">
        <v>12299</v>
      </c>
      <c r="Y1212" s="6" t="s">
        <v>12299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14306</v>
      </c>
      <c r="C1213" s="6" t="s">
        <v>14307</v>
      </c>
      <c r="D1213" s="6">
        <v>5</v>
      </c>
      <c r="E1213" s="6">
        <v>20</v>
      </c>
      <c r="F1213" s="6"/>
      <c r="G1213" s="6">
        <v>500</v>
      </c>
      <c r="H1213" s="6" t="s">
        <v>14308</v>
      </c>
      <c r="I1213" s="6"/>
      <c r="J1213" s="6">
        <v>1</v>
      </c>
      <c r="K1213" s="6"/>
      <c r="L1213" s="6" t="s">
        <v>12247</v>
      </c>
      <c r="M1213" s="6">
        <v>63</v>
      </c>
      <c r="N1213" s="6" t="e">
        <f>VLOOKUP(A1213,web_archive!D:AB,18,FALSE)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13266</v>
      </c>
      <c r="V1213" s="6" t="s">
        <v>14309</v>
      </c>
      <c r="W1213" s="6" t="s">
        <v>14229</v>
      </c>
      <c r="X1213" s="6" t="s">
        <v>14310</v>
      </c>
      <c r="Y1213" s="6" t="s">
        <v>13268</v>
      </c>
      <c r="Z1213" s="6" t="s">
        <v>13269</v>
      </c>
      <c r="AA1213" s="6" t="s">
        <v>12299</v>
      </c>
      <c r="AB1213" s="6" t="s">
        <v>12299</v>
      </c>
      <c r="AC1213" s="6"/>
      <c r="AD1213" s="6"/>
      <c r="AE1213" s="6"/>
    </row>
    <row r="1214" spans="1:31" x14ac:dyDescent="0.3">
      <c r="A1214" s="6" t="s">
        <v>12401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VLOOKUP(A1214,web_archive!D:AB,18,FALSE)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14311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VLOOKUP(A1215,web_archive!D:AB,18,FALSE)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12401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VLOOKUP(A1216,web_archive!D:AB,18,FALSE)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14312</v>
      </c>
      <c r="C1217" s="6" t="s">
        <v>14312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12247</v>
      </c>
      <c r="M1217" s="6">
        <v>63</v>
      </c>
      <c r="N1217" s="6" t="e">
        <f>VLOOKUP(A1217,web_archive!D:AB,18,FALSE)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12299</v>
      </c>
      <c r="V1217" s="6" t="s">
        <v>12299</v>
      </c>
      <c r="W1217" s="6" t="s">
        <v>12299</v>
      </c>
      <c r="X1217" s="6"/>
      <c r="Y1217" s="6"/>
      <c r="Z1217" s="6"/>
    </row>
    <row r="1218" spans="1:26" x14ac:dyDescent="0.3">
      <c r="A1218" s="6">
        <v>1951</v>
      </c>
      <c r="B1218" s="6" t="s">
        <v>14313</v>
      </c>
      <c r="C1218" s="6" t="s">
        <v>14312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12247</v>
      </c>
      <c r="M1218" s="6">
        <v>63</v>
      </c>
      <c r="N1218" s="6" t="e">
        <f>VLOOKUP(A1218,web_archive!D:AB,18,FALSE)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12299</v>
      </c>
      <c r="V1218" s="6" t="s">
        <v>12299</v>
      </c>
      <c r="W1218" s="6" t="s">
        <v>12299</v>
      </c>
      <c r="X1218" s="6"/>
      <c r="Y1218" s="6"/>
      <c r="Z1218" s="6"/>
    </row>
    <row r="1219" spans="1:26" x14ac:dyDescent="0.3">
      <c r="A1219" s="6">
        <v>1952</v>
      </c>
      <c r="B1219" s="6" t="s">
        <v>14314</v>
      </c>
      <c r="C1219" s="6" t="s">
        <v>14315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12247</v>
      </c>
      <c r="M1219" s="6">
        <v>63</v>
      </c>
      <c r="N1219" s="6" t="e">
        <f>VLOOKUP(A1219,web_archive!D:AB,18,FALSE)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12299</v>
      </c>
      <c r="V1219" s="6" t="s">
        <v>12299</v>
      </c>
      <c r="W1219" s="6" t="s">
        <v>12299</v>
      </c>
      <c r="X1219" s="6"/>
      <c r="Y1219" s="6"/>
      <c r="Z1219" s="6"/>
    </row>
    <row r="1220" spans="1:26" x14ac:dyDescent="0.3">
      <c r="A1220" s="6">
        <v>1953</v>
      </c>
      <c r="B1220" s="6" t="s">
        <v>14316</v>
      </c>
      <c r="C1220" s="6" t="s">
        <v>14315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12247</v>
      </c>
      <c r="M1220" s="6">
        <v>63</v>
      </c>
      <c r="N1220" s="6" t="e">
        <f>VLOOKUP(A1220,web_archive!D:AB,18,FALSE)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12299</v>
      </c>
      <c r="V1220" s="6" t="s">
        <v>12299</v>
      </c>
      <c r="W1220" s="6" t="s">
        <v>12299</v>
      </c>
      <c r="X1220" s="6"/>
      <c r="Y1220" s="6"/>
      <c r="Z1220" s="6"/>
    </row>
    <row r="1221" spans="1:26" x14ac:dyDescent="0.3">
      <c r="A1221" s="6">
        <v>1954</v>
      </c>
      <c r="B1221" s="6" t="s">
        <v>14317</v>
      </c>
      <c r="C1221" s="6" t="s">
        <v>14318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12247</v>
      </c>
      <c r="M1221" s="6">
        <v>63</v>
      </c>
      <c r="N1221" s="6" t="e">
        <f>VLOOKUP(A1221,web_archive!D:AB,18,FALSE)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12299</v>
      </c>
      <c r="V1221" s="6" t="s">
        <v>12299</v>
      </c>
      <c r="W1221" s="6" t="s">
        <v>12299</v>
      </c>
      <c r="X1221" s="6"/>
      <c r="Y1221" s="6"/>
      <c r="Z1221" s="6"/>
    </row>
    <row r="1222" spans="1:26" x14ac:dyDescent="0.3">
      <c r="A1222" s="6">
        <v>1955</v>
      </c>
      <c r="B1222" s="6" t="s">
        <v>14319</v>
      </c>
      <c r="C1222" s="6" t="s">
        <v>14318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12247</v>
      </c>
      <c r="M1222" s="6">
        <v>63</v>
      </c>
      <c r="N1222" s="6" t="e">
        <f>VLOOKUP(A1222,web_archive!D:AB,18,FALSE)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12299</v>
      </c>
      <c r="V1222" s="6" t="s">
        <v>12299</v>
      </c>
      <c r="W1222" s="6" t="s">
        <v>12299</v>
      </c>
      <c r="X1222" s="6"/>
      <c r="Y1222" s="6"/>
      <c r="Z1222" s="6"/>
    </row>
    <row r="1223" spans="1:26" x14ac:dyDescent="0.3">
      <c r="A1223" s="6">
        <v>1956</v>
      </c>
      <c r="B1223" s="6" t="s">
        <v>14320</v>
      </c>
      <c r="C1223" s="6" t="s">
        <v>14321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12247</v>
      </c>
      <c r="M1223" s="6">
        <v>63</v>
      </c>
      <c r="N1223" s="6" t="e">
        <f>VLOOKUP(A1223,web_archive!D:AB,18,FALSE)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12299</v>
      </c>
      <c r="V1223" s="6" t="s">
        <v>12299</v>
      </c>
      <c r="W1223" s="6" t="s">
        <v>12299</v>
      </c>
      <c r="X1223" s="6"/>
      <c r="Y1223" s="6"/>
      <c r="Z1223" s="6"/>
    </row>
    <row r="1224" spans="1:26" x14ac:dyDescent="0.3">
      <c r="A1224" s="6">
        <v>1957</v>
      </c>
      <c r="B1224" s="6" t="s">
        <v>14322</v>
      </c>
      <c r="C1224" s="6" t="s">
        <v>14321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12247</v>
      </c>
      <c r="M1224" s="6">
        <v>63</v>
      </c>
      <c r="N1224" s="6" t="e">
        <f>VLOOKUP(A1224,web_archive!D:AB,18,FALSE)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12299</v>
      </c>
      <c r="V1224" s="6" t="s">
        <v>12299</v>
      </c>
      <c r="W1224" s="6" t="s">
        <v>12299</v>
      </c>
      <c r="X1224" s="6"/>
      <c r="Y1224" s="6"/>
      <c r="Z1224" s="6"/>
    </row>
    <row r="1225" spans="1:26" x14ac:dyDescent="0.3">
      <c r="A1225" s="6">
        <v>1958</v>
      </c>
      <c r="B1225" s="6" t="s">
        <v>14323</v>
      </c>
      <c r="C1225" s="6" t="s">
        <v>14324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12247</v>
      </c>
      <c r="M1225" s="6">
        <v>63</v>
      </c>
      <c r="N1225" s="6" t="e">
        <f>VLOOKUP(A1225,web_archive!D:AB,18,FALSE)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12787</v>
      </c>
      <c r="V1225" s="6" t="s">
        <v>12404</v>
      </c>
      <c r="W1225" s="6" t="s">
        <v>12299</v>
      </c>
      <c r="X1225" s="6" t="s">
        <v>12299</v>
      </c>
      <c r="Y1225" s="6"/>
      <c r="Z1225" s="6"/>
    </row>
    <row r="1226" spans="1:26" x14ac:dyDescent="0.3">
      <c r="A1226" s="6">
        <v>1959</v>
      </c>
      <c r="B1226" s="6" t="s">
        <v>14325</v>
      </c>
      <c r="C1226" s="6" t="s">
        <v>14324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12247</v>
      </c>
      <c r="M1226" s="6">
        <v>63</v>
      </c>
      <c r="N1226" s="6" t="e">
        <f>VLOOKUP(A1226,web_archive!D:AB,18,FALSE)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12787</v>
      </c>
      <c r="V1226" s="6" t="s">
        <v>12404</v>
      </c>
      <c r="W1226" s="6" t="s">
        <v>12299</v>
      </c>
      <c r="X1226" s="6" t="s">
        <v>12299</v>
      </c>
      <c r="Y1226" s="6"/>
      <c r="Z1226" s="6"/>
    </row>
    <row r="1227" spans="1:26" x14ac:dyDescent="0.3">
      <c r="A1227" s="6">
        <v>1960</v>
      </c>
      <c r="B1227" s="6" t="s">
        <v>14315</v>
      </c>
      <c r="C1227" s="6" t="s">
        <v>14315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12247</v>
      </c>
      <c r="M1227" s="6">
        <v>63</v>
      </c>
      <c r="N1227" s="6" t="e">
        <f>VLOOKUP(A1227,web_archive!D:AB,18,FALSE)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12299</v>
      </c>
      <c r="V1227" s="6" t="s">
        <v>12299</v>
      </c>
      <c r="W1227" s="6" t="s">
        <v>12299</v>
      </c>
      <c r="X1227" s="6"/>
      <c r="Y1227" s="6"/>
      <c r="Z1227" s="6"/>
    </row>
    <row r="1228" spans="1:26" x14ac:dyDescent="0.3">
      <c r="A1228" s="6">
        <v>1961</v>
      </c>
      <c r="B1228" s="6" t="s">
        <v>14326</v>
      </c>
      <c r="C1228" s="6" t="s">
        <v>14315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12247</v>
      </c>
      <c r="M1228" s="6">
        <v>63</v>
      </c>
      <c r="N1228" s="6" t="e">
        <f>VLOOKUP(A1228,web_archive!D:AB,18,FALSE)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12299</v>
      </c>
      <c r="V1228" s="6" t="s">
        <v>12299</v>
      </c>
      <c r="W1228" s="6" t="s">
        <v>12299</v>
      </c>
      <c r="X1228" s="6"/>
      <c r="Y1228" s="6"/>
      <c r="Z1228" s="6"/>
    </row>
    <row r="1229" spans="1:26" x14ac:dyDescent="0.3">
      <c r="A1229" s="6">
        <v>1962</v>
      </c>
      <c r="B1229" s="6" t="s">
        <v>14327</v>
      </c>
      <c r="C1229" s="6" t="s">
        <v>14328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12247</v>
      </c>
      <c r="M1229" s="6">
        <v>63</v>
      </c>
      <c r="N1229" s="6" t="e">
        <f>VLOOKUP(A1229,web_archive!D:AB,18,FALSE)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12858</v>
      </c>
      <c r="V1229" s="6" t="s">
        <v>12711</v>
      </c>
      <c r="W1229" s="6" t="s">
        <v>12368</v>
      </c>
      <c r="X1229" s="6" t="s">
        <v>12299</v>
      </c>
      <c r="Y1229" s="6" t="s">
        <v>12299</v>
      </c>
      <c r="Z1229" s="6"/>
    </row>
    <row r="1230" spans="1:26" x14ac:dyDescent="0.3">
      <c r="A1230" s="6">
        <v>1963</v>
      </c>
      <c r="B1230" s="6" t="s">
        <v>8149</v>
      </c>
      <c r="C1230" s="6" t="s">
        <v>8150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12247</v>
      </c>
      <c r="M1230" s="6">
        <v>63</v>
      </c>
      <c r="N1230" s="6" t="str">
        <f>VLOOKUP(A1230,web_archive!D:AB,18,FALSE)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12554</v>
      </c>
      <c r="V1230" s="6" t="s">
        <v>12836</v>
      </c>
      <c r="W1230" s="6" t="s">
        <v>12837</v>
      </c>
      <c r="X1230" s="6" t="s">
        <v>12708</v>
      </c>
      <c r="Y1230" s="6" t="s">
        <v>12299</v>
      </c>
      <c r="Z1230" s="6" t="s">
        <v>12299</v>
      </c>
    </row>
    <row r="1231" spans="1:26" x14ac:dyDescent="0.3">
      <c r="A1231" s="6">
        <v>1964</v>
      </c>
      <c r="B1231" s="6" t="s">
        <v>14329</v>
      </c>
      <c r="C1231" s="6" t="s">
        <v>14330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12247</v>
      </c>
      <c r="M1231" s="6">
        <v>63</v>
      </c>
      <c r="N1231" s="6" t="e">
        <f>VLOOKUP(A1231,web_archive!D:AB,18,FALSE)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12636</v>
      </c>
      <c r="V1231" s="6" t="s">
        <v>14331</v>
      </c>
      <c r="W1231" s="6" t="s">
        <v>12828</v>
      </c>
      <c r="X1231" s="6" t="s">
        <v>12600</v>
      </c>
      <c r="Y1231" s="6" t="s">
        <v>12299</v>
      </c>
      <c r="Z1231" s="6" t="s">
        <v>12299</v>
      </c>
    </row>
    <row r="1232" spans="1:26" x14ac:dyDescent="0.3">
      <c r="A1232" s="6">
        <v>1965</v>
      </c>
      <c r="B1232" s="6" t="s">
        <v>10601</v>
      </c>
      <c r="C1232" s="6" t="s">
        <v>10602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12247</v>
      </c>
      <c r="M1232" s="6">
        <v>63</v>
      </c>
      <c r="N1232" s="6" t="str">
        <f>VLOOKUP(A1232,web_archive!D:AB,18,FALSE)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12554</v>
      </c>
      <c r="V1232" s="6" t="s">
        <v>12852</v>
      </c>
      <c r="W1232" s="6" t="s">
        <v>12299</v>
      </c>
      <c r="X1232" s="6" t="s">
        <v>12299</v>
      </c>
      <c r="Y1232" s="6"/>
      <c r="Z1232" s="6"/>
    </row>
    <row r="1233" spans="1:48" x14ac:dyDescent="0.3">
      <c r="A1233" s="6">
        <v>1966</v>
      </c>
      <c r="B1233" s="6" t="s">
        <v>10597</v>
      </c>
      <c r="C1233" s="6" t="s">
        <v>10598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12247</v>
      </c>
      <c r="M1233" s="6">
        <v>63</v>
      </c>
      <c r="N1233" s="6" t="str">
        <f>VLOOKUP(A1233,web_archive!D:AB,18,FALSE)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12554</v>
      </c>
      <c r="V1233" s="6" t="s">
        <v>12856</v>
      </c>
      <c r="W1233" s="6" t="s">
        <v>12299</v>
      </c>
      <c r="X1233" s="6" t="s">
        <v>12299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10593</v>
      </c>
      <c r="C1234" s="6" t="s">
        <v>10594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12247</v>
      </c>
      <c r="M1234" s="6">
        <v>63</v>
      </c>
      <c r="N1234" s="6" t="str">
        <f>VLOOKUP(A1234,web_archive!D:AB,18,FALSE)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12554</v>
      </c>
      <c r="V1234" s="6" t="s">
        <v>12855</v>
      </c>
      <c r="W1234" s="6" t="s">
        <v>12299</v>
      </c>
      <c r="X1234" s="6" t="s">
        <v>12299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5681</v>
      </c>
      <c r="C1235" s="6" t="s">
        <v>5682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12247</v>
      </c>
      <c r="M1235" s="6">
        <v>63</v>
      </c>
      <c r="N1235" s="6" t="str">
        <f>VLOOKUP(A1235,web_archive!D:AB,18,FALSE)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12636</v>
      </c>
      <c r="V1235" s="6" t="s">
        <v>12483</v>
      </c>
      <c r="W1235" s="6" t="s">
        <v>12299</v>
      </c>
      <c r="X1235" s="6" t="s">
        <v>12299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14332</v>
      </c>
      <c r="C1236" s="6" t="s">
        <v>14333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12247</v>
      </c>
      <c r="M1236" s="6">
        <v>63</v>
      </c>
      <c r="N1236" s="6" t="e">
        <f>VLOOKUP(A1236,web_archive!D:AB,18,FALSE)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12562</v>
      </c>
      <c r="V1236" s="6" t="s">
        <v>12670</v>
      </c>
      <c r="W1236" s="6" t="s">
        <v>12820</v>
      </c>
      <c r="X1236" s="6" t="s">
        <v>12299</v>
      </c>
      <c r="Y1236" s="6" t="s">
        <v>12299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7989</v>
      </c>
      <c r="C1237" s="6" t="s">
        <v>7990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12247</v>
      </c>
      <c r="M1237" s="6">
        <v>63</v>
      </c>
      <c r="N1237" s="6" t="str">
        <f>VLOOKUP(A1237,web_archive!D:AB,18,FALSE)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12919</v>
      </c>
      <c r="V1237" s="6" t="s">
        <v>14229</v>
      </c>
      <c r="W1237" s="6" t="s">
        <v>14080</v>
      </c>
      <c r="X1237" s="6" t="s">
        <v>14334</v>
      </c>
      <c r="Y1237" s="6" t="s">
        <v>12489</v>
      </c>
      <c r="Z1237" s="6" t="s">
        <v>12299</v>
      </c>
      <c r="AA1237" s="6" t="s">
        <v>12299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3556</v>
      </c>
      <c r="C1238" s="6" t="s">
        <v>3557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12247</v>
      </c>
      <c r="M1238" s="6">
        <v>63</v>
      </c>
      <c r="N1238" s="6" t="str">
        <f>VLOOKUP(A1238,web_archive!D:AB,18,FALSE)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12554</v>
      </c>
      <c r="V1238" s="6" t="s">
        <v>13007</v>
      </c>
      <c r="W1238" s="6" t="s">
        <v>12299</v>
      </c>
      <c r="X1238" s="6" t="s">
        <v>12299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14335</v>
      </c>
      <c r="C1239" s="6" t="s">
        <v>14336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12247</v>
      </c>
      <c r="M1239" s="6">
        <v>18</v>
      </c>
      <c r="N1239" s="6" t="e">
        <f>VLOOKUP(A1239,web_archive!D:AB,18,FALSE)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12554</v>
      </c>
      <c r="V1239" s="6" t="s">
        <v>14226</v>
      </c>
      <c r="W1239" s="6" t="s">
        <v>13787</v>
      </c>
      <c r="X1239" s="6" t="s">
        <v>14337</v>
      </c>
      <c r="Y1239" s="6" t="s">
        <v>14224</v>
      </c>
      <c r="Z1239" s="6">
        <v>3</v>
      </c>
      <c r="AA1239" s="6" t="s">
        <v>14338</v>
      </c>
      <c r="AB1239" s="6" t="s">
        <v>14229</v>
      </c>
      <c r="AC1239" s="6" t="s">
        <v>14339</v>
      </c>
      <c r="AD1239" s="6" t="s">
        <v>12370</v>
      </c>
      <c r="AE1239" s="6" t="s">
        <v>12299</v>
      </c>
      <c r="AF1239" s="6" t="s">
        <v>12299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8843</v>
      </c>
      <c r="C1240" s="6" t="s">
        <v>8844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12247</v>
      </c>
      <c r="M1240" s="6">
        <v>18</v>
      </c>
      <c r="N1240" s="6" t="str">
        <f>VLOOKUP(A1240,web_archive!D:AB,18,FALSE)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14231</v>
      </c>
      <c r="V1240" s="6" t="s">
        <v>14340</v>
      </c>
      <c r="W1240" s="6" t="s">
        <v>12705</v>
      </c>
      <c r="X1240" s="6">
        <v>3</v>
      </c>
      <c r="Y1240" s="6">
        <v>50</v>
      </c>
      <c r="Z1240" s="6" t="s">
        <v>12651</v>
      </c>
      <c r="AA1240" s="6" t="s">
        <v>14341</v>
      </c>
      <c r="AB1240" s="6">
        <v>2</v>
      </c>
      <c r="AC1240" s="6" t="s">
        <v>12413</v>
      </c>
      <c r="AD1240" s="6" t="s">
        <v>12299</v>
      </c>
      <c r="AE1240" s="6" t="s">
        <v>12299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14342</v>
      </c>
      <c r="C1241" s="6" t="s">
        <v>14343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12247</v>
      </c>
      <c r="M1241" s="6">
        <v>18</v>
      </c>
      <c r="N1241" s="6" t="e">
        <f>VLOOKUP(A1241,web_archive!D:AB,18,FALSE)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14344</v>
      </c>
      <c r="V1241" s="6" t="s">
        <v>14345</v>
      </c>
      <c r="W1241" s="6" t="s">
        <v>14346</v>
      </c>
      <c r="X1241" s="6" t="s">
        <v>14347</v>
      </c>
      <c r="Y1241" s="6" t="s">
        <v>12489</v>
      </c>
      <c r="Z1241" s="6" t="s">
        <v>12299</v>
      </c>
      <c r="AA1241" s="6" t="s">
        <v>12299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14348</v>
      </c>
      <c r="C1242" s="6" t="s">
        <v>14349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12247</v>
      </c>
      <c r="M1242" s="6">
        <v>63</v>
      </c>
      <c r="N1242" s="6" t="e">
        <f>VLOOKUP(A1242,web_archive!D:AB,18,FALSE)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12674</v>
      </c>
      <c r="V1242" s="6" t="s">
        <v>12675</v>
      </c>
      <c r="W1242" s="6" t="s">
        <v>12370</v>
      </c>
      <c r="X1242" s="6" t="s">
        <v>12299</v>
      </c>
      <c r="Y1242" s="6" t="s">
        <v>12299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14350</v>
      </c>
      <c r="C1243" s="6" t="s">
        <v>7990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12247</v>
      </c>
      <c r="M1243" s="6">
        <v>63</v>
      </c>
      <c r="N1243" s="6" t="e">
        <f>VLOOKUP(A1243,web_archive!D:AB,18,FALSE)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12919</v>
      </c>
      <c r="V1243" s="6" t="s">
        <v>14229</v>
      </c>
      <c r="W1243" s="6" t="s">
        <v>14080</v>
      </c>
      <c r="X1243" s="6" t="s">
        <v>14334</v>
      </c>
      <c r="Y1243" s="6" t="s">
        <v>12489</v>
      </c>
      <c r="Z1243" s="6" t="s">
        <v>12299</v>
      </c>
      <c r="AA1243" s="6" t="s">
        <v>12299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1066</v>
      </c>
      <c r="C1244" s="6" t="s">
        <v>1067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12247</v>
      </c>
      <c r="M1244" s="6">
        <v>63</v>
      </c>
      <c r="N1244" s="6" t="str">
        <f>VLOOKUP(A1244,web_archive!D:AB,18,FALSE)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12858</v>
      </c>
      <c r="V1244" s="6" t="s">
        <v>12692</v>
      </c>
      <c r="W1244" s="6" t="s">
        <v>12549</v>
      </c>
      <c r="X1244" s="6" t="s">
        <v>13199</v>
      </c>
      <c r="Y1244" s="6" t="s">
        <v>12551</v>
      </c>
      <c r="Z1244" s="6" t="s">
        <v>13200</v>
      </c>
      <c r="AA1244" s="6" t="s">
        <v>12549</v>
      </c>
      <c r="AB1244" s="6" t="s">
        <v>12695</v>
      </c>
      <c r="AC1244" s="6" t="s">
        <v>12551</v>
      </c>
      <c r="AD1244" s="6" t="s">
        <v>12696</v>
      </c>
      <c r="AE1244" s="6" t="s">
        <v>12368</v>
      </c>
      <c r="AF1244" s="6" t="s">
        <v>12299</v>
      </c>
      <c r="AG1244" s="6" t="s">
        <v>12299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1071</v>
      </c>
      <c r="C1245" s="6" t="s">
        <v>1072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12247</v>
      </c>
      <c r="M1245" s="6">
        <v>63</v>
      </c>
      <c r="N1245" s="6" t="str">
        <f>VLOOKUP(A1245,web_archive!D:AB,18,FALSE)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12858</v>
      </c>
      <c r="V1245" s="6" t="s">
        <v>12692</v>
      </c>
      <c r="W1245" s="6" t="s">
        <v>12549</v>
      </c>
      <c r="X1245" s="6" t="s">
        <v>13199</v>
      </c>
      <c r="Y1245" s="6" t="s">
        <v>12551</v>
      </c>
      <c r="Z1245" s="6" t="s">
        <v>14243</v>
      </c>
      <c r="AA1245" s="6" t="s">
        <v>14229</v>
      </c>
      <c r="AB1245" s="6" t="s">
        <v>12696</v>
      </c>
      <c r="AC1245" s="6" t="s">
        <v>12368</v>
      </c>
      <c r="AD1245" s="6" t="s">
        <v>12299</v>
      </c>
      <c r="AE1245" s="6" t="s">
        <v>12299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14351</v>
      </c>
      <c r="C1246" s="6" t="s">
        <v>14352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12247</v>
      </c>
      <c r="M1246" s="6">
        <v>18</v>
      </c>
      <c r="N1246" s="6" t="e">
        <f>VLOOKUP(A1246,web_archive!D:AB,18,FALSE)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12542</v>
      </c>
      <c r="V1246" s="6" t="s">
        <v>14249</v>
      </c>
      <c r="W1246" s="6" t="s">
        <v>14334</v>
      </c>
      <c r="X1246" s="6" t="s">
        <v>12556</v>
      </c>
      <c r="Y1246" s="6" t="s">
        <v>14250</v>
      </c>
      <c r="Z1246" s="6" t="s">
        <v>12299</v>
      </c>
      <c r="AA1246" s="6" t="s">
        <v>12299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14353</v>
      </c>
      <c r="C1247" s="6" t="s">
        <v>14354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12247</v>
      </c>
      <c r="M1247" s="6">
        <v>18</v>
      </c>
      <c r="N1247" s="6" t="e">
        <f>VLOOKUP(A1247,web_archive!D:AB,18,FALSE)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13315</v>
      </c>
      <c r="V1247" s="6" t="s">
        <v>13184</v>
      </c>
      <c r="W1247" s="6" t="s">
        <v>14245</v>
      </c>
      <c r="X1247" s="6" t="s">
        <v>14334</v>
      </c>
      <c r="Y1247" s="6" t="s">
        <v>14246</v>
      </c>
      <c r="Z1247" s="6" t="s">
        <v>14229</v>
      </c>
      <c r="AA1247" s="6" t="s">
        <v>12404</v>
      </c>
      <c r="AB1247" s="6" t="s">
        <v>12299</v>
      </c>
      <c r="AC1247" s="6" t="s">
        <v>12299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14355</v>
      </c>
      <c r="C1248" s="6" t="s">
        <v>14356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12247</v>
      </c>
      <c r="M1248" s="6">
        <v>63</v>
      </c>
      <c r="N1248" s="6" t="e">
        <f>VLOOKUP(A1248,web_archive!D:AB,18,FALSE)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12570</v>
      </c>
      <c r="V1248" s="6" t="s">
        <v>12549</v>
      </c>
      <c r="W1248" s="6" t="s">
        <v>13199</v>
      </c>
      <c r="X1248" s="6" t="s">
        <v>12551</v>
      </c>
      <c r="Y1248" s="6" t="s">
        <v>13200</v>
      </c>
      <c r="Z1248" s="6" t="s">
        <v>12549</v>
      </c>
      <c r="AA1248" s="6" t="s">
        <v>12695</v>
      </c>
      <c r="AB1248" s="6" t="s">
        <v>12551</v>
      </c>
      <c r="AC1248" s="6" t="s">
        <v>12696</v>
      </c>
      <c r="AD1248" s="6" t="s">
        <v>12725</v>
      </c>
      <c r="AE1248" s="6" t="s">
        <v>12549</v>
      </c>
      <c r="AF1248" s="6" t="s">
        <v>12726</v>
      </c>
      <c r="AG1248" s="6" t="s">
        <v>12909</v>
      </c>
      <c r="AH1248" s="6" t="s">
        <v>12910</v>
      </c>
      <c r="AI1248" s="6" t="s">
        <v>12551</v>
      </c>
      <c r="AJ1248" s="6" t="s">
        <v>12726</v>
      </c>
      <c r="AK1248" s="6" t="s">
        <v>12909</v>
      </c>
      <c r="AL1248" s="6" t="s">
        <v>12911</v>
      </c>
      <c r="AM1248" s="6" t="s">
        <v>12549</v>
      </c>
      <c r="AN1248" s="6" t="s">
        <v>12730</v>
      </c>
      <c r="AO1248" s="6" t="s">
        <v>12551</v>
      </c>
      <c r="AP1248" s="6" t="s">
        <v>14253</v>
      </c>
      <c r="AQ1248" s="6" t="s">
        <v>14229</v>
      </c>
      <c r="AR1248" s="6" t="s">
        <v>14254</v>
      </c>
      <c r="AS1248" s="6">
        <v>5</v>
      </c>
      <c r="AT1248" s="6" t="s">
        <v>12413</v>
      </c>
      <c r="AU1248" s="6" t="s">
        <v>12299</v>
      </c>
      <c r="AV1248" s="6" t="s">
        <v>12299</v>
      </c>
    </row>
    <row r="1249" spans="1:31" x14ac:dyDescent="0.3">
      <c r="A1249" s="6">
        <v>1982</v>
      </c>
      <c r="B1249" s="6" t="s">
        <v>14357</v>
      </c>
      <c r="C1249" s="6" t="s">
        <v>14358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12247</v>
      </c>
      <c r="M1249" s="6">
        <v>63</v>
      </c>
      <c r="N1249" s="6" t="e">
        <f>VLOOKUP(A1249,web_archive!D:AB,18,FALSE)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12858</v>
      </c>
      <c r="V1249" s="6" t="s">
        <v>14164</v>
      </c>
      <c r="W1249" s="6" t="s">
        <v>14334</v>
      </c>
      <c r="X1249" s="6" t="s">
        <v>12464</v>
      </c>
      <c r="Y1249" s="6" t="s">
        <v>12299</v>
      </c>
      <c r="Z1249" s="6" t="s">
        <v>12299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14359</v>
      </c>
      <c r="C1250" s="6" t="s">
        <v>14321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12247</v>
      </c>
      <c r="M1250" s="6">
        <v>63</v>
      </c>
      <c r="N1250" s="6" t="e">
        <f>VLOOKUP(A1250,web_archive!D:AB,18,FALSE)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12747</v>
      </c>
      <c r="V1250" s="6" t="s">
        <v>12748</v>
      </c>
      <c r="W1250" s="6" t="s">
        <v>12749</v>
      </c>
      <c r="X1250" s="6" t="s">
        <v>12299</v>
      </c>
      <c r="Y1250" s="6" t="s">
        <v>12299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14360</v>
      </c>
      <c r="C1251" s="6" t="s">
        <v>14361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12247</v>
      </c>
      <c r="M1251" s="6">
        <v>63</v>
      </c>
      <c r="N1251" s="6" t="e">
        <f>VLOOKUP(A1251,web_archive!D:AB,18,FALSE)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14260</v>
      </c>
      <c r="V1251" s="6" t="s">
        <v>14362</v>
      </c>
      <c r="W1251" s="6" t="s">
        <v>14262</v>
      </c>
      <c r="X1251" s="6" t="s">
        <v>14263</v>
      </c>
      <c r="Y1251" s="6" t="s">
        <v>14264</v>
      </c>
      <c r="Z1251" s="6" t="s">
        <v>14362</v>
      </c>
      <c r="AA1251" s="6" t="s">
        <v>14265</v>
      </c>
      <c r="AB1251" s="6" t="s">
        <v>14263</v>
      </c>
      <c r="AC1251" s="6" t="s">
        <v>14266</v>
      </c>
      <c r="AD1251" s="6" t="s">
        <v>12299</v>
      </c>
      <c r="AE1251" s="6" t="s">
        <v>12299</v>
      </c>
    </row>
    <row r="1252" spans="1:31" x14ac:dyDescent="0.3">
      <c r="A1252" s="6">
        <v>1985</v>
      </c>
      <c r="B1252" s="6" t="s">
        <v>14363</v>
      </c>
      <c r="C1252" s="6" t="s">
        <v>14363</v>
      </c>
      <c r="D1252" s="6">
        <v>5</v>
      </c>
      <c r="E1252" s="6">
        <v>20</v>
      </c>
      <c r="F1252" s="6"/>
      <c r="G1252" s="6">
        <v>1000</v>
      </c>
      <c r="H1252" s="6" t="s">
        <v>14364</v>
      </c>
      <c r="I1252" s="6"/>
      <c r="J1252" s="6">
        <v>1</v>
      </c>
      <c r="K1252" s="6">
        <v>0</v>
      </c>
      <c r="L1252" s="6" t="s">
        <v>12247</v>
      </c>
      <c r="M1252" s="6">
        <v>63</v>
      </c>
      <c r="N1252" s="6" t="e">
        <f>VLOOKUP(A1252,web_archive!D:AB,18,FALSE)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12542</v>
      </c>
      <c r="V1252" s="6" t="s">
        <v>13787</v>
      </c>
      <c r="W1252" s="6" t="s">
        <v>14365</v>
      </c>
      <c r="X1252" s="6" t="s">
        <v>14366</v>
      </c>
      <c r="Y1252" s="6">
        <v>1</v>
      </c>
      <c r="Z1252" s="6" t="s">
        <v>12483</v>
      </c>
      <c r="AA1252" s="6" t="s">
        <v>12299</v>
      </c>
      <c r="AB1252" s="6" t="s">
        <v>12299</v>
      </c>
      <c r="AC1252" s="6"/>
      <c r="AD1252" s="6"/>
      <c r="AE1252" s="6"/>
    </row>
    <row r="1253" spans="1:31" x14ac:dyDescent="0.3">
      <c r="A1253" s="6">
        <v>1986</v>
      </c>
      <c r="B1253" s="6" t="s">
        <v>14367</v>
      </c>
      <c r="C1253" s="6" t="s">
        <v>14368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12247</v>
      </c>
      <c r="M1253" s="6">
        <v>63</v>
      </c>
      <c r="N1253" s="6" t="e">
        <f>VLOOKUP(A1253,web_archive!D:AB,18,FALSE)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12299</v>
      </c>
      <c r="V1253" s="6" t="s">
        <v>12299</v>
      </c>
      <c r="W1253" s="6" t="s">
        <v>12299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14369</v>
      </c>
      <c r="C1254" s="6" t="s">
        <v>14370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12247</v>
      </c>
      <c r="M1254" s="6">
        <v>63</v>
      </c>
      <c r="N1254" s="6" t="e">
        <f>VLOOKUP(A1254,web_archive!D:AB,18,FALSE)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12570</v>
      </c>
      <c r="V1254" s="6" t="s">
        <v>12551</v>
      </c>
      <c r="W1254" s="6" t="s">
        <v>12973</v>
      </c>
      <c r="X1254" s="6" t="s">
        <v>12860</v>
      </c>
      <c r="Y1254" s="6" t="s">
        <v>12838</v>
      </c>
      <c r="Z1254" s="6" t="s">
        <v>12299</v>
      </c>
      <c r="AA1254" s="6" t="s">
        <v>12299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14371</v>
      </c>
      <c r="C1255" s="6" t="s">
        <v>14372</v>
      </c>
      <c r="D1255" s="6">
        <v>5</v>
      </c>
      <c r="E1255" s="6">
        <v>10</v>
      </c>
      <c r="F1255" s="6"/>
      <c r="G1255" s="6">
        <v>2200</v>
      </c>
      <c r="H1255" s="6" t="s">
        <v>14273</v>
      </c>
      <c r="I1255" s="6"/>
      <c r="J1255" s="6"/>
      <c r="K1255" s="6">
        <v>1</v>
      </c>
      <c r="L1255" s="6" t="s">
        <v>12247</v>
      </c>
      <c r="M1255" s="6">
        <v>63</v>
      </c>
      <c r="N1255" s="6" t="e">
        <f>VLOOKUP(A1255,web_archive!D:AB,18,FALSE)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12542</v>
      </c>
      <c r="V1255" s="6" t="s">
        <v>13241</v>
      </c>
      <c r="W1255" s="6" t="s">
        <v>13242</v>
      </c>
      <c r="X1255" s="6" t="s">
        <v>14274</v>
      </c>
      <c r="Y1255" s="6" t="s">
        <v>14275</v>
      </c>
      <c r="Z1255" s="6">
        <v>100</v>
      </c>
      <c r="AA1255" s="6" t="s">
        <v>12581</v>
      </c>
      <c r="AB1255" s="6" t="s">
        <v>12299</v>
      </c>
      <c r="AC1255" s="6" t="s">
        <v>12299</v>
      </c>
      <c r="AD1255" s="6"/>
      <c r="AE1255" s="6"/>
    </row>
    <row r="1256" spans="1:31" x14ac:dyDescent="0.3">
      <c r="A1256" s="6">
        <v>1989</v>
      </c>
      <c r="B1256" s="6" t="s">
        <v>14373</v>
      </c>
      <c r="C1256" s="6" t="s">
        <v>14374</v>
      </c>
      <c r="D1256" s="6">
        <v>5</v>
      </c>
      <c r="E1256" s="6">
        <v>20</v>
      </c>
      <c r="F1256" s="6"/>
      <c r="G1256" s="6">
        <v>300</v>
      </c>
      <c r="H1256" s="6" t="s">
        <v>14375</v>
      </c>
      <c r="I1256" s="6"/>
      <c r="J1256" s="6">
        <v>2</v>
      </c>
      <c r="K1256" s="6">
        <v>2</v>
      </c>
      <c r="L1256" s="6" t="s">
        <v>12247</v>
      </c>
      <c r="M1256" s="6">
        <v>63</v>
      </c>
      <c r="N1256" s="6" t="e">
        <f>VLOOKUP(A1256,web_archive!D:AB,18,FALSE)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13056</v>
      </c>
      <c r="V1256" s="6" t="s">
        <v>12483</v>
      </c>
      <c r="W1256" s="6" t="s">
        <v>12299</v>
      </c>
      <c r="X1256" s="6" t="s">
        <v>12299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14376</v>
      </c>
      <c r="C1257" s="6" t="s">
        <v>14377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12247</v>
      </c>
      <c r="M1257" s="6">
        <v>63</v>
      </c>
      <c r="N1257" s="6" t="e">
        <f>VLOOKUP(A1257,web_archive!D:AB,18,FALSE)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14284</v>
      </c>
      <c r="V1257" s="6" t="s">
        <v>14378</v>
      </c>
      <c r="W1257" s="6" t="s">
        <v>14281</v>
      </c>
      <c r="X1257" s="6" t="s">
        <v>12299</v>
      </c>
      <c r="Y1257" s="6" t="s">
        <v>12299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14379</v>
      </c>
      <c r="C1258" s="6" t="s">
        <v>14380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12247</v>
      </c>
      <c r="M1258" s="6">
        <v>63</v>
      </c>
      <c r="N1258" s="6" t="e">
        <f>VLOOKUP(A1258,web_archive!D:AB,18,FALSE)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12858</v>
      </c>
      <c r="V1258" s="6" t="s">
        <v>13021</v>
      </c>
      <c r="W1258" s="6" t="s">
        <v>12491</v>
      </c>
      <c r="X1258" s="6" t="s">
        <v>12299</v>
      </c>
      <c r="Y1258" s="6" t="s">
        <v>12299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14381</v>
      </c>
      <c r="C1259" s="6" t="s">
        <v>14382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12247</v>
      </c>
      <c r="M1259" s="6">
        <v>56</v>
      </c>
      <c r="N1259" s="6" t="e">
        <f>VLOOKUP(A1259,web_archive!D:AB,18,FALSE)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12858</v>
      </c>
      <c r="V1259" s="6" t="s">
        <v>14289</v>
      </c>
      <c r="W1259" s="6" t="s">
        <v>12663</v>
      </c>
      <c r="X1259" s="6" t="s">
        <v>12299</v>
      </c>
      <c r="Y1259" s="6" t="s">
        <v>12299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14383</v>
      </c>
      <c r="C1260" s="6" t="s">
        <v>14384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12247</v>
      </c>
      <c r="M1260" s="6">
        <v>56</v>
      </c>
      <c r="N1260" s="6" t="e">
        <f>VLOOKUP(A1260,web_archive!D:AB,18,FALSE)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12299</v>
      </c>
      <c r="V1260" s="6" t="s">
        <v>12299</v>
      </c>
      <c r="W1260" s="6" t="s">
        <v>12299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14385</v>
      </c>
      <c r="C1261" s="6" t="s">
        <v>14386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12247</v>
      </c>
      <c r="M1261" s="6">
        <v>63</v>
      </c>
      <c r="N1261" s="6" t="e">
        <f>VLOOKUP(A1261,web_archive!D:AB,18,FALSE)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12948</v>
      </c>
      <c r="V1261" s="6" t="s">
        <v>13262</v>
      </c>
      <c r="W1261" s="6" t="s">
        <v>13263</v>
      </c>
      <c r="X1261" s="6" t="s">
        <v>12299</v>
      </c>
      <c r="Y1261" s="6" t="s">
        <v>12299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14387</v>
      </c>
      <c r="C1262" s="6" t="s">
        <v>14388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12247</v>
      </c>
      <c r="M1262" s="6">
        <v>63</v>
      </c>
      <c r="N1262" s="6" t="e">
        <f>VLOOKUP(A1262,web_archive!D:AB,18,FALSE)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13163</v>
      </c>
      <c r="V1262" s="6" t="s">
        <v>13164</v>
      </c>
      <c r="W1262" s="6" t="s">
        <v>12360</v>
      </c>
      <c r="X1262" s="6" t="s">
        <v>14208</v>
      </c>
      <c r="Y1262" s="6" t="s">
        <v>13164</v>
      </c>
      <c r="Z1262" s="6" t="s">
        <v>12360</v>
      </c>
      <c r="AA1262" s="6" t="s">
        <v>14209</v>
      </c>
      <c r="AB1262" s="6" t="s">
        <v>12299</v>
      </c>
      <c r="AC1262" s="6" t="s">
        <v>12299</v>
      </c>
      <c r="AD1262" s="6"/>
      <c r="AE1262" s="6"/>
    </row>
    <row r="1263" spans="1:31" x14ac:dyDescent="0.3">
      <c r="A1263" s="6">
        <v>1997</v>
      </c>
      <c r="B1263" s="6" t="s">
        <v>14389</v>
      </c>
      <c r="C1263" s="6" t="s">
        <v>14390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12247</v>
      </c>
      <c r="M1263" s="6">
        <v>63</v>
      </c>
      <c r="N1263" s="6" t="e">
        <f>VLOOKUP(A1263,web_archive!D:AB,18,FALSE)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13138</v>
      </c>
      <c r="V1263" s="6" t="s">
        <v>14304</v>
      </c>
      <c r="W1263" s="6" t="s">
        <v>14305</v>
      </c>
      <c r="X1263" s="6" t="s">
        <v>12299</v>
      </c>
      <c r="Y1263" s="6" t="s">
        <v>12299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12401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VLOOKUP(A1264,web_archive!D:AB,18,FALSE)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14391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VLOOKUP(A1265,web_archive!D:AB,18,FALSE)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12401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VLOOKUP(A1266,web_archive!D:AB,18,FALSE)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14392</v>
      </c>
      <c r="C1267" s="6" t="s">
        <v>14393</v>
      </c>
      <c r="D1267" s="6">
        <v>5</v>
      </c>
      <c r="E1267" s="6">
        <v>20</v>
      </c>
      <c r="F1267" s="6"/>
      <c r="G1267" s="6">
        <v>2500</v>
      </c>
      <c r="H1267" s="6" t="s">
        <v>14394</v>
      </c>
      <c r="I1267" s="6"/>
      <c r="J1267" s="6">
        <v>1</v>
      </c>
      <c r="K1267" s="6">
        <v>1</v>
      </c>
      <c r="L1267" s="6" t="s">
        <v>13824</v>
      </c>
      <c r="M1267" s="6">
        <v>18</v>
      </c>
      <c r="N1267" s="6" t="e">
        <f>VLOOKUP(A1267,web_archive!D:AB,18,FALSE)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14395</v>
      </c>
      <c r="V1267" s="6" t="s">
        <v>14396</v>
      </c>
      <c r="W1267" s="6" t="s">
        <v>14397</v>
      </c>
      <c r="X1267" s="6" t="s">
        <v>14398</v>
      </c>
      <c r="Y1267" s="6" t="s">
        <v>14399</v>
      </c>
      <c r="Z1267" s="6" t="s">
        <v>14224</v>
      </c>
      <c r="AA1267" s="6">
        <v>5</v>
      </c>
      <c r="AB1267" s="6" t="s">
        <v>14400</v>
      </c>
      <c r="AC1267" s="6" t="s">
        <v>13857</v>
      </c>
      <c r="AD1267" s="6" t="s">
        <v>12831</v>
      </c>
      <c r="AE1267" s="6" t="s">
        <v>12299</v>
      </c>
      <c r="AF1267" s="6" t="s">
        <v>12299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3048</v>
      </c>
      <c r="C1268" s="6" t="s">
        <v>3049</v>
      </c>
      <c r="D1268" s="6">
        <v>5</v>
      </c>
      <c r="E1268" s="6">
        <v>20</v>
      </c>
      <c r="F1268" s="6"/>
      <c r="G1268" s="6">
        <v>1500</v>
      </c>
      <c r="H1268" s="6" t="s">
        <v>14401</v>
      </c>
      <c r="I1268" s="6"/>
      <c r="J1268" s="6">
        <v>1</v>
      </c>
      <c r="K1268" s="6">
        <v>0</v>
      </c>
      <c r="L1268" s="6" t="s">
        <v>12255</v>
      </c>
      <c r="M1268" s="6">
        <v>63</v>
      </c>
      <c r="N1268" s="6" t="str">
        <f>VLOOKUP(A1268,web_archive!D:AB,18,FALSE)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12554</v>
      </c>
      <c r="V1268" s="6" t="s">
        <v>12847</v>
      </c>
      <c r="W1268" s="6" t="s">
        <v>14402</v>
      </c>
      <c r="X1268" s="6" t="s">
        <v>12798</v>
      </c>
      <c r="Y1268" s="6" t="s">
        <v>12795</v>
      </c>
      <c r="Z1268" s="6" t="s">
        <v>13041</v>
      </c>
      <c r="AA1268" s="6" t="s">
        <v>12649</v>
      </c>
      <c r="AB1268" s="6" t="s">
        <v>12299</v>
      </c>
      <c r="AC1268" s="6" t="s">
        <v>12299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14403</v>
      </c>
      <c r="C1269" s="6" t="s">
        <v>14404</v>
      </c>
      <c r="D1269" s="6">
        <v>5</v>
      </c>
      <c r="E1269" s="6">
        <v>20</v>
      </c>
      <c r="F1269" s="6"/>
      <c r="G1269" s="6">
        <v>0</v>
      </c>
      <c r="H1269" s="6" t="s">
        <v>14405</v>
      </c>
      <c r="I1269" s="6"/>
      <c r="J1269" s="6">
        <v>1</v>
      </c>
      <c r="K1269" s="6">
        <v>0</v>
      </c>
      <c r="L1269" s="6" t="s">
        <v>13658</v>
      </c>
      <c r="M1269" s="6">
        <v>63</v>
      </c>
      <c r="N1269" s="6" t="e">
        <f>VLOOKUP(A1269,web_archive!D:AB,18,FALSE)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13945</v>
      </c>
      <c r="V1269" s="6" t="s">
        <v>14406</v>
      </c>
      <c r="W1269" s="6" t="s">
        <v>12549</v>
      </c>
      <c r="X1269" s="6" t="s">
        <v>13700</v>
      </c>
      <c r="Y1269" s="6" t="s">
        <v>12551</v>
      </c>
      <c r="Z1269" s="6" t="s">
        <v>13507</v>
      </c>
      <c r="AA1269" s="6" t="s">
        <v>12549</v>
      </c>
      <c r="AB1269" s="6" t="s">
        <v>13508</v>
      </c>
      <c r="AC1269" s="6" t="s">
        <v>12551</v>
      </c>
      <c r="AD1269" s="6" t="s">
        <v>12724</v>
      </c>
      <c r="AE1269" s="6" t="s">
        <v>14407</v>
      </c>
      <c r="AF1269" s="6" t="s">
        <v>12549</v>
      </c>
      <c r="AG1269" s="6" t="s">
        <v>14408</v>
      </c>
      <c r="AH1269" s="6" t="s">
        <v>14409</v>
      </c>
      <c r="AI1269" s="6" t="s">
        <v>12551</v>
      </c>
      <c r="AJ1269" s="6" t="s">
        <v>14408</v>
      </c>
      <c r="AK1269" s="6" t="s">
        <v>14410</v>
      </c>
      <c r="AL1269" s="6" t="s">
        <v>12549</v>
      </c>
      <c r="AM1269" s="6" t="s">
        <v>13740</v>
      </c>
      <c r="AN1269" s="6" t="s">
        <v>14410</v>
      </c>
      <c r="AO1269" s="6" t="s">
        <v>12551</v>
      </c>
      <c r="AP1269" s="6" t="s">
        <v>13740</v>
      </c>
      <c r="AQ1269" s="6" t="s">
        <v>14411</v>
      </c>
      <c r="AR1269" s="6" t="s">
        <v>13762</v>
      </c>
      <c r="AS1269" s="6" t="s">
        <v>14412</v>
      </c>
      <c r="AT1269" s="6">
        <v>10</v>
      </c>
      <c r="AU1269" s="6">
        <v>200</v>
      </c>
      <c r="AV1269" s="6" t="s">
        <v>14413</v>
      </c>
      <c r="AW1269" s="6" t="s">
        <v>12703</v>
      </c>
      <c r="AX1269" s="6" t="s">
        <v>14412</v>
      </c>
      <c r="AY1269" s="6">
        <v>10</v>
      </c>
      <c r="AZ1269" s="6">
        <v>200</v>
      </c>
      <c r="BA1269" s="6" t="s">
        <v>14413</v>
      </c>
      <c r="BB1269" s="6" t="s">
        <v>14414</v>
      </c>
      <c r="BC1269" s="6" t="s">
        <v>14412</v>
      </c>
      <c r="BD1269" s="6">
        <v>10</v>
      </c>
      <c r="BE1269" s="6">
        <v>200</v>
      </c>
      <c r="BF1269" s="6" t="s">
        <v>14415</v>
      </c>
      <c r="BG1269" s="6" t="s">
        <v>12299</v>
      </c>
      <c r="BH1269" s="6" t="s">
        <v>12299</v>
      </c>
    </row>
    <row r="1270" spans="1:60" x14ac:dyDescent="0.3">
      <c r="A1270" s="6">
        <v>2003</v>
      </c>
      <c r="B1270" s="6" t="s">
        <v>14416</v>
      </c>
      <c r="C1270" s="6" t="s">
        <v>14393</v>
      </c>
      <c r="D1270" s="6">
        <v>5</v>
      </c>
      <c r="E1270" s="6">
        <v>20</v>
      </c>
      <c r="F1270" s="6"/>
      <c r="G1270" s="6">
        <v>2500</v>
      </c>
      <c r="H1270" s="6" t="s">
        <v>14394</v>
      </c>
      <c r="I1270" s="6"/>
      <c r="J1270" s="6">
        <v>1</v>
      </c>
      <c r="K1270" s="6">
        <v>1</v>
      </c>
      <c r="L1270" s="6" t="s">
        <v>13824</v>
      </c>
      <c r="M1270" s="6">
        <v>18</v>
      </c>
      <c r="N1270" s="6" t="e">
        <f>VLOOKUP(A1270,web_archive!D:AB,18,FALSE)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13945</v>
      </c>
      <c r="V1270" s="6" t="s">
        <v>14396</v>
      </c>
      <c r="W1270" s="6" t="s">
        <v>14397</v>
      </c>
      <c r="X1270" s="6" t="s">
        <v>14398</v>
      </c>
      <c r="Y1270" s="6" t="s">
        <v>14399</v>
      </c>
      <c r="Z1270" s="6" t="s">
        <v>14224</v>
      </c>
      <c r="AA1270" s="6">
        <v>5</v>
      </c>
      <c r="AB1270" s="6" t="s">
        <v>14417</v>
      </c>
      <c r="AC1270" s="6" t="s">
        <v>13857</v>
      </c>
      <c r="AD1270" s="6" t="s">
        <v>12831</v>
      </c>
      <c r="AE1270" s="6" t="s">
        <v>12299</v>
      </c>
      <c r="AF1270" s="6" t="s">
        <v>12299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14418</v>
      </c>
      <c r="C1271" s="6" t="s">
        <v>14418</v>
      </c>
      <c r="D1271" s="6">
        <v>5</v>
      </c>
      <c r="E1271" s="6">
        <v>20</v>
      </c>
      <c r="F1271" s="6"/>
      <c r="G1271" s="6">
        <v>1000</v>
      </c>
      <c r="H1271" s="6" t="s">
        <v>14419</v>
      </c>
      <c r="I1271" s="6"/>
      <c r="J1271" s="6">
        <v>1</v>
      </c>
      <c r="K1271" s="6">
        <v>0</v>
      </c>
      <c r="L1271" s="6" t="s">
        <v>12277</v>
      </c>
      <c r="M1271" s="6">
        <v>18</v>
      </c>
      <c r="N1271" s="6" t="str">
        <f>VLOOKUP(A1271,web_archive!D:AB,18,FALSE)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13669</v>
      </c>
      <c r="V1271" s="6" t="s">
        <v>14420</v>
      </c>
      <c r="W1271" s="6" t="s">
        <v>14421</v>
      </c>
      <c r="X1271" s="6" t="s">
        <v>14422</v>
      </c>
      <c r="Y1271" s="6" t="s">
        <v>13353</v>
      </c>
      <c r="Z1271" s="6">
        <v>1</v>
      </c>
      <c r="AA1271" s="6">
        <v>5000</v>
      </c>
      <c r="AB1271" s="6" t="s">
        <v>13686</v>
      </c>
      <c r="AC1271" s="6" t="s">
        <v>14423</v>
      </c>
      <c r="AD1271" s="6" t="s">
        <v>12299</v>
      </c>
      <c r="AE1271" s="6" t="s">
        <v>12299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14424</v>
      </c>
      <c r="C1272" s="6" t="s">
        <v>14425</v>
      </c>
      <c r="D1272" s="6">
        <v>5</v>
      </c>
      <c r="E1272" s="6">
        <v>20</v>
      </c>
      <c r="F1272" s="6"/>
      <c r="G1272" s="6">
        <v>1000</v>
      </c>
      <c r="H1272" s="6" t="s">
        <v>14426</v>
      </c>
      <c r="I1272" s="6"/>
      <c r="J1272" s="6">
        <v>1</v>
      </c>
      <c r="K1272" s="6">
        <v>1</v>
      </c>
      <c r="L1272" s="6" t="s">
        <v>12258</v>
      </c>
      <c r="M1272" s="6">
        <v>18</v>
      </c>
      <c r="N1272" s="6" t="e">
        <f>VLOOKUP(A1272,web_archive!D:AB,18,FALSE)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12554</v>
      </c>
      <c r="V1272" s="6" t="s">
        <v>13689</v>
      </c>
      <c r="W1272" s="6" t="s">
        <v>14427</v>
      </c>
      <c r="X1272" s="6" t="s">
        <v>13241</v>
      </c>
      <c r="Y1272" s="6" t="s">
        <v>14428</v>
      </c>
      <c r="Z1272" s="6">
        <v>20</v>
      </c>
      <c r="AA1272" s="6">
        <v>1000</v>
      </c>
      <c r="AB1272" s="6" t="s">
        <v>13742</v>
      </c>
      <c r="AC1272" s="6" t="s">
        <v>14429</v>
      </c>
      <c r="AD1272" s="6" t="s">
        <v>12299</v>
      </c>
      <c r="AE1272" s="6" t="s">
        <v>12299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14430</v>
      </c>
      <c r="C1273" s="6" t="s">
        <v>14431</v>
      </c>
      <c r="D1273" s="6">
        <v>5</v>
      </c>
      <c r="E1273" s="6">
        <v>20</v>
      </c>
      <c r="F1273" s="6"/>
      <c r="G1273" s="6">
        <v>1900</v>
      </c>
      <c r="H1273" s="6" t="s">
        <v>14432</v>
      </c>
      <c r="I1273" s="6"/>
      <c r="J1273" s="6">
        <v>1</v>
      </c>
      <c r="K1273" s="6">
        <v>0</v>
      </c>
      <c r="L1273" s="6" t="s">
        <v>12265</v>
      </c>
      <c r="M1273" s="6">
        <v>63</v>
      </c>
      <c r="N1273" s="6" t="e">
        <f>VLOOKUP(A1273,web_archive!D:AB,18,FALSE)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12554</v>
      </c>
      <c r="V1273" s="6" t="s">
        <v>13766</v>
      </c>
      <c r="W1273" s="6" t="s">
        <v>12454</v>
      </c>
      <c r="X1273" s="6" t="s">
        <v>12299</v>
      </c>
      <c r="Y1273" s="6" t="s">
        <v>12299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14433</v>
      </c>
      <c r="C1274" s="6" t="s">
        <v>14434</v>
      </c>
      <c r="D1274" s="6">
        <v>5</v>
      </c>
      <c r="E1274" s="6">
        <v>20</v>
      </c>
      <c r="F1274" s="6"/>
      <c r="G1274" s="6">
        <v>900</v>
      </c>
      <c r="H1274" s="6" t="s">
        <v>14435</v>
      </c>
      <c r="I1274" s="6"/>
      <c r="J1274" s="6">
        <v>1</v>
      </c>
      <c r="K1274" s="6">
        <v>2</v>
      </c>
      <c r="L1274" s="6" t="s">
        <v>13824</v>
      </c>
      <c r="M1274" s="6">
        <v>63</v>
      </c>
      <c r="N1274" s="6" t="e">
        <f>VLOOKUP(A1274,web_archive!D:AB,18,FALSE)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12554</v>
      </c>
      <c r="V1274" s="6" t="s">
        <v>14226</v>
      </c>
      <c r="W1274" s="6" t="s">
        <v>14436</v>
      </c>
      <c r="X1274" s="6" t="s">
        <v>14224</v>
      </c>
      <c r="Y1274" s="6" t="s">
        <v>14122</v>
      </c>
      <c r="Z1274" s="6" t="s">
        <v>12299</v>
      </c>
      <c r="AA1274" s="6" t="s">
        <v>12299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14437</v>
      </c>
      <c r="C1275" s="6" t="s">
        <v>14438</v>
      </c>
      <c r="D1275" s="6">
        <v>5</v>
      </c>
      <c r="E1275" s="6">
        <v>20</v>
      </c>
      <c r="F1275" s="6"/>
      <c r="G1275" s="6">
        <v>900</v>
      </c>
      <c r="H1275" s="6" t="s">
        <v>14435</v>
      </c>
      <c r="I1275" s="6"/>
      <c r="J1275" s="6">
        <v>1</v>
      </c>
      <c r="K1275" s="6">
        <v>2</v>
      </c>
      <c r="L1275" s="6" t="s">
        <v>13824</v>
      </c>
      <c r="M1275" s="6">
        <v>63</v>
      </c>
      <c r="N1275" s="6" t="e">
        <f>VLOOKUP(A1275,web_archive!D:AB,18,FALSE)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12554</v>
      </c>
      <c r="V1275" s="6" t="s">
        <v>14439</v>
      </c>
      <c r="W1275" s="6" t="s">
        <v>14436</v>
      </c>
      <c r="X1275" s="6" t="s">
        <v>12560</v>
      </c>
      <c r="Y1275" s="6" t="s">
        <v>14440</v>
      </c>
      <c r="Z1275" s="6" t="s">
        <v>14441</v>
      </c>
      <c r="AA1275" s="6" t="s">
        <v>14122</v>
      </c>
      <c r="AB1275" s="6" t="s">
        <v>12299</v>
      </c>
      <c r="AC1275" s="6" t="s">
        <v>12299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14442</v>
      </c>
      <c r="C1276" s="6" t="s">
        <v>14443</v>
      </c>
      <c r="D1276" s="6">
        <v>5</v>
      </c>
      <c r="E1276" s="6">
        <v>20</v>
      </c>
      <c r="F1276" s="6"/>
      <c r="G1276" s="6">
        <v>900</v>
      </c>
      <c r="H1276" s="6" t="s">
        <v>14435</v>
      </c>
      <c r="I1276" s="6"/>
      <c r="J1276" s="6">
        <v>1</v>
      </c>
      <c r="K1276" s="6">
        <v>2</v>
      </c>
      <c r="L1276" s="6" t="s">
        <v>13824</v>
      </c>
      <c r="M1276" s="6">
        <v>63</v>
      </c>
      <c r="N1276" s="6" t="e">
        <f>VLOOKUP(A1276,web_archive!D:AB,18,FALSE)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12554</v>
      </c>
      <c r="V1276" s="6" t="s">
        <v>12806</v>
      </c>
      <c r="W1276" s="6" t="s">
        <v>14436</v>
      </c>
      <c r="X1276" s="6" t="s">
        <v>12567</v>
      </c>
      <c r="Y1276" s="6" t="s">
        <v>14080</v>
      </c>
      <c r="Z1276" s="6" t="s">
        <v>13289</v>
      </c>
      <c r="AA1276" s="6" t="s">
        <v>12489</v>
      </c>
      <c r="AB1276" s="6" t="s">
        <v>12299</v>
      </c>
      <c r="AC1276" s="6" t="s">
        <v>12299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14444</v>
      </c>
      <c r="C1277" s="6" t="s">
        <v>14445</v>
      </c>
      <c r="D1277" s="6">
        <v>5</v>
      </c>
      <c r="E1277" s="6">
        <v>20</v>
      </c>
      <c r="F1277" s="6"/>
      <c r="G1277" s="6">
        <v>900</v>
      </c>
      <c r="H1277" s="6" t="s">
        <v>14435</v>
      </c>
      <c r="I1277" s="6"/>
      <c r="J1277" s="6">
        <v>1</v>
      </c>
      <c r="K1277" s="6">
        <v>2</v>
      </c>
      <c r="L1277" s="6" t="s">
        <v>13824</v>
      </c>
      <c r="M1277" s="6">
        <v>63</v>
      </c>
      <c r="N1277" s="6" t="e">
        <f>VLOOKUP(A1277,web_archive!D:AB,18,FALSE)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12554</v>
      </c>
      <c r="V1277" s="6" t="s">
        <v>14446</v>
      </c>
      <c r="W1277" s="6" t="s">
        <v>14436</v>
      </c>
      <c r="X1277" s="6" t="s">
        <v>13594</v>
      </c>
      <c r="Y1277" s="6" t="s">
        <v>14080</v>
      </c>
      <c r="Z1277" s="6" t="s">
        <v>13592</v>
      </c>
      <c r="AA1277" s="6" t="s">
        <v>12489</v>
      </c>
      <c r="AB1277" s="6" t="s">
        <v>12299</v>
      </c>
      <c r="AC1277" s="6" t="s">
        <v>12299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14447</v>
      </c>
      <c r="C1278" s="6" t="s">
        <v>14448</v>
      </c>
      <c r="D1278" s="6">
        <v>5</v>
      </c>
      <c r="E1278" s="6">
        <v>20</v>
      </c>
      <c r="F1278" s="6"/>
      <c r="G1278" s="6">
        <v>900</v>
      </c>
      <c r="H1278" s="6" t="s">
        <v>14449</v>
      </c>
      <c r="I1278" s="6"/>
      <c r="J1278" s="6">
        <v>1</v>
      </c>
      <c r="K1278" s="6">
        <v>1</v>
      </c>
      <c r="L1278" s="6" t="s">
        <v>13824</v>
      </c>
      <c r="M1278" s="6">
        <v>63</v>
      </c>
      <c r="N1278" s="6" t="e">
        <f>VLOOKUP(A1278,web_archive!D:AB,18,FALSE)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12554</v>
      </c>
      <c r="V1278" s="6" t="s">
        <v>14226</v>
      </c>
      <c r="W1278" s="6" t="s">
        <v>14450</v>
      </c>
      <c r="X1278" s="6" t="s">
        <v>14224</v>
      </c>
      <c r="Y1278" s="6" t="s">
        <v>12486</v>
      </c>
      <c r="Z1278" s="6" t="s">
        <v>12299</v>
      </c>
      <c r="AA1278" s="6" t="s">
        <v>12299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14451</v>
      </c>
      <c r="C1279" s="6" t="s">
        <v>14452</v>
      </c>
      <c r="D1279" s="6">
        <v>5</v>
      </c>
      <c r="E1279" s="6">
        <v>20</v>
      </c>
      <c r="F1279" s="6"/>
      <c r="G1279" s="6">
        <v>900</v>
      </c>
      <c r="H1279" s="6" t="s">
        <v>14449</v>
      </c>
      <c r="I1279" s="6"/>
      <c r="J1279" s="6">
        <v>1</v>
      </c>
      <c r="K1279" s="6">
        <v>1</v>
      </c>
      <c r="L1279" s="6" t="s">
        <v>13824</v>
      </c>
      <c r="M1279" s="6">
        <v>63</v>
      </c>
      <c r="N1279" s="6" t="e">
        <f>VLOOKUP(A1279,web_archive!D:AB,18,FALSE)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12554</v>
      </c>
      <c r="V1279" s="6" t="s">
        <v>14439</v>
      </c>
      <c r="W1279" s="6" t="s">
        <v>14450</v>
      </c>
      <c r="X1279" s="6" t="s">
        <v>12560</v>
      </c>
      <c r="Y1279" s="6" t="s">
        <v>14453</v>
      </c>
      <c r="Z1279" s="6" t="s">
        <v>14441</v>
      </c>
      <c r="AA1279" s="6" t="s">
        <v>12486</v>
      </c>
      <c r="AB1279" s="6" t="s">
        <v>12299</v>
      </c>
      <c r="AC1279" s="6" t="s">
        <v>12299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14454</v>
      </c>
      <c r="C1280" s="6" t="s">
        <v>14455</v>
      </c>
      <c r="D1280" s="6">
        <v>5</v>
      </c>
      <c r="E1280" s="6">
        <v>20</v>
      </c>
      <c r="F1280" s="6"/>
      <c r="G1280" s="6">
        <v>900</v>
      </c>
      <c r="H1280" s="6" t="s">
        <v>14449</v>
      </c>
      <c r="I1280" s="6"/>
      <c r="J1280" s="6">
        <v>1</v>
      </c>
      <c r="K1280" s="6">
        <v>1</v>
      </c>
      <c r="L1280" s="6" t="s">
        <v>13824</v>
      </c>
      <c r="M1280" s="6">
        <v>63</v>
      </c>
      <c r="N1280" s="6" t="e">
        <f>VLOOKUP(A1280,web_archive!D:AB,18,FALSE)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12554</v>
      </c>
      <c r="V1280" s="6" t="s">
        <v>12806</v>
      </c>
      <c r="W1280" s="6" t="s">
        <v>14450</v>
      </c>
      <c r="X1280" s="6" t="s">
        <v>12567</v>
      </c>
      <c r="Y1280" s="6" t="s">
        <v>14453</v>
      </c>
      <c r="Z1280" s="6" t="s">
        <v>13289</v>
      </c>
      <c r="AA1280" s="6" t="s">
        <v>12486</v>
      </c>
      <c r="AB1280" s="6" t="s">
        <v>12299</v>
      </c>
      <c r="AC1280" s="6" t="s">
        <v>12299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14456</v>
      </c>
      <c r="C1281" s="6" t="s">
        <v>14457</v>
      </c>
      <c r="D1281" s="6">
        <v>5</v>
      </c>
      <c r="E1281" s="6">
        <v>20</v>
      </c>
      <c r="F1281" s="6"/>
      <c r="G1281" s="6">
        <v>900</v>
      </c>
      <c r="H1281" s="6" t="s">
        <v>14449</v>
      </c>
      <c r="I1281" s="6"/>
      <c r="J1281" s="6">
        <v>1</v>
      </c>
      <c r="K1281" s="6">
        <v>1</v>
      </c>
      <c r="L1281" s="6" t="s">
        <v>13824</v>
      </c>
      <c r="M1281" s="6">
        <v>63</v>
      </c>
      <c r="N1281" s="6" t="e">
        <f>VLOOKUP(A1281,web_archive!D:AB,18,FALSE)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12554</v>
      </c>
      <c r="V1281" s="6" t="s">
        <v>14446</v>
      </c>
      <c r="W1281" s="6" t="s">
        <v>14450</v>
      </c>
      <c r="X1281" s="6" t="s">
        <v>13594</v>
      </c>
      <c r="Y1281" s="6" t="s">
        <v>14453</v>
      </c>
      <c r="Z1281" s="6" t="s">
        <v>13592</v>
      </c>
      <c r="AA1281" s="6" t="s">
        <v>12486</v>
      </c>
      <c r="AB1281" s="6" t="s">
        <v>12299</v>
      </c>
      <c r="AC1281" s="6" t="s">
        <v>12299</v>
      </c>
      <c r="AD1281" s="6"/>
      <c r="AE1281" s="6"/>
      <c r="AF1281" s="6"/>
    </row>
    <row r="1282" spans="1:32" x14ac:dyDescent="0.3">
      <c r="A1282" s="6">
        <v>2015</v>
      </c>
      <c r="B1282" s="6" t="s">
        <v>14458</v>
      </c>
      <c r="C1282" s="6" t="s">
        <v>14459</v>
      </c>
      <c r="D1282" s="6">
        <v>5</v>
      </c>
      <c r="E1282" s="6">
        <v>20</v>
      </c>
      <c r="F1282" s="6"/>
      <c r="G1282" s="6">
        <v>1000</v>
      </c>
      <c r="H1282" s="6" t="s">
        <v>13906</v>
      </c>
      <c r="I1282" s="6"/>
      <c r="J1282" s="6">
        <v>1</v>
      </c>
      <c r="K1282" s="6">
        <v>1</v>
      </c>
      <c r="L1282" s="6" t="s">
        <v>12237</v>
      </c>
      <c r="M1282" s="6">
        <v>63</v>
      </c>
      <c r="N1282" s="6" t="e">
        <f>VLOOKUP(A1282,web_archive!D:AB,18,FALSE)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13854</v>
      </c>
      <c r="V1282" s="6" t="s">
        <v>14460</v>
      </c>
      <c r="W1282" s="6" t="s">
        <v>14461</v>
      </c>
      <c r="X1282" s="6" t="s">
        <v>14462</v>
      </c>
      <c r="Y1282" s="6" t="s">
        <v>14463</v>
      </c>
      <c r="Z1282" s="6" t="s">
        <v>12951</v>
      </c>
      <c r="AA1282" s="6" t="s">
        <v>12299</v>
      </c>
      <c r="AB1282" s="6" t="s">
        <v>12299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14464</v>
      </c>
      <c r="C1283" s="6" t="s">
        <v>14465</v>
      </c>
      <c r="D1283" s="6">
        <v>5</v>
      </c>
      <c r="E1283" s="6">
        <v>20</v>
      </c>
      <c r="F1283" s="6"/>
      <c r="G1283" s="6">
        <v>800</v>
      </c>
      <c r="H1283" s="6" t="s">
        <v>14466</v>
      </c>
      <c r="I1283" s="6"/>
      <c r="J1283" s="6">
        <v>1</v>
      </c>
      <c r="K1283" s="6">
        <v>0</v>
      </c>
      <c r="L1283" s="6" t="s">
        <v>12237</v>
      </c>
      <c r="M1283" s="6">
        <v>63</v>
      </c>
      <c r="N1283" s="6" t="e">
        <f>VLOOKUP(A1283,web_archive!D:AB,18,FALSE)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12543</v>
      </c>
      <c r="V1283" s="6" t="s">
        <v>14467</v>
      </c>
      <c r="W1283" s="6" t="s">
        <v>12551</v>
      </c>
      <c r="X1283" s="6" t="s">
        <v>13508</v>
      </c>
      <c r="Y1283" s="6" t="s">
        <v>12551</v>
      </c>
      <c r="Z1283" s="6" t="s">
        <v>14468</v>
      </c>
      <c r="AA1283" s="6" t="s">
        <v>12551</v>
      </c>
      <c r="AB1283" s="6" t="s">
        <v>14469</v>
      </c>
      <c r="AC1283" s="6" t="s">
        <v>14470</v>
      </c>
      <c r="AD1283" s="6" t="s">
        <v>14471</v>
      </c>
      <c r="AE1283" s="6" t="s">
        <v>12299</v>
      </c>
      <c r="AF1283" s="6" t="s">
        <v>12299</v>
      </c>
    </row>
    <row r="1284" spans="1:32" x14ac:dyDescent="0.3">
      <c r="A1284" s="6">
        <v>2017</v>
      </c>
      <c r="B1284" s="6" t="s">
        <v>14472</v>
      </c>
      <c r="C1284" s="6" t="s">
        <v>3049</v>
      </c>
      <c r="D1284" s="6">
        <v>5</v>
      </c>
      <c r="E1284" s="6">
        <v>20</v>
      </c>
      <c r="F1284" s="6"/>
      <c r="G1284" s="6">
        <v>1500</v>
      </c>
      <c r="H1284" s="6" t="s">
        <v>14401</v>
      </c>
      <c r="I1284" s="6"/>
      <c r="J1284" s="6">
        <v>1</v>
      </c>
      <c r="K1284" s="6">
        <v>1</v>
      </c>
      <c r="L1284" s="6" t="s">
        <v>12255</v>
      </c>
      <c r="M1284" s="6">
        <v>63</v>
      </c>
      <c r="N1284" s="6" t="e">
        <f>VLOOKUP(A1284,web_archive!D:AB,18,FALSE)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12543</v>
      </c>
      <c r="V1284" s="6" t="s">
        <v>12634</v>
      </c>
      <c r="W1284" s="6" t="s">
        <v>12847</v>
      </c>
      <c r="X1284" s="6" t="s">
        <v>12451</v>
      </c>
      <c r="Y1284" s="6" t="s">
        <v>12299</v>
      </c>
      <c r="Z1284" s="6" t="s">
        <v>12299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14473</v>
      </c>
      <c r="C1285" s="6" t="s">
        <v>14474</v>
      </c>
      <c r="D1285" s="6">
        <v>5</v>
      </c>
      <c r="E1285" s="6">
        <v>20</v>
      </c>
      <c r="F1285" s="6"/>
      <c r="G1285" s="6">
        <v>0</v>
      </c>
      <c r="H1285" s="6" t="s">
        <v>13906</v>
      </c>
      <c r="I1285" s="6"/>
      <c r="J1285" s="6">
        <v>1</v>
      </c>
      <c r="K1285" s="6">
        <v>1</v>
      </c>
      <c r="L1285" s="6" t="s">
        <v>12271</v>
      </c>
      <c r="M1285" s="6">
        <v>63</v>
      </c>
      <c r="N1285" s="6" t="e">
        <f>VLOOKUP(A1285,web_archive!D:AB,18,FALSE)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14475</v>
      </c>
      <c r="V1285" s="6" t="s">
        <v>14476</v>
      </c>
      <c r="W1285" s="6" t="s">
        <v>13064</v>
      </c>
      <c r="X1285" s="6" t="s">
        <v>14477</v>
      </c>
      <c r="Y1285" s="6" t="s">
        <v>14478</v>
      </c>
      <c r="Z1285" s="6" t="s">
        <v>12967</v>
      </c>
      <c r="AA1285" s="6" t="s">
        <v>12299</v>
      </c>
      <c r="AB1285" s="6" t="s">
        <v>12299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14479</v>
      </c>
      <c r="C1286" s="6" t="s">
        <v>14480</v>
      </c>
      <c r="D1286" s="6">
        <v>5</v>
      </c>
      <c r="E1286" s="6">
        <v>0</v>
      </c>
      <c r="F1286" s="6"/>
      <c r="G1286" s="6">
        <v>0</v>
      </c>
      <c r="H1286" s="6" t="s">
        <v>14481</v>
      </c>
      <c r="I1286" s="6"/>
      <c r="J1286" s="6">
        <v>1</v>
      </c>
      <c r="K1286" s="6">
        <v>0</v>
      </c>
      <c r="L1286" s="6" t="s">
        <v>12271</v>
      </c>
      <c r="M1286" s="6">
        <v>63</v>
      </c>
      <c r="N1286" s="6" t="e">
        <f>VLOOKUP(A1286,web_archive!D:AB,18,FALSE)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13728</v>
      </c>
      <c r="V1286" s="6" t="s">
        <v>12551</v>
      </c>
      <c r="W1286" s="6" t="s">
        <v>14482</v>
      </c>
      <c r="X1286" s="6" t="s">
        <v>12620</v>
      </c>
      <c r="Y1286" s="6">
        <v>1000</v>
      </c>
      <c r="Z1286" s="6" t="s">
        <v>13586</v>
      </c>
      <c r="AA1286" s="6" t="s">
        <v>13587</v>
      </c>
      <c r="AB1286" s="6" t="s">
        <v>12491</v>
      </c>
      <c r="AC1286" s="6" t="s">
        <v>12299</v>
      </c>
      <c r="AD1286" s="6" t="s">
        <v>12299</v>
      </c>
      <c r="AE1286" s="6"/>
      <c r="AF1286" s="6"/>
    </row>
    <row r="1287" spans="1:32" x14ac:dyDescent="0.3">
      <c r="A1287" s="6">
        <v>2020</v>
      </c>
      <c r="B1287" s="6" t="s">
        <v>14483</v>
      </c>
      <c r="C1287" s="6" t="s">
        <v>14483</v>
      </c>
      <c r="D1287" s="6">
        <v>5</v>
      </c>
      <c r="E1287" s="6">
        <v>10</v>
      </c>
      <c r="F1287" s="6"/>
      <c r="G1287" s="6">
        <v>3000</v>
      </c>
      <c r="H1287" s="6" t="s">
        <v>14484</v>
      </c>
      <c r="I1287" s="6"/>
      <c r="J1287" s="6"/>
      <c r="K1287" s="6">
        <v>0</v>
      </c>
      <c r="L1287" s="6" t="s">
        <v>14485</v>
      </c>
      <c r="M1287" s="6">
        <v>63</v>
      </c>
      <c r="N1287" s="6" t="e">
        <f>VLOOKUP(A1287,web_archive!D:AB,18,FALSE)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12542</v>
      </c>
      <c r="V1287" s="6" t="s">
        <v>12696</v>
      </c>
      <c r="W1287" s="6" t="s">
        <v>12368</v>
      </c>
      <c r="X1287" s="6" t="s">
        <v>12299</v>
      </c>
      <c r="Y1287" s="6" t="s">
        <v>12299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14486</v>
      </c>
      <c r="C1288" s="6" t="s">
        <v>14486</v>
      </c>
      <c r="D1288" s="6">
        <v>5</v>
      </c>
      <c r="E1288" s="6">
        <v>0</v>
      </c>
      <c r="F1288" s="6"/>
      <c r="G1288" s="6">
        <v>2000</v>
      </c>
      <c r="H1288" s="6" t="s">
        <v>14487</v>
      </c>
      <c r="I1288" s="6"/>
      <c r="J1288" s="6">
        <v>1</v>
      </c>
      <c r="K1288" s="6">
        <v>0</v>
      </c>
      <c r="L1288" s="6" t="s">
        <v>13824</v>
      </c>
      <c r="M1288" s="6">
        <v>56</v>
      </c>
      <c r="N1288" s="6" t="e">
        <f>VLOOKUP(A1288,web_archive!D:AB,18,FALSE)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12542</v>
      </c>
      <c r="V1288" s="6" t="s">
        <v>14076</v>
      </c>
      <c r="W1288" s="6" t="s">
        <v>13698</v>
      </c>
      <c r="X1288" s="6" t="s">
        <v>12837</v>
      </c>
      <c r="Y1288" s="6">
        <v>1000</v>
      </c>
      <c r="Z1288" s="6" t="s">
        <v>14488</v>
      </c>
      <c r="AA1288" s="6" t="s">
        <v>14489</v>
      </c>
      <c r="AB1288" s="6">
        <v>1</v>
      </c>
      <c r="AC1288" s="6" t="s">
        <v>14490</v>
      </c>
      <c r="AD1288" s="6" t="s">
        <v>12368</v>
      </c>
      <c r="AE1288" s="6" t="s">
        <v>12299</v>
      </c>
      <c r="AF1288" s="6" t="s">
        <v>12299</v>
      </c>
    </row>
    <row r="1289" spans="1:32" x14ac:dyDescent="0.3">
      <c r="A1289" s="6">
        <v>2022</v>
      </c>
      <c r="B1289" s="6" t="s">
        <v>14491</v>
      </c>
      <c r="C1289" s="6" t="s">
        <v>14492</v>
      </c>
      <c r="D1289" s="6">
        <v>5</v>
      </c>
      <c r="E1289" s="6">
        <v>20</v>
      </c>
      <c r="F1289" s="6"/>
      <c r="G1289" s="6">
        <v>1000</v>
      </c>
      <c r="H1289" s="6" t="s">
        <v>14493</v>
      </c>
      <c r="I1289" s="6"/>
      <c r="J1289" s="6">
        <v>1</v>
      </c>
      <c r="K1289" s="6">
        <v>1</v>
      </c>
      <c r="L1289" s="6" t="s">
        <v>13824</v>
      </c>
      <c r="M1289" s="6">
        <v>18</v>
      </c>
      <c r="N1289" s="6" t="e">
        <f>VLOOKUP(A1289,web_archive!D:AB,18,FALSE)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12542</v>
      </c>
      <c r="V1289" s="6" t="s">
        <v>12483</v>
      </c>
      <c r="W1289" s="6" t="s">
        <v>12299</v>
      </c>
      <c r="X1289" s="6" t="s">
        <v>12299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14494</v>
      </c>
      <c r="C1290" s="6" t="s">
        <v>14495</v>
      </c>
      <c r="D1290" s="6">
        <v>5</v>
      </c>
      <c r="E1290" s="6">
        <v>10</v>
      </c>
      <c r="F1290" s="6"/>
      <c r="G1290" s="6">
        <v>1400</v>
      </c>
      <c r="H1290" s="6" t="s">
        <v>14496</v>
      </c>
      <c r="I1290" s="6"/>
      <c r="J1290" s="6"/>
      <c r="K1290" s="6">
        <v>1</v>
      </c>
      <c r="L1290" s="6" t="s">
        <v>14485</v>
      </c>
      <c r="M1290" s="6">
        <v>63</v>
      </c>
      <c r="N1290" s="6" t="e">
        <f>VLOOKUP(A1290,web_archive!D:AB,18,FALSE)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12542</v>
      </c>
      <c r="V1290" s="6" t="s">
        <v>13241</v>
      </c>
      <c r="W1290" s="6" t="s">
        <v>13242</v>
      </c>
      <c r="X1290" s="6" t="s">
        <v>13848</v>
      </c>
      <c r="Y1290" s="6" t="s">
        <v>14497</v>
      </c>
      <c r="Z1290" s="6">
        <v>100</v>
      </c>
      <c r="AA1290" s="6" t="s">
        <v>12581</v>
      </c>
      <c r="AB1290" s="6" t="s">
        <v>12299</v>
      </c>
      <c r="AC1290" s="6" t="s">
        <v>12299</v>
      </c>
      <c r="AD1290" s="6"/>
      <c r="AE1290" s="6"/>
      <c r="AF1290" s="6"/>
    </row>
    <row r="1291" spans="1:32" x14ac:dyDescent="0.3">
      <c r="A1291" s="6">
        <v>2024</v>
      </c>
      <c r="B1291" s="6" t="s">
        <v>14498</v>
      </c>
      <c r="C1291" s="6" t="s">
        <v>14499</v>
      </c>
      <c r="D1291" s="6">
        <v>5</v>
      </c>
      <c r="E1291" s="6">
        <v>10</v>
      </c>
      <c r="F1291" s="6"/>
      <c r="G1291" s="6">
        <v>500</v>
      </c>
      <c r="H1291" s="6" t="s">
        <v>13771</v>
      </c>
      <c r="I1291" s="6"/>
      <c r="J1291" s="6"/>
      <c r="K1291" s="6">
        <v>1</v>
      </c>
      <c r="L1291" s="6" t="s">
        <v>14485</v>
      </c>
      <c r="M1291" s="6">
        <v>56</v>
      </c>
      <c r="N1291" s="6" t="e">
        <f>VLOOKUP(A1291,web_archive!D:AB,18,FALSE)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12299</v>
      </c>
      <c r="V1291" s="6" t="s">
        <v>12299</v>
      </c>
      <c r="W1291" s="6" t="s">
        <v>12299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14500</v>
      </c>
      <c r="C1292" s="6" t="s">
        <v>14501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13844</v>
      </c>
      <c r="M1292" s="6">
        <v>63</v>
      </c>
      <c r="N1292" s="6" t="e">
        <f>VLOOKUP(A1292,web_archive!D:AB,18,FALSE)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13669</v>
      </c>
      <c r="V1292" s="6" t="s">
        <v>14502</v>
      </c>
      <c r="W1292" s="6" t="s">
        <v>14503</v>
      </c>
      <c r="X1292" s="6" t="s">
        <v>13263</v>
      </c>
      <c r="Y1292" s="6" t="s">
        <v>12299</v>
      </c>
      <c r="Z1292" s="6" t="s">
        <v>12299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14504</v>
      </c>
      <c r="C1293" s="6" t="s">
        <v>14505</v>
      </c>
      <c r="D1293" s="6">
        <v>5</v>
      </c>
      <c r="E1293" s="6">
        <v>20</v>
      </c>
      <c r="F1293" s="6"/>
      <c r="G1293" s="6">
        <v>1000</v>
      </c>
      <c r="H1293" s="6" t="s">
        <v>13847</v>
      </c>
      <c r="I1293" s="6"/>
      <c r="J1293" s="6">
        <v>1</v>
      </c>
      <c r="K1293" s="6">
        <v>1</v>
      </c>
      <c r="L1293" s="6" t="s">
        <v>12265</v>
      </c>
      <c r="M1293" s="6">
        <v>63</v>
      </c>
      <c r="N1293" s="6" t="e">
        <f>VLOOKUP(A1293,web_archive!D:AB,18,FALSE)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13621</v>
      </c>
      <c r="V1293" s="6" t="s">
        <v>13164</v>
      </c>
      <c r="W1293" s="6" t="s">
        <v>12360</v>
      </c>
      <c r="X1293" s="6" t="s">
        <v>13622</v>
      </c>
      <c r="Y1293" s="6" t="s">
        <v>14506</v>
      </c>
      <c r="Z1293" s="6" t="s">
        <v>12368</v>
      </c>
      <c r="AA1293" s="6" t="s">
        <v>12299</v>
      </c>
      <c r="AB1293" s="6" t="s">
        <v>12299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14507</v>
      </c>
      <c r="C1294" s="6" t="s">
        <v>14508</v>
      </c>
      <c r="D1294" s="6">
        <v>5</v>
      </c>
      <c r="E1294" s="6">
        <v>10</v>
      </c>
      <c r="F1294" s="6"/>
      <c r="G1294" s="6">
        <v>1500</v>
      </c>
      <c r="H1294" s="6" t="s">
        <v>14509</v>
      </c>
      <c r="I1294" s="6"/>
      <c r="J1294" s="6"/>
      <c r="K1294" s="6">
        <v>2</v>
      </c>
      <c r="L1294" s="6" t="s">
        <v>13824</v>
      </c>
      <c r="M1294" s="6">
        <v>56</v>
      </c>
      <c r="N1294" s="6" t="e">
        <f>VLOOKUP(A1294,web_archive!D:AB,18,FALSE)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12542</v>
      </c>
      <c r="V1294" s="6" t="s">
        <v>14510</v>
      </c>
      <c r="W1294" s="6" t="s">
        <v>14511</v>
      </c>
      <c r="X1294" s="6" t="s">
        <v>14512</v>
      </c>
      <c r="Y1294" s="6" t="s">
        <v>12368</v>
      </c>
      <c r="Z1294" s="6" t="s">
        <v>12299</v>
      </c>
      <c r="AA1294" s="6" t="s">
        <v>12299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14513</v>
      </c>
      <c r="C1295" s="6" t="s">
        <v>14514</v>
      </c>
      <c r="D1295" s="6">
        <v>5</v>
      </c>
      <c r="E1295" s="6">
        <v>20</v>
      </c>
      <c r="F1295" s="6"/>
      <c r="G1295" s="6">
        <v>500</v>
      </c>
      <c r="H1295" s="6" t="s">
        <v>14515</v>
      </c>
      <c r="I1295" s="6"/>
      <c r="J1295" s="6">
        <v>1</v>
      </c>
      <c r="K1295" s="6">
        <v>1</v>
      </c>
      <c r="L1295" s="6" t="s">
        <v>13844</v>
      </c>
      <c r="M1295" s="6">
        <v>63</v>
      </c>
      <c r="N1295" s="6" t="e">
        <f>VLOOKUP(A1295,web_archive!D:AB,18,FALSE)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13621</v>
      </c>
      <c r="V1295" s="6" t="s">
        <v>14304</v>
      </c>
      <c r="W1295" s="6" t="s">
        <v>14305</v>
      </c>
      <c r="X1295" s="6" t="s">
        <v>12299</v>
      </c>
      <c r="Y1295" s="6" t="s">
        <v>12299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14516</v>
      </c>
      <c r="C1296" s="6" t="s">
        <v>14517</v>
      </c>
      <c r="D1296" s="6">
        <v>5</v>
      </c>
      <c r="E1296" s="6">
        <v>20</v>
      </c>
      <c r="F1296" s="6"/>
      <c r="G1296" s="6">
        <v>500</v>
      </c>
      <c r="H1296" s="6" t="s">
        <v>14518</v>
      </c>
      <c r="I1296" s="6"/>
      <c r="J1296" s="6">
        <v>1</v>
      </c>
      <c r="K1296" s="6"/>
      <c r="L1296" s="6" t="s">
        <v>12295</v>
      </c>
      <c r="M1296" s="6">
        <v>63</v>
      </c>
      <c r="N1296" s="6" t="e">
        <f>VLOOKUP(A1296,web_archive!D:AB,18,FALSE)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14519</v>
      </c>
      <c r="V1296" s="6" t="s">
        <v>13268</v>
      </c>
      <c r="W1296" s="6" t="s">
        <v>13372</v>
      </c>
      <c r="X1296" s="6" t="s">
        <v>13268</v>
      </c>
      <c r="Y1296" s="6" t="s">
        <v>14520</v>
      </c>
      <c r="Z1296" s="6" t="s">
        <v>13268</v>
      </c>
      <c r="AA1296" s="6" t="s">
        <v>14521</v>
      </c>
      <c r="AB1296" s="6" t="s">
        <v>12299</v>
      </c>
      <c r="AC1296" s="6" t="s">
        <v>12299</v>
      </c>
      <c r="AD1296" s="6"/>
      <c r="AE1296" s="6"/>
      <c r="AF1296" s="6"/>
    </row>
    <row r="1297" spans="1:31" x14ac:dyDescent="0.3">
      <c r="A1297" s="6" t="s">
        <v>12401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VLOOKUP(A1297,web_archive!D:AB,18,FALSE)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14522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VLOOKUP(A1298,web_archive!D:AB,18,FALSE)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12401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VLOOKUP(A1299,web_archive!D:AB,18,FALSE)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4845</v>
      </c>
      <c r="C1300" s="6" t="s">
        <v>4845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12295</v>
      </c>
      <c r="M1300" s="6">
        <v>63</v>
      </c>
      <c r="N1300" s="6" t="str">
        <f>VLOOKUP(A1300,web_archive!D:AB,18,FALSE)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12299</v>
      </c>
      <c r="V1300" s="6" t="s">
        <v>12299</v>
      </c>
      <c r="W1300" s="6" t="s">
        <v>12299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4848</v>
      </c>
      <c r="C1301" s="6" t="s">
        <v>4845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12295</v>
      </c>
      <c r="M1301" s="6">
        <v>63</v>
      </c>
      <c r="N1301" s="6" t="str">
        <f>VLOOKUP(A1301,web_archive!D:AB,18,FALSE)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12299</v>
      </c>
      <c r="V1301" s="6" t="s">
        <v>12299</v>
      </c>
      <c r="W1301" s="6" t="s">
        <v>12299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1702</v>
      </c>
      <c r="C1302" s="6" t="s">
        <v>1702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14523</v>
      </c>
      <c r="M1302" s="6">
        <v>63</v>
      </c>
      <c r="N1302" s="6" t="e">
        <f>VLOOKUP(A1302,web_archive!D:AB,18,FALSE)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12299</v>
      </c>
      <c r="V1302" s="6" t="s">
        <v>12299</v>
      </c>
      <c r="W1302" s="6" t="s">
        <v>12299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1701</v>
      </c>
      <c r="C1303" s="6" t="s">
        <v>1702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14523</v>
      </c>
      <c r="M1303" s="6">
        <v>63</v>
      </c>
      <c r="N1303" s="6" t="str">
        <f>VLOOKUP(A1303,web_archive!D:AB,18,FALSE)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12299</v>
      </c>
      <c r="V1303" s="6" t="s">
        <v>12299</v>
      </c>
      <c r="W1303" s="6" t="s">
        <v>12299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8972</v>
      </c>
      <c r="C1304" s="6" t="s">
        <v>8972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12250</v>
      </c>
      <c r="M1304" s="6">
        <v>63</v>
      </c>
      <c r="N1304" s="6" t="e">
        <f>VLOOKUP(A1304,web_archive!D:AB,18,FALSE)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12299</v>
      </c>
      <c r="V1304" s="6" t="s">
        <v>12299</v>
      </c>
      <c r="W1304" s="6" t="s">
        <v>12299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8971</v>
      </c>
      <c r="C1305" s="6" t="s">
        <v>8972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12250</v>
      </c>
      <c r="M1305" s="6">
        <v>63</v>
      </c>
      <c r="N1305" s="6" t="str">
        <f>VLOOKUP(A1305,web_archive!D:AB,18,FALSE)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12299</v>
      </c>
      <c r="V1305" s="6" t="s">
        <v>12299</v>
      </c>
      <c r="W1305" s="6" t="s">
        <v>12299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14524</v>
      </c>
      <c r="C1306" s="6" t="s">
        <v>6725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12281</v>
      </c>
      <c r="M1306" s="6">
        <v>63</v>
      </c>
      <c r="N1306" s="6" t="e">
        <f>VLOOKUP(A1306,web_archive!D:AB,18,FALSE)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14525</v>
      </c>
      <c r="V1306" s="6" t="s">
        <v>12491</v>
      </c>
      <c r="W1306" s="6" t="s">
        <v>12299</v>
      </c>
      <c r="X1306" s="6" t="s">
        <v>12299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6724</v>
      </c>
      <c r="C1307" s="6" t="s">
        <v>6725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12281</v>
      </c>
      <c r="M1307" s="6">
        <v>63</v>
      </c>
      <c r="N1307" s="6" t="str">
        <f>VLOOKUP(A1307,web_archive!D:AB,18,FALSE)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14525</v>
      </c>
      <c r="V1307" s="6" t="s">
        <v>12491</v>
      </c>
      <c r="W1307" s="6" t="s">
        <v>12299</v>
      </c>
      <c r="X1307" s="6" t="s">
        <v>12299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6611</v>
      </c>
      <c r="C1308" s="6" t="s">
        <v>6612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12265</v>
      </c>
      <c r="M1308" s="6">
        <v>63</v>
      </c>
      <c r="N1308" s="6" t="e">
        <f>VLOOKUP(A1308,web_archive!D:AB,18,FALSE)</f>
        <v>#N/A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12542</v>
      </c>
      <c r="V1308" s="6" t="s">
        <v>14526</v>
      </c>
      <c r="W1308" s="6" t="s">
        <v>12600</v>
      </c>
      <c r="X1308" s="6" t="s">
        <v>12299</v>
      </c>
      <c r="Y1308" s="6" t="s">
        <v>12299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5231</v>
      </c>
      <c r="C1309" s="6" t="s">
        <v>5232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12268</v>
      </c>
      <c r="M1309" s="6">
        <v>63</v>
      </c>
      <c r="N1309" s="6" t="str">
        <f>VLOOKUP(A1309,web_archive!D:AB,18,FALSE)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12660</v>
      </c>
      <c r="V1309" s="6" t="s">
        <v>13525</v>
      </c>
      <c r="W1309" s="6" t="s">
        <v>12600</v>
      </c>
      <c r="X1309" s="6" t="s">
        <v>12299</v>
      </c>
      <c r="Y1309" s="6" t="s">
        <v>12299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5143</v>
      </c>
      <c r="C1310" s="6" t="s">
        <v>5144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12268</v>
      </c>
      <c r="M1310" s="6">
        <v>63</v>
      </c>
      <c r="N1310" s="6" t="str">
        <f>VLOOKUP(A1310,web_archive!D:AB,18,FALSE)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12660</v>
      </c>
      <c r="V1310" s="6" t="s">
        <v>13482</v>
      </c>
      <c r="W1310" s="6" t="s">
        <v>13525</v>
      </c>
      <c r="X1310" s="6" t="s">
        <v>14527</v>
      </c>
      <c r="Y1310" s="6" t="s">
        <v>12368</v>
      </c>
      <c r="Z1310" s="6" t="s">
        <v>12299</v>
      </c>
      <c r="AA1310" s="6" t="s">
        <v>12299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14528</v>
      </c>
      <c r="C1311" s="6" t="s">
        <v>14529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12234</v>
      </c>
      <c r="M1311" s="6">
        <v>63</v>
      </c>
      <c r="N1311" s="6" t="e">
        <f>VLOOKUP(A1311,web_archive!D:AB,18,FALSE)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12299</v>
      </c>
      <c r="V1311" s="6" t="s">
        <v>12299</v>
      </c>
      <c r="W1311" s="6" t="s">
        <v>12299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14530</v>
      </c>
      <c r="C1312" s="6" t="s">
        <v>14531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12234</v>
      </c>
      <c r="M1312" s="6">
        <v>63</v>
      </c>
      <c r="N1312" s="6" t="e">
        <f>VLOOKUP(A1312,web_archive!D:AB,18,FALSE)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14036</v>
      </c>
      <c r="V1312" s="6" t="s">
        <v>14532</v>
      </c>
      <c r="W1312" s="6" t="s">
        <v>13307</v>
      </c>
      <c r="X1312" s="6" t="s">
        <v>13179</v>
      </c>
      <c r="Y1312" s="6" t="s">
        <v>14533</v>
      </c>
      <c r="Z1312" s="6" t="s">
        <v>13454</v>
      </c>
      <c r="AA1312" s="6" t="s">
        <v>14533</v>
      </c>
      <c r="AB1312" s="6" t="s">
        <v>13306</v>
      </c>
      <c r="AC1312" s="6" t="s">
        <v>14281</v>
      </c>
      <c r="AD1312" s="6" t="s">
        <v>12299</v>
      </c>
      <c r="AE1312" s="6" t="s">
        <v>12299</v>
      </c>
    </row>
    <row r="1313" spans="1:40" x14ac:dyDescent="0.3">
      <c r="A1313" s="6">
        <v>2114</v>
      </c>
      <c r="B1313" s="6" t="s">
        <v>9660</v>
      </c>
      <c r="C1313" s="6" t="s">
        <v>9661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14534</v>
      </c>
      <c r="M1313" s="6">
        <v>63</v>
      </c>
      <c r="N1313" s="6" t="str">
        <f>VLOOKUP(A1313,web_archive!D:AB,18,FALSE)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13069</v>
      </c>
      <c r="V1313" s="6" t="s">
        <v>13072</v>
      </c>
      <c r="W1313" s="6" t="s">
        <v>12491</v>
      </c>
      <c r="X1313" s="6" t="s">
        <v>12299</v>
      </c>
      <c r="Y1313" s="6" t="s">
        <v>12299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10325</v>
      </c>
      <c r="C1314" s="6" t="s">
        <v>10326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14534</v>
      </c>
      <c r="M1314" s="6">
        <v>63</v>
      </c>
      <c r="N1314" s="6" t="str">
        <f>VLOOKUP(A1314,web_archive!D:AB,18,FALSE)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14036</v>
      </c>
      <c r="V1314" s="6" t="s">
        <v>13456</v>
      </c>
      <c r="W1314" s="6" t="s">
        <v>13307</v>
      </c>
      <c r="X1314" s="6" t="s">
        <v>13458</v>
      </c>
      <c r="Y1314" s="6" t="s">
        <v>13307</v>
      </c>
      <c r="Z1314" s="6" t="s">
        <v>13306</v>
      </c>
      <c r="AA1314" s="6" t="s">
        <v>13307</v>
      </c>
      <c r="AB1314" s="6" t="s">
        <v>14535</v>
      </c>
      <c r="AC1314" s="6" t="s">
        <v>14536</v>
      </c>
      <c r="AD1314" s="6" t="s">
        <v>12491</v>
      </c>
      <c r="AE1314" s="6" t="s">
        <v>12299</v>
      </c>
      <c r="AF1314" s="6" t="s">
        <v>12299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12234</v>
      </c>
      <c r="M1315" s="6">
        <v>63</v>
      </c>
      <c r="N1315" s="6" t="str">
        <f>VLOOKUP(A1315,web_archive!D:AB,18,FALSE)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12978</v>
      </c>
      <c r="V1315" s="6" t="s">
        <v>12798</v>
      </c>
      <c r="W1315" s="6" t="s">
        <v>12491</v>
      </c>
      <c r="X1315" s="6" t="s">
        <v>12299</v>
      </c>
      <c r="Y1315" s="6" t="s">
        <v>12299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535</v>
      </c>
      <c r="C1316" s="6" t="s">
        <v>536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12238</v>
      </c>
      <c r="M1316" s="6">
        <v>63</v>
      </c>
      <c r="N1316" s="6" t="str">
        <f>VLOOKUP(A1316,web_archive!D:AB,18,FALSE)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12299</v>
      </c>
      <c r="V1316" s="6" t="s">
        <v>12299</v>
      </c>
      <c r="W1316" s="6" t="s">
        <v>12299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14537</v>
      </c>
      <c r="C1317" s="6" t="s">
        <v>536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12238</v>
      </c>
      <c r="M1317" s="6">
        <v>63</v>
      </c>
      <c r="N1317" s="6" t="e">
        <f>VLOOKUP(A1317,web_archive!D:AB,18,FALSE)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12299</v>
      </c>
      <c r="V1317" s="6" t="s">
        <v>12299</v>
      </c>
      <c r="W1317" s="6" t="s">
        <v>12299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14538</v>
      </c>
      <c r="C1318" s="6" t="s">
        <v>14539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12238</v>
      </c>
      <c r="M1318" s="6">
        <v>63</v>
      </c>
      <c r="N1318" s="6" t="e">
        <f>VLOOKUP(A1318,web_archive!D:AB,18,FALSE)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14525</v>
      </c>
      <c r="V1318" s="6" t="s">
        <v>12491</v>
      </c>
      <c r="W1318" s="6" t="s">
        <v>12299</v>
      </c>
      <c r="X1318" s="6" t="s">
        <v>12299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5447</v>
      </c>
      <c r="C1319" s="6" t="s">
        <v>14539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12238</v>
      </c>
      <c r="M1319" s="6">
        <v>63</v>
      </c>
      <c r="N1319" s="6" t="str">
        <f>VLOOKUP(A1319,web_archive!D:AB,18,FALSE)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14525</v>
      </c>
      <c r="V1319" s="6" t="s">
        <v>12491</v>
      </c>
      <c r="W1319" s="6" t="s">
        <v>12299</v>
      </c>
      <c r="X1319" s="6" t="s">
        <v>12299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14540</v>
      </c>
      <c r="C1320" s="6" t="s">
        <v>6612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12265</v>
      </c>
      <c r="M1320" s="6">
        <v>63</v>
      </c>
      <c r="N1320" s="6" t="e">
        <f>VLOOKUP(A1320,web_archive!D:AB,18,FALSE)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12542</v>
      </c>
      <c r="V1320" s="6" t="s">
        <v>14526</v>
      </c>
      <c r="W1320" s="6" t="s">
        <v>12600</v>
      </c>
      <c r="X1320" s="6" t="s">
        <v>12299</v>
      </c>
      <c r="Y1320" s="6" t="s">
        <v>12299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14541</v>
      </c>
      <c r="C1321" s="6" t="s">
        <v>14542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14534</v>
      </c>
      <c r="M1321" s="6">
        <v>18</v>
      </c>
      <c r="N1321" s="6" t="e">
        <f>VLOOKUP(A1321,web_archive!D:AB,18,FALSE)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14525</v>
      </c>
      <c r="V1321" s="6" t="s">
        <v>14543</v>
      </c>
      <c r="W1321" s="6" t="s">
        <v>13070</v>
      </c>
      <c r="X1321" s="6" t="s">
        <v>14544</v>
      </c>
      <c r="Y1321" s="6" t="s">
        <v>13072</v>
      </c>
      <c r="Z1321" s="6" t="s">
        <v>12795</v>
      </c>
      <c r="AA1321" s="6" t="s">
        <v>13041</v>
      </c>
      <c r="AB1321" s="6" t="s">
        <v>14545</v>
      </c>
      <c r="AC1321" s="6" t="s">
        <v>14546</v>
      </c>
      <c r="AD1321" s="6">
        <v>7</v>
      </c>
      <c r="AE1321" s="6">
        <v>150</v>
      </c>
      <c r="AF1321" s="6" t="s">
        <v>13686</v>
      </c>
      <c r="AG1321" s="6" t="s">
        <v>12298</v>
      </c>
      <c r="AH1321" s="6" t="s">
        <v>12299</v>
      </c>
      <c r="AI1321" s="6" t="s">
        <v>12299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14547</v>
      </c>
      <c r="C1322" s="6" t="s">
        <v>14548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14534</v>
      </c>
      <c r="M1322" s="6">
        <v>18</v>
      </c>
      <c r="N1322" s="6" t="e">
        <f>VLOOKUP(A1322,web_archive!D:AB,18,FALSE)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14525</v>
      </c>
      <c r="V1322" s="6" t="s">
        <v>14549</v>
      </c>
      <c r="W1322" s="6" t="s">
        <v>12491</v>
      </c>
      <c r="X1322" s="6" t="s">
        <v>12299</v>
      </c>
      <c r="Y1322" s="6" t="s">
        <v>12299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10006</v>
      </c>
      <c r="C1323" s="6" t="s">
        <v>14550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14534</v>
      </c>
      <c r="M1323" s="6">
        <v>18</v>
      </c>
      <c r="N1323" s="6" t="str">
        <f>VLOOKUP(A1323,web_archive!D:AB,18,FALSE)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14525</v>
      </c>
      <c r="V1323" s="6" t="s">
        <v>12600</v>
      </c>
      <c r="W1323" s="6" t="s">
        <v>12299</v>
      </c>
      <c r="X1323" s="6" t="s">
        <v>12299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9714</v>
      </c>
      <c r="C1324" s="6" t="s">
        <v>9715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14534</v>
      </c>
      <c r="M1324" s="6">
        <v>18</v>
      </c>
      <c r="N1324" s="6" t="str">
        <f>VLOOKUP(A1324,web_archive!D:AB,18,FALSE)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14551</v>
      </c>
      <c r="V1324" s="6" t="s">
        <v>14552</v>
      </c>
      <c r="W1324" s="6" t="s">
        <v>13179</v>
      </c>
      <c r="X1324" s="6" t="s">
        <v>14533</v>
      </c>
      <c r="Y1324" s="6" t="s">
        <v>13458</v>
      </c>
      <c r="Z1324" s="6" t="s">
        <v>14533</v>
      </c>
      <c r="AA1324" s="6" t="s">
        <v>13456</v>
      </c>
      <c r="AB1324" s="6" t="s">
        <v>14533</v>
      </c>
      <c r="AC1324" s="6" t="s">
        <v>12824</v>
      </c>
      <c r="AD1324" s="6" t="s">
        <v>14533</v>
      </c>
      <c r="AE1324" s="6" t="s">
        <v>12822</v>
      </c>
      <c r="AF1324" s="6" t="s">
        <v>14533</v>
      </c>
      <c r="AG1324" s="6" t="s">
        <v>13306</v>
      </c>
      <c r="AH1324" s="6" t="s">
        <v>14533</v>
      </c>
      <c r="AI1324" s="6" t="s">
        <v>13454</v>
      </c>
      <c r="AJ1324" s="6" t="s">
        <v>14533</v>
      </c>
      <c r="AK1324" s="6" t="s">
        <v>12588</v>
      </c>
      <c r="AL1324" s="6" t="s">
        <v>14281</v>
      </c>
      <c r="AM1324" s="6" t="s">
        <v>12299</v>
      </c>
      <c r="AN1324" s="6" t="s">
        <v>12299</v>
      </c>
    </row>
    <row r="1325" spans="1:40" x14ac:dyDescent="0.3">
      <c r="A1325" s="6">
        <v>2126</v>
      </c>
      <c r="B1325" s="6" t="s">
        <v>4901</v>
      </c>
      <c r="C1325" s="6" t="s">
        <v>4902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14534</v>
      </c>
      <c r="M1325" s="6">
        <v>63</v>
      </c>
      <c r="N1325" s="6" t="str">
        <f>VLOOKUP(A1325,web_archive!D:AB,18,FALSE)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14525</v>
      </c>
      <c r="V1325" s="6" t="s">
        <v>14549</v>
      </c>
      <c r="W1325" s="6" t="s">
        <v>14553</v>
      </c>
      <c r="X1325" s="6" t="s">
        <v>14554</v>
      </c>
      <c r="Y1325" s="6">
        <v>20</v>
      </c>
      <c r="Z1325" s="6">
        <v>1000</v>
      </c>
      <c r="AA1325" s="6" t="s">
        <v>12682</v>
      </c>
      <c r="AB1325" s="6" t="s">
        <v>14555</v>
      </c>
      <c r="AC1325" s="6" t="s">
        <v>12299</v>
      </c>
      <c r="AD1325" s="6" t="s">
        <v>12299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8855</v>
      </c>
      <c r="C1326" s="6" t="s">
        <v>8856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12295</v>
      </c>
      <c r="M1326" s="6">
        <v>63</v>
      </c>
      <c r="N1326" s="6" t="str">
        <f>VLOOKUP(A1326,web_archive!D:AB,18,FALSE)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12596</v>
      </c>
      <c r="V1326" s="6" t="s">
        <v>12675</v>
      </c>
      <c r="W1326" s="6" t="s">
        <v>12464</v>
      </c>
      <c r="X1326" s="6" t="s">
        <v>12299</v>
      </c>
      <c r="Y1326" s="6" t="s">
        <v>12299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5147</v>
      </c>
      <c r="C1327" s="6" t="s">
        <v>5144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12268</v>
      </c>
      <c r="M1327" s="6">
        <v>63</v>
      </c>
      <c r="N1327" s="6" t="str">
        <f>VLOOKUP(A1327,web_archive!D:AB,18,FALSE)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12660</v>
      </c>
      <c r="V1327" s="6" t="s">
        <v>13482</v>
      </c>
      <c r="W1327" s="6" t="s">
        <v>13525</v>
      </c>
      <c r="X1327" s="6" t="s">
        <v>14527</v>
      </c>
      <c r="Y1327" s="6" t="s">
        <v>12368</v>
      </c>
      <c r="Z1327" s="6" t="s">
        <v>12299</v>
      </c>
      <c r="AA1327" s="6" t="s">
        <v>12299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3747</v>
      </c>
      <c r="C1328" s="6" t="s">
        <v>3748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12255</v>
      </c>
      <c r="M1328" s="6">
        <v>63</v>
      </c>
      <c r="N1328" s="6" t="str">
        <f>VLOOKUP(A1328,web_archive!D:AB,18,FALSE)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14556</v>
      </c>
      <c r="V1328" s="6" t="s">
        <v>13501</v>
      </c>
      <c r="W1328" s="6" t="s">
        <v>13482</v>
      </c>
      <c r="X1328" s="6" t="s">
        <v>12368</v>
      </c>
      <c r="Y1328" s="6" t="s">
        <v>12299</v>
      </c>
      <c r="Z1328" s="6" t="s">
        <v>12299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2582</v>
      </c>
      <c r="C1329" s="6" t="s">
        <v>2583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12268</v>
      </c>
      <c r="M1329" s="6">
        <v>63</v>
      </c>
      <c r="N1329" s="6" t="str">
        <f>VLOOKUP(A1329,web_archive!D:AB,18,FALSE)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12691</v>
      </c>
      <c r="V1329" s="6" t="s">
        <v>14557</v>
      </c>
      <c r="W1329" s="6" t="s">
        <v>14558</v>
      </c>
      <c r="X1329" s="6" t="s">
        <v>14453</v>
      </c>
      <c r="Y1329" s="6" t="s">
        <v>14559</v>
      </c>
      <c r="Z1329" s="6" t="s">
        <v>14560</v>
      </c>
      <c r="AA1329" s="6" t="s">
        <v>12489</v>
      </c>
      <c r="AB1329" s="6" t="s">
        <v>12299</v>
      </c>
      <c r="AC1329" s="6" t="s">
        <v>12299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14561</v>
      </c>
      <c r="C1330" s="6" t="s">
        <v>14562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12265</v>
      </c>
      <c r="M1330" s="6">
        <v>18</v>
      </c>
      <c r="N1330" s="6" t="e">
        <f>VLOOKUP(A1330,web_archive!D:AB,18,FALSE)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14525</v>
      </c>
      <c r="V1330" s="6" t="s">
        <v>13482</v>
      </c>
      <c r="W1330" s="6" t="s">
        <v>14563</v>
      </c>
      <c r="X1330" s="6" t="s">
        <v>12620</v>
      </c>
      <c r="Y1330" s="6" t="s">
        <v>13387</v>
      </c>
      <c r="Z1330" s="6" t="s">
        <v>12299</v>
      </c>
      <c r="AA1330" s="6" t="s">
        <v>12299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14564</v>
      </c>
      <c r="C1331" s="6" t="s">
        <v>14565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12295</v>
      </c>
      <c r="M1331" s="6">
        <v>18</v>
      </c>
      <c r="N1331" s="6" t="e">
        <f>VLOOKUP(A1331,web_archive!D:AB,18,FALSE)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14036</v>
      </c>
      <c r="V1331" s="6" t="s">
        <v>13179</v>
      </c>
      <c r="W1331" s="6" t="s">
        <v>13307</v>
      </c>
      <c r="X1331" s="6" t="s">
        <v>13456</v>
      </c>
      <c r="Y1331" s="6" t="s">
        <v>13307</v>
      </c>
      <c r="Z1331" s="6" t="s">
        <v>12822</v>
      </c>
      <c r="AA1331" s="6" t="s">
        <v>13307</v>
      </c>
      <c r="AB1331" s="6" t="s">
        <v>13458</v>
      </c>
      <c r="AC1331" s="6" t="s">
        <v>13307</v>
      </c>
      <c r="AD1331" s="6" t="s">
        <v>12824</v>
      </c>
      <c r="AE1331" s="6" t="s">
        <v>13307</v>
      </c>
      <c r="AF1331" s="6" t="s">
        <v>14566</v>
      </c>
      <c r="AG1331" s="6" t="s">
        <v>13307</v>
      </c>
      <c r="AH1331" s="6" t="s">
        <v>13454</v>
      </c>
      <c r="AI1331" s="6" t="s">
        <v>13307</v>
      </c>
      <c r="AJ1331" s="6" t="s">
        <v>13306</v>
      </c>
      <c r="AK1331" s="6" t="s">
        <v>13307</v>
      </c>
      <c r="AL1331" s="6" t="s">
        <v>12588</v>
      </c>
      <c r="AM1331" s="6" t="s">
        <v>13307</v>
      </c>
      <c r="AN1331" s="6" t="s">
        <v>14535</v>
      </c>
      <c r="AO1331" s="6" t="s">
        <v>14567</v>
      </c>
      <c r="AP1331" s="6" t="s">
        <v>12368</v>
      </c>
      <c r="AQ1331" s="6" t="s">
        <v>12299</v>
      </c>
      <c r="AR1331" s="6" t="s">
        <v>12299</v>
      </c>
    </row>
    <row r="1332" spans="1:44" x14ac:dyDescent="0.3">
      <c r="A1332" s="6">
        <v>2133</v>
      </c>
      <c r="B1332" s="6" t="s">
        <v>10108</v>
      </c>
      <c r="C1332" s="6" t="s">
        <v>10109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12250</v>
      </c>
      <c r="M1332" s="6">
        <v>18</v>
      </c>
      <c r="N1332" s="6" t="str">
        <f>VLOOKUP(A1332,web_archive!D:AB,18,FALSE)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12674</v>
      </c>
      <c r="V1332" s="6" t="s">
        <v>12675</v>
      </c>
      <c r="W1332" s="6" t="s">
        <v>14568</v>
      </c>
      <c r="X1332" s="6" t="s">
        <v>13639</v>
      </c>
      <c r="Y1332" s="6" t="s">
        <v>12299</v>
      </c>
      <c r="Z1332" s="6" t="s">
        <v>12299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14569</v>
      </c>
      <c r="C1333" s="6" t="s">
        <v>14570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14571</v>
      </c>
      <c r="M1333" s="6">
        <v>18</v>
      </c>
      <c r="N1333" s="6" t="e">
        <f>VLOOKUP(A1333,web_archive!D:AB,18,FALSE)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14525</v>
      </c>
      <c r="V1333" s="6" t="s">
        <v>14572</v>
      </c>
      <c r="W1333" s="6" t="s">
        <v>14573</v>
      </c>
      <c r="X1333" s="6">
        <v>10</v>
      </c>
      <c r="Y1333" s="6">
        <v>5000</v>
      </c>
      <c r="Z1333" s="6" t="s">
        <v>12682</v>
      </c>
      <c r="AA1333" s="6" t="s">
        <v>14574</v>
      </c>
      <c r="AB1333" s="6" t="s">
        <v>12299</v>
      </c>
      <c r="AC1333" s="6" t="s">
        <v>12299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14575</v>
      </c>
      <c r="C1334" s="6" t="s">
        <v>14576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12270</v>
      </c>
      <c r="M1334" s="6">
        <v>18</v>
      </c>
      <c r="N1334" s="6" t="e">
        <f>VLOOKUP(A1334,web_archive!D:AB,18,FALSE)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12299</v>
      </c>
      <c r="V1334" s="6" t="s">
        <v>12299</v>
      </c>
      <c r="W1334" s="6" t="s">
        <v>12299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14577</v>
      </c>
      <c r="C1335" s="6" t="s">
        <v>14578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12295</v>
      </c>
      <c r="M1335" s="6">
        <v>63</v>
      </c>
      <c r="N1335" s="6" t="e">
        <f>VLOOKUP(A1335,web_archive!D:AB,18,FALSE)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13315</v>
      </c>
      <c r="V1335" s="6" t="s">
        <v>14579</v>
      </c>
      <c r="W1335" s="6" t="s">
        <v>13179</v>
      </c>
      <c r="X1335" s="6" t="s">
        <v>14580</v>
      </c>
      <c r="Y1335" s="6" t="s">
        <v>14581</v>
      </c>
      <c r="Z1335" s="6">
        <v>10</v>
      </c>
      <c r="AA1335" s="6" t="s">
        <v>14582</v>
      </c>
      <c r="AB1335" s="6" t="s">
        <v>12368</v>
      </c>
      <c r="AC1335" s="6" t="s">
        <v>12299</v>
      </c>
      <c r="AD1335" s="6" t="s">
        <v>12299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10329</v>
      </c>
      <c r="C1336" s="6" t="s">
        <v>10330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14534</v>
      </c>
      <c r="M1336" s="6">
        <v>18</v>
      </c>
      <c r="N1336" s="6" t="str">
        <f>VLOOKUP(A1336,web_archive!D:AB,18,FALSE)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14036</v>
      </c>
      <c r="V1336" s="6" t="s">
        <v>13456</v>
      </c>
      <c r="W1336" s="6" t="s">
        <v>13307</v>
      </c>
      <c r="X1336" s="6" t="s">
        <v>13458</v>
      </c>
      <c r="Y1336" s="6" t="s">
        <v>13307</v>
      </c>
      <c r="Z1336" s="6" t="s">
        <v>13306</v>
      </c>
      <c r="AA1336" s="6" t="s">
        <v>13307</v>
      </c>
      <c r="AB1336" s="6" t="s">
        <v>14535</v>
      </c>
      <c r="AC1336" s="6" t="s">
        <v>14536</v>
      </c>
      <c r="AD1336" s="6" t="s">
        <v>12491</v>
      </c>
      <c r="AE1336" s="6" t="s">
        <v>12299</v>
      </c>
      <c r="AF1336" s="6" t="s">
        <v>12299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14583</v>
      </c>
      <c r="C1337" s="6" t="s">
        <v>14584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14571</v>
      </c>
      <c r="M1337" s="6">
        <v>18</v>
      </c>
      <c r="N1337" s="6" t="e">
        <f>VLOOKUP(A1337,web_archive!D:AB,18,FALSE)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12919</v>
      </c>
      <c r="V1337" s="6" t="s">
        <v>14559</v>
      </c>
      <c r="W1337" s="6" t="s">
        <v>14585</v>
      </c>
      <c r="X1337" s="6" t="s">
        <v>14586</v>
      </c>
      <c r="Y1337" s="6" t="s">
        <v>12667</v>
      </c>
      <c r="Z1337" s="6" t="s">
        <v>12299</v>
      </c>
      <c r="AA1337" s="6" t="s">
        <v>12299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4065</v>
      </c>
      <c r="C1338" s="6" t="s">
        <v>4066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12230</v>
      </c>
      <c r="M1338" s="6">
        <v>63</v>
      </c>
      <c r="N1338" s="6" t="str">
        <f>VLOOKUP(A1338,web_archive!D:AB,18,FALSE)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12299</v>
      </c>
      <c r="V1338" s="6" t="s">
        <v>12299</v>
      </c>
      <c r="W1338" s="6" t="s">
        <v>12299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14587</v>
      </c>
      <c r="C1339" s="6" t="s">
        <v>14588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12284</v>
      </c>
      <c r="M1339" s="6">
        <v>63</v>
      </c>
      <c r="N1339" s="6" t="e">
        <f>VLOOKUP(A1339,web_archive!D:AB,18,FALSE)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12815</v>
      </c>
      <c r="V1339" s="6" t="s">
        <v>12600</v>
      </c>
      <c r="W1339" s="6" t="s">
        <v>12299</v>
      </c>
      <c r="X1339" s="6" t="s">
        <v>12299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14589</v>
      </c>
      <c r="C1340" s="6" t="s">
        <v>14590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12295</v>
      </c>
      <c r="M1340" s="6">
        <v>63</v>
      </c>
      <c r="N1340" s="6" t="e">
        <f>VLOOKUP(A1340,web_archive!D:AB,18,FALSE)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13069</v>
      </c>
      <c r="V1340" s="6" t="s">
        <v>13070</v>
      </c>
      <c r="W1340" s="6" t="s">
        <v>12464</v>
      </c>
      <c r="X1340" s="6" t="s">
        <v>12299</v>
      </c>
      <c r="Y1340" s="6" t="s">
        <v>12299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14591</v>
      </c>
      <c r="C1341" s="6" t="s">
        <v>14590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12295</v>
      </c>
      <c r="M1341" s="6">
        <v>63</v>
      </c>
      <c r="N1341" s="6" t="e">
        <f>VLOOKUP(A1341,web_archive!D:AB,18,FALSE)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13069</v>
      </c>
      <c r="V1341" s="6" t="s">
        <v>13070</v>
      </c>
      <c r="W1341" s="6" t="s">
        <v>12464</v>
      </c>
      <c r="X1341" s="6" t="s">
        <v>12299</v>
      </c>
      <c r="Y1341" s="6" t="s">
        <v>12299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14592</v>
      </c>
      <c r="C1342" s="6" t="s">
        <v>14590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12295</v>
      </c>
      <c r="M1342" s="6">
        <v>63</v>
      </c>
      <c r="N1342" s="6" t="e">
        <f>VLOOKUP(A1342,web_archive!D:AB,18,FALSE)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13069</v>
      </c>
      <c r="V1342" s="6" t="s">
        <v>13070</v>
      </c>
      <c r="W1342" s="6" t="s">
        <v>12464</v>
      </c>
      <c r="X1342" s="6" t="s">
        <v>12299</v>
      </c>
      <c r="Y1342" s="6" t="s">
        <v>12299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14593</v>
      </c>
      <c r="C1343" s="6" t="s">
        <v>14590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12295</v>
      </c>
      <c r="M1343" s="6">
        <v>63</v>
      </c>
      <c r="N1343" s="6" t="e">
        <f>VLOOKUP(A1343,web_archive!D:AB,18,FALSE)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13069</v>
      </c>
      <c r="V1343" s="6" t="s">
        <v>13070</v>
      </c>
      <c r="W1343" s="6" t="s">
        <v>12464</v>
      </c>
      <c r="X1343" s="6" t="s">
        <v>12299</v>
      </c>
      <c r="Y1343" s="6" t="s">
        <v>12299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14594</v>
      </c>
      <c r="C1344" s="6" t="s">
        <v>14595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12295</v>
      </c>
      <c r="M1344" s="6">
        <v>63</v>
      </c>
      <c r="N1344" s="6" t="e">
        <f>VLOOKUP(A1344,web_archive!D:AB,18,FALSE)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14525</v>
      </c>
      <c r="V1344" s="6" t="s">
        <v>14596</v>
      </c>
      <c r="W1344" s="6" t="s">
        <v>13179</v>
      </c>
      <c r="X1344" s="6" t="s">
        <v>14597</v>
      </c>
      <c r="Y1344" s="6" t="s">
        <v>13070</v>
      </c>
      <c r="Z1344" s="6" t="s">
        <v>12464</v>
      </c>
      <c r="AA1344" s="6" t="s">
        <v>12299</v>
      </c>
      <c r="AB1344" s="6" t="s">
        <v>12299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14598</v>
      </c>
      <c r="C1345" s="6" t="s">
        <v>14599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12295</v>
      </c>
      <c r="M1345" s="6">
        <v>63</v>
      </c>
      <c r="N1345" s="6" t="e">
        <f>VLOOKUP(A1345,web_archive!D:AB,18,FALSE)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12299</v>
      </c>
      <c r="V1345" s="6" t="s">
        <v>12299</v>
      </c>
      <c r="W1345" s="6" t="s">
        <v>12299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14600</v>
      </c>
      <c r="C1346" s="6" t="s">
        <v>14601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14534</v>
      </c>
      <c r="M1346" s="6">
        <v>18</v>
      </c>
      <c r="N1346" s="6" t="e">
        <f>VLOOKUP(A1346,web_archive!D:AB,18,FALSE)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12299</v>
      </c>
      <c r="V1346" s="6" t="s">
        <v>12299</v>
      </c>
      <c r="W1346" s="6" t="s">
        <v>12299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14602</v>
      </c>
      <c r="C1347" s="6" t="s">
        <v>14603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12250</v>
      </c>
      <c r="M1347" s="6">
        <v>63</v>
      </c>
      <c r="N1347" s="6" t="e">
        <f>VLOOKUP(A1347,web_archive!D:AB,18,FALSE)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12299</v>
      </c>
      <c r="V1347" s="6" t="s">
        <v>12299</v>
      </c>
      <c r="W1347" s="6" t="s">
        <v>12299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14604</v>
      </c>
      <c r="C1348" s="6" t="s">
        <v>14605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12295</v>
      </c>
      <c r="M1348" s="6">
        <v>63</v>
      </c>
      <c r="N1348" s="6" t="e">
        <f>VLOOKUP(A1348,web_archive!D:AB,18,FALSE)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12807</v>
      </c>
      <c r="V1348" s="6" t="s">
        <v>12404</v>
      </c>
      <c r="W1348" s="6" t="s">
        <v>12299</v>
      </c>
      <c r="X1348" s="6" t="s">
        <v>12299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14606</v>
      </c>
      <c r="C1349" s="6" t="s">
        <v>14607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14523</v>
      </c>
      <c r="M1349" s="6">
        <v>63</v>
      </c>
      <c r="N1349" s="6" t="e">
        <f>VLOOKUP(A1349,web_archive!D:AB,18,FALSE)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12807</v>
      </c>
      <c r="V1349" s="6" t="s">
        <v>12404</v>
      </c>
      <c r="W1349" s="6" t="s">
        <v>12299</v>
      </c>
      <c r="X1349" s="6" t="s">
        <v>12299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14608</v>
      </c>
      <c r="C1350" s="6" t="s">
        <v>14609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12250</v>
      </c>
      <c r="M1350" s="6">
        <v>63</v>
      </c>
      <c r="N1350" s="6" t="e">
        <f>VLOOKUP(A1350,web_archive!D:AB,18,FALSE)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12807</v>
      </c>
      <c r="V1350" s="6" t="s">
        <v>12404</v>
      </c>
      <c r="W1350" s="6" t="s">
        <v>12299</v>
      </c>
      <c r="X1350" s="6" t="s">
        <v>12299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14610</v>
      </c>
      <c r="C1351" s="6" t="s">
        <v>14611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12295</v>
      </c>
      <c r="M1351" s="6">
        <v>63</v>
      </c>
      <c r="N1351" s="6" t="e">
        <f>VLOOKUP(A1351,web_archive!D:AB,18,FALSE)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12978</v>
      </c>
      <c r="V1351" s="6" t="s">
        <v>12549</v>
      </c>
      <c r="W1351" s="6" t="s">
        <v>14612</v>
      </c>
      <c r="X1351" s="6" t="s">
        <v>12551</v>
      </c>
      <c r="Y1351" s="6" t="s">
        <v>14612</v>
      </c>
      <c r="Z1351" s="6" t="s">
        <v>12798</v>
      </c>
      <c r="AA1351" s="6" t="s">
        <v>14613</v>
      </c>
      <c r="AB1351" s="6" t="s">
        <v>13646</v>
      </c>
      <c r="AC1351" s="6" t="s">
        <v>12299</v>
      </c>
      <c r="AD1351" s="6" t="s">
        <v>12299</v>
      </c>
    </row>
    <row r="1352" spans="1:30" x14ac:dyDescent="0.3">
      <c r="A1352" s="6">
        <v>2153</v>
      </c>
      <c r="B1352" s="6" t="s">
        <v>14614</v>
      </c>
      <c r="C1352" s="6" t="s">
        <v>14615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12268</v>
      </c>
      <c r="M1352" s="6">
        <v>63</v>
      </c>
      <c r="N1352" s="6" t="e">
        <f>VLOOKUP(A1352,web_archive!D:AB,18,FALSE)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14616</v>
      </c>
      <c r="V1352" s="6" t="s">
        <v>14450</v>
      </c>
      <c r="W1352" s="6" t="s">
        <v>14617</v>
      </c>
      <c r="X1352" s="6" t="s">
        <v>14618</v>
      </c>
      <c r="Y1352" s="6" t="s">
        <v>12299</v>
      </c>
      <c r="Z1352" s="6" t="s">
        <v>12299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14619</v>
      </c>
      <c r="C1353" s="6" t="s">
        <v>14620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12295</v>
      </c>
      <c r="M1353" s="6">
        <v>63</v>
      </c>
      <c r="N1353" s="6" t="e">
        <f>VLOOKUP(A1353,web_archive!D:AB,18,FALSE)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12299</v>
      </c>
      <c r="V1353" s="6" t="s">
        <v>12299</v>
      </c>
      <c r="W1353" s="6" t="s">
        <v>12299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14621</v>
      </c>
      <c r="C1354" s="6" t="s">
        <v>14622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14534</v>
      </c>
      <c r="M1354" s="6">
        <v>63</v>
      </c>
      <c r="N1354" s="6" t="e">
        <f>VLOOKUP(A1354,web_archive!D:AB,18,FALSE)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12299</v>
      </c>
      <c r="V1354" s="6" t="s">
        <v>12299</v>
      </c>
      <c r="W1354" s="6" t="s">
        <v>12299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14623</v>
      </c>
      <c r="C1355" s="6" t="s">
        <v>14624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13806</v>
      </c>
      <c r="M1355" s="6">
        <v>63</v>
      </c>
      <c r="N1355" s="6" t="e">
        <f>VLOOKUP(A1355,web_archive!D:AB,18,FALSE)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14525</v>
      </c>
      <c r="V1355" s="6" t="s">
        <v>14625</v>
      </c>
      <c r="W1355" s="6" t="s">
        <v>12368</v>
      </c>
      <c r="X1355" s="6" t="s">
        <v>12299</v>
      </c>
      <c r="Y1355" s="6" t="s">
        <v>12299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14626</v>
      </c>
      <c r="C1356" s="6" t="s">
        <v>14627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12295</v>
      </c>
      <c r="M1356" s="6">
        <v>63</v>
      </c>
      <c r="N1356" s="6" t="e">
        <f>VLOOKUP(A1356,web_archive!D:AB,18,FALSE)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12299</v>
      </c>
      <c r="V1356" s="6" t="s">
        <v>12299</v>
      </c>
      <c r="W1356" s="6" t="s">
        <v>12299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14628</v>
      </c>
      <c r="C1357" s="6" t="s">
        <v>14629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12295</v>
      </c>
      <c r="M1357" s="6">
        <v>63</v>
      </c>
      <c r="N1357" s="6" t="e">
        <f>VLOOKUP(A1357,web_archive!D:AB,18,FALSE)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12978</v>
      </c>
      <c r="V1357" s="6" t="s">
        <v>14535</v>
      </c>
      <c r="W1357" s="6" t="s">
        <v>12814</v>
      </c>
      <c r="X1357" s="6" t="s">
        <v>12549</v>
      </c>
      <c r="Y1357" s="6" t="s">
        <v>13639</v>
      </c>
      <c r="Z1357" s="6" t="s">
        <v>12299</v>
      </c>
      <c r="AA1357" s="6" t="s">
        <v>12299</v>
      </c>
      <c r="AB1357" s="6"/>
      <c r="AC1357" s="6"/>
      <c r="AD1357" s="6"/>
    </row>
    <row r="1358" spans="1:30" x14ac:dyDescent="0.3">
      <c r="A1358" s="6">
        <v>2159</v>
      </c>
      <c r="B1358" s="6" t="s">
        <v>14630</v>
      </c>
      <c r="C1358" s="6" t="s">
        <v>14631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12295</v>
      </c>
      <c r="M1358" s="6">
        <v>63</v>
      </c>
      <c r="N1358" s="6" t="e">
        <f>VLOOKUP(A1358,web_archive!D:AB,18,FALSE)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12299</v>
      </c>
      <c r="V1358" s="6" t="s">
        <v>12299</v>
      </c>
      <c r="W1358" s="6" t="s">
        <v>12299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14632</v>
      </c>
      <c r="C1359" s="6" t="s">
        <v>14633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12250</v>
      </c>
      <c r="M1359" s="6">
        <v>63</v>
      </c>
      <c r="N1359" s="6" t="e">
        <f>VLOOKUP(A1359,web_archive!D:AB,18,FALSE)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13069</v>
      </c>
      <c r="V1359" s="6" t="s">
        <v>13072</v>
      </c>
      <c r="W1359" s="6" t="s">
        <v>14634</v>
      </c>
      <c r="X1359" s="6" t="s">
        <v>13072</v>
      </c>
      <c r="Y1359" s="6" t="s">
        <v>13441</v>
      </c>
      <c r="Z1359" s="6" t="s">
        <v>12299</v>
      </c>
      <c r="AA1359" s="6" t="s">
        <v>12299</v>
      </c>
      <c r="AB1359" s="6"/>
      <c r="AC1359" s="6"/>
      <c r="AD1359" s="6"/>
    </row>
    <row r="1360" spans="1:30" x14ac:dyDescent="0.3">
      <c r="A1360" s="6">
        <v>2161</v>
      </c>
      <c r="B1360" s="6" t="s">
        <v>14635</v>
      </c>
      <c r="C1360" s="6" t="s">
        <v>14636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13824</v>
      </c>
      <c r="M1360" s="6">
        <v>63</v>
      </c>
      <c r="N1360" s="6" t="e">
        <f>VLOOKUP(A1360,web_archive!D:AB,18,FALSE)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14525</v>
      </c>
      <c r="V1360" s="6" t="s">
        <v>13504</v>
      </c>
      <c r="W1360" s="6" t="s">
        <v>14637</v>
      </c>
      <c r="X1360" s="6" t="s">
        <v>14638</v>
      </c>
      <c r="Y1360" s="6" t="s">
        <v>14639</v>
      </c>
      <c r="Z1360" s="6" t="s">
        <v>12299</v>
      </c>
      <c r="AA1360" s="6" t="s">
        <v>12299</v>
      </c>
      <c r="AB1360" s="6"/>
      <c r="AC1360" s="6"/>
      <c r="AD1360" s="6"/>
    </row>
    <row r="1361" spans="1:36" x14ac:dyDescent="0.3">
      <c r="A1361" s="6">
        <v>2162</v>
      </c>
      <c r="B1361" s="6" t="s">
        <v>14640</v>
      </c>
      <c r="C1361" s="6" t="s">
        <v>14641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13806</v>
      </c>
      <c r="M1361" s="6">
        <v>63</v>
      </c>
      <c r="N1361" s="6" t="e">
        <f>VLOOKUP(A1361,web_archive!D:AB,18,FALSE)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14525</v>
      </c>
      <c r="V1361" s="6" t="s">
        <v>14642</v>
      </c>
      <c r="W1361" s="6" t="s">
        <v>14643</v>
      </c>
      <c r="X1361" s="6" t="s">
        <v>12491</v>
      </c>
      <c r="Y1361" s="6" t="s">
        <v>12299</v>
      </c>
      <c r="Z1361" s="6" t="s">
        <v>12299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14644</v>
      </c>
      <c r="C1362" s="6" t="s">
        <v>14645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12295</v>
      </c>
      <c r="M1362" s="6">
        <v>63</v>
      </c>
      <c r="N1362" s="6" t="e">
        <f>VLOOKUP(A1362,web_archive!D:AB,18,FALSE)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12299</v>
      </c>
      <c r="V1362" s="6" t="s">
        <v>12299</v>
      </c>
      <c r="W1362" s="6" t="s">
        <v>12299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14646</v>
      </c>
      <c r="C1363" s="6" t="s">
        <v>14647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12295</v>
      </c>
      <c r="M1363" s="6">
        <v>63</v>
      </c>
      <c r="N1363" s="6" t="e">
        <f>VLOOKUP(A1363,web_archive!D:AB,18,FALSE)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14648</v>
      </c>
      <c r="V1363" s="6" t="s">
        <v>13306</v>
      </c>
      <c r="W1363" s="6" t="s">
        <v>14649</v>
      </c>
      <c r="X1363" s="6" t="s">
        <v>13458</v>
      </c>
      <c r="Y1363" s="6" t="s">
        <v>12491</v>
      </c>
      <c r="Z1363" s="6" t="s">
        <v>12299</v>
      </c>
      <c r="AA1363" s="6" t="s">
        <v>12299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14650</v>
      </c>
      <c r="C1364" s="6" t="s">
        <v>14651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12295</v>
      </c>
      <c r="M1364" s="6">
        <v>63</v>
      </c>
      <c r="N1364" s="6" t="e">
        <f>VLOOKUP(A1364,web_archive!D:AB,18,FALSE)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12299</v>
      </c>
      <c r="V1364" s="6" t="s">
        <v>12299</v>
      </c>
      <c r="W1364" s="6" t="s">
        <v>12299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14652</v>
      </c>
      <c r="C1365" s="6" t="s">
        <v>14653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12255</v>
      </c>
      <c r="M1365" s="6">
        <v>63</v>
      </c>
      <c r="N1365" s="6" t="e">
        <f>VLOOKUP(A1365,web_archive!D:AB,18,FALSE)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12542</v>
      </c>
      <c r="V1365" s="6" t="s">
        <v>12368</v>
      </c>
      <c r="W1365" s="6" t="s">
        <v>12299</v>
      </c>
      <c r="X1365" s="6" t="s">
        <v>12299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14654</v>
      </c>
      <c r="C1366" s="6" t="s">
        <v>14655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12295</v>
      </c>
      <c r="M1366" s="6">
        <v>63</v>
      </c>
      <c r="N1366" s="6" t="e">
        <f>VLOOKUP(A1366,web_archive!D:AB,18,FALSE)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12299</v>
      </c>
      <c r="V1366" s="6" t="s">
        <v>12299</v>
      </c>
      <c r="W1366" s="6" t="s">
        <v>12299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14656</v>
      </c>
      <c r="C1367" s="6" t="s">
        <v>14657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12295</v>
      </c>
      <c r="M1367" s="6">
        <v>63</v>
      </c>
      <c r="N1367" s="6" t="e">
        <f>VLOOKUP(A1367,web_archive!D:AB,18,FALSE)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14658</v>
      </c>
      <c r="V1367" s="6" t="s">
        <v>13179</v>
      </c>
      <c r="W1367" s="6" t="s">
        <v>14346</v>
      </c>
      <c r="X1367" s="6" t="s">
        <v>14659</v>
      </c>
      <c r="Y1367" s="6" t="s">
        <v>13179</v>
      </c>
      <c r="Z1367" s="6" t="s">
        <v>14660</v>
      </c>
      <c r="AA1367" s="6" t="s">
        <v>13458</v>
      </c>
      <c r="AB1367" s="6" t="s">
        <v>14661</v>
      </c>
      <c r="AC1367" s="6" t="s">
        <v>13456</v>
      </c>
      <c r="AD1367" s="6" t="s">
        <v>14661</v>
      </c>
      <c r="AE1367" s="6" t="s">
        <v>12824</v>
      </c>
      <c r="AF1367" s="6" t="s">
        <v>14661</v>
      </c>
      <c r="AG1367" s="6" t="s">
        <v>12822</v>
      </c>
      <c r="AH1367" s="6" t="s">
        <v>13441</v>
      </c>
      <c r="AI1367" s="6" t="s">
        <v>12299</v>
      </c>
      <c r="AJ1367" s="6" t="s">
        <v>12299</v>
      </c>
    </row>
    <row r="1368" spans="1:36" x14ac:dyDescent="0.3">
      <c r="A1368" s="6">
        <v>2169</v>
      </c>
      <c r="B1368" s="6" t="s">
        <v>14662</v>
      </c>
      <c r="C1368" s="6" t="s">
        <v>14663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12295</v>
      </c>
      <c r="M1368" s="6">
        <v>63</v>
      </c>
      <c r="N1368" s="6" t="e">
        <f>VLOOKUP(A1368,web_archive!D:AB,18,FALSE)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12596</v>
      </c>
      <c r="V1368" s="6" t="s">
        <v>12598</v>
      </c>
      <c r="W1368" s="6" t="s">
        <v>14664</v>
      </c>
      <c r="X1368" s="6" t="s">
        <v>12299</v>
      </c>
      <c r="Y1368" s="6" t="s">
        <v>12299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14665</v>
      </c>
      <c r="C1369" s="6" t="s">
        <v>14666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12295</v>
      </c>
      <c r="M1369" s="6">
        <v>63</v>
      </c>
      <c r="N1369" s="6" t="e">
        <f>VLOOKUP(A1369,web_archive!D:AB,18,FALSE)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12596</v>
      </c>
      <c r="V1369" s="6" t="s">
        <v>12598</v>
      </c>
      <c r="W1369" s="6" t="s">
        <v>14664</v>
      </c>
      <c r="X1369" s="6" t="s">
        <v>12299</v>
      </c>
      <c r="Y1369" s="6" t="s">
        <v>12299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14667</v>
      </c>
      <c r="C1370" s="6" t="s">
        <v>14668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12238</v>
      </c>
      <c r="M1370" s="6">
        <v>63</v>
      </c>
      <c r="N1370" s="6" t="e">
        <f>VLOOKUP(A1370,web_archive!D:AB,18,FALSE)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12640</v>
      </c>
      <c r="V1370" s="6" t="s">
        <v>12491</v>
      </c>
      <c r="W1370" s="6" t="s">
        <v>12299</v>
      </c>
      <c r="X1370" s="6" t="s">
        <v>12299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14669</v>
      </c>
      <c r="C1371" s="6" t="s">
        <v>14670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12238</v>
      </c>
      <c r="M1371" s="6">
        <v>63</v>
      </c>
      <c r="N1371" s="6" t="e">
        <f>VLOOKUP(A1371,web_archive!D:AB,18,FALSE)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14671</v>
      </c>
      <c r="V1371" s="6" t="s">
        <v>14672</v>
      </c>
      <c r="W1371" s="6" t="s">
        <v>14673</v>
      </c>
      <c r="X1371" s="6">
        <v>20</v>
      </c>
      <c r="Y1371" s="6">
        <v>5000</v>
      </c>
      <c r="Z1371" s="6" t="s">
        <v>12682</v>
      </c>
      <c r="AA1371" s="6" t="s">
        <v>14674</v>
      </c>
      <c r="AB1371" s="6" t="s">
        <v>12299</v>
      </c>
      <c r="AC1371" s="6" t="s">
        <v>12299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14675</v>
      </c>
      <c r="C1372" s="6" t="s">
        <v>14676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12238</v>
      </c>
      <c r="M1372" s="6">
        <v>63</v>
      </c>
      <c r="N1372" s="6" t="e">
        <f>VLOOKUP(A1372,web_archive!D:AB,18,FALSE)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14677</v>
      </c>
      <c r="V1372" s="6" t="s">
        <v>14678</v>
      </c>
      <c r="W1372" s="6" t="s">
        <v>12299</v>
      </c>
      <c r="X1372" s="6" t="s">
        <v>12299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14679</v>
      </c>
      <c r="C1373" s="6" t="s">
        <v>14680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12295</v>
      </c>
      <c r="M1373" s="6">
        <v>63</v>
      </c>
      <c r="N1373" s="6" t="e">
        <f>VLOOKUP(A1373,web_archive!D:AB,18,FALSE)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12299</v>
      </c>
      <c r="V1373" s="6" t="s">
        <v>12299</v>
      </c>
      <c r="W1373" s="6" t="s">
        <v>12299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14681</v>
      </c>
      <c r="C1374" s="6" t="s">
        <v>14682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12295</v>
      </c>
      <c r="M1374" s="6">
        <v>63</v>
      </c>
      <c r="N1374" s="6" t="e">
        <f>VLOOKUP(A1374,web_archive!D:AB,18,FALSE)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12299</v>
      </c>
      <c r="V1374" s="6" t="s">
        <v>12299</v>
      </c>
      <c r="W1374" s="6" t="s">
        <v>12299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14683</v>
      </c>
      <c r="C1375" s="6" t="s">
        <v>14684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12295</v>
      </c>
      <c r="M1375" s="6">
        <v>63</v>
      </c>
      <c r="N1375" s="6" t="e">
        <f>VLOOKUP(A1375,web_archive!D:AB,18,FALSE)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14525</v>
      </c>
      <c r="V1375" s="6" t="s">
        <v>14685</v>
      </c>
      <c r="W1375" s="6" t="s">
        <v>12889</v>
      </c>
      <c r="X1375" s="6">
        <v>1</v>
      </c>
      <c r="Y1375" s="6" t="s">
        <v>14686</v>
      </c>
      <c r="Z1375" s="6" t="s">
        <v>12299</v>
      </c>
      <c r="AA1375" s="6" t="s">
        <v>12299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14687</v>
      </c>
      <c r="C1376" s="6" t="s">
        <v>14688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12295</v>
      </c>
      <c r="M1376" s="6">
        <v>63</v>
      </c>
      <c r="N1376" s="6" t="e">
        <f>VLOOKUP(A1376,web_archive!D:AB,18,FALSE)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12674</v>
      </c>
      <c r="V1376" s="6" t="s">
        <v>12598</v>
      </c>
      <c r="W1376" s="6" t="s">
        <v>14689</v>
      </c>
      <c r="X1376" s="6" t="s">
        <v>12598</v>
      </c>
      <c r="Y1376" s="6" t="s">
        <v>14690</v>
      </c>
      <c r="Z1376" s="6" t="s">
        <v>12565</v>
      </c>
      <c r="AA1376" s="6" t="s">
        <v>12764</v>
      </c>
      <c r="AB1376" s="6" t="s">
        <v>12299</v>
      </c>
      <c r="AC1376" s="6" t="s">
        <v>12299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14691</v>
      </c>
      <c r="C1377" s="6" t="s">
        <v>14692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12295</v>
      </c>
      <c r="M1377" s="6">
        <v>63</v>
      </c>
      <c r="N1377" s="6" t="e">
        <f>VLOOKUP(A1377,web_archive!D:AB,18,FALSE)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14525</v>
      </c>
      <c r="V1377" s="6" t="s">
        <v>14693</v>
      </c>
      <c r="W1377" s="6" t="s">
        <v>13916</v>
      </c>
      <c r="X1377" s="6" t="s">
        <v>14694</v>
      </c>
      <c r="Y1377" s="6" t="s">
        <v>12551</v>
      </c>
      <c r="Z1377" s="6" t="s">
        <v>12649</v>
      </c>
      <c r="AA1377" s="6" t="s">
        <v>12299</v>
      </c>
      <c r="AB1377" s="6" t="s">
        <v>12299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14695</v>
      </c>
      <c r="C1378" s="6" t="s">
        <v>14696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12977</v>
      </c>
      <c r="M1378" s="6">
        <v>63</v>
      </c>
      <c r="N1378" s="6" t="e">
        <f>VLOOKUP(A1378,web_archive!D:AB,18,FALSE)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14525</v>
      </c>
      <c r="V1378" s="6" t="s">
        <v>13910</v>
      </c>
      <c r="W1378" s="6" t="s">
        <v>14697</v>
      </c>
      <c r="X1378" s="6" t="s">
        <v>12551</v>
      </c>
      <c r="Y1378" s="6" t="s">
        <v>12483</v>
      </c>
      <c r="Z1378" s="6" t="s">
        <v>12299</v>
      </c>
      <c r="AA1378" s="6" t="s">
        <v>12299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14698</v>
      </c>
      <c r="C1379" s="6" t="s">
        <v>14699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12271</v>
      </c>
      <c r="M1379" s="6">
        <v>63</v>
      </c>
      <c r="N1379" s="6" t="e">
        <f>VLOOKUP(A1379,web_archive!D:AB,18,FALSE)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14525</v>
      </c>
      <c r="V1379" s="6" t="s">
        <v>14700</v>
      </c>
      <c r="W1379" s="6" t="s">
        <v>14697</v>
      </c>
      <c r="X1379" s="6" t="s">
        <v>12551</v>
      </c>
      <c r="Y1379" s="6" t="s">
        <v>12489</v>
      </c>
      <c r="Z1379" s="6" t="s">
        <v>12299</v>
      </c>
      <c r="AA1379" s="6" t="s">
        <v>12299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14701</v>
      </c>
      <c r="C1380" s="6" t="s">
        <v>14701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12295</v>
      </c>
      <c r="M1380" s="6">
        <v>63</v>
      </c>
      <c r="N1380" s="6" t="e">
        <f>VLOOKUP(A1380,web_archive!D:AB,18,FALSE)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14525</v>
      </c>
      <c r="V1380" s="6" t="s">
        <v>12814</v>
      </c>
      <c r="W1380" s="6" t="s">
        <v>13898</v>
      </c>
      <c r="X1380" s="6" t="s">
        <v>14702</v>
      </c>
      <c r="Y1380" s="6" t="s">
        <v>12368</v>
      </c>
      <c r="Z1380" s="6" t="s">
        <v>12299</v>
      </c>
      <c r="AA1380" s="6" t="s">
        <v>12299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14703</v>
      </c>
      <c r="C1381" s="6" t="s">
        <v>14704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14705</v>
      </c>
      <c r="M1381" s="6">
        <v>56</v>
      </c>
      <c r="N1381" s="6" t="e">
        <f>VLOOKUP(A1381,web_archive!D:AB,18,FALSE)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14525</v>
      </c>
      <c r="V1381" s="6" t="s">
        <v>14706</v>
      </c>
      <c r="W1381" s="6" t="s">
        <v>12656</v>
      </c>
      <c r="X1381" s="6" t="s">
        <v>13898</v>
      </c>
      <c r="Y1381" s="6" t="s">
        <v>14707</v>
      </c>
      <c r="Z1381" s="6" t="s">
        <v>14708</v>
      </c>
      <c r="AA1381" s="6" t="s">
        <v>12620</v>
      </c>
      <c r="AB1381" s="6" t="s">
        <v>14709</v>
      </c>
      <c r="AC1381" s="6" t="s">
        <v>12864</v>
      </c>
      <c r="AD1381" s="6" t="s">
        <v>14709</v>
      </c>
      <c r="AE1381" s="6" t="s">
        <v>12563</v>
      </c>
      <c r="AF1381" s="6" t="s">
        <v>14709</v>
      </c>
      <c r="AG1381" s="6" t="s">
        <v>12592</v>
      </c>
      <c r="AH1381" s="6" t="s">
        <v>14709</v>
      </c>
      <c r="AI1381" s="6" t="s">
        <v>12837</v>
      </c>
      <c r="AJ1381" s="6" t="s">
        <v>14709</v>
      </c>
      <c r="AK1381" s="6" t="s">
        <v>12860</v>
      </c>
      <c r="AL1381" s="6" t="s">
        <v>14709</v>
      </c>
      <c r="AM1381" s="6" t="s">
        <v>12862</v>
      </c>
      <c r="AN1381" s="6" t="s">
        <v>14709</v>
      </c>
      <c r="AO1381" s="6" t="s">
        <v>12670</v>
      </c>
      <c r="AP1381" s="6" t="s">
        <v>14709</v>
      </c>
      <c r="AQ1381" s="6" t="s">
        <v>13309</v>
      </c>
      <c r="AR1381" s="6" t="s">
        <v>14709</v>
      </c>
      <c r="AS1381" s="6" t="s">
        <v>12556</v>
      </c>
      <c r="AT1381" s="6" t="s">
        <v>13088</v>
      </c>
      <c r="AU1381" s="6">
        <v>10</v>
      </c>
      <c r="AV1381" s="6">
        <v>60000</v>
      </c>
      <c r="AW1381" s="6" t="s">
        <v>14710</v>
      </c>
      <c r="AX1381" s="6" t="s">
        <v>12299</v>
      </c>
      <c r="AY1381" s="6" t="s">
        <v>12299</v>
      </c>
    </row>
    <row r="1382" spans="1:51" x14ac:dyDescent="0.3">
      <c r="A1382" s="6">
        <v>2183</v>
      </c>
      <c r="B1382" s="6" t="s">
        <v>14711</v>
      </c>
      <c r="C1382" s="6" t="s">
        <v>14712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12234</v>
      </c>
      <c r="M1382" s="6">
        <v>63</v>
      </c>
      <c r="N1382" s="6" t="e">
        <f>VLOOKUP(A1382,web_archive!D:AB,18,FALSE)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12978</v>
      </c>
      <c r="V1382" s="6" t="s">
        <v>12798</v>
      </c>
      <c r="W1382" s="6" t="s">
        <v>14661</v>
      </c>
      <c r="X1382" s="6" t="s">
        <v>14532</v>
      </c>
      <c r="Y1382" s="6" t="s">
        <v>14661</v>
      </c>
      <c r="Z1382" s="6" t="s">
        <v>13179</v>
      </c>
      <c r="AA1382" s="6" t="s">
        <v>13639</v>
      </c>
      <c r="AB1382" s="6" t="s">
        <v>12299</v>
      </c>
      <c r="AC1382" s="6" t="s">
        <v>12299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14713</v>
      </c>
      <c r="C1383" s="6" t="s">
        <v>14714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12295</v>
      </c>
      <c r="M1383" s="6">
        <v>63</v>
      </c>
      <c r="N1383" s="6" t="e">
        <f>VLOOKUP(A1383,web_archive!D:AB,18,FALSE)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14525</v>
      </c>
      <c r="V1383" s="6" t="s">
        <v>14715</v>
      </c>
      <c r="W1383" s="6" t="s">
        <v>14716</v>
      </c>
      <c r="X1383" s="6" t="s">
        <v>12299</v>
      </c>
      <c r="Y1383" s="6" t="s">
        <v>12299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14717</v>
      </c>
      <c r="C1384" s="6" t="s">
        <v>14718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14719</v>
      </c>
      <c r="M1384" s="6">
        <v>63</v>
      </c>
      <c r="N1384" s="6" t="e">
        <f>VLOOKUP(A1384,web_archive!D:AB,18,FALSE)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12542</v>
      </c>
      <c r="V1384" s="6" t="s">
        <v>13470</v>
      </c>
      <c r="W1384" s="6" t="s">
        <v>14720</v>
      </c>
      <c r="X1384" s="6" t="s">
        <v>14721</v>
      </c>
      <c r="Y1384" s="6" t="s">
        <v>12491</v>
      </c>
      <c r="Z1384" s="6" t="s">
        <v>12299</v>
      </c>
      <c r="AA1384" s="6" t="s">
        <v>12299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14722</v>
      </c>
      <c r="C1385" s="6" t="s">
        <v>14723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12295</v>
      </c>
      <c r="M1385" s="6">
        <v>56</v>
      </c>
      <c r="N1385" s="6" t="e">
        <f>VLOOKUP(A1385,web_archive!D:AB,18,FALSE)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14724</v>
      </c>
      <c r="V1385" s="6" t="s">
        <v>13454</v>
      </c>
      <c r="W1385" s="6" t="s">
        <v>14725</v>
      </c>
      <c r="X1385" s="6" t="s">
        <v>14726</v>
      </c>
      <c r="Y1385" s="6" t="s">
        <v>12299</v>
      </c>
      <c r="Z1385" s="6" t="s">
        <v>12299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14727</v>
      </c>
      <c r="C1386" s="6" t="s">
        <v>14728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12295</v>
      </c>
      <c r="M1386" s="6">
        <v>63</v>
      </c>
      <c r="N1386" s="6" t="e">
        <f>VLOOKUP(A1386,web_archive!D:AB,18,FALSE)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14729</v>
      </c>
      <c r="V1386" s="6" t="s">
        <v>14730</v>
      </c>
      <c r="W1386" s="6" t="s">
        <v>13456</v>
      </c>
      <c r="X1386" s="6" t="s">
        <v>14731</v>
      </c>
      <c r="Y1386" s="6" t="s">
        <v>12299</v>
      </c>
      <c r="Z1386" s="6" t="s">
        <v>12299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14732</v>
      </c>
      <c r="C1387" s="6" t="s">
        <v>14733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12295</v>
      </c>
      <c r="M1387" s="6">
        <v>63</v>
      </c>
      <c r="N1387" s="6" t="e">
        <f>VLOOKUP(A1387,web_archive!D:AB,18,FALSE)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14036</v>
      </c>
      <c r="V1387" s="6" t="s">
        <v>14532</v>
      </c>
      <c r="W1387" s="6" t="s">
        <v>14734</v>
      </c>
      <c r="X1387" s="6" t="s">
        <v>13298</v>
      </c>
      <c r="Y1387" s="6" t="s">
        <v>12368</v>
      </c>
      <c r="Z1387" s="6" t="s">
        <v>12299</v>
      </c>
      <c r="AA1387" s="6" t="s">
        <v>12299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14735</v>
      </c>
      <c r="C1388" s="6" t="s">
        <v>14736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14705</v>
      </c>
      <c r="M1388" s="6">
        <v>63</v>
      </c>
      <c r="N1388" s="6" t="e">
        <f>VLOOKUP(A1388,web_archive!D:AB,18,FALSE)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14036</v>
      </c>
      <c r="V1388" s="6" t="s">
        <v>13179</v>
      </c>
      <c r="W1388" s="6" t="s">
        <v>14737</v>
      </c>
      <c r="X1388" s="6" t="s">
        <v>13458</v>
      </c>
      <c r="Y1388" s="6" t="s">
        <v>14737</v>
      </c>
      <c r="Z1388" s="6" t="s">
        <v>13456</v>
      </c>
      <c r="AA1388" s="6" t="s">
        <v>14737</v>
      </c>
      <c r="AB1388" s="6" t="s">
        <v>12824</v>
      </c>
      <c r="AC1388" s="6" t="s">
        <v>14737</v>
      </c>
      <c r="AD1388" s="6" t="s">
        <v>12822</v>
      </c>
      <c r="AE1388" s="6" t="s">
        <v>14737</v>
      </c>
      <c r="AF1388" s="6" t="s">
        <v>13306</v>
      </c>
      <c r="AG1388" s="6" t="s">
        <v>14737</v>
      </c>
      <c r="AH1388" s="6" t="s">
        <v>13454</v>
      </c>
      <c r="AI1388" s="6" t="s">
        <v>14737</v>
      </c>
      <c r="AJ1388" s="6" t="s">
        <v>12588</v>
      </c>
      <c r="AK1388" s="6" t="s">
        <v>14638</v>
      </c>
      <c r="AL1388" s="6" t="s">
        <v>14738</v>
      </c>
      <c r="AM1388" s="6" t="s">
        <v>14739</v>
      </c>
      <c r="AN1388" s="6" t="s">
        <v>12491</v>
      </c>
      <c r="AO1388" s="6" t="s">
        <v>12299</v>
      </c>
      <c r="AP1388" s="6" t="s">
        <v>12299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14740</v>
      </c>
      <c r="C1389" s="6" t="s">
        <v>14741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12295</v>
      </c>
      <c r="M1389" s="6">
        <v>63</v>
      </c>
      <c r="N1389" s="6" t="e">
        <f>VLOOKUP(A1389,web_archive!D:AB,18,FALSE)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14036</v>
      </c>
      <c r="V1389" s="6" t="s">
        <v>13179</v>
      </c>
      <c r="W1389" s="6" t="s">
        <v>12814</v>
      </c>
      <c r="X1389" s="6" t="s">
        <v>14742</v>
      </c>
      <c r="Y1389" s="6" t="s">
        <v>13639</v>
      </c>
      <c r="Z1389" s="6" t="s">
        <v>12299</v>
      </c>
      <c r="AA1389" s="6" t="s">
        <v>12299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14743</v>
      </c>
      <c r="C1390" s="6" t="s">
        <v>14744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12295</v>
      </c>
      <c r="M1390" s="6">
        <v>63</v>
      </c>
      <c r="N1390" s="6" t="e">
        <f>VLOOKUP(A1390,web_archive!D:AB,18,FALSE)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14745</v>
      </c>
      <c r="V1390" s="6" t="s">
        <v>13353</v>
      </c>
      <c r="W1390" s="6">
        <v>100</v>
      </c>
      <c r="X1390" s="6">
        <v>2000</v>
      </c>
      <c r="Y1390" s="6" t="s">
        <v>14746</v>
      </c>
      <c r="Z1390" s="6" t="s">
        <v>12299</v>
      </c>
      <c r="AA1390" s="6" t="s">
        <v>12299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14747</v>
      </c>
      <c r="C1391" s="6" t="s">
        <v>14748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12295</v>
      </c>
      <c r="M1391" s="6">
        <v>63</v>
      </c>
      <c r="N1391" s="6" t="e">
        <f>VLOOKUP(A1391,web_archive!D:AB,18,FALSE)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14525</v>
      </c>
      <c r="V1391" s="6" t="s">
        <v>14749</v>
      </c>
      <c r="W1391" s="6" t="s">
        <v>12745</v>
      </c>
      <c r="X1391" s="6" t="s">
        <v>12299</v>
      </c>
      <c r="Y1391" s="6" t="s">
        <v>12299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14750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VLOOKUP(A1392,web_archive!D:AB,18,FALSE)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14751</v>
      </c>
      <c r="C1393" s="6" t="s">
        <v>14752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12295</v>
      </c>
      <c r="M1393" s="6">
        <v>63</v>
      </c>
      <c r="N1393" s="6" t="e">
        <f>VLOOKUP(A1393,web_archive!D:AB,18,FALSE)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12841</v>
      </c>
      <c r="V1393" s="6" t="s">
        <v>14753</v>
      </c>
      <c r="W1393" s="6" t="s">
        <v>14754</v>
      </c>
      <c r="X1393" s="6" t="s">
        <v>14694</v>
      </c>
      <c r="Y1393" s="6" t="s">
        <v>12549</v>
      </c>
      <c r="Z1393" s="6" t="s">
        <v>14755</v>
      </c>
      <c r="AA1393" s="6" t="s">
        <v>12551</v>
      </c>
      <c r="AB1393" s="6" t="s">
        <v>14756</v>
      </c>
      <c r="AC1393" s="6" t="s">
        <v>14757</v>
      </c>
      <c r="AD1393" s="6" t="s">
        <v>14758</v>
      </c>
      <c r="AE1393" s="6" t="s">
        <v>14759</v>
      </c>
      <c r="AF1393" s="6" t="s">
        <v>14760</v>
      </c>
      <c r="AG1393" s="6" t="s">
        <v>14761</v>
      </c>
      <c r="AH1393" s="6" t="s">
        <v>14762</v>
      </c>
      <c r="AI1393" s="6" t="s">
        <v>14763</v>
      </c>
      <c r="AJ1393" s="6" t="s">
        <v>14764</v>
      </c>
      <c r="AK1393" s="6" t="s">
        <v>14765</v>
      </c>
      <c r="AL1393" s="6" t="s">
        <v>14766</v>
      </c>
      <c r="AM1393" s="6" t="s">
        <v>14767</v>
      </c>
      <c r="AN1393" s="6" t="s">
        <v>14768</v>
      </c>
      <c r="AO1393" s="6" t="s">
        <v>12368</v>
      </c>
      <c r="AP1393" s="6" t="s">
        <v>14769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12368</v>
      </c>
      <c r="AV1393" s="6" t="s">
        <v>14770</v>
      </c>
    </row>
    <row r="1394" spans="1:48" x14ac:dyDescent="0.3">
      <c r="A1394" s="6" t="s">
        <v>12401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VLOOKUP(A1394,web_archive!D:AB,18,FALSE)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14771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VLOOKUP(A1395,web_archive!D:AB,18,FALSE)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12401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VLOOKUP(A1396,web_archive!D:AB,18,FALSE)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9777</v>
      </c>
      <c r="C1397" s="6" t="s">
        <v>9777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12295</v>
      </c>
      <c r="M1397" s="6">
        <v>63</v>
      </c>
      <c r="N1397" s="6" t="str">
        <f>VLOOKUP(A1397,web_archive!D:AB,18,FALSE)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14772</v>
      </c>
      <c r="V1397" s="6" t="s">
        <v>12860</v>
      </c>
      <c r="W1397" s="6" t="s">
        <v>12667</v>
      </c>
      <c r="X1397" s="6" t="s">
        <v>12299</v>
      </c>
      <c r="Y1397" s="6" t="s">
        <v>12299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9780</v>
      </c>
      <c r="C1398" s="6" t="s">
        <v>9777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12295</v>
      </c>
      <c r="M1398" s="6">
        <v>63</v>
      </c>
      <c r="N1398" s="6" t="str">
        <f>VLOOKUP(A1398,web_archive!D:AB,18,FALSE)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14772</v>
      </c>
      <c r="V1398" s="6" t="s">
        <v>12860</v>
      </c>
      <c r="W1398" s="6" t="s">
        <v>12667</v>
      </c>
      <c r="X1398" s="6" t="s">
        <v>12299</v>
      </c>
      <c r="Y1398" s="6" t="s">
        <v>12299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14773</v>
      </c>
      <c r="C1399" s="6" t="s">
        <v>14773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12295</v>
      </c>
      <c r="M1399" s="6">
        <v>63</v>
      </c>
      <c r="N1399" s="6" t="e">
        <f>VLOOKUP(A1399,web_archive!D:AB,18,FALSE)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12299</v>
      </c>
      <c r="V1399" s="6" t="s">
        <v>12299</v>
      </c>
      <c r="W1399" s="6" t="s">
        <v>12299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14774</v>
      </c>
      <c r="C1400" s="6" t="s">
        <v>14773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12295</v>
      </c>
      <c r="M1400" s="6">
        <v>63</v>
      </c>
      <c r="N1400" s="6" t="e">
        <f>VLOOKUP(A1400,web_archive!D:AB,18,FALSE)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12299</v>
      </c>
      <c r="V1400" s="6" t="s">
        <v>12299</v>
      </c>
      <c r="W1400" s="6" t="s">
        <v>12299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3041</v>
      </c>
      <c r="C1401" s="6" t="s">
        <v>3038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12295</v>
      </c>
      <c r="M1401" s="6">
        <v>63</v>
      </c>
      <c r="N1401" s="6" t="str">
        <f>VLOOKUP(A1401,web_archive!D:AB,18,FALSE)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12299</v>
      </c>
      <c r="V1401" s="6" t="s">
        <v>12299</v>
      </c>
      <c r="W1401" s="6" t="s">
        <v>12299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10540</v>
      </c>
      <c r="C1402" s="6" t="s">
        <v>10541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12295</v>
      </c>
      <c r="M1402" s="6">
        <v>63</v>
      </c>
      <c r="N1402" s="6" t="str">
        <f>VLOOKUP(A1402,web_archive!D:AB,18,FALSE)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14525</v>
      </c>
      <c r="V1402" s="6" t="s">
        <v>12491</v>
      </c>
      <c r="W1402" s="6" t="s">
        <v>12299</v>
      </c>
      <c r="X1402" s="6" t="s">
        <v>12299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3822</v>
      </c>
      <c r="C1403" s="6" t="s">
        <v>3823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12295</v>
      </c>
      <c r="M1403" s="6">
        <v>63</v>
      </c>
      <c r="N1403" s="6" t="str">
        <f>VLOOKUP(A1403,web_archive!D:AB,18,FALSE)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12978</v>
      </c>
      <c r="V1403" s="6" t="s">
        <v>12571</v>
      </c>
      <c r="W1403" s="6" t="s">
        <v>12489</v>
      </c>
      <c r="X1403" s="6" t="s">
        <v>12299</v>
      </c>
      <c r="Y1403" s="6" t="s">
        <v>12299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8348</v>
      </c>
      <c r="C1404" s="6" t="s">
        <v>8348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12295</v>
      </c>
      <c r="M1404" s="6">
        <v>63</v>
      </c>
      <c r="N1404" s="6" t="str">
        <f>VLOOKUP(A1404,web_archive!D:AB,18,FALSE)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14525</v>
      </c>
      <c r="V1404" s="6" t="s">
        <v>12404</v>
      </c>
      <c r="W1404" s="6" t="s">
        <v>12299</v>
      </c>
      <c r="X1404" s="6" t="s">
        <v>12299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8351</v>
      </c>
      <c r="C1405" s="6" t="s">
        <v>8348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12295</v>
      </c>
      <c r="M1405" s="6">
        <v>63</v>
      </c>
      <c r="N1405" s="6" t="str">
        <f>VLOOKUP(A1405,web_archive!D:AB,18,FALSE)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14525</v>
      </c>
      <c r="V1405" s="6" t="s">
        <v>12404</v>
      </c>
      <c r="W1405" s="6" t="s">
        <v>12299</v>
      </c>
      <c r="X1405" s="6" t="s">
        <v>12299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4917</v>
      </c>
      <c r="C1406" s="6" t="s">
        <v>4918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12295</v>
      </c>
      <c r="M1406" s="6">
        <v>63</v>
      </c>
      <c r="N1406" s="6" t="str">
        <f>VLOOKUP(A1406,web_archive!D:AB,18,FALSE)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12299</v>
      </c>
      <c r="V1406" s="6" t="s">
        <v>12299</v>
      </c>
      <c r="W1406" s="6" t="s">
        <v>12299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761</v>
      </c>
      <c r="C1407" s="6" t="s">
        <v>761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12295</v>
      </c>
      <c r="M1407" s="6">
        <v>63</v>
      </c>
      <c r="N1407" s="6" t="str">
        <f>VLOOKUP(A1407,web_archive!D:AB,18,FALSE)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12299</v>
      </c>
      <c r="V1407" s="6" t="s">
        <v>12299</v>
      </c>
      <c r="W1407" s="6" t="s">
        <v>12299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3759</v>
      </c>
      <c r="C1408" s="6" t="s">
        <v>3760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12295</v>
      </c>
      <c r="M1408" s="6">
        <v>63</v>
      </c>
      <c r="N1408" s="6" t="str">
        <f>VLOOKUP(A1408,web_archive!D:AB,18,FALSE)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12299</v>
      </c>
      <c r="V1408" s="6" t="s">
        <v>12299</v>
      </c>
      <c r="W1408" s="6" t="s">
        <v>12299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2002</v>
      </c>
      <c r="C1409" s="6" t="s">
        <v>2003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12295</v>
      </c>
      <c r="M1409" s="6">
        <v>63</v>
      </c>
      <c r="N1409" s="6" t="str">
        <f>VLOOKUP(A1409,web_archive!D:AB,18,FALSE)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12299</v>
      </c>
      <c r="V1409" s="6" t="s">
        <v>12299</v>
      </c>
      <c r="W1409" s="6" t="s">
        <v>12299</v>
      </c>
      <c r="X1409" s="6"/>
      <c r="Y1409" s="6"/>
    </row>
    <row r="1410" spans="1:25" x14ac:dyDescent="0.3">
      <c r="A1410" s="6">
        <v>2214</v>
      </c>
      <c r="B1410" s="6" t="s">
        <v>1739</v>
      </c>
      <c r="C1410" s="6" t="s">
        <v>1740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12295</v>
      </c>
      <c r="M1410" s="6">
        <v>63</v>
      </c>
      <c r="N1410" s="6" t="str">
        <f>VLOOKUP(A1410,web_archive!D:AB,18,FALSE)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12787</v>
      </c>
      <c r="V1410" s="6" t="s">
        <v>12600</v>
      </c>
      <c r="W1410" s="6" t="s">
        <v>12299</v>
      </c>
      <c r="X1410" s="6" t="s">
        <v>12299</v>
      </c>
      <c r="Y1410" s="6"/>
    </row>
    <row r="1411" spans="1:25" x14ac:dyDescent="0.3">
      <c r="A1411" s="6">
        <v>2215</v>
      </c>
      <c r="B1411" s="6" t="s">
        <v>4121</v>
      </c>
      <c r="C1411" s="6" t="s">
        <v>4122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12295</v>
      </c>
      <c r="M1411" s="6">
        <v>63</v>
      </c>
      <c r="N1411" s="6" t="str">
        <f>VLOOKUP(A1411,web_archive!D:AB,18,FALSE)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12299</v>
      </c>
      <c r="V1411" s="6" t="s">
        <v>12299</v>
      </c>
      <c r="W1411" s="6" t="s">
        <v>12299</v>
      </c>
      <c r="X1411" s="6"/>
      <c r="Y1411" s="6"/>
    </row>
    <row r="1412" spans="1:25" x14ac:dyDescent="0.3">
      <c r="A1412" s="6">
        <v>2216</v>
      </c>
      <c r="B1412" s="6" t="s">
        <v>1135</v>
      </c>
      <c r="C1412" s="6" t="s">
        <v>1135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12258</v>
      </c>
      <c r="M1412" s="6">
        <v>63</v>
      </c>
      <c r="N1412" s="6" t="str">
        <f>VLOOKUP(A1412,web_archive!D:AB,18,FALSE)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12299</v>
      </c>
      <c r="V1412" s="6" t="s">
        <v>12299</v>
      </c>
      <c r="W1412" s="6" t="s">
        <v>12299</v>
      </c>
      <c r="X1412" s="6"/>
      <c r="Y1412" s="6"/>
    </row>
    <row r="1413" spans="1:25" x14ac:dyDescent="0.3">
      <c r="A1413" s="6">
        <v>2217</v>
      </c>
      <c r="B1413" s="6" t="s">
        <v>1139</v>
      </c>
      <c r="C1413" s="6" t="s">
        <v>1135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12258</v>
      </c>
      <c r="M1413" s="6">
        <v>63</v>
      </c>
      <c r="N1413" s="6" t="str">
        <f>VLOOKUP(A1413,web_archive!D:AB,18,FALSE)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12299</v>
      </c>
      <c r="V1413" s="6" t="s">
        <v>12299</v>
      </c>
      <c r="W1413" s="6" t="s">
        <v>12299</v>
      </c>
      <c r="X1413" s="6"/>
      <c r="Y1413" s="6"/>
    </row>
    <row r="1414" spans="1:25" x14ac:dyDescent="0.3">
      <c r="A1414" s="6">
        <v>2218</v>
      </c>
      <c r="B1414" s="6" t="s">
        <v>4139</v>
      </c>
      <c r="C1414" s="6" t="s">
        <v>4140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12295</v>
      </c>
      <c r="M1414" s="6">
        <v>63</v>
      </c>
      <c r="N1414" s="6" t="str">
        <f>VLOOKUP(A1414,web_archive!D:AB,18,FALSE)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14772</v>
      </c>
      <c r="V1414" s="6" t="s">
        <v>12862</v>
      </c>
      <c r="W1414" s="6" t="s">
        <v>13387</v>
      </c>
      <c r="X1414" s="6" t="s">
        <v>12299</v>
      </c>
      <c r="Y1414" s="6" t="s">
        <v>12299</v>
      </c>
    </row>
    <row r="1415" spans="1:25" x14ac:dyDescent="0.3">
      <c r="A1415" s="6">
        <v>2219</v>
      </c>
      <c r="B1415" s="6" t="s">
        <v>14775</v>
      </c>
      <c r="C1415" s="6" t="s">
        <v>4140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12295</v>
      </c>
      <c r="M1415" s="6">
        <v>63</v>
      </c>
      <c r="N1415" s="6" t="e">
        <f>VLOOKUP(A1415,web_archive!D:AB,18,FALSE)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14772</v>
      </c>
      <c r="V1415" s="6" t="s">
        <v>12862</v>
      </c>
      <c r="W1415" s="6" t="s">
        <v>13387</v>
      </c>
      <c r="X1415" s="6" t="s">
        <v>12299</v>
      </c>
      <c r="Y1415" s="6" t="s">
        <v>12299</v>
      </c>
    </row>
    <row r="1416" spans="1:25" x14ac:dyDescent="0.3">
      <c r="A1416" s="6">
        <v>2220</v>
      </c>
      <c r="B1416" s="6" t="s">
        <v>5001</v>
      </c>
      <c r="C1416" s="6" t="s">
        <v>5001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12295</v>
      </c>
      <c r="M1416" s="6">
        <v>63</v>
      </c>
      <c r="N1416" s="6" t="str">
        <f>VLOOKUP(A1416,web_archive!D:AB,18,FALSE)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12299</v>
      </c>
      <c r="V1416" s="6" t="s">
        <v>12299</v>
      </c>
      <c r="W1416" s="6" t="s">
        <v>12299</v>
      </c>
      <c r="X1416" s="6"/>
      <c r="Y1416" s="6"/>
    </row>
    <row r="1417" spans="1:25" x14ac:dyDescent="0.3">
      <c r="A1417" s="6">
        <v>2221</v>
      </c>
      <c r="B1417" s="6" t="s">
        <v>5004</v>
      </c>
      <c r="C1417" s="6" t="s">
        <v>5001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12295</v>
      </c>
      <c r="M1417" s="6">
        <v>63</v>
      </c>
      <c r="N1417" s="6" t="str">
        <f>VLOOKUP(A1417,web_archive!D:AB,18,FALSE)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12299</v>
      </c>
      <c r="V1417" s="6" t="s">
        <v>12299</v>
      </c>
      <c r="W1417" s="6" t="s">
        <v>12299</v>
      </c>
      <c r="X1417" s="6"/>
      <c r="Y1417" s="6"/>
    </row>
    <row r="1418" spans="1:25" x14ac:dyDescent="0.3">
      <c r="A1418" s="6">
        <v>2222</v>
      </c>
      <c r="B1418" s="6" t="s">
        <v>10203</v>
      </c>
      <c r="C1418" s="6" t="s">
        <v>10203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14534</v>
      </c>
      <c r="M1418" s="6">
        <v>63</v>
      </c>
      <c r="N1418" s="6" t="e">
        <f>VLOOKUP(A1418,web_archive!D:AB,18,FALSE)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12299</v>
      </c>
      <c r="V1418" s="6" t="s">
        <v>12299</v>
      </c>
      <c r="W1418" s="6" t="s">
        <v>12299</v>
      </c>
      <c r="X1418" s="6"/>
      <c r="Y1418" s="6"/>
    </row>
    <row r="1419" spans="1:25" x14ac:dyDescent="0.3">
      <c r="A1419" s="6">
        <v>2223</v>
      </c>
      <c r="B1419" s="6" t="s">
        <v>10202</v>
      </c>
      <c r="C1419" s="6" t="s">
        <v>10203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14534</v>
      </c>
      <c r="M1419" s="6">
        <v>63</v>
      </c>
      <c r="N1419" s="6" t="str">
        <f>VLOOKUP(A1419,web_archive!D:AB,18,FALSE)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12299</v>
      </c>
      <c r="V1419" s="6" t="s">
        <v>12299</v>
      </c>
      <c r="W1419" s="6" t="s">
        <v>12299</v>
      </c>
      <c r="X1419" s="6"/>
      <c r="Y1419" s="6"/>
    </row>
    <row r="1420" spans="1:25" x14ac:dyDescent="0.3">
      <c r="A1420" s="6">
        <v>2224</v>
      </c>
      <c r="B1420" s="6" t="s">
        <v>4603</v>
      </c>
      <c r="C1420" s="6" t="s">
        <v>4604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14776</v>
      </c>
      <c r="M1420" s="6">
        <v>63</v>
      </c>
      <c r="N1420" s="6" t="str">
        <f>VLOOKUP(A1420,web_archive!D:AB,18,FALSE)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12299</v>
      </c>
      <c r="V1420" s="6" t="s">
        <v>12299</v>
      </c>
      <c r="W1420" s="6" t="s">
        <v>12299</v>
      </c>
      <c r="X1420" s="6"/>
      <c r="Y1420" s="6"/>
    </row>
    <row r="1421" spans="1:25" x14ac:dyDescent="0.3">
      <c r="A1421" s="6">
        <v>2225</v>
      </c>
      <c r="B1421" s="6" t="s">
        <v>4607</v>
      </c>
      <c r="C1421" s="6" t="s">
        <v>4604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14776</v>
      </c>
      <c r="M1421" s="6">
        <v>63</v>
      </c>
      <c r="N1421" s="6" t="str">
        <f>VLOOKUP(A1421,web_archive!D:AB,18,FALSE)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12299</v>
      </c>
      <c r="V1421" s="6" t="s">
        <v>12299</v>
      </c>
      <c r="W1421" s="6" t="s">
        <v>12299</v>
      </c>
      <c r="X1421" s="6"/>
      <c r="Y1421" s="6"/>
    </row>
    <row r="1422" spans="1:25" x14ac:dyDescent="0.3">
      <c r="A1422" s="6">
        <v>2226</v>
      </c>
      <c r="B1422" s="6" t="s">
        <v>1846</v>
      </c>
      <c r="C1422" s="6" t="s">
        <v>1846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14776</v>
      </c>
      <c r="M1422" s="6">
        <v>63</v>
      </c>
      <c r="N1422" s="6" t="str">
        <f>VLOOKUP(A1422,web_archive!D:AB,18,FALSE)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12299</v>
      </c>
      <c r="V1422" s="6" t="s">
        <v>12299</v>
      </c>
      <c r="W1422" s="6" t="s">
        <v>12299</v>
      </c>
      <c r="X1422" s="6"/>
      <c r="Y1422" s="6"/>
    </row>
    <row r="1423" spans="1:25" x14ac:dyDescent="0.3">
      <c r="A1423" s="6">
        <v>2227</v>
      </c>
      <c r="B1423" s="6" t="s">
        <v>1850</v>
      </c>
      <c r="C1423" s="6" t="s">
        <v>1846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14776</v>
      </c>
      <c r="M1423" s="6">
        <v>63</v>
      </c>
      <c r="N1423" s="6" t="str">
        <f>VLOOKUP(A1423,web_archive!D:AB,18,FALSE)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12299</v>
      </c>
      <c r="V1423" s="6" t="s">
        <v>12299</v>
      </c>
      <c r="W1423" s="6" t="s">
        <v>12299</v>
      </c>
      <c r="X1423" s="6"/>
      <c r="Y1423" s="6"/>
    </row>
    <row r="1424" spans="1:25" x14ac:dyDescent="0.3">
      <c r="A1424" s="6">
        <v>2228</v>
      </c>
      <c r="B1424" s="6" t="s">
        <v>5112</v>
      </c>
      <c r="C1424" s="6" t="s">
        <v>5112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12250</v>
      </c>
      <c r="M1424" s="6">
        <v>63</v>
      </c>
      <c r="N1424" s="6" t="e">
        <f>VLOOKUP(A1424,web_archive!D:AB,18,FALSE)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12299</v>
      </c>
      <c r="V1424" s="6" t="s">
        <v>12299</v>
      </c>
      <c r="W1424" s="6" t="s">
        <v>12299</v>
      </c>
      <c r="X1424" s="6"/>
      <c r="Y1424" s="6"/>
    </row>
    <row r="1425" spans="1:25" x14ac:dyDescent="0.3">
      <c r="A1425" s="6">
        <v>2229</v>
      </c>
      <c r="B1425" s="6" t="s">
        <v>5111</v>
      </c>
      <c r="C1425" s="6" t="s">
        <v>5112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12250</v>
      </c>
      <c r="M1425" s="6">
        <v>63</v>
      </c>
      <c r="N1425" s="6" t="str">
        <f>VLOOKUP(A1425,web_archive!D:AB,18,FALSE)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12299</v>
      </c>
      <c r="V1425" s="6" t="s">
        <v>12299</v>
      </c>
      <c r="W1425" s="6" t="s">
        <v>12299</v>
      </c>
      <c r="X1425" s="6"/>
      <c r="Y1425" s="6"/>
    </row>
    <row r="1426" spans="1:25" x14ac:dyDescent="0.3">
      <c r="A1426" s="6">
        <v>2230</v>
      </c>
      <c r="B1426" s="6" t="s">
        <v>14777</v>
      </c>
      <c r="C1426" s="6" t="s">
        <v>14778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12538</v>
      </c>
      <c r="M1426" s="6">
        <v>63</v>
      </c>
      <c r="N1426" s="6" t="e">
        <f>VLOOKUP(A1426,web_archive!D:AB,18,FALSE)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14525</v>
      </c>
      <c r="V1426" s="6" t="s">
        <v>12404</v>
      </c>
      <c r="W1426" s="6" t="s">
        <v>12299</v>
      </c>
      <c r="X1426" s="6" t="s">
        <v>12299</v>
      </c>
      <c r="Y1426" s="6"/>
    </row>
    <row r="1427" spans="1:25" x14ac:dyDescent="0.3">
      <c r="A1427" s="6">
        <v>2231</v>
      </c>
      <c r="B1427" s="6" t="s">
        <v>14779</v>
      </c>
      <c r="C1427" s="6" t="s">
        <v>14778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12538</v>
      </c>
      <c r="M1427" s="6">
        <v>63</v>
      </c>
      <c r="N1427" s="6" t="e">
        <f>VLOOKUP(A1427,web_archive!D:AB,18,FALSE)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14525</v>
      </c>
      <c r="V1427" s="6" t="s">
        <v>12404</v>
      </c>
      <c r="W1427" s="6" t="s">
        <v>12299</v>
      </c>
      <c r="X1427" s="6" t="s">
        <v>12299</v>
      </c>
      <c r="Y1427" s="6"/>
    </row>
    <row r="1428" spans="1:25" x14ac:dyDescent="0.3">
      <c r="A1428" s="6">
        <v>2232</v>
      </c>
      <c r="B1428" s="6" t="s">
        <v>2219</v>
      </c>
      <c r="C1428" s="6" t="s">
        <v>2219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12237</v>
      </c>
      <c r="M1428" s="6">
        <v>63</v>
      </c>
      <c r="N1428" s="6" t="str">
        <f>VLOOKUP(A1428,web_archive!D:AB,18,FALSE)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14525</v>
      </c>
      <c r="V1428" s="6" t="s">
        <v>12404</v>
      </c>
      <c r="W1428" s="6" t="s">
        <v>12299</v>
      </c>
      <c r="X1428" s="6" t="s">
        <v>12299</v>
      </c>
      <c r="Y1428" s="6"/>
    </row>
    <row r="1429" spans="1:25" x14ac:dyDescent="0.3">
      <c r="A1429" s="6">
        <v>2233</v>
      </c>
      <c r="B1429" s="6" t="s">
        <v>2222</v>
      </c>
      <c r="C1429" s="6" t="s">
        <v>2219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12237</v>
      </c>
      <c r="M1429" s="6">
        <v>63</v>
      </c>
      <c r="N1429" s="6" t="str">
        <f>VLOOKUP(A1429,web_archive!D:AB,18,FALSE)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14525</v>
      </c>
      <c r="V1429" s="6" t="s">
        <v>12404</v>
      </c>
      <c r="W1429" s="6" t="s">
        <v>12299</v>
      </c>
      <c r="X1429" s="6" t="s">
        <v>12299</v>
      </c>
      <c r="Y1429" s="6"/>
    </row>
    <row r="1430" spans="1:25" x14ac:dyDescent="0.3">
      <c r="A1430" s="6">
        <v>2234</v>
      </c>
      <c r="B1430" s="6" t="s">
        <v>10018</v>
      </c>
      <c r="C1430" s="6" t="s">
        <v>10018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14534</v>
      </c>
      <c r="M1430" s="6">
        <v>63</v>
      </c>
      <c r="N1430" s="6" t="str">
        <f>VLOOKUP(A1430,web_archive!D:AB,18,FALSE)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12542</v>
      </c>
      <c r="V1430" s="6" t="s">
        <v>12600</v>
      </c>
      <c r="W1430" s="6" t="s">
        <v>12299</v>
      </c>
      <c r="X1430" s="6" t="s">
        <v>12299</v>
      </c>
      <c r="Y1430" s="6"/>
    </row>
    <row r="1431" spans="1:25" x14ac:dyDescent="0.3">
      <c r="A1431" s="6">
        <v>2235</v>
      </c>
      <c r="B1431" s="6" t="s">
        <v>2591</v>
      </c>
      <c r="C1431" s="6" t="s">
        <v>2591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14534</v>
      </c>
      <c r="M1431" s="6">
        <v>63</v>
      </c>
      <c r="N1431" s="6" t="str">
        <f>VLOOKUP(A1431,web_archive!D:AB,18,FALSE)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12542</v>
      </c>
      <c r="V1431" s="6" t="s">
        <v>12600</v>
      </c>
      <c r="W1431" s="6" t="s">
        <v>12299</v>
      </c>
      <c r="X1431" s="6" t="s">
        <v>12299</v>
      </c>
      <c r="Y1431" s="6"/>
    </row>
    <row r="1432" spans="1:25" x14ac:dyDescent="0.3">
      <c r="A1432" s="6">
        <v>2236</v>
      </c>
      <c r="B1432" s="6" t="s">
        <v>8721</v>
      </c>
      <c r="C1432" s="6" t="s">
        <v>8722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12295</v>
      </c>
      <c r="M1432" s="6">
        <v>63</v>
      </c>
      <c r="N1432" s="6" t="str">
        <f>VLOOKUP(A1432,web_archive!D:AB,18,FALSE)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14525</v>
      </c>
      <c r="V1432" s="6" t="s">
        <v>12903</v>
      </c>
      <c r="W1432" s="6" t="s">
        <v>12368</v>
      </c>
      <c r="X1432" s="6" t="s">
        <v>12299</v>
      </c>
      <c r="Y1432" s="6" t="s">
        <v>12299</v>
      </c>
    </row>
    <row r="1433" spans="1:25" x14ac:dyDescent="0.3">
      <c r="A1433" s="6">
        <v>2237</v>
      </c>
      <c r="B1433" s="6" t="s">
        <v>10544</v>
      </c>
      <c r="C1433" s="6" t="s">
        <v>10545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12295</v>
      </c>
      <c r="M1433" s="6">
        <v>63</v>
      </c>
      <c r="N1433" s="6" t="str">
        <f>VLOOKUP(A1433,web_archive!D:AB,18,FALSE)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12299</v>
      </c>
      <c r="V1433" s="6" t="s">
        <v>12299</v>
      </c>
      <c r="W1433" s="6" t="s">
        <v>12299</v>
      </c>
      <c r="X1433" s="6"/>
      <c r="Y1433" s="6"/>
    </row>
    <row r="1434" spans="1:25" x14ac:dyDescent="0.3">
      <c r="A1434" s="6">
        <v>2238</v>
      </c>
      <c r="B1434" s="6" t="s">
        <v>14780</v>
      </c>
      <c r="C1434" s="6" t="s">
        <v>14781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12295</v>
      </c>
      <c r="M1434" s="6">
        <v>63</v>
      </c>
      <c r="N1434" s="6" t="e">
        <f>VLOOKUP(A1434,web_archive!D:AB,18,FALSE)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12299</v>
      </c>
      <c r="V1434" s="6" t="s">
        <v>12299</v>
      </c>
      <c r="W1434" s="6" t="s">
        <v>12299</v>
      </c>
      <c r="X1434" s="6"/>
      <c r="Y1434" s="6"/>
    </row>
    <row r="1435" spans="1:25" x14ac:dyDescent="0.3">
      <c r="A1435" s="6">
        <v>2239</v>
      </c>
      <c r="B1435" s="6" t="s">
        <v>14782</v>
      </c>
      <c r="C1435" s="6" t="s">
        <v>6783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12295</v>
      </c>
      <c r="M1435" s="6">
        <v>63</v>
      </c>
      <c r="N1435" s="6" t="e">
        <f>VLOOKUP(A1435,web_archive!D:AB,18,FALSE)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12299</v>
      </c>
      <c r="V1435" s="6" t="s">
        <v>12299</v>
      </c>
      <c r="W1435" s="6" t="s">
        <v>12299</v>
      </c>
      <c r="X1435" s="6"/>
      <c r="Y1435" s="6"/>
    </row>
    <row r="1436" spans="1:25" x14ac:dyDescent="0.3">
      <c r="A1436" s="6">
        <v>2240</v>
      </c>
      <c r="B1436" s="6" t="s">
        <v>860</v>
      </c>
      <c r="C1436" s="6" t="s">
        <v>860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12295</v>
      </c>
      <c r="M1436" s="6">
        <v>63</v>
      </c>
      <c r="N1436" s="6" t="str">
        <f>VLOOKUP(A1436,web_archive!D:AB,18,FALSE)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12299</v>
      </c>
      <c r="V1436" s="6" t="s">
        <v>12299</v>
      </c>
      <c r="W1436" s="6" t="s">
        <v>12299</v>
      </c>
      <c r="X1436" s="6"/>
      <c r="Y1436" s="6"/>
    </row>
    <row r="1437" spans="1:25" x14ac:dyDescent="0.3">
      <c r="A1437" s="6">
        <v>2241</v>
      </c>
      <c r="B1437" s="6" t="s">
        <v>4710</v>
      </c>
      <c r="C1437" s="6" t="s">
        <v>4711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12295</v>
      </c>
      <c r="M1437" s="6">
        <v>63</v>
      </c>
      <c r="N1437" s="6" t="str">
        <f>VLOOKUP(A1437,web_archive!D:AB,18,FALSE)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12299</v>
      </c>
      <c r="V1437" s="6" t="s">
        <v>12299</v>
      </c>
      <c r="W1437" s="6" t="s">
        <v>12299</v>
      </c>
      <c r="X1437" s="6"/>
      <c r="Y1437" s="6"/>
    </row>
    <row r="1438" spans="1:25" x14ac:dyDescent="0.3">
      <c r="A1438" s="6">
        <v>2242</v>
      </c>
      <c r="B1438" s="6" t="s">
        <v>6301</v>
      </c>
      <c r="C1438" s="6" t="s">
        <v>6302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12295</v>
      </c>
      <c r="M1438" s="6">
        <v>63</v>
      </c>
      <c r="N1438" s="6" t="str">
        <f>VLOOKUP(A1438,web_archive!D:AB,18,FALSE)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14772</v>
      </c>
      <c r="V1438" s="6" t="s">
        <v>12860</v>
      </c>
      <c r="W1438" s="6" t="s">
        <v>13387</v>
      </c>
      <c r="X1438" s="6" t="s">
        <v>12299</v>
      </c>
      <c r="Y1438" s="6" t="s">
        <v>12299</v>
      </c>
    </row>
    <row r="1439" spans="1:25" x14ac:dyDescent="0.3">
      <c r="A1439" s="6">
        <v>2243</v>
      </c>
      <c r="B1439" s="6" t="s">
        <v>9458</v>
      </c>
      <c r="C1439" s="6" t="s">
        <v>4378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12295</v>
      </c>
      <c r="M1439" s="6">
        <v>63</v>
      </c>
      <c r="N1439" s="6" t="str">
        <f>VLOOKUP(A1439,web_archive!D:AB,18,FALSE)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14772</v>
      </c>
      <c r="V1439" s="6" t="s">
        <v>12860</v>
      </c>
      <c r="W1439" s="6" t="s">
        <v>13038</v>
      </c>
      <c r="X1439" s="6" t="s">
        <v>12299</v>
      </c>
      <c r="Y1439" s="6" t="s">
        <v>12299</v>
      </c>
    </row>
    <row r="1440" spans="1:25" x14ac:dyDescent="0.3">
      <c r="A1440" s="6">
        <v>2244</v>
      </c>
      <c r="B1440" s="6" t="s">
        <v>1094</v>
      </c>
      <c r="C1440" s="6" t="s">
        <v>1095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14534</v>
      </c>
      <c r="M1440" s="6">
        <v>63</v>
      </c>
      <c r="N1440" s="6" t="str">
        <f>VLOOKUP(A1440,web_archive!D:AB,18,FALSE)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14525</v>
      </c>
      <c r="V1440" s="6" t="s">
        <v>12404</v>
      </c>
      <c r="W1440" s="6" t="s">
        <v>12299</v>
      </c>
      <c r="X1440" s="6" t="s">
        <v>12299</v>
      </c>
      <c r="Y1440" s="6"/>
    </row>
    <row r="1441" spans="1:28" x14ac:dyDescent="0.3">
      <c r="A1441" s="6">
        <v>2245</v>
      </c>
      <c r="B1441" s="6" t="s">
        <v>9814</v>
      </c>
      <c r="C1441" s="6" t="s">
        <v>9815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14534</v>
      </c>
      <c r="M1441" s="6">
        <v>63</v>
      </c>
      <c r="N1441" s="6" t="str">
        <f>VLOOKUP(A1441,web_archive!D:AB,18,FALSE)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12299</v>
      </c>
      <c r="V1441" s="6" t="s">
        <v>12299</v>
      </c>
      <c r="W1441" s="6" t="s">
        <v>12299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4657</v>
      </c>
      <c r="C1442" s="6" t="s">
        <v>4658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14534</v>
      </c>
      <c r="M1442" s="6">
        <v>63</v>
      </c>
      <c r="N1442" s="6" t="str">
        <f>VLOOKUP(A1442,web_archive!D:AB,18,FALSE)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14783</v>
      </c>
      <c r="V1442" s="6" t="s">
        <v>12368</v>
      </c>
      <c r="W1442" s="6" t="s">
        <v>12299</v>
      </c>
      <c r="X1442" s="6" t="s">
        <v>12299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7243</v>
      </c>
      <c r="C1443" s="6" t="s">
        <v>7244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14534</v>
      </c>
      <c r="M1443" s="6">
        <v>63</v>
      </c>
      <c r="N1443" s="6" t="str">
        <f>VLOOKUP(A1443,web_archive!D:AB,18,FALSE)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12299</v>
      </c>
      <c r="V1443" s="6" t="s">
        <v>12299</v>
      </c>
      <c r="W1443" s="6" t="s">
        <v>12299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10577</v>
      </c>
      <c r="C1444" s="6" t="s">
        <v>10578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14534</v>
      </c>
      <c r="M1444" s="6">
        <v>63</v>
      </c>
      <c r="N1444" s="6" t="str">
        <f>VLOOKUP(A1444,web_archive!D:AB,18,FALSE)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12299</v>
      </c>
      <c r="V1444" s="6" t="s">
        <v>12299</v>
      </c>
      <c r="W1444" s="6" t="s">
        <v>12299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2487</v>
      </c>
      <c r="C1445" s="6" t="s">
        <v>2487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14534</v>
      </c>
      <c r="M1445" s="6">
        <v>63</v>
      </c>
      <c r="N1445" s="6" t="str">
        <f>VLOOKUP(A1445,web_archive!D:AB,18,FALSE)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12542</v>
      </c>
      <c r="V1445" s="6" t="s">
        <v>12368</v>
      </c>
      <c r="W1445" s="6" t="s">
        <v>12299</v>
      </c>
      <c r="X1445" s="6" t="s">
        <v>12299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3904</v>
      </c>
      <c r="C1446" s="6" t="s">
        <v>3905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14534</v>
      </c>
      <c r="M1446" s="6">
        <v>63</v>
      </c>
      <c r="N1446" s="6" t="str">
        <f>VLOOKUP(A1446,web_archive!D:AB,18,FALSE)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13227</v>
      </c>
      <c r="V1446" s="6" t="s">
        <v>12483</v>
      </c>
      <c r="W1446" s="6" t="s">
        <v>12299</v>
      </c>
      <c r="X1446" s="6" t="s">
        <v>12299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5220</v>
      </c>
      <c r="C1447" s="6" t="s">
        <v>5221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12258</v>
      </c>
      <c r="M1447" s="6">
        <v>63</v>
      </c>
      <c r="N1447" s="6" t="str">
        <f>VLOOKUP(A1447,web_archive!D:AB,18,FALSE)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14525</v>
      </c>
      <c r="V1447" s="6" t="s">
        <v>12404</v>
      </c>
      <c r="W1447" s="6" t="s">
        <v>12299</v>
      </c>
      <c r="X1447" s="6" t="s">
        <v>12299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9569</v>
      </c>
      <c r="C1448" s="6" t="s">
        <v>9570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12265</v>
      </c>
      <c r="M1448" s="6">
        <v>63</v>
      </c>
      <c r="N1448" s="6" t="str">
        <f>VLOOKUP(A1448,web_archive!D:AB,18,FALSE)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13227</v>
      </c>
      <c r="V1448" s="6" t="s">
        <v>12413</v>
      </c>
      <c r="W1448" s="6" t="s">
        <v>12299</v>
      </c>
      <c r="X1448" s="6" t="s">
        <v>12299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9770</v>
      </c>
      <c r="C1449" s="6" t="s">
        <v>9770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12295</v>
      </c>
      <c r="M1449" s="6">
        <v>63</v>
      </c>
      <c r="N1449" s="6" t="str">
        <f>VLOOKUP(A1449,web_archive!D:AB,18,FALSE)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12978</v>
      </c>
      <c r="V1449" s="6" t="s">
        <v>14784</v>
      </c>
      <c r="W1449" s="6" t="s">
        <v>12489</v>
      </c>
      <c r="X1449" s="6" t="s">
        <v>12299</v>
      </c>
      <c r="Y1449" s="6" t="s">
        <v>12299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14534</v>
      </c>
      <c r="M1450" s="6">
        <v>63</v>
      </c>
      <c r="N1450" s="6" t="str">
        <f>VLOOKUP(A1450,web_archive!D:AB,18,FALSE)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14525</v>
      </c>
      <c r="V1450" s="6" t="s">
        <v>14397</v>
      </c>
      <c r="W1450" s="6" t="s">
        <v>12903</v>
      </c>
      <c r="X1450" s="6" t="s">
        <v>14785</v>
      </c>
      <c r="Y1450" s="6" t="s">
        <v>12798</v>
      </c>
      <c r="Z1450" s="6" t="s">
        <v>12404</v>
      </c>
      <c r="AA1450" s="6" t="s">
        <v>12299</v>
      </c>
      <c r="AB1450" s="6" t="s">
        <v>12299</v>
      </c>
    </row>
    <row r="1451" spans="1:28" x14ac:dyDescent="0.3">
      <c r="A1451" s="6">
        <v>2255</v>
      </c>
      <c r="B1451" s="6" t="s">
        <v>8741</v>
      </c>
      <c r="C1451" s="6" t="s">
        <v>8742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14534</v>
      </c>
      <c r="M1451" s="6">
        <v>63</v>
      </c>
      <c r="N1451" s="6" t="str">
        <f>VLOOKUP(A1451,web_archive!D:AB,18,FALSE)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14525</v>
      </c>
      <c r="V1451" s="6" t="s">
        <v>14786</v>
      </c>
      <c r="W1451" s="6" t="s">
        <v>14785</v>
      </c>
      <c r="X1451" s="6" t="s">
        <v>13285</v>
      </c>
      <c r="Y1451" s="6" t="s">
        <v>12404</v>
      </c>
      <c r="Z1451" s="6" t="s">
        <v>12299</v>
      </c>
      <c r="AA1451" s="6" t="s">
        <v>12299</v>
      </c>
      <c r="AB1451" s="6"/>
    </row>
    <row r="1452" spans="1:28" x14ac:dyDescent="0.3">
      <c r="A1452" s="6">
        <v>2256</v>
      </c>
      <c r="B1452" s="6" t="s">
        <v>6327</v>
      </c>
      <c r="C1452" s="6" t="s">
        <v>6328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14787</v>
      </c>
      <c r="M1452" s="6">
        <v>63</v>
      </c>
      <c r="N1452" s="6" t="str">
        <f>VLOOKUP(A1452,web_archive!D:AB,18,FALSE)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12691</v>
      </c>
      <c r="V1452" s="6" t="s">
        <v>12368</v>
      </c>
      <c r="W1452" s="6" t="s">
        <v>12299</v>
      </c>
      <c r="X1452" s="6" t="s">
        <v>12299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9302</v>
      </c>
      <c r="C1453" s="6" t="s">
        <v>9303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12295</v>
      </c>
      <c r="M1453" s="6">
        <v>63</v>
      </c>
      <c r="N1453" s="6" t="str">
        <f>VLOOKUP(A1453,web_archive!D:AB,18,FALSE)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12299</v>
      </c>
      <c r="V1453" s="6" t="s">
        <v>12299</v>
      </c>
      <c r="W1453" s="6" t="s">
        <v>12299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8923</v>
      </c>
      <c r="C1454" s="6" t="s">
        <v>8924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14788</v>
      </c>
      <c r="M1454" s="6">
        <v>63</v>
      </c>
      <c r="N1454" s="6" t="str">
        <f>VLOOKUP(A1454,web_archive!D:AB,18,FALSE)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12299</v>
      </c>
      <c r="V1454" s="6" t="s">
        <v>12299</v>
      </c>
      <c r="W1454" s="6" t="s">
        <v>12299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6696</v>
      </c>
      <c r="C1455" s="6" t="s">
        <v>6697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12295</v>
      </c>
      <c r="M1455" s="6">
        <v>63</v>
      </c>
      <c r="N1455" s="6" t="str">
        <f>VLOOKUP(A1455,web_archive!D:AB,18,FALSE)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12299</v>
      </c>
      <c r="V1455" s="6" t="s">
        <v>12299</v>
      </c>
      <c r="W1455" s="6" t="s">
        <v>12299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6685</v>
      </c>
      <c r="C1456" s="6" t="s">
        <v>6686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14534</v>
      </c>
      <c r="M1456" s="6">
        <v>63</v>
      </c>
      <c r="N1456" s="6" t="str">
        <f>VLOOKUP(A1456,web_archive!D:AB,18,FALSE)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12299</v>
      </c>
      <c r="V1456" s="6" t="s">
        <v>12299</v>
      </c>
      <c r="W1456" s="6" t="s">
        <v>12299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7924</v>
      </c>
      <c r="C1457" s="6" t="s">
        <v>7925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12538</v>
      </c>
      <c r="M1457" s="6">
        <v>63</v>
      </c>
      <c r="N1457" s="6" t="str">
        <f>VLOOKUP(A1457,web_archive!D:AB,18,FALSE)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12299</v>
      </c>
      <c r="V1457" s="6" t="s">
        <v>12299</v>
      </c>
      <c r="W1457" s="6" t="s">
        <v>12299</v>
      </c>
      <c r="X1457" s="6"/>
      <c r="Y1457" s="6"/>
      <c r="Z1457" s="6"/>
    </row>
    <row r="1458" spans="1:26" x14ac:dyDescent="0.3">
      <c r="A1458" s="6">
        <v>2262</v>
      </c>
      <c r="B1458" s="6" t="s">
        <v>7629</v>
      </c>
      <c r="C1458" s="6" t="s">
        <v>7630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12295</v>
      </c>
      <c r="M1458" s="6">
        <v>63</v>
      </c>
      <c r="N1458" s="6" t="str">
        <f>VLOOKUP(A1458,web_archive!D:AB,18,FALSE)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12299</v>
      </c>
      <c r="V1458" s="6" t="s">
        <v>12299</v>
      </c>
      <c r="W1458" s="6" t="s">
        <v>12299</v>
      </c>
      <c r="X1458" s="6"/>
      <c r="Y1458" s="6"/>
      <c r="Z1458" s="6"/>
    </row>
    <row r="1459" spans="1:26" x14ac:dyDescent="0.3">
      <c r="A1459" s="6">
        <v>2263</v>
      </c>
      <c r="B1459" s="6" t="s">
        <v>4336</v>
      </c>
      <c r="C1459" s="6" t="s">
        <v>4337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14534</v>
      </c>
      <c r="M1459" s="6">
        <v>63</v>
      </c>
      <c r="N1459" s="6" t="str">
        <f>VLOOKUP(A1459,web_archive!D:AB,18,FALSE)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12299</v>
      </c>
      <c r="V1459" s="6" t="s">
        <v>12299</v>
      </c>
      <c r="W1459" s="6" t="s">
        <v>12299</v>
      </c>
      <c r="X1459" s="6"/>
      <c r="Y1459" s="6"/>
      <c r="Z1459" s="6"/>
    </row>
    <row r="1460" spans="1:26" x14ac:dyDescent="0.3">
      <c r="A1460" s="6">
        <v>2264</v>
      </c>
      <c r="B1460" s="6" t="s">
        <v>6894</v>
      </c>
      <c r="C1460" s="6" t="s">
        <v>6895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12295</v>
      </c>
      <c r="M1460" s="6">
        <v>63</v>
      </c>
      <c r="N1460" s="6" t="str">
        <f>VLOOKUP(A1460,web_archive!D:AB,18,FALSE)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12978</v>
      </c>
      <c r="V1460" s="6" t="s">
        <v>13041</v>
      </c>
      <c r="W1460" s="6" t="s">
        <v>12489</v>
      </c>
      <c r="X1460" s="6" t="s">
        <v>12299</v>
      </c>
      <c r="Y1460" s="6" t="s">
        <v>12299</v>
      </c>
      <c r="Z1460" s="6"/>
    </row>
    <row r="1461" spans="1:26" x14ac:dyDescent="0.3">
      <c r="A1461" s="6">
        <v>2265</v>
      </c>
      <c r="B1461" s="6" t="s">
        <v>4340</v>
      </c>
      <c r="C1461" s="6" t="s">
        <v>4341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12295</v>
      </c>
      <c r="M1461" s="6">
        <v>63</v>
      </c>
      <c r="N1461" s="6" t="str">
        <f>VLOOKUP(A1461,web_archive!D:AB,18,FALSE)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14772</v>
      </c>
      <c r="V1461" s="6" t="s">
        <v>12862</v>
      </c>
      <c r="W1461" s="6" t="s">
        <v>13038</v>
      </c>
      <c r="X1461" s="6" t="s">
        <v>12299</v>
      </c>
      <c r="Y1461" s="6" t="s">
        <v>12299</v>
      </c>
      <c r="Z1461" s="6"/>
    </row>
    <row r="1462" spans="1:26" x14ac:dyDescent="0.3">
      <c r="A1462" s="6">
        <v>2266</v>
      </c>
      <c r="B1462" s="6" t="s">
        <v>5562</v>
      </c>
      <c r="C1462" s="6" t="s">
        <v>5563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12250</v>
      </c>
      <c r="M1462" s="6">
        <v>63</v>
      </c>
      <c r="N1462" s="6" t="str">
        <f>VLOOKUP(A1462,web_archive!D:AB,18,FALSE)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12299</v>
      </c>
      <c r="V1462" s="6" t="s">
        <v>12299</v>
      </c>
      <c r="W1462" s="6" t="s">
        <v>12299</v>
      </c>
      <c r="X1462" s="6"/>
      <c r="Y1462" s="6"/>
      <c r="Z1462" s="6"/>
    </row>
    <row r="1463" spans="1:26" x14ac:dyDescent="0.3">
      <c r="A1463" s="6">
        <v>2267</v>
      </c>
      <c r="B1463" s="6" t="s">
        <v>2215</v>
      </c>
      <c r="C1463" s="6" t="s">
        <v>2216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14534</v>
      </c>
      <c r="M1463" s="6">
        <v>63</v>
      </c>
      <c r="N1463" s="6" t="str">
        <f>VLOOKUP(A1463,web_archive!D:AB,18,FALSE)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12978</v>
      </c>
      <c r="V1463" s="6" t="s">
        <v>14784</v>
      </c>
      <c r="W1463" s="6" t="s">
        <v>12404</v>
      </c>
      <c r="X1463" s="6" t="s">
        <v>12299</v>
      </c>
      <c r="Y1463" s="6" t="s">
        <v>12299</v>
      </c>
      <c r="Z1463" s="6"/>
    </row>
    <row r="1464" spans="1:26" x14ac:dyDescent="0.3">
      <c r="A1464" s="6">
        <v>2268</v>
      </c>
      <c r="B1464" s="6" t="s">
        <v>9255</v>
      </c>
      <c r="C1464" s="6" t="s">
        <v>9256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14534</v>
      </c>
      <c r="M1464" s="6">
        <v>63</v>
      </c>
      <c r="N1464" s="6" t="str">
        <f>VLOOKUP(A1464,web_archive!D:AB,18,FALSE)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12978</v>
      </c>
      <c r="V1464" s="6" t="s">
        <v>14784</v>
      </c>
      <c r="W1464" s="6" t="s">
        <v>12404</v>
      </c>
      <c r="X1464" s="6" t="s">
        <v>12299</v>
      </c>
      <c r="Y1464" s="6" t="s">
        <v>12299</v>
      </c>
      <c r="Z1464" s="6"/>
    </row>
    <row r="1465" spans="1:26" x14ac:dyDescent="0.3">
      <c r="A1465" s="6">
        <v>2269</v>
      </c>
      <c r="B1465" s="6" t="s">
        <v>2041</v>
      </c>
      <c r="C1465" s="6" t="s">
        <v>2042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14534</v>
      </c>
      <c r="M1465" s="6">
        <v>63</v>
      </c>
      <c r="N1465" s="6" t="str">
        <f>VLOOKUP(A1465,web_archive!D:AB,18,FALSE)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12978</v>
      </c>
      <c r="V1465" s="6" t="s">
        <v>12571</v>
      </c>
      <c r="W1465" s="6" t="s">
        <v>12404</v>
      </c>
      <c r="X1465" s="6" t="s">
        <v>12299</v>
      </c>
      <c r="Y1465" s="6" t="s">
        <v>12299</v>
      </c>
      <c r="Z1465" s="6"/>
    </row>
    <row r="1466" spans="1:26" x14ac:dyDescent="0.3">
      <c r="A1466" s="6">
        <v>2270</v>
      </c>
      <c r="B1466" s="6" t="s">
        <v>2045</v>
      </c>
      <c r="C1466" s="6" t="s">
        <v>2046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14534</v>
      </c>
      <c r="M1466" s="6">
        <v>63</v>
      </c>
      <c r="N1466" s="6" t="str">
        <f>VLOOKUP(A1466,web_archive!D:AB,18,FALSE)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12978</v>
      </c>
      <c r="V1466" s="6" t="s">
        <v>12571</v>
      </c>
      <c r="W1466" s="6" t="s">
        <v>12404</v>
      </c>
      <c r="X1466" s="6" t="s">
        <v>12299</v>
      </c>
      <c r="Y1466" s="6" t="s">
        <v>12299</v>
      </c>
      <c r="Z1466" s="6"/>
    </row>
    <row r="1467" spans="1:26" x14ac:dyDescent="0.3">
      <c r="A1467" s="6">
        <v>2271</v>
      </c>
      <c r="B1467" s="6" t="s">
        <v>5612</v>
      </c>
      <c r="C1467" s="6" t="s">
        <v>5613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14534</v>
      </c>
      <c r="M1467" s="6">
        <v>63</v>
      </c>
      <c r="N1467" s="6" t="str">
        <f>VLOOKUP(A1467,web_archive!D:AB,18,FALSE)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12299</v>
      </c>
      <c r="V1467" s="6" t="s">
        <v>12299</v>
      </c>
      <c r="W1467" s="6" t="s">
        <v>12299</v>
      </c>
      <c r="X1467" s="6"/>
      <c r="Y1467" s="6"/>
      <c r="Z1467" s="6"/>
    </row>
    <row r="1468" spans="1:26" x14ac:dyDescent="0.3">
      <c r="A1468" s="6">
        <v>2272</v>
      </c>
      <c r="B1468" s="6" t="s">
        <v>9687</v>
      </c>
      <c r="C1468" s="6" t="s">
        <v>9688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12295</v>
      </c>
      <c r="M1468" s="6">
        <v>63</v>
      </c>
      <c r="N1468" s="6" t="str">
        <f>VLOOKUP(A1468,web_archive!D:AB,18,FALSE)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12299</v>
      </c>
      <c r="V1468" s="6" t="s">
        <v>12299</v>
      </c>
      <c r="W1468" s="6" t="s">
        <v>12299</v>
      </c>
      <c r="X1468" s="6"/>
      <c r="Y1468" s="6"/>
      <c r="Z1468" s="6"/>
    </row>
    <row r="1469" spans="1:26" x14ac:dyDescent="0.3">
      <c r="A1469" s="6">
        <v>2273</v>
      </c>
      <c r="B1469" s="6" t="s">
        <v>14789</v>
      </c>
      <c r="C1469" s="6" t="s">
        <v>14790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14534</v>
      </c>
      <c r="M1469" s="6">
        <v>63</v>
      </c>
      <c r="N1469" s="6" t="e">
        <f>VLOOKUP(A1469,web_archive!D:AB,18,FALSE)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12542</v>
      </c>
      <c r="V1469" s="6" t="s">
        <v>12368</v>
      </c>
      <c r="W1469" s="6" t="s">
        <v>12299</v>
      </c>
      <c r="X1469" s="6" t="s">
        <v>12299</v>
      </c>
      <c r="Y1469" s="6"/>
      <c r="Z1469" s="6"/>
    </row>
    <row r="1470" spans="1:26" x14ac:dyDescent="0.3">
      <c r="A1470" s="6">
        <v>2274</v>
      </c>
      <c r="B1470" s="6" t="s">
        <v>14791</v>
      </c>
      <c r="C1470" s="6" t="s">
        <v>14792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14534</v>
      </c>
      <c r="M1470" s="6">
        <v>63</v>
      </c>
      <c r="N1470" s="6" t="e">
        <f>VLOOKUP(A1470,web_archive!D:AB,18,FALSE)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13315</v>
      </c>
      <c r="V1470" s="6" t="s">
        <v>14579</v>
      </c>
      <c r="W1470" s="6" t="s">
        <v>12588</v>
      </c>
      <c r="X1470" s="6" t="s">
        <v>12649</v>
      </c>
      <c r="Y1470" s="6" t="s">
        <v>12299</v>
      </c>
      <c r="Z1470" s="6" t="s">
        <v>12299</v>
      </c>
    </row>
    <row r="1471" spans="1:26" x14ac:dyDescent="0.3">
      <c r="A1471" s="6">
        <v>2275</v>
      </c>
      <c r="B1471" s="6" t="s">
        <v>8177</v>
      </c>
      <c r="C1471" s="6" t="s">
        <v>8178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12295</v>
      </c>
      <c r="M1471" s="6">
        <v>63</v>
      </c>
      <c r="N1471" s="6" t="str">
        <f>VLOOKUP(A1471,web_archive!D:AB,18,FALSE)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12299</v>
      </c>
      <c r="V1471" s="6" t="s">
        <v>12299</v>
      </c>
      <c r="W1471" s="6" t="s">
        <v>12299</v>
      </c>
      <c r="X1471" s="6"/>
      <c r="Y1471" s="6"/>
      <c r="Z1471" s="6"/>
    </row>
    <row r="1472" spans="1:26" x14ac:dyDescent="0.3">
      <c r="A1472" s="6">
        <v>2276</v>
      </c>
      <c r="B1472" s="6" t="s">
        <v>3463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12295</v>
      </c>
      <c r="M1472" s="6">
        <v>63</v>
      </c>
      <c r="N1472" s="6" t="str">
        <f>VLOOKUP(A1472,web_archive!D:AB,18,FALSE)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12299</v>
      </c>
      <c r="V1472" s="6" t="s">
        <v>12299</v>
      </c>
      <c r="W1472" s="6" t="s">
        <v>12299</v>
      </c>
      <c r="X1472" s="6"/>
      <c r="Y1472" s="6"/>
      <c r="Z1472" s="6"/>
    </row>
    <row r="1473" spans="1:27" x14ac:dyDescent="0.3">
      <c r="A1473" s="6">
        <v>2277</v>
      </c>
      <c r="B1473" s="6" t="s">
        <v>7146</v>
      </c>
      <c r="C1473" s="6" t="s">
        <v>7147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12258</v>
      </c>
      <c r="M1473" s="6">
        <v>63</v>
      </c>
      <c r="N1473" s="6" t="str">
        <f>VLOOKUP(A1473,web_archive!D:AB,18,FALSE)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12542</v>
      </c>
      <c r="V1473" s="6" t="s">
        <v>12368</v>
      </c>
      <c r="W1473" s="6" t="s">
        <v>12299</v>
      </c>
      <c r="X1473" s="6" t="s">
        <v>12299</v>
      </c>
      <c r="Y1473" s="6"/>
      <c r="Z1473" s="6"/>
      <c r="AA1473" s="6"/>
    </row>
    <row r="1474" spans="1:27" x14ac:dyDescent="0.3">
      <c r="A1474" s="6">
        <v>2278</v>
      </c>
      <c r="B1474" s="6" t="s">
        <v>6862</v>
      </c>
      <c r="C1474" s="6" t="s">
        <v>6863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12295</v>
      </c>
      <c r="M1474" s="6">
        <v>63</v>
      </c>
      <c r="N1474" s="6" t="str">
        <f>VLOOKUP(A1474,web_archive!D:AB,18,FALSE)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12299</v>
      </c>
      <c r="V1474" s="6" t="s">
        <v>12299</v>
      </c>
      <c r="W1474" s="6" t="s">
        <v>12299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1405</v>
      </c>
      <c r="C1475" s="6" t="s">
        <v>1406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12295</v>
      </c>
      <c r="M1475" s="6">
        <v>63</v>
      </c>
      <c r="N1475" s="6" t="str">
        <f>VLOOKUP(A1475,web_archive!D:AB,18,FALSE)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12299</v>
      </c>
      <c r="V1475" s="6" t="s">
        <v>12299</v>
      </c>
      <c r="W1475" s="6" t="s">
        <v>12299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14793</v>
      </c>
      <c r="C1476" s="6" t="s">
        <v>14794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12295</v>
      </c>
      <c r="M1476" s="6">
        <v>63</v>
      </c>
      <c r="N1476" s="6" t="e">
        <f>VLOOKUP(A1476,web_archive!D:AB,18,FALSE)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13315</v>
      </c>
      <c r="V1476" s="6" t="s">
        <v>12368</v>
      </c>
      <c r="W1476" s="6" t="s">
        <v>12299</v>
      </c>
      <c r="X1476" s="6" t="s">
        <v>12299</v>
      </c>
      <c r="Y1476" s="6"/>
      <c r="Z1476" s="6"/>
      <c r="AA1476" s="6"/>
    </row>
    <row r="1477" spans="1:27" x14ac:dyDescent="0.3">
      <c r="A1477" s="6">
        <v>2281</v>
      </c>
      <c r="B1477" s="6" t="s">
        <v>7531</v>
      </c>
      <c r="C1477" s="6" t="s">
        <v>7252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14534</v>
      </c>
      <c r="M1477" s="6">
        <v>63</v>
      </c>
      <c r="N1477" s="6" t="str">
        <f>VLOOKUP(A1477,web_archive!D:AB,18,FALSE)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12299</v>
      </c>
      <c r="V1477" s="6" t="s">
        <v>12299</v>
      </c>
      <c r="W1477" s="6" t="s">
        <v>12299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9461</v>
      </c>
      <c r="C1478" s="6" t="s">
        <v>9462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12295</v>
      </c>
      <c r="M1478" s="6">
        <v>63</v>
      </c>
      <c r="N1478" s="6" t="str">
        <f>VLOOKUP(A1478,web_archive!D:AB,18,FALSE)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14036</v>
      </c>
      <c r="V1478" s="6" t="s">
        <v>13454</v>
      </c>
      <c r="W1478" s="6" t="s">
        <v>12649</v>
      </c>
      <c r="X1478" s="6" t="s">
        <v>12299</v>
      </c>
      <c r="Y1478" s="6" t="s">
        <v>12299</v>
      </c>
      <c r="Z1478" s="6"/>
      <c r="AA1478" s="6"/>
    </row>
    <row r="1479" spans="1:27" x14ac:dyDescent="0.3">
      <c r="A1479" s="6">
        <v>2283</v>
      </c>
      <c r="B1479" s="6" t="s">
        <v>14795</v>
      </c>
      <c r="C1479" s="6" t="s">
        <v>14796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12295</v>
      </c>
      <c r="M1479" s="6">
        <v>63</v>
      </c>
      <c r="N1479" s="6" t="e">
        <f>VLOOKUP(A1479,web_archive!D:AB,18,FALSE)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14772</v>
      </c>
      <c r="V1479" s="6" t="s">
        <v>12563</v>
      </c>
      <c r="W1479" s="6" t="s">
        <v>13387</v>
      </c>
      <c r="X1479" s="6" t="s">
        <v>12299</v>
      </c>
      <c r="Y1479" s="6" t="s">
        <v>12299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14534</v>
      </c>
      <c r="M1480" s="6">
        <v>63</v>
      </c>
      <c r="N1480" s="6" t="str">
        <f>VLOOKUP(A1480,web_archive!D:AB,18,FALSE)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12299</v>
      </c>
      <c r="V1480" s="6" t="s">
        <v>12299</v>
      </c>
      <c r="W1480" s="6" t="s">
        <v>12299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451</v>
      </c>
      <c r="C1481" s="6" t="s">
        <v>452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14534</v>
      </c>
      <c r="M1481" s="6">
        <v>63</v>
      </c>
      <c r="N1481" s="6" t="str">
        <f>VLOOKUP(A1481,web_archive!D:AB,18,FALSE)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12858</v>
      </c>
      <c r="V1481" s="6" t="s">
        <v>12404</v>
      </c>
      <c r="W1481" s="6" t="s">
        <v>12299</v>
      </c>
      <c r="X1481" s="6" t="s">
        <v>12299</v>
      </c>
      <c r="Y1481" s="6"/>
      <c r="Z1481" s="6"/>
      <c r="AA1481" s="6"/>
    </row>
    <row r="1482" spans="1:27" x14ac:dyDescent="0.3">
      <c r="A1482" s="6">
        <v>2286</v>
      </c>
      <c r="B1482" s="6" t="s">
        <v>3615</v>
      </c>
      <c r="C1482" s="6" t="s">
        <v>3616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14534</v>
      </c>
      <c r="M1482" s="6">
        <v>63</v>
      </c>
      <c r="N1482" s="6" t="str">
        <f>VLOOKUP(A1482,web_archive!D:AB,18,FALSE)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12299</v>
      </c>
      <c r="V1482" s="6" t="s">
        <v>12299</v>
      </c>
      <c r="W1482" s="6" t="s">
        <v>12299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7665</v>
      </c>
      <c r="C1483" s="6" t="s">
        <v>7666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14534</v>
      </c>
      <c r="M1483" s="6">
        <v>63</v>
      </c>
      <c r="N1483" s="6" t="str">
        <f>VLOOKUP(A1483,web_archive!D:AB,18,FALSE)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12691</v>
      </c>
      <c r="V1483" s="6" t="s">
        <v>12368</v>
      </c>
      <c r="W1483" s="6" t="s">
        <v>12299</v>
      </c>
      <c r="X1483" s="6" t="s">
        <v>12299</v>
      </c>
      <c r="Y1483" s="6"/>
      <c r="Z1483" s="6"/>
      <c r="AA1483" s="6"/>
    </row>
    <row r="1484" spans="1:27" x14ac:dyDescent="0.3">
      <c r="A1484" s="6">
        <v>2288</v>
      </c>
      <c r="B1484" s="6" t="s">
        <v>6858</v>
      </c>
      <c r="C1484" s="6" t="s">
        <v>6859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14534</v>
      </c>
      <c r="M1484" s="6">
        <v>63</v>
      </c>
      <c r="N1484" s="6" t="str">
        <f>VLOOKUP(A1484,web_archive!D:AB,18,FALSE)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12299</v>
      </c>
      <c r="V1484" s="6" t="s">
        <v>12299</v>
      </c>
      <c r="W1484" s="6" t="s">
        <v>12299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7815</v>
      </c>
      <c r="C1485" s="6" t="s">
        <v>7816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12295</v>
      </c>
      <c r="M1485" s="6">
        <v>63</v>
      </c>
      <c r="N1485" s="6" t="str">
        <f>VLOOKUP(A1485,web_archive!D:AB,18,FALSE)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12978</v>
      </c>
      <c r="V1485" s="6" t="s">
        <v>12549</v>
      </c>
      <c r="W1485" s="6" t="s">
        <v>12797</v>
      </c>
      <c r="X1485" s="6" t="s">
        <v>12551</v>
      </c>
      <c r="Y1485" s="6" t="s">
        <v>12489</v>
      </c>
      <c r="Z1485" s="6" t="s">
        <v>12299</v>
      </c>
      <c r="AA1485" s="6" t="s">
        <v>12299</v>
      </c>
    </row>
    <row r="1486" spans="1:27" x14ac:dyDescent="0.3">
      <c r="A1486" s="6">
        <v>2290</v>
      </c>
      <c r="B1486" s="6" t="s">
        <v>4301</v>
      </c>
      <c r="C1486" s="6" t="s">
        <v>4302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12295</v>
      </c>
      <c r="M1486" s="6">
        <v>63</v>
      </c>
      <c r="N1486" s="6" t="str">
        <f>VLOOKUP(A1486,web_archive!D:AB,18,FALSE)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12299</v>
      </c>
      <c r="V1486" s="6" t="s">
        <v>12299</v>
      </c>
      <c r="W1486" s="6" t="s">
        <v>12299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6502</v>
      </c>
      <c r="C1487" s="6" t="s">
        <v>6502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14534</v>
      </c>
      <c r="M1487" s="6">
        <v>63</v>
      </c>
      <c r="N1487" s="6" t="str">
        <f>VLOOKUP(A1487,web_archive!D:AB,18,FALSE)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12570</v>
      </c>
      <c r="V1487" s="6" t="s">
        <v>12549</v>
      </c>
      <c r="W1487" s="6" t="s">
        <v>13043</v>
      </c>
      <c r="X1487" s="6" t="s">
        <v>12551</v>
      </c>
      <c r="Y1487" s="6" t="s">
        <v>12404</v>
      </c>
      <c r="Z1487" s="6" t="s">
        <v>12299</v>
      </c>
      <c r="AA1487" s="6" t="s">
        <v>12299</v>
      </c>
    </row>
    <row r="1488" spans="1:27" x14ac:dyDescent="0.3">
      <c r="A1488" s="6">
        <v>2292</v>
      </c>
      <c r="B1488" s="6" t="s">
        <v>10550</v>
      </c>
      <c r="C1488" s="6" t="s">
        <v>10551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12266</v>
      </c>
      <c r="M1488" s="6">
        <v>63</v>
      </c>
      <c r="N1488" s="6" t="str">
        <f>VLOOKUP(A1488,web_archive!D:AB,18,FALSE)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14036</v>
      </c>
      <c r="V1488" s="6" t="s">
        <v>13458</v>
      </c>
      <c r="W1488" s="6" t="s">
        <v>12489</v>
      </c>
      <c r="X1488" s="6" t="s">
        <v>12299</v>
      </c>
      <c r="Y1488" s="6" t="s">
        <v>12299</v>
      </c>
      <c r="Z1488" s="6"/>
      <c r="AA1488" s="6"/>
    </row>
    <row r="1489" spans="1:25" x14ac:dyDescent="0.3">
      <c r="A1489" s="6">
        <v>2293</v>
      </c>
      <c r="B1489" s="6" t="s">
        <v>14797</v>
      </c>
      <c r="C1489" s="6" t="s">
        <v>14798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12295</v>
      </c>
      <c r="M1489" s="6">
        <v>63</v>
      </c>
      <c r="N1489" s="6" t="e">
        <f>VLOOKUP(A1489,web_archive!D:AB,18,FALSE)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12299</v>
      </c>
      <c r="V1489" s="6" t="s">
        <v>12299</v>
      </c>
      <c r="W1489" s="6" t="s">
        <v>12299</v>
      </c>
      <c r="X1489" s="6"/>
      <c r="Y1489" s="6"/>
    </row>
    <row r="1490" spans="1:25" x14ac:dyDescent="0.3">
      <c r="A1490" s="6">
        <v>2294</v>
      </c>
      <c r="B1490" s="6" t="s">
        <v>9553</v>
      </c>
      <c r="C1490" s="6" t="s">
        <v>9554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12295</v>
      </c>
      <c r="M1490" s="6">
        <v>63</v>
      </c>
      <c r="N1490" s="6" t="str">
        <f>VLOOKUP(A1490,web_archive!D:AB,18,FALSE)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12299</v>
      </c>
      <c r="V1490" s="6" t="s">
        <v>12299</v>
      </c>
      <c r="W1490" s="6" t="s">
        <v>12299</v>
      </c>
      <c r="X1490" s="6"/>
      <c r="Y1490" s="6"/>
    </row>
    <row r="1491" spans="1:25" x14ac:dyDescent="0.3">
      <c r="A1491" s="6">
        <v>2295</v>
      </c>
      <c r="B1491" s="6" t="s">
        <v>1238</v>
      </c>
      <c r="C1491" s="6" t="s">
        <v>1238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14534</v>
      </c>
      <c r="M1491" s="6">
        <v>63</v>
      </c>
      <c r="N1491" s="6" t="str">
        <f>VLOOKUP(A1491,web_archive!D:AB,18,FALSE)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14772</v>
      </c>
      <c r="V1491" s="6" t="s">
        <v>12860</v>
      </c>
      <c r="W1491" s="6" t="s">
        <v>12581</v>
      </c>
      <c r="X1491" s="6" t="s">
        <v>12299</v>
      </c>
      <c r="Y1491" s="6" t="s">
        <v>12299</v>
      </c>
    </row>
    <row r="1492" spans="1:25" x14ac:dyDescent="0.3">
      <c r="A1492" s="6">
        <v>2296</v>
      </c>
      <c r="B1492" s="6" t="s">
        <v>1113</v>
      </c>
      <c r="C1492" s="6" t="s">
        <v>1113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12257</v>
      </c>
      <c r="M1492" s="6">
        <v>63</v>
      </c>
      <c r="N1492" s="6" t="str">
        <f>VLOOKUP(A1492,web_archive!D:AB,18,FALSE)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12858</v>
      </c>
      <c r="V1492" s="6" t="s">
        <v>12368</v>
      </c>
      <c r="W1492" s="6" t="s">
        <v>12299</v>
      </c>
      <c r="X1492" s="6" t="s">
        <v>12299</v>
      </c>
      <c r="Y1492" s="6"/>
    </row>
    <row r="1493" spans="1:25" x14ac:dyDescent="0.3">
      <c r="A1493" s="6">
        <v>2297</v>
      </c>
      <c r="B1493" s="6" t="s">
        <v>4587</v>
      </c>
      <c r="C1493" s="6" t="s">
        <v>4588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14534</v>
      </c>
      <c r="M1493" s="6">
        <v>63</v>
      </c>
      <c r="N1493" s="6" t="str">
        <f>VLOOKUP(A1493,web_archive!D:AB,18,FALSE)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12299</v>
      </c>
      <c r="V1493" s="6" t="s">
        <v>12299</v>
      </c>
      <c r="W1493" s="6" t="s">
        <v>12299</v>
      </c>
      <c r="X1493" s="6"/>
      <c r="Y1493" s="6"/>
    </row>
    <row r="1494" spans="1:25" x14ac:dyDescent="0.3">
      <c r="A1494" s="6">
        <v>2298</v>
      </c>
      <c r="B1494" s="6" t="s">
        <v>4786</v>
      </c>
      <c r="C1494" s="6" t="s">
        <v>4787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12295</v>
      </c>
      <c r="M1494" s="6">
        <v>63</v>
      </c>
      <c r="N1494" s="6" t="str">
        <f>VLOOKUP(A1494,web_archive!D:AB,18,FALSE)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12299</v>
      </c>
      <c r="V1494" s="6" t="s">
        <v>12299</v>
      </c>
      <c r="W1494" s="6" t="s">
        <v>12299</v>
      </c>
      <c r="X1494" s="6"/>
      <c r="Y1494" s="6"/>
    </row>
    <row r="1495" spans="1:25" x14ac:dyDescent="0.3">
      <c r="A1495" s="6">
        <v>2299</v>
      </c>
      <c r="B1495" s="6" t="s">
        <v>10411</v>
      </c>
      <c r="C1495" s="6" t="s">
        <v>10412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12538</v>
      </c>
      <c r="M1495" s="6">
        <v>63</v>
      </c>
      <c r="N1495" s="6" t="str">
        <f>VLOOKUP(A1495,web_archive!D:AB,18,FALSE)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12299</v>
      </c>
      <c r="V1495" s="6" t="s">
        <v>12299</v>
      </c>
      <c r="W1495" s="6" t="s">
        <v>12299</v>
      </c>
      <c r="X1495" s="6"/>
      <c r="Y1495" s="6"/>
    </row>
    <row r="1496" spans="1:25" x14ac:dyDescent="0.3">
      <c r="A1496" s="6" t="s">
        <v>12401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VLOOKUP(A1496,web_archive!D:AB,18,FALSE)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14799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VLOOKUP(A1497,web_archive!D:AB,18,FALSE)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12401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VLOOKUP(A1498,web_archive!D:AB,18,FALSE)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2504</v>
      </c>
      <c r="C1499" s="6" t="s">
        <v>2505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12295</v>
      </c>
      <c r="M1499" s="6">
        <v>63</v>
      </c>
      <c r="N1499" s="6" t="str">
        <f>VLOOKUP(A1499,web_archive!D:AB,18,FALSE)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12299</v>
      </c>
      <c r="V1499" s="6" t="s">
        <v>12299</v>
      </c>
      <c r="W1499" s="6" t="s">
        <v>12299</v>
      </c>
      <c r="X1499" s="6"/>
      <c r="Y1499" s="6"/>
    </row>
    <row r="1500" spans="1:25" x14ac:dyDescent="0.3">
      <c r="A1500" s="6">
        <v>2302</v>
      </c>
      <c r="B1500" s="6" t="s">
        <v>2508</v>
      </c>
      <c r="C1500" s="6" t="s">
        <v>2505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12295</v>
      </c>
      <c r="M1500" s="6">
        <v>63</v>
      </c>
      <c r="N1500" s="6" t="str">
        <f>VLOOKUP(A1500,web_archive!D:AB,18,FALSE)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12299</v>
      </c>
      <c r="V1500" s="6" t="s">
        <v>12299</v>
      </c>
      <c r="W1500" s="6" t="s">
        <v>12299</v>
      </c>
      <c r="X1500" s="6"/>
      <c r="Y1500" s="6"/>
    </row>
    <row r="1501" spans="1:25" x14ac:dyDescent="0.3">
      <c r="A1501" s="6">
        <v>2303</v>
      </c>
      <c r="B1501" s="6" t="s">
        <v>6006</v>
      </c>
      <c r="C1501" s="6" t="s">
        <v>6007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12295</v>
      </c>
      <c r="M1501" s="6">
        <v>63</v>
      </c>
      <c r="N1501" s="6" t="str">
        <f>VLOOKUP(A1501,web_archive!D:AB,18,FALSE)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12299</v>
      </c>
      <c r="V1501" s="6" t="s">
        <v>12299</v>
      </c>
      <c r="W1501" s="6" t="s">
        <v>12299</v>
      </c>
      <c r="X1501" s="6"/>
      <c r="Y1501" s="6"/>
    </row>
    <row r="1502" spans="1:25" x14ac:dyDescent="0.3">
      <c r="A1502" s="6">
        <v>2304</v>
      </c>
      <c r="B1502" s="6" t="s">
        <v>6010</v>
      </c>
      <c r="C1502" s="6" t="s">
        <v>6007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12295</v>
      </c>
      <c r="M1502" s="6">
        <v>63</v>
      </c>
      <c r="N1502" s="6" t="str">
        <f>VLOOKUP(A1502,web_archive!D:AB,18,FALSE)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12299</v>
      </c>
      <c r="V1502" s="6" t="s">
        <v>12299</v>
      </c>
      <c r="W1502" s="6" t="s">
        <v>12299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12295</v>
      </c>
      <c r="M1503" s="6">
        <v>63</v>
      </c>
      <c r="N1503" s="6" t="str">
        <f>VLOOKUP(A1503,web_archive!D:AB,18,FALSE)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12299</v>
      </c>
      <c r="V1503" s="6" t="s">
        <v>12299</v>
      </c>
      <c r="W1503" s="6" t="s">
        <v>12299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12295</v>
      </c>
      <c r="M1504" s="6">
        <v>63</v>
      </c>
      <c r="N1504" s="6" t="str">
        <f>VLOOKUP(A1504,web_archive!D:AB,18,FALSE)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12299</v>
      </c>
      <c r="V1504" s="6" t="s">
        <v>12299</v>
      </c>
      <c r="W1504" s="6" t="s">
        <v>12299</v>
      </c>
      <c r="X1504" s="6"/>
      <c r="Y1504" s="6"/>
    </row>
    <row r="1505" spans="1:26" x14ac:dyDescent="0.3">
      <c r="A1505" s="6">
        <v>2307</v>
      </c>
      <c r="B1505" s="6" t="s">
        <v>6432</v>
      </c>
      <c r="C1505" s="6" t="s">
        <v>6432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14534</v>
      </c>
      <c r="M1505" s="6">
        <v>63</v>
      </c>
      <c r="N1505" s="6" t="e">
        <f>VLOOKUP(A1505,web_archive!D:AB,18,FALSE)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12299</v>
      </c>
      <c r="V1505" s="6" t="s">
        <v>12299</v>
      </c>
      <c r="W1505" s="6" t="s">
        <v>12299</v>
      </c>
      <c r="X1505" s="6"/>
      <c r="Y1505" s="6"/>
      <c r="Z1505" s="6"/>
    </row>
    <row r="1506" spans="1:26" x14ac:dyDescent="0.3">
      <c r="A1506" s="6">
        <v>2308</v>
      </c>
      <c r="B1506" s="6" t="s">
        <v>6431</v>
      </c>
      <c r="C1506" s="6" t="s">
        <v>6432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14534</v>
      </c>
      <c r="M1506" s="6">
        <v>63</v>
      </c>
      <c r="N1506" s="6" t="str">
        <f>VLOOKUP(A1506,web_archive!D:AB,18,FALSE)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12299</v>
      </c>
      <c r="V1506" s="6" t="s">
        <v>12299</v>
      </c>
      <c r="W1506" s="6" t="s">
        <v>12299</v>
      </c>
      <c r="X1506" s="6"/>
      <c r="Y1506" s="6"/>
      <c r="Z1506" s="6"/>
    </row>
    <row r="1507" spans="1:26" x14ac:dyDescent="0.3">
      <c r="A1507" s="6">
        <v>2309</v>
      </c>
      <c r="B1507" s="6" t="s">
        <v>2321</v>
      </c>
      <c r="C1507" s="6" t="s">
        <v>2321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14534</v>
      </c>
      <c r="M1507" s="6">
        <v>63</v>
      </c>
      <c r="N1507" s="6" t="e">
        <f>VLOOKUP(A1507,web_archive!D:AB,18,FALSE)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12299</v>
      </c>
      <c r="V1507" s="6" t="s">
        <v>12299</v>
      </c>
      <c r="W1507" s="6" t="s">
        <v>12299</v>
      </c>
      <c r="X1507" s="6"/>
      <c r="Y1507" s="6"/>
      <c r="Z1507" s="6"/>
    </row>
    <row r="1508" spans="1:26" x14ac:dyDescent="0.3">
      <c r="A1508" s="6">
        <v>2310</v>
      </c>
      <c r="B1508" s="6" t="s">
        <v>2320</v>
      </c>
      <c r="C1508" s="6" t="s">
        <v>2321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14534</v>
      </c>
      <c r="M1508" s="6">
        <v>63</v>
      </c>
      <c r="N1508" s="6" t="str">
        <f>VLOOKUP(A1508,web_archive!D:AB,18,FALSE)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12299</v>
      </c>
      <c r="V1508" s="6" t="s">
        <v>12299</v>
      </c>
      <c r="W1508" s="6" t="s">
        <v>12299</v>
      </c>
      <c r="X1508" s="6"/>
      <c r="Y1508" s="6"/>
      <c r="Z1508" s="6"/>
    </row>
    <row r="1509" spans="1:26" x14ac:dyDescent="0.3">
      <c r="A1509" s="6">
        <v>2311</v>
      </c>
      <c r="B1509" s="6" t="s">
        <v>6708</v>
      </c>
      <c r="C1509" s="6" t="s">
        <v>6709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14534</v>
      </c>
      <c r="M1509" s="6">
        <v>63</v>
      </c>
      <c r="N1509" s="6" t="str">
        <f>VLOOKUP(A1509,web_archive!D:AB,18,FALSE)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12299</v>
      </c>
      <c r="V1509" s="6" t="s">
        <v>12299</v>
      </c>
      <c r="W1509" s="6" t="s">
        <v>12299</v>
      </c>
      <c r="X1509" s="6"/>
      <c r="Y1509" s="6"/>
      <c r="Z1509" s="6"/>
    </row>
    <row r="1510" spans="1:26" x14ac:dyDescent="0.3">
      <c r="A1510" s="6">
        <v>2312</v>
      </c>
      <c r="B1510" s="6" t="s">
        <v>7384</v>
      </c>
      <c r="C1510" s="6" t="s">
        <v>7385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12538</v>
      </c>
      <c r="M1510" s="6">
        <v>63</v>
      </c>
      <c r="N1510" s="6" t="e">
        <f>VLOOKUP(A1510,web_archive!D:AB,18,FALSE)</f>
        <v>#N/A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12299</v>
      </c>
      <c r="V1510" s="6" t="s">
        <v>12299</v>
      </c>
      <c r="W1510" s="6" t="s">
        <v>12299</v>
      </c>
      <c r="X1510" s="6"/>
      <c r="Y1510" s="6"/>
      <c r="Z1510" s="6"/>
    </row>
    <row r="1511" spans="1:26" x14ac:dyDescent="0.3">
      <c r="A1511" s="6">
        <v>2313</v>
      </c>
      <c r="B1511" s="6" t="s">
        <v>7389</v>
      </c>
      <c r="C1511" s="6" t="s">
        <v>7385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12538</v>
      </c>
      <c r="M1511" s="6">
        <v>63</v>
      </c>
      <c r="N1511" s="6" t="e">
        <f>VLOOKUP(A1511,web_archive!D:AB,18,FALSE)</f>
        <v>#N/A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12299</v>
      </c>
      <c r="V1511" s="6" t="s">
        <v>12299</v>
      </c>
      <c r="W1511" s="6" t="s">
        <v>12299</v>
      </c>
      <c r="X1511" s="6"/>
      <c r="Y1511" s="6"/>
      <c r="Z1511" s="6"/>
    </row>
    <row r="1512" spans="1:26" x14ac:dyDescent="0.3">
      <c r="A1512" s="6">
        <v>2314</v>
      </c>
      <c r="B1512" s="6" t="s">
        <v>14800</v>
      </c>
      <c r="C1512" s="6" t="s">
        <v>2063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12538</v>
      </c>
      <c r="M1512" s="6">
        <v>63</v>
      </c>
      <c r="N1512" s="6" t="e">
        <f>VLOOKUP(A1512,web_archive!D:AB,18,FALSE)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12299</v>
      </c>
      <c r="V1512" s="6" t="s">
        <v>12299</v>
      </c>
      <c r="W1512" s="6" t="s">
        <v>12299</v>
      </c>
      <c r="X1512" s="6"/>
      <c r="Y1512" s="6"/>
      <c r="Z1512" s="6"/>
    </row>
    <row r="1513" spans="1:26" x14ac:dyDescent="0.3">
      <c r="A1513" s="6">
        <v>2315</v>
      </c>
      <c r="B1513" s="6" t="s">
        <v>2062</v>
      </c>
      <c r="C1513" s="6" t="s">
        <v>2063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12538</v>
      </c>
      <c r="M1513" s="6">
        <v>63</v>
      </c>
      <c r="N1513" s="6" t="str">
        <f>VLOOKUP(A1513,web_archive!D:AB,18,FALSE)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12299</v>
      </c>
      <c r="V1513" s="6" t="s">
        <v>12299</v>
      </c>
      <c r="W1513" s="6" t="s">
        <v>12299</v>
      </c>
      <c r="X1513" s="6"/>
      <c r="Y1513" s="6"/>
      <c r="Z1513" s="6"/>
    </row>
    <row r="1514" spans="1:26" x14ac:dyDescent="0.3">
      <c r="A1514" s="6">
        <v>2316</v>
      </c>
      <c r="B1514" s="6" t="s">
        <v>7719</v>
      </c>
      <c r="C1514" s="6" t="s">
        <v>7720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12250</v>
      </c>
      <c r="M1514" s="6">
        <v>63</v>
      </c>
      <c r="N1514" s="6" t="str">
        <f>VLOOKUP(A1514,web_archive!D:AB,18,FALSE)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12299</v>
      </c>
      <c r="V1514" s="6" t="s">
        <v>12299</v>
      </c>
      <c r="W1514" s="6" t="s">
        <v>12299</v>
      </c>
      <c r="X1514" s="6"/>
      <c r="Y1514" s="6"/>
      <c r="Z1514" s="6"/>
    </row>
    <row r="1515" spans="1:26" x14ac:dyDescent="0.3">
      <c r="A1515" s="6">
        <v>2317</v>
      </c>
      <c r="B1515" s="6" t="s">
        <v>7723</v>
      </c>
      <c r="C1515" s="6" t="s">
        <v>7720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12250</v>
      </c>
      <c r="M1515" s="6">
        <v>63</v>
      </c>
      <c r="N1515" s="6" t="str">
        <f>VLOOKUP(A1515,web_archive!D:AB,18,FALSE)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12299</v>
      </c>
      <c r="V1515" s="6" t="s">
        <v>12299</v>
      </c>
      <c r="W1515" s="6" t="s">
        <v>12299</v>
      </c>
      <c r="X1515" s="6"/>
      <c r="Y1515" s="6"/>
      <c r="Z1515" s="6"/>
    </row>
    <row r="1516" spans="1:26" x14ac:dyDescent="0.3">
      <c r="A1516" s="6">
        <v>2318</v>
      </c>
      <c r="B1516" s="6" t="s">
        <v>2295</v>
      </c>
      <c r="C1516" s="6" t="s">
        <v>2296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12266</v>
      </c>
      <c r="M1516" s="6">
        <v>63</v>
      </c>
      <c r="N1516" s="6" t="str">
        <f>VLOOKUP(A1516,web_archive!D:AB,18,FALSE)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14525</v>
      </c>
      <c r="V1516" s="6" t="s">
        <v>13256</v>
      </c>
      <c r="W1516" s="6" t="s">
        <v>12368</v>
      </c>
      <c r="X1516" s="6" t="s">
        <v>12299</v>
      </c>
      <c r="Y1516" s="6" t="s">
        <v>12299</v>
      </c>
      <c r="Z1516" s="6"/>
    </row>
    <row r="1517" spans="1:26" x14ac:dyDescent="0.3">
      <c r="A1517" s="6">
        <v>2319</v>
      </c>
      <c r="B1517" s="6" t="s">
        <v>4532</v>
      </c>
      <c r="C1517" s="6" t="s">
        <v>4533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14534</v>
      </c>
      <c r="M1517" s="6">
        <v>63</v>
      </c>
      <c r="N1517" s="6" t="str">
        <f>VLOOKUP(A1517,web_archive!D:AB,18,FALSE)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14525</v>
      </c>
      <c r="V1517" s="6" t="s">
        <v>13037</v>
      </c>
      <c r="W1517" s="6" t="s">
        <v>12860</v>
      </c>
      <c r="X1517" s="6" t="s">
        <v>12820</v>
      </c>
      <c r="Y1517" s="6" t="s">
        <v>12299</v>
      </c>
      <c r="Z1517" s="6" t="s">
        <v>12299</v>
      </c>
    </row>
    <row r="1518" spans="1:26" x14ac:dyDescent="0.3">
      <c r="A1518" s="6">
        <v>2320</v>
      </c>
      <c r="B1518" s="6" t="s">
        <v>4174</v>
      </c>
      <c r="C1518" s="6" t="s">
        <v>4175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14534</v>
      </c>
      <c r="M1518" s="6">
        <v>63</v>
      </c>
      <c r="N1518" s="6" t="str">
        <f>VLOOKUP(A1518,web_archive!D:AB,18,FALSE)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12299</v>
      </c>
      <c r="V1518" s="6" t="s">
        <v>12299</v>
      </c>
      <c r="W1518" s="6" t="s">
        <v>12299</v>
      </c>
      <c r="X1518" s="6"/>
      <c r="Y1518" s="6"/>
      <c r="Z1518" s="6"/>
    </row>
    <row r="1519" spans="1:26" x14ac:dyDescent="0.3">
      <c r="A1519" s="6">
        <v>2321</v>
      </c>
      <c r="B1519" s="6" t="s">
        <v>14801</v>
      </c>
      <c r="C1519" s="6" t="s">
        <v>9056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14802</v>
      </c>
      <c r="M1519" s="6">
        <v>63</v>
      </c>
      <c r="N1519" s="6" t="e">
        <f>VLOOKUP(A1519,web_archive!D:AB,18,FALSE)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14525</v>
      </c>
      <c r="V1519" s="6" t="s">
        <v>12489</v>
      </c>
      <c r="W1519" s="6" t="s">
        <v>12299</v>
      </c>
      <c r="X1519" s="6" t="s">
        <v>12299</v>
      </c>
      <c r="Y1519" s="6"/>
      <c r="Z1519" s="6"/>
    </row>
    <row r="1520" spans="1:26" x14ac:dyDescent="0.3">
      <c r="A1520" s="6">
        <v>2322</v>
      </c>
      <c r="B1520" s="6" t="s">
        <v>9055</v>
      </c>
      <c r="C1520" s="6" t="s">
        <v>9056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14802</v>
      </c>
      <c r="M1520" s="6">
        <v>63</v>
      </c>
      <c r="N1520" s="6" t="str">
        <f>VLOOKUP(A1520,web_archive!D:AB,18,FALSE)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14525</v>
      </c>
      <c r="V1520" s="6" t="s">
        <v>12489</v>
      </c>
      <c r="W1520" s="6" t="s">
        <v>12299</v>
      </c>
      <c r="X1520" s="6" t="s">
        <v>12299</v>
      </c>
      <c r="Y1520" s="6"/>
      <c r="Z1520" s="6"/>
    </row>
    <row r="1521" spans="1:28" x14ac:dyDescent="0.3">
      <c r="A1521" s="6">
        <v>2323</v>
      </c>
      <c r="B1521" s="6" t="s">
        <v>8790</v>
      </c>
      <c r="C1521" s="6" t="s">
        <v>8790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12258</v>
      </c>
      <c r="M1521" s="6">
        <v>63</v>
      </c>
      <c r="N1521" s="6" t="e">
        <f>VLOOKUP(A1521,web_archive!D:AB,18,FALSE)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12299</v>
      </c>
      <c r="V1521" s="6" t="s">
        <v>12299</v>
      </c>
      <c r="W1521" s="6" t="s">
        <v>12299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8789</v>
      </c>
      <c r="C1522" s="6" t="s">
        <v>8790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12258</v>
      </c>
      <c r="M1522" s="6">
        <v>63</v>
      </c>
      <c r="N1522" s="6" t="str">
        <f>VLOOKUP(A1522,web_archive!D:AB,18,FALSE)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12299</v>
      </c>
      <c r="V1522" s="6" t="s">
        <v>12299</v>
      </c>
      <c r="W1522" s="6" t="s">
        <v>12299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14803</v>
      </c>
      <c r="C1523" s="6" t="s">
        <v>14804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14805</v>
      </c>
      <c r="M1523" s="6">
        <v>63</v>
      </c>
      <c r="N1523" s="6" t="e">
        <f>VLOOKUP(A1523,web_archive!D:AB,18,FALSE)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14525</v>
      </c>
      <c r="V1523" s="6" t="s">
        <v>12491</v>
      </c>
      <c r="W1523" s="6" t="s">
        <v>12299</v>
      </c>
      <c r="X1523" s="6" t="s">
        <v>12299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14806</v>
      </c>
      <c r="C1524" s="6" t="s">
        <v>14804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14805</v>
      </c>
      <c r="M1524" s="6">
        <v>63</v>
      </c>
      <c r="N1524" s="6" t="e">
        <f>VLOOKUP(A1524,web_archive!D:AB,18,FALSE)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14525</v>
      </c>
      <c r="V1524" s="6" t="s">
        <v>12491</v>
      </c>
      <c r="W1524" s="6" t="s">
        <v>12299</v>
      </c>
      <c r="X1524" s="6" t="s">
        <v>12299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5235</v>
      </c>
      <c r="C1525" s="6" t="s">
        <v>5236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12258</v>
      </c>
      <c r="M1525" s="6">
        <v>63</v>
      </c>
      <c r="N1525" s="6" t="str">
        <f>VLOOKUP(A1525,web_archive!D:AB,18,FALSE)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14525</v>
      </c>
      <c r="V1525" s="6" t="s">
        <v>12814</v>
      </c>
      <c r="W1525" s="6" t="s">
        <v>12798</v>
      </c>
      <c r="X1525" s="6" t="s">
        <v>14807</v>
      </c>
      <c r="Y1525" s="6" t="s">
        <v>13306</v>
      </c>
      <c r="Z1525" s="6" t="s">
        <v>12489</v>
      </c>
      <c r="AA1525" s="6" t="s">
        <v>12299</v>
      </c>
      <c r="AB1525" s="6" t="s">
        <v>12299</v>
      </c>
    </row>
    <row r="1526" spans="1:28" x14ac:dyDescent="0.3">
      <c r="A1526" s="6">
        <v>2328</v>
      </c>
      <c r="B1526" s="6" t="s">
        <v>10831</v>
      </c>
      <c r="C1526" s="6" t="s">
        <v>10832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12977</v>
      </c>
      <c r="M1526" s="6">
        <v>63</v>
      </c>
      <c r="N1526" s="6" t="str">
        <f>VLOOKUP(A1526,web_archive!D:AB,18,FALSE)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12299</v>
      </c>
      <c r="V1526" s="6" t="s">
        <v>12299</v>
      </c>
      <c r="W1526" s="6" t="s">
        <v>12299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10835</v>
      </c>
      <c r="C1527" s="6" t="s">
        <v>10832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12977</v>
      </c>
      <c r="M1527" s="6">
        <v>63</v>
      </c>
      <c r="N1527" s="6" t="str">
        <f>VLOOKUP(A1527,web_archive!D:AB,18,FALSE)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12299</v>
      </c>
      <c r="V1527" s="6" t="s">
        <v>12299</v>
      </c>
      <c r="W1527" s="6" t="s">
        <v>12299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10046</v>
      </c>
      <c r="C1528" s="6" t="s">
        <v>10046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12257</v>
      </c>
      <c r="M1528" s="6">
        <v>63</v>
      </c>
      <c r="N1528" s="6" t="e">
        <f>VLOOKUP(A1528,web_archive!D:AB,18,FALSE)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12858</v>
      </c>
      <c r="V1528" s="6" t="s">
        <v>12368</v>
      </c>
      <c r="W1528" s="6" t="s">
        <v>12299</v>
      </c>
      <c r="X1528" s="6" t="s">
        <v>12299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10045</v>
      </c>
      <c r="C1529" s="6" t="s">
        <v>10046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12257</v>
      </c>
      <c r="M1529" s="6">
        <v>63</v>
      </c>
      <c r="N1529" s="6" t="str">
        <f>VLOOKUP(A1529,web_archive!D:AB,18,FALSE)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12858</v>
      </c>
      <c r="V1529" s="6" t="s">
        <v>12368</v>
      </c>
      <c r="W1529" s="6" t="s">
        <v>12299</v>
      </c>
      <c r="X1529" s="6" t="s">
        <v>12299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9096</v>
      </c>
      <c r="C1530" s="6" t="s">
        <v>9097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12265</v>
      </c>
      <c r="M1530" s="6">
        <v>63</v>
      </c>
      <c r="N1530" s="6" t="str">
        <f>VLOOKUP(A1530,web_archive!D:AB,18,FALSE)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12299</v>
      </c>
      <c r="V1530" s="6" t="s">
        <v>12299</v>
      </c>
      <c r="W1530" s="6" t="s">
        <v>12299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9100</v>
      </c>
      <c r="C1531" s="6" t="s">
        <v>9097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12265</v>
      </c>
      <c r="M1531" s="6">
        <v>63</v>
      </c>
      <c r="N1531" s="6" t="str">
        <f>VLOOKUP(A1531,web_archive!D:AB,18,FALSE)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12299</v>
      </c>
      <c r="V1531" s="6" t="s">
        <v>12299</v>
      </c>
      <c r="W1531" s="6" t="s">
        <v>12299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6316</v>
      </c>
      <c r="C1532" s="6" t="s">
        <v>6317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12265</v>
      </c>
      <c r="M1532" s="6">
        <v>63</v>
      </c>
      <c r="N1532" s="6" t="str">
        <f>VLOOKUP(A1532,web_archive!D:AB,18,FALSE)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14525</v>
      </c>
      <c r="V1532" s="6" t="s">
        <v>13256</v>
      </c>
      <c r="W1532" s="6" t="s">
        <v>12368</v>
      </c>
      <c r="X1532" s="6" t="s">
        <v>12299</v>
      </c>
      <c r="Y1532" s="6" t="s">
        <v>12299</v>
      </c>
      <c r="Z1532" s="6"/>
      <c r="AA1532" s="6"/>
      <c r="AB1532" s="6"/>
    </row>
    <row r="1533" spans="1:28" x14ac:dyDescent="0.3">
      <c r="A1533" s="6">
        <v>2335</v>
      </c>
      <c r="B1533" s="6" t="s">
        <v>14808</v>
      </c>
      <c r="C1533" s="6" t="s">
        <v>9987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12242</v>
      </c>
      <c r="M1533" s="6">
        <v>63</v>
      </c>
      <c r="N1533" s="6" t="e">
        <f>VLOOKUP(A1533,web_archive!D:AB,18,FALSE)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13315</v>
      </c>
      <c r="V1533" s="6" t="s">
        <v>12368</v>
      </c>
      <c r="W1533" s="6" t="s">
        <v>12299</v>
      </c>
      <c r="X1533" s="6" t="s">
        <v>12299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9986</v>
      </c>
      <c r="C1534" s="6" t="s">
        <v>9987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12242</v>
      </c>
      <c r="M1534" s="6">
        <v>63</v>
      </c>
      <c r="N1534" s="6" t="str">
        <f>VLOOKUP(A1534,web_archive!D:AB,18,FALSE)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13315</v>
      </c>
      <c r="V1534" s="6" t="s">
        <v>12368</v>
      </c>
      <c r="W1534" s="6" t="s">
        <v>12299</v>
      </c>
      <c r="X1534" s="6" t="s">
        <v>12299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7095</v>
      </c>
      <c r="C1535" s="6" t="s">
        <v>7096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12242</v>
      </c>
      <c r="M1535" s="6">
        <v>63</v>
      </c>
      <c r="N1535" s="6" t="e">
        <f>VLOOKUP(A1535,web_archive!D:AB,18,FALSE)</f>
        <v>#N/A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13315</v>
      </c>
      <c r="V1535" s="6" t="s">
        <v>14526</v>
      </c>
      <c r="W1535" s="6" t="s">
        <v>12404</v>
      </c>
      <c r="X1535" s="6" t="s">
        <v>12299</v>
      </c>
      <c r="Y1535" s="6" t="s">
        <v>12299</v>
      </c>
      <c r="Z1535" s="6"/>
      <c r="AA1535" s="6"/>
      <c r="AB1535" s="6"/>
    </row>
    <row r="1536" spans="1:28" x14ac:dyDescent="0.3">
      <c r="A1536" s="6">
        <v>2338</v>
      </c>
      <c r="B1536" s="6" t="s">
        <v>10536</v>
      </c>
      <c r="C1536" s="6" t="s">
        <v>10537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14534</v>
      </c>
      <c r="M1536" s="6">
        <v>63</v>
      </c>
      <c r="N1536" s="6" t="str">
        <f>VLOOKUP(A1536,web_archive!D:AB,18,FALSE)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14525</v>
      </c>
      <c r="V1536" s="6" t="s">
        <v>12649</v>
      </c>
      <c r="W1536" s="6" t="s">
        <v>12299</v>
      </c>
      <c r="X1536" s="6" t="s">
        <v>12299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4316</v>
      </c>
      <c r="C1537" s="6" t="s">
        <v>4317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12295</v>
      </c>
      <c r="M1537" s="6">
        <v>63</v>
      </c>
      <c r="N1537" s="6" t="str">
        <f>VLOOKUP(A1537,web_archive!D:AB,18,FALSE)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12299</v>
      </c>
      <c r="V1537" s="6" t="s">
        <v>12299</v>
      </c>
      <c r="W1537" s="6" t="s">
        <v>12299</v>
      </c>
      <c r="X1537" s="6"/>
      <c r="Y1537" s="6"/>
    </row>
    <row r="1538" spans="1:25" x14ac:dyDescent="0.3">
      <c r="A1538" s="6">
        <v>2340</v>
      </c>
      <c r="B1538" s="6" t="s">
        <v>14809</v>
      </c>
      <c r="C1538" s="6" t="s">
        <v>14810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12234</v>
      </c>
      <c r="M1538" s="6">
        <v>63</v>
      </c>
      <c r="N1538" s="6" t="e">
        <f>VLOOKUP(A1538,web_archive!D:AB,18,FALSE)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12299</v>
      </c>
      <c r="V1538" s="6" t="s">
        <v>12299</v>
      </c>
      <c r="W1538" s="6" t="s">
        <v>12299</v>
      </c>
      <c r="X1538" s="6"/>
      <c r="Y1538" s="6"/>
    </row>
    <row r="1539" spans="1:25" x14ac:dyDescent="0.3">
      <c r="A1539" s="6">
        <v>2341</v>
      </c>
      <c r="B1539" s="6" t="s">
        <v>14811</v>
      </c>
      <c r="C1539" s="6" t="s">
        <v>4298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12268</v>
      </c>
      <c r="M1539" s="6">
        <v>63</v>
      </c>
      <c r="N1539" s="6" t="e">
        <f>VLOOKUP(A1539,web_archive!D:AB,18,FALSE)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12299</v>
      </c>
      <c r="V1539" s="6" t="s">
        <v>12299</v>
      </c>
      <c r="W1539" s="6" t="s">
        <v>12299</v>
      </c>
      <c r="X1539" s="6"/>
      <c r="Y1539" s="6"/>
    </row>
    <row r="1540" spans="1:25" x14ac:dyDescent="0.3">
      <c r="A1540" s="6">
        <v>2342</v>
      </c>
      <c r="B1540" s="6" t="s">
        <v>4297</v>
      </c>
      <c r="C1540" s="6" t="s">
        <v>4298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12268</v>
      </c>
      <c r="M1540" s="6">
        <v>63</v>
      </c>
      <c r="N1540" s="6" t="str">
        <f>VLOOKUP(A1540,web_archive!D:AB,18,FALSE)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12299</v>
      </c>
      <c r="V1540" s="6" t="s">
        <v>12299</v>
      </c>
      <c r="W1540" s="6" t="s">
        <v>12299</v>
      </c>
      <c r="X1540" s="6"/>
      <c r="Y1540" s="6"/>
    </row>
    <row r="1541" spans="1:25" x14ac:dyDescent="0.3">
      <c r="A1541" s="6">
        <v>2343</v>
      </c>
      <c r="B1541" s="6" t="s">
        <v>14812</v>
      </c>
      <c r="C1541" s="6" t="s">
        <v>14813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12278</v>
      </c>
      <c r="M1541" s="6">
        <v>63</v>
      </c>
      <c r="N1541" s="6" t="e">
        <f>VLOOKUP(A1541,web_archive!D:AB,18,FALSE)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13638</v>
      </c>
      <c r="V1541" s="6" t="s">
        <v>14814</v>
      </c>
      <c r="W1541" s="6" t="s">
        <v>12451</v>
      </c>
      <c r="X1541" s="6" t="s">
        <v>12299</v>
      </c>
      <c r="Y1541" s="6" t="s">
        <v>12299</v>
      </c>
    </row>
    <row r="1542" spans="1:25" x14ac:dyDescent="0.3">
      <c r="A1542" s="6">
        <v>2344</v>
      </c>
      <c r="B1542" s="6" t="s">
        <v>4054</v>
      </c>
      <c r="C1542" s="6" t="s">
        <v>4055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12977</v>
      </c>
      <c r="M1542" s="6">
        <v>63</v>
      </c>
      <c r="N1542" s="6" t="str">
        <f>VLOOKUP(A1542,web_archive!D:AB,18,FALSE)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14815</v>
      </c>
      <c r="V1542" s="6" t="s">
        <v>12852</v>
      </c>
      <c r="W1542" s="6" t="s">
        <v>12299</v>
      </c>
      <c r="X1542" s="6" t="s">
        <v>12299</v>
      </c>
      <c r="Y1542" s="6"/>
    </row>
    <row r="1543" spans="1:25" x14ac:dyDescent="0.3">
      <c r="A1543" s="6">
        <v>2345</v>
      </c>
      <c r="B1543" s="6" t="s">
        <v>4058</v>
      </c>
      <c r="C1543" s="6" t="s">
        <v>4055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14534</v>
      </c>
      <c r="M1543" s="6">
        <v>63</v>
      </c>
      <c r="N1543" s="6" t="str">
        <f>VLOOKUP(A1543,web_archive!D:AB,18,FALSE)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14815</v>
      </c>
      <c r="V1543" s="6" t="s">
        <v>12852</v>
      </c>
      <c r="W1543" s="6" t="s">
        <v>12299</v>
      </c>
      <c r="X1543" s="6" t="s">
        <v>12299</v>
      </c>
      <c r="Y1543" s="6"/>
    </row>
    <row r="1544" spans="1:25" x14ac:dyDescent="0.3">
      <c r="A1544" s="6">
        <v>2346</v>
      </c>
      <c r="B1544" s="6" t="s">
        <v>10517</v>
      </c>
      <c r="C1544" s="6" t="s">
        <v>10518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12977</v>
      </c>
      <c r="M1544" s="6">
        <v>63</v>
      </c>
      <c r="N1544" s="6" t="str">
        <f>VLOOKUP(A1544,web_archive!D:AB,18,FALSE)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14815</v>
      </c>
      <c r="V1544" s="6" t="s">
        <v>12856</v>
      </c>
      <c r="W1544" s="6" t="s">
        <v>12299</v>
      </c>
      <c r="X1544" s="6" t="s">
        <v>12299</v>
      </c>
      <c r="Y1544" s="6"/>
    </row>
    <row r="1545" spans="1:25" x14ac:dyDescent="0.3">
      <c r="A1545" s="6">
        <v>2347</v>
      </c>
      <c r="B1545" s="6" t="s">
        <v>10521</v>
      </c>
      <c r="C1545" s="6" t="s">
        <v>10518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14534</v>
      </c>
      <c r="M1545" s="6">
        <v>63</v>
      </c>
      <c r="N1545" s="6" t="str">
        <f>VLOOKUP(A1545,web_archive!D:AB,18,FALSE)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14815</v>
      </c>
      <c r="V1545" s="6" t="s">
        <v>12856</v>
      </c>
      <c r="W1545" s="6" t="s">
        <v>12299</v>
      </c>
      <c r="X1545" s="6" t="s">
        <v>12299</v>
      </c>
      <c r="Y1545" s="6"/>
    </row>
    <row r="1546" spans="1:25" x14ac:dyDescent="0.3">
      <c r="A1546" s="6">
        <v>2348</v>
      </c>
      <c r="B1546" s="6" t="s">
        <v>14816</v>
      </c>
      <c r="C1546" s="6" t="s">
        <v>14817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12977</v>
      </c>
      <c r="M1546" s="6">
        <v>63</v>
      </c>
      <c r="N1546" s="6" t="e">
        <f>VLOOKUP(A1546,web_archive!D:AB,18,FALSE)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14815</v>
      </c>
      <c r="V1546" s="6" t="s">
        <v>13007</v>
      </c>
      <c r="W1546" s="6" t="s">
        <v>12299</v>
      </c>
      <c r="X1546" s="6" t="s">
        <v>12299</v>
      </c>
      <c r="Y1546" s="6"/>
    </row>
    <row r="1547" spans="1:25" x14ac:dyDescent="0.3">
      <c r="A1547" s="6">
        <v>2349</v>
      </c>
      <c r="B1547" s="6" t="s">
        <v>10756</v>
      </c>
      <c r="C1547" s="6" t="s">
        <v>14817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14534</v>
      </c>
      <c r="M1547" s="6">
        <v>63</v>
      </c>
      <c r="N1547" s="6" t="str">
        <f>VLOOKUP(A1547,web_archive!D:AB,18,FALSE)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14815</v>
      </c>
      <c r="V1547" s="6" t="s">
        <v>13007</v>
      </c>
      <c r="W1547" s="6" t="s">
        <v>12299</v>
      </c>
      <c r="X1547" s="6" t="s">
        <v>12299</v>
      </c>
      <c r="Y1547" s="6"/>
    </row>
    <row r="1548" spans="1:25" x14ac:dyDescent="0.3">
      <c r="A1548" s="6">
        <v>2350</v>
      </c>
      <c r="B1548" s="6" t="s">
        <v>14818</v>
      </c>
      <c r="C1548" s="6" t="s">
        <v>3497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12977</v>
      </c>
      <c r="M1548" s="6">
        <v>63</v>
      </c>
      <c r="N1548" s="6" t="e">
        <f>VLOOKUP(A1548,web_archive!D:AB,18,FALSE)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14815</v>
      </c>
      <c r="V1548" s="6" t="s">
        <v>12855</v>
      </c>
      <c r="W1548" s="6" t="s">
        <v>12299</v>
      </c>
      <c r="X1548" s="6" t="s">
        <v>12299</v>
      </c>
      <c r="Y1548" s="6"/>
    </row>
    <row r="1549" spans="1:25" x14ac:dyDescent="0.3">
      <c r="A1549" s="6">
        <v>2351</v>
      </c>
      <c r="B1549" s="6" t="s">
        <v>3496</v>
      </c>
      <c r="C1549" s="6" t="s">
        <v>3497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14534</v>
      </c>
      <c r="M1549" s="6">
        <v>63</v>
      </c>
      <c r="N1549" s="6" t="str">
        <f>VLOOKUP(A1549,web_archive!D:AB,18,FALSE)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14815</v>
      </c>
      <c r="V1549" s="6" t="s">
        <v>12855</v>
      </c>
      <c r="W1549" s="6" t="s">
        <v>12299</v>
      </c>
      <c r="X1549" s="6" t="s">
        <v>12299</v>
      </c>
      <c r="Y1549" s="6"/>
    </row>
    <row r="1550" spans="1:25" x14ac:dyDescent="0.3">
      <c r="A1550" s="6">
        <v>2352</v>
      </c>
      <c r="B1550" s="6" t="s">
        <v>14819</v>
      </c>
      <c r="C1550" s="6" t="s">
        <v>14820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12234</v>
      </c>
      <c r="M1550" s="6">
        <v>63</v>
      </c>
      <c r="N1550" s="6" t="e">
        <f>VLOOKUP(A1550,web_archive!D:AB,18,FALSE)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12299</v>
      </c>
      <c r="V1550" s="6" t="s">
        <v>12299</v>
      </c>
      <c r="W1550" s="6" t="s">
        <v>12299</v>
      </c>
      <c r="X1550" s="6"/>
      <c r="Y1550" s="6"/>
    </row>
    <row r="1551" spans="1:25" x14ac:dyDescent="0.3">
      <c r="A1551" s="6">
        <v>2353</v>
      </c>
      <c r="B1551" s="6" t="s">
        <v>7170</v>
      </c>
      <c r="C1551" s="6" t="s">
        <v>7171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14534</v>
      </c>
      <c r="M1551" s="6">
        <v>63</v>
      </c>
      <c r="N1551" s="6" t="str">
        <f>VLOOKUP(A1551,web_archive!D:AB,18,FALSE)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12299</v>
      </c>
      <c r="V1551" s="6" t="s">
        <v>12299</v>
      </c>
      <c r="W1551" s="6" t="s">
        <v>12299</v>
      </c>
      <c r="X1551" s="6"/>
      <c r="Y1551" s="6"/>
    </row>
    <row r="1552" spans="1:25" x14ac:dyDescent="0.3">
      <c r="A1552" s="6">
        <v>2354</v>
      </c>
      <c r="B1552" s="6" t="s">
        <v>14821</v>
      </c>
      <c r="C1552" s="6" t="s">
        <v>14822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14534</v>
      </c>
      <c r="M1552" s="6">
        <v>63</v>
      </c>
      <c r="N1552" s="6" t="e">
        <f>VLOOKUP(A1552,web_archive!D:AB,18,FALSE)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12660</v>
      </c>
      <c r="V1552" s="6" t="s">
        <v>14823</v>
      </c>
      <c r="W1552" s="6" t="s">
        <v>12489</v>
      </c>
      <c r="X1552" s="6" t="s">
        <v>12299</v>
      </c>
      <c r="Y1552" s="6" t="s">
        <v>12299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12234</v>
      </c>
      <c r="M1553" s="6">
        <v>63</v>
      </c>
      <c r="N1553" s="6" t="str">
        <f>VLOOKUP(A1553,web_archive!D:AB,18,FALSE)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14525</v>
      </c>
      <c r="V1553" s="6" t="s">
        <v>12483</v>
      </c>
      <c r="W1553" s="6" t="s">
        <v>12299</v>
      </c>
      <c r="X1553" s="6" t="s">
        <v>12299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10391</v>
      </c>
      <c r="C1554" s="6" t="s">
        <v>10392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12255</v>
      </c>
      <c r="M1554" s="6">
        <v>63</v>
      </c>
      <c r="N1554" s="6" t="str">
        <f>VLOOKUP(A1554,web_archive!D:AB,18,FALSE)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14525</v>
      </c>
      <c r="V1554" s="6" t="s">
        <v>14034</v>
      </c>
      <c r="W1554" s="6" t="s">
        <v>12860</v>
      </c>
      <c r="X1554" s="6" t="s">
        <v>14824</v>
      </c>
      <c r="Y1554" s="6" t="s">
        <v>12299</v>
      </c>
      <c r="Z1554" s="6" t="s">
        <v>12299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14825</v>
      </c>
      <c r="C1555" s="6" t="s">
        <v>14826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14534</v>
      </c>
      <c r="M1555" s="6">
        <v>18</v>
      </c>
      <c r="N1555" s="6" t="e">
        <f>VLOOKUP(A1555,web_archive!D:AB,18,FALSE)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12841</v>
      </c>
      <c r="V1555" s="6" t="s">
        <v>14827</v>
      </c>
      <c r="W1555" s="6" t="s">
        <v>14828</v>
      </c>
      <c r="X1555" s="6" t="s">
        <v>12862</v>
      </c>
      <c r="Y1555" s="6" t="s">
        <v>14829</v>
      </c>
      <c r="Z1555" s="6" t="s">
        <v>12620</v>
      </c>
      <c r="AA1555" s="6" t="s">
        <v>12708</v>
      </c>
      <c r="AB1555" s="6" t="s">
        <v>12299</v>
      </c>
      <c r="AC1555" s="6" t="s">
        <v>12299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3221</v>
      </c>
      <c r="C1556" s="6" t="s">
        <v>3222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12295</v>
      </c>
      <c r="M1556" s="6">
        <v>63</v>
      </c>
      <c r="N1556" s="6" t="str">
        <f>VLOOKUP(A1556,web_archive!D:AB,18,FALSE)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12787</v>
      </c>
      <c r="V1556" s="6" t="s">
        <v>12451</v>
      </c>
      <c r="W1556" s="6" t="s">
        <v>12299</v>
      </c>
      <c r="X1556" s="6" t="s">
        <v>12299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14830</v>
      </c>
      <c r="C1557" s="6" t="s">
        <v>7096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12242</v>
      </c>
      <c r="M1557" s="6">
        <v>63</v>
      </c>
      <c r="N1557" s="6" t="e">
        <f>VLOOKUP(A1557,web_archive!D:AB,18,FALSE)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13315</v>
      </c>
      <c r="V1557" s="6" t="s">
        <v>14526</v>
      </c>
      <c r="W1557" s="6" t="s">
        <v>12404</v>
      </c>
      <c r="X1557" s="6" t="s">
        <v>12299</v>
      </c>
      <c r="Y1557" s="6" t="s">
        <v>12299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14831</v>
      </c>
      <c r="C1558" s="6" t="s">
        <v>14813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12278</v>
      </c>
      <c r="M1558" s="6">
        <v>63</v>
      </c>
      <c r="N1558" s="6" t="e">
        <f>VLOOKUP(A1558,web_archive!D:AB,18,FALSE)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13638</v>
      </c>
      <c r="V1558" s="6" t="s">
        <v>14814</v>
      </c>
      <c r="W1558" s="6" t="s">
        <v>12451</v>
      </c>
      <c r="X1558" s="6" t="s">
        <v>12299</v>
      </c>
      <c r="Y1558" s="6" t="s">
        <v>12299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1292</v>
      </c>
      <c r="C1559" s="6" t="s">
        <v>1293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14534</v>
      </c>
      <c r="M1559" s="6">
        <v>63</v>
      </c>
      <c r="N1559" s="6" t="e">
        <f>VLOOKUP(A1559,web_archive!D:AB,18,FALSE)</f>
        <v>#N/A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12841</v>
      </c>
      <c r="V1559" s="6" t="s">
        <v>14832</v>
      </c>
      <c r="W1559" s="6" t="s">
        <v>12491</v>
      </c>
      <c r="X1559" s="6" t="s">
        <v>12299</v>
      </c>
      <c r="Y1559" s="6" t="s">
        <v>12299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8173</v>
      </c>
      <c r="C1560" s="6" t="s">
        <v>8174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14534</v>
      </c>
      <c r="M1560" s="6">
        <v>63</v>
      </c>
      <c r="N1560" s="6" t="e">
        <f>VLOOKUP(A1560,web_archive!D:AB,18,FALSE)</f>
        <v>#N/A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12841</v>
      </c>
      <c r="V1560" s="6" t="s">
        <v>14832</v>
      </c>
      <c r="W1560" s="6" t="s">
        <v>12491</v>
      </c>
      <c r="X1560" s="6" t="s">
        <v>12299</v>
      </c>
      <c r="Y1560" s="6" t="s">
        <v>12299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10625</v>
      </c>
      <c r="C1561" s="6" t="s">
        <v>10626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12234</v>
      </c>
      <c r="M1561" s="6">
        <v>63</v>
      </c>
      <c r="N1561" s="6" t="str">
        <f>VLOOKUP(A1561,web_archive!D:AB,18,FALSE)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12841</v>
      </c>
      <c r="V1561" s="6" t="s">
        <v>14832</v>
      </c>
      <c r="W1561" s="6" t="s">
        <v>12491</v>
      </c>
      <c r="X1561" s="6" t="s">
        <v>12299</v>
      </c>
      <c r="Y1561" s="6" t="s">
        <v>12299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6646</v>
      </c>
      <c r="C1562" s="6" t="s">
        <v>14833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12977</v>
      </c>
      <c r="M1562" s="6">
        <v>18</v>
      </c>
      <c r="N1562" s="6" t="str">
        <f>VLOOKUP(A1562,web_archive!D:AB,18,FALSE)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14772</v>
      </c>
      <c r="V1562" s="6" t="s">
        <v>12620</v>
      </c>
      <c r="W1562" s="6" t="s">
        <v>14834</v>
      </c>
      <c r="X1562" s="6" t="s">
        <v>12556</v>
      </c>
      <c r="Y1562" s="6" t="s">
        <v>12838</v>
      </c>
      <c r="Z1562" s="6" t="s">
        <v>12299</v>
      </c>
      <c r="AA1562" s="6" t="s">
        <v>12299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14835</v>
      </c>
      <c r="C1563" s="6" t="s">
        <v>14836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14534</v>
      </c>
      <c r="M1563" s="6">
        <v>18</v>
      </c>
      <c r="N1563" s="6" t="e">
        <f>VLOOKUP(A1563,web_archive!D:AB,18,FALSE)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13638</v>
      </c>
      <c r="V1563" s="6" t="s">
        <v>14837</v>
      </c>
      <c r="W1563" s="6" t="s">
        <v>12298</v>
      </c>
      <c r="X1563" s="6" t="s">
        <v>12299</v>
      </c>
      <c r="Y1563" s="6" t="s">
        <v>12299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3044</v>
      </c>
      <c r="C1564" s="6" t="s">
        <v>14838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14534</v>
      </c>
      <c r="M1564" s="6">
        <v>18</v>
      </c>
      <c r="N1564" s="6" t="str">
        <f>VLOOKUP(A1564,web_archive!D:AB,18,FALSE)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14772</v>
      </c>
      <c r="V1564" s="6" t="s">
        <v>12563</v>
      </c>
      <c r="W1564" s="6" t="s">
        <v>14839</v>
      </c>
      <c r="X1564" s="6" t="s">
        <v>12862</v>
      </c>
      <c r="Y1564" s="6" t="s">
        <v>14839</v>
      </c>
      <c r="Z1564" s="6" t="s">
        <v>12620</v>
      </c>
      <c r="AA1564" s="6" t="s">
        <v>14839</v>
      </c>
      <c r="AB1564" s="6" t="s">
        <v>12592</v>
      </c>
      <c r="AC1564" s="6" t="s">
        <v>14839</v>
      </c>
      <c r="AD1564" s="6" t="s">
        <v>12864</v>
      </c>
      <c r="AE1564" s="6" t="s">
        <v>12667</v>
      </c>
      <c r="AF1564" s="6" t="s">
        <v>12299</v>
      </c>
      <c r="AG1564" s="6" t="s">
        <v>12299</v>
      </c>
    </row>
    <row r="1565" spans="1:33" x14ac:dyDescent="0.3">
      <c r="A1565" s="6">
        <v>2367</v>
      </c>
      <c r="B1565" s="6" t="s">
        <v>14840</v>
      </c>
      <c r="C1565" s="6" t="s">
        <v>14841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14002</v>
      </c>
      <c r="M1565" s="6">
        <v>18</v>
      </c>
      <c r="N1565" s="6" t="e">
        <f>VLOOKUP(A1565,web_archive!D:AB,18,FALSE)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14525</v>
      </c>
      <c r="V1565" s="6" t="s">
        <v>14842</v>
      </c>
      <c r="W1565" s="6" t="s">
        <v>14843</v>
      </c>
      <c r="X1565" s="6" t="s">
        <v>14844</v>
      </c>
      <c r="Y1565" s="6" t="s">
        <v>12299</v>
      </c>
      <c r="Z1565" s="6" t="s">
        <v>12299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14845</v>
      </c>
      <c r="C1566" s="6" t="s">
        <v>14846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12295</v>
      </c>
      <c r="M1566" s="6">
        <v>63</v>
      </c>
      <c r="N1566" s="6" t="e">
        <f>VLOOKUP(A1566,web_archive!D:AB,18,FALSE)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14525</v>
      </c>
      <c r="V1566" s="6" t="s">
        <v>12451</v>
      </c>
      <c r="W1566" s="6" t="s">
        <v>12299</v>
      </c>
      <c r="X1566" s="6" t="s">
        <v>12299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4230</v>
      </c>
      <c r="C1567" s="6" t="s">
        <v>14847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14534</v>
      </c>
      <c r="M1567" s="6">
        <v>63</v>
      </c>
      <c r="N1567" s="6" t="str">
        <f>VLOOKUP(A1567,web_archive!D:AB,18,FALSE)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14848</v>
      </c>
      <c r="V1567" s="6" t="s">
        <v>14785</v>
      </c>
      <c r="W1567" s="6" t="s">
        <v>12549</v>
      </c>
      <c r="X1567" s="6" t="s">
        <v>12797</v>
      </c>
      <c r="Y1567" s="6" t="s">
        <v>12551</v>
      </c>
      <c r="Z1567" s="6" t="s">
        <v>12489</v>
      </c>
      <c r="AA1567" s="6" t="s">
        <v>12299</v>
      </c>
      <c r="AB1567" s="6" t="s">
        <v>12299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14849</v>
      </c>
      <c r="C1568" s="6" t="s">
        <v>14850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12295</v>
      </c>
      <c r="M1568" s="6">
        <v>63</v>
      </c>
      <c r="N1568" s="6" t="e">
        <f>VLOOKUP(A1568,web_archive!D:AB,18,FALSE)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13923</v>
      </c>
      <c r="V1568" s="6" t="s">
        <v>14851</v>
      </c>
      <c r="W1568" s="6" t="s">
        <v>14852</v>
      </c>
      <c r="X1568" s="6" t="s">
        <v>14853</v>
      </c>
      <c r="Y1568" s="6" t="s">
        <v>12368</v>
      </c>
      <c r="Z1568" s="6" t="s">
        <v>12299</v>
      </c>
      <c r="AA1568" s="6" t="s">
        <v>12299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14854</v>
      </c>
      <c r="C1569" s="6" t="s">
        <v>4317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12295</v>
      </c>
      <c r="M1569" s="6">
        <v>63</v>
      </c>
      <c r="N1569" s="6" t="e">
        <f>VLOOKUP(A1569,web_archive!D:AB,18,FALSE)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12299</v>
      </c>
      <c r="V1569" s="6" t="s">
        <v>12299</v>
      </c>
      <c r="W1569" s="6" t="s">
        <v>12299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6320</v>
      </c>
      <c r="C1570" s="6" t="s">
        <v>6317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12265</v>
      </c>
      <c r="M1570" s="6">
        <v>63</v>
      </c>
      <c r="N1570" s="6" t="str">
        <f>VLOOKUP(A1570,web_archive!D:AB,18,FALSE)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14525</v>
      </c>
      <c r="V1570" s="6" t="s">
        <v>13256</v>
      </c>
      <c r="W1570" s="6" t="s">
        <v>12368</v>
      </c>
      <c r="X1570" s="6" t="s">
        <v>12299</v>
      </c>
      <c r="Y1570" s="6" t="s">
        <v>12299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14855</v>
      </c>
      <c r="C1571" s="6" t="s">
        <v>5236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12258</v>
      </c>
      <c r="M1571" s="6">
        <v>63</v>
      </c>
      <c r="N1571" s="6" t="e">
        <f>VLOOKUP(A1571,web_archive!D:AB,18,FALSE)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14525</v>
      </c>
      <c r="V1571" s="6" t="s">
        <v>12814</v>
      </c>
      <c r="W1571" s="6" t="s">
        <v>12798</v>
      </c>
      <c r="X1571" s="6" t="s">
        <v>14807</v>
      </c>
      <c r="Y1571" s="6" t="s">
        <v>13306</v>
      </c>
      <c r="Z1571" s="6" t="s">
        <v>12489</v>
      </c>
      <c r="AA1571" s="6" t="s">
        <v>12299</v>
      </c>
      <c r="AB1571" s="6" t="s">
        <v>12299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3005</v>
      </c>
      <c r="C1572" s="6" t="s">
        <v>14856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14857</v>
      </c>
      <c r="M1572" s="6">
        <v>18</v>
      </c>
      <c r="N1572" s="6" t="str">
        <f>VLOOKUP(A1572,web_archive!D:AB,18,FALSE)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13227</v>
      </c>
      <c r="V1572" s="6" t="s">
        <v>14858</v>
      </c>
      <c r="W1572" s="6" t="s">
        <v>13739</v>
      </c>
      <c r="X1572" s="6" t="s">
        <v>14859</v>
      </c>
      <c r="Y1572" s="6" t="s">
        <v>12764</v>
      </c>
      <c r="Z1572" s="6" t="s">
        <v>12299</v>
      </c>
      <c r="AA1572" s="6" t="s">
        <v>12299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2988</v>
      </c>
      <c r="C1573" s="6" t="s">
        <v>14860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12538</v>
      </c>
      <c r="M1573" s="6">
        <v>18</v>
      </c>
      <c r="N1573" s="6" t="str">
        <f>VLOOKUP(A1573,web_archive!D:AB,18,FALSE)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12691</v>
      </c>
      <c r="V1573" s="6" t="s">
        <v>13184</v>
      </c>
      <c r="W1573" s="6" t="s">
        <v>14526</v>
      </c>
      <c r="X1573" s="6" t="s">
        <v>13910</v>
      </c>
      <c r="Y1573" s="6" t="s">
        <v>14861</v>
      </c>
      <c r="Z1573" s="6" t="s">
        <v>12620</v>
      </c>
      <c r="AA1573" s="6" t="s">
        <v>14839</v>
      </c>
      <c r="AB1573" s="6" t="s">
        <v>12592</v>
      </c>
      <c r="AC1573" s="6" t="s">
        <v>12667</v>
      </c>
      <c r="AD1573" s="6" t="s">
        <v>12299</v>
      </c>
      <c r="AE1573" s="6" t="s">
        <v>12299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600</v>
      </c>
      <c r="C1574" s="6" t="s">
        <v>601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14787</v>
      </c>
      <c r="M1574" s="6">
        <v>63</v>
      </c>
      <c r="N1574" s="6" t="str">
        <f>VLOOKUP(A1574,web_archive!D:AB,18,FALSE)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13923</v>
      </c>
      <c r="V1574" s="6" t="s">
        <v>14858</v>
      </c>
      <c r="W1574" s="6" t="s">
        <v>14862</v>
      </c>
      <c r="X1574" s="6" t="s">
        <v>12549</v>
      </c>
      <c r="Y1574" s="6" t="s">
        <v>14862</v>
      </c>
      <c r="Z1574" s="6" t="s">
        <v>12551</v>
      </c>
      <c r="AA1574" s="6" t="s">
        <v>12600</v>
      </c>
      <c r="AB1574" s="6" t="s">
        <v>12299</v>
      </c>
      <c r="AC1574" s="6" t="s">
        <v>12299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3596</v>
      </c>
      <c r="C1575" s="6" t="s">
        <v>3597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12266</v>
      </c>
      <c r="M1575" s="6">
        <v>63</v>
      </c>
      <c r="N1575" s="6" t="str">
        <f>VLOOKUP(A1575,web_archive!D:AB,18,FALSE)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13923</v>
      </c>
      <c r="V1575" s="6" t="s">
        <v>14858</v>
      </c>
      <c r="W1575" s="6" t="s">
        <v>14862</v>
      </c>
      <c r="X1575" s="6" t="s">
        <v>12549</v>
      </c>
      <c r="Y1575" s="6" t="s">
        <v>14862</v>
      </c>
      <c r="Z1575" s="6" t="s">
        <v>12551</v>
      </c>
      <c r="AA1575" s="6" t="s">
        <v>12600</v>
      </c>
      <c r="AB1575" s="6" t="s">
        <v>12299</v>
      </c>
      <c r="AC1575" s="6" t="s">
        <v>12299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595</v>
      </c>
      <c r="C1576" s="6" t="s">
        <v>596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12242</v>
      </c>
      <c r="M1576" s="6">
        <v>63</v>
      </c>
      <c r="N1576" s="6" t="str">
        <f>VLOOKUP(A1576,web_archive!D:AB,18,FALSE)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13923</v>
      </c>
      <c r="V1576" s="6" t="s">
        <v>14858</v>
      </c>
      <c r="W1576" s="6" t="s">
        <v>14862</v>
      </c>
      <c r="X1576" s="6" t="s">
        <v>12549</v>
      </c>
      <c r="Y1576" s="6" t="s">
        <v>14862</v>
      </c>
      <c r="Z1576" s="6" t="s">
        <v>12551</v>
      </c>
      <c r="AA1576" s="6" t="s">
        <v>12600</v>
      </c>
      <c r="AB1576" s="6" t="s">
        <v>12299</v>
      </c>
      <c r="AC1576" s="6" t="s">
        <v>12299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10497</v>
      </c>
      <c r="C1577" s="6" t="s">
        <v>10498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12265</v>
      </c>
      <c r="M1577" s="6">
        <v>63</v>
      </c>
      <c r="N1577" s="6" t="str">
        <f>VLOOKUP(A1577,web_archive!D:AB,18,FALSE)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13923</v>
      </c>
      <c r="V1577" s="6" t="s">
        <v>14858</v>
      </c>
      <c r="W1577" s="6" t="s">
        <v>14862</v>
      </c>
      <c r="X1577" s="6" t="s">
        <v>12549</v>
      </c>
      <c r="Y1577" s="6" t="s">
        <v>14862</v>
      </c>
      <c r="Z1577" s="6" t="s">
        <v>12551</v>
      </c>
      <c r="AA1577" s="6" t="s">
        <v>12600</v>
      </c>
      <c r="AB1577" s="6" t="s">
        <v>12299</v>
      </c>
      <c r="AC1577" s="6" t="s">
        <v>12299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6587</v>
      </c>
      <c r="C1578" s="6" t="s">
        <v>6588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12258</v>
      </c>
      <c r="M1578" s="6">
        <v>63</v>
      </c>
      <c r="N1578" s="6" t="str">
        <f>VLOOKUP(A1578,web_archive!D:AB,18,FALSE)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13923</v>
      </c>
      <c r="V1578" s="6" t="s">
        <v>14858</v>
      </c>
      <c r="W1578" s="6" t="s">
        <v>14862</v>
      </c>
      <c r="X1578" s="6" t="s">
        <v>12549</v>
      </c>
      <c r="Y1578" s="6" t="s">
        <v>14862</v>
      </c>
      <c r="Z1578" s="6" t="s">
        <v>12551</v>
      </c>
      <c r="AA1578" s="6" t="s">
        <v>12600</v>
      </c>
      <c r="AB1578" s="6" t="s">
        <v>12299</v>
      </c>
      <c r="AC1578" s="6" t="s">
        <v>12299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3592</v>
      </c>
      <c r="C1579" s="6" t="s">
        <v>3593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12257</v>
      </c>
      <c r="M1579" s="6">
        <v>63</v>
      </c>
      <c r="N1579" s="6" t="str">
        <f>VLOOKUP(A1579,web_archive!D:AB,18,FALSE)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13923</v>
      </c>
      <c r="V1579" s="6" t="s">
        <v>14858</v>
      </c>
      <c r="W1579" s="6" t="s">
        <v>14862</v>
      </c>
      <c r="X1579" s="6" t="s">
        <v>12549</v>
      </c>
      <c r="Y1579" s="6" t="s">
        <v>14862</v>
      </c>
      <c r="Z1579" s="6" t="s">
        <v>12551</v>
      </c>
      <c r="AA1579" s="6" t="s">
        <v>12600</v>
      </c>
      <c r="AB1579" s="6" t="s">
        <v>12299</v>
      </c>
      <c r="AC1579" s="6" t="s">
        <v>12299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3600</v>
      </c>
      <c r="C1580" s="6" t="s">
        <v>3601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14863</v>
      </c>
      <c r="M1580" s="6">
        <v>63</v>
      </c>
      <c r="N1580" s="6" t="str">
        <f>VLOOKUP(A1580,web_archive!D:AB,18,FALSE)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13923</v>
      </c>
      <c r="V1580" s="6" t="s">
        <v>14858</v>
      </c>
      <c r="W1580" s="6" t="s">
        <v>14862</v>
      </c>
      <c r="X1580" s="6" t="s">
        <v>12549</v>
      </c>
      <c r="Y1580" s="6" t="s">
        <v>14862</v>
      </c>
      <c r="Z1580" s="6" t="s">
        <v>12551</v>
      </c>
      <c r="AA1580" s="6" t="s">
        <v>12600</v>
      </c>
      <c r="AB1580" s="6" t="s">
        <v>12299</v>
      </c>
      <c r="AC1580" s="6" t="s">
        <v>12299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14864</v>
      </c>
      <c r="C1581" s="6" t="s">
        <v>14864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12295</v>
      </c>
      <c r="M1581" s="6">
        <v>63</v>
      </c>
      <c r="N1581" s="6" t="e">
        <f>VLOOKUP(A1581,web_archive!D:AB,18,FALSE)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14525</v>
      </c>
      <c r="V1581" s="6" t="s">
        <v>14638</v>
      </c>
      <c r="W1581" s="6" t="s">
        <v>14865</v>
      </c>
      <c r="X1581" s="6" t="s">
        <v>14866</v>
      </c>
      <c r="Y1581" s="6" t="s">
        <v>12675</v>
      </c>
      <c r="Z1581" s="6" t="s">
        <v>13861</v>
      </c>
      <c r="AA1581" s="6" t="s">
        <v>14867</v>
      </c>
      <c r="AB1581" s="6" t="s">
        <v>14868</v>
      </c>
      <c r="AC1581" s="6" t="s">
        <v>12298</v>
      </c>
      <c r="AD1581" s="6" t="s">
        <v>12299</v>
      </c>
      <c r="AE1581" s="6" t="s">
        <v>12299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9525</v>
      </c>
      <c r="C1582" s="6" t="s">
        <v>9526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12295</v>
      </c>
      <c r="M1582" s="6">
        <v>63</v>
      </c>
      <c r="N1582" s="6" t="str">
        <f>VLOOKUP(A1582,web_archive!D:AB,18,FALSE)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14525</v>
      </c>
      <c r="V1582" s="6" t="s">
        <v>13910</v>
      </c>
      <c r="W1582" s="6" t="s">
        <v>14869</v>
      </c>
      <c r="X1582" s="6" t="s">
        <v>12556</v>
      </c>
      <c r="Y1582" s="6" t="s">
        <v>14870</v>
      </c>
      <c r="Z1582" s="6" t="s">
        <v>12822</v>
      </c>
      <c r="AA1582" s="6" t="s">
        <v>13307</v>
      </c>
      <c r="AB1582" s="6" t="s">
        <v>13458</v>
      </c>
      <c r="AC1582" s="6" t="s">
        <v>13307</v>
      </c>
      <c r="AD1582" s="6" t="s">
        <v>12824</v>
      </c>
      <c r="AE1582" s="6" t="s">
        <v>13307</v>
      </c>
      <c r="AF1582" s="6" t="s">
        <v>14566</v>
      </c>
      <c r="AG1582" s="6" t="s">
        <v>13307</v>
      </c>
      <c r="AH1582" s="6" t="s">
        <v>13454</v>
      </c>
      <c r="AI1582" s="6" t="s">
        <v>13307</v>
      </c>
      <c r="AJ1582" s="6" t="s">
        <v>13306</v>
      </c>
      <c r="AK1582" s="6" t="s">
        <v>13307</v>
      </c>
      <c r="AL1582" s="6" t="s">
        <v>12588</v>
      </c>
      <c r="AM1582" s="6" t="s">
        <v>13307</v>
      </c>
      <c r="AN1582" s="6" t="s">
        <v>14535</v>
      </c>
      <c r="AO1582" s="6" t="s">
        <v>12483</v>
      </c>
      <c r="AP1582" s="6" t="s">
        <v>12299</v>
      </c>
      <c r="AQ1582" s="6" t="s">
        <v>12299</v>
      </c>
    </row>
    <row r="1583" spans="1:43" x14ac:dyDescent="0.3">
      <c r="A1583" s="6">
        <v>2385</v>
      </c>
      <c r="B1583" s="6" t="s">
        <v>14871</v>
      </c>
      <c r="C1583" s="6" t="s">
        <v>14872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12295</v>
      </c>
      <c r="M1583" s="6">
        <v>63</v>
      </c>
      <c r="N1583" s="6" t="e">
        <f>VLOOKUP(A1583,web_archive!D:AB,18,FALSE)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14873</v>
      </c>
      <c r="V1583" s="6" t="s">
        <v>14874</v>
      </c>
      <c r="W1583" s="6" t="s">
        <v>14875</v>
      </c>
      <c r="X1583" s="6" t="s">
        <v>14876</v>
      </c>
      <c r="Y1583" s="6" t="s">
        <v>14877</v>
      </c>
      <c r="Z1583" s="6" t="s">
        <v>14878</v>
      </c>
      <c r="AA1583" s="6" t="s">
        <v>12454</v>
      </c>
      <c r="AB1583" s="6" t="s">
        <v>12299</v>
      </c>
      <c r="AC1583" s="6" t="s">
        <v>13342</v>
      </c>
      <c r="AD1583" s="6" t="s">
        <v>12473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2069</v>
      </c>
      <c r="C1584" s="6" t="s">
        <v>2070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14571</v>
      </c>
      <c r="M1584" s="6">
        <v>18</v>
      </c>
      <c r="N1584" s="6" t="str">
        <f>VLOOKUP(A1584,web_archive!D:AB,18,FALSE)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13923</v>
      </c>
      <c r="V1584" s="6" t="s">
        <v>14879</v>
      </c>
      <c r="W1584" s="6" t="s">
        <v>14880</v>
      </c>
      <c r="X1584" s="6" t="s">
        <v>12913</v>
      </c>
      <c r="Y1584" s="6">
        <v>10</v>
      </c>
      <c r="Z1584" s="6">
        <v>2000</v>
      </c>
      <c r="AA1584" s="6" t="s">
        <v>13686</v>
      </c>
      <c r="AB1584" s="6" t="s">
        <v>14881</v>
      </c>
      <c r="AC1584" s="6" t="s">
        <v>14882</v>
      </c>
      <c r="AD1584" s="6" t="s">
        <v>12404</v>
      </c>
      <c r="AE1584" s="6" t="s">
        <v>12299</v>
      </c>
      <c r="AF1584" s="6" t="s">
        <v>12299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9513</v>
      </c>
      <c r="C1585" s="6" t="s">
        <v>9514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14571</v>
      </c>
      <c r="M1585" s="6">
        <v>18</v>
      </c>
      <c r="N1585" s="6" t="str">
        <f>VLOOKUP(A1585,web_archive!D:AB,18,FALSE)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12660</v>
      </c>
      <c r="V1585" s="6" t="s">
        <v>14883</v>
      </c>
      <c r="W1585" s="6" t="s">
        <v>14884</v>
      </c>
      <c r="X1585" s="6" t="s">
        <v>14885</v>
      </c>
      <c r="Y1585" s="6" t="s">
        <v>13742</v>
      </c>
      <c r="Z1585" s="6" t="s">
        <v>12404</v>
      </c>
      <c r="AA1585" s="6" t="s">
        <v>12299</v>
      </c>
      <c r="AB1585" s="6" t="s">
        <v>12299</v>
      </c>
      <c r="AC1585" s="6"/>
      <c r="AD1585" s="6"/>
    </row>
    <row r="1586" spans="1:30" x14ac:dyDescent="0.3">
      <c r="A1586" s="6">
        <v>2388</v>
      </c>
      <c r="B1586" s="6" t="s">
        <v>14886</v>
      </c>
      <c r="C1586" s="6" t="s">
        <v>14886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12240</v>
      </c>
      <c r="M1586" s="6">
        <v>18</v>
      </c>
      <c r="N1586" s="6" t="e">
        <f>VLOOKUP(A1586,web_archive!D:AB,18,FALSE)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13315</v>
      </c>
      <c r="V1586" s="6" t="s">
        <v>14887</v>
      </c>
      <c r="W1586" s="6" t="s">
        <v>12990</v>
      </c>
      <c r="X1586" s="6" t="s">
        <v>12600</v>
      </c>
      <c r="Y1586" s="6" t="s">
        <v>12299</v>
      </c>
      <c r="Z1586" s="6" t="s">
        <v>12299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14888</v>
      </c>
      <c r="C1587" s="6" t="s">
        <v>14889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14571</v>
      </c>
      <c r="M1587" s="6">
        <v>18</v>
      </c>
      <c r="N1587" s="6" t="e">
        <f>VLOOKUP(A1587,web_archive!D:AB,18,FALSE)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14525</v>
      </c>
      <c r="V1587" s="6" t="s">
        <v>14890</v>
      </c>
      <c r="W1587" s="6" t="s">
        <v>13353</v>
      </c>
      <c r="X1587" s="6">
        <v>10</v>
      </c>
      <c r="Y1587" s="6">
        <v>10000</v>
      </c>
      <c r="Z1587" s="6" t="s">
        <v>12682</v>
      </c>
      <c r="AA1587" s="6" t="s">
        <v>14423</v>
      </c>
      <c r="AB1587" s="6" t="s">
        <v>12299</v>
      </c>
      <c r="AC1587" s="6" t="s">
        <v>12299</v>
      </c>
      <c r="AD1587" s="6"/>
    </row>
    <row r="1588" spans="1:30" x14ac:dyDescent="0.3">
      <c r="A1588" s="6">
        <v>2390</v>
      </c>
      <c r="B1588" s="6" t="s">
        <v>5451</v>
      </c>
      <c r="C1588" s="6" t="s">
        <v>5452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12257</v>
      </c>
      <c r="M1588" s="6">
        <v>18</v>
      </c>
      <c r="N1588" s="6" t="str">
        <f>VLOOKUP(A1588,web_archive!D:AB,18,FALSE)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14525</v>
      </c>
      <c r="V1588" s="6" t="s">
        <v>12712</v>
      </c>
      <c r="W1588" s="6" t="s">
        <v>12404</v>
      </c>
      <c r="X1588" s="6" t="s">
        <v>12299</v>
      </c>
      <c r="Y1588" s="6" t="s">
        <v>12299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6074</v>
      </c>
      <c r="C1589" s="6" t="s">
        <v>6075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12250</v>
      </c>
      <c r="M1589" s="6">
        <v>18</v>
      </c>
      <c r="N1589" s="6" t="str">
        <f>VLOOKUP(A1589,web_archive!D:AB,18,FALSE)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12660</v>
      </c>
      <c r="V1589" s="6" t="s">
        <v>13525</v>
      </c>
      <c r="W1589" s="6" t="s">
        <v>14891</v>
      </c>
      <c r="X1589" s="6" t="s">
        <v>12370</v>
      </c>
      <c r="Y1589" s="6" t="s">
        <v>12299</v>
      </c>
      <c r="Z1589" s="6" t="s">
        <v>12299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14892</v>
      </c>
      <c r="C1590" s="6" t="s">
        <v>14893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12295</v>
      </c>
      <c r="M1590" s="6">
        <v>63</v>
      </c>
      <c r="N1590" s="6" t="e">
        <f>VLOOKUP(A1590,web_archive!D:AB,18,FALSE)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12691</v>
      </c>
      <c r="V1590" s="6" t="s">
        <v>14894</v>
      </c>
      <c r="W1590" s="6" t="s">
        <v>13643</v>
      </c>
      <c r="X1590" s="6" t="s">
        <v>14895</v>
      </c>
      <c r="Y1590" s="6" t="s">
        <v>14150</v>
      </c>
      <c r="Z1590" s="6">
        <v>5</v>
      </c>
      <c r="AA1590" s="6" t="s">
        <v>14536</v>
      </c>
      <c r="AB1590" s="6" t="s">
        <v>12368</v>
      </c>
      <c r="AC1590" s="6" t="s">
        <v>12299</v>
      </c>
      <c r="AD1590" s="6" t="s">
        <v>12299</v>
      </c>
    </row>
    <row r="1591" spans="1:30" x14ac:dyDescent="0.3">
      <c r="A1591" s="6">
        <v>2393</v>
      </c>
      <c r="B1591" s="6" t="s">
        <v>14896</v>
      </c>
      <c r="C1591" s="6" t="s">
        <v>14897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12295</v>
      </c>
      <c r="M1591" s="6">
        <v>63</v>
      </c>
      <c r="N1591" s="6" t="e">
        <f>VLOOKUP(A1591,web_archive!D:AB,18,FALSE)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12299</v>
      </c>
      <c r="V1591" s="6" t="s">
        <v>12299</v>
      </c>
      <c r="W1591" s="6" t="s">
        <v>12299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14898</v>
      </c>
      <c r="C1592" s="6" t="s">
        <v>14899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14534</v>
      </c>
      <c r="M1592" s="6">
        <v>63</v>
      </c>
      <c r="N1592" s="6" t="e">
        <f>VLOOKUP(A1592,web_archive!D:AB,18,FALSE)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12807</v>
      </c>
      <c r="V1592" s="6" t="s">
        <v>12656</v>
      </c>
      <c r="W1592" s="6" t="s">
        <v>12549</v>
      </c>
      <c r="X1592" s="6" t="s">
        <v>14900</v>
      </c>
      <c r="Y1592" s="6" t="s">
        <v>12551</v>
      </c>
      <c r="Z1592" s="6" t="s">
        <v>13459</v>
      </c>
      <c r="AA1592" s="6" t="s">
        <v>12299</v>
      </c>
      <c r="AB1592" s="6" t="s">
        <v>12299</v>
      </c>
      <c r="AC1592" s="6"/>
      <c r="AD1592" s="6"/>
    </row>
    <row r="1593" spans="1:30" x14ac:dyDescent="0.3">
      <c r="A1593" s="6">
        <v>2395</v>
      </c>
      <c r="B1593" s="6" t="s">
        <v>14901</v>
      </c>
      <c r="C1593" s="6" t="s">
        <v>14902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14534</v>
      </c>
      <c r="M1593" s="6">
        <v>63</v>
      </c>
      <c r="N1593" s="6" t="e">
        <f>VLOOKUP(A1593,web_archive!D:AB,18,FALSE)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13923</v>
      </c>
      <c r="V1593" s="6" t="s">
        <v>14903</v>
      </c>
      <c r="W1593" s="6" t="s">
        <v>12489</v>
      </c>
      <c r="X1593" s="6" t="s">
        <v>12299</v>
      </c>
      <c r="Y1593" s="6" t="s">
        <v>12299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14904</v>
      </c>
      <c r="C1594" s="6" t="s">
        <v>14905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14534</v>
      </c>
      <c r="M1594" s="6">
        <v>63</v>
      </c>
      <c r="N1594" s="6" t="e">
        <f>VLOOKUP(A1594,web_archive!D:AB,18,FALSE)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13923</v>
      </c>
      <c r="V1594" s="6" t="s">
        <v>12667</v>
      </c>
      <c r="W1594" s="6" t="s">
        <v>12299</v>
      </c>
      <c r="X1594" s="6" t="s">
        <v>12299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14906</v>
      </c>
      <c r="C1595" s="6" t="s">
        <v>14907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14534</v>
      </c>
      <c r="M1595" s="6">
        <v>63</v>
      </c>
      <c r="N1595" s="6" t="e">
        <f>VLOOKUP(A1595,web_archive!D:AB,18,FALSE)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12299</v>
      </c>
      <c r="V1595" s="6" t="s">
        <v>12299</v>
      </c>
      <c r="W1595" s="6" t="s">
        <v>12299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14908</v>
      </c>
      <c r="C1596" s="6" t="s">
        <v>14841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14002</v>
      </c>
      <c r="M1596" s="6">
        <v>18</v>
      </c>
      <c r="N1596" s="6" t="e">
        <f>VLOOKUP(A1596,web_archive!D:AB,18,FALSE)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14525</v>
      </c>
      <c r="V1596" s="6" t="s">
        <v>14842</v>
      </c>
      <c r="W1596" s="6" t="s">
        <v>14843</v>
      </c>
      <c r="X1596" s="6" t="s">
        <v>14844</v>
      </c>
      <c r="Y1596" s="6" t="s">
        <v>12299</v>
      </c>
      <c r="Z1596" s="6" t="s">
        <v>12299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3162</v>
      </c>
      <c r="C1597" s="6" t="s">
        <v>3163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14534</v>
      </c>
      <c r="M1597" s="6">
        <v>18</v>
      </c>
      <c r="N1597" s="6" t="str">
        <f>VLOOKUP(A1597,web_archive!D:AB,18,FALSE)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14525</v>
      </c>
      <c r="V1597" s="6" t="s">
        <v>12404</v>
      </c>
      <c r="W1597" s="6" t="s">
        <v>12299</v>
      </c>
      <c r="X1597" s="6" t="s">
        <v>12299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12401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VLOOKUP(A1598,web_archive!D:AB,18,FALSE)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14909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VLOOKUP(A1599,web_archive!D:AB,18,FALSE)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12401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VLOOKUP(A1600,web_archive!D:AB,18,FALSE)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8710</v>
      </c>
      <c r="C1601" s="6" t="s">
        <v>8710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12295</v>
      </c>
      <c r="M1601" s="6">
        <v>63</v>
      </c>
      <c r="N1601" s="6" t="e">
        <f>VLOOKUP(A1601,web_archive!D:AB,18,FALSE)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12299</v>
      </c>
      <c r="V1601" s="6" t="s">
        <v>12299</v>
      </c>
      <c r="W1601" s="6" t="s">
        <v>12299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8709</v>
      </c>
      <c r="C1602" s="6" t="s">
        <v>8710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12295</v>
      </c>
      <c r="M1602" s="6">
        <v>63</v>
      </c>
      <c r="N1602" s="6" t="str">
        <f>VLOOKUP(A1602,web_archive!D:AB,18,FALSE)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12299</v>
      </c>
      <c r="V1602" s="6" t="s">
        <v>12299</v>
      </c>
      <c r="W1602" s="6" t="s">
        <v>12299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9003</v>
      </c>
      <c r="C1603" s="6" t="s">
        <v>9003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14534</v>
      </c>
      <c r="M1603" s="6">
        <v>63</v>
      </c>
      <c r="N1603" s="6" t="e">
        <f>VLOOKUP(A1603,web_archive!D:AB,18,FALSE)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12299</v>
      </c>
      <c r="V1603" s="6" t="s">
        <v>12299</v>
      </c>
      <c r="W1603" s="6" t="s">
        <v>12299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9002</v>
      </c>
      <c r="C1604" s="6" t="s">
        <v>9003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14534</v>
      </c>
      <c r="M1604" s="6">
        <v>63</v>
      </c>
      <c r="N1604" s="6" t="str">
        <f>VLOOKUP(A1604,web_archive!D:AB,18,FALSE)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12299</v>
      </c>
      <c r="V1604" s="6" t="s">
        <v>12299</v>
      </c>
      <c r="W1604" s="6" t="s">
        <v>12299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1482</v>
      </c>
      <c r="C1605" s="6" t="s">
        <v>1482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14910</v>
      </c>
      <c r="M1605" s="6">
        <v>63</v>
      </c>
      <c r="N1605" s="6" t="str">
        <f>VLOOKUP(A1605,web_archive!D:AB,18,FALSE)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12299</v>
      </c>
      <c r="V1605" s="6" t="s">
        <v>12299</v>
      </c>
      <c r="W1605" s="6" t="s">
        <v>12299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1486</v>
      </c>
      <c r="C1606" s="6" t="s">
        <v>1482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14910</v>
      </c>
      <c r="M1606" s="6">
        <v>63</v>
      </c>
      <c r="N1606" s="6" t="str">
        <f>VLOOKUP(A1606,web_archive!D:AB,18,FALSE)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12299</v>
      </c>
      <c r="V1606" s="6" t="s">
        <v>12299</v>
      </c>
      <c r="W1606" s="6" t="s">
        <v>12299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2199</v>
      </c>
      <c r="C1607" s="6" t="s">
        <v>2200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14534</v>
      </c>
      <c r="M1607" s="6">
        <v>63</v>
      </c>
      <c r="N1607" s="6" t="str">
        <f>VLOOKUP(A1607,web_archive!D:AB,18,FALSE)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14525</v>
      </c>
      <c r="V1607" s="6" t="s">
        <v>14911</v>
      </c>
      <c r="W1607" s="6" t="s">
        <v>12491</v>
      </c>
      <c r="X1607" s="6" t="s">
        <v>12299</v>
      </c>
      <c r="Y1607" s="6" t="s">
        <v>12299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2672</v>
      </c>
      <c r="C1608" s="6" t="s">
        <v>2673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12295</v>
      </c>
      <c r="M1608" s="6">
        <v>63</v>
      </c>
      <c r="N1608" s="6" t="str">
        <f>VLOOKUP(A1608,web_archive!D:AB,18,FALSE)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12299</v>
      </c>
      <c r="V1608" s="6" t="s">
        <v>12299</v>
      </c>
      <c r="W1608" s="6" t="s">
        <v>12299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9454</v>
      </c>
      <c r="C1609" s="6" t="s">
        <v>9455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14534</v>
      </c>
      <c r="M1609" s="6">
        <v>63</v>
      </c>
      <c r="N1609" s="6" t="str">
        <f>VLOOKUP(A1609,web_archive!D:AB,18,FALSE)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14525</v>
      </c>
      <c r="V1609" s="6" t="s">
        <v>12491</v>
      </c>
      <c r="W1609" s="6" t="s">
        <v>12299</v>
      </c>
      <c r="X1609" s="6" t="s">
        <v>12299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14912</v>
      </c>
      <c r="C1610" s="6" t="s">
        <v>14912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12295</v>
      </c>
      <c r="M1610" s="6">
        <v>63</v>
      </c>
      <c r="N1610" s="6" t="e">
        <f>VLOOKUP(A1610,web_archive!D:AB,18,FALSE)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14525</v>
      </c>
      <c r="V1610" s="6" t="s">
        <v>14913</v>
      </c>
      <c r="W1610" s="6" t="s">
        <v>12808</v>
      </c>
      <c r="X1610" s="6" t="s">
        <v>14914</v>
      </c>
      <c r="Y1610" s="6" t="s">
        <v>14915</v>
      </c>
      <c r="Z1610" s="6" t="s">
        <v>14916</v>
      </c>
      <c r="AA1610" s="6" t="s">
        <v>12464</v>
      </c>
      <c r="AB1610" s="6" t="s">
        <v>12299</v>
      </c>
      <c r="AC1610" s="6" t="s">
        <v>12299</v>
      </c>
    </row>
    <row r="1611" spans="1:29" x14ac:dyDescent="0.3">
      <c r="A1611" s="6">
        <v>2411</v>
      </c>
      <c r="B1611" s="6" t="s">
        <v>14917</v>
      </c>
      <c r="C1611" s="6" t="s">
        <v>14918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12231</v>
      </c>
      <c r="M1611" s="6">
        <v>63</v>
      </c>
      <c r="N1611" s="6" t="e">
        <f>VLOOKUP(A1611,web_archive!D:AB,18,FALSE)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12299</v>
      </c>
      <c r="V1611" s="6" t="s">
        <v>12299</v>
      </c>
      <c r="W1611" s="6" t="s">
        <v>12299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14919</v>
      </c>
      <c r="C1612" s="6" t="s">
        <v>14918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12231</v>
      </c>
      <c r="M1612" s="6">
        <v>63</v>
      </c>
      <c r="N1612" s="6" t="e">
        <f>VLOOKUP(A1612,web_archive!D:AB,18,FALSE)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12299</v>
      </c>
      <c r="V1612" s="6" t="s">
        <v>12299</v>
      </c>
      <c r="W1612" s="6" t="s">
        <v>12299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14920</v>
      </c>
      <c r="C1613" s="6" t="s">
        <v>14921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12250</v>
      </c>
      <c r="M1613" s="6">
        <v>63</v>
      </c>
      <c r="N1613" s="6" t="e">
        <f>VLOOKUP(A1613,web_archive!D:AB,18,FALSE)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12299</v>
      </c>
      <c r="V1613" s="6" t="s">
        <v>12299</v>
      </c>
      <c r="W1613" s="6" t="s">
        <v>12299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14922</v>
      </c>
      <c r="C1614" s="6" t="s">
        <v>14923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12234</v>
      </c>
      <c r="M1614" s="6">
        <v>63</v>
      </c>
      <c r="N1614" s="6" t="e">
        <f>VLOOKUP(A1614,web_archive!D:AB,18,FALSE)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12299</v>
      </c>
      <c r="V1614" s="6" t="s">
        <v>12299</v>
      </c>
      <c r="W1614" s="6" t="s">
        <v>12299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14924</v>
      </c>
      <c r="C1615" s="6" t="s">
        <v>14925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14534</v>
      </c>
      <c r="M1615" s="6">
        <v>63</v>
      </c>
      <c r="N1615" s="6" t="e">
        <f>VLOOKUP(A1615,web_archive!D:AB,18,FALSE)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12787</v>
      </c>
      <c r="V1615" s="6" t="s">
        <v>14832</v>
      </c>
      <c r="W1615" s="6" t="s">
        <v>12404</v>
      </c>
      <c r="X1615" s="6" t="s">
        <v>12299</v>
      </c>
      <c r="Y1615" s="6" t="s">
        <v>12299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14926</v>
      </c>
      <c r="C1616" s="6" t="s">
        <v>14927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12234</v>
      </c>
      <c r="M1616" s="6">
        <v>63</v>
      </c>
      <c r="N1616" s="6" t="e">
        <f>VLOOKUP(A1616,web_archive!D:AB,18,FALSE)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12807</v>
      </c>
      <c r="V1616" s="6" t="s">
        <v>12491</v>
      </c>
      <c r="W1616" s="6" t="s">
        <v>12299</v>
      </c>
      <c r="X1616" s="6" t="s">
        <v>12299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4238</v>
      </c>
      <c r="C1617" s="6" t="s">
        <v>4239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14534</v>
      </c>
      <c r="M1617" s="6">
        <v>63</v>
      </c>
      <c r="N1617" s="6" t="str">
        <f>VLOOKUP(A1617,web_archive!D:AB,18,FALSE)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13315</v>
      </c>
      <c r="V1617" s="6" t="s">
        <v>14928</v>
      </c>
      <c r="W1617" s="6" t="s">
        <v>14929</v>
      </c>
      <c r="X1617" s="6" t="s">
        <v>12483</v>
      </c>
      <c r="Y1617" s="6" t="s">
        <v>12299</v>
      </c>
      <c r="Z1617" s="6" t="s">
        <v>12299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14930</v>
      </c>
      <c r="C1618" s="6" t="s">
        <v>14931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14534</v>
      </c>
      <c r="M1618" s="6">
        <v>63</v>
      </c>
      <c r="N1618" s="6" t="e">
        <f>VLOOKUP(A1618,web_archive!D:AB,18,FALSE)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12807</v>
      </c>
      <c r="V1618" s="6" t="s">
        <v>14932</v>
      </c>
      <c r="W1618" s="6" t="s">
        <v>12457</v>
      </c>
      <c r="X1618" s="6" t="s">
        <v>12299</v>
      </c>
      <c r="Y1618" s="6" t="s">
        <v>12299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14933</v>
      </c>
      <c r="C1619" s="6" t="s">
        <v>14934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14534</v>
      </c>
      <c r="M1619" s="6">
        <v>63</v>
      </c>
      <c r="N1619" s="6" t="e">
        <f>VLOOKUP(A1619,web_archive!D:AB,18,FALSE)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14525</v>
      </c>
      <c r="V1619" s="6" t="s">
        <v>12763</v>
      </c>
      <c r="W1619" s="6" t="s">
        <v>14935</v>
      </c>
      <c r="X1619" s="6" t="s">
        <v>12491</v>
      </c>
      <c r="Y1619" s="6" t="s">
        <v>12299</v>
      </c>
      <c r="Z1619" s="6" t="s">
        <v>12299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12234</v>
      </c>
      <c r="M1620" s="6">
        <v>63</v>
      </c>
      <c r="N1620" s="6" t="str">
        <f>VLOOKUP(A1620,web_archive!D:AB,18,FALSE)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13923</v>
      </c>
      <c r="V1620" s="6" t="s">
        <v>12413</v>
      </c>
      <c r="W1620" s="6" t="s">
        <v>12299</v>
      </c>
      <c r="X1620" s="6" t="s">
        <v>12299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14936</v>
      </c>
      <c r="C1621" s="6" t="s">
        <v>14937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14534</v>
      </c>
      <c r="M1621" s="6">
        <v>18</v>
      </c>
      <c r="N1621" s="6" t="e">
        <f>VLOOKUP(A1621,web_archive!D:AB,18,FALSE)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14938</v>
      </c>
      <c r="V1621" s="6" t="s">
        <v>14939</v>
      </c>
      <c r="W1621" s="6" t="s">
        <v>14940</v>
      </c>
      <c r="X1621" s="6" t="s">
        <v>14941</v>
      </c>
      <c r="Y1621" s="6" t="s">
        <v>12299</v>
      </c>
      <c r="Z1621" s="6" t="s">
        <v>12299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14942</v>
      </c>
      <c r="C1622" s="6" t="s">
        <v>14943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12237</v>
      </c>
      <c r="M1622" s="6">
        <v>63</v>
      </c>
      <c r="N1622" s="6" t="e">
        <f>VLOOKUP(A1622,web_archive!D:AB,18,FALSE)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14525</v>
      </c>
      <c r="V1622" s="6" t="s">
        <v>12489</v>
      </c>
      <c r="W1622" s="6" t="s">
        <v>12299</v>
      </c>
      <c r="X1622" s="6" t="s">
        <v>12299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10345</v>
      </c>
      <c r="C1623" s="6" t="s">
        <v>10346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14534</v>
      </c>
      <c r="M1623" s="6">
        <v>18</v>
      </c>
      <c r="N1623" s="6" t="str">
        <f>VLOOKUP(A1623,web_archive!D:AB,18,FALSE)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14944</v>
      </c>
      <c r="V1623" s="6" t="s">
        <v>14945</v>
      </c>
      <c r="W1623" s="6" t="s">
        <v>14946</v>
      </c>
      <c r="X1623" s="6" t="s">
        <v>14947</v>
      </c>
      <c r="Y1623" s="6" t="s">
        <v>12299</v>
      </c>
      <c r="Z1623" s="6" t="s">
        <v>12299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10021</v>
      </c>
      <c r="C1624" s="6" t="s">
        <v>10022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14534</v>
      </c>
      <c r="M1624" s="6">
        <v>18</v>
      </c>
      <c r="N1624" s="6" t="str">
        <f>VLOOKUP(A1624,web_archive!D:AB,18,FALSE)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14036</v>
      </c>
      <c r="V1624" s="6" t="s">
        <v>13456</v>
      </c>
      <c r="W1624" s="6" t="s">
        <v>12491</v>
      </c>
      <c r="X1624" s="6" t="s">
        <v>12299</v>
      </c>
      <c r="Y1624" s="6" t="s">
        <v>12299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14948</v>
      </c>
      <c r="C1625" s="6" t="s">
        <v>1198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14534</v>
      </c>
      <c r="M1625" s="6">
        <v>18</v>
      </c>
      <c r="N1625" s="6" t="e">
        <f>VLOOKUP(A1625,web_archive!D:AB,18,FALSE)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13315</v>
      </c>
      <c r="V1625" s="6" t="s">
        <v>14949</v>
      </c>
      <c r="W1625" s="6" t="s">
        <v>12299</v>
      </c>
      <c r="X1625" s="6" t="s">
        <v>12299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14950</v>
      </c>
      <c r="C1626" s="6" t="s">
        <v>14951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14534</v>
      </c>
      <c r="M1626" s="6">
        <v>18</v>
      </c>
      <c r="N1626" s="6" t="e">
        <f>VLOOKUP(A1626,web_archive!D:AB,18,FALSE)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14525</v>
      </c>
      <c r="V1626" s="6" t="s">
        <v>14545</v>
      </c>
      <c r="W1626" s="6" t="s">
        <v>14952</v>
      </c>
      <c r="X1626" s="6" t="s">
        <v>14953</v>
      </c>
      <c r="Y1626" s="6" t="s">
        <v>14954</v>
      </c>
      <c r="Z1626" s="6">
        <v>100</v>
      </c>
      <c r="AA1626" s="6" t="s">
        <v>13686</v>
      </c>
      <c r="AB1626" s="6" t="s">
        <v>12298</v>
      </c>
      <c r="AC1626" s="6" t="s">
        <v>12299</v>
      </c>
      <c r="AD1626" s="6" t="s">
        <v>12299</v>
      </c>
    </row>
    <row r="1627" spans="1:30" x14ac:dyDescent="0.3">
      <c r="A1627" s="6">
        <v>2427</v>
      </c>
      <c r="B1627" s="6" t="s">
        <v>14955</v>
      </c>
      <c r="C1627" s="6" t="s">
        <v>14956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12295</v>
      </c>
      <c r="M1627" s="6">
        <v>63</v>
      </c>
      <c r="N1627" s="6" t="e">
        <f>VLOOKUP(A1627,web_archive!D:AB,18,FALSE)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14525</v>
      </c>
      <c r="V1627" s="6" t="s">
        <v>12451</v>
      </c>
      <c r="W1627" s="6" t="s">
        <v>12299</v>
      </c>
      <c r="X1627" s="6" t="s">
        <v>12299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4218</v>
      </c>
      <c r="C1628" s="6" t="s">
        <v>14957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14534</v>
      </c>
      <c r="M1628" s="6">
        <v>63</v>
      </c>
      <c r="N1628" s="6" t="str">
        <f>VLOOKUP(A1628,web_archive!D:AB,18,FALSE)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12978</v>
      </c>
      <c r="V1628" s="6" t="s">
        <v>12549</v>
      </c>
      <c r="W1628" s="6" t="s">
        <v>12814</v>
      </c>
      <c r="X1628" s="6" t="s">
        <v>12551</v>
      </c>
      <c r="Y1628" s="6" t="s">
        <v>12491</v>
      </c>
      <c r="Z1628" s="6" t="s">
        <v>12299</v>
      </c>
      <c r="AA1628" s="6" t="s">
        <v>12299</v>
      </c>
      <c r="AB1628" s="6"/>
      <c r="AC1628" s="6"/>
      <c r="AD1628" s="6"/>
    </row>
    <row r="1629" spans="1:30" x14ac:dyDescent="0.3">
      <c r="A1629" s="6">
        <v>2429</v>
      </c>
      <c r="B1629" s="6" t="s">
        <v>14958</v>
      </c>
      <c r="C1629" s="6" t="s">
        <v>14959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14960</v>
      </c>
      <c r="M1629" s="6">
        <v>63</v>
      </c>
      <c r="N1629" s="6" t="e">
        <f>VLOOKUP(A1629,web_archive!D:AB,18,FALSE)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12299</v>
      </c>
      <c r="V1629" s="6" t="s">
        <v>12299</v>
      </c>
      <c r="W1629" s="6" t="s">
        <v>12299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14961</v>
      </c>
      <c r="C1630" s="6" t="s">
        <v>14959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14962</v>
      </c>
      <c r="M1630" s="6">
        <v>63</v>
      </c>
      <c r="N1630" s="6" t="e">
        <f>VLOOKUP(A1630,web_archive!D:AB,18,FALSE)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12299</v>
      </c>
      <c r="V1630" s="6" t="s">
        <v>12299</v>
      </c>
      <c r="W1630" s="6" t="s">
        <v>12299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14963</v>
      </c>
      <c r="C1631" s="6" t="s">
        <v>14964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12295</v>
      </c>
      <c r="M1631" s="6">
        <v>63</v>
      </c>
      <c r="N1631" s="6" t="e">
        <f>VLOOKUP(A1631,web_archive!D:AB,18,FALSE)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12807</v>
      </c>
      <c r="V1631" s="6" t="s">
        <v>14965</v>
      </c>
      <c r="W1631" s="6" t="s">
        <v>13459</v>
      </c>
      <c r="X1631" s="6" t="s">
        <v>12299</v>
      </c>
      <c r="Y1631" s="6" t="s">
        <v>12299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14966</v>
      </c>
      <c r="C1632" s="6" t="s">
        <v>9455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14534</v>
      </c>
      <c r="M1632" s="6">
        <v>63</v>
      </c>
      <c r="N1632" s="6" t="e">
        <f>VLOOKUP(A1632,web_archive!D:AB,18,FALSE)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14525</v>
      </c>
      <c r="V1632" s="6" t="s">
        <v>12491</v>
      </c>
      <c r="W1632" s="6" t="s">
        <v>12299</v>
      </c>
      <c r="X1632" s="6" t="s">
        <v>12299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2992</v>
      </c>
      <c r="C1633" s="6" t="s">
        <v>14967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14571</v>
      </c>
      <c r="M1633" s="6">
        <v>18</v>
      </c>
      <c r="N1633" s="6" t="str">
        <f>VLOOKUP(A1633,web_archive!D:AB,18,FALSE)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13923</v>
      </c>
      <c r="V1633" s="6" t="s">
        <v>14968</v>
      </c>
      <c r="W1633" s="6" t="s">
        <v>12299</v>
      </c>
      <c r="X1633" s="6" t="s">
        <v>12299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1197</v>
      </c>
      <c r="C1634" s="6" t="s">
        <v>1198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14534</v>
      </c>
      <c r="M1634" s="6">
        <v>18</v>
      </c>
      <c r="N1634" s="6" t="str">
        <f>VLOOKUP(A1634,web_archive!D:AB,18,FALSE)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13315</v>
      </c>
      <c r="V1634" s="6" t="s">
        <v>14949</v>
      </c>
      <c r="W1634" s="6" t="s">
        <v>12299</v>
      </c>
      <c r="X1634" s="6" t="s">
        <v>12299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829</v>
      </c>
      <c r="C1635" s="6" t="s">
        <v>830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14969</v>
      </c>
      <c r="M1635" s="6">
        <v>63</v>
      </c>
      <c r="N1635" s="6" t="str">
        <f>VLOOKUP(A1635,web_archive!D:AB,18,FALSE)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13923</v>
      </c>
      <c r="V1635" s="6" t="s">
        <v>13826</v>
      </c>
      <c r="W1635" s="6" t="s">
        <v>14785</v>
      </c>
      <c r="X1635" s="6" t="s">
        <v>12549</v>
      </c>
      <c r="Y1635" s="6" t="s">
        <v>14785</v>
      </c>
      <c r="Z1635" s="6" t="s">
        <v>12551</v>
      </c>
      <c r="AA1635" s="6" t="s">
        <v>12368</v>
      </c>
      <c r="AB1635" s="6" t="s">
        <v>12299</v>
      </c>
      <c r="AC1635" s="6" t="s">
        <v>12299</v>
      </c>
      <c r="AD1635" s="6"/>
      <c r="AE1635" s="6"/>
    </row>
    <row r="1636" spans="1:31" x14ac:dyDescent="0.3">
      <c r="A1636" s="6">
        <v>2436</v>
      </c>
      <c r="B1636" s="6" t="s">
        <v>2372</v>
      </c>
      <c r="C1636" s="6" t="s">
        <v>2373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14970</v>
      </c>
      <c r="M1636" s="6">
        <v>63</v>
      </c>
      <c r="N1636" s="6" t="str">
        <f>VLOOKUP(A1636,web_archive!D:AB,18,FALSE)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13923</v>
      </c>
      <c r="V1636" s="6" t="s">
        <v>13826</v>
      </c>
      <c r="W1636" s="6" t="s">
        <v>14785</v>
      </c>
      <c r="X1636" s="6" t="s">
        <v>12549</v>
      </c>
      <c r="Y1636" s="6" t="s">
        <v>14785</v>
      </c>
      <c r="Z1636" s="6" t="s">
        <v>12551</v>
      </c>
      <c r="AA1636" s="6" t="s">
        <v>12368</v>
      </c>
      <c r="AB1636" s="6" t="s">
        <v>12299</v>
      </c>
      <c r="AC1636" s="6" t="s">
        <v>12299</v>
      </c>
      <c r="AD1636" s="6"/>
      <c r="AE1636" s="6"/>
    </row>
    <row r="1637" spans="1:31" x14ac:dyDescent="0.3">
      <c r="A1637" s="6">
        <v>2437</v>
      </c>
      <c r="B1637" s="6" t="s">
        <v>14971</v>
      </c>
      <c r="C1637" s="6" t="s">
        <v>14972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14863</v>
      </c>
      <c r="M1637" s="6">
        <v>63</v>
      </c>
      <c r="N1637" s="6" t="e">
        <f>VLOOKUP(A1637,web_archive!D:AB,18,FALSE)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13923</v>
      </c>
      <c r="V1637" s="6" t="s">
        <v>13826</v>
      </c>
      <c r="W1637" s="6" t="s">
        <v>14785</v>
      </c>
      <c r="X1637" s="6" t="s">
        <v>12549</v>
      </c>
      <c r="Y1637" s="6" t="s">
        <v>14785</v>
      </c>
      <c r="Z1637" s="6" t="s">
        <v>12551</v>
      </c>
      <c r="AA1637" s="6" t="s">
        <v>12368</v>
      </c>
      <c r="AB1637" s="6" t="s">
        <v>12299</v>
      </c>
      <c r="AC1637" s="6" t="s">
        <v>12299</v>
      </c>
      <c r="AD1637" s="6"/>
      <c r="AE1637" s="6"/>
    </row>
    <row r="1638" spans="1:31" x14ac:dyDescent="0.3">
      <c r="A1638" s="6">
        <v>2438</v>
      </c>
      <c r="B1638" s="6" t="s">
        <v>14973</v>
      </c>
      <c r="C1638" s="6" t="s">
        <v>14974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12295</v>
      </c>
      <c r="M1638" s="6">
        <v>63</v>
      </c>
      <c r="N1638" s="6" t="e">
        <f>VLOOKUP(A1638,web_archive!D:AB,18,FALSE)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12640</v>
      </c>
      <c r="V1638" s="6" t="s">
        <v>12711</v>
      </c>
      <c r="W1638" s="6" t="s">
        <v>14975</v>
      </c>
      <c r="X1638" s="6" t="s">
        <v>14976</v>
      </c>
      <c r="Y1638" s="6" t="s">
        <v>12299</v>
      </c>
      <c r="Z1638" s="6" t="s">
        <v>12299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14977</v>
      </c>
      <c r="C1639" s="6" t="s">
        <v>14978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12295</v>
      </c>
      <c r="M1639" s="6">
        <v>63</v>
      </c>
      <c r="N1639" s="6" t="e">
        <f>VLOOKUP(A1639,web_archive!D:AB,18,FALSE)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12807</v>
      </c>
      <c r="V1639" s="6" t="s">
        <v>14979</v>
      </c>
      <c r="W1639" s="6" t="s">
        <v>14980</v>
      </c>
      <c r="X1639" s="6">
        <v>20</v>
      </c>
      <c r="Y1639" s="6" t="s">
        <v>14981</v>
      </c>
      <c r="Z1639" s="6">
        <v>3</v>
      </c>
      <c r="AA1639" s="6" t="s">
        <v>12581</v>
      </c>
      <c r="AB1639" s="6" t="s">
        <v>12299</v>
      </c>
      <c r="AC1639" s="6" t="s">
        <v>12299</v>
      </c>
      <c r="AD1639" s="6"/>
      <c r="AE1639" s="6"/>
    </row>
    <row r="1640" spans="1:31" x14ac:dyDescent="0.3">
      <c r="A1640" s="6">
        <v>2440</v>
      </c>
      <c r="B1640" s="6" t="s">
        <v>9521</v>
      </c>
      <c r="C1640" s="6" t="s">
        <v>9522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14571</v>
      </c>
      <c r="M1640" s="6">
        <v>18</v>
      </c>
      <c r="N1640" s="6" t="str">
        <f>VLOOKUP(A1640,web_archive!D:AB,18,FALSE)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13315</v>
      </c>
      <c r="V1640" s="6" t="s">
        <v>14982</v>
      </c>
      <c r="W1640" s="6" t="s">
        <v>12491</v>
      </c>
      <c r="X1640" s="6" t="s">
        <v>12299</v>
      </c>
      <c r="Y1640" s="6" t="s">
        <v>12299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14983</v>
      </c>
      <c r="C1641" s="6" t="s">
        <v>14984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12295</v>
      </c>
      <c r="M1641" s="6">
        <v>63</v>
      </c>
      <c r="N1641" s="6" t="e">
        <f>VLOOKUP(A1641,web_archive!D:AB,18,FALSE)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12691</v>
      </c>
      <c r="V1641" s="6" t="s">
        <v>13183</v>
      </c>
      <c r="W1641" s="6" t="s">
        <v>12762</v>
      </c>
      <c r="X1641" s="6" t="s">
        <v>14596</v>
      </c>
      <c r="Y1641" s="6" t="s">
        <v>13458</v>
      </c>
      <c r="Z1641" s="6" t="s">
        <v>12489</v>
      </c>
      <c r="AA1641" s="6" t="s">
        <v>12299</v>
      </c>
      <c r="AB1641" s="6" t="s">
        <v>12299</v>
      </c>
      <c r="AC1641" s="6"/>
      <c r="AD1641" s="6"/>
      <c r="AE1641" s="6"/>
    </row>
    <row r="1642" spans="1:31" x14ac:dyDescent="0.3">
      <c r="A1642" s="6">
        <v>2442</v>
      </c>
      <c r="B1642" s="6" t="s">
        <v>14985</v>
      </c>
      <c r="C1642" s="6" t="s">
        <v>14986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12295</v>
      </c>
      <c r="M1642" s="6">
        <v>63</v>
      </c>
      <c r="N1642" s="6" t="e">
        <f>VLOOKUP(A1642,web_archive!D:AB,18,FALSE)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12787</v>
      </c>
      <c r="V1642" s="6" t="s">
        <v>14987</v>
      </c>
      <c r="W1642" s="6" t="s">
        <v>14988</v>
      </c>
      <c r="X1642" s="6" t="s">
        <v>14580</v>
      </c>
      <c r="Y1642" s="6" t="s">
        <v>14989</v>
      </c>
      <c r="Z1642" s="6">
        <v>3</v>
      </c>
      <c r="AA1642" s="6" t="s">
        <v>14990</v>
      </c>
      <c r="AB1642" s="6" t="s">
        <v>12368</v>
      </c>
      <c r="AC1642" s="6" t="s">
        <v>12299</v>
      </c>
      <c r="AD1642" s="6" t="s">
        <v>12299</v>
      </c>
      <c r="AE1642" s="6"/>
    </row>
    <row r="1643" spans="1:31" x14ac:dyDescent="0.3">
      <c r="A1643" s="6">
        <v>2443</v>
      </c>
      <c r="B1643" s="6" t="s">
        <v>14991</v>
      </c>
      <c r="C1643" s="6" t="s">
        <v>14992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12295</v>
      </c>
      <c r="M1643" s="6">
        <v>63</v>
      </c>
      <c r="N1643" s="6" t="e">
        <f>VLOOKUP(A1643,web_archive!D:AB,18,FALSE)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12299</v>
      </c>
      <c r="V1643" s="6" t="s">
        <v>12299</v>
      </c>
      <c r="W1643" s="6" t="s">
        <v>12299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14993</v>
      </c>
      <c r="C1644" s="6" t="s">
        <v>14994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14534</v>
      </c>
      <c r="M1644" s="6">
        <v>63</v>
      </c>
      <c r="N1644" s="6" t="e">
        <f>VLOOKUP(A1644,web_archive!D:AB,18,FALSE)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12807</v>
      </c>
      <c r="V1644" s="6" t="s">
        <v>12797</v>
      </c>
      <c r="W1644" s="6" t="s">
        <v>12549</v>
      </c>
      <c r="X1644" s="6" t="s">
        <v>14402</v>
      </c>
      <c r="Y1644" s="6" t="s">
        <v>12551</v>
      </c>
      <c r="Z1644" s="6" t="s">
        <v>14995</v>
      </c>
      <c r="AA1644" s="6" t="s">
        <v>14345</v>
      </c>
      <c r="AB1644" s="6">
        <v>1</v>
      </c>
      <c r="AC1644" s="6" t="s">
        <v>12489</v>
      </c>
      <c r="AD1644" s="6" t="s">
        <v>12299</v>
      </c>
      <c r="AE1644" s="6" t="s">
        <v>12299</v>
      </c>
    </row>
    <row r="1645" spans="1:31" x14ac:dyDescent="0.3">
      <c r="A1645" s="6">
        <v>2445</v>
      </c>
      <c r="B1645" s="6" t="s">
        <v>14996</v>
      </c>
      <c r="C1645" s="6" t="s">
        <v>14997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14534</v>
      </c>
      <c r="M1645" s="6">
        <v>63</v>
      </c>
      <c r="N1645" s="6" t="e">
        <f>VLOOKUP(A1645,web_archive!D:AB,18,FALSE)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12807</v>
      </c>
      <c r="V1645" s="6" t="s">
        <v>14935</v>
      </c>
      <c r="W1645" s="6" t="s">
        <v>12491</v>
      </c>
      <c r="X1645" s="6" t="s">
        <v>12299</v>
      </c>
      <c r="Y1645" s="6" t="s">
        <v>12299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14998</v>
      </c>
      <c r="C1646" s="6" t="s">
        <v>14999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14534</v>
      </c>
      <c r="M1646" s="6">
        <v>63</v>
      </c>
      <c r="N1646" s="6" t="e">
        <f>VLOOKUP(A1646,web_archive!D:AB,18,FALSE)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12807</v>
      </c>
      <c r="V1646" s="6" t="s">
        <v>12491</v>
      </c>
      <c r="W1646" s="6" t="s">
        <v>12299</v>
      </c>
      <c r="X1646" s="6" t="s">
        <v>12299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15000</v>
      </c>
      <c r="C1647" s="6" t="s">
        <v>15001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14534</v>
      </c>
      <c r="M1647" s="6">
        <v>63</v>
      </c>
      <c r="N1647" s="6" t="e">
        <f>VLOOKUP(A1647,web_archive!D:AB,18,FALSE)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12299</v>
      </c>
      <c r="V1647" s="6" t="s">
        <v>12299</v>
      </c>
      <c r="W1647" s="6" t="s">
        <v>12299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15002</v>
      </c>
      <c r="C1648" s="6" t="s">
        <v>15003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12295</v>
      </c>
      <c r="M1648" s="6">
        <v>63</v>
      </c>
      <c r="N1648" s="6" t="e">
        <f>VLOOKUP(A1648,web_archive!D:AB,18,FALSE)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13315</v>
      </c>
      <c r="V1648" s="6" t="s">
        <v>12368</v>
      </c>
      <c r="W1648" s="6" t="s">
        <v>12299</v>
      </c>
      <c r="X1648" s="6" t="s">
        <v>12299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15004</v>
      </c>
      <c r="C1649" s="6" t="s">
        <v>10346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14534</v>
      </c>
      <c r="M1649" s="6">
        <v>18</v>
      </c>
      <c r="N1649" s="6" t="e">
        <f>VLOOKUP(A1649,web_archive!D:AB,18,FALSE)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14944</v>
      </c>
      <c r="V1649" s="6" t="s">
        <v>14945</v>
      </c>
      <c r="W1649" s="6" t="s">
        <v>14946</v>
      </c>
      <c r="X1649" s="6" t="s">
        <v>14947</v>
      </c>
      <c r="Y1649" s="6" t="s">
        <v>12299</v>
      </c>
      <c r="Z1649" s="6" t="s">
        <v>12299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10446</v>
      </c>
      <c r="C1650" s="6" t="s">
        <v>10447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14534</v>
      </c>
      <c r="M1650" s="6">
        <v>18</v>
      </c>
      <c r="N1650" s="6" t="str">
        <f>VLOOKUP(A1650,web_archive!D:AB,18,FALSE)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12807</v>
      </c>
      <c r="V1650" s="6" t="s">
        <v>15005</v>
      </c>
      <c r="W1650" s="6">
        <v>30</v>
      </c>
      <c r="X1650" s="6" t="s">
        <v>15006</v>
      </c>
      <c r="Y1650" s="6" t="s">
        <v>14884</v>
      </c>
      <c r="Z1650" s="6" t="s">
        <v>14734</v>
      </c>
      <c r="AA1650" s="6" t="s">
        <v>15007</v>
      </c>
      <c r="AB1650" s="6" t="s">
        <v>12600</v>
      </c>
      <c r="AC1650" s="6" t="s">
        <v>12299</v>
      </c>
      <c r="AD1650" s="6" t="s">
        <v>12299</v>
      </c>
    </row>
    <row r="1651" spans="1:30" x14ac:dyDescent="0.3">
      <c r="A1651" s="6">
        <v>2451</v>
      </c>
      <c r="B1651" s="6" t="s">
        <v>15008</v>
      </c>
      <c r="C1651" s="6" t="s">
        <v>15009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12295</v>
      </c>
      <c r="M1651" s="6">
        <v>63</v>
      </c>
      <c r="N1651" s="6" t="e">
        <f>VLOOKUP(A1651,web_archive!D:AB,18,FALSE)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12807</v>
      </c>
      <c r="V1651" s="6" t="s">
        <v>15010</v>
      </c>
      <c r="W1651" s="6" t="s">
        <v>12663</v>
      </c>
      <c r="X1651" s="6" t="s">
        <v>12299</v>
      </c>
      <c r="Y1651" s="6" t="s">
        <v>12299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15011</v>
      </c>
      <c r="C1652" s="6" t="s">
        <v>15009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12295</v>
      </c>
      <c r="M1652" s="6">
        <v>63</v>
      </c>
      <c r="N1652" s="6" t="e">
        <f>VLOOKUP(A1652,web_archive!D:AB,18,FALSE)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12807</v>
      </c>
      <c r="V1652" s="6" t="s">
        <v>15010</v>
      </c>
      <c r="W1652" s="6" t="s">
        <v>12663</v>
      </c>
      <c r="X1652" s="6" t="s">
        <v>12299</v>
      </c>
      <c r="Y1652" s="6" t="s">
        <v>12299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15012</v>
      </c>
      <c r="C1653" s="6" t="s">
        <v>15009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12295</v>
      </c>
      <c r="M1653" s="6">
        <v>63</v>
      </c>
      <c r="N1653" s="6" t="e">
        <f>VLOOKUP(A1653,web_archive!D:AB,18,FALSE)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12807</v>
      </c>
      <c r="V1653" s="6" t="s">
        <v>15010</v>
      </c>
      <c r="W1653" s="6" t="s">
        <v>12663</v>
      </c>
      <c r="X1653" s="6" t="s">
        <v>12299</v>
      </c>
      <c r="Y1653" s="6" t="s">
        <v>12299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15013</v>
      </c>
      <c r="C1654" s="6" t="s">
        <v>15009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12295</v>
      </c>
      <c r="M1654" s="6">
        <v>63</v>
      </c>
      <c r="N1654" s="6" t="e">
        <f>VLOOKUP(A1654,web_archive!D:AB,18,FALSE)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12807</v>
      </c>
      <c r="V1654" s="6" t="s">
        <v>15010</v>
      </c>
      <c r="W1654" s="6" t="s">
        <v>12663</v>
      </c>
      <c r="X1654" s="6" t="s">
        <v>12299</v>
      </c>
      <c r="Y1654" s="6" t="s">
        <v>12299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15014</v>
      </c>
      <c r="C1655" s="6" t="s">
        <v>15015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12295</v>
      </c>
      <c r="M1655" s="6">
        <v>63</v>
      </c>
      <c r="N1655" s="6" t="e">
        <f>VLOOKUP(A1655,web_archive!D:AB,18,FALSE)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14525</v>
      </c>
      <c r="V1655" s="6" t="s">
        <v>13915</v>
      </c>
      <c r="W1655" s="6" t="s">
        <v>14236</v>
      </c>
      <c r="X1655" s="6" t="s">
        <v>14988</v>
      </c>
      <c r="Y1655" s="6" t="s">
        <v>12489</v>
      </c>
      <c r="Z1655" s="6" t="s">
        <v>12299</v>
      </c>
      <c r="AA1655" s="6" t="s">
        <v>12299</v>
      </c>
      <c r="AB1655" s="6"/>
      <c r="AC1655" s="6"/>
      <c r="AD1655" s="6"/>
    </row>
    <row r="1656" spans="1:30" x14ac:dyDescent="0.3">
      <c r="A1656" s="6">
        <v>2456</v>
      </c>
      <c r="B1656" s="6" t="s">
        <v>15016</v>
      </c>
      <c r="C1656" s="6" t="s">
        <v>15017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12295</v>
      </c>
      <c r="M1656" s="6">
        <v>63</v>
      </c>
      <c r="N1656" s="6" t="e">
        <f>VLOOKUP(A1656,web_archive!D:AB,18,FALSE)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14556</v>
      </c>
      <c r="V1656" s="6" t="s">
        <v>14988</v>
      </c>
      <c r="W1656" s="6" t="s">
        <v>12600</v>
      </c>
      <c r="X1656" s="6" t="s">
        <v>12299</v>
      </c>
      <c r="Y1656" s="6" t="s">
        <v>12299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15018</v>
      </c>
      <c r="C1657" s="6" t="s">
        <v>15019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12295</v>
      </c>
      <c r="M1657" s="6">
        <v>63</v>
      </c>
      <c r="N1657" s="6" t="e">
        <f>VLOOKUP(A1657,web_archive!D:AB,18,FALSE)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14556</v>
      </c>
      <c r="V1657" s="6" t="s">
        <v>15020</v>
      </c>
      <c r="W1657" s="6" t="s">
        <v>12451</v>
      </c>
      <c r="X1657" s="6" t="s">
        <v>12299</v>
      </c>
      <c r="Y1657" s="6" t="s">
        <v>12299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15021</v>
      </c>
      <c r="C1658" s="6" t="s">
        <v>15022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12295</v>
      </c>
      <c r="M1658" s="6">
        <v>63</v>
      </c>
      <c r="N1658" s="6" t="e">
        <f>VLOOKUP(A1658,web_archive!D:AB,18,FALSE)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14556</v>
      </c>
      <c r="V1658" s="6" t="s">
        <v>15023</v>
      </c>
      <c r="W1658" s="6" t="s">
        <v>12454</v>
      </c>
      <c r="X1658" s="6" t="s">
        <v>12299</v>
      </c>
      <c r="Y1658" s="6" t="s">
        <v>12299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15024</v>
      </c>
      <c r="C1659" s="6" t="s">
        <v>15025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14534</v>
      </c>
      <c r="M1659" s="6">
        <v>63</v>
      </c>
      <c r="N1659" s="6" t="e">
        <f>VLOOKUP(A1659,web_archive!D:AB,18,FALSE)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12807</v>
      </c>
      <c r="V1659" s="6" t="s">
        <v>12404</v>
      </c>
      <c r="W1659" s="6" t="s">
        <v>12299</v>
      </c>
      <c r="X1659" s="6" t="s">
        <v>12299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15026</v>
      </c>
      <c r="C1660" s="6" t="s">
        <v>15027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14910</v>
      </c>
      <c r="M1660" s="6">
        <v>63</v>
      </c>
      <c r="N1660" s="6" t="e">
        <f>VLOOKUP(A1660,web_archive!D:AB,18,FALSE)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12807</v>
      </c>
      <c r="V1660" s="6" t="s">
        <v>12404</v>
      </c>
      <c r="W1660" s="6" t="s">
        <v>12299</v>
      </c>
      <c r="X1660" s="6" t="s">
        <v>12299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15028</v>
      </c>
      <c r="C1661" s="6" t="s">
        <v>15029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12231</v>
      </c>
      <c r="M1661" s="6">
        <v>63</v>
      </c>
      <c r="N1661" s="6" t="e">
        <f>VLOOKUP(A1661,web_archive!D:AB,18,FALSE)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12807</v>
      </c>
      <c r="V1661" s="6" t="s">
        <v>12404</v>
      </c>
      <c r="W1661" s="6" t="s">
        <v>12299</v>
      </c>
      <c r="X1661" s="6" t="s">
        <v>12299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15030</v>
      </c>
      <c r="C1662" s="6" t="s">
        <v>14912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12295</v>
      </c>
      <c r="M1662" s="6">
        <v>63</v>
      </c>
      <c r="N1662" s="6" t="e">
        <f>VLOOKUP(A1662,web_archive!D:AB,18,FALSE)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14525</v>
      </c>
      <c r="V1662" s="6" t="s">
        <v>14913</v>
      </c>
      <c r="W1662" s="6" t="s">
        <v>12808</v>
      </c>
      <c r="X1662" s="6" t="s">
        <v>14914</v>
      </c>
      <c r="Y1662" s="6" t="s">
        <v>15031</v>
      </c>
      <c r="Z1662" s="6" t="s">
        <v>12464</v>
      </c>
      <c r="AA1662" s="6" t="s">
        <v>12299</v>
      </c>
      <c r="AB1662" s="6" t="s">
        <v>12299</v>
      </c>
      <c r="AC1662" s="6"/>
      <c r="AD1662" s="6"/>
    </row>
    <row r="1663" spans="1:30" x14ac:dyDescent="0.3">
      <c r="A1663" s="6">
        <v>2463</v>
      </c>
      <c r="B1663" s="6" t="s">
        <v>15032</v>
      </c>
      <c r="C1663" s="6" t="s">
        <v>15033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12295</v>
      </c>
      <c r="M1663" s="6">
        <v>63</v>
      </c>
      <c r="N1663" s="6" t="e">
        <f>VLOOKUP(A1663,web_archive!D:AB,18,FALSE)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12299</v>
      </c>
      <c r="V1663" s="6" t="s">
        <v>12299</v>
      </c>
      <c r="W1663" s="6" t="s">
        <v>12299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15034</v>
      </c>
      <c r="C1664" s="6" t="s">
        <v>15035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12295</v>
      </c>
      <c r="M1664" s="6">
        <v>63</v>
      </c>
      <c r="N1664" s="6" t="e">
        <f>VLOOKUP(A1664,web_archive!D:AB,18,FALSE)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12691</v>
      </c>
      <c r="V1664" s="6" t="s">
        <v>13183</v>
      </c>
      <c r="W1664" s="6" t="s">
        <v>12743</v>
      </c>
      <c r="X1664" s="6" t="s">
        <v>12368</v>
      </c>
      <c r="Y1664" s="6" t="s">
        <v>12299</v>
      </c>
      <c r="Z1664" s="6" t="s">
        <v>12299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2760</v>
      </c>
      <c r="C1665" s="6" t="s">
        <v>2761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12247</v>
      </c>
      <c r="M1665" s="6">
        <v>63</v>
      </c>
      <c r="N1665" s="6" t="str">
        <f>VLOOKUP(A1665,web_archive!D:AB,18,FALSE)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13315</v>
      </c>
      <c r="V1665" s="6" t="s">
        <v>12956</v>
      </c>
      <c r="W1665" s="6" t="s">
        <v>15036</v>
      </c>
      <c r="X1665" s="6" t="s">
        <v>14362</v>
      </c>
      <c r="Y1665" s="6" t="s">
        <v>15037</v>
      </c>
      <c r="Z1665" s="6" t="s">
        <v>12299</v>
      </c>
      <c r="AA1665" s="6" t="s">
        <v>12299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15038</v>
      </c>
      <c r="C1666" s="6" t="s">
        <v>15039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12295</v>
      </c>
      <c r="M1666" s="6">
        <v>63</v>
      </c>
      <c r="N1666" s="6" t="e">
        <f>VLOOKUP(A1666,web_archive!D:AB,18,FALSE)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12299</v>
      </c>
      <c r="V1666" s="6" t="s">
        <v>12299</v>
      </c>
      <c r="W1666" s="6" t="s">
        <v>12299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15040</v>
      </c>
      <c r="C1667" s="6" t="s">
        <v>15041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13824</v>
      </c>
      <c r="M1667" s="6">
        <v>63</v>
      </c>
      <c r="N1667" s="6" t="e">
        <f>VLOOKUP(A1667,web_archive!D:AB,18,FALSE)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14525</v>
      </c>
      <c r="V1667" s="6" t="s">
        <v>13643</v>
      </c>
      <c r="W1667" s="6" t="s">
        <v>15042</v>
      </c>
      <c r="X1667" s="6" t="s">
        <v>12824</v>
      </c>
      <c r="Y1667" s="6" t="s">
        <v>12649</v>
      </c>
      <c r="Z1667" s="6" t="s">
        <v>12299</v>
      </c>
      <c r="AA1667" s="6" t="s">
        <v>12299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15043</v>
      </c>
      <c r="C1668" s="6" t="s">
        <v>15044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13824</v>
      </c>
      <c r="M1668" s="6">
        <v>63</v>
      </c>
      <c r="N1668" s="6" t="e">
        <f>VLOOKUP(A1668,web_archive!D:AB,18,FALSE)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14525</v>
      </c>
      <c r="V1668" s="6" t="s">
        <v>13643</v>
      </c>
      <c r="W1668" s="6" t="s">
        <v>15042</v>
      </c>
      <c r="X1668" s="6" t="s">
        <v>13456</v>
      </c>
      <c r="Y1668" s="6" t="s">
        <v>12649</v>
      </c>
      <c r="Z1668" s="6" t="s">
        <v>12299</v>
      </c>
      <c r="AA1668" s="6" t="s">
        <v>12299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15045</v>
      </c>
      <c r="C1669" s="6" t="s">
        <v>15046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13824</v>
      </c>
      <c r="M1669" s="6">
        <v>63</v>
      </c>
      <c r="N1669" s="6" t="e">
        <f>VLOOKUP(A1669,web_archive!D:AB,18,FALSE)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14525</v>
      </c>
      <c r="V1669" s="6" t="s">
        <v>13643</v>
      </c>
      <c r="W1669" s="6" t="s">
        <v>15042</v>
      </c>
      <c r="X1669" s="6" t="s">
        <v>13458</v>
      </c>
      <c r="Y1669" s="6" t="s">
        <v>12649</v>
      </c>
      <c r="Z1669" s="6" t="s">
        <v>12299</v>
      </c>
      <c r="AA1669" s="6" t="s">
        <v>12299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15047</v>
      </c>
      <c r="C1670" s="6" t="s">
        <v>15048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13824</v>
      </c>
      <c r="M1670" s="6">
        <v>63</v>
      </c>
      <c r="N1670" s="6" t="e">
        <f>VLOOKUP(A1670,web_archive!D:AB,18,FALSE)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14525</v>
      </c>
      <c r="V1670" s="6" t="s">
        <v>13643</v>
      </c>
      <c r="W1670" s="6" t="s">
        <v>15042</v>
      </c>
      <c r="X1670" s="6" t="s">
        <v>12822</v>
      </c>
      <c r="Y1670" s="6" t="s">
        <v>12649</v>
      </c>
      <c r="Z1670" s="6" t="s">
        <v>12299</v>
      </c>
      <c r="AA1670" s="6" t="s">
        <v>12299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15049</v>
      </c>
      <c r="C1671" s="6" t="s">
        <v>15050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13806</v>
      </c>
      <c r="M1671" s="6">
        <v>63</v>
      </c>
      <c r="N1671" s="6" t="e">
        <f>VLOOKUP(A1671,web_archive!D:AB,18,FALSE)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13923</v>
      </c>
      <c r="V1671" s="6" t="s">
        <v>15051</v>
      </c>
      <c r="W1671" s="6" t="s">
        <v>12549</v>
      </c>
      <c r="X1671" s="6" t="s">
        <v>12797</v>
      </c>
      <c r="Y1671" s="6" t="s">
        <v>12551</v>
      </c>
      <c r="Z1671" s="6" t="s">
        <v>12797</v>
      </c>
      <c r="AA1671" s="6" t="s">
        <v>14742</v>
      </c>
      <c r="AB1671" s="6" t="s">
        <v>12657</v>
      </c>
      <c r="AC1671" s="6" t="s">
        <v>13041</v>
      </c>
      <c r="AD1671" s="6" t="s">
        <v>12657</v>
      </c>
      <c r="AE1671" s="6" t="s">
        <v>12802</v>
      </c>
      <c r="AF1671" s="6" t="s">
        <v>12657</v>
      </c>
      <c r="AG1671" s="6" t="s">
        <v>12571</v>
      </c>
      <c r="AH1671" s="6" t="s">
        <v>12657</v>
      </c>
      <c r="AI1671" s="6" t="s">
        <v>14784</v>
      </c>
      <c r="AJ1671" s="6" t="s">
        <v>12657</v>
      </c>
      <c r="AK1671" s="6" t="s">
        <v>12616</v>
      </c>
      <c r="AL1671" s="6" t="s">
        <v>12657</v>
      </c>
      <c r="AM1671" s="6" t="s">
        <v>12798</v>
      </c>
      <c r="AN1671" s="6" t="s">
        <v>12657</v>
      </c>
      <c r="AO1671" s="6" t="s">
        <v>13285</v>
      </c>
      <c r="AP1671" s="6" t="s">
        <v>12657</v>
      </c>
      <c r="AQ1671" s="6" t="s">
        <v>12648</v>
      </c>
      <c r="AR1671" s="6" t="s">
        <v>12764</v>
      </c>
      <c r="AS1671" s="6" t="s">
        <v>12299</v>
      </c>
      <c r="AT1671" s="6" t="s">
        <v>12299</v>
      </c>
    </row>
    <row r="1672" spans="1:46" x14ac:dyDescent="0.3">
      <c r="A1672" s="6">
        <v>2472</v>
      </c>
      <c r="B1672" s="6" t="s">
        <v>15052</v>
      </c>
      <c r="C1672" s="6" t="s">
        <v>15053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13806</v>
      </c>
      <c r="M1672" s="6">
        <v>63</v>
      </c>
      <c r="N1672" s="6" t="e">
        <f>VLOOKUP(A1672,web_archive!D:AB,18,FALSE)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12919</v>
      </c>
      <c r="V1672" s="6" t="s">
        <v>15054</v>
      </c>
      <c r="W1672" s="6" t="s">
        <v>15055</v>
      </c>
      <c r="X1672" s="6" t="s">
        <v>15054</v>
      </c>
      <c r="Y1672" s="6" t="s">
        <v>15056</v>
      </c>
      <c r="Z1672" s="6" t="s">
        <v>12894</v>
      </c>
      <c r="AA1672" s="6" t="s">
        <v>12299</v>
      </c>
      <c r="AB1672" s="6" t="s">
        <v>12299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15057</v>
      </c>
      <c r="C1673" s="6" t="s">
        <v>15058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12295</v>
      </c>
      <c r="M1673" s="6">
        <v>63</v>
      </c>
      <c r="N1673" s="6" t="e">
        <f>VLOOKUP(A1673,web_archive!D:AB,18,FALSE)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13315</v>
      </c>
      <c r="V1673" s="6" t="s">
        <v>15059</v>
      </c>
      <c r="W1673" s="6" t="s">
        <v>14883</v>
      </c>
      <c r="X1673" s="6" t="s">
        <v>15060</v>
      </c>
      <c r="Y1673" s="6" t="s">
        <v>14122</v>
      </c>
      <c r="Z1673" s="6" t="s">
        <v>12299</v>
      </c>
      <c r="AA1673" s="6" t="s">
        <v>12299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15061</v>
      </c>
      <c r="C1674" s="6" t="s">
        <v>15062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12295</v>
      </c>
      <c r="M1674" s="6">
        <v>63</v>
      </c>
      <c r="N1674" s="6" t="e">
        <f>VLOOKUP(A1674,web_archive!D:AB,18,FALSE)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14525</v>
      </c>
      <c r="V1674" s="6" t="s">
        <v>12404</v>
      </c>
      <c r="W1674" s="6" t="s">
        <v>12299</v>
      </c>
      <c r="X1674" s="6" t="s">
        <v>12299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15063</v>
      </c>
      <c r="C1675" s="6" t="s">
        <v>15064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12284</v>
      </c>
      <c r="M1675" s="6">
        <v>56</v>
      </c>
      <c r="N1675" s="6" t="e">
        <f>VLOOKUP(A1675,web_archive!D:AB,18,FALSE)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13227</v>
      </c>
      <c r="V1675" s="6" t="s">
        <v>15065</v>
      </c>
      <c r="W1675" s="6" t="s">
        <v>15066</v>
      </c>
      <c r="X1675" s="6" t="s">
        <v>12299</v>
      </c>
      <c r="Y1675" s="6" t="s">
        <v>12299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15067</v>
      </c>
      <c r="C1676" s="6" t="s">
        <v>15068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12284</v>
      </c>
      <c r="M1676" s="6">
        <v>56</v>
      </c>
      <c r="N1676" s="6" t="e">
        <f>VLOOKUP(A1676,web_archive!D:AB,18,FALSE)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13227</v>
      </c>
      <c r="V1676" s="6" t="s">
        <v>15069</v>
      </c>
      <c r="W1676" s="6" t="s">
        <v>15066</v>
      </c>
      <c r="X1676" s="6" t="s">
        <v>12299</v>
      </c>
      <c r="Y1676" s="6" t="s">
        <v>12299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15070</v>
      </c>
      <c r="C1677" s="6" t="s">
        <v>15071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12240</v>
      </c>
      <c r="M1677" s="6">
        <v>63</v>
      </c>
      <c r="N1677" s="6" t="e">
        <f>VLOOKUP(A1677,web_archive!D:AB,18,FALSE)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13227</v>
      </c>
      <c r="V1677" s="6" t="s">
        <v>15072</v>
      </c>
      <c r="W1677" s="6" t="s">
        <v>12404</v>
      </c>
      <c r="X1677" s="6" t="s">
        <v>12299</v>
      </c>
      <c r="Y1677" s="6" t="s">
        <v>12299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15073</v>
      </c>
      <c r="C1678" s="6" t="s">
        <v>15074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12240</v>
      </c>
      <c r="M1678" s="6">
        <v>63</v>
      </c>
      <c r="N1678" s="6" t="e">
        <f>VLOOKUP(A1678,web_archive!D:AB,18,FALSE)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12640</v>
      </c>
      <c r="V1678" s="6" t="s">
        <v>13482</v>
      </c>
      <c r="W1678" s="6" t="s">
        <v>12600</v>
      </c>
      <c r="X1678" s="6" t="s">
        <v>12299</v>
      </c>
      <c r="Y1678" s="6" t="s">
        <v>12299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15075</v>
      </c>
      <c r="C1679" s="6" t="s">
        <v>15076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14002</v>
      </c>
      <c r="M1679" s="6">
        <v>63</v>
      </c>
      <c r="N1679" s="6" t="e">
        <f>VLOOKUP(A1679,web_archive!D:AB,18,FALSE)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13315</v>
      </c>
      <c r="V1679" s="6" t="s">
        <v>15036</v>
      </c>
      <c r="W1679" s="6" t="s">
        <v>15077</v>
      </c>
      <c r="X1679" s="6" t="s">
        <v>12489</v>
      </c>
      <c r="Y1679" s="6" t="s">
        <v>12299</v>
      </c>
      <c r="Z1679" s="6" t="s">
        <v>12299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15078</v>
      </c>
      <c r="C1680" s="6" t="s">
        <v>15079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14002</v>
      </c>
      <c r="M1680" s="6">
        <v>56</v>
      </c>
      <c r="N1680" s="6" t="e">
        <f>VLOOKUP(A1680,web_archive!D:AB,18,FALSE)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12542</v>
      </c>
      <c r="V1680" s="6" t="s">
        <v>13526</v>
      </c>
      <c r="W1680" s="6" t="s">
        <v>12491</v>
      </c>
      <c r="X1680" s="6" t="s">
        <v>12299</v>
      </c>
      <c r="Y1680" s="6" t="s">
        <v>12299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15080</v>
      </c>
      <c r="C1681" s="6" t="s">
        <v>15081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12295</v>
      </c>
      <c r="M1681" s="6">
        <v>63</v>
      </c>
      <c r="N1681" s="6" t="e">
        <f>VLOOKUP(A1681,web_archive!D:AB,18,FALSE)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15082</v>
      </c>
      <c r="V1681" s="6" t="s">
        <v>15083</v>
      </c>
      <c r="W1681" s="6" t="s">
        <v>15084</v>
      </c>
      <c r="X1681" s="6" t="s">
        <v>12299</v>
      </c>
      <c r="Y1681" s="6" t="s">
        <v>12299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15085</v>
      </c>
      <c r="C1682" s="6" t="s">
        <v>15086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12295</v>
      </c>
      <c r="M1682" s="6">
        <v>63</v>
      </c>
      <c r="N1682" s="6" t="e">
        <f>VLOOKUP(A1682,web_archive!D:AB,18,FALSE)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15087</v>
      </c>
      <c r="V1682" s="6" t="s">
        <v>13825</v>
      </c>
      <c r="W1682" s="6" t="s">
        <v>12489</v>
      </c>
      <c r="X1682" s="6" t="s">
        <v>12299</v>
      </c>
      <c r="Y1682" s="6" t="s">
        <v>12299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15088</v>
      </c>
      <c r="C1683" s="6" t="s">
        <v>15089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14787</v>
      </c>
      <c r="M1683" s="6">
        <v>63</v>
      </c>
      <c r="N1683" s="6" t="e">
        <f>VLOOKUP(A1683,web_archive!D:AB,18,FALSE)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14525</v>
      </c>
      <c r="V1683" s="6" t="s">
        <v>14785</v>
      </c>
      <c r="W1683" s="6" t="s">
        <v>12549</v>
      </c>
      <c r="X1683" s="6" t="s">
        <v>14862</v>
      </c>
      <c r="Y1683" s="6" t="s">
        <v>12551</v>
      </c>
      <c r="Z1683" s="6" t="s">
        <v>12600</v>
      </c>
      <c r="AA1683" s="6" t="s">
        <v>12299</v>
      </c>
      <c r="AB1683" s="6" t="s">
        <v>12299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15090</v>
      </c>
      <c r="C1684" s="6" t="s">
        <v>15091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15092</v>
      </c>
      <c r="M1684" s="6">
        <v>63</v>
      </c>
      <c r="N1684" s="6" t="e">
        <f>VLOOKUP(A1684,web_archive!D:AB,18,FALSE)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14525</v>
      </c>
      <c r="V1684" s="6" t="s">
        <v>12814</v>
      </c>
      <c r="W1684" s="6" t="s">
        <v>12549</v>
      </c>
      <c r="X1684" s="6" t="s">
        <v>14785</v>
      </c>
      <c r="Y1684" s="6" t="s">
        <v>12551</v>
      </c>
      <c r="Z1684" s="6" t="s">
        <v>12368</v>
      </c>
      <c r="AA1684" s="6" t="s">
        <v>12299</v>
      </c>
      <c r="AB1684" s="6" t="s">
        <v>12299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15093</v>
      </c>
      <c r="C1685" s="6" t="s">
        <v>15094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12271</v>
      </c>
      <c r="M1685" s="6">
        <v>63</v>
      </c>
      <c r="N1685" s="6" t="e">
        <f>VLOOKUP(A1685,web_archive!D:AB,18,FALSE)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14525</v>
      </c>
      <c r="V1685" s="6" t="s">
        <v>12797</v>
      </c>
      <c r="W1685" s="6" t="s">
        <v>12549</v>
      </c>
      <c r="X1685" s="6" t="s">
        <v>14785</v>
      </c>
      <c r="Y1685" s="6" t="s">
        <v>12551</v>
      </c>
      <c r="Z1685" s="6" t="s">
        <v>12368</v>
      </c>
      <c r="AA1685" s="6" t="s">
        <v>12299</v>
      </c>
      <c r="AB1685" s="6" t="s">
        <v>12299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15095</v>
      </c>
      <c r="C1686" s="6" t="s">
        <v>14951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14534</v>
      </c>
      <c r="M1686" s="6">
        <v>63</v>
      </c>
      <c r="N1686" s="6" t="e">
        <f>VLOOKUP(A1686,web_archive!D:AB,18,FALSE)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14525</v>
      </c>
      <c r="V1686" s="6" t="s">
        <v>12489</v>
      </c>
      <c r="W1686" s="6" t="s">
        <v>12299</v>
      </c>
      <c r="X1686" s="6" t="s">
        <v>12299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15096</v>
      </c>
      <c r="C1687" s="6" t="s">
        <v>10447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14534</v>
      </c>
      <c r="M1687" s="6">
        <v>63</v>
      </c>
      <c r="N1687" s="6" t="e">
        <f>VLOOKUP(A1687,web_archive!D:AB,18,FALSE)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12660</v>
      </c>
      <c r="V1687" s="6" t="s">
        <v>13525</v>
      </c>
      <c r="W1687" s="6" t="s">
        <v>12404</v>
      </c>
      <c r="X1687" s="6" t="s">
        <v>12299</v>
      </c>
      <c r="Y1687" s="6" t="s">
        <v>12299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15097</v>
      </c>
      <c r="C1688" s="6" t="s">
        <v>15098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14534</v>
      </c>
      <c r="M1688" s="6">
        <v>63</v>
      </c>
      <c r="N1688" s="6" t="e">
        <f>VLOOKUP(A1688,web_archive!D:AB,18,FALSE)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13315</v>
      </c>
      <c r="V1688" s="6" t="s">
        <v>14928</v>
      </c>
      <c r="W1688" s="6" t="s">
        <v>14929</v>
      </c>
      <c r="X1688" s="6" t="s">
        <v>12483</v>
      </c>
      <c r="Y1688" s="6" t="s">
        <v>12299</v>
      </c>
      <c r="Z1688" s="6" t="s">
        <v>12299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15099</v>
      </c>
      <c r="C1689" s="6" t="s">
        <v>14931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14534</v>
      </c>
      <c r="M1689" s="6">
        <v>63</v>
      </c>
      <c r="N1689" s="6" t="e">
        <f>VLOOKUP(A1689,web_archive!D:AB,18,FALSE)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12807</v>
      </c>
      <c r="V1689" s="6" t="s">
        <v>14932</v>
      </c>
      <c r="W1689" s="6" t="s">
        <v>12457</v>
      </c>
      <c r="X1689" s="6" t="s">
        <v>12299</v>
      </c>
      <c r="Y1689" s="6" t="s">
        <v>12299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15100</v>
      </c>
      <c r="C1690" s="6" t="s">
        <v>15101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12295</v>
      </c>
      <c r="M1690" s="6">
        <v>63</v>
      </c>
      <c r="N1690" s="6" t="e">
        <f>VLOOKUP(A1690,web_archive!D:AB,18,FALSE)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14616</v>
      </c>
      <c r="V1690" s="6" t="s">
        <v>15102</v>
      </c>
      <c r="W1690" s="6" t="s">
        <v>15103</v>
      </c>
      <c r="X1690" s="6" t="s">
        <v>12299</v>
      </c>
      <c r="Y1690" s="6" t="s">
        <v>12299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15104</v>
      </c>
      <c r="C1691" s="6" t="s">
        <v>15105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12295</v>
      </c>
      <c r="M1691" s="6">
        <v>63</v>
      </c>
      <c r="N1691" s="6" t="e">
        <f>VLOOKUP(A1691,web_archive!D:AB,18,FALSE)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14616</v>
      </c>
      <c r="V1691" s="6" t="s">
        <v>15106</v>
      </c>
      <c r="W1691" s="6" t="s">
        <v>15103</v>
      </c>
      <c r="X1691" s="6" t="s">
        <v>12299</v>
      </c>
      <c r="Y1691" s="6" t="s">
        <v>12299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15107</v>
      </c>
      <c r="C1692" s="6" t="s">
        <v>14934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14534</v>
      </c>
      <c r="M1692" s="6">
        <v>63</v>
      </c>
      <c r="N1692" s="6" t="e">
        <f>VLOOKUP(A1692,web_archive!D:AB,18,FALSE)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14525</v>
      </c>
      <c r="V1692" s="6" t="s">
        <v>12763</v>
      </c>
      <c r="W1692" s="6" t="s">
        <v>14935</v>
      </c>
      <c r="X1692" s="6" t="s">
        <v>12491</v>
      </c>
      <c r="Y1692" s="6" t="s">
        <v>12299</v>
      </c>
      <c r="Z1692" s="6" t="s">
        <v>12299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15108</v>
      </c>
      <c r="C1693" s="6" t="s">
        <v>2200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14534</v>
      </c>
      <c r="M1693" s="6">
        <v>63</v>
      </c>
      <c r="N1693" s="6" t="e">
        <f>VLOOKUP(A1693,web_archive!D:AB,18,FALSE)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14525</v>
      </c>
      <c r="V1693" s="6" t="s">
        <v>14911</v>
      </c>
      <c r="W1693" s="6" t="s">
        <v>12491</v>
      </c>
      <c r="X1693" s="6" t="s">
        <v>12299</v>
      </c>
      <c r="Y1693" s="6" t="s">
        <v>12299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15109</v>
      </c>
      <c r="C1694" s="6" t="s">
        <v>15110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12295</v>
      </c>
      <c r="M1694" s="6">
        <v>63</v>
      </c>
      <c r="N1694" s="6" t="e">
        <f>VLOOKUP(A1694,web_archive!D:AB,18,FALSE)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15111</v>
      </c>
      <c r="V1694" s="6" t="s">
        <v>15112</v>
      </c>
      <c r="W1694" s="6" t="s">
        <v>15113</v>
      </c>
      <c r="X1694" s="6" t="s">
        <v>12299</v>
      </c>
      <c r="Y1694" s="6" t="s">
        <v>12299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15114</v>
      </c>
      <c r="C1695" s="6" t="s">
        <v>15115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12295</v>
      </c>
      <c r="M1695" s="6">
        <v>63</v>
      </c>
      <c r="N1695" s="6" t="e">
        <f>VLOOKUP(A1695,web_archive!D:AB,18,FALSE)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14525</v>
      </c>
      <c r="V1695" s="6" t="s">
        <v>13910</v>
      </c>
      <c r="W1695" s="6" t="s">
        <v>15116</v>
      </c>
      <c r="X1695" s="6" t="s">
        <v>15117</v>
      </c>
      <c r="Y1695" s="6" t="s">
        <v>12551</v>
      </c>
      <c r="Z1695" s="6" t="s">
        <v>15118</v>
      </c>
      <c r="AA1695" s="6" t="s">
        <v>12551</v>
      </c>
      <c r="AB1695" s="6" t="s">
        <v>14034</v>
      </c>
      <c r="AC1695" s="6" t="s">
        <v>12556</v>
      </c>
      <c r="AD1695" s="6" t="s">
        <v>12464</v>
      </c>
      <c r="AE1695" s="6" t="s">
        <v>12299</v>
      </c>
      <c r="AF1695" s="6" t="s">
        <v>12299</v>
      </c>
    </row>
    <row r="1696" spans="1:32" x14ac:dyDescent="0.3">
      <c r="A1696" s="6">
        <v>2497</v>
      </c>
      <c r="B1696" s="6" t="s">
        <v>15119</v>
      </c>
      <c r="C1696" s="6" t="s">
        <v>15120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12977</v>
      </c>
      <c r="M1696" s="6">
        <v>63</v>
      </c>
      <c r="N1696" s="6" t="e">
        <f>VLOOKUP(A1696,web_archive!D:AB,18,FALSE)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13923</v>
      </c>
      <c r="V1696" s="6" t="s">
        <v>13920</v>
      </c>
      <c r="W1696" s="6" t="s">
        <v>15121</v>
      </c>
      <c r="X1696" s="6" t="s">
        <v>12551</v>
      </c>
      <c r="Y1696" s="6" t="s">
        <v>15122</v>
      </c>
      <c r="Z1696" s="6" t="s">
        <v>12556</v>
      </c>
      <c r="AA1696" s="6" t="s">
        <v>12464</v>
      </c>
      <c r="AB1696" s="6" t="s">
        <v>12299</v>
      </c>
      <c r="AC1696" s="6" t="s">
        <v>12299</v>
      </c>
      <c r="AD1696" s="6"/>
      <c r="AE1696" s="6"/>
      <c r="AF1696" s="6"/>
    </row>
    <row r="1697" spans="1:30" x14ac:dyDescent="0.3">
      <c r="A1697" s="6">
        <v>2498</v>
      </c>
      <c r="B1697" s="6" t="s">
        <v>15123</v>
      </c>
      <c r="C1697" s="6" t="s">
        <v>15124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12271</v>
      </c>
      <c r="M1697" s="6">
        <v>63</v>
      </c>
      <c r="N1697" s="6" t="e">
        <f>VLOOKUP(A1697,web_archive!D:AB,18,FALSE)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14525</v>
      </c>
      <c r="V1697" s="6" t="s">
        <v>13910</v>
      </c>
      <c r="W1697" s="6" t="s">
        <v>13916</v>
      </c>
      <c r="X1697" s="6" t="s">
        <v>15125</v>
      </c>
      <c r="Y1697" s="6" t="s">
        <v>12551</v>
      </c>
      <c r="Z1697" s="6" t="s">
        <v>14034</v>
      </c>
      <c r="AA1697" s="6" t="s">
        <v>12556</v>
      </c>
      <c r="AB1697" s="6" t="s">
        <v>12464</v>
      </c>
      <c r="AC1697" s="6" t="s">
        <v>12299</v>
      </c>
      <c r="AD1697" s="6" t="s">
        <v>12299</v>
      </c>
    </row>
    <row r="1698" spans="1:30" x14ac:dyDescent="0.3">
      <c r="A1698" s="6">
        <v>2499</v>
      </c>
      <c r="B1698" s="6" t="s">
        <v>15126</v>
      </c>
      <c r="C1698" s="6" t="s">
        <v>15127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12295</v>
      </c>
      <c r="M1698" s="6">
        <v>63</v>
      </c>
      <c r="N1698" s="6" t="e">
        <f>VLOOKUP(A1698,web_archive!D:AB,18,FALSE)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14729</v>
      </c>
      <c r="V1698" s="6" t="s">
        <v>14851</v>
      </c>
      <c r="W1698" s="6" t="s">
        <v>15128</v>
      </c>
      <c r="X1698" s="6" t="s">
        <v>15129</v>
      </c>
      <c r="Y1698" s="6" t="s">
        <v>13929</v>
      </c>
      <c r="Z1698" s="6" t="s">
        <v>12299</v>
      </c>
      <c r="AA1698" s="6" t="s">
        <v>12299</v>
      </c>
      <c r="AB1698" s="6"/>
      <c r="AC1698" s="6"/>
      <c r="AD1698" s="6"/>
    </row>
    <row r="1699" spans="1:30" x14ac:dyDescent="0.3">
      <c r="A1699" s="6" t="s">
        <v>12401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VLOOKUP(A1699,web_archive!D:AB,18,FALSE)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15130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VLOOKUP(A1700,web_archive!D:AB,18,FALSE)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12401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VLOOKUP(A1701,web_archive!D:AB,18,FALSE)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5271</v>
      </c>
      <c r="C1702" s="6" t="s">
        <v>5271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12295</v>
      </c>
      <c r="M1702" s="6">
        <v>63</v>
      </c>
      <c r="N1702" s="6" t="e">
        <f>VLOOKUP(A1702,web_archive!D:AB,18,FALSE)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12299</v>
      </c>
      <c r="V1702" s="6" t="s">
        <v>12299</v>
      </c>
      <c r="W1702" s="6" t="s">
        <v>12299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5270</v>
      </c>
      <c r="C1703" s="6" t="s">
        <v>5271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12295</v>
      </c>
      <c r="M1703" s="6">
        <v>63</v>
      </c>
      <c r="N1703" s="6" t="str">
        <f>VLOOKUP(A1703,web_archive!D:AB,18,FALSE)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12299</v>
      </c>
      <c r="V1703" s="6" t="s">
        <v>12299</v>
      </c>
      <c r="W1703" s="6" t="s">
        <v>12299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6871</v>
      </c>
      <c r="C1704" s="6" t="s">
        <v>6871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14534</v>
      </c>
      <c r="M1704" s="6">
        <v>63</v>
      </c>
      <c r="N1704" s="6" t="e">
        <f>VLOOKUP(A1704,web_archive!D:AB,18,FALSE)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12299</v>
      </c>
      <c r="V1704" s="6" t="s">
        <v>12299</v>
      </c>
      <c r="W1704" s="6" t="s">
        <v>12299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6870</v>
      </c>
      <c r="C1705" s="6" t="s">
        <v>6871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14534</v>
      </c>
      <c r="M1705" s="6">
        <v>63</v>
      </c>
      <c r="N1705" s="6" t="str">
        <f>VLOOKUP(A1705,web_archive!D:AB,18,FALSE)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12299</v>
      </c>
      <c r="V1705" s="6" t="s">
        <v>12299</v>
      </c>
      <c r="W1705" s="6" t="s">
        <v>12299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6420</v>
      </c>
      <c r="C1706" s="6" t="s">
        <v>6420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15131</v>
      </c>
      <c r="M1706" s="6">
        <v>63</v>
      </c>
      <c r="N1706" s="6" t="str">
        <f>VLOOKUP(A1706,web_archive!D:AB,18,FALSE)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12299</v>
      </c>
      <c r="V1706" s="6" t="s">
        <v>12299</v>
      </c>
      <c r="W1706" s="6" t="s">
        <v>12299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6424</v>
      </c>
      <c r="C1707" s="6" t="s">
        <v>6420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15131</v>
      </c>
      <c r="M1707" s="6">
        <v>63</v>
      </c>
      <c r="N1707" s="6" t="str">
        <f>VLOOKUP(A1707,web_archive!D:AB,18,FALSE)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12299</v>
      </c>
      <c r="V1707" s="6" t="s">
        <v>12299</v>
      </c>
      <c r="W1707" s="6" t="s">
        <v>12299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15132</v>
      </c>
      <c r="C1708" s="6" t="s">
        <v>15133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14534</v>
      </c>
      <c r="M1708" s="6">
        <v>63</v>
      </c>
      <c r="N1708" s="6" t="e">
        <f>VLOOKUP(A1708,web_archive!D:AB,18,FALSE)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13315</v>
      </c>
      <c r="V1708" s="6" t="s">
        <v>12368</v>
      </c>
      <c r="W1708" s="6" t="s">
        <v>12299</v>
      </c>
      <c r="X1708" s="6" t="s">
        <v>12299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8113</v>
      </c>
      <c r="C1709" s="6" t="s">
        <v>8114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14534</v>
      </c>
      <c r="M1709" s="6">
        <v>63</v>
      </c>
      <c r="N1709" s="6" t="str">
        <f>VLOOKUP(A1709,web_archive!D:AB,18,FALSE)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15134</v>
      </c>
      <c r="V1709" s="6" t="s">
        <v>14526</v>
      </c>
      <c r="W1709" s="6" t="s">
        <v>12489</v>
      </c>
      <c r="X1709" s="6" t="s">
        <v>12299</v>
      </c>
      <c r="Y1709" s="6" t="s">
        <v>12299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15135</v>
      </c>
      <c r="C1710" s="6" t="s">
        <v>15136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12265</v>
      </c>
      <c r="M1710" s="6">
        <v>63</v>
      </c>
      <c r="N1710" s="6" t="e">
        <f>VLOOKUP(A1710,web_archive!D:AB,18,FALSE)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14525</v>
      </c>
      <c r="V1710" s="6" t="s">
        <v>13021</v>
      </c>
      <c r="W1710" s="6" t="s">
        <v>12489</v>
      </c>
      <c r="X1710" s="6" t="s">
        <v>12299</v>
      </c>
      <c r="Y1710" s="6" t="s">
        <v>12299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15137</v>
      </c>
      <c r="C1711" s="6" t="s">
        <v>15138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12234</v>
      </c>
      <c r="M1711" s="6">
        <v>63</v>
      </c>
      <c r="N1711" s="6" t="e">
        <f>VLOOKUP(A1711,web_archive!D:AB,18,FALSE)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14036</v>
      </c>
      <c r="V1711" s="6" t="s">
        <v>13179</v>
      </c>
      <c r="W1711" s="6" t="s">
        <v>12483</v>
      </c>
      <c r="X1711" s="6" t="s">
        <v>12299</v>
      </c>
      <c r="Y1711" s="6" t="s">
        <v>12299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15139</v>
      </c>
      <c r="C1712" s="6" t="s">
        <v>15140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14534</v>
      </c>
      <c r="M1712" s="6">
        <v>63</v>
      </c>
      <c r="N1712" s="6" t="e">
        <f>VLOOKUP(A1712,web_archive!D:AB,18,FALSE)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12691</v>
      </c>
      <c r="V1712" s="6" t="s">
        <v>13504</v>
      </c>
      <c r="W1712" s="6" t="s">
        <v>15141</v>
      </c>
      <c r="X1712" s="6" t="s">
        <v>14894</v>
      </c>
      <c r="Y1712" s="6" t="s">
        <v>15142</v>
      </c>
      <c r="Z1712" s="6" t="s">
        <v>13787</v>
      </c>
      <c r="AA1712" s="6" t="s">
        <v>15143</v>
      </c>
      <c r="AB1712" s="6" t="s">
        <v>12299</v>
      </c>
      <c r="AC1712" s="6" t="s">
        <v>12299</v>
      </c>
      <c r="AD1712" s="6"/>
    </row>
    <row r="1713" spans="1:26" x14ac:dyDescent="0.3">
      <c r="A1713" s="6">
        <v>2512</v>
      </c>
      <c r="B1713" s="6" t="s">
        <v>15144</v>
      </c>
      <c r="C1713" s="6" t="s">
        <v>15145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12234</v>
      </c>
      <c r="M1713" s="6">
        <v>63</v>
      </c>
      <c r="N1713" s="6" t="e">
        <f>VLOOKUP(A1713,web_archive!D:AB,18,FALSE)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14036</v>
      </c>
      <c r="V1713" s="6" t="s">
        <v>13179</v>
      </c>
      <c r="W1713" s="6" t="s">
        <v>12489</v>
      </c>
      <c r="X1713" s="6" t="s">
        <v>12299</v>
      </c>
      <c r="Y1713" s="6" t="s">
        <v>12299</v>
      </c>
      <c r="Z1713" s="6"/>
    </row>
    <row r="1714" spans="1:26" x14ac:dyDescent="0.3">
      <c r="A1714" s="6">
        <v>2513</v>
      </c>
      <c r="B1714" s="6" t="s">
        <v>15146</v>
      </c>
      <c r="C1714" s="6" t="s">
        <v>15147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14534</v>
      </c>
      <c r="M1714" s="6">
        <v>63</v>
      </c>
      <c r="N1714" s="6" t="e">
        <f>VLOOKUP(A1714,web_archive!D:AB,18,FALSE)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12299</v>
      </c>
      <c r="V1714" s="6" t="s">
        <v>12299</v>
      </c>
      <c r="W1714" s="6" t="s">
        <v>12299</v>
      </c>
      <c r="X1714" s="6"/>
      <c r="Y1714" s="6"/>
      <c r="Z1714" s="6"/>
    </row>
    <row r="1715" spans="1:26" x14ac:dyDescent="0.3">
      <c r="A1715" s="6">
        <v>2514</v>
      </c>
      <c r="B1715" s="6" t="s">
        <v>7455</v>
      </c>
      <c r="C1715" s="6" t="s">
        <v>7455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12538</v>
      </c>
      <c r="M1715" s="6">
        <v>63</v>
      </c>
      <c r="N1715" s="6" t="str">
        <f>VLOOKUP(A1715,web_archive!D:AB,18,FALSE)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12299</v>
      </c>
      <c r="V1715" s="6" t="s">
        <v>12299</v>
      </c>
      <c r="W1715" s="6" t="s">
        <v>12299</v>
      </c>
      <c r="X1715" s="6"/>
      <c r="Y1715" s="6"/>
      <c r="Z1715" s="6"/>
    </row>
    <row r="1716" spans="1:26" x14ac:dyDescent="0.3">
      <c r="A1716" s="6">
        <v>2515</v>
      </c>
      <c r="B1716" s="6" t="s">
        <v>15148</v>
      </c>
      <c r="C1716" s="6" t="s">
        <v>15149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12265</v>
      </c>
      <c r="M1716" s="6">
        <v>63</v>
      </c>
      <c r="N1716" s="6" t="e">
        <f>VLOOKUP(A1716,web_archive!D:AB,18,FALSE)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12299</v>
      </c>
      <c r="V1716" s="6" t="s">
        <v>12299</v>
      </c>
      <c r="W1716" s="6" t="s">
        <v>12299</v>
      </c>
      <c r="X1716" s="6"/>
      <c r="Y1716" s="6"/>
      <c r="Z1716" s="6"/>
    </row>
    <row r="1717" spans="1:26" x14ac:dyDescent="0.3">
      <c r="A1717" s="6">
        <v>2516</v>
      </c>
      <c r="B1717" s="6" t="s">
        <v>3799</v>
      </c>
      <c r="C1717" s="6" t="s">
        <v>3800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14534</v>
      </c>
      <c r="M1717" s="6">
        <v>63</v>
      </c>
      <c r="N1717" s="6" t="str">
        <f>VLOOKUP(A1717,web_archive!D:AB,18,FALSE)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12640</v>
      </c>
      <c r="V1717" s="6" t="s">
        <v>15150</v>
      </c>
      <c r="W1717" s="6" t="s">
        <v>12491</v>
      </c>
      <c r="X1717" s="6" t="s">
        <v>12299</v>
      </c>
      <c r="Y1717" s="6" t="s">
        <v>12299</v>
      </c>
      <c r="Z1717" s="6"/>
    </row>
    <row r="1718" spans="1:26" x14ac:dyDescent="0.3">
      <c r="A1718" s="6">
        <v>2517</v>
      </c>
      <c r="B1718" s="6" t="s">
        <v>15151</v>
      </c>
      <c r="C1718" s="6" t="s">
        <v>15152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14534</v>
      </c>
      <c r="M1718" s="6">
        <v>63</v>
      </c>
      <c r="N1718" s="6" t="e">
        <f>VLOOKUP(A1718,web_archive!D:AB,18,FALSE)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14036</v>
      </c>
      <c r="V1718" s="6" t="s">
        <v>13179</v>
      </c>
      <c r="W1718" s="6" t="s">
        <v>12649</v>
      </c>
      <c r="X1718" s="6" t="s">
        <v>12299</v>
      </c>
      <c r="Y1718" s="6" t="s">
        <v>12299</v>
      </c>
      <c r="Z1718" s="6"/>
    </row>
    <row r="1719" spans="1:26" x14ac:dyDescent="0.3">
      <c r="A1719" s="6">
        <v>2518</v>
      </c>
      <c r="B1719" s="6" t="s">
        <v>15153</v>
      </c>
      <c r="C1719" s="6" t="s">
        <v>15154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14534</v>
      </c>
      <c r="M1719" s="6">
        <v>63</v>
      </c>
      <c r="N1719" s="6" t="e">
        <f>VLOOKUP(A1719,web_archive!D:AB,18,FALSE)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12815</v>
      </c>
      <c r="V1719" s="6" t="s">
        <v>14582</v>
      </c>
      <c r="W1719" s="6" t="s">
        <v>12404</v>
      </c>
      <c r="X1719" s="6" t="s">
        <v>12299</v>
      </c>
      <c r="Y1719" s="6" t="s">
        <v>12299</v>
      </c>
      <c r="Z1719" s="6"/>
    </row>
    <row r="1720" spans="1:26" x14ac:dyDescent="0.3">
      <c r="A1720" s="6">
        <v>2519</v>
      </c>
      <c r="B1720" s="6" t="s">
        <v>15155</v>
      </c>
      <c r="C1720" s="6" t="s">
        <v>15156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14534</v>
      </c>
      <c r="M1720" s="6">
        <v>63</v>
      </c>
      <c r="N1720" s="6" t="e">
        <f>VLOOKUP(A1720,web_archive!D:AB,18,FALSE)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12787</v>
      </c>
      <c r="V1720" s="6" t="s">
        <v>12712</v>
      </c>
      <c r="W1720" s="6" t="s">
        <v>12663</v>
      </c>
      <c r="X1720" s="6" t="s">
        <v>12299</v>
      </c>
      <c r="Y1720" s="6" t="s">
        <v>12299</v>
      </c>
      <c r="Z1720" s="6"/>
    </row>
    <row r="1721" spans="1:26" x14ac:dyDescent="0.3">
      <c r="A1721" s="6">
        <v>2520</v>
      </c>
      <c r="B1721" s="6" t="s">
        <v>15157</v>
      </c>
      <c r="C1721" s="6" t="s">
        <v>15158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14534</v>
      </c>
      <c r="M1721" s="6">
        <v>63</v>
      </c>
      <c r="N1721" s="6" t="e">
        <f>VLOOKUP(A1721,web_archive!D:AB,18,FALSE)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13389</v>
      </c>
      <c r="V1721" s="6" t="s">
        <v>14582</v>
      </c>
      <c r="W1721" s="6" t="s">
        <v>14894</v>
      </c>
      <c r="X1721" s="6" t="s">
        <v>12368</v>
      </c>
      <c r="Y1721" s="6" t="s">
        <v>12299</v>
      </c>
      <c r="Z1721" s="6" t="s">
        <v>12299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12234</v>
      </c>
      <c r="M1722" s="6">
        <v>63</v>
      </c>
      <c r="N1722" s="6" t="str">
        <f>VLOOKUP(A1722,web_archive!D:AB,18,FALSE)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14556</v>
      </c>
      <c r="V1722" s="6" t="s">
        <v>12491</v>
      </c>
      <c r="W1722" s="6" t="s">
        <v>12299</v>
      </c>
      <c r="X1722" s="6" t="s">
        <v>12299</v>
      </c>
      <c r="Y1722" s="6"/>
      <c r="Z1722" s="6"/>
    </row>
    <row r="1723" spans="1:26" x14ac:dyDescent="0.3">
      <c r="A1723" s="6">
        <v>2522</v>
      </c>
      <c r="B1723" s="6" t="s">
        <v>10271</v>
      </c>
      <c r="C1723" s="6" t="s">
        <v>10271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12295</v>
      </c>
      <c r="M1723" s="6">
        <v>63</v>
      </c>
      <c r="N1723" s="6" t="str">
        <f>VLOOKUP(A1723,web_archive!D:AB,18,FALSE)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14525</v>
      </c>
      <c r="V1723" s="6" t="s">
        <v>12368</v>
      </c>
      <c r="W1723" s="6" t="s">
        <v>12299</v>
      </c>
      <c r="X1723" s="6" t="s">
        <v>12299</v>
      </c>
      <c r="Y1723" s="6"/>
      <c r="Z1723" s="6"/>
    </row>
    <row r="1724" spans="1:26" x14ac:dyDescent="0.3">
      <c r="A1724" s="6">
        <v>2523</v>
      </c>
      <c r="B1724" s="6" t="s">
        <v>10274</v>
      </c>
      <c r="C1724" s="6" t="s">
        <v>10271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12295</v>
      </c>
      <c r="M1724" s="6">
        <v>63</v>
      </c>
      <c r="N1724" s="6" t="str">
        <f>VLOOKUP(A1724,web_archive!D:AB,18,FALSE)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14525</v>
      </c>
      <c r="V1724" s="6" t="s">
        <v>12368</v>
      </c>
      <c r="W1724" s="6" t="s">
        <v>12299</v>
      </c>
      <c r="X1724" s="6" t="s">
        <v>12299</v>
      </c>
      <c r="Y1724" s="6"/>
      <c r="Z1724" s="6"/>
    </row>
    <row r="1725" spans="1:26" x14ac:dyDescent="0.3">
      <c r="A1725" s="6">
        <v>2524</v>
      </c>
      <c r="B1725" s="6" t="s">
        <v>10317</v>
      </c>
      <c r="C1725" s="6" t="s">
        <v>15159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14534</v>
      </c>
      <c r="M1725" s="6">
        <v>18</v>
      </c>
      <c r="N1725" s="6" t="str">
        <f>VLOOKUP(A1725,web_archive!D:AB,18,FALSE)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15134</v>
      </c>
      <c r="V1725" s="6" t="s">
        <v>15160</v>
      </c>
      <c r="W1725" s="6" t="s">
        <v>15161</v>
      </c>
      <c r="X1725" s="6" t="s">
        <v>15162</v>
      </c>
      <c r="Y1725" s="6" t="s">
        <v>12299</v>
      </c>
      <c r="Z1725" s="6" t="s">
        <v>12299</v>
      </c>
    </row>
    <row r="1726" spans="1:26" x14ac:dyDescent="0.3">
      <c r="A1726" s="6">
        <v>2525</v>
      </c>
      <c r="B1726" s="6" t="s">
        <v>15163</v>
      </c>
      <c r="C1726" s="6" t="s">
        <v>15133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14534</v>
      </c>
      <c r="M1726" s="6">
        <v>63</v>
      </c>
      <c r="N1726" s="6" t="e">
        <f>VLOOKUP(A1726,web_archive!D:AB,18,FALSE)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13315</v>
      </c>
      <c r="V1726" s="6" t="s">
        <v>12368</v>
      </c>
      <c r="W1726" s="6" t="s">
        <v>12299</v>
      </c>
      <c r="X1726" s="6" t="s">
        <v>12299</v>
      </c>
      <c r="Y1726" s="6"/>
      <c r="Z1726" s="6"/>
    </row>
    <row r="1727" spans="1:26" x14ac:dyDescent="0.3">
      <c r="A1727" s="6">
        <v>2526</v>
      </c>
      <c r="B1727" s="6" t="s">
        <v>15164</v>
      </c>
      <c r="C1727" s="6" t="s">
        <v>15165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12295</v>
      </c>
      <c r="M1727" s="6">
        <v>63</v>
      </c>
      <c r="N1727" s="6" t="e">
        <f>VLOOKUP(A1727,web_archive!D:AB,18,FALSE)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13923</v>
      </c>
      <c r="V1727" s="6" t="s">
        <v>12820</v>
      </c>
      <c r="W1727" s="6" t="s">
        <v>12299</v>
      </c>
      <c r="X1727" s="6" t="s">
        <v>12299</v>
      </c>
      <c r="Y1727" s="6"/>
      <c r="Z1727" s="6"/>
    </row>
    <row r="1728" spans="1:26" x14ac:dyDescent="0.3">
      <c r="A1728" s="6">
        <v>2527</v>
      </c>
      <c r="B1728" s="6" t="s">
        <v>3102</v>
      </c>
      <c r="C1728" s="6" t="s">
        <v>15166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14534</v>
      </c>
      <c r="M1728" s="6">
        <v>18</v>
      </c>
      <c r="N1728" s="6" t="e">
        <f>VLOOKUP(A1728,web_archive!D:AB,18,FALSE)</f>
        <v>#N/A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12978</v>
      </c>
      <c r="V1728" s="6" t="s">
        <v>12648</v>
      </c>
      <c r="W1728" s="6" t="s">
        <v>12649</v>
      </c>
      <c r="X1728" s="6" t="s">
        <v>12299</v>
      </c>
      <c r="Y1728" s="6" t="s">
        <v>12299</v>
      </c>
      <c r="Z1728" s="6"/>
    </row>
    <row r="1729" spans="1:57" x14ac:dyDescent="0.3">
      <c r="A1729" s="6">
        <v>2528</v>
      </c>
      <c r="B1729" s="6" t="s">
        <v>10838</v>
      </c>
      <c r="C1729" s="6" t="s">
        <v>10839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14534</v>
      </c>
      <c r="M1729" s="6">
        <v>18</v>
      </c>
      <c r="N1729" s="6" t="str">
        <f>VLOOKUP(A1729,web_archive!D:AB,18,FALSE)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14525</v>
      </c>
      <c r="V1729" s="6" t="s">
        <v>12451</v>
      </c>
      <c r="W1729" s="6" t="s">
        <v>12299</v>
      </c>
      <c r="X1729" s="6" t="s">
        <v>12299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8399</v>
      </c>
      <c r="C1730" s="6" t="s">
        <v>15167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14534</v>
      </c>
      <c r="M1730" s="6">
        <v>18</v>
      </c>
      <c r="N1730" s="6" t="str">
        <f>VLOOKUP(A1730,web_archive!D:AB,18,FALSE)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13315</v>
      </c>
      <c r="V1730" s="6" t="s">
        <v>12600</v>
      </c>
      <c r="W1730" s="6" t="s">
        <v>12299</v>
      </c>
      <c r="X1730" s="6" t="s">
        <v>12299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8403</v>
      </c>
      <c r="C1731" s="6" t="s">
        <v>15167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14534</v>
      </c>
      <c r="M1731" s="6">
        <v>18</v>
      </c>
      <c r="N1731" s="6" t="str">
        <f>VLOOKUP(A1731,web_archive!D:AB,18,FALSE)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13315</v>
      </c>
      <c r="V1731" s="6" t="s">
        <v>12600</v>
      </c>
      <c r="W1731" s="6" t="s">
        <v>12299</v>
      </c>
      <c r="X1731" s="6" t="s">
        <v>12299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15168</v>
      </c>
      <c r="C1732" s="6" t="s">
        <v>15168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12538</v>
      </c>
      <c r="M1732" s="6">
        <v>18</v>
      </c>
      <c r="N1732" s="6" t="e">
        <f>VLOOKUP(A1732,web_archive!D:AB,18,FALSE)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15169</v>
      </c>
      <c r="V1732" s="6" t="s">
        <v>15170</v>
      </c>
      <c r="W1732" s="6">
        <v>6</v>
      </c>
      <c r="X1732" s="6" t="s">
        <v>12483</v>
      </c>
      <c r="Y1732" s="6" t="s">
        <v>12299</v>
      </c>
      <c r="Z1732" s="6" t="s">
        <v>12299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15171</v>
      </c>
      <c r="C1733" s="6" t="s">
        <v>15172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14857</v>
      </c>
      <c r="M1733" s="6">
        <v>18</v>
      </c>
      <c r="N1733" s="6" t="e">
        <f>VLOOKUP(A1733,web_archive!D:AB,18,FALSE)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14525</v>
      </c>
      <c r="V1733" s="6" t="s">
        <v>15173</v>
      </c>
      <c r="W1733" s="6" t="s">
        <v>15174</v>
      </c>
      <c r="X1733" s="6">
        <v>6</v>
      </c>
      <c r="Y1733" s="6">
        <v>200</v>
      </c>
      <c r="Z1733" s="6" t="s">
        <v>13686</v>
      </c>
      <c r="AA1733" s="6" t="s">
        <v>12298</v>
      </c>
      <c r="AB1733" s="6" t="s">
        <v>12299</v>
      </c>
      <c r="AC1733" s="6" t="s">
        <v>12299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4222</v>
      </c>
      <c r="C1734" s="6" t="s">
        <v>15175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14534</v>
      </c>
      <c r="M1734" s="6">
        <v>63</v>
      </c>
      <c r="N1734" s="6" t="str">
        <f>VLOOKUP(A1734,web_archive!D:AB,18,FALSE)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12978</v>
      </c>
      <c r="V1734" s="6" t="s">
        <v>12549</v>
      </c>
      <c r="W1734" s="6" t="s">
        <v>12795</v>
      </c>
      <c r="X1734" s="6" t="s">
        <v>12551</v>
      </c>
      <c r="Y1734" s="6" t="s">
        <v>12649</v>
      </c>
      <c r="Z1734" s="6" t="s">
        <v>12299</v>
      </c>
      <c r="AA1734" s="6" t="s">
        <v>12299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15176</v>
      </c>
      <c r="C1735" s="6" t="s">
        <v>15176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12295</v>
      </c>
      <c r="M1735" s="6">
        <v>63</v>
      </c>
      <c r="N1735" s="6" t="e">
        <f>VLOOKUP(A1735,web_archive!D:AB,18,FALSE)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14036</v>
      </c>
      <c r="V1735" s="6" t="s">
        <v>13179</v>
      </c>
      <c r="W1735" s="6" t="s">
        <v>15177</v>
      </c>
      <c r="X1735" s="6" t="s">
        <v>15178</v>
      </c>
      <c r="Y1735" s="6" t="s">
        <v>12299</v>
      </c>
      <c r="Z1735" s="6" t="s">
        <v>12299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15179</v>
      </c>
      <c r="C1736" s="6" t="s">
        <v>15180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12265</v>
      </c>
      <c r="M1736" s="6">
        <v>63</v>
      </c>
      <c r="N1736" s="6" t="e">
        <f>VLOOKUP(A1736,web_archive!D:AB,18,FALSE)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12660</v>
      </c>
      <c r="V1736" s="6" t="s">
        <v>14582</v>
      </c>
      <c r="W1736" s="6" t="s">
        <v>12489</v>
      </c>
      <c r="X1736" s="6" t="s">
        <v>12299</v>
      </c>
      <c r="Y1736" s="6" t="s">
        <v>12299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15181</v>
      </c>
      <c r="C1737" s="6" t="s">
        <v>15182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14534</v>
      </c>
      <c r="M1737" s="6">
        <v>63</v>
      </c>
      <c r="N1737" s="6" t="e">
        <f>VLOOKUP(A1737,web_archive!D:AB,18,FALSE)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14525</v>
      </c>
      <c r="V1737" s="6" t="s">
        <v>13643</v>
      </c>
      <c r="W1737" s="6" t="s">
        <v>15183</v>
      </c>
      <c r="X1737" s="6" t="s">
        <v>12489</v>
      </c>
      <c r="Y1737" s="6" t="s">
        <v>12299</v>
      </c>
      <c r="Z1737" s="6" t="s">
        <v>12299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3001</v>
      </c>
      <c r="C1738" s="6" t="s">
        <v>15184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14571</v>
      </c>
      <c r="M1738" s="6">
        <v>18</v>
      </c>
      <c r="N1738" s="6" t="str">
        <f>VLOOKUP(A1738,web_archive!D:AB,18,FALSE)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14036</v>
      </c>
      <c r="V1738" s="6" t="s">
        <v>13179</v>
      </c>
      <c r="W1738" s="6" t="s">
        <v>13910</v>
      </c>
      <c r="X1738" s="6" t="s">
        <v>15185</v>
      </c>
      <c r="Y1738" s="6">
        <v>1916</v>
      </c>
      <c r="Z1738" s="6" t="s">
        <v>15186</v>
      </c>
      <c r="AA1738" s="6">
        <v>1917</v>
      </c>
      <c r="AB1738" s="6" t="s">
        <v>12489</v>
      </c>
      <c r="AC1738" s="6" t="s">
        <v>12299</v>
      </c>
      <c r="AD1738" s="6" t="s">
        <v>12299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2389</v>
      </c>
      <c r="C1739" s="6" t="s">
        <v>2390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14969</v>
      </c>
      <c r="M1739" s="6">
        <v>63</v>
      </c>
      <c r="N1739" s="6" t="str">
        <f>VLOOKUP(A1739,web_archive!D:AB,18,FALSE)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13923</v>
      </c>
      <c r="V1739" s="6" t="s">
        <v>14753</v>
      </c>
      <c r="W1739" s="6" t="s">
        <v>14785</v>
      </c>
      <c r="X1739" s="6" t="s">
        <v>12549</v>
      </c>
      <c r="Y1739" s="6" t="s">
        <v>14785</v>
      </c>
      <c r="Z1739" s="6" t="s">
        <v>12551</v>
      </c>
      <c r="AA1739" s="6" t="s">
        <v>12368</v>
      </c>
      <c r="AB1739" s="6" t="s">
        <v>12299</v>
      </c>
      <c r="AC1739" s="6" t="s">
        <v>12299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2393</v>
      </c>
      <c r="C1740" s="6" t="s">
        <v>2394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14970</v>
      </c>
      <c r="M1740" s="6">
        <v>63</v>
      </c>
      <c r="N1740" s="6" t="str">
        <f>VLOOKUP(A1740,web_archive!D:AB,18,FALSE)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13923</v>
      </c>
      <c r="V1740" s="6" t="s">
        <v>14753</v>
      </c>
      <c r="W1740" s="6" t="s">
        <v>14785</v>
      </c>
      <c r="X1740" s="6" t="s">
        <v>12549</v>
      </c>
      <c r="Y1740" s="6" t="s">
        <v>14785</v>
      </c>
      <c r="Z1740" s="6" t="s">
        <v>12551</v>
      </c>
      <c r="AA1740" s="6" t="s">
        <v>12368</v>
      </c>
      <c r="AB1740" s="6" t="s">
        <v>12299</v>
      </c>
      <c r="AC1740" s="6" t="s">
        <v>12299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8967</v>
      </c>
      <c r="C1741" s="6" t="s">
        <v>8968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14863</v>
      </c>
      <c r="M1741" s="6">
        <v>63</v>
      </c>
      <c r="N1741" s="6" t="str">
        <f>VLOOKUP(A1741,web_archive!D:AB,18,FALSE)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13923</v>
      </c>
      <c r="V1741" s="6" t="s">
        <v>14753</v>
      </c>
      <c r="W1741" s="6" t="s">
        <v>14785</v>
      </c>
      <c r="X1741" s="6" t="s">
        <v>12549</v>
      </c>
      <c r="Y1741" s="6" t="s">
        <v>14785</v>
      </c>
      <c r="Z1741" s="6" t="s">
        <v>12551</v>
      </c>
      <c r="AA1741" s="6" t="s">
        <v>12368</v>
      </c>
      <c r="AB1741" s="6" t="s">
        <v>12299</v>
      </c>
      <c r="AC1741" s="6" t="s">
        <v>12299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15187</v>
      </c>
      <c r="C1742" s="6" t="s">
        <v>15187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12295</v>
      </c>
      <c r="M1742" s="6">
        <v>63</v>
      </c>
      <c r="N1742" s="6" t="e">
        <f>VLOOKUP(A1742,web_archive!D:AB,18,FALSE)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14525</v>
      </c>
      <c r="V1742" s="6" t="s">
        <v>15188</v>
      </c>
      <c r="W1742" s="6" t="s">
        <v>13179</v>
      </c>
      <c r="X1742" s="6">
        <v>30</v>
      </c>
      <c r="Y1742" s="6" t="s">
        <v>15189</v>
      </c>
      <c r="Z1742" s="6" t="s">
        <v>13456</v>
      </c>
      <c r="AA1742" s="6">
        <v>30</v>
      </c>
      <c r="AB1742" s="6" t="s">
        <v>15189</v>
      </c>
      <c r="AC1742" s="6" t="s">
        <v>12822</v>
      </c>
      <c r="AD1742" s="6">
        <v>30</v>
      </c>
      <c r="AE1742" s="6" t="s">
        <v>15189</v>
      </c>
      <c r="AF1742" s="6" t="s">
        <v>13458</v>
      </c>
      <c r="AG1742" s="6">
        <v>30</v>
      </c>
      <c r="AH1742" s="6" t="s">
        <v>15189</v>
      </c>
      <c r="AI1742" s="6" t="s">
        <v>12824</v>
      </c>
      <c r="AJ1742" s="6">
        <v>30</v>
      </c>
      <c r="AK1742" s="6" t="s">
        <v>15189</v>
      </c>
      <c r="AL1742" s="6" t="s">
        <v>14566</v>
      </c>
      <c r="AM1742" s="6">
        <v>30</v>
      </c>
      <c r="AN1742" s="6" t="s">
        <v>15189</v>
      </c>
      <c r="AO1742" s="6" t="s">
        <v>13454</v>
      </c>
      <c r="AP1742" s="6">
        <v>30</v>
      </c>
      <c r="AQ1742" s="6" t="s">
        <v>15189</v>
      </c>
      <c r="AR1742" s="6" t="s">
        <v>13306</v>
      </c>
      <c r="AS1742" s="6">
        <v>30</v>
      </c>
      <c r="AT1742" s="6" t="s">
        <v>15189</v>
      </c>
      <c r="AU1742" s="6" t="s">
        <v>12588</v>
      </c>
      <c r="AV1742" s="6">
        <v>30</v>
      </c>
      <c r="AW1742" s="6" t="s">
        <v>15189</v>
      </c>
      <c r="AX1742" s="6" t="s">
        <v>14535</v>
      </c>
      <c r="AY1742" s="6">
        <v>30</v>
      </c>
      <c r="AZ1742" s="6" t="s">
        <v>15190</v>
      </c>
      <c r="BA1742" s="6" t="s">
        <v>15191</v>
      </c>
      <c r="BB1742" s="6" t="s">
        <v>15192</v>
      </c>
      <c r="BC1742" s="6" t="s">
        <v>12368</v>
      </c>
      <c r="BD1742" s="6" t="s">
        <v>12299</v>
      </c>
      <c r="BE1742" s="6" t="s">
        <v>12299</v>
      </c>
    </row>
    <row r="1743" spans="1:57" x14ac:dyDescent="0.3">
      <c r="A1743" s="6">
        <v>2542</v>
      </c>
      <c r="B1743" s="6" t="s">
        <v>15193</v>
      </c>
      <c r="C1743" s="6" t="s">
        <v>15194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14534</v>
      </c>
      <c r="M1743" s="6">
        <v>18</v>
      </c>
      <c r="N1743" s="6" t="e">
        <f>VLOOKUP(A1743,web_archive!D:AB,18,FALSE)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12807</v>
      </c>
      <c r="V1743" s="6" t="s">
        <v>14734</v>
      </c>
      <c r="W1743" s="6" t="s">
        <v>13495</v>
      </c>
      <c r="X1743" s="6" t="s">
        <v>15195</v>
      </c>
      <c r="Y1743" s="6" t="s">
        <v>13458</v>
      </c>
      <c r="Z1743" s="6" t="s">
        <v>12600</v>
      </c>
      <c r="AA1743" s="6" t="s">
        <v>12299</v>
      </c>
      <c r="AB1743" s="6" t="s">
        <v>12299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9854</v>
      </c>
      <c r="C1744" s="6" t="s">
        <v>9855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12295</v>
      </c>
      <c r="M1744" s="6">
        <v>63</v>
      </c>
      <c r="N1744" s="6" t="str">
        <f>VLOOKUP(A1744,web_archive!D:AB,18,FALSE)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12640</v>
      </c>
      <c r="V1744" s="6" t="s">
        <v>15196</v>
      </c>
      <c r="W1744" s="6" t="s">
        <v>13179</v>
      </c>
      <c r="X1744" s="6" t="s">
        <v>15197</v>
      </c>
      <c r="Y1744" s="6" t="s">
        <v>12368</v>
      </c>
      <c r="Z1744" s="6" t="s">
        <v>12299</v>
      </c>
      <c r="AA1744" s="6" t="s">
        <v>12299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15198</v>
      </c>
      <c r="C1745" s="6" t="s">
        <v>15199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15200</v>
      </c>
      <c r="M1745" s="6">
        <v>18</v>
      </c>
      <c r="N1745" s="6" t="e">
        <f>VLOOKUP(A1745,web_archive!D:AB,18,FALSE)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14036</v>
      </c>
      <c r="V1745" s="6" t="s">
        <v>13456</v>
      </c>
      <c r="W1745" s="6" t="s">
        <v>14661</v>
      </c>
      <c r="X1745" s="6" t="s">
        <v>12822</v>
      </c>
      <c r="Y1745" s="6" t="s">
        <v>12814</v>
      </c>
      <c r="Z1745" s="6" t="s">
        <v>12571</v>
      </c>
      <c r="AA1745" s="6" t="s">
        <v>12814</v>
      </c>
      <c r="AB1745" s="6" t="s">
        <v>12802</v>
      </c>
      <c r="AC1745" s="6" t="s">
        <v>12491</v>
      </c>
      <c r="AD1745" s="6" t="s">
        <v>12299</v>
      </c>
      <c r="AE1745" s="6" t="s">
        <v>12299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6936</v>
      </c>
      <c r="C1746" s="6" t="s">
        <v>6936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12255</v>
      </c>
      <c r="M1746" s="6">
        <v>18</v>
      </c>
      <c r="N1746" s="6" t="str">
        <f>VLOOKUP(A1746,web_archive!D:AB,18,FALSE)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14525</v>
      </c>
      <c r="V1746" s="6" t="s">
        <v>15201</v>
      </c>
      <c r="W1746" s="6" t="s">
        <v>13742</v>
      </c>
      <c r="X1746" s="6" t="s">
        <v>13949</v>
      </c>
      <c r="Y1746" s="6" t="s">
        <v>15202</v>
      </c>
      <c r="Z1746" s="6" t="s">
        <v>12483</v>
      </c>
      <c r="AA1746" s="6" t="s">
        <v>12299</v>
      </c>
      <c r="AB1746" s="6" t="s">
        <v>12299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15203</v>
      </c>
      <c r="C1747" s="6" t="s">
        <v>15204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12295</v>
      </c>
      <c r="M1747" s="6">
        <v>63</v>
      </c>
      <c r="N1747" s="6" t="e">
        <f>VLOOKUP(A1747,web_archive!D:AB,18,FALSE)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12691</v>
      </c>
      <c r="V1747" s="6" t="s">
        <v>13183</v>
      </c>
      <c r="W1747" s="6" t="s">
        <v>14596</v>
      </c>
      <c r="X1747" s="6" t="s">
        <v>13458</v>
      </c>
      <c r="Y1747" s="6" t="s">
        <v>12489</v>
      </c>
      <c r="Z1747" s="6" t="s">
        <v>12299</v>
      </c>
      <c r="AA1747" s="6" t="s">
        <v>12299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15205</v>
      </c>
      <c r="C1748" s="6" t="s">
        <v>15206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12295</v>
      </c>
      <c r="M1748" s="6">
        <v>63</v>
      </c>
      <c r="N1748" s="6" t="e">
        <f>VLOOKUP(A1748,web_archive!D:AB,18,FALSE)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12858</v>
      </c>
      <c r="V1748" s="6" t="s">
        <v>12942</v>
      </c>
      <c r="W1748" s="6" t="s">
        <v>14737</v>
      </c>
      <c r="X1748" s="6" t="s">
        <v>13179</v>
      </c>
      <c r="Y1748" s="6" t="s">
        <v>14582</v>
      </c>
      <c r="Z1748" s="6" t="s">
        <v>12368</v>
      </c>
      <c r="AA1748" s="6" t="s">
        <v>12299</v>
      </c>
      <c r="AB1748" s="6" t="s">
        <v>12299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15207</v>
      </c>
      <c r="C1749" s="6" t="s">
        <v>15208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14534</v>
      </c>
      <c r="M1749" s="6">
        <v>18</v>
      </c>
      <c r="N1749" s="6" t="e">
        <f>VLOOKUP(A1749,web_archive!D:AB,18,FALSE)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12978</v>
      </c>
      <c r="V1749" s="6" t="s">
        <v>12549</v>
      </c>
      <c r="W1749" s="6" t="s">
        <v>12797</v>
      </c>
      <c r="X1749" s="6" t="s">
        <v>12551</v>
      </c>
      <c r="Y1749" s="6" t="s">
        <v>14913</v>
      </c>
      <c r="Z1749" s="6" t="s">
        <v>14737</v>
      </c>
      <c r="AA1749" s="6" t="s">
        <v>13456</v>
      </c>
      <c r="AB1749" s="6" t="s">
        <v>14661</v>
      </c>
      <c r="AC1749" s="6" t="s">
        <v>13458</v>
      </c>
      <c r="AD1749" s="6" t="s">
        <v>14661</v>
      </c>
      <c r="AE1749" s="6" t="s">
        <v>13454</v>
      </c>
      <c r="AF1749" s="6" t="s">
        <v>14661</v>
      </c>
      <c r="AG1749" s="6" t="s">
        <v>13306</v>
      </c>
      <c r="AH1749" s="6" t="s">
        <v>12491</v>
      </c>
      <c r="AI1749" s="6" t="s">
        <v>12299</v>
      </c>
      <c r="AJ1749" s="6" t="s">
        <v>12299</v>
      </c>
    </row>
    <row r="1750" spans="1:36" x14ac:dyDescent="0.3">
      <c r="A1750" s="6">
        <v>2549</v>
      </c>
      <c r="B1750" s="6" t="s">
        <v>15209</v>
      </c>
      <c r="C1750" s="6" t="s">
        <v>15210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14534</v>
      </c>
      <c r="M1750" s="6">
        <v>63</v>
      </c>
      <c r="N1750" s="6" t="e">
        <f>VLOOKUP(A1750,web_archive!D:AB,18,FALSE)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12807</v>
      </c>
      <c r="V1750" s="6" t="s">
        <v>12814</v>
      </c>
      <c r="W1750" s="6" t="s">
        <v>12549</v>
      </c>
      <c r="X1750" s="6" t="s">
        <v>12814</v>
      </c>
      <c r="Y1750" s="6" t="s">
        <v>12551</v>
      </c>
      <c r="Z1750" s="6" t="s">
        <v>12491</v>
      </c>
      <c r="AA1750" s="6" t="s">
        <v>12299</v>
      </c>
      <c r="AB1750" s="6" t="s">
        <v>12299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15211</v>
      </c>
      <c r="C1751" s="6" t="s">
        <v>15212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12295</v>
      </c>
      <c r="M1751" s="6">
        <v>63</v>
      </c>
      <c r="N1751" s="6" t="e">
        <f>VLOOKUP(A1751,web_archive!D:AB,18,FALSE)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12299</v>
      </c>
      <c r="V1751" s="6" t="s">
        <v>12299</v>
      </c>
      <c r="W1751" s="6" t="s">
        <v>12299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15213</v>
      </c>
      <c r="C1752" s="6" t="s">
        <v>8400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14534</v>
      </c>
      <c r="M1752" s="6">
        <v>18</v>
      </c>
      <c r="N1752" s="6" t="e">
        <f>VLOOKUP(A1752,web_archive!D:AB,18,FALSE)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13315</v>
      </c>
      <c r="V1752" s="6" t="s">
        <v>12600</v>
      </c>
      <c r="W1752" s="6" t="s">
        <v>12299</v>
      </c>
      <c r="X1752" s="6" t="s">
        <v>12299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15214</v>
      </c>
      <c r="C1753" s="6" t="s">
        <v>15215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14857</v>
      </c>
      <c r="M1753" s="6">
        <v>18</v>
      </c>
      <c r="N1753" s="6" t="e">
        <f>VLOOKUP(A1753,web_archive!D:AB,18,FALSE)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14525</v>
      </c>
      <c r="V1753" s="6" t="s">
        <v>15173</v>
      </c>
      <c r="W1753" s="6" t="s">
        <v>15174</v>
      </c>
      <c r="X1753" s="6">
        <v>6</v>
      </c>
      <c r="Y1753" s="6">
        <v>200</v>
      </c>
      <c r="Z1753" s="6" t="s">
        <v>13686</v>
      </c>
      <c r="AA1753" s="6" t="s">
        <v>12298</v>
      </c>
      <c r="AB1753" s="6" t="s">
        <v>12299</v>
      </c>
      <c r="AC1753" s="6" t="s">
        <v>12299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3138</v>
      </c>
      <c r="C1754" s="6" t="s">
        <v>3139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14534</v>
      </c>
      <c r="M1754" s="6">
        <v>18</v>
      </c>
      <c r="N1754" s="6" t="str">
        <f>VLOOKUP(A1754,web_archive!D:AB,18,FALSE)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13315</v>
      </c>
      <c r="V1754" s="6" t="s">
        <v>14526</v>
      </c>
      <c r="W1754" s="6" t="s">
        <v>12491</v>
      </c>
      <c r="X1754" s="6" t="s">
        <v>12299</v>
      </c>
      <c r="Y1754" s="6" t="s">
        <v>12299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15216</v>
      </c>
      <c r="C1755" s="6" t="s">
        <v>15217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14534</v>
      </c>
      <c r="M1755" s="6">
        <v>18</v>
      </c>
      <c r="N1755" s="6" t="e">
        <f>VLOOKUP(A1755,web_archive!D:AB,18,FALSE)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14036</v>
      </c>
      <c r="V1755" s="6" t="s">
        <v>14532</v>
      </c>
      <c r="W1755" s="6" t="s">
        <v>15218</v>
      </c>
      <c r="X1755" s="6" t="s">
        <v>15219</v>
      </c>
      <c r="Y1755" s="6">
        <v>10</v>
      </c>
      <c r="Z1755" s="6" t="s">
        <v>14526</v>
      </c>
      <c r="AA1755" s="6" t="s">
        <v>12404</v>
      </c>
      <c r="AB1755" s="6" t="s">
        <v>12299</v>
      </c>
      <c r="AC1755" s="6" t="s">
        <v>12299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15220</v>
      </c>
      <c r="C1756" s="6" t="s">
        <v>15221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12295</v>
      </c>
      <c r="M1756" s="6">
        <v>63</v>
      </c>
      <c r="N1756" s="6" t="e">
        <f>VLOOKUP(A1756,web_archive!D:AB,18,FALSE)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12640</v>
      </c>
      <c r="V1756" s="6" t="s">
        <v>14807</v>
      </c>
      <c r="W1756" s="6" t="s">
        <v>13179</v>
      </c>
      <c r="X1756" s="6" t="s">
        <v>12649</v>
      </c>
      <c r="Y1756" s="6" t="s">
        <v>12299</v>
      </c>
      <c r="Z1756" s="6" t="s">
        <v>12299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15222</v>
      </c>
      <c r="C1757" s="6" t="s">
        <v>15221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12295</v>
      </c>
      <c r="M1757" s="6">
        <v>63</v>
      </c>
      <c r="N1757" s="6" t="e">
        <f>VLOOKUP(A1757,web_archive!D:AB,18,FALSE)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12640</v>
      </c>
      <c r="V1757" s="6" t="s">
        <v>14807</v>
      </c>
      <c r="W1757" s="6" t="s">
        <v>13179</v>
      </c>
      <c r="X1757" s="6" t="s">
        <v>12649</v>
      </c>
      <c r="Y1757" s="6" t="s">
        <v>12299</v>
      </c>
      <c r="Z1757" s="6" t="s">
        <v>12299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15223</v>
      </c>
      <c r="C1758" s="6" t="s">
        <v>15221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12295</v>
      </c>
      <c r="M1758" s="6">
        <v>63</v>
      </c>
      <c r="N1758" s="6" t="e">
        <f>VLOOKUP(A1758,web_archive!D:AB,18,FALSE)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12640</v>
      </c>
      <c r="V1758" s="6" t="s">
        <v>14807</v>
      </c>
      <c r="W1758" s="6" t="s">
        <v>13179</v>
      </c>
      <c r="X1758" s="6" t="s">
        <v>12649</v>
      </c>
      <c r="Y1758" s="6" t="s">
        <v>12299</v>
      </c>
      <c r="Z1758" s="6" t="s">
        <v>12299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15224</v>
      </c>
      <c r="C1759" s="6" t="s">
        <v>15221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12295</v>
      </c>
      <c r="M1759" s="6">
        <v>63</v>
      </c>
      <c r="N1759" s="6" t="e">
        <f>VLOOKUP(A1759,web_archive!D:AB,18,FALSE)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12640</v>
      </c>
      <c r="V1759" s="6" t="s">
        <v>14807</v>
      </c>
      <c r="W1759" s="6" t="s">
        <v>13179</v>
      </c>
      <c r="X1759" s="6" t="s">
        <v>12649</v>
      </c>
      <c r="Y1759" s="6" t="s">
        <v>12299</v>
      </c>
      <c r="Z1759" s="6" t="s">
        <v>12299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15225</v>
      </c>
      <c r="C1760" s="6" t="s">
        <v>15226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12295</v>
      </c>
      <c r="M1760" s="6">
        <v>63</v>
      </c>
      <c r="N1760" s="6" t="e">
        <f>VLOOKUP(A1760,web_archive!D:AB,18,FALSE)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14525</v>
      </c>
      <c r="V1760" s="6" t="s">
        <v>14887</v>
      </c>
      <c r="W1760" s="6" t="s">
        <v>14737</v>
      </c>
      <c r="X1760" s="6" t="s">
        <v>13179</v>
      </c>
      <c r="Y1760" s="6" t="s">
        <v>12489</v>
      </c>
      <c r="Z1760" s="6" t="s">
        <v>12299</v>
      </c>
      <c r="AA1760" s="6" t="s">
        <v>12299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15227</v>
      </c>
      <c r="C1761" s="6" t="s">
        <v>15228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12295</v>
      </c>
      <c r="M1761" s="6">
        <v>63</v>
      </c>
      <c r="N1761" s="6" t="e">
        <f>VLOOKUP(A1761,web_archive!D:AB,18,FALSE)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14036</v>
      </c>
      <c r="V1761" s="6" t="s">
        <v>13179</v>
      </c>
      <c r="W1761" s="6" t="s">
        <v>12489</v>
      </c>
      <c r="X1761" s="6" t="s">
        <v>12299</v>
      </c>
      <c r="Y1761" s="6" t="s">
        <v>12299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15229</v>
      </c>
      <c r="C1762" s="6" t="s">
        <v>15230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12295</v>
      </c>
      <c r="M1762" s="6">
        <v>63</v>
      </c>
      <c r="N1762" s="6" t="e">
        <f>VLOOKUP(A1762,web_archive!D:AB,18,FALSE)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12807</v>
      </c>
      <c r="V1762" s="6" t="s">
        <v>12404</v>
      </c>
      <c r="W1762" s="6" t="s">
        <v>12299</v>
      </c>
      <c r="X1762" s="6" t="s">
        <v>12299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15231</v>
      </c>
      <c r="C1763" s="6" t="s">
        <v>15232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14534</v>
      </c>
      <c r="M1763" s="6">
        <v>63</v>
      </c>
      <c r="N1763" s="6" t="e">
        <f>VLOOKUP(A1763,web_archive!D:AB,18,FALSE)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12807</v>
      </c>
      <c r="V1763" s="6" t="s">
        <v>12404</v>
      </c>
      <c r="W1763" s="6" t="s">
        <v>12299</v>
      </c>
      <c r="X1763" s="6" t="s">
        <v>12299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15233</v>
      </c>
      <c r="C1764" s="6" t="s">
        <v>15234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15131</v>
      </c>
      <c r="M1764" s="6">
        <v>63</v>
      </c>
      <c r="N1764" s="6" t="e">
        <f>VLOOKUP(A1764,web_archive!D:AB,18,FALSE)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12807</v>
      </c>
      <c r="V1764" s="6" t="s">
        <v>12404</v>
      </c>
      <c r="W1764" s="6" t="s">
        <v>12299</v>
      </c>
      <c r="X1764" s="6" t="s">
        <v>12299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15235</v>
      </c>
      <c r="C1765" s="6" t="s">
        <v>15236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12295</v>
      </c>
      <c r="M1765" s="6">
        <v>63</v>
      </c>
      <c r="N1765" s="6" t="e">
        <f>VLOOKUP(A1765,web_archive!D:AB,18,FALSE)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12299</v>
      </c>
      <c r="V1765" s="6" t="s">
        <v>12299</v>
      </c>
      <c r="W1765" s="6" t="s">
        <v>12299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15237</v>
      </c>
      <c r="C1766" s="6" t="s">
        <v>15238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12295</v>
      </c>
      <c r="M1766" s="6">
        <v>63</v>
      </c>
      <c r="N1766" s="6" t="e">
        <f>VLOOKUP(A1766,web_archive!D:AB,18,FALSE)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14525</v>
      </c>
      <c r="V1766" s="6" t="s">
        <v>12868</v>
      </c>
      <c r="W1766" s="6" t="s">
        <v>13459</v>
      </c>
      <c r="X1766" s="6" t="s">
        <v>12299</v>
      </c>
      <c r="Y1766" s="6" t="s">
        <v>12299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15239</v>
      </c>
      <c r="C1767" s="6" t="s">
        <v>15240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12295</v>
      </c>
      <c r="M1767" s="6">
        <v>63</v>
      </c>
      <c r="N1767" s="6" t="e">
        <f>VLOOKUP(A1767,web_archive!D:AB,18,FALSE)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14525</v>
      </c>
      <c r="V1767" s="6" t="s">
        <v>15241</v>
      </c>
      <c r="W1767" s="6" t="s">
        <v>13179</v>
      </c>
      <c r="X1767" s="6">
        <v>15</v>
      </c>
      <c r="Y1767" s="6" t="s">
        <v>15189</v>
      </c>
      <c r="Z1767" s="6" t="s">
        <v>13456</v>
      </c>
      <c r="AA1767" s="6">
        <v>15</v>
      </c>
      <c r="AB1767" s="6" t="s">
        <v>15189</v>
      </c>
      <c r="AC1767" s="6" t="s">
        <v>12822</v>
      </c>
      <c r="AD1767" s="6">
        <v>15</v>
      </c>
      <c r="AE1767" s="6" t="s">
        <v>15189</v>
      </c>
      <c r="AF1767" s="6" t="s">
        <v>13458</v>
      </c>
      <c r="AG1767" s="6">
        <v>15</v>
      </c>
      <c r="AH1767" s="6" t="s">
        <v>15189</v>
      </c>
      <c r="AI1767" s="6" t="s">
        <v>12824</v>
      </c>
      <c r="AJ1767" s="6">
        <v>15</v>
      </c>
      <c r="AK1767" s="6" t="s">
        <v>15189</v>
      </c>
      <c r="AL1767" s="6" t="s">
        <v>14566</v>
      </c>
      <c r="AM1767" s="6">
        <v>15</v>
      </c>
      <c r="AN1767" s="6" t="s">
        <v>15189</v>
      </c>
      <c r="AO1767" s="6" t="s">
        <v>13454</v>
      </c>
      <c r="AP1767" s="6">
        <v>15</v>
      </c>
      <c r="AQ1767" s="6" t="s">
        <v>15189</v>
      </c>
      <c r="AR1767" s="6" t="s">
        <v>13306</v>
      </c>
      <c r="AS1767" s="6">
        <v>15</v>
      </c>
      <c r="AT1767" s="6" t="s">
        <v>15189</v>
      </c>
      <c r="AU1767" s="6" t="s">
        <v>12588</v>
      </c>
      <c r="AV1767" s="6">
        <v>15</v>
      </c>
      <c r="AW1767" s="6" t="s">
        <v>15189</v>
      </c>
      <c r="AX1767" s="6" t="s">
        <v>14535</v>
      </c>
      <c r="AY1767" s="6">
        <v>15</v>
      </c>
      <c r="AZ1767" s="6" t="s">
        <v>15190</v>
      </c>
      <c r="BA1767" s="6" t="s">
        <v>15242</v>
      </c>
      <c r="BB1767" s="6" t="s">
        <v>15192</v>
      </c>
      <c r="BC1767" s="6" t="s">
        <v>12368</v>
      </c>
      <c r="BD1767" s="6" t="s">
        <v>12299</v>
      </c>
      <c r="BE1767" s="6" t="s">
        <v>12299</v>
      </c>
    </row>
    <row r="1768" spans="1:57" x14ac:dyDescent="0.3">
      <c r="A1768" s="6">
        <v>2567</v>
      </c>
      <c r="B1768" s="6" t="s">
        <v>15243</v>
      </c>
      <c r="C1768" s="6" t="s">
        <v>15244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VLOOKUP(A1768,web_archive!D:AB,18,FALSE)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12299</v>
      </c>
      <c r="V1768" s="6" t="s">
        <v>12299</v>
      </c>
      <c r="W1768" s="6" t="s">
        <v>12299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15245</v>
      </c>
      <c r="C1769" s="6" t="s">
        <v>15246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12295</v>
      </c>
      <c r="M1769" s="6">
        <v>63</v>
      </c>
      <c r="N1769" s="6" t="e">
        <f>VLOOKUP(A1769,web_archive!D:AB,18,FALSE)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13315</v>
      </c>
      <c r="V1769" s="6" t="s">
        <v>14557</v>
      </c>
      <c r="W1769" s="6" t="s">
        <v>15247</v>
      </c>
      <c r="X1769" s="6" t="s">
        <v>14450</v>
      </c>
      <c r="Y1769" s="6" t="s">
        <v>12945</v>
      </c>
      <c r="Z1769" s="6" t="s">
        <v>12491</v>
      </c>
      <c r="AA1769" s="6" t="s">
        <v>12299</v>
      </c>
      <c r="AB1769" s="6" t="s">
        <v>12299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15248</v>
      </c>
      <c r="C1770" s="6" t="s">
        <v>15249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13806</v>
      </c>
      <c r="M1770" s="6">
        <v>63</v>
      </c>
      <c r="N1770" s="6" t="e">
        <f>VLOOKUP(A1770,web_archive!D:AB,18,FALSE)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12679</v>
      </c>
      <c r="V1770" s="6" t="s">
        <v>15250</v>
      </c>
      <c r="W1770" s="6" t="s">
        <v>15251</v>
      </c>
      <c r="X1770" s="6">
        <v>1</v>
      </c>
      <c r="Y1770" s="6">
        <v>30</v>
      </c>
      <c r="Z1770" s="6" t="s">
        <v>12682</v>
      </c>
      <c r="AA1770" s="6" t="s">
        <v>15252</v>
      </c>
      <c r="AB1770" s="6" t="s">
        <v>15251</v>
      </c>
      <c r="AC1770" s="6">
        <v>1</v>
      </c>
      <c r="AD1770" s="6">
        <v>40</v>
      </c>
      <c r="AE1770" s="6" t="s">
        <v>13686</v>
      </c>
      <c r="AF1770" s="6" t="s">
        <v>12298</v>
      </c>
      <c r="AG1770" s="6" t="s">
        <v>12299</v>
      </c>
      <c r="AH1770" s="6" t="s">
        <v>12299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15253</v>
      </c>
      <c r="C1771" s="6" t="s">
        <v>15254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13806</v>
      </c>
      <c r="M1771" s="6">
        <v>63</v>
      </c>
      <c r="N1771" s="6" t="e">
        <f>VLOOKUP(A1771,web_archive!D:AB,18,FALSE)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12640</v>
      </c>
      <c r="V1771" s="6" t="s">
        <v>15255</v>
      </c>
      <c r="W1771" s="6" t="s">
        <v>15256</v>
      </c>
      <c r="X1771" s="6" t="s">
        <v>15257</v>
      </c>
      <c r="Y1771" s="6" t="s">
        <v>15258</v>
      </c>
      <c r="Z1771" s="6">
        <v>30</v>
      </c>
      <c r="AA1771" s="6" t="s">
        <v>12682</v>
      </c>
      <c r="AB1771" s="6" t="s">
        <v>15252</v>
      </c>
      <c r="AC1771" s="6" t="s">
        <v>15257</v>
      </c>
      <c r="AD1771" s="6" t="s">
        <v>15258</v>
      </c>
      <c r="AE1771" s="6">
        <v>40</v>
      </c>
      <c r="AF1771" s="6" t="s">
        <v>13686</v>
      </c>
      <c r="AG1771" s="6" t="s">
        <v>12298</v>
      </c>
      <c r="AH1771" s="6" t="s">
        <v>12299</v>
      </c>
      <c r="AI1771" s="6" t="s">
        <v>12299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15259</v>
      </c>
      <c r="C1772" s="6" t="s">
        <v>15260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12295</v>
      </c>
      <c r="M1772" s="6">
        <v>63</v>
      </c>
      <c r="N1772" s="6" t="e">
        <f>VLOOKUP(A1772,web_archive!D:AB,18,FALSE)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12640</v>
      </c>
      <c r="V1772" s="6" t="s">
        <v>15261</v>
      </c>
      <c r="W1772" s="6" t="s">
        <v>13179</v>
      </c>
      <c r="X1772" s="6" t="s">
        <v>12489</v>
      </c>
      <c r="Y1772" s="6" t="s">
        <v>12299</v>
      </c>
      <c r="Z1772" s="6" t="s">
        <v>12299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15262</v>
      </c>
      <c r="C1773" s="6" t="s">
        <v>15263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12295</v>
      </c>
      <c r="M1773" s="6">
        <v>63</v>
      </c>
      <c r="N1773" s="6" t="e">
        <f>VLOOKUP(A1773,web_archive!D:AB,18,FALSE)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12299</v>
      </c>
      <c r="V1773" s="6" t="s">
        <v>12299</v>
      </c>
      <c r="W1773" s="6" t="s">
        <v>12299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15264</v>
      </c>
      <c r="C1774" s="6" t="s">
        <v>15265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12295</v>
      </c>
      <c r="M1774" s="6">
        <v>63</v>
      </c>
      <c r="N1774" s="6" t="e">
        <f>VLOOKUP(A1774,web_archive!D:AB,18,FALSE)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12299</v>
      </c>
      <c r="V1774" s="6" t="s">
        <v>12299</v>
      </c>
      <c r="W1774" s="6" t="s">
        <v>12299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15266</v>
      </c>
      <c r="C1775" s="6" t="s">
        <v>15267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12284</v>
      </c>
      <c r="M1775" s="6">
        <v>56</v>
      </c>
      <c r="N1775" s="6" t="e">
        <f>VLOOKUP(A1775,web_archive!D:AB,18,FALSE)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12807</v>
      </c>
      <c r="V1775" s="6" t="s">
        <v>14579</v>
      </c>
      <c r="W1775" s="6" t="s">
        <v>13179</v>
      </c>
      <c r="X1775" s="6" t="s">
        <v>12489</v>
      </c>
      <c r="Y1775" s="6" t="s">
        <v>12299</v>
      </c>
      <c r="Z1775" s="6" t="s">
        <v>12299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15268</v>
      </c>
      <c r="C1776" s="6" t="s">
        <v>15269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12284</v>
      </c>
      <c r="M1776" s="6">
        <v>56</v>
      </c>
      <c r="N1776" s="6" t="e">
        <f>VLOOKUP(A1776,web_archive!D:AB,18,FALSE)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12640</v>
      </c>
      <c r="V1776" s="6" t="s">
        <v>15270</v>
      </c>
      <c r="W1776" s="6" t="s">
        <v>12489</v>
      </c>
      <c r="X1776" s="6" t="s">
        <v>12299</v>
      </c>
      <c r="Y1776" s="6" t="s">
        <v>12299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15271</v>
      </c>
      <c r="C1777" s="6" t="s">
        <v>15272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12295</v>
      </c>
      <c r="M1777" s="6">
        <v>63</v>
      </c>
      <c r="N1777" s="6" t="e">
        <f>VLOOKUP(A1777,web_archive!D:AB,18,FALSE)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15273</v>
      </c>
      <c r="V1777" s="6" t="s">
        <v>15274</v>
      </c>
      <c r="W1777" s="6" t="s">
        <v>15275</v>
      </c>
      <c r="X1777" s="6" t="s">
        <v>15276</v>
      </c>
      <c r="Y1777" s="6" t="s">
        <v>13179</v>
      </c>
      <c r="Z1777" s="6" t="s">
        <v>15277</v>
      </c>
      <c r="AA1777" s="6" t="s">
        <v>15278</v>
      </c>
      <c r="AB1777" s="6" t="s">
        <v>15279</v>
      </c>
      <c r="AC1777" s="6" t="s">
        <v>15280</v>
      </c>
      <c r="AD1777" s="6" t="s">
        <v>15281</v>
      </c>
      <c r="AE1777" s="6" t="s">
        <v>15282</v>
      </c>
      <c r="AF1777" s="6" t="s">
        <v>13179</v>
      </c>
      <c r="AG1777" s="6" t="s">
        <v>15283</v>
      </c>
      <c r="AH1777" s="6" t="s">
        <v>15284</v>
      </c>
      <c r="AI1777" s="6" t="s">
        <v>15279</v>
      </c>
      <c r="AJ1777" s="6" t="s">
        <v>15285</v>
      </c>
      <c r="AK1777" s="6" t="s">
        <v>12299</v>
      </c>
      <c r="AL1777" s="6" t="s">
        <v>12299</v>
      </c>
    </row>
    <row r="1778" spans="1:38" x14ac:dyDescent="0.3">
      <c r="A1778" s="6">
        <v>2577</v>
      </c>
      <c r="B1778" s="6" t="s">
        <v>15286</v>
      </c>
      <c r="C1778" s="6" t="s">
        <v>15287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12240</v>
      </c>
      <c r="M1778" s="6">
        <v>63</v>
      </c>
      <c r="N1778" s="6" t="e">
        <f>VLOOKUP(A1778,web_archive!D:AB,18,FALSE)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12640</v>
      </c>
      <c r="V1778" s="6" t="s">
        <v>15288</v>
      </c>
      <c r="W1778" s="6" t="s">
        <v>12957</v>
      </c>
      <c r="X1778" s="6" t="s">
        <v>12299</v>
      </c>
      <c r="Y1778" s="6" t="s">
        <v>12299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15289</v>
      </c>
      <c r="C1779" s="6" t="s">
        <v>15290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12240</v>
      </c>
      <c r="M1779" s="6">
        <v>63</v>
      </c>
      <c r="N1779" s="6" t="e">
        <f>VLOOKUP(A1779,web_archive!D:AB,18,FALSE)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15291</v>
      </c>
      <c r="V1779" s="6" t="s">
        <v>15292</v>
      </c>
      <c r="W1779" s="6" t="s">
        <v>15293</v>
      </c>
      <c r="X1779" s="6" t="s">
        <v>12299</v>
      </c>
      <c r="Y1779" s="6" t="s">
        <v>12299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15294</v>
      </c>
      <c r="C1780" s="6" t="s">
        <v>15295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12295</v>
      </c>
      <c r="M1780" s="6">
        <v>63</v>
      </c>
      <c r="N1780" s="6" t="e">
        <f>VLOOKUP(A1780,web_archive!D:AB,18,FALSE)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14525</v>
      </c>
      <c r="V1780" s="6" t="s">
        <v>15296</v>
      </c>
      <c r="W1780" s="6" t="s">
        <v>15297</v>
      </c>
      <c r="X1780" s="6" t="s">
        <v>15298</v>
      </c>
      <c r="Y1780" s="6" t="s">
        <v>12299</v>
      </c>
      <c r="Z1780" s="6" t="s">
        <v>12299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15299</v>
      </c>
      <c r="C1781" s="6" t="s">
        <v>15300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14002</v>
      </c>
      <c r="M1781" s="6">
        <v>63</v>
      </c>
      <c r="N1781" s="6" t="e">
        <f>VLOOKUP(A1781,web_archive!D:AB,18,FALSE)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13315</v>
      </c>
      <c r="V1781" s="6" t="s">
        <v>12942</v>
      </c>
      <c r="W1781" s="6" t="s">
        <v>15301</v>
      </c>
      <c r="X1781" s="6" t="s">
        <v>13353</v>
      </c>
      <c r="Y1781" s="6">
        <v>20</v>
      </c>
      <c r="Z1781" s="6">
        <v>7000</v>
      </c>
      <c r="AA1781" s="6" t="s">
        <v>15302</v>
      </c>
      <c r="AB1781" s="6" t="s">
        <v>15303</v>
      </c>
      <c r="AC1781" s="6" t="s">
        <v>12299</v>
      </c>
      <c r="AD1781" s="6" t="s">
        <v>12299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15304</v>
      </c>
      <c r="C1782" s="6" t="s">
        <v>15305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14002</v>
      </c>
      <c r="M1782" s="6">
        <v>56</v>
      </c>
      <c r="N1782" s="6" t="e">
        <f>VLOOKUP(A1782,web_archive!D:AB,18,FALSE)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13669</v>
      </c>
      <c r="V1782" s="6" t="s">
        <v>15306</v>
      </c>
      <c r="W1782" s="6" t="s">
        <v>15307</v>
      </c>
      <c r="X1782" s="6" t="s">
        <v>12299</v>
      </c>
      <c r="Y1782" s="6" t="s">
        <v>12299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15308</v>
      </c>
      <c r="C1783" s="6" t="s">
        <v>15309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15310</v>
      </c>
      <c r="M1783" s="6">
        <v>63</v>
      </c>
      <c r="N1783" s="6" t="e">
        <f>VLOOKUP(A1783,web_archive!D:AB,18,FALSE)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15311</v>
      </c>
      <c r="V1783" s="6" t="s">
        <v>15312</v>
      </c>
      <c r="W1783" s="6" t="s">
        <v>15313</v>
      </c>
      <c r="X1783" s="6" t="s">
        <v>15314</v>
      </c>
      <c r="Y1783" s="6" t="s">
        <v>12413</v>
      </c>
      <c r="Z1783" s="6" t="s">
        <v>12299</v>
      </c>
      <c r="AA1783" s="6" t="s">
        <v>13342</v>
      </c>
      <c r="AB1783" s="6" t="s">
        <v>15315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15316</v>
      </c>
      <c r="C1784" s="6" t="s">
        <v>15317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12295</v>
      </c>
      <c r="M1784" s="6">
        <v>63</v>
      </c>
      <c r="N1784" s="6" t="e">
        <f>VLOOKUP(A1784,web_archive!D:AB,18,FALSE)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12858</v>
      </c>
      <c r="V1784" s="6" t="s">
        <v>15318</v>
      </c>
      <c r="W1784" s="6" t="s">
        <v>12491</v>
      </c>
      <c r="X1784" s="6" t="s">
        <v>12299</v>
      </c>
      <c r="Y1784" s="6" t="s">
        <v>12299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15319</v>
      </c>
      <c r="C1785" s="6" t="s">
        <v>15320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12295</v>
      </c>
      <c r="M1785" s="6">
        <v>63</v>
      </c>
      <c r="N1785" s="6" t="e">
        <f>VLOOKUP(A1785,web_archive!D:AB,18,FALSE)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12299</v>
      </c>
      <c r="V1785" s="6" t="s">
        <v>12299</v>
      </c>
      <c r="W1785" s="6" t="s">
        <v>12299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15321</v>
      </c>
      <c r="C1786" s="6" t="s">
        <v>15322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12295</v>
      </c>
      <c r="M1786" s="6">
        <v>63</v>
      </c>
      <c r="N1786" s="6" t="e">
        <f>VLOOKUP(A1786,web_archive!D:AB,18,FALSE)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15323</v>
      </c>
      <c r="V1786" s="6" t="s">
        <v>12489</v>
      </c>
      <c r="W1786" s="6" t="s">
        <v>12299</v>
      </c>
      <c r="X1786" s="6" t="s">
        <v>12299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15324</v>
      </c>
      <c r="C1787" s="6" t="s">
        <v>15325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14534</v>
      </c>
      <c r="M1787" s="6">
        <v>63</v>
      </c>
      <c r="N1787" s="6" t="e">
        <f>VLOOKUP(A1787,web_archive!D:AB,18,FALSE)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14525</v>
      </c>
      <c r="V1787" s="6" t="s">
        <v>14785</v>
      </c>
      <c r="W1787" s="6" t="s">
        <v>12549</v>
      </c>
      <c r="X1787" s="6" t="s">
        <v>14862</v>
      </c>
      <c r="Y1787" s="6" t="s">
        <v>12551</v>
      </c>
      <c r="Z1787" s="6" t="s">
        <v>12600</v>
      </c>
      <c r="AA1787" s="6" t="s">
        <v>12299</v>
      </c>
      <c r="AB1787" s="6" t="s">
        <v>12299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15326</v>
      </c>
      <c r="C1788" s="6" t="s">
        <v>15327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12295</v>
      </c>
      <c r="M1788" s="6">
        <v>63</v>
      </c>
      <c r="N1788" s="6" t="e">
        <f>VLOOKUP(A1788,web_archive!D:AB,18,FALSE)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14525</v>
      </c>
      <c r="V1788" s="6" t="s">
        <v>12797</v>
      </c>
      <c r="W1788" s="6" t="s">
        <v>12549</v>
      </c>
      <c r="X1788" s="6" t="s">
        <v>14862</v>
      </c>
      <c r="Y1788" s="6" t="s">
        <v>12551</v>
      </c>
      <c r="Z1788" s="6" t="s">
        <v>12600</v>
      </c>
      <c r="AA1788" s="6" t="s">
        <v>12299</v>
      </c>
      <c r="AB1788" s="6" t="s">
        <v>12299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15328</v>
      </c>
      <c r="C1789" s="6" t="s">
        <v>15329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14534</v>
      </c>
      <c r="M1789" s="6">
        <v>63</v>
      </c>
      <c r="N1789" s="6" t="e">
        <f>VLOOKUP(A1789,web_archive!D:AB,18,FALSE)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14525</v>
      </c>
      <c r="V1789" s="6" t="s">
        <v>12489</v>
      </c>
      <c r="W1789" s="6" t="s">
        <v>12299</v>
      </c>
      <c r="X1789" s="6" t="s">
        <v>12299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15330</v>
      </c>
      <c r="C1790" s="6" t="s">
        <v>15331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12295</v>
      </c>
      <c r="M1790" s="6">
        <v>63</v>
      </c>
      <c r="N1790" s="6" t="e">
        <f>VLOOKUP(A1790,web_archive!D:AB,18,FALSE)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12841</v>
      </c>
      <c r="V1790" s="6" t="s">
        <v>15332</v>
      </c>
      <c r="W1790" s="6" t="s">
        <v>15333</v>
      </c>
      <c r="X1790" s="6" t="s">
        <v>15334</v>
      </c>
      <c r="Y1790" s="6" t="s">
        <v>13179</v>
      </c>
      <c r="Z1790" s="6" t="s">
        <v>15335</v>
      </c>
      <c r="AA1790" s="6" t="s">
        <v>15336</v>
      </c>
      <c r="AB1790" s="6" t="s">
        <v>15337</v>
      </c>
      <c r="AC1790" s="6" t="s">
        <v>12299</v>
      </c>
      <c r="AD1790" s="6" t="s">
        <v>12299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15338</v>
      </c>
      <c r="C1791" s="6" t="s">
        <v>15339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12295</v>
      </c>
      <c r="M1791" s="6">
        <v>63</v>
      </c>
      <c r="N1791" s="6" t="e">
        <f>VLOOKUP(A1791,web_archive!D:AB,18,FALSE)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15340</v>
      </c>
      <c r="V1791" s="6" t="s">
        <v>15341</v>
      </c>
      <c r="W1791" s="6" t="s">
        <v>15342</v>
      </c>
      <c r="X1791" s="6" t="s">
        <v>13456</v>
      </c>
      <c r="Y1791" s="6" t="s">
        <v>14737</v>
      </c>
      <c r="Z1791" s="6" t="s">
        <v>12824</v>
      </c>
      <c r="AA1791" s="6" t="s">
        <v>14737</v>
      </c>
      <c r="AB1791" s="6" t="s">
        <v>12822</v>
      </c>
      <c r="AC1791" s="6" t="s">
        <v>14737</v>
      </c>
      <c r="AD1791" s="6" t="s">
        <v>13458</v>
      </c>
      <c r="AE1791" s="6" t="s">
        <v>12489</v>
      </c>
      <c r="AF1791" s="6" t="s">
        <v>12299</v>
      </c>
      <c r="AG1791" s="6" t="s">
        <v>12299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15343</v>
      </c>
      <c r="C1792" s="6" t="s">
        <v>15344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12295</v>
      </c>
      <c r="M1792" s="6">
        <v>63</v>
      </c>
      <c r="N1792" s="6" t="e">
        <f>VLOOKUP(A1792,web_archive!D:AB,18,FALSE)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15340</v>
      </c>
      <c r="V1792" s="6" t="s">
        <v>15345</v>
      </c>
      <c r="W1792" s="6" t="s">
        <v>15346</v>
      </c>
      <c r="X1792" s="6" t="s">
        <v>13456</v>
      </c>
      <c r="Y1792" s="6" t="s">
        <v>14737</v>
      </c>
      <c r="Z1792" s="6" t="s">
        <v>12824</v>
      </c>
      <c r="AA1792" s="6" t="s">
        <v>14737</v>
      </c>
      <c r="AB1792" s="6" t="s">
        <v>12822</v>
      </c>
      <c r="AC1792" s="6" t="s">
        <v>14737</v>
      </c>
      <c r="AD1792" s="6" t="s">
        <v>13458</v>
      </c>
      <c r="AE1792" s="6" t="s">
        <v>12489</v>
      </c>
      <c r="AF1792" s="6" t="s">
        <v>12299</v>
      </c>
      <c r="AG1792" s="6" t="s">
        <v>12299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15347</v>
      </c>
      <c r="C1793" s="6" t="s">
        <v>15348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12295</v>
      </c>
      <c r="M1793" s="6">
        <v>63</v>
      </c>
      <c r="N1793" s="6" t="e">
        <f>VLOOKUP(A1793,web_archive!D:AB,18,FALSE)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12299</v>
      </c>
      <c r="V1793" s="6" t="s">
        <v>12299</v>
      </c>
      <c r="W1793" s="6" t="s">
        <v>12299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15349</v>
      </c>
      <c r="C1794" s="6" t="s">
        <v>15350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12295</v>
      </c>
      <c r="M1794" s="6">
        <v>63</v>
      </c>
      <c r="N1794" s="6" t="e">
        <f>VLOOKUP(A1794,web_archive!D:AB,18,FALSE)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12299</v>
      </c>
      <c r="V1794" s="6" t="s">
        <v>12299</v>
      </c>
      <c r="W1794" s="6" t="s">
        <v>12299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15351</v>
      </c>
      <c r="C1795" s="6" t="s">
        <v>15352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12295</v>
      </c>
      <c r="M1795" s="6">
        <v>63</v>
      </c>
      <c r="N1795" s="6" t="e">
        <f>VLOOKUP(A1795,web_archive!D:AB,18,FALSE)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12299</v>
      </c>
      <c r="V1795" s="6" t="s">
        <v>12299</v>
      </c>
      <c r="W1795" s="6" t="s">
        <v>12299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15353</v>
      </c>
      <c r="C1796" s="6" t="s">
        <v>15354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12295</v>
      </c>
      <c r="M1796" s="6">
        <v>63</v>
      </c>
      <c r="N1796" s="6" t="e">
        <f>VLOOKUP(A1796,web_archive!D:AB,18,FALSE)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15355</v>
      </c>
      <c r="V1796" s="6" t="s">
        <v>15356</v>
      </c>
      <c r="W1796" s="6" t="s">
        <v>15357</v>
      </c>
      <c r="X1796" s="6" t="s">
        <v>12299</v>
      </c>
      <c r="Y1796" s="6" t="s">
        <v>12299</v>
      </c>
      <c r="Z1796" s="6"/>
      <c r="AA1796" s="6"/>
      <c r="AB1796" s="6"/>
    </row>
    <row r="1797" spans="1:28" x14ac:dyDescent="0.3">
      <c r="A1797" s="6">
        <v>2598</v>
      </c>
      <c r="B1797" s="6" t="s">
        <v>15358</v>
      </c>
      <c r="C1797" s="6" t="s">
        <v>15359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12295</v>
      </c>
      <c r="M1797" s="6">
        <v>63</v>
      </c>
      <c r="N1797" s="6" t="e">
        <f>VLOOKUP(A1797,web_archive!D:AB,18,FALSE)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12978</v>
      </c>
      <c r="V1797" s="6" t="s">
        <v>13041</v>
      </c>
      <c r="W1797" s="6" t="s">
        <v>12814</v>
      </c>
      <c r="X1797" s="6" t="s">
        <v>12549</v>
      </c>
      <c r="Y1797" s="6" t="s">
        <v>15360</v>
      </c>
      <c r="Z1797" s="6" t="s">
        <v>15361</v>
      </c>
      <c r="AA1797" s="6" t="s">
        <v>12299</v>
      </c>
      <c r="AB1797" s="6" t="s">
        <v>12299</v>
      </c>
    </row>
    <row r="1798" spans="1:28" x14ac:dyDescent="0.3">
      <c r="A1798" s="6">
        <v>2599</v>
      </c>
      <c r="B1798" s="6" t="s">
        <v>15362</v>
      </c>
      <c r="C1798" s="6" t="s">
        <v>15158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14534</v>
      </c>
      <c r="M1798" s="6">
        <v>63</v>
      </c>
      <c r="N1798" s="6" t="e">
        <f>VLOOKUP(A1798,web_archive!D:AB,18,FALSE)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13389</v>
      </c>
      <c r="V1798" s="6" t="s">
        <v>14582</v>
      </c>
      <c r="W1798" s="6" t="s">
        <v>14894</v>
      </c>
      <c r="X1798" s="6" t="s">
        <v>12368</v>
      </c>
      <c r="Y1798" s="6" t="s">
        <v>12299</v>
      </c>
      <c r="Z1798" s="6" t="s">
        <v>12299</v>
      </c>
      <c r="AA1798" s="6"/>
      <c r="AB1798" s="6"/>
    </row>
    <row r="1799" spans="1:28" x14ac:dyDescent="0.3">
      <c r="A1799" s="6" t="s">
        <v>12401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VLOOKUP(A1799,web_archive!D:AB,18,FALSE)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15363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VLOOKUP(A1800,web_archive!D:AB,18,FALSE)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12401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VLOOKUP(A1801,web_archive!D:AB,18,FALSE)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8425</v>
      </c>
      <c r="C1802" s="6" t="s">
        <v>8425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14534</v>
      </c>
      <c r="M1802" s="6">
        <v>63</v>
      </c>
      <c r="N1802" s="6" t="e">
        <f>VLOOKUP(A1802,web_archive!D:AB,18,FALSE)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12691</v>
      </c>
      <c r="V1802" s="6" t="s">
        <v>12600</v>
      </c>
      <c r="W1802" s="6" t="s">
        <v>12299</v>
      </c>
      <c r="X1802" s="6" t="s">
        <v>12299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3473</v>
      </c>
      <c r="C1803" s="6" t="s">
        <v>3473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14534</v>
      </c>
      <c r="M1803" s="6">
        <v>63</v>
      </c>
      <c r="N1803" s="6" t="str">
        <f>VLOOKUP(A1803,web_archive!D:AB,18,FALSE)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12542</v>
      </c>
      <c r="V1803" s="6" t="s">
        <v>12600</v>
      </c>
      <c r="W1803" s="6" t="s">
        <v>12299</v>
      </c>
      <c r="X1803" s="6" t="s">
        <v>12299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7021</v>
      </c>
      <c r="C1804" s="6" t="s">
        <v>7021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14534</v>
      </c>
      <c r="M1804" s="6">
        <v>63</v>
      </c>
      <c r="N1804" s="6" t="str">
        <f>VLOOKUP(A1804,web_archive!D:AB,18,FALSE)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12660</v>
      </c>
      <c r="V1804" s="6" t="s">
        <v>12600</v>
      </c>
      <c r="W1804" s="6" t="s">
        <v>12299</v>
      </c>
      <c r="X1804" s="6" t="s">
        <v>12299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4545</v>
      </c>
      <c r="C1805" s="6" t="s">
        <v>4545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14534</v>
      </c>
      <c r="M1805" s="6">
        <v>63</v>
      </c>
      <c r="N1805" s="6" t="e">
        <f>VLOOKUP(A1805,web_archive!D:AB,18,FALSE)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12858</v>
      </c>
      <c r="V1805" s="6" t="s">
        <v>12600</v>
      </c>
      <c r="W1805" s="6" t="s">
        <v>12299</v>
      </c>
      <c r="X1805" s="6" t="s">
        <v>12299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1641</v>
      </c>
      <c r="C1806" s="6" t="s">
        <v>1641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14534</v>
      </c>
      <c r="M1806" s="6">
        <v>63</v>
      </c>
      <c r="N1806" s="6" t="str">
        <f>VLOOKUP(A1806,web_archive!D:AB,18,FALSE)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13315</v>
      </c>
      <c r="V1806" s="6" t="s">
        <v>12600</v>
      </c>
      <c r="W1806" s="6" t="s">
        <v>12299</v>
      </c>
      <c r="X1806" s="6" t="s">
        <v>12299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2280</v>
      </c>
      <c r="C1807" s="6" t="s">
        <v>2280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12295</v>
      </c>
      <c r="M1807" s="6">
        <v>63</v>
      </c>
      <c r="N1807" s="6" t="str">
        <f>VLOOKUP(A1807,web_archive!D:AB,18,FALSE)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13227</v>
      </c>
      <c r="V1807" s="6" t="s">
        <v>12489</v>
      </c>
      <c r="W1807" s="6" t="s">
        <v>12299</v>
      </c>
      <c r="X1807" s="6" t="s">
        <v>12299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8506</v>
      </c>
      <c r="C1808" s="6" t="s">
        <v>8506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14534</v>
      </c>
      <c r="M1808" s="6">
        <v>63</v>
      </c>
      <c r="N1808" s="6" t="str">
        <f>VLOOKUP(A1808,web_archive!D:AB,18,FALSE)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14525</v>
      </c>
      <c r="V1808" s="6" t="s">
        <v>12582</v>
      </c>
      <c r="W1808" s="6" t="s">
        <v>12600</v>
      </c>
      <c r="X1808" s="6" t="s">
        <v>12299</v>
      </c>
      <c r="Y1808" s="6" t="s">
        <v>12299</v>
      </c>
      <c r="Z1808" s="6"/>
      <c r="AA1808" s="6"/>
      <c r="AB1808" s="6"/>
    </row>
    <row r="1809" spans="1:29" x14ac:dyDescent="0.3">
      <c r="A1809" s="6">
        <v>2609</v>
      </c>
      <c r="B1809" s="6" t="s">
        <v>9178</v>
      </c>
      <c r="C1809" s="6" t="s">
        <v>9179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12295</v>
      </c>
      <c r="M1809" s="6">
        <v>63</v>
      </c>
      <c r="N1809" s="6" t="str">
        <f>VLOOKUP(A1809,web_archive!D:AB,18,FALSE)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12299</v>
      </c>
      <c r="V1809" s="6" t="s">
        <v>12299</v>
      </c>
      <c r="W1809" s="6" t="s">
        <v>12299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15364</v>
      </c>
      <c r="C1810" s="6" t="s">
        <v>15365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12295</v>
      </c>
      <c r="M1810" s="6">
        <v>63</v>
      </c>
      <c r="N1810" s="6" t="e">
        <f>VLOOKUP(A1810,web_archive!D:AB,18,FALSE)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12299</v>
      </c>
      <c r="V1810" s="6" t="s">
        <v>12299</v>
      </c>
      <c r="W1810" s="6" t="s">
        <v>12299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9092</v>
      </c>
      <c r="C1811" s="6" t="s">
        <v>9093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12295</v>
      </c>
      <c r="M1811" s="6">
        <v>63</v>
      </c>
      <c r="N1811" s="6" t="str">
        <f>VLOOKUP(A1811,web_archive!D:AB,18,FALSE)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12299</v>
      </c>
      <c r="V1811" s="6" t="s">
        <v>12299</v>
      </c>
      <c r="W1811" s="6" t="s">
        <v>12299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4133</v>
      </c>
      <c r="C1812" s="6" t="s">
        <v>4134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12295</v>
      </c>
      <c r="M1812" s="6">
        <v>63</v>
      </c>
      <c r="N1812" s="6" t="str">
        <f>VLOOKUP(A1812,web_archive!D:AB,18,FALSE)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12299</v>
      </c>
      <c r="V1812" s="6" t="s">
        <v>12299</v>
      </c>
      <c r="W1812" s="6" t="s">
        <v>12299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3012</v>
      </c>
      <c r="C1813" s="6" t="s">
        <v>3013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12295</v>
      </c>
      <c r="M1813" s="6">
        <v>63</v>
      </c>
      <c r="N1813" s="6" t="str">
        <f>VLOOKUP(A1813,web_archive!D:AB,18,FALSE)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12299</v>
      </c>
      <c r="V1813" s="6" t="s">
        <v>12299</v>
      </c>
      <c r="W1813" s="6" t="s">
        <v>12299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15366</v>
      </c>
      <c r="C1814" s="6" t="s">
        <v>15367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14534</v>
      </c>
      <c r="M1814" s="6">
        <v>63</v>
      </c>
      <c r="N1814" s="6" t="e">
        <f>VLOOKUP(A1814,web_archive!D:AB,18,FALSE)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14772</v>
      </c>
      <c r="V1814" s="6" t="s">
        <v>12837</v>
      </c>
      <c r="W1814" s="6" t="s">
        <v>15368</v>
      </c>
      <c r="X1814" s="6" t="s">
        <v>13041</v>
      </c>
      <c r="Y1814" s="6" t="s">
        <v>14402</v>
      </c>
      <c r="Z1814" s="6" t="s">
        <v>12798</v>
      </c>
      <c r="AA1814" s="6" t="s">
        <v>12451</v>
      </c>
      <c r="AB1814" s="6" t="s">
        <v>12299</v>
      </c>
      <c r="AC1814" s="6" t="s">
        <v>12299</v>
      </c>
    </row>
    <row r="1815" spans="1:29" x14ac:dyDescent="0.3">
      <c r="A1815" s="6">
        <v>2615</v>
      </c>
      <c r="B1815" s="6" t="s">
        <v>8666</v>
      </c>
      <c r="C1815" s="6" t="s">
        <v>8667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14534</v>
      </c>
      <c r="M1815" s="6">
        <v>63</v>
      </c>
      <c r="N1815" s="6" t="str">
        <f>VLOOKUP(A1815,web_archive!D:AB,18,FALSE)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14525</v>
      </c>
      <c r="V1815" s="6" t="s">
        <v>12491</v>
      </c>
      <c r="W1815" s="6" t="s">
        <v>12299</v>
      </c>
      <c r="X1815" s="6" t="s">
        <v>12299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15369</v>
      </c>
      <c r="C1816" s="6" t="s">
        <v>15370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14534</v>
      </c>
      <c r="M1816" s="6">
        <v>63</v>
      </c>
      <c r="N1816" s="6" t="e">
        <f>VLOOKUP(A1816,web_archive!D:AB,18,FALSE)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12636</v>
      </c>
      <c r="V1816" s="6" t="s">
        <v>12491</v>
      </c>
      <c r="W1816" s="6" t="s">
        <v>12299</v>
      </c>
      <c r="X1816" s="6" t="s">
        <v>12299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6755</v>
      </c>
      <c r="C1817" s="6" t="s">
        <v>6756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14534</v>
      </c>
      <c r="M1817" s="6">
        <v>63</v>
      </c>
      <c r="N1817" s="6" t="str">
        <f>VLOOKUP(A1817,web_archive!D:AB,18,FALSE)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12542</v>
      </c>
      <c r="V1817" s="6" t="s">
        <v>12368</v>
      </c>
      <c r="W1817" s="6" t="s">
        <v>12299</v>
      </c>
      <c r="X1817" s="6" t="s">
        <v>12299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6523</v>
      </c>
      <c r="C1818" s="6" t="s">
        <v>6524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14534</v>
      </c>
      <c r="M1818" s="6">
        <v>63</v>
      </c>
      <c r="N1818" s="6" t="str">
        <f>VLOOKUP(A1818,web_archive!D:AB,18,FALSE)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13315</v>
      </c>
      <c r="V1818" s="6" t="s">
        <v>12368</v>
      </c>
      <c r="W1818" s="6" t="s">
        <v>12299</v>
      </c>
      <c r="X1818" s="6" t="s">
        <v>12299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9994</v>
      </c>
      <c r="C1819" s="6" t="s">
        <v>9995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12257</v>
      </c>
      <c r="M1819" s="6">
        <v>63</v>
      </c>
      <c r="N1819" s="6" t="str">
        <f>VLOOKUP(A1819,web_archive!D:AB,18,FALSE)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13909</v>
      </c>
      <c r="V1819" s="6" t="s">
        <v>12404</v>
      </c>
      <c r="W1819" s="6" t="s">
        <v>12299</v>
      </c>
      <c r="X1819" s="6" t="s">
        <v>12299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8436</v>
      </c>
      <c r="C1820" s="6" t="s">
        <v>15371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12242</v>
      </c>
      <c r="M1820" s="6">
        <v>63</v>
      </c>
      <c r="N1820" s="6" t="str">
        <f>VLOOKUP(A1820,web_archive!D:AB,18,FALSE)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15372</v>
      </c>
      <c r="V1820" s="6" t="s">
        <v>15373</v>
      </c>
      <c r="W1820" s="6" t="s">
        <v>15374</v>
      </c>
      <c r="X1820" s="6" t="s">
        <v>15270</v>
      </c>
      <c r="Y1820" s="6" t="s">
        <v>13744</v>
      </c>
      <c r="Z1820" s="6" t="s">
        <v>12299</v>
      </c>
      <c r="AA1820" s="6" t="s">
        <v>12299</v>
      </c>
      <c r="AB1820" s="6"/>
      <c r="AC1820" s="6"/>
    </row>
    <row r="1821" spans="1:29" x14ac:dyDescent="0.3">
      <c r="A1821" s="6">
        <v>2621</v>
      </c>
      <c r="B1821" s="6" t="s">
        <v>8424</v>
      </c>
      <c r="C1821" s="6" t="s">
        <v>8425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14534</v>
      </c>
      <c r="M1821" s="6">
        <v>63</v>
      </c>
      <c r="N1821" s="6" t="str">
        <f>VLOOKUP(A1821,web_archive!D:AB,18,FALSE)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12691</v>
      </c>
      <c r="V1821" s="6" t="s">
        <v>12368</v>
      </c>
      <c r="W1821" s="6" t="s">
        <v>12299</v>
      </c>
      <c r="X1821" s="6" t="s">
        <v>12299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3476</v>
      </c>
      <c r="C1822" s="6" t="s">
        <v>3473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14534</v>
      </c>
      <c r="M1822" s="6">
        <v>63</v>
      </c>
      <c r="N1822" s="6" t="str">
        <f>VLOOKUP(A1822,web_archive!D:AB,18,FALSE)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12542</v>
      </c>
      <c r="V1822" s="6" t="s">
        <v>12368</v>
      </c>
      <c r="W1822" s="6" t="s">
        <v>12299</v>
      </c>
      <c r="X1822" s="6" t="s">
        <v>12299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7024</v>
      </c>
      <c r="C1823" s="6" t="s">
        <v>7021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14534</v>
      </c>
      <c r="M1823" s="6">
        <v>63</v>
      </c>
      <c r="N1823" s="6" t="str">
        <f>VLOOKUP(A1823,web_archive!D:AB,18,FALSE)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12660</v>
      </c>
      <c r="V1823" s="6" t="s">
        <v>12368</v>
      </c>
      <c r="W1823" s="6" t="s">
        <v>12299</v>
      </c>
      <c r="X1823" s="6" t="s">
        <v>12299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4544</v>
      </c>
      <c r="C1824" s="6" t="s">
        <v>4545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14534</v>
      </c>
      <c r="M1824" s="6">
        <v>63</v>
      </c>
      <c r="N1824" s="6" t="str">
        <f>VLOOKUP(A1824,web_archive!D:AB,18,FALSE)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12858</v>
      </c>
      <c r="V1824" s="6" t="s">
        <v>12368</v>
      </c>
      <c r="W1824" s="6" t="s">
        <v>12299</v>
      </c>
      <c r="X1824" s="6" t="s">
        <v>12299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1644</v>
      </c>
      <c r="C1825" s="6" t="s">
        <v>1641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14534</v>
      </c>
      <c r="M1825" s="6">
        <v>63</v>
      </c>
      <c r="N1825" s="6" t="str">
        <f>VLOOKUP(A1825,web_archive!D:AB,18,FALSE)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13315</v>
      </c>
      <c r="V1825" s="6" t="s">
        <v>12368</v>
      </c>
      <c r="W1825" s="6" t="s">
        <v>12299</v>
      </c>
      <c r="X1825" s="6" t="s">
        <v>12299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8509</v>
      </c>
      <c r="C1826" s="6" t="s">
        <v>8506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14534</v>
      </c>
      <c r="M1826" s="6">
        <v>63</v>
      </c>
      <c r="N1826" s="6" t="str">
        <f>VLOOKUP(A1826,web_archive!D:AB,18,FALSE)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14525</v>
      </c>
      <c r="V1826" s="6" t="s">
        <v>13483</v>
      </c>
      <c r="W1826" s="6" t="s">
        <v>12368</v>
      </c>
      <c r="X1826" s="6" t="s">
        <v>12299</v>
      </c>
      <c r="Y1826" s="6" t="s">
        <v>12299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15375</v>
      </c>
      <c r="C1827" s="6" t="s">
        <v>15375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12295</v>
      </c>
      <c r="M1827" s="6">
        <v>63</v>
      </c>
      <c r="N1827" s="6" t="e">
        <f>VLOOKUP(A1827,web_archive!D:AB,18,FALSE)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12299</v>
      </c>
      <c r="V1827" s="6" t="s">
        <v>12299</v>
      </c>
      <c r="W1827" s="6" t="s">
        <v>12299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15376</v>
      </c>
      <c r="C1828" s="6" t="s">
        <v>15377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12234</v>
      </c>
      <c r="M1828" s="6">
        <v>63</v>
      </c>
      <c r="N1828" s="6" t="e">
        <f>VLOOKUP(A1828,web_archive!D:AB,18,FALSE)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12299</v>
      </c>
      <c r="V1828" s="6" t="s">
        <v>12299</v>
      </c>
      <c r="W1828" s="6" t="s">
        <v>12299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15378</v>
      </c>
      <c r="C1829" s="6" t="s">
        <v>15379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12295</v>
      </c>
      <c r="M1829" s="6">
        <v>63</v>
      </c>
      <c r="N1829" s="6" t="e">
        <f>VLOOKUP(A1829,web_archive!D:AB,18,FALSE)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12691</v>
      </c>
      <c r="V1829" s="6" t="s">
        <v>15380</v>
      </c>
      <c r="W1829" s="6" t="s">
        <v>15381</v>
      </c>
      <c r="X1829" s="6" t="s">
        <v>12598</v>
      </c>
      <c r="Y1829" s="6" t="s">
        <v>12489</v>
      </c>
      <c r="Z1829" s="6" t="s">
        <v>12299</v>
      </c>
      <c r="AA1829" s="6" t="s">
        <v>12299</v>
      </c>
      <c r="AB1829" s="6"/>
      <c r="AC1829" s="6"/>
      <c r="AD1829" s="6"/>
    </row>
    <row r="1830" spans="1:30" x14ac:dyDescent="0.3">
      <c r="A1830" s="6">
        <v>2630</v>
      </c>
      <c r="B1830" s="6" t="s">
        <v>15382</v>
      </c>
      <c r="C1830" s="6" t="s">
        <v>15383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12295</v>
      </c>
      <c r="M1830" s="6">
        <v>63</v>
      </c>
      <c r="N1830" s="6" t="e">
        <f>VLOOKUP(A1830,web_archive!D:AB,18,FALSE)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12691</v>
      </c>
      <c r="V1830" s="6" t="s">
        <v>15384</v>
      </c>
      <c r="W1830" s="6" t="s">
        <v>13241</v>
      </c>
      <c r="X1830" s="6" t="s">
        <v>15385</v>
      </c>
      <c r="Y1830" s="6" t="s">
        <v>14911</v>
      </c>
      <c r="Z1830" s="6" t="s">
        <v>14582</v>
      </c>
      <c r="AA1830" s="6" t="s">
        <v>13739</v>
      </c>
      <c r="AB1830" s="6" t="s">
        <v>12454</v>
      </c>
      <c r="AC1830" s="6" t="s">
        <v>12299</v>
      </c>
      <c r="AD1830" s="6" t="s">
        <v>12299</v>
      </c>
    </row>
    <row r="1831" spans="1:30" x14ac:dyDescent="0.3">
      <c r="A1831" s="6">
        <v>2631</v>
      </c>
      <c r="B1831" s="6" t="s">
        <v>15386</v>
      </c>
      <c r="C1831" s="6" t="s">
        <v>15387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12295</v>
      </c>
      <c r="M1831" s="6">
        <v>63</v>
      </c>
      <c r="N1831" s="6" t="e">
        <f>VLOOKUP(A1831,web_archive!D:AB,18,FALSE)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12841</v>
      </c>
      <c r="V1831" s="6" t="s">
        <v>12491</v>
      </c>
      <c r="W1831" s="6" t="s">
        <v>12299</v>
      </c>
      <c r="X1831" s="6" t="s">
        <v>12299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15388</v>
      </c>
      <c r="C1832" s="6" t="s">
        <v>15389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14534</v>
      </c>
      <c r="M1832" s="6">
        <v>63</v>
      </c>
      <c r="N1832" s="6" t="e">
        <f>VLOOKUP(A1832,web_archive!D:AB,18,FALSE)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12660</v>
      </c>
      <c r="V1832" s="6" t="s">
        <v>12743</v>
      </c>
      <c r="W1832" s="6" t="s">
        <v>12903</v>
      </c>
      <c r="X1832" s="6" t="s">
        <v>12368</v>
      </c>
      <c r="Y1832" s="6" t="s">
        <v>12299</v>
      </c>
      <c r="Z1832" s="6" t="s">
        <v>12299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15390</v>
      </c>
      <c r="C1833" s="6" t="s">
        <v>15391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14534</v>
      </c>
      <c r="M1833" s="6">
        <v>63</v>
      </c>
      <c r="N1833" s="6" t="e">
        <f>VLOOKUP(A1833,web_archive!D:AB,18,FALSE)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12691</v>
      </c>
      <c r="V1833" s="6" t="s">
        <v>13504</v>
      </c>
      <c r="W1833" s="6" t="s">
        <v>12368</v>
      </c>
      <c r="X1833" s="6" t="s">
        <v>12299</v>
      </c>
      <c r="Y1833" s="6" t="s">
        <v>12299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15392</v>
      </c>
      <c r="C1834" s="6" t="s">
        <v>15393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12295</v>
      </c>
      <c r="M1834" s="6">
        <v>63</v>
      </c>
      <c r="N1834" s="6" t="e">
        <f>VLOOKUP(A1834,web_archive!D:AB,18,FALSE)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15394</v>
      </c>
      <c r="V1834" s="6" t="s">
        <v>15395</v>
      </c>
      <c r="W1834" s="6" t="s">
        <v>15396</v>
      </c>
      <c r="X1834" s="6" t="s">
        <v>15397</v>
      </c>
      <c r="Y1834" s="6" t="s">
        <v>15398</v>
      </c>
      <c r="Z1834" s="6" t="s">
        <v>12368</v>
      </c>
      <c r="AA1834" s="6" t="s">
        <v>12299</v>
      </c>
      <c r="AB1834" s="6" t="s">
        <v>12299</v>
      </c>
      <c r="AC1834" s="6"/>
      <c r="AD1834" s="6"/>
    </row>
    <row r="1835" spans="1:30" x14ac:dyDescent="0.3">
      <c r="A1835" s="6">
        <v>2635</v>
      </c>
      <c r="B1835" s="6" t="s">
        <v>15399</v>
      </c>
      <c r="C1835" s="6" t="s">
        <v>15393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12295</v>
      </c>
      <c r="M1835" s="6">
        <v>63</v>
      </c>
      <c r="N1835" s="6" t="e">
        <f>VLOOKUP(A1835,web_archive!D:AB,18,FALSE)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15394</v>
      </c>
      <c r="V1835" s="6" t="s">
        <v>15395</v>
      </c>
      <c r="W1835" s="6" t="s">
        <v>15396</v>
      </c>
      <c r="X1835" s="6" t="s">
        <v>15397</v>
      </c>
      <c r="Y1835" s="6" t="s">
        <v>15398</v>
      </c>
      <c r="Z1835" s="6" t="s">
        <v>12368</v>
      </c>
      <c r="AA1835" s="6" t="s">
        <v>12299</v>
      </c>
      <c r="AB1835" s="6" t="s">
        <v>12299</v>
      </c>
      <c r="AC1835" s="6"/>
      <c r="AD1835" s="6"/>
    </row>
    <row r="1836" spans="1:30" x14ac:dyDescent="0.3">
      <c r="A1836" s="6">
        <v>2636</v>
      </c>
      <c r="B1836" s="6" t="s">
        <v>15400</v>
      </c>
      <c r="C1836" s="6" t="s">
        <v>15401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12295</v>
      </c>
      <c r="M1836" s="6">
        <v>63</v>
      </c>
      <c r="N1836" s="6" t="e">
        <f>VLOOKUP(A1836,web_archive!D:AB,18,FALSE)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12787</v>
      </c>
      <c r="V1836" s="6" t="s">
        <v>12368</v>
      </c>
      <c r="W1836" s="6" t="s">
        <v>12299</v>
      </c>
      <c r="X1836" s="6" t="s">
        <v>12299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15402</v>
      </c>
      <c r="C1837" s="6" t="s">
        <v>15403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12295</v>
      </c>
      <c r="M1837" s="6">
        <v>63</v>
      </c>
      <c r="N1837" s="6" t="e">
        <f>VLOOKUP(A1837,web_archive!D:AB,18,FALSE)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12787</v>
      </c>
      <c r="V1837" s="6" t="s">
        <v>12368</v>
      </c>
      <c r="W1837" s="6" t="s">
        <v>12299</v>
      </c>
      <c r="X1837" s="6" t="s">
        <v>12299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15404</v>
      </c>
      <c r="C1838" s="6" t="s">
        <v>15405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12295</v>
      </c>
      <c r="M1838" s="6">
        <v>63</v>
      </c>
      <c r="N1838" s="6" t="e">
        <f>VLOOKUP(A1838,web_archive!D:AB,18,FALSE)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12691</v>
      </c>
      <c r="V1838" s="6" t="s">
        <v>12903</v>
      </c>
      <c r="W1838" s="6" t="s">
        <v>12368</v>
      </c>
      <c r="X1838" s="6" t="s">
        <v>12299</v>
      </c>
      <c r="Y1838" s="6" t="s">
        <v>12299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15406</v>
      </c>
      <c r="C1839" s="6" t="s">
        <v>15407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12295</v>
      </c>
      <c r="M1839" s="6">
        <v>63</v>
      </c>
      <c r="N1839" s="6" t="e">
        <f>VLOOKUP(A1839,web_archive!D:AB,18,FALSE)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12542</v>
      </c>
      <c r="V1839" s="6" t="s">
        <v>12762</v>
      </c>
      <c r="W1839" s="6" t="s">
        <v>12368</v>
      </c>
      <c r="X1839" s="6" t="s">
        <v>12299</v>
      </c>
      <c r="Y1839" s="6" t="s">
        <v>12299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5705</v>
      </c>
      <c r="C1840" s="6" t="s">
        <v>5706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14534</v>
      </c>
      <c r="M1840" s="6">
        <v>63</v>
      </c>
      <c r="N1840" s="6" t="str">
        <f>VLOOKUP(A1840,web_archive!D:AB,18,FALSE)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12691</v>
      </c>
      <c r="V1840" s="6" t="s">
        <v>13183</v>
      </c>
      <c r="W1840" s="6" t="s">
        <v>12762</v>
      </c>
      <c r="X1840" s="6" t="s">
        <v>12903</v>
      </c>
      <c r="Y1840" s="6" t="s">
        <v>14526</v>
      </c>
      <c r="Z1840" s="6" t="s">
        <v>12368</v>
      </c>
      <c r="AA1840" s="6" t="s">
        <v>12299</v>
      </c>
      <c r="AB1840" s="6" t="s">
        <v>12299</v>
      </c>
      <c r="AC1840" s="6"/>
      <c r="AD1840" s="6"/>
    </row>
    <row r="1841" spans="1:27" x14ac:dyDescent="0.3">
      <c r="A1841" s="6">
        <v>2641</v>
      </c>
      <c r="B1841" s="6" t="s">
        <v>15408</v>
      </c>
      <c r="C1841" s="6" t="s">
        <v>15409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12266</v>
      </c>
      <c r="M1841" s="6">
        <v>63</v>
      </c>
      <c r="N1841" s="6" t="e">
        <f>VLOOKUP(A1841,web_archive!D:AB,18,FALSE)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12691</v>
      </c>
      <c r="V1841" s="6" t="s">
        <v>12600</v>
      </c>
      <c r="W1841" s="6" t="s">
        <v>12299</v>
      </c>
      <c r="X1841" s="6" t="s">
        <v>12299</v>
      </c>
      <c r="Y1841" s="6"/>
      <c r="Z1841" s="6"/>
      <c r="AA1841" s="6"/>
    </row>
    <row r="1842" spans="1:27" x14ac:dyDescent="0.3">
      <c r="A1842" s="6">
        <v>2642</v>
      </c>
      <c r="B1842" s="6" t="s">
        <v>15410</v>
      </c>
      <c r="C1842" s="6" t="s">
        <v>15411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12295</v>
      </c>
      <c r="M1842" s="6">
        <v>63</v>
      </c>
      <c r="N1842" s="6" t="e">
        <f>VLOOKUP(A1842,web_archive!D:AB,18,FALSE)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12299</v>
      </c>
      <c r="V1842" s="6" t="s">
        <v>12299</v>
      </c>
      <c r="W1842" s="6" t="s">
        <v>12299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15412</v>
      </c>
      <c r="C1843" s="6" t="s">
        <v>15411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12295</v>
      </c>
      <c r="M1843" s="6">
        <v>63</v>
      </c>
      <c r="N1843" s="6" t="e">
        <f>VLOOKUP(A1843,web_archive!D:AB,18,FALSE)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12299</v>
      </c>
      <c r="V1843" s="6" t="s">
        <v>12299</v>
      </c>
      <c r="W1843" s="6" t="s">
        <v>12299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9966</v>
      </c>
      <c r="C1844" s="6" t="s">
        <v>9967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12295</v>
      </c>
      <c r="M1844" s="6">
        <v>63</v>
      </c>
      <c r="N1844" s="6" t="str">
        <f>VLOOKUP(A1844,web_archive!D:AB,18,FALSE)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12674</v>
      </c>
      <c r="V1844" s="6" t="s">
        <v>12675</v>
      </c>
      <c r="W1844" s="6" t="s">
        <v>15413</v>
      </c>
      <c r="X1844" s="6" t="s">
        <v>12675</v>
      </c>
      <c r="Y1844" s="6" t="s">
        <v>12491</v>
      </c>
      <c r="Z1844" s="6" t="s">
        <v>12299</v>
      </c>
      <c r="AA1844" s="6" t="s">
        <v>12299</v>
      </c>
    </row>
    <row r="1845" spans="1:27" x14ac:dyDescent="0.3">
      <c r="A1845" s="6">
        <v>2645</v>
      </c>
      <c r="B1845" s="6" t="s">
        <v>15414</v>
      </c>
      <c r="C1845" s="6" t="s">
        <v>15415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12242</v>
      </c>
      <c r="M1845" s="6">
        <v>63</v>
      </c>
      <c r="N1845" s="6" t="e">
        <f>VLOOKUP(A1845,web_archive!D:AB,18,FALSE)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14525</v>
      </c>
      <c r="V1845" s="6" t="s">
        <v>12600</v>
      </c>
      <c r="W1845" s="6" t="s">
        <v>12299</v>
      </c>
      <c r="X1845" s="6" t="s">
        <v>12299</v>
      </c>
      <c r="Y1845" s="6"/>
      <c r="Z1845" s="6"/>
      <c r="AA1845" s="6"/>
    </row>
    <row r="1846" spans="1:27" x14ac:dyDescent="0.3">
      <c r="A1846" s="6">
        <v>2646</v>
      </c>
      <c r="B1846" s="6" t="s">
        <v>15416</v>
      </c>
      <c r="C1846" s="6" t="s">
        <v>15417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12295</v>
      </c>
      <c r="M1846" s="6">
        <v>63</v>
      </c>
      <c r="N1846" s="6" t="e">
        <f>VLOOKUP(A1846,web_archive!D:AB,18,FALSE)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12841</v>
      </c>
      <c r="V1846" s="6" t="s">
        <v>12404</v>
      </c>
      <c r="W1846" s="6" t="s">
        <v>12299</v>
      </c>
      <c r="X1846" s="6" t="s">
        <v>12299</v>
      </c>
      <c r="Y1846" s="6"/>
      <c r="Z1846" s="6"/>
      <c r="AA1846" s="6"/>
    </row>
    <row r="1847" spans="1:27" x14ac:dyDescent="0.3">
      <c r="A1847" s="6">
        <v>2647</v>
      </c>
      <c r="B1847" s="6" t="s">
        <v>15418</v>
      </c>
      <c r="C1847" s="6" t="s">
        <v>15419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12295</v>
      </c>
      <c r="M1847" s="6">
        <v>63</v>
      </c>
      <c r="N1847" s="6" t="e">
        <f>VLOOKUP(A1847,web_archive!D:AB,18,FALSE)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12841</v>
      </c>
      <c r="V1847" s="6" t="s">
        <v>12491</v>
      </c>
      <c r="W1847" s="6" t="s">
        <v>12299</v>
      </c>
      <c r="X1847" s="6" t="s">
        <v>12299</v>
      </c>
      <c r="Y1847" s="6"/>
      <c r="Z1847" s="6"/>
      <c r="AA1847" s="6"/>
    </row>
    <row r="1848" spans="1:27" x14ac:dyDescent="0.3">
      <c r="A1848" s="6">
        <v>2648</v>
      </c>
      <c r="B1848" s="6" t="s">
        <v>15420</v>
      </c>
      <c r="C1848" s="6" t="s">
        <v>15421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14534</v>
      </c>
      <c r="M1848" s="6">
        <v>63</v>
      </c>
      <c r="N1848" s="6" t="e">
        <f>VLOOKUP(A1848,web_archive!D:AB,18,FALSE)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12542</v>
      </c>
      <c r="V1848" s="6" t="s">
        <v>15422</v>
      </c>
      <c r="W1848" s="6" t="s">
        <v>12491</v>
      </c>
      <c r="X1848" s="6" t="s">
        <v>12299</v>
      </c>
      <c r="Y1848" s="6" t="s">
        <v>12299</v>
      </c>
      <c r="Z1848" s="6"/>
      <c r="AA1848" s="6"/>
    </row>
    <row r="1849" spans="1:27" x14ac:dyDescent="0.3">
      <c r="A1849" s="6">
        <v>2649</v>
      </c>
      <c r="B1849" s="6" t="s">
        <v>15423</v>
      </c>
      <c r="C1849" s="6" t="s">
        <v>15424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14534</v>
      </c>
      <c r="M1849" s="6">
        <v>63</v>
      </c>
      <c r="N1849" s="6" t="e">
        <f>VLOOKUP(A1849,web_archive!D:AB,18,FALSE)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12542</v>
      </c>
      <c r="V1849" s="6" t="s">
        <v>15422</v>
      </c>
      <c r="W1849" s="6" t="s">
        <v>12491</v>
      </c>
      <c r="X1849" s="6" t="s">
        <v>12299</v>
      </c>
      <c r="Y1849" s="6" t="s">
        <v>12299</v>
      </c>
      <c r="Z1849" s="6"/>
      <c r="AA1849" s="6"/>
    </row>
    <row r="1850" spans="1:27" x14ac:dyDescent="0.3">
      <c r="A1850" s="6">
        <v>2650</v>
      </c>
      <c r="B1850" s="6" t="s">
        <v>15425</v>
      </c>
      <c r="C1850" s="6" t="s">
        <v>15426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14534</v>
      </c>
      <c r="M1850" s="6">
        <v>63</v>
      </c>
      <c r="N1850" s="6" t="e">
        <f>VLOOKUP(A1850,web_archive!D:AB,18,FALSE)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13138</v>
      </c>
      <c r="V1850" s="6" t="s">
        <v>14842</v>
      </c>
      <c r="W1850" s="6" t="s">
        <v>12404</v>
      </c>
      <c r="X1850" s="6" t="s">
        <v>12299</v>
      </c>
      <c r="Y1850" s="6" t="s">
        <v>12299</v>
      </c>
      <c r="Z1850" s="6"/>
      <c r="AA1850" s="6"/>
    </row>
    <row r="1851" spans="1:27" x14ac:dyDescent="0.3">
      <c r="A1851" s="6">
        <v>2651</v>
      </c>
      <c r="B1851" s="6" t="s">
        <v>15427</v>
      </c>
      <c r="C1851" s="6" t="s">
        <v>15428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14534</v>
      </c>
      <c r="M1851" s="6">
        <v>63</v>
      </c>
      <c r="N1851" s="6" t="e">
        <f>VLOOKUP(A1851,web_archive!D:AB,18,FALSE)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12691</v>
      </c>
      <c r="V1851" s="6" t="s">
        <v>13477</v>
      </c>
      <c r="W1851" s="6" t="s">
        <v>12404</v>
      </c>
      <c r="X1851" s="6" t="s">
        <v>12299</v>
      </c>
      <c r="Y1851" s="6" t="s">
        <v>12299</v>
      </c>
      <c r="Z1851" s="6"/>
      <c r="AA1851" s="6"/>
    </row>
    <row r="1852" spans="1:27" x14ac:dyDescent="0.3">
      <c r="A1852" s="6">
        <v>2652</v>
      </c>
      <c r="B1852" s="6" t="s">
        <v>15429</v>
      </c>
      <c r="C1852" s="6" t="s">
        <v>15430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12295</v>
      </c>
      <c r="M1852" s="6">
        <v>63</v>
      </c>
      <c r="N1852" s="6" t="e">
        <f>VLOOKUP(A1852,web_archive!D:AB,18,FALSE)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12636</v>
      </c>
      <c r="V1852" s="6" t="s">
        <v>15431</v>
      </c>
      <c r="W1852" s="6" t="s">
        <v>12563</v>
      </c>
      <c r="X1852" s="6" t="s">
        <v>12370</v>
      </c>
      <c r="Y1852" s="6" t="s">
        <v>12299</v>
      </c>
      <c r="Z1852" s="6" t="s">
        <v>12299</v>
      </c>
      <c r="AA1852" s="6"/>
    </row>
    <row r="1853" spans="1:27" x14ac:dyDescent="0.3">
      <c r="A1853" s="6">
        <v>2653</v>
      </c>
      <c r="B1853" s="6" t="s">
        <v>15432</v>
      </c>
      <c r="C1853" s="6" t="s">
        <v>15433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12295</v>
      </c>
      <c r="M1853" s="6">
        <v>63</v>
      </c>
      <c r="N1853" s="6" t="e">
        <f>VLOOKUP(A1853,web_archive!D:AB,18,FALSE)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12299</v>
      </c>
      <c r="V1853" s="6" t="s">
        <v>12299</v>
      </c>
      <c r="W1853" s="6" t="s">
        <v>12299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8994</v>
      </c>
      <c r="C1854" s="6" t="s">
        <v>8995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12242</v>
      </c>
      <c r="M1854" s="6">
        <v>63</v>
      </c>
      <c r="N1854" s="6" t="e">
        <f>VLOOKUP(A1854,web_archive!D:AB,18,FALSE)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12691</v>
      </c>
      <c r="V1854" s="6" t="s">
        <v>12762</v>
      </c>
      <c r="W1854" s="6" t="s">
        <v>14526</v>
      </c>
      <c r="X1854" s="6" t="s">
        <v>12368</v>
      </c>
      <c r="Y1854" s="6" t="s">
        <v>12299</v>
      </c>
      <c r="Z1854" s="6" t="s">
        <v>12299</v>
      </c>
      <c r="AA1854" s="6"/>
    </row>
    <row r="1855" spans="1:27" x14ac:dyDescent="0.3">
      <c r="A1855" s="6">
        <v>2655</v>
      </c>
      <c r="B1855" s="6" t="s">
        <v>1260</v>
      </c>
      <c r="C1855" s="6" t="s">
        <v>1261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14534</v>
      </c>
      <c r="M1855" s="6">
        <v>63</v>
      </c>
      <c r="N1855" s="6" t="str">
        <f>VLOOKUP(A1855,web_archive!D:AB,18,FALSE)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12299</v>
      </c>
      <c r="V1855" s="6" t="s">
        <v>12299</v>
      </c>
      <c r="W1855" s="6" t="s">
        <v>12299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5364</v>
      </c>
      <c r="C1856" s="6" t="s">
        <v>5365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12538</v>
      </c>
      <c r="M1856" s="6">
        <v>63</v>
      </c>
      <c r="N1856" s="6" t="str">
        <f>VLOOKUP(A1856,web_archive!D:AB,18,FALSE)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13923</v>
      </c>
      <c r="V1856" s="6" t="s">
        <v>12370</v>
      </c>
      <c r="W1856" s="6" t="s">
        <v>12299</v>
      </c>
      <c r="X1856" s="6" t="s">
        <v>12299</v>
      </c>
      <c r="Y1856" s="6"/>
      <c r="Z1856" s="6"/>
      <c r="AA1856" s="6"/>
    </row>
    <row r="1857" spans="1:29" x14ac:dyDescent="0.3">
      <c r="A1857" s="6">
        <v>2657</v>
      </c>
      <c r="B1857" s="6" t="s">
        <v>15434</v>
      </c>
      <c r="C1857" s="6" t="s">
        <v>15435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12295</v>
      </c>
      <c r="M1857" s="6">
        <v>63</v>
      </c>
      <c r="N1857" s="6" t="e">
        <f>VLOOKUP(A1857,web_archive!D:AB,18,FALSE)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12299</v>
      </c>
      <c r="V1857" s="6" t="s">
        <v>12299</v>
      </c>
      <c r="W1857" s="6" t="s">
        <v>12299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15436</v>
      </c>
      <c r="C1858" s="6" t="s">
        <v>15419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12295</v>
      </c>
      <c r="M1858" s="6">
        <v>63</v>
      </c>
      <c r="N1858" s="6" t="e">
        <f>VLOOKUP(A1858,web_archive!D:AB,18,FALSE)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13923</v>
      </c>
      <c r="V1858" s="6" t="s">
        <v>12489</v>
      </c>
      <c r="W1858" s="6" t="s">
        <v>12299</v>
      </c>
      <c r="X1858" s="6" t="s">
        <v>12299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10375</v>
      </c>
      <c r="C1859" s="6" t="s">
        <v>10376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14571</v>
      </c>
      <c r="M1859" s="6">
        <v>18</v>
      </c>
      <c r="N1859" s="6" t="str">
        <f>VLOOKUP(A1859,web_archive!D:AB,18,FALSE)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14525</v>
      </c>
      <c r="V1859" s="6" t="s">
        <v>13482</v>
      </c>
      <c r="W1859" s="6" t="s">
        <v>13526</v>
      </c>
      <c r="X1859" s="6" t="s">
        <v>12491</v>
      </c>
      <c r="Y1859" s="6" t="s">
        <v>12299</v>
      </c>
      <c r="Z1859" s="6" t="s">
        <v>12299</v>
      </c>
      <c r="AA1859" s="6"/>
      <c r="AB1859" s="6"/>
      <c r="AC1859" s="6"/>
    </row>
    <row r="1860" spans="1:29" x14ac:dyDescent="0.3">
      <c r="A1860" s="6">
        <v>2660</v>
      </c>
      <c r="B1860" s="6" t="s">
        <v>10379</v>
      </c>
      <c r="C1860" s="6" t="s">
        <v>10380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14571</v>
      </c>
      <c r="M1860" s="6">
        <v>18</v>
      </c>
      <c r="N1860" s="6" t="str">
        <f>VLOOKUP(A1860,web_archive!D:AB,18,FALSE)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14525</v>
      </c>
      <c r="V1860" s="6" t="s">
        <v>13062</v>
      </c>
      <c r="W1860" s="6" t="s">
        <v>15437</v>
      </c>
      <c r="X1860" s="6" t="s">
        <v>12489</v>
      </c>
      <c r="Y1860" s="6" t="s">
        <v>12299</v>
      </c>
      <c r="Z1860" s="6" t="s">
        <v>12299</v>
      </c>
      <c r="AA1860" s="6"/>
      <c r="AB1860" s="6"/>
      <c r="AC1860" s="6"/>
    </row>
    <row r="1861" spans="1:29" x14ac:dyDescent="0.3">
      <c r="A1861" s="6">
        <v>2661</v>
      </c>
      <c r="B1861" s="6" t="s">
        <v>10383</v>
      </c>
      <c r="C1861" s="6" t="s">
        <v>10384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14571</v>
      </c>
      <c r="M1861" s="6">
        <v>18</v>
      </c>
      <c r="N1861" s="6" t="str">
        <f>VLOOKUP(A1861,web_archive!D:AB,18,FALSE)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14525</v>
      </c>
      <c r="V1861" s="6" t="s">
        <v>14397</v>
      </c>
      <c r="W1861" s="6" t="s">
        <v>12868</v>
      </c>
      <c r="X1861" s="6" t="s">
        <v>12491</v>
      </c>
      <c r="Y1861" s="6" t="s">
        <v>12299</v>
      </c>
      <c r="Z1861" s="6" t="s">
        <v>12299</v>
      </c>
      <c r="AA1861" s="6"/>
      <c r="AB1861" s="6"/>
      <c r="AC1861" s="6"/>
    </row>
    <row r="1862" spans="1:29" x14ac:dyDescent="0.3">
      <c r="A1862" s="6">
        <v>2662</v>
      </c>
      <c r="B1862" s="6" t="s">
        <v>10387</v>
      </c>
      <c r="C1862" s="6" t="s">
        <v>10388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14571</v>
      </c>
      <c r="M1862" s="6">
        <v>18</v>
      </c>
      <c r="N1862" s="6" t="str">
        <f>VLOOKUP(A1862,web_archive!D:AB,18,FALSE)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14525</v>
      </c>
      <c r="V1862" s="6" t="s">
        <v>13470</v>
      </c>
      <c r="W1862" s="6" t="s">
        <v>15438</v>
      </c>
      <c r="X1862" s="6" t="s">
        <v>12489</v>
      </c>
      <c r="Y1862" s="6" t="s">
        <v>12299</v>
      </c>
      <c r="Z1862" s="6" t="s">
        <v>12299</v>
      </c>
      <c r="AA1862" s="6"/>
      <c r="AB1862" s="6"/>
      <c r="AC1862" s="6"/>
    </row>
    <row r="1863" spans="1:29" x14ac:dyDescent="0.3">
      <c r="A1863" s="6">
        <v>2663</v>
      </c>
      <c r="B1863" s="6" t="s">
        <v>4367</v>
      </c>
      <c r="C1863" s="6" t="s">
        <v>4368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12295</v>
      </c>
      <c r="M1863" s="6">
        <v>63</v>
      </c>
      <c r="N1863" s="6" t="str">
        <f>VLOOKUP(A1863,web_archive!D:AB,18,FALSE)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12892</v>
      </c>
      <c r="V1863" s="6" t="s">
        <v>13529</v>
      </c>
      <c r="W1863" s="6" t="s">
        <v>12368</v>
      </c>
      <c r="X1863" s="6" t="s">
        <v>12299</v>
      </c>
      <c r="Y1863" s="6" t="s">
        <v>12299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15439</v>
      </c>
      <c r="C1864" s="6" t="s">
        <v>15440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14534</v>
      </c>
      <c r="M1864" s="6">
        <v>63</v>
      </c>
      <c r="N1864" s="6" t="e">
        <f>VLOOKUP(A1864,web_archive!D:AB,18,FALSE)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12858</v>
      </c>
      <c r="V1864" s="6" t="s">
        <v>13504</v>
      </c>
      <c r="W1864" s="6" t="s">
        <v>12368</v>
      </c>
      <c r="X1864" s="6" t="s">
        <v>12299</v>
      </c>
      <c r="Y1864" s="6" t="s">
        <v>12299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15441</v>
      </c>
      <c r="C1865" s="6" t="s">
        <v>15442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12258</v>
      </c>
      <c r="M1865" s="6">
        <v>63</v>
      </c>
      <c r="N1865" s="6" t="e">
        <f>VLOOKUP(A1865,web_archive!D:AB,18,FALSE)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14525</v>
      </c>
      <c r="V1865" s="6" t="s">
        <v>15443</v>
      </c>
      <c r="W1865" s="6" t="s">
        <v>13041</v>
      </c>
      <c r="X1865" s="6" t="s">
        <v>15444</v>
      </c>
      <c r="Y1865" s="6" t="s">
        <v>12798</v>
      </c>
      <c r="Z1865" s="6" t="s">
        <v>12491</v>
      </c>
      <c r="AA1865" s="6" t="s">
        <v>12299</v>
      </c>
      <c r="AB1865" s="6" t="s">
        <v>12299</v>
      </c>
      <c r="AC1865" s="6"/>
    </row>
    <row r="1866" spans="1:29" x14ac:dyDescent="0.3">
      <c r="A1866" s="6">
        <v>2666</v>
      </c>
      <c r="B1866" s="6" t="s">
        <v>5941</v>
      </c>
      <c r="C1866" s="6" t="s">
        <v>5942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12295</v>
      </c>
      <c r="M1866" s="6">
        <v>63</v>
      </c>
      <c r="N1866" s="6" t="str">
        <f>VLOOKUP(A1866,web_archive!D:AB,18,FALSE)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12691</v>
      </c>
      <c r="V1866" s="6" t="s">
        <v>15445</v>
      </c>
      <c r="W1866" s="6" t="s">
        <v>12860</v>
      </c>
      <c r="X1866" s="6" t="s">
        <v>13387</v>
      </c>
      <c r="Y1866" s="6" t="s">
        <v>12299</v>
      </c>
      <c r="Z1866" s="6" t="s">
        <v>12299</v>
      </c>
      <c r="AA1866" s="6"/>
      <c r="AB1866" s="6"/>
      <c r="AC1866" s="6"/>
    </row>
    <row r="1867" spans="1:29" x14ac:dyDescent="0.3">
      <c r="A1867" s="6">
        <v>2667</v>
      </c>
      <c r="B1867" s="6" t="s">
        <v>4548</v>
      </c>
      <c r="C1867" s="6" t="s">
        <v>4549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14534</v>
      </c>
      <c r="M1867" s="6">
        <v>63</v>
      </c>
      <c r="N1867" s="6" t="str">
        <f>VLOOKUP(A1867,web_archive!D:AB,18,FALSE)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12892</v>
      </c>
      <c r="V1867" s="6" t="s">
        <v>14842</v>
      </c>
      <c r="W1867" s="6" t="s">
        <v>13494</v>
      </c>
      <c r="X1867" s="6" t="s">
        <v>12368</v>
      </c>
      <c r="Y1867" s="6" t="s">
        <v>12299</v>
      </c>
      <c r="Z1867" s="6" t="s">
        <v>12299</v>
      </c>
      <c r="AA1867" s="6"/>
      <c r="AB1867" s="6"/>
      <c r="AC1867" s="6"/>
    </row>
    <row r="1868" spans="1:29" x14ac:dyDescent="0.3">
      <c r="A1868" s="6">
        <v>2668</v>
      </c>
      <c r="B1868" s="6" t="s">
        <v>15446</v>
      </c>
      <c r="C1868" s="6" t="s">
        <v>15447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12295</v>
      </c>
      <c r="M1868" s="6">
        <v>63</v>
      </c>
      <c r="N1868" s="6" t="e">
        <f>VLOOKUP(A1868,web_archive!D:AB,18,FALSE)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12691</v>
      </c>
      <c r="V1868" s="6" t="s">
        <v>14397</v>
      </c>
      <c r="W1868" s="6" t="s">
        <v>15007</v>
      </c>
      <c r="X1868" s="6" t="s">
        <v>13482</v>
      </c>
      <c r="Y1868" s="6" t="s">
        <v>13470</v>
      </c>
      <c r="Z1868" s="6" t="s">
        <v>13483</v>
      </c>
      <c r="AA1868" s="6" t="s">
        <v>12404</v>
      </c>
      <c r="AB1868" s="6" t="s">
        <v>12299</v>
      </c>
      <c r="AC1868" s="6" t="s">
        <v>12299</v>
      </c>
    </row>
    <row r="1869" spans="1:29" x14ac:dyDescent="0.3">
      <c r="A1869" s="6">
        <v>2669</v>
      </c>
      <c r="B1869" s="6" t="s">
        <v>15448</v>
      </c>
      <c r="C1869" s="6" t="s">
        <v>15449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12295</v>
      </c>
      <c r="M1869" s="6">
        <v>63</v>
      </c>
      <c r="N1869" s="6" t="e">
        <f>VLOOKUP(A1869,web_archive!D:AB,18,FALSE)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13227</v>
      </c>
      <c r="V1869" s="6" t="s">
        <v>12489</v>
      </c>
      <c r="W1869" s="6" t="s">
        <v>12299</v>
      </c>
      <c r="X1869" s="6" t="s">
        <v>12299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15450</v>
      </c>
      <c r="C1870" s="6" t="s">
        <v>15451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12295</v>
      </c>
      <c r="M1870" s="6">
        <v>63</v>
      </c>
      <c r="N1870" s="6" t="e">
        <f>VLOOKUP(A1870,web_archive!D:AB,18,FALSE)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12640</v>
      </c>
      <c r="V1870" s="6" t="s">
        <v>12491</v>
      </c>
      <c r="W1870" s="6" t="s">
        <v>12299</v>
      </c>
      <c r="X1870" s="6" t="s">
        <v>12299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15452</v>
      </c>
      <c r="C1871" s="6" t="s">
        <v>9995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12257</v>
      </c>
      <c r="M1871" s="6">
        <v>63</v>
      </c>
      <c r="N1871" s="6" t="e">
        <f>VLOOKUP(A1871,web_archive!D:AB,18,FALSE)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13909</v>
      </c>
      <c r="V1871" s="6" t="s">
        <v>12404</v>
      </c>
      <c r="W1871" s="6" t="s">
        <v>12299</v>
      </c>
      <c r="X1871" s="6" t="s">
        <v>12299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15453</v>
      </c>
      <c r="C1872" s="6" t="s">
        <v>15454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14534</v>
      </c>
      <c r="M1872" s="6">
        <v>63</v>
      </c>
      <c r="N1872" s="6" t="e">
        <f>VLOOKUP(A1872,web_archive!D:AB,18,FALSE)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12691</v>
      </c>
      <c r="V1872" s="6" t="s">
        <v>12711</v>
      </c>
      <c r="W1872" s="6" t="s">
        <v>13021</v>
      </c>
      <c r="X1872" s="6" t="s">
        <v>13256</v>
      </c>
      <c r="Y1872" s="6" t="s">
        <v>13494</v>
      </c>
      <c r="Z1872" s="6" t="s">
        <v>12582</v>
      </c>
      <c r="AA1872" s="6" t="s">
        <v>12491</v>
      </c>
      <c r="AB1872" s="6" t="s">
        <v>12299</v>
      </c>
      <c r="AC1872" s="6" t="s">
        <v>12299</v>
      </c>
    </row>
    <row r="1873" spans="1:48" x14ac:dyDescent="0.3">
      <c r="A1873" s="6">
        <v>2673</v>
      </c>
      <c r="B1873" s="6" t="s">
        <v>15455</v>
      </c>
      <c r="C1873" s="6" t="s">
        <v>15456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14534</v>
      </c>
      <c r="M1873" s="6">
        <v>63</v>
      </c>
      <c r="N1873" s="6" t="e">
        <f>VLOOKUP(A1873,web_archive!D:AB,18,FALSE)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13138</v>
      </c>
      <c r="V1873" s="6" t="s">
        <v>14988</v>
      </c>
      <c r="W1873" s="6" t="s">
        <v>12404</v>
      </c>
      <c r="X1873" s="6" t="s">
        <v>12299</v>
      </c>
      <c r="Y1873" s="6" t="s">
        <v>12299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15457</v>
      </c>
      <c r="C1874" s="6" t="s">
        <v>15458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12295</v>
      </c>
      <c r="M1874" s="6">
        <v>63</v>
      </c>
      <c r="N1874" s="6" t="e">
        <f>VLOOKUP(A1874,web_archive!D:AB,18,FALSE)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12299</v>
      </c>
      <c r="V1874" s="6" t="s">
        <v>12299</v>
      </c>
      <c r="W1874" s="6" t="s">
        <v>12299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15459</v>
      </c>
      <c r="C1875" s="6" t="s">
        <v>15460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12295</v>
      </c>
      <c r="M1875" s="6">
        <v>63</v>
      </c>
      <c r="N1875" s="6" t="e">
        <f>VLOOKUP(A1875,web_archive!D:AB,18,FALSE)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12841</v>
      </c>
      <c r="V1875" s="6" t="s">
        <v>12404</v>
      </c>
      <c r="W1875" s="6" t="s">
        <v>12299</v>
      </c>
      <c r="X1875" s="6" t="s">
        <v>12299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15461</v>
      </c>
      <c r="C1876" s="6" t="s">
        <v>15462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12295</v>
      </c>
      <c r="M1876" s="6">
        <v>63</v>
      </c>
      <c r="N1876" s="6" t="e">
        <f>VLOOKUP(A1876,web_archive!D:AB,18,FALSE)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14045</v>
      </c>
      <c r="V1876" s="6">
        <v>7618</v>
      </c>
      <c r="W1876" s="6" t="s">
        <v>12413</v>
      </c>
      <c r="X1876" s="6" t="s">
        <v>12299</v>
      </c>
      <c r="Y1876" s="6" t="s">
        <v>12299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15463</v>
      </c>
      <c r="C1877" s="6" t="s">
        <v>15464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12295</v>
      </c>
      <c r="M1877" s="6">
        <v>63</v>
      </c>
      <c r="N1877" s="6" t="e">
        <f>VLOOKUP(A1877,web_archive!D:AB,18,FALSE)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12542</v>
      </c>
      <c r="V1877" s="6" t="s">
        <v>13184</v>
      </c>
      <c r="W1877" s="6" t="s">
        <v>12368</v>
      </c>
      <c r="X1877" s="6" t="s">
        <v>12299</v>
      </c>
      <c r="Y1877" s="6" t="s">
        <v>12299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15465</v>
      </c>
      <c r="C1878" s="6" t="s">
        <v>15466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14571</v>
      </c>
      <c r="M1878" s="6">
        <v>18</v>
      </c>
      <c r="N1878" s="6" t="e">
        <f>VLOOKUP(A1878,web_archive!D:AB,18,FALSE)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12691</v>
      </c>
      <c r="V1878" s="6" t="s">
        <v>14894</v>
      </c>
      <c r="W1878" s="6" t="s">
        <v>13156</v>
      </c>
      <c r="X1878" s="6" t="s">
        <v>14807</v>
      </c>
      <c r="Y1878" s="6" t="s">
        <v>13458</v>
      </c>
      <c r="Z1878" s="6" t="s">
        <v>12923</v>
      </c>
      <c r="AA1878" s="6" t="s">
        <v>14137</v>
      </c>
      <c r="AB1878" s="6">
        <v>1</v>
      </c>
      <c r="AC1878" s="6" t="s">
        <v>12704</v>
      </c>
      <c r="AD1878" s="6" t="s">
        <v>14160</v>
      </c>
      <c r="AE1878" s="6">
        <v>1</v>
      </c>
      <c r="AF1878" s="6" t="s">
        <v>12923</v>
      </c>
      <c r="AG1878" s="6" t="s">
        <v>13207</v>
      </c>
      <c r="AH1878" s="6">
        <v>2</v>
      </c>
      <c r="AI1878" s="6" t="s">
        <v>12704</v>
      </c>
      <c r="AJ1878" s="6" t="s">
        <v>13289</v>
      </c>
      <c r="AK1878" s="6">
        <v>1</v>
      </c>
      <c r="AL1878" s="6" t="s">
        <v>15467</v>
      </c>
      <c r="AM1878" s="6" t="s">
        <v>12741</v>
      </c>
      <c r="AN1878" s="6">
        <v>5</v>
      </c>
      <c r="AO1878" s="6" t="s">
        <v>12483</v>
      </c>
      <c r="AP1878" s="6" t="s">
        <v>12299</v>
      </c>
      <c r="AQ1878" s="6" t="s">
        <v>12299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15468</v>
      </c>
      <c r="C1879" s="6" t="s">
        <v>15469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14571</v>
      </c>
      <c r="M1879" s="6">
        <v>18</v>
      </c>
      <c r="N1879" s="6" t="e">
        <f>VLOOKUP(A1879,web_archive!D:AB,18,FALSE)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13315</v>
      </c>
      <c r="V1879" s="6" t="s">
        <v>14894</v>
      </c>
      <c r="W1879" s="6" t="s">
        <v>14526</v>
      </c>
      <c r="X1879" s="6" t="s">
        <v>15470</v>
      </c>
      <c r="Y1879" s="6" t="s">
        <v>14989</v>
      </c>
      <c r="Z1879" s="6">
        <v>1</v>
      </c>
      <c r="AA1879" s="6">
        <v>50</v>
      </c>
      <c r="AB1879" s="6" t="s">
        <v>15471</v>
      </c>
      <c r="AC1879" s="6" t="s">
        <v>15472</v>
      </c>
      <c r="AD1879" s="6">
        <v>10</v>
      </c>
      <c r="AE1879" s="6" t="s">
        <v>15473</v>
      </c>
      <c r="AF1879" s="6" t="s">
        <v>13742</v>
      </c>
      <c r="AG1879" s="6">
        <v>10</v>
      </c>
      <c r="AH1879" s="6" t="s">
        <v>15474</v>
      </c>
      <c r="AI1879" s="6" t="s">
        <v>15475</v>
      </c>
      <c r="AJ1879" s="6">
        <v>3</v>
      </c>
      <c r="AK1879" s="6" t="s">
        <v>15473</v>
      </c>
      <c r="AL1879" s="6" t="s">
        <v>14254</v>
      </c>
      <c r="AM1879" s="6">
        <v>5</v>
      </c>
      <c r="AN1879" s="6" t="s">
        <v>12483</v>
      </c>
      <c r="AO1879" s="6" t="s">
        <v>12299</v>
      </c>
      <c r="AP1879" s="6" t="s">
        <v>12299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15476</v>
      </c>
      <c r="C1880" s="6" t="s">
        <v>15477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12295</v>
      </c>
      <c r="M1880" s="6">
        <v>63</v>
      </c>
      <c r="N1880" s="6" t="e">
        <f>VLOOKUP(A1880,web_archive!D:AB,18,FALSE)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12841</v>
      </c>
      <c r="V1880" s="6" t="s">
        <v>12651</v>
      </c>
      <c r="W1880" s="6" t="s">
        <v>15478</v>
      </c>
      <c r="X1880" s="6">
        <v>1</v>
      </c>
      <c r="Y1880" s="6" t="s">
        <v>15479</v>
      </c>
      <c r="Z1880" s="6" t="s">
        <v>15480</v>
      </c>
      <c r="AA1880" s="6">
        <v>1</v>
      </c>
      <c r="AB1880" s="6" t="s">
        <v>15481</v>
      </c>
      <c r="AC1880" s="6" t="s">
        <v>15482</v>
      </c>
      <c r="AD1880" s="6">
        <v>1</v>
      </c>
      <c r="AE1880" s="6" t="s">
        <v>14149</v>
      </c>
      <c r="AF1880" s="6" t="s">
        <v>15483</v>
      </c>
      <c r="AG1880" s="6">
        <v>1</v>
      </c>
      <c r="AH1880" s="6" t="s">
        <v>14580</v>
      </c>
      <c r="AI1880" s="6" t="s">
        <v>15484</v>
      </c>
      <c r="AJ1880" s="6">
        <v>5</v>
      </c>
      <c r="AK1880" s="6" t="s">
        <v>15473</v>
      </c>
      <c r="AL1880" s="6" t="s">
        <v>15485</v>
      </c>
      <c r="AM1880" s="6">
        <v>3</v>
      </c>
      <c r="AN1880" s="6" t="s">
        <v>15474</v>
      </c>
      <c r="AO1880" s="6" t="s">
        <v>15486</v>
      </c>
      <c r="AP1880" s="6">
        <v>1</v>
      </c>
      <c r="AQ1880" s="6" t="s">
        <v>15487</v>
      </c>
      <c r="AR1880" s="6" t="s">
        <v>15488</v>
      </c>
      <c r="AS1880" s="6">
        <v>1</v>
      </c>
      <c r="AT1880" s="6" t="s">
        <v>12370</v>
      </c>
      <c r="AU1880" s="6" t="s">
        <v>12299</v>
      </c>
      <c r="AV1880" s="6" t="s">
        <v>12299</v>
      </c>
    </row>
    <row r="1881" spans="1:48" x14ac:dyDescent="0.3">
      <c r="A1881" s="6">
        <v>2681</v>
      </c>
      <c r="B1881" s="6" t="s">
        <v>15489</v>
      </c>
      <c r="C1881" s="6" t="s">
        <v>15490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12295</v>
      </c>
      <c r="M1881" s="6">
        <v>63</v>
      </c>
      <c r="N1881" s="6" t="e">
        <f>VLOOKUP(A1881,web_archive!D:AB,18,FALSE)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12841</v>
      </c>
      <c r="V1881" s="6" t="s">
        <v>12404</v>
      </c>
      <c r="W1881" s="6" t="s">
        <v>12299</v>
      </c>
      <c r="X1881" s="6" t="s">
        <v>12299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8440</v>
      </c>
      <c r="C1882" s="6" t="s">
        <v>8441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14534</v>
      </c>
      <c r="M1882" s="6">
        <v>63</v>
      </c>
      <c r="N1882" s="6" t="str">
        <f>VLOOKUP(A1882,web_archive!D:AB,18,FALSE)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14648</v>
      </c>
      <c r="V1882" s="6" t="s">
        <v>13456</v>
      </c>
      <c r="W1882" s="6" t="s">
        <v>12491</v>
      </c>
      <c r="X1882" s="6" t="s">
        <v>12299</v>
      </c>
      <c r="Y1882" s="6" t="s">
        <v>12299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8432</v>
      </c>
      <c r="C1883" s="6" t="s">
        <v>8433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14534</v>
      </c>
      <c r="M1883" s="6">
        <v>63</v>
      </c>
      <c r="N1883" s="6" t="str">
        <f>VLOOKUP(A1883,web_archive!D:AB,18,FALSE)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14648</v>
      </c>
      <c r="V1883" s="6" t="s">
        <v>13458</v>
      </c>
      <c r="W1883" s="6" t="s">
        <v>12491</v>
      </c>
      <c r="X1883" s="6" t="s">
        <v>12299</v>
      </c>
      <c r="Y1883" s="6" t="s">
        <v>12299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8444</v>
      </c>
      <c r="C1884" s="6" t="s">
        <v>8445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14534</v>
      </c>
      <c r="M1884" s="6">
        <v>63</v>
      </c>
      <c r="N1884" s="6" t="str">
        <f>VLOOKUP(A1884,web_archive!D:AB,18,FALSE)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14648</v>
      </c>
      <c r="V1884" s="6" t="s">
        <v>12824</v>
      </c>
      <c r="W1884" s="6" t="s">
        <v>12491</v>
      </c>
      <c r="X1884" s="6" t="s">
        <v>12299</v>
      </c>
      <c r="Y1884" s="6" t="s">
        <v>12299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8428</v>
      </c>
      <c r="C1885" s="6" t="s">
        <v>8429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14534</v>
      </c>
      <c r="M1885" s="6">
        <v>63</v>
      </c>
      <c r="N1885" s="6" t="str">
        <f>VLOOKUP(A1885,web_archive!D:AB,18,FALSE)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14648</v>
      </c>
      <c r="V1885" s="6" t="s">
        <v>12822</v>
      </c>
      <c r="W1885" s="6" t="s">
        <v>12491</v>
      </c>
      <c r="X1885" s="6" t="s">
        <v>12299</v>
      </c>
      <c r="Y1885" s="6" t="s">
        <v>12299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15491</v>
      </c>
      <c r="C1886" s="6" t="s">
        <v>3616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14534</v>
      </c>
      <c r="M1886" s="6">
        <v>63</v>
      </c>
      <c r="N1886" s="6" t="e">
        <f>VLOOKUP(A1886,web_archive!D:AB,18,FALSE)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12542</v>
      </c>
      <c r="V1886" s="6" t="s">
        <v>12368</v>
      </c>
      <c r="W1886" s="6" t="s">
        <v>12299</v>
      </c>
      <c r="X1886" s="6" t="s">
        <v>12299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15492</v>
      </c>
      <c r="C1887" s="6" t="s">
        <v>15493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14534</v>
      </c>
      <c r="M1887" s="6">
        <v>63</v>
      </c>
      <c r="N1887" s="6" t="e">
        <f>VLOOKUP(A1887,web_archive!D:AB,18,FALSE)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12978</v>
      </c>
      <c r="V1887" s="6" t="s">
        <v>12571</v>
      </c>
      <c r="W1887" s="6" t="s">
        <v>15494</v>
      </c>
      <c r="X1887" s="6" t="s">
        <v>15495</v>
      </c>
      <c r="Y1887" s="6">
        <v>1</v>
      </c>
      <c r="Z1887" s="6" t="s">
        <v>12486</v>
      </c>
      <c r="AA1887" s="6" t="s">
        <v>12299</v>
      </c>
      <c r="AB1887" s="6" t="s">
        <v>12299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15496</v>
      </c>
      <c r="C1888" s="6" t="s">
        <v>15370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14534</v>
      </c>
      <c r="M1888" s="6">
        <v>63</v>
      </c>
      <c r="N1888" s="6" t="e">
        <f>VLOOKUP(A1888,web_archive!D:AB,18,FALSE)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15497</v>
      </c>
      <c r="V1888" s="6" t="s">
        <v>12489</v>
      </c>
      <c r="W1888" s="6" t="s">
        <v>12299</v>
      </c>
      <c r="X1888" s="6" t="s">
        <v>12299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15498</v>
      </c>
      <c r="C1889" s="6" t="s">
        <v>3473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14534</v>
      </c>
      <c r="M1889" s="6">
        <v>63</v>
      </c>
      <c r="N1889" s="6" t="e">
        <f>VLOOKUP(A1889,web_archive!D:AB,18,FALSE)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12542</v>
      </c>
      <c r="V1889" s="6" t="s">
        <v>12404</v>
      </c>
      <c r="W1889" s="6" t="s">
        <v>12299</v>
      </c>
      <c r="X1889" s="6" t="s">
        <v>12299</v>
      </c>
      <c r="Y1889" s="6"/>
      <c r="Z1889" s="6"/>
    </row>
    <row r="1890" spans="1:26" x14ac:dyDescent="0.3">
      <c r="A1890" s="6">
        <v>2690</v>
      </c>
      <c r="B1890" s="6" t="s">
        <v>15499</v>
      </c>
      <c r="C1890" s="6" t="s">
        <v>8425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14534</v>
      </c>
      <c r="M1890" s="6">
        <v>63</v>
      </c>
      <c r="N1890" s="6" t="e">
        <f>VLOOKUP(A1890,web_archive!D:AB,18,FALSE)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12691</v>
      </c>
      <c r="V1890" s="6" t="s">
        <v>12451</v>
      </c>
      <c r="W1890" s="6" t="s">
        <v>12299</v>
      </c>
      <c r="X1890" s="6" t="s">
        <v>12299</v>
      </c>
      <c r="Y1890" s="6"/>
      <c r="Z1890" s="6"/>
    </row>
    <row r="1891" spans="1:26" x14ac:dyDescent="0.3">
      <c r="A1891" s="6">
        <v>2691</v>
      </c>
      <c r="B1891" s="6" t="s">
        <v>15500</v>
      </c>
      <c r="C1891" s="6" t="s">
        <v>7021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14534</v>
      </c>
      <c r="M1891" s="6">
        <v>63</v>
      </c>
      <c r="N1891" s="6" t="e">
        <f>VLOOKUP(A1891,web_archive!D:AB,18,FALSE)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12660</v>
      </c>
      <c r="V1891" s="6" t="s">
        <v>12451</v>
      </c>
      <c r="W1891" s="6" t="s">
        <v>12299</v>
      </c>
      <c r="X1891" s="6" t="s">
        <v>12299</v>
      </c>
      <c r="Y1891" s="6"/>
      <c r="Z1891" s="6"/>
    </row>
    <row r="1892" spans="1:26" x14ac:dyDescent="0.3">
      <c r="A1892" s="6">
        <v>2692</v>
      </c>
      <c r="B1892" s="6" t="s">
        <v>15501</v>
      </c>
      <c r="C1892" s="6" t="s">
        <v>4545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14534</v>
      </c>
      <c r="M1892" s="6">
        <v>63</v>
      </c>
      <c r="N1892" s="6" t="e">
        <f>VLOOKUP(A1892,web_archive!D:AB,18,FALSE)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12858</v>
      </c>
      <c r="V1892" s="6" t="s">
        <v>12451</v>
      </c>
      <c r="W1892" s="6" t="s">
        <v>12299</v>
      </c>
      <c r="X1892" s="6" t="s">
        <v>12299</v>
      </c>
      <c r="Y1892" s="6"/>
      <c r="Z1892" s="6"/>
    </row>
    <row r="1893" spans="1:26" x14ac:dyDescent="0.3">
      <c r="A1893" s="6">
        <v>2693</v>
      </c>
      <c r="B1893" s="6" t="s">
        <v>15502</v>
      </c>
      <c r="C1893" s="6" t="s">
        <v>1641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14534</v>
      </c>
      <c r="M1893" s="6">
        <v>63</v>
      </c>
      <c r="N1893" s="6" t="e">
        <f>VLOOKUP(A1893,web_archive!D:AB,18,FALSE)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13315</v>
      </c>
      <c r="V1893" s="6" t="s">
        <v>15503</v>
      </c>
      <c r="W1893" s="6" t="s">
        <v>15504</v>
      </c>
      <c r="X1893" s="6" t="s">
        <v>12299</v>
      </c>
      <c r="Y1893" s="6" t="s">
        <v>12299</v>
      </c>
      <c r="Z1893" s="6"/>
    </row>
    <row r="1894" spans="1:26" x14ac:dyDescent="0.3">
      <c r="A1894" s="6">
        <v>2694</v>
      </c>
      <c r="B1894" s="6" t="s">
        <v>15505</v>
      </c>
      <c r="C1894" s="6" t="s">
        <v>8506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14534</v>
      </c>
      <c r="M1894" s="6">
        <v>63</v>
      </c>
      <c r="N1894" s="6" t="e">
        <f>VLOOKUP(A1894,web_archive!D:AB,18,FALSE)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14525</v>
      </c>
      <c r="V1894" s="6" t="s">
        <v>12582</v>
      </c>
      <c r="W1894" s="6" t="s">
        <v>12451</v>
      </c>
      <c r="X1894" s="6" t="s">
        <v>12299</v>
      </c>
      <c r="Y1894" s="6" t="s">
        <v>12299</v>
      </c>
      <c r="Z1894" s="6"/>
    </row>
    <row r="1895" spans="1:26" x14ac:dyDescent="0.3">
      <c r="A1895" s="6">
        <v>2695</v>
      </c>
      <c r="B1895" s="6" t="s">
        <v>15506</v>
      </c>
      <c r="C1895" s="6" t="s">
        <v>8667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14534</v>
      </c>
      <c r="M1895" s="6">
        <v>63</v>
      </c>
      <c r="N1895" s="6" t="e">
        <f>VLOOKUP(A1895,web_archive!D:AB,18,FALSE)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14525</v>
      </c>
      <c r="V1895" s="6" t="s">
        <v>12661</v>
      </c>
      <c r="W1895" s="6" t="s">
        <v>15507</v>
      </c>
      <c r="X1895" s="6" t="s">
        <v>15504</v>
      </c>
      <c r="Y1895" s="6" t="s">
        <v>12299</v>
      </c>
      <c r="Z1895" s="6" t="s">
        <v>12299</v>
      </c>
    </row>
    <row r="1896" spans="1:26" x14ac:dyDescent="0.3">
      <c r="A1896" s="6">
        <v>2696</v>
      </c>
      <c r="B1896" s="6" t="s">
        <v>15508</v>
      </c>
      <c r="C1896" s="6" t="s">
        <v>10376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14534</v>
      </c>
      <c r="M1896" s="6">
        <v>63</v>
      </c>
      <c r="N1896" s="6" t="e">
        <f>VLOOKUP(A1896,web_archive!D:AB,18,FALSE)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14525</v>
      </c>
      <c r="V1896" s="6" t="s">
        <v>13482</v>
      </c>
      <c r="W1896" s="6" t="s">
        <v>13526</v>
      </c>
      <c r="X1896" s="6" t="s">
        <v>12491</v>
      </c>
      <c r="Y1896" s="6" t="s">
        <v>12299</v>
      </c>
      <c r="Z1896" s="6" t="s">
        <v>12299</v>
      </c>
    </row>
    <row r="1897" spans="1:26" x14ac:dyDescent="0.3">
      <c r="A1897" s="6">
        <v>2697</v>
      </c>
      <c r="B1897" s="6" t="s">
        <v>15509</v>
      </c>
      <c r="C1897" s="6" t="s">
        <v>10380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14534</v>
      </c>
      <c r="M1897" s="6">
        <v>63</v>
      </c>
      <c r="N1897" s="6" t="e">
        <f>VLOOKUP(A1897,web_archive!D:AB,18,FALSE)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14525</v>
      </c>
      <c r="V1897" s="6" t="s">
        <v>13062</v>
      </c>
      <c r="W1897" s="6" t="s">
        <v>15437</v>
      </c>
      <c r="X1897" s="6" t="s">
        <v>12489</v>
      </c>
      <c r="Y1897" s="6" t="s">
        <v>12299</v>
      </c>
      <c r="Z1897" s="6" t="s">
        <v>12299</v>
      </c>
    </row>
    <row r="1898" spans="1:26" x14ac:dyDescent="0.3">
      <c r="A1898" s="6">
        <v>2698</v>
      </c>
      <c r="B1898" s="6" t="s">
        <v>15510</v>
      </c>
      <c r="C1898" s="6" t="s">
        <v>10384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14534</v>
      </c>
      <c r="M1898" s="6">
        <v>63</v>
      </c>
      <c r="N1898" s="6" t="e">
        <f>VLOOKUP(A1898,web_archive!D:AB,18,FALSE)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14525</v>
      </c>
      <c r="V1898" s="6" t="s">
        <v>14397</v>
      </c>
      <c r="W1898" s="6" t="s">
        <v>12868</v>
      </c>
      <c r="X1898" s="6" t="s">
        <v>12491</v>
      </c>
      <c r="Y1898" s="6" t="s">
        <v>12299</v>
      </c>
      <c r="Z1898" s="6" t="s">
        <v>12299</v>
      </c>
    </row>
    <row r="1899" spans="1:26" x14ac:dyDescent="0.3">
      <c r="A1899" s="6">
        <v>2699</v>
      </c>
      <c r="B1899" s="6" t="s">
        <v>15511</v>
      </c>
      <c r="C1899" s="6" t="s">
        <v>10388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14534</v>
      </c>
      <c r="M1899" s="6">
        <v>63</v>
      </c>
      <c r="N1899" s="6" t="e">
        <f>VLOOKUP(A1899,web_archive!D:AB,18,FALSE)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14525</v>
      </c>
      <c r="V1899" s="6" t="s">
        <v>13470</v>
      </c>
      <c r="W1899" s="6" t="s">
        <v>15438</v>
      </c>
      <c r="X1899" s="6" t="s">
        <v>12489</v>
      </c>
      <c r="Y1899" s="6" t="s">
        <v>12299</v>
      </c>
      <c r="Z1899" s="6" t="s">
        <v>12299</v>
      </c>
    </row>
    <row r="1900" spans="1:26" x14ac:dyDescent="0.3">
      <c r="A1900" s="6">
        <v>2700</v>
      </c>
      <c r="B1900" s="6" t="s">
        <v>8251</v>
      </c>
      <c r="C1900" s="6" t="s">
        <v>15512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12250</v>
      </c>
      <c r="M1900" s="6">
        <v>18</v>
      </c>
      <c r="N1900" s="6" t="str">
        <f>VLOOKUP(A1900,web_archive!D:AB,18,FALSE)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12299</v>
      </c>
      <c r="V1900" s="6" t="s">
        <v>12299</v>
      </c>
      <c r="W1900" s="6" t="s">
        <v>12299</v>
      </c>
      <c r="X1900" s="6"/>
      <c r="Y1900" s="6"/>
      <c r="Z1900" s="6"/>
    </row>
    <row r="1901" spans="1:26" x14ac:dyDescent="0.3">
      <c r="A1901" s="6">
        <v>2701</v>
      </c>
      <c r="B1901" s="6" t="s">
        <v>7349</v>
      </c>
      <c r="C1901" s="6" t="s">
        <v>15513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14534</v>
      </c>
      <c r="M1901" s="6">
        <v>18</v>
      </c>
      <c r="N1901" s="6" t="str">
        <f>VLOOKUP(A1901,web_archive!D:AB,18,FALSE)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12858</v>
      </c>
      <c r="V1901" s="6" t="s">
        <v>13495</v>
      </c>
      <c r="W1901" s="6" t="s">
        <v>12404</v>
      </c>
      <c r="X1901" s="6" t="s">
        <v>12299</v>
      </c>
      <c r="Y1901" s="6" t="s">
        <v>12299</v>
      </c>
      <c r="Z1901" s="6"/>
    </row>
    <row r="1902" spans="1:26" x14ac:dyDescent="0.3">
      <c r="A1902" s="6">
        <v>2702</v>
      </c>
      <c r="B1902" s="6" t="s">
        <v>1142</v>
      </c>
      <c r="C1902" s="6" t="s">
        <v>15514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14534</v>
      </c>
      <c r="M1902" s="6">
        <v>18</v>
      </c>
      <c r="N1902" s="6" t="str">
        <f>VLOOKUP(A1902,web_archive!D:AB,18,FALSE)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13315</v>
      </c>
      <c r="V1902" s="6" t="s">
        <v>12600</v>
      </c>
      <c r="W1902" s="6" t="s">
        <v>12299</v>
      </c>
      <c r="X1902" s="6" t="s">
        <v>12299</v>
      </c>
      <c r="Y1902" s="6"/>
      <c r="Z1902" s="6"/>
    </row>
    <row r="1903" spans="1:26" x14ac:dyDescent="0.3">
      <c r="A1903" s="6">
        <v>2703</v>
      </c>
      <c r="B1903" s="6" t="s">
        <v>15515</v>
      </c>
      <c r="C1903" s="6" t="s">
        <v>15516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14534</v>
      </c>
      <c r="M1903" s="6">
        <v>18</v>
      </c>
      <c r="N1903" s="6" t="e">
        <f>VLOOKUP(A1903,web_archive!D:AB,18,FALSE)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14677</v>
      </c>
      <c r="V1903" s="6" t="s">
        <v>15517</v>
      </c>
      <c r="W1903" s="6" t="s">
        <v>12491</v>
      </c>
      <c r="X1903" s="6" t="s">
        <v>12299</v>
      </c>
      <c r="Y1903" s="6" t="s">
        <v>12299</v>
      </c>
      <c r="Z1903" s="6"/>
    </row>
    <row r="1904" spans="1:26" x14ac:dyDescent="0.3">
      <c r="A1904" s="6">
        <v>2704</v>
      </c>
      <c r="B1904" s="6" t="s">
        <v>15518</v>
      </c>
      <c r="C1904" s="6" t="s">
        <v>15519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12295</v>
      </c>
      <c r="M1904" s="6">
        <v>63</v>
      </c>
      <c r="N1904" s="6" t="e">
        <f>VLOOKUP(A1904,web_archive!D:AB,18,FALSE)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14525</v>
      </c>
      <c r="V1904" s="6" t="s">
        <v>12451</v>
      </c>
      <c r="W1904" s="6" t="s">
        <v>12299</v>
      </c>
      <c r="X1904" s="6" t="s">
        <v>12299</v>
      </c>
      <c r="Y1904" s="6"/>
      <c r="Z1904" s="6"/>
    </row>
    <row r="1905" spans="1:32" x14ac:dyDescent="0.3">
      <c r="A1905" s="6">
        <v>2705</v>
      </c>
      <c r="B1905" s="6" t="s">
        <v>15520</v>
      </c>
      <c r="C1905" s="6" t="s">
        <v>15519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12295</v>
      </c>
      <c r="M1905" s="6">
        <v>63</v>
      </c>
      <c r="N1905" s="6" t="e">
        <f>VLOOKUP(A1905,web_archive!D:AB,18,FALSE)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14045</v>
      </c>
      <c r="V1905" s="6">
        <v>12018</v>
      </c>
      <c r="W1905" s="6" t="s">
        <v>12667</v>
      </c>
      <c r="X1905" s="6" t="s">
        <v>12299</v>
      </c>
      <c r="Y1905" s="6" t="s">
        <v>12299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15521</v>
      </c>
      <c r="C1906" s="6" t="s">
        <v>15522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12295</v>
      </c>
      <c r="M1906" s="6">
        <v>63</v>
      </c>
      <c r="N1906" s="6" t="e">
        <f>VLOOKUP(A1906,web_archive!D:AB,18,FALSE)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12299</v>
      </c>
      <c r="V1906" s="6" t="s">
        <v>12299</v>
      </c>
      <c r="W1906" s="6" t="s">
        <v>12299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15523</v>
      </c>
      <c r="C1907" s="6" t="s">
        <v>15524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12295</v>
      </c>
      <c r="M1907" s="6">
        <v>63</v>
      </c>
      <c r="N1907" s="6" t="e">
        <f>VLOOKUP(A1907,web_archive!D:AB,18,FALSE)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12299</v>
      </c>
      <c r="V1907" s="6" t="s">
        <v>12299</v>
      </c>
      <c r="W1907" s="6" t="s">
        <v>12299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15525</v>
      </c>
      <c r="C1908" s="6" t="s">
        <v>15526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12295</v>
      </c>
      <c r="M1908" s="6">
        <v>63</v>
      </c>
      <c r="N1908" s="6" t="e">
        <f>VLOOKUP(A1908,web_archive!D:AB,18,FALSE)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12702</v>
      </c>
      <c r="V1908" s="6" t="s">
        <v>12567</v>
      </c>
      <c r="W1908" s="6">
        <v>5</v>
      </c>
      <c r="X1908" s="6" t="s">
        <v>12370</v>
      </c>
      <c r="Y1908" s="6" t="s">
        <v>12299</v>
      </c>
      <c r="Z1908" s="6" t="s">
        <v>12299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15527</v>
      </c>
      <c r="C1909" s="6" t="s">
        <v>15528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12295</v>
      </c>
      <c r="M1909" s="6">
        <v>63</v>
      </c>
      <c r="N1909" s="6" t="e">
        <f>VLOOKUP(A1909,web_archive!D:AB,18,FALSE)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12674</v>
      </c>
      <c r="V1909" s="6" t="s">
        <v>12675</v>
      </c>
      <c r="W1909" s="6" t="s">
        <v>15529</v>
      </c>
      <c r="X1909" s="6" t="s">
        <v>12491</v>
      </c>
      <c r="Y1909" s="6" t="s">
        <v>12299</v>
      </c>
      <c r="Z1909" s="6" t="s">
        <v>12299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1264</v>
      </c>
      <c r="C1910" s="6" t="s">
        <v>15530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14534</v>
      </c>
      <c r="M1910" s="6">
        <v>63</v>
      </c>
      <c r="N1910" s="6" t="str">
        <f>VLOOKUP(A1910,web_archive!D:AB,18,FALSE)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13138</v>
      </c>
      <c r="V1910" s="6" t="s">
        <v>12486</v>
      </c>
      <c r="W1910" s="6" t="s">
        <v>12299</v>
      </c>
      <c r="X1910" s="6" t="s">
        <v>12299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15531</v>
      </c>
      <c r="C1911" s="6" t="s">
        <v>15464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12295</v>
      </c>
      <c r="M1911" s="6">
        <v>63</v>
      </c>
      <c r="N1911" s="6" t="e">
        <f>VLOOKUP(A1911,web_archive!D:AB,18,FALSE)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12542</v>
      </c>
      <c r="V1911" s="6" t="s">
        <v>13184</v>
      </c>
      <c r="W1911" s="6" t="s">
        <v>12600</v>
      </c>
      <c r="X1911" s="6" t="s">
        <v>12299</v>
      </c>
      <c r="Y1911" s="6" t="s">
        <v>12299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8125</v>
      </c>
      <c r="C1912" s="6" t="s">
        <v>15532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12295</v>
      </c>
      <c r="M1912" s="6">
        <v>63</v>
      </c>
      <c r="N1912" s="6" t="str">
        <f>VLOOKUP(A1912,web_archive!D:AB,18,FALSE)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12660</v>
      </c>
      <c r="V1912" s="6" t="s">
        <v>14397</v>
      </c>
      <c r="W1912" s="6" t="s">
        <v>13483</v>
      </c>
      <c r="X1912" s="6" t="s">
        <v>12404</v>
      </c>
      <c r="Y1912" s="6" t="s">
        <v>12299</v>
      </c>
      <c r="Z1912" s="6" t="s">
        <v>12299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15533</v>
      </c>
      <c r="C1913" s="6" t="s">
        <v>15534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12295</v>
      </c>
      <c r="M1913" s="6">
        <v>63</v>
      </c>
      <c r="N1913" s="6" t="e">
        <f>VLOOKUP(A1913,web_archive!D:AB,18,FALSE)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12299</v>
      </c>
      <c r="V1913" s="6" t="s">
        <v>12299</v>
      </c>
      <c r="W1913" s="6" t="s">
        <v>12299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15535</v>
      </c>
      <c r="C1914" s="6" t="s">
        <v>15536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12295</v>
      </c>
      <c r="M1914" s="6">
        <v>63</v>
      </c>
      <c r="N1914" s="6" t="e">
        <f>VLOOKUP(A1914,web_archive!D:AB,18,FALSE)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12299</v>
      </c>
      <c r="V1914" s="6" t="s">
        <v>12299</v>
      </c>
      <c r="W1914" s="6" t="s">
        <v>12299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15537</v>
      </c>
      <c r="C1915" s="6" t="s">
        <v>9179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12295</v>
      </c>
      <c r="M1915" s="6">
        <v>63</v>
      </c>
      <c r="N1915" s="6" t="e">
        <f>VLOOKUP(A1915,web_archive!D:AB,18,FALSE)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12978</v>
      </c>
      <c r="V1915" s="6" t="s">
        <v>13041</v>
      </c>
      <c r="W1915" s="6" t="s">
        <v>12368</v>
      </c>
      <c r="X1915" s="6" t="s">
        <v>12299</v>
      </c>
      <c r="Y1915" s="6" t="s">
        <v>12299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6056</v>
      </c>
      <c r="C1916" s="6" t="s">
        <v>6057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12278</v>
      </c>
      <c r="M1916" s="6">
        <v>63</v>
      </c>
      <c r="N1916" s="6" t="e">
        <f>VLOOKUP(A1916,web_archive!D:AB,18,FALSE)</f>
        <v>#N/A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13227</v>
      </c>
      <c r="V1916" s="6" t="s">
        <v>12483</v>
      </c>
      <c r="W1916" s="6" t="s">
        <v>12299</v>
      </c>
      <c r="X1916" s="6" t="s">
        <v>12299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7733</v>
      </c>
      <c r="C1917" s="6" t="s">
        <v>7727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12277</v>
      </c>
      <c r="M1917" s="6">
        <v>63</v>
      </c>
      <c r="N1917" s="6" t="str">
        <f>VLOOKUP(A1917,web_archive!D:AB,18,FALSE)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12299</v>
      </c>
      <c r="V1917" s="6" t="s">
        <v>12299</v>
      </c>
      <c r="W1917" s="6" t="s">
        <v>12299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15538</v>
      </c>
      <c r="C1918" s="6" t="s">
        <v>15539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12257</v>
      </c>
      <c r="M1918" s="6">
        <v>63</v>
      </c>
      <c r="N1918" s="6" t="e">
        <f>VLOOKUP(A1918,web_archive!D:AB,18,FALSE)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12299</v>
      </c>
      <c r="V1918" s="6" t="s">
        <v>12299</v>
      </c>
      <c r="W1918" s="6" t="s">
        <v>12299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5589</v>
      </c>
      <c r="C1919" s="6" t="s">
        <v>5590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12977</v>
      </c>
      <c r="M1919" s="6">
        <v>63</v>
      </c>
      <c r="N1919" s="6" t="str">
        <f>VLOOKUP(A1919,web_archive!D:AB,18,FALSE)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12919</v>
      </c>
      <c r="V1919" s="6" t="s">
        <v>12739</v>
      </c>
      <c r="W1919" s="6" t="s">
        <v>15540</v>
      </c>
      <c r="X1919" s="6" t="s">
        <v>12994</v>
      </c>
      <c r="Y1919" s="6" t="s">
        <v>12454</v>
      </c>
      <c r="Z1919" s="6" t="s">
        <v>12299</v>
      </c>
      <c r="AA1919" s="6" t="s">
        <v>12299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6578</v>
      </c>
      <c r="C1920" s="6" t="s">
        <v>15541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12281</v>
      </c>
      <c r="M1920" s="6">
        <v>63</v>
      </c>
      <c r="N1920" s="6" t="str">
        <f>VLOOKUP(A1920,web_archive!D:AB,18,FALSE)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12674</v>
      </c>
      <c r="V1920" s="6" t="s">
        <v>12675</v>
      </c>
      <c r="W1920" s="6" t="s">
        <v>15529</v>
      </c>
      <c r="X1920" s="6" t="s">
        <v>13084</v>
      </c>
      <c r="Y1920" s="6" t="s">
        <v>14638</v>
      </c>
      <c r="Z1920" s="6" t="s">
        <v>14738</v>
      </c>
      <c r="AA1920" s="6" t="s">
        <v>15542</v>
      </c>
      <c r="AB1920" s="6" t="s">
        <v>12620</v>
      </c>
      <c r="AC1920" s="6">
        <v>100</v>
      </c>
      <c r="AD1920" s="6" t="s">
        <v>15543</v>
      </c>
      <c r="AE1920" s="6" t="s">
        <v>12299</v>
      </c>
      <c r="AF1920" s="6" t="s">
        <v>12299</v>
      </c>
    </row>
    <row r="1921" spans="1:32" x14ac:dyDescent="0.3">
      <c r="A1921" s="6">
        <v>2721</v>
      </c>
      <c r="B1921" s="6" t="s">
        <v>6583</v>
      </c>
      <c r="C1921" s="6" t="s">
        <v>15541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12242</v>
      </c>
      <c r="M1921" s="6">
        <v>63</v>
      </c>
      <c r="N1921" s="6" t="str">
        <f>VLOOKUP(A1921,web_archive!D:AB,18,FALSE)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12674</v>
      </c>
      <c r="V1921" s="6" t="s">
        <v>12675</v>
      </c>
      <c r="W1921" s="6" t="s">
        <v>15529</v>
      </c>
      <c r="X1921" s="6" t="s">
        <v>14331</v>
      </c>
      <c r="Y1921" s="6" t="s">
        <v>14638</v>
      </c>
      <c r="Z1921" s="6" t="s">
        <v>14851</v>
      </c>
      <c r="AA1921" s="6" t="s">
        <v>15544</v>
      </c>
      <c r="AB1921" s="6" t="s">
        <v>12837</v>
      </c>
      <c r="AC1921" s="6">
        <v>100</v>
      </c>
      <c r="AD1921" s="6" t="s">
        <v>15543</v>
      </c>
      <c r="AE1921" s="6" t="s">
        <v>12299</v>
      </c>
      <c r="AF1921" s="6" t="s">
        <v>12299</v>
      </c>
    </row>
    <row r="1922" spans="1:32" x14ac:dyDescent="0.3">
      <c r="A1922" s="6">
        <v>2722</v>
      </c>
      <c r="B1922" s="6" t="s">
        <v>6558</v>
      </c>
      <c r="C1922" s="6" t="s">
        <v>15541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12258</v>
      </c>
      <c r="M1922" s="6">
        <v>63</v>
      </c>
      <c r="N1922" s="6" t="str">
        <f>VLOOKUP(A1922,web_archive!D:AB,18,FALSE)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12674</v>
      </c>
      <c r="V1922" s="6" t="s">
        <v>12675</v>
      </c>
      <c r="W1922" s="6" t="s">
        <v>15529</v>
      </c>
      <c r="X1922" s="6" t="s">
        <v>14734</v>
      </c>
      <c r="Y1922" s="6" t="s">
        <v>15545</v>
      </c>
      <c r="Z1922" s="6" t="s">
        <v>15546</v>
      </c>
      <c r="AA1922" s="6" t="s">
        <v>12862</v>
      </c>
      <c r="AB1922" s="6">
        <v>100</v>
      </c>
      <c r="AC1922" s="6" t="s">
        <v>15543</v>
      </c>
      <c r="AD1922" s="6" t="s">
        <v>12299</v>
      </c>
      <c r="AE1922" s="6" t="s">
        <v>12299</v>
      </c>
      <c r="AF1922" s="6"/>
    </row>
    <row r="1923" spans="1:32" x14ac:dyDescent="0.3">
      <c r="A1923" s="6">
        <v>2723</v>
      </c>
      <c r="B1923" s="6" t="s">
        <v>6570</v>
      </c>
      <c r="C1923" s="6" t="s">
        <v>15541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12265</v>
      </c>
      <c r="M1923" s="6">
        <v>63</v>
      </c>
      <c r="N1923" s="6" t="str">
        <f>VLOOKUP(A1923,web_archive!D:AB,18,FALSE)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12674</v>
      </c>
      <c r="V1923" s="6" t="s">
        <v>12675</v>
      </c>
      <c r="W1923" s="6" t="s">
        <v>15529</v>
      </c>
      <c r="X1923" s="6" t="s">
        <v>14734</v>
      </c>
      <c r="Y1923" s="6" t="s">
        <v>15545</v>
      </c>
      <c r="Z1923" s="6" t="s">
        <v>15547</v>
      </c>
      <c r="AA1923" s="6" t="s">
        <v>12592</v>
      </c>
      <c r="AB1923" s="6" t="s">
        <v>12413</v>
      </c>
      <c r="AC1923" s="6" t="s">
        <v>12299</v>
      </c>
      <c r="AD1923" s="6" t="s">
        <v>12299</v>
      </c>
      <c r="AE1923" s="6"/>
      <c r="AF1923" s="6"/>
    </row>
    <row r="1924" spans="1:32" x14ac:dyDescent="0.3">
      <c r="A1924" s="6">
        <v>2724</v>
      </c>
      <c r="B1924" s="6" t="s">
        <v>6562</v>
      </c>
      <c r="C1924" s="6" t="s">
        <v>15541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12257</v>
      </c>
      <c r="M1924" s="6">
        <v>63</v>
      </c>
      <c r="N1924" s="6" t="str">
        <f>VLOOKUP(A1924,web_archive!D:AB,18,FALSE)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12674</v>
      </c>
      <c r="V1924" s="6" t="s">
        <v>12675</v>
      </c>
      <c r="W1924" s="6" t="s">
        <v>15529</v>
      </c>
      <c r="X1924" s="6" t="s">
        <v>14842</v>
      </c>
      <c r="Y1924" s="6" t="s">
        <v>14638</v>
      </c>
      <c r="Z1924" s="6" t="s">
        <v>14851</v>
      </c>
      <c r="AA1924" s="6" t="s">
        <v>15544</v>
      </c>
      <c r="AB1924" s="6" t="s">
        <v>12860</v>
      </c>
      <c r="AC1924" s="6">
        <v>100</v>
      </c>
      <c r="AD1924" s="6" t="s">
        <v>15548</v>
      </c>
      <c r="AE1924" s="6" t="s">
        <v>12299</v>
      </c>
      <c r="AF1924" s="6" t="s">
        <v>12299</v>
      </c>
    </row>
    <row r="1925" spans="1:32" x14ac:dyDescent="0.3">
      <c r="A1925" s="6">
        <v>2725</v>
      </c>
      <c r="B1925" s="6" t="s">
        <v>6574</v>
      </c>
      <c r="C1925" s="6" t="s">
        <v>15541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12266</v>
      </c>
      <c r="M1925" s="6">
        <v>63</v>
      </c>
      <c r="N1925" s="6" t="str">
        <f>VLOOKUP(A1925,web_archive!D:AB,18,FALSE)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12674</v>
      </c>
      <c r="V1925" s="6" t="s">
        <v>12675</v>
      </c>
      <c r="W1925" s="6" t="s">
        <v>15529</v>
      </c>
      <c r="X1925" s="6" t="s">
        <v>12990</v>
      </c>
      <c r="Y1925" s="6" t="s">
        <v>14638</v>
      </c>
      <c r="Z1925" s="6" t="s">
        <v>14738</v>
      </c>
      <c r="AA1925" s="6" t="s">
        <v>15542</v>
      </c>
      <c r="AB1925" s="6" t="s">
        <v>12563</v>
      </c>
      <c r="AC1925" s="6">
        <v>100</v>
      </c>
      <c r="AD1925" s="6" t="s">
        <v>15543</v>
      </c>
      <c r="AE1925" s="6" t="s">
        <v>12299</v>
      </c>
      <c r="AF1925" s="6" t="s">
        <v>12299</v>
      </c>
    </row>
    <row r="1926" spans="1:32" x14ac:dyDescent="0.3">
      <c r="A1926" s="6">
        <v>2726</v>
      </c>
      <c r="B1926" s="6" t="s">
        <v>15549</v>
      </c>
      <c r="C1926" s="6" t="s">
        <v>15550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14002</v>
      </c>
      <c r="M1926" s="6">
        <v>18</v>
      </c>
      <c r="N1926" s="6" t="e">
        <f>VLOOKUP(A1926,web_archive!D:AB,18,FALSE)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13227</v>
      </c>
      <c r="V1926" s="6" t="s">
        <v>15551</v>
      </c>
      <c r="W1926" s="6" t="s">
        <v>12404</v>
      </c>
      <c r="X1926" s="6" t="s">
        <v>12299</v>
      </c>
      <c r="Y1926" s="6" t="s">
        <v>12299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15552</v>
      </c>
      <c r="C1927" s="6" t="s">
        <v>15553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14002</v>
      </c>
      <c r="M1927" s="6">
        <v>18</v>
      </c>
      <c r="N1927" s="6" t="e">
        <f>VLOOKUP(A1927,web_archive!D:AB,18,FALSE)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13227</v>
      </c>
      <c r="V1927" s="6" t="s">
        <v>15551</v>
      </c>
      <c r="W1927" s="6" t="s">
        <v>12404</v>
      </c>
      <c r="X1927" s="6" t="s">
        <v>12299</v>
      </c>
      <c r="Y1927" s="6" t="s">
        <v>12299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15554</v>
      </c>
      <c r="C1928" s="6" t="s">
        <v>15555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14534</v>
      </c>
      <c r="M1928" s="6">
        <v>63</v>
      </c>
      <c r="N1928" s="6" t="e">
        <f>VLOOKUP(A1928,web_archive!D:AB,18,FALSE)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12702</v>
      </c>
      <c r="V1928" s="6" t="s">
        <v>12886</v>
      </c>
      <c r="W1928" s="6">
        <v>1</v>
      </c>
      <c r="X1928" s="6" t="s">
        <v>13279</v>
      </c>
      <c r="Y1928" s="6" t="s">
        <v>15556</v>
      </c>
      <c r="Z1928" s="6" t="s">
        <v>12483</v>
      </c>
      <c r="AA1928" s="6" t="s">
        <v>12299</v>
      </c>
      <c r="AB1928" s="6" t="s">
        <v>12299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15557</v>
      </c>
      <c r="C1929" s="6" t="s">
        <v>15558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14571</v>
      </c>
      <c r="M1929" s="6">
        <v>18</v>
      </c>
      <c r="N1929" s="6" t="e">
        <f>VLOOKUP(A1929,web_archive!D:AB,18,FALSE)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13923</v>
      </c>
      <c r="V1929" s="6" t="s">
        <v>13916</v>
      </c>
      <c r="W1929" s="6" t="s">
        <v>15559</v>
      </c>
      <c r="X1929" s="6" t="s">
        <v>15560</v>
      </c>
      <c r="Y1929" s="6">
        <v>1916</v>
      </c>
      <c r="Z1929" s="6" t="s">
        <v>15186</v>
      </c>
      <c r="AA1929" s="6">
        <v>1917</v>
      </c>
      <c r="AB1929" s="6" t="s">
        <v>12489</v>
      </c>
      <c r="AC1929" s="6" t="s">
        <v>12299</v>
      </c>
      <c r="AD1929" s="6" t="s">
        <v>12299</v>
      </c>
      <c r="AE1929" s="6"/>
      <c r="AF1929" s="6"/>
    </row>
    <row r="1930" spans="1:32" x14ac:dyDescent="0.3">
      <c r="A1930" s="6">
        <v>2730</v>
      </c>
      <c r="B1930" s="6" t="s">
        <v>6826</v>
      </c>
      <c r="C1930" s="6" t="s">
        <v>15561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14534</v>
      </c>
      <c r="M1930" s="6">
        <v>63</v>
      </c>
      <c r="N1930" s="6" t="str">
        <f>VLOOKUP(A1930,web_archive!D:AB,18,FALSE)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13923</v>
      </c>
      <c r="V1930" s="6" t="s">
        <v>15562</v>
      </c>
      <c r="W1930" s="6" t="s">
        <v>12404</v>
      </c>
      <c r="X1930" s="6" t="s">
        <v>12299</v>
      </c>
      <c r="Y1930" s="6" t="s">
        <v>12299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6818</v>
      </c>
      <c r="C1931" s="6" t="s">
        <v>15563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14534</v>
      </c>
      <c r="M1931" s="6">
        <v>63</v>
      </c>
      <c r="N1931" s="6" t="str">
        <f>VLOOKUP(A1931,web_archive!D:AB,18,FALSE)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13227</v>
      </c>
      <c r="V1931" s="6" t="s">
        <v>15564</v>
      </c>
      <c r="W1931" s="6" t="s">
        <v>13656</v>
      </c>
      <c r="X1931" s="6" t="s">
        <v>12299</v>
      </c>
      <c r="Y1931" s="6" t="s">
        <v>12299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6822</v>
      </c>
      <c r="C1932" s="6" t="s">
        <v>15565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14534</v>
      </c>
      <c r="M1932" s="6">
        <v>63</v>
      </c>
      <c r="N1932" s="6" t="str">
        <f>VLOOKUP(A1932,web_archive!D:AB,18,FALSE)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12636</v>
      </c>
      <c r="V1932" s="6" t="s">
        <v>12491</v>
      </c>
      <c r="W1932" s="6" t="s">
        <v>12299</v>
      </c>
      <c r="X1932" s="6" t="s">
        <v>12299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6566</v>
      </c>
      <c r="C1933" s="6" t="s">
        <v>6567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14863</v>
      </c>
      <c r="M1933" s="6">
        <v>63</v>
      </c>
      <c r="N1933" s="6" t="str">
        <f>VLOOKUP(A1933,web_archive!D:AB,18,FALSE)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12674</v>
      </c>
      <c r="V1933" s="6" t="s">
        <v>12675</v>
      </c>
      <c r="W1933" s="6" t="s">
        <v>15529</v>
      </c>
      <c r="X1933" s="6" t="s">
        <v>14842</v>
      </c>
      <c r="Y1933" s="6" t="s">
        <v>14638</v>
      </c>
      <c r="Z1933" s="6" t="s">
        <v>14851</v>
      </c>
      <c r="AA1933" s="6" t="s">
        <v>15544</v>
      </c>
      <c r="AB1933" s="6" t="s">
        <v>12860</v>
      </c>
      <c r="AC1933" s="6">
        <v>100</v>
      </c>
      <c r="AD1933" s="6" t="s">
        <v>15548</v>
      </c>
      <c r="AE1933" s="6" t="s">
        <v>12299</v>
      </c>
      <c r="AF1933" s="6" t="s">
        <v>12299</v>
      </c>
    </row>
    <row r="1934" spans="1:32" x14ac:dyDescent="0.3">
      <c r="A1934" s="6">
        <v>2734</v>
      </c>
      <c r="B1934" s="6" t="s">
        <v>15566</v>
      </c>
      <c r="C1934" s="6" t="s">
        <v>15567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12234</v>
      </c>
      <c r="M1934" s="6">
        <v>63</v>
      </c>
      <c r="N1934" s="6" t="e">
        <f>VLOOKUP(A1934,web_archive!D:AB,18,FALSE)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12299</v>
      </c>
      <c r="V1934" s="6" t="s">
        <v>12299</v>
      </c>
      <c r="W1934" s="6" t="s">
        <v>12299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15568</v>
      </c>
      <c r="C1935" s="6" t="s">
        <v>15567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12234</v>
      </c>
      <c r="M1935" s="6">
        <v>63</v>
      </c>
      <c r="N1935" s="6" t="e">
        <f>VLOOKUP(A1935,web_archive!D:AB,18,FALSE)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12299</v>
      </c>
      <c r="V1935" s="6" t="s">
        <v>12299</v>
      </c>
      <c r="W1935" s="6" t="s">
        <v>12299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15569</v>
      </c>
      <c r="C1936" s="6" t="s">
        <v>15570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14534</v>
      </c>
      <c r="M1936" s="6">
        <v>63</v>
      </c>
      <c r="N1936" s="6" t="e">
        <f>VLOOKUP(A1936,web_archive!D:AB,18,FALSE)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12858</v>
      </c>
      <c r="V1936" s="6" t="s">
        <v>13483</v>
      </c>
      <c r="W1936" s="6" t="s">
        <v>14832</v>
      </c>
      <c r="X1936" s="6" t="s">
        <v>12600</v>
      </c>
      <c r="Y1936" s="6" t="s">
        <v>12299</v>
      </c>
      <c r="Z1936" s="6" t="s">
        <v>12299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4162</v>
      </c>
      <c r="C1937" s="6" t="s">
        <v>4163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14534</v>
      </c>
      <c r="M1937" s="6">
        <v>63</v>
      </c>
      <c r="N1937" s="6" t="str">
        <f>VLOOKUP(A1937,web_archive!D:AB,18,FALSE)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12660</v>
      </c>
      <c r="V1937" s="6" t="s">
        <v>12763</v>
      </c>
      <c r="W1937" s="6" t="s">
        <v>12489</v>
      </c>
      <c r="X1937" s="6" t="s">
        <v>12299</v>
      </c>
      <c r="Y1937" s="6" t="s">
        <v>12299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15571</v>
      </c>
      <c r="C1938" s="6" t="s">
        <v>15572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12295</v>
      </c>
      <c r="M1938" s="6">
        <v>63</v>
      </c>
      <c r="N1938" s="6" t="e">
        <f>VLOOKUP(A1938,web_archive!D:AB,18,FALSE)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12674</v>
      </c>
      <c r="V1938" s="6" t="s">
        <v>12675</v>
      </c>
      <c r="W1938" s="6" t="s">
        <v>15573</v>
      </c>
      <c r="X1938" s="6" t="s">
        <v>12454</v>
      </c>
      <c r="Y1938" s="6" t="s">
        <v>12299</v>
      </c>
      <c r="Z1938" s="6" t="s">
        <v>12299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15574</v>
      </c>
      <c r="C1939" s="6" t="s">
        <v>15575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12295</v>
      </c>
      <c r="M1939" s="6">
        <v>63</v>
      </c>
      <c r="N1939" s="6" t="e">
        <f>VLOOKUP(A1939,web_archive!D:AB,18,FALSE)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12674</v>
      </c>
      <c r="V1939" s="6" t="s">
        <v>12675</v>
      </c>
      <c r="W1939" s="6" t="s">
        <v>15529</v>
      </c>
      <c r="X1939" s="6" t="s">
        <v>12491</v>
      </c>
      <c r="Y1939" s="6" t="s">
        <v>12299</v>
      </c>
      <c r="Z1939" s="6" t="s">
        <v>12299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15576</v>
      </c>
      <c r="C1940" s="6" t="s">
        <v>15577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12295</v>
      </c>
      <c r="M1940" s="6">
        <v>63</v>
      </c>
      <c r="N1940" s="6" t="e">
        <f>VLOOKUP(A1940,web_archive!D:AB,18,FALSE)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12674</v>
      </c>
      <c r="V1940" s="6" t="s">
        <v>12675</v>
      </c>
      <c r="W1940" s="6" t="s">
        <v>13697</v>
      </c>
      <c r="X1940" s="6" t="s">
        <v>12404</v>
      </c>
      <c r="Y1940" s="6" t="s">
        <v>12299</v>
      </c>
      <c r="Z1940" s="6" t="s">
        <v>12299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15578</v>
      </c>
      <c r="C1941" s="6" t="s">
        <v>15579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12295</v>
      </c>
      <c r="M1941" s="6">
        <v>63</v>
      </c>
      <c r="N1941" s="6" t="e">
        <f>VLOOKUP(A1941,web_archive!D:AB,18,FALSE)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12841</v>
      </c>
      <c r="V1941" s="6" t="s">
        <v>15580</v>
      </c>
      <c r="W1941" s="6" t="s">
        <v>15581</v>
      </c>
      <c r="X1941" s="6" t="s">
        <v>15582</v>
      </c>
      <c r="Y1941" s="6" t="s">
        <v>15583</v>
      </c>
      <c r="Z1941" s="6" t="s">
        <v>12368</v>
      </c>
      <c r="AA1941" s="6" t="s">
        <v>12299</v>
      </c>
      <c r="AB1941" s="6" t="s">
        <v>12299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15584</v>
      </c>
      <c r="C1942" s="6" t="s">
        <v>15585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12295</v>
      </c>
      <c r="M1942" s="6">
        <v>63</v>
      </c>
      <c r="N1942" s="6" t="e">
        <f>VLOOKUP(A1942,web_archive!D:AB,18,FALSE)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15586</v>
      </c>
      <c r="V1942" s="6" t="s">
        <v>13898</v>
      </c>
      <c r="W1942" s="6" t="s">
        <v>12370</v>
      </c>
      <c r="X1942" s="6" t="s">
        <v>12299</v>
      </c>
      <c r="Y1942" s="6" t="s">
        <v>12299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15587</v>
      </c>
      <c r="C1943" s="6" t="s">
        <v>15588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14571</v>
      </c>
      <c r="M1943" s="6">
        <v>18</v>
      </c>
      <c r="N1943" s="6" t="e">
        <f>VLOOKUP(A1943,web_archive!D:AB,18,FALSE)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12542</v>
      </c>
      <c r="V1943" s="6" t="s">
        <v>13184</v>
      </c>
      <c r="W1943" s="6" t="s">
        <v>14526</v>
      </c>
      <c r="X1943" s="6" t="s">
        <v>15589</v>
      </c>
      <c r="Y1943" s="6" t="s">
        <v>13353</v>
      </c>
      <c r="Z1943" s="6">
        <v>100</v>
      </c>
      <c r="AA1943" s="6">
        <v>3000</v>
      </c>
      <c r="AB1943" s="6" t="s">
        <v>13742</v>
      </c>
      <c r="AC1943" s="6" t="s">
        <v>15590</v>
      </c>
      <c r="AD1943" s="6" t="s">
        <v>13353</v>
      </c>
      <c r="AE1943" s="6">
        <v>100</v>
      </c>
      <c r="AF1943" s="6">
        <v>3000</v>
      </c>
      <c r="AG1943" s="6" t="s">
        <v>15591</v>
      </c>
      <c r="AH1943" s="6" t="s">
        <v>15590</v>
      </c>
      <c r="AI1943" s="6" t="s">
        <v>13353</v>
      </c>
      <c r="AJ1943" s="6">
        <v>100</v>
      </c>
      <c r="AK1943" s="6">
        <v>3000</v>
      </c>
      <c r="AL1943" s="6" t="s">
        <v>15592</v>
      </c>
      <c r="AM1943" s="6" t="s">
        <v>15593</v>
      </c>
      <c r="AN1943" s="6" t="s">
        <v>12299</v>
      </c>
      <c r="AO1943" s="6" t="s">
        <v>12299</v>
      </c>
    </row>
    <row r="1944" spans="1:41" x14ac:dyDescent="0.3">
      <c r="A1944" s="6">
        <v>2744</v>
      </c>
      <c r="B1944" s="6" t="s">
        <v>9517</v>
      </c>
      <c r="C1944" s="6" t="s">
        <v>9518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14571</v>
      </c>
      <c r="M1944" s="6">
        <v>18</v>
      </c>
      <c r="N1944" s="6" t="str">
        <f>VLOOKUP(A1944,web_archive!D:AB,18,FALSE)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13638</v>
      </c>
      <c r="V1944" s="6" t="s">
        <v>15594</v>
      </c>
      <c r="W1944" s="6" t="s">
        <v>12491</v>
      </c>
      <c r="X1944" s="6" t="s">
        <v>12299</v>
      </c>
      <c r="Y1944" s="6" t="s">
        <v>12299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15595</v>
      </c>
      <c r="C1945" s="6" t="s">
        <v>15596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14571</v>
      </c>
      <c r="M1945" s="6">
        <v>18</v>
      </c>
      <c r="N1945" s="6" t="e">
        <f>VLOOKUP(A1945,web_archive!D:AB,18,FALSE)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14525</v>
      </c>
      <c r="V1945" s="6" t="s">
        <v>15597</v>
      </c>
      <c r="W1945" s="6" t="s">
        <v>12464</v>
      </c>
      <c r="X1945" s="6" t="s">
        <v>12299</v>
      </c>
      <c r="Y1945" s="6" t="s">
        <v>12299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15598</v>
      </c>
      <c r="C1946" s="6" t="s">
        <v>15599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12240</v>
      </c>
      <c r="M1946" s="6">
        <v>18</v>
      </c>
      <c r="N1946" s="6" t="e">
        <f>VLOOKUP(A1946,web_archive!D:AB,18,FALSE)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13315</v>
      </c>
      <c r="V1946" s="6" t="s">
        <v>12404</v>
      </c>
      <c r="W1946" s="6" t="s">
        <v>12299</v>
      </c>
      <c r="X1946" s="6" t="s">
        <v>12299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15600</v>
      </c>
      <c r="C1947" s="6" t="s">
        <v>15601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12270</v>
      </c>
      <c r="M1947" s="6">
        <v>18</v>
      </c>
      <c r="N1947" s="6" t="e">
        <f>VLOOKUP(A1947,web_archive!D:AB,18,FALSE)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12858</v>
      </c>
      <c r="V1947" s="6" t="s">
        <v>12404</v>
      </c>
      <c r="W1947" s="6" t="s">
        <v>12299</v>
      </c>
      <c r="X1947" s="6" t="s">
        <v>12299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15602</v>
      </c>
      <c r="C1948" s="6" t="s">
        <v>15603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12257</v>
      </c>
      <c r="M1948" s="6">
        <v>18</v>
      </c>
      <c r="N1948" s="6" t="e">
        <f>VLOOKUP(A1948,web_archive!D:AB,18,FALSE)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14525</v>
      </c>
      <c r="V1948" s="6" t="s">
        <v>13470</v>
      </c>
      <c r="W1948" s="6" t="s">
        <v>12980</v>
      </c>
      <c r="X1948" s="6" t="s">
        <v>15604</v>
      </c>
      <c r="Y1948" s="6">
        <v>50</v>
      </c>
      <c r="Z1948" s="6" t="s">
        <v>15605</v>
      </c>
      <c r="AA1948" s="6" t="s">
        <v>12563</v>
      </c>
      <c r="AB1948" s="6">
        <v>200</v>
      </c>
      <c r="AC1948" s="6" t="s">
        <v>15606</v>
      </c>
      <c r="AD1948" s="6" t="s">
        <v>12299</v>
      </c>
      <c r="AE1948" s="6" t="s">
        <v>15607</v>
      </c>
      <c r="AF1948" s="6" t="s">
        <v>12298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6106</v>
      </c>
      <c r="C1949" s="6" t="s">
        <v>6107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14571</v>
      </c>
      <c r="M1949" s="6">
        <v>18</v>
      </c>
      <c r="N1949" s="6" t="str">
        <f>VLOOKUP(A1949,web_archive!D:AB,18,FALSE)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14525</v>
      </c>
      <c r="V1949" s="6" t="s">
        <v>13787</v>
      </c>
      <c r="W1949" s="6" t="s">
        <v>13184</v>
      </c>
      <c r="X1949" s="6" t="s">
        <v>12368</v>
      </c>
      <c r="Y1949" s="6" t="s">
        <v>12299</v>
      </c>
      <c r="Z1949" s="6" t="s">
        <v>12299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15608</v>
      </c>
      <c r="C1950" s="6" t="s">
        <v>15609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12295</v>
      </c>
      <c r="M1950" s="6">
        <v>63</v>
      </c>
      <c r="N1950" s="6" t="e">
        <f>VLOOKUP(A1950,web_archive!D:AB,18,FALSE)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15610</v>
      </c>
      <c r="V1950" s="6" t="s">
        <v>14976</v>
      </c>
      <c r="W1950" s="6" t="s">
        <v>12299</v>
      </c>
      <c r="X1950" s="6" t="s">
        <v>12299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15611</v>
      </c>
      <c r="C1951" s="6" t="s">
        <v>15612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12295</v>
      </c>
      <c r="M1951" s="6">
        <v>63</v>
      </c>
      <c r="N1951" s="6" t="e">
        <f>VLOOKUP(A1951,web_archive!D:AB,18,FALSE)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15613</v>
      </c>
      <c r="V1951" s="6" t="s">
        <v>15614</v>
      </c>
      <c r="W1951" s="6" t="s">
        <v>12995</v>
      </c>
      <c r="X1951" s="6" t="s">
        <v>12299</v>
      </c>
      <c r="Y1951" s="6" t="s">
        <v>12299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15615</v>
      </c>
      <c r="C1952" s="6" t="s">
        <v>15616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12295</v>
      </c>
      <c r="M1952" s="6">
        <v>63</v>
      </c>
      <c r="N1952" s="6" t="e">
        <f>VLOOKUP(A1952,web_archive!D:AB,18,FALSE)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12674</v>
      </c>
      <c r="V1952" s="6" t="s">
        <v>12675</v>
      </c>
      <c r="W1952" s="6" t="s">
        <v>15617</v>
      </c>
      <c r="X1952" s="6" t="s">
        <v>12491</v>
      </c>
      <c r="Y1952" s="6" t="s">
        <v>12299</v>
      </c>
      <c r="Z1952" s="6" t="s">
        <v>12299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891</v>
      </c>
      <c r="C1953" s="6" t="s">
        <v>892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12295</v>
      </c>
      <c r="M1953" s="6">
        <v>63</v>
      </c>
      <c r="N1953" s="6" t="str">
        <f>VLOOKUP(A1953,web_archive!D:AB,18,FALSE)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15618</v>
      </c>
      <c r="V1953" s="6" t="s">
        <v>14742</v>
      </c>
      <c r="W1953" s="6" t="s">
        <v>12649</v>
      </c>
      <c r="X1953" s="6" t="s">
        <v>12299</v>
      </c>
      <c r="Y1953" s="6" t="s">
        <v>12299</v>
      </c>
      <c r="Z1953" s="6"/>
      <c r="AA1953" s="6"/>
      <c r="AB1953" s="6"/>
    </row>
    <row r="1954" spans="1:28" x14ac:dyDescent="0.3">
      <c r="A1954" s="6">
        <v>2754</v>
      </c>
      <c r="B1954" s="6" t="s">
        <v>4945</v>
      </c>
      <c r="C1954" s="6" t="s">
        <v>4946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12295</v>
      </c>
      <c r="M1954" s="6">
        <v>63</v>
      </c>
      <c r="N1954" s="6" t="str">
        <f>VLOOKUP(A1954,web_archive!D:AB,18,FALSE)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15618</v>
      </c>
      <c r="V1954" s="6" t="s">
        <v>13041</v>
      </c>
      <c r="W1954" s="6" t="s">
        <v>12649</v>
      </c>
      <c r="X1954" s="6" t="s">
        <v>12299</v>
      </c>
      <c r="Y1954" s="6" t="s">
        <v>12299</v>
      </c>
      <c r="Z1954" s="6"/>
      <c r="AA1954" s="6"/>
      <c r="AB1954" s="6"/>
    </row>
    <row r="1955" spans="1:28" x14ac:dyDescent="0.3">
      <c r="A1955" s="6">
        <v>2755</v>
      </c>
      <c r="B1955" s="6" t="s">
        <v>2237</v>
      </c>
      <c r="C1955" s="6" t="s">
        <v>2238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12295</v>
      </c>
      <c r="M1955" s="6">
        <v>63</v>
      </c>
      <c r="N1955" s="6" t="str">
        <f>VLOOKUP(A1955,web_archive!D:AB,18,FALSE)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15618</v>
      </c>
      <c r="V1955" s="6" t="s">
        <v>12802</v>
      </c>
      <c r="W1955" s="6" t="s">
        <v>12649</v>
      </c>
      <c r="X1955" s="6" t="s">
        <v>12299</v>
      </c>
      <c r="Y1955" s="6" t="s">
        <v>12299</v>
      </c>
      <c r="Z1955" s="6"/>
      <c r="AA1955" s="6"/>
      <c r="AB1955" s="6"/>
    </row>
    <row r="1956" spans="1:28" x14ac:dyDescent="0.3">
      <c r="A1956" s="6">
        <v>2756</v>
      </c>
      <c r="B1956" s="6" t="s">
        <v>2097</v>
      </c>
      <c r="C1956" s="6" t="s">
        <v>2098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12295</v>
      </c>
      <c r="M1956" s="6">
        <v>63</v>
      </c>
      <c r="N1956" s="6" t="str">
        <f>VLOOKUP(A1956,web_archive!D:AB,18,FALSE)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15618</v>
      </c>
      <c r="V1956" s="6" t="s">
        <v>12571</v>
      </c>
      <c r="W1956" s="6" t="s">
        <v>12649</v>
      </c>
      <c r="X1956" s="6" t="s">
        <v>12299</v>
      </c>
      <c r="Y1956" s="6" t="s">
        <v>12299</v>
      </c>
      <c r="Z1956" s="6"/>
      <c r="AA1956" s="6"/>
      <c r="AB1956" s="6"/>
    </row>
    <row r="1957" spans="1:28" x14ac:dyDescent="0.3">
      <c r="A1957" s="6">
        <v>2757</v>
      </c>
      <c r="B1957" s="6" t="s">
        <v>5516</v>
      </c>
      <c r="C1957" s="6" t="s">
        <v>5517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12295</v>
      </c>
      <c r="M1957" s="6">
        <v>63</v>
      </c>
      <c r="N1957" s="6" t="str">
        <f>VLOOKUP(A1957,web_archive!D:AB,18,FALSE)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15618</v>
      </c>
      <c r="V1957" s="6" t="s">
        <v>14784</v>
      </c>
      <c r="W1957" s="6" t="s">
        <v>12649</v>
      </c>
      <c r="X1957" s="6" t="s">
        <v>12299</v>
      </c>
      <c r="Y1957" s="6" t="s">
        <v>12299</v>
      </c>
      <c r="Z1957" s="6"/>
      <c r="AA1957" s="6"/>
      <c r="AB1957" s="6"/>
    </row>
    <row r="1958" spans="1:28" x14ac:dyDescent="0.3">
      <c r="A1958" s="6">
        <v>2758</v>
      </c>
      <c r="B1958" s="6" t="s">
        <v>4016</v>
      </c>
      <c r="C1958" s="6" t="s">
        <v>4017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12295</v>
      </c>
      <c r="M1958" s="6">
        <v>63</v>
      </c>
      <c r="N1958" s="6" t="str">
        <f>VLOOKUP(A1958,web_archive!D:AB,18,FALSE)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15618</v>
      </c>
      <c r="V1958" s="6" t="s">
        <v>12616</v>
      </c>
      <c r="W1958" s="6" t="s">
        <v>12649</v>
      </c>
      <c r="X1958" s="6" t="s">
        <v>12299</v>
      </c>
      <c r="Y1958" s="6" t="s">
        <v>12299</v>
      </c>
      <c r="Z1958" s="6"/>
      <c r="AA1958" s="6"/>
      <c r="AB1958" s="6"/>
    </row>
    <row r="1959" spans="1:28" x14ac:dyDescent="0.3">
      <c r="A1959" s="6">
        <v>2759</v>
      </c>
      <c r="B1959" s="6" t="s">
        <v>2886</v>
      </c>
      <c r="C1959" s="6" t="s">
        <v>2887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12295</v>
      </c>
      <c r="M1959" s="6">
        <v>63</v>
      </c>
      <c r="N1959" s="6" t="str">
        <f>VLOOKUP(A1959,web_archive!D:AB,18,FALSE)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15618</v>
      </c>
      <c r="V1959" s="6" t="s">
        <v>12798</v>
      </c>
      <c r="W1959" s="6" t="s">
        <v>12649</v>
      </c>
      <c r="X1959" s="6" t="s">
        <v>12299</v>
      </c>
      <c r="Y1959" s="6" t="s">
        <v>12299</v>
      </c>
      <c r="Z1959" s="6"/>
      <c r="AA1959" s="6"/>
      <c r="AB1959" s="6"/>
    </row>
    <row r="1960" spans="1:28" x14ac:dyDescent="0.3">
      <c r="A1960" s="6">
        <v>2760</v>
      </c>
      <c r="B1960" s="6" t="s">
        <v>1280</v>
      </c>
      <c r="C1960" s="6" t="s">
        <v>1281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12295</v>
      </c>
      <c r="M1960" s="6">
        <v>63</v>
      </c>
      <c r="N1960" s="6" t="str">
        <f>VLOOKUP(A1960,web_archive!D:AB,18,FALSE)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15618</v>
      </c>
      <c r="V1960" s="6" t="s">
        <v>12549</v>
      </c>
      <c r="W1960" s="6" t="s">
        <v>15619</v>
      </c>
      <c r="X1960" s="6" t="s">
        <v>12551</v>
      </c>
      <c r="Y1960" s="6" t="s">
        <v>12649</v>
      </c>
      <c r="Z1960" s="6" t="s">
        <v>12299</v>
      </c>
      <c r="AA1960" s="6" t="s">
        <v>12299</v>
      </c>
      <c r="AB1960" s="6"/>
    </row>
    <row r="1961" spans="1:28" x14ac:dyDescent="0.3">
      <c r="A1961" s="6">
        <v>2761</v>
      </c>
      <c r="B1961" s="6" t="s">
        <v>8749</v>
      </c>
      <c r="C1961" s="6" t="s">
        <v>8750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12295</v>
      </c>
      <c r="M1961" s="6">
        <v>63</v>
      </c>
      <c r="N1961" s="6" t="str">
        <f>VLOOKUP(A1961,web_archive!D:AB,18,FALSE)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15618</v>
      </c>
      <c r="V1961" s="6" t="s">
        <v>13285</v>
      </c>
      <c r="W1961" s="6" t="s">
        <v>12649</v>
      </c>
      <c r="X1961" s="6" t="s">
        <v>12299</v>
      </c>
      <c r="Y1961" s="6" t="s">
        <v>12299</v>
      </c>
      <c r="Z1961" s="6"/>
      <c r="AA1961" s="6"/>
      <c r="AB1961" s="6"/>
    </row>
    <row r="1962" spans="1:28" x14ac:dyDescent="0.3">
      <c r="A1962" s="6">
        <v>2762</v>
      </c>
      <c r="B1962" s="6" t="s">
        <v>3205</v>
      </c>
      <c r="C1962" s="6" t="s">
        <v>3206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12295</v>
      </c>
      <c r="M1962" s="6">
        <v>63</v>
      </c>
      <c r="N1962" s="6" t="str">
        <f>VLOOKUP(A1962,web_archive!D:AB,18,FALSE)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15618</v>
      </c>
      <c r="V1962" s="6" t="s">
        <v>12648</v>
      </c>
      <c r="W1962" s="6" t="s">
        <v>12649</v>
      </c>
      <c r="X1962" s="6" t="s">
        <v>12299</v>
      </c>
      <c r="Y1962" s="6" t="s">
        <v>12299</v>
      </c>
      <c r="Z1962" s="6"/>
      <c r="AA1962" s="6"/>
      <c r="AB1962" s="6"/>
    </row>
    <row r="1963" spans="1:28" x14ac:dyDescent="0.3">
      <c r="A1963" s="6">
        <v>2763</v>
      </c>
      <c r="B1963" s="6" t="s">
        <v>15620</v>
      </c>
      <c r="C1963" s="6" t="s">
        <v>15621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14534</v>
      </c>
      <c r="M1963" s="6">
        <v>18</v>
      </c>
      <c r="N1963" s="6" t="e">
        <f>VLOOKUP(A1963,web_archive!D:AB,18,FALSE)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12674</v>
      </c>
      <c r="V1963" s="6" t="s">
        <v>12675</v>
      </c>
      <c r="W1963" s="6" t="s">
        <v>15617</v>
      </c>
      <c r="X1963" s="6" t="s">
        <v>15622</v>
      </c>
      <c r="Y1963" s="6" t="s">
        <v>15623</v>
      </c>
      <c r="Z1963" s="6" t="s">
        <v>12368</v>
      </c>
      <c r="AA1963" s="6" t="s">
        <v>12299</v>
      </c>
      <c r="AB1963" s="6" t="s">
        <v>12299</v>
      </c>
    </row>
    <row r="1964" spans="1:28" x14ac:dyDescent="0.3">
      <c r="A1964" s="6">
        <v>2764</v>
      </c>
      <c r="B1964" s="6" t="s">
        <v>15624</v>
      </c>
      <c r="C1964" s="6" t="s">
        <v>15625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12295</v>
      </c>
      <c r="M1964" s="6">
        <v>63</v>
      </c>
      <c r="N1964" s="6" t="e">
        <f>VLOOKUP(A1964,web_archive!D:AB,18,FALSE)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12299</v>
      </c>
      <c r="V1964" s="6" t="s">
        <v>12299</v>
      </c>
      <c r="W1964" s="6" t="s">
        <v>12299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15626</v>
      </c>
      <c r="C1965" s="6" t="s">
        <v>15627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12295</v>
      </c>
      <c r="M1965" s="6">
        <v>63</v>
      </c>
      <c r="N1965" s="6" t="e">
        <f>VLOOKUP(A1965,web_archive!D:AB,18,FALSE)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13923</v>
      </c>
      <c r="V1965" s="6" t="s">
        <v>15628</v>
      </c>
      <c r="W1965" s="6" t="s">
        <v>12486</v>
      </c>
      <c r="X1965" s="6" t="s">
        <v>12299</v>
      </c>
      <c r="Y1965" s="6" t="s">
        <v>12299</v>
      </c>
      <c r="Z1965" s="6"/>
      <c r="AA1965" s="6"/>
      <c r="AB1965" s="6"/>
    </row>
    <row r="1966" spans="1:28" x14ac:dyDescent="0.3">
      <c r="A1966" s="6">
        <v>2766</v>
      </c>
      <c r="B1966" s="6" t="s">
        <v>9850</v>
      </c>
      <c r="C1966" s="6" t="s">
        <v>15629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12295</v>
      </c>
      <c r="M1966" s="6">
        <v>63</v>
      </c>
      <c r="N1966" s="6" t="str">
        <f>VLOOKUP(A1966,web_archive!D:AB,18,FALSE)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12660</v>
      </c>
      <c r="V1966" s="6" t="s">
        <v>15630</v>
      </c>
      <c r="W1966" s="6" t="s">
        <v>12600</v>
      </c>
      <c r="X1966" s="6" t="s">
        <v>12299</v>
      </c>
      <c r="Y1966" s="6" t="s">
        <v>12299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12295</v>
      </c>
      <c r="M1967" s="6">
        <v>63</v>
      </c>
      <c r="N1967" s="6" t="str">
        <f>VLOOKUP(A1967,web_archive!D:AB,18,FALSE)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12542</v>
      </c>
      <c r="V1967" s="6" t="s">
        <v>15631</v>
      </c>
      <c r="W1967" s="6" t="s">
        <v>12370</v>
      </c>
      <c r="X1967" s="6" t="s">
        <v>12299</v>
      </c>
      <c r="Y1967" s="6" t="s">
        <v>12299</v>
      </c>
      <c r="Z1967" s="6"/>
      <c r="AA1967" s="6"/>
      <c r="AB1967" s="6"/>
    </row>
    <row r="1968" spans="1:28" x14ac:dyDescent="0.3">
      <c r="A1968" s="6">
        <v>2768</v>
      </c>
      <c r="B1968" s="6" t="s">
        <v>6323</v>
      </c>
      <c r="C1968" s="6" t="s">
        <v>15632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12295</v>
      </c>
      <c r="M1968" s="6">
        <v>63</v>
      </c>
      <c r="N1968" s="6" t="str">
        <f>VLOOKUP(A1968,web_archive!D:AB,18,FALSE)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12542</v>
      </c>
      <c r="V1968" s="6" t="s">
        <v>15633</v>
      </c>
      <c r="W1968" s="6" t="s">
        <v>12491</v>
      </c>
      <c r="X1968" s="6" t="s">
        <v>12299</v>
      </c>
      <c r="Y1968" s="6" t="s">
        <v>12299</v>
      </c>
      <c r="Z1968" s="6"/>
      <c r="AA1968" s="6"/>
      <c r="AB1968" s="6"/>
    </row>
    <row r="1969" spans="1:35" x14ac:dyDescent="0.3">
      <c r="A1969" s="6">
        <v>2769</v>
      </c>
      <c r="B1969" s="6" t="s">
        <v>507</v>
      </c>
      <c r="C1969" s="6" t="s">
        <v>508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12295</v>
      </c>
      <c r="M1969" s="6">
        <v>63</v>
      </c>
      <c r="N1969" s="6" t="str">
        <f>VLOOKUP(A1969,web_archive!D:AB,18,FALSE)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12858</v>
      </c>
      <c r="V1969" s="6" t="s">
        <v>15634</v>
      </c>
      <c r="W1969" s="6" t="s">
        <v>12489</v>
      </c>
      <c r="X1969" s="6" t="s">
        <v>12299</v>
      </c>
      <c r="Y1969" s="6" t="s">
        <v>12299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9990</v>
      </c>
      <c r="C1970" s="6" t="s">
        <v>9991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12295</v>
      </c>
      <c r="M1970" s="6">
        <v>63</v>
      </c>
      <c r="N1970" s="6" t="str">
        <f>VLOOKUP(A1970,web_archive!D:AB,18,FALSE)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13315</v>
      </c>
      <c r="V1970" s="6" t="s">
        <v>15635</v>
      </c>
      <c r="W1970" s="6" t="s">
        <v>12404</v>
      </c>
      <c r="X1970" s="6" t="s">
        <v>12299</v>
      </c>
      <c r="Y1970" s="6" t="s">
        <v>12299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6626</v>
      </c>
      <c r="C1971" s="6" t="s">
        <v>6627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12295</v>
      </c>
      <c r="M1971" s="6">
        <v>63</v>
      </c>
      <c r="N1971" s="6" t="str">
        <f>VLOOKUP(A1971,web_archive!D:AB,18,FALSE)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12691</v>
      </c>
      <c r="V1971" s="6" t="s">
        <v>15636</v>
      </c>
      <c r="W1971" s="6" t="s">
        <v>12491</v>
      </c>
      <c r="X1971" s="6" t="s">
        <v>12299</v>
      </c>
      <c r="Y1971" s="6" t="s">
        <v>12299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15637</v>
      </c>
      <c r="C1972" s="6" t="s">
        <v>15638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14534</v>
      </c>
      <c r="M1972" s="6">
        <v>63</v>
      </c>
      <c r="N1972" s="6" t="e">
        <f>VLOOKUP(A1972,web_archive!D:AB,18,FALSE)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13923</v>
      </c>
      <c r="V1972" s="6" t="s">
        <v>15639</v>
      </c>
      <c r="W1972" s="6" t="s">
        <v>13456</v>
      </c>
      <c r="X1972" s="6" t="s">
        <v>14737</v>
      </c>
      <c r="Y1972" s="6" t="s">
        <v>12824</v>
      </c>
      <c r="Z1972" s="6" t="s">
        <v>14737</v>
      </c>
      <c r="AA1972" s="6" t="s">
        <v>12822</v>
      </c>
      <c r="AB1972" s="6" t="s">
        <v>14737</v>
      </c>
      <c r="AC1972" s="6" t="s">
        <v>13458</v>
      </c>
      <c r="AD1972" s="6" t="s">
        <v>13120</v>
      </c>
      <c r="AE1972" s="6" t="s">
        <v>13522</v>
      </c>
      <c r="AF1972" s="6" t="s">
        <v>15640</v>
      </c>
      <c r="AG1972" s="6" t="s">
        <v>12491</v>
      </c>
      <c r="AH1972" s="6" t="s">
        <v>12299</v>
      </c>
      <c r="AI1972" s="6" t="s">
        <v>12299</v>
      </c>
    </row>
    <row r="1973" spans="1:35" x14ac:dyDescent="0.3">
      <c r="A1973" s="6">
        <v>2773</v>
      </c>
      <c r="B1973" s="6" t="s">
        <v>15641</v>
      </c>
      <c r="C1973" s="6" t="s">
        <v>15642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14534</v>
      </c>
      <c r="M1973" s="6">
        <v>63</v>
      </c>
      <c r="N1973" s="6" t="e">
        <f>VLOOKUP(A1973,web_archive!D:AB,18,FALSE)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12841</v>
      </c>
      <c r="V1973" s="6" t="s">
        <v>12600</v>
      </c>
      <c r="W1973" s="6" t="s">
        <v>12299</v>
      </c>
      <c r="X1973" s="6" t="s">
        <v>12299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15643</v>
      </c>
      <c r="C1974" s="6" t="s">
        <v>15644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14534</v>
      </c>
      <c r="M1974" s="6">
        <v>63</v>
      </c>
      <c r="N1974" s="6" t="e">
        <f>VLOOKUP(A1974,web_archive!D:AB,18,FALSE)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12841</v>
      </c>
      <c r="V1974" s="6" t="s">
        <v>12368</v>
      </c>
      <c r="W1974" s="6" t="s">
        <v>12299</v>
      </c>
      <c r="X1974" s="6" t="s">
        <v>12299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15645</v>
      </c>
      <c r="C1975" s="6" t="s">
        <v>15645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12295</v>
      </c>
      <c r="M1975" s="6">
        <v>63</v>
      </c>
      <c r="N1975" s="6" t="e">
        <f>VLOOKUP(A1975,web_archive!D:AB,18,FALSE)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12299</v>
      </c>
      <c r="V1975" s="6" t="s">
        <v>12299</v>
      </c>
      <c r="W1975" s="6" t="s">
        <v>12299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15646</v>
      </c>
      <c r="C1976" s="6" t="s">
        <v>15647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12295</v>
      </c>
      <c r="M1976" s="6">
        <v>63</v>
      </c>
      <c r="N1976" s="6" t="e">
        <f>VLOOKUP(A1976,web_archive!D:AB,18,FALSE)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12299</v>
      </c>
      <c r="V1976" s="6" t="s">
        <v>15648</v>
      </c>
      <c r="W1976" s="6">
        <v>-1</v>
      </c>
      <c r="X1976" s="6" t="s">
        <v>12298</v>
      </c>
      <c r="Y1976" s="6" t="s">
        <v>15649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15650</v>
      </c>
      <c r="C1977" s="6" t="s">
        <v>15651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12295</v>
      </c>
      <c r="M1977" s="6">
        <v>63</v>
      </c>
      <c r="N1977" s="6" t="e">
        <f>VLOOKUP(A1977,web_archive!D:AB,18,FALSE)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13923</v>
      </c>
      <c r="V1977" s="6" t="s">
        <v>15652</v>
      </c>
      <c r="W1977" s="6" t="s">
        <v>12404</v>
      </c>
      <c r="X1977" s="6" t="s">
        <v>12299</v>
      </c>
      <c r="Y1977" s="6" t="s">
        <v>12299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15653</v>
      </c>
      <c r="C1978" s="6" t="s">
        <v>15654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12295</v>
      </c>
      <c r="M1978" s="6">
        <v>63</v>
      </c>
      <c r="N1978" s="6" t="e">
        <f>VLOOKUP(A1978,web_archive!D:AB,18,FALSE)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12542</v>
      </c>
      <c r="V1978" s="6" t="s">
        <v>12600</v>
      </c>
      <c r="W1978" s="6" t="s">
        <v>12299</v>
      </c>
      <c r="X1978" s="6" t="s">
        <v>12299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15655</v>
      </c>
      <c r="C1979" s="6" t="s">
        <v>15656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12295</v>
      </c>
      <c r="M1979" s="6">
        <v>63</v>
      </c>
      <c r="N1979" s="6" t="e">
        <f>VLOOKUP(A1979,web_archive!D:AB,18,FALSE)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12691</v>
      </c>
      <c r="V1979" s="6" t="s">
        <v>13787</v>
      </c>
      <c r="W1979" s="6" t="s">
        <v>12368</v>
      </c>
      <c r="X1979" s="6" t="s">
        <v>12299</v>
      </c>
      <c r="Y1979" s="6" t="s">
        <v>12299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15657</v>
      </c>
      <c r="C1980" s="6" t="s">
        <v>15658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12295</v>
      </c>
      <c r="M1980" s="6">
        <v>63</v>
      </c>
      <c r="N1980" s="6" t="e">
        <f>VLOOKUP(A1980,web_archive!D:AB,18,FALSE)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14053</v>
      </c>
      <c r="V1980" s="6" t="s">
        <v>15659</v>
      </c>
      <c r="W1980" s="6">
        <v>10</v>
      </c>
      <c r="X1980" s="6">
        <v>10000</v>
      </c>
      <c r="Y1980" s="6">
        <v>0</v>
      </c>
      <c r="Z1980" s="6" t="s">
        <v>12914</v>
      </c>
      <c r="AA1980" s="6" t="s">
        <v>12299</v>
      </c>
      <c r="AB1980" s="6" t="s">
        <v>12299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15660</v>
      </c>
      <c r="C1981" s="6" t="s">
        <v>15661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12295</v>
      </c>
      <c r="M1981" s="6">
        <v>63</v>
      </c>
      <c r="N1981" s="6" t="e">
        <f>VLOOKUP(A1981,web_archive!D:AB,18,FALSE)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12841</v>
      </c>
      <c r="V1981" s="6" t="s">
        <v>14526</v>
      </c>
      <c r="W1981" s="6" t="s">
        <v>12368</v>
      </c>
      <c r="X1981" s="6" t="s">
        <v>12299</v>
      </c>
      <c r="Y1981" s="6" t="s">
        <v>12299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15662</v>
      </c>
      <c r="C1982" s="6" t="s">
        <v>15663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12295</v>
      </c>
      <c r="M1982" s="6">
        <v>63</v>
      </c>
      <c r="N1982" s="6" t="e">
        <f>VLOOKUP(A1982,web_archive!D:AB,18,FALSE)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13923</v>
      </c>
      <c r="V1982" s="6" t="s">
        <v>15664</v>
      </c>
      <c r="W1982" s="6" t="s">
        <v>12483</v>
      </c>
      <c r="X1982" s="6" t="s">
        <v>12299</v>
      </c>
      <c r="Y1982" s="6" t="s">
        <v>12299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3774</v>
      </c>
      <c r="C1983" s="6" t="s">
        <v>3775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12295</v>
      </c>
      <c r="M1983" s="6">
        <v>63</v>
      </c>
      <c r="N1983" s="6" t="str">
        <f>VLOOKUP(A1983,web_archive!D:AB,18,FALSE)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12636</v>
      </c>
      <c r="V1983" s="6" t="s">
        <v>15597</v>
      </c>
      <c r="W1983" s="6" t="s">
        <v>12464</v>
      </c>
      <c r="X1983" s="6" t="s">
        <v>12299</v>
      </c>
      <c r="Y1983" s="6" t="s">
        <v>12299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15665</v>
      </c>
      <c r="C1984" s="6" t="s">
        <v>15666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12295</v>
      </c>
      <c r="M1984" s="6">
        <v>63</v>
      </c>
      <c r="N1984" s="6" t="e">
        <f>VLOOKUP(A1984,web_archive!D:AB,18,FALSE)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15667</v>
      </c>
      <c r="V1984" s="6" t="s">
        <v>12368</v>
      </c>
      <c r="W1984" s="6" t="s">
        <v>12299</v>
      </c>
      <c r="X1984" s="6" t="s">
        <v>12299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15668</v>
      </c>
      <c r="C1985" s="6" t="s">
        <v>15669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14534</v>
      </c>
      <c r="M1985" s="6">
        <v>18</v>
      </c>
      <c r="N1985" s="6" t="e">
        <f>VLOOKUP(A1985,web_archive!D:AB,18,FALSE)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12858</v>
      </c>
      <c r="V1985" s="6" t="s">
        <v>13495</v>
      </c>
      <c r="W1985" s="6" t="s">
        <v>12404</v>
      </c>
      <c r="X1985" s="6" t="s">
        <v>12299</v>
      </c>
      <c r="Y1985" s="6" t="s">
        <v>12299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15670</v>
      </c>
      <c r="C1986" s="6" t="s">
        <v>15464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12295</v>
      </c>
      <c r="M1986" s="6">
        <v>63</v>
      </c>
      <c r="N1986" s="6" t="e">
        <f>VLOOKUP(A1986,web_archive!D:AB,18,FALSE)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12542</v>
      </c>
      <c r="V1986" s="6" t="s">
        <v>13184</v>
      </c>
      <c r="W1986" s="6" t="s">
        <v>12368</v>
      </c>
      <c r="X1986" s="6" t="s">
        <v>12299</v>
      </c>
      <c r="Y1986" s="6" t="s">
        <v>12299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10524</v>
      </c>
      <c r="C1987" s="6" t="s">
        <v>10525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12295</v>
      </c>
      <c r="M1987" s="6">
        <v>18</v>
      </c>
      <c r="N1987" s="6" t="str">
        <f>VLOOKUP(A1987,web_archive!D:AB,18,FALSE)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14525</v>
      </c>
      <c r="V1987" s="6" t="s">
        <v>14823</v>
      </c>
      <c r="W1987" s="6" t="s">
        <v>14596</v>
      </c>
      <c r="X1987" s="6" t="s">
        <v>13456</v>
      </c>
      <c r="Y1987" s="6" t="s">
        <v>12491</v>
      </c>
      <c r="Z1987" s="6" t="s">
        <v>12299</v>
      </c>
      <c r="AA1987" s="6" t="s">
        <v>12299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15671</v>
      </c>
      <c r="C1988" s="6" t="s">
        <v>15672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12295</v>
      </c>
      <c r="M1988" s="6">
        <v>18</v>
      </c>
      <c r="N1988" s="6" t="e">
        <f>VLOOKUP(A1988,web_archive!D:AB,18,FALSE)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12542</v>
      </c>
      <c r="V1988" s="6" t="s">
        <v>12743</v>
      </c>
      <c r="W1988" s="6" t="s">
        <v>15673</v>
      </c>
      <c r="X1988" s="6" t="s">
        <v>12491</v>
      </c>
      <c r="Y1988" s="6" t="s">
        <v>12299</v>
      </c>
      <c r="Z1988" s="6" t="s">
        <v>12299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15674</v>
      </c>
      <c r="C1989" s="6" t="s">
        <v>15675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12295</v>
      </c>
      <c r="M1989" s="6">
        <v>18</v>
      </c>
      <c r="N1989" s="6" t="e">
        <f>VLOOKUP(A1989,web_archive!D:AB,18,FALSE)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12691</v>
      </c>
      <c r="V1989" s="6" t="s">
        <v>15059</v>
      </c>
      <c r="W1989" s="6" t="s">
        <v>13156</v>
      </c>
      <c r="X1989" s="6" t="s">
        <v>12491</v>
      </c>
      <c r="Y1989" s="6" t="s">
        <v>12299</v>
      </c>
      <c r="Z1989" s="6" t="s">
        <v>12299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15676</v>
      </c>
      <c r="C1990" s="6" t="s">
        <v>15677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12295</v>
      </c>
      <c r="M1990" s="6">
        <v>18</v>
      </c>
      <c r="N1990" s="6" t="e">
        <f>VLOOKUP(A1990,web_archive!D:AB,18,FALSE)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13315</v>
      </c>
      <c r="V1990" s="6" t="s">
        <v>14887</v>
      </c>
      <c r="W1990" s="6" t="s">
        <v>15678</v>
      </c>
      <c r="X1990" s="6" t="s">
        <v>12451</v>
      </c>
      <c r="Y1990" s="6" t="s">
        <v>12299</v>
      </c>
      <c r="Z1990" s="6" t="s">
        <v>12299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15679</v>
      </c>
      <c r="C1991" s="6" t="s">
        <v>2895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12295</v>
      </c>
      <c r="M1991" s="6">
        <v>63</v>
      </c>
      <c r="N1991" s="6" t="e">
        <f>VLOOKUP(A1991,web_archive!D:AB,18,FALSE)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12892</v>
      </c>
      <c r="V1991" s="6" t="s">
        <v>12404</v>
      </c>
      <c r="W1991" s="6" t="s">
        <v>12299</v>
      </c>
      <c r="X1991" s="6" t="s">
        <v>12299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15680</v>
      </c>
      <c r="C1992" s="6" t="s">
        <v>15681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14571</v>
      </c>
      <c r="M1992" s="6">
        <v>18</v>
      </c>
      <c r="N1992" s="6" t="e">
        <f>VLOOKUP(A1992,web_archive!D:AB,18,FALSE)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12691</v>
      </c>
      <c r="V1992" s="6" t="s">
        <v>14894</v>
      </c>
      <c r="W1992" s="6" t="s">
        <v>13156</v>
      </c>
      <c r="X1992" s="6" t="s">
        <v>14807</v>
      </c>
      <c r="Y1992" s="6" t="s">
        <v>13458</v>
      </c>
      <c r="Z1992" s="6" t="s">
        <v>12923</v>
      </c>
      <c r="AA1992" s="6" t="s">
        <v>14137</v>
      </c>
      <c r="AB1992" s="6">
        <v>1</v>
      </c>
      <c r="AC1992" s="6" t="s">
        <v>12704</v>
      </c>
      <c r="AD1992" s="6" t="s">
        <v>14160</v>
      </c>
      <c r="AE1992" s="6">
        <v>1</v>
      </c>
      <c r="AF1992" s="6" t="s">
        <v>12923</v>
      </c>
      <c r="AG1992" s="6" t="s">
        <v>13207</v>
      </c>
      <c r="AH1992" s="6">
        <v>2</v>
      </c>
      <c r="AI1992" s="6" t="s">
        <v>12704</v>
      </c>
      <c r="AJ1992" s="6" t="s">
        <v>13289</v>
      </c>
      <c r="AK1992" s="6">
        <v>1</v>
      </c>
      <c r="AL1992" s="6" t="s">
        <v>15467</v>
      </c>
      <c r="AM1992" s="6" t="s">
        <v>12741</v>
      </c>
      <c r="AN1992" s="6">
        <v>5</v>
      </c>
      <c r="AO1992" s="6" t="s">
        <v>12483</v>
      </c>
      <c r="AP1992" s="6" t="s">
        <v>12299</v>
      </c>
      <c r="AQ1992" s="6" t="s">
        <v>12299</v>
      </c>
    </row>
    <row r="1993" spans="1:43" x14ac:dyDescent="0.3">
      <c r="A1993" s="6">
        <v>2793</v>
      </c>
      <c r="B1993" s="6" t="s">
        <v>15682</v>
      </c>
      <c r="C1993" s="6" t="s">
        <v>15683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14571</v>
      </c>
      <c r="M1993" s="6">
        <v>18</v>
      </c>
      <c r="N1993" s="6" t="e">
        <f>VLOOKUP(A1993,web_archive!D:AB,18,FALSE)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13315</v>
      </c>
      <c r="V1993" s="6" t="s">
        <v>14894</v>
      </c>
      <c r="W1993" s="6" t="s">
        <v>14526</v>
      </c>
      <c r="X1993" s="6" t="s">
        <v>15470</v>
      </c>
      <c r="Y1993" s="6" t="s">
        <v>14989</v>
      </c>
      <c r="Z1993" s="6">
        <v>1</v>
      </c>
      <c r="AA1993" s="6">
        <v>50</v>
      </c>
      <c r="AB1993" s="6" t="s">
        <v>15471</v>
      </c>
      <c r="AC1993" s="6" t="s">
        <v>15472</v>
      </c>
      <c r="AD1993" s="6">
        <v>10</v>
      </c>
      <c r="AE1993" s="6" t="s">
        <v>15473</v>
      </c>
      <c r="AF1993" s="6" t="s">
        <v>13742</v>
      </c>
      <c r="AG1993" s="6">
        <v>10</v>
      </c>
      <c r="AH1993" s="6" t="s">
        <v>15474</v>
      </c>
      <c r="AI1993" s="6" t="s">
        <v>15475</v>
      </c>
      <c r="AJ1993" s="6">
        <v>3</v>
      </c>
      <c r="AK1993" s="6" t="s">
        <v>15473</v>
      </c>
      <c r="AL1993" s="6" t="s">
        <v>14254</v>
      </c>
      <c r="AM1993" s="6">
        <v>5</v>
      </c>
      <c r="AN1993" s="6" t="s">
        <v>12483</v>
      </c>
      <c r="AO1993" s="6" t="s">
        <v>12299</v>
      </c>
      <c r="AP1993" s="6" t="s">
        <v>12299</v>
      </c>
      <c r="AQ1993" s="6"/>
    </row>
    <row r="1994" spans="1:43" x14ac:dyDescent="0.3">
      <c r="A1994" s="6">
        <v>2794</v>
      </c>
      <c r="B1994" s="6" t="s">
        <v>15684</v>
      </c>
      <c r="C1994" s="6" t="s">
        <v>15685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12284</v>
      </c>
      <c r="M1994" s="6">
        <v>63</v>
      </c>
      <c r="N1994" s="6" t="e">
        <f>VLOOKUP(A1994,web_archive!D:AB,18,FALSE)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12691</v>
      </c>
      <c r="V1994" s="6" t="s">
        <v>12600</v>
      </c>
      <c r="W1994" s="6" t="s">
        <v>12299</v>
      </c>
      <c r="X1994" s="6" t="s">
        <v>12299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15686</v>
      </c>
      <c r="C1995" s="6" t="s">
        <v>15687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14534</v>
      </c>
      <c r="M1995" s="6">
        <v>63</v>
      </c>
      <c r="N1995" s="6" t="e">
        <f>VLOOKUP(A1995,web_archive!D:AB,18,FALSE)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15688</v>
      </c>
      <c r="V1995" s="6" t="s">
        <v>15689</v>
      </c>
      <c r="W1995" s="6" t="s">
        <v>12299</v>
      </c>
      <c r="X1995" s="6" t="s">
        <v>12299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15690</v>
      </c>
      <c r="C1996" s="6" t="s">
        <v>15691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12265</v>
      </c>
      <c r="M1996" s="6">
        <v>63</v>
      </c>
      <c r="N1996" s="6" t="e">
        <f>VLOOKUP(A1996,web_archive!D:AB,18,FALSE)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13460</v>
      </c>
      <c r="V1996" s="6">
        <v>2047</v>
      </c>
      <c r="W1996" s="6" t="s">
        <v>15692</v>
      </c>
      <c r="X1996" s="6">
        <v>2048</v>
      </c>
      <c r="Y1996" s="6" t="s">
        <v>15693</v>
      </c>
      <c r="Z1996" s="6">
        <v>6152</v>
      </c>
      <c r="AA1996" s="6">
        <v>2047</v>
      </c>
      <c r="AB1996" s="6" t="s">
        <v>13002</v>
      </c>
      <c r="AC1996" s="6" t="s">
        <v>12299</v>
      </c>
      <c r="AD1996" s="6" t="s">
        <v>12299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15694</v>
      </c>
      <c r="C1997" s="6" t="s">
        <v>15691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12265</v>
      </c>
      <c r="M1997" s="6">
        <v>63</v>
      </c>
      <c r="N1997" s="6" t="e">
        <f>VLOOKUP(A1997,web_archive!D:AB,18,FALSE)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13460</v>
      </c>
      <c r="V1997" s="6">
        <v>2049</v>
      </c>
      <c r="W1997" s="6" t="s">
        <v>15692</v>
      </c>
      <c r="X1997" s="6">
        <v>2050</v>
      </c>
      <c r="Y1997" s="6" t="s">
        <v>15693</v>
      </c>
      <c r="Z1997" s="6">
        <v>6151</v>
      </c>
      <c r="AA1997" s="6">
        <v>2049</v>
      </c>
      <c r="AB1997" s="6" t="s">
        <v>13002</v>
      </c>
      <c r="AC1997" s="6" t="s">
        <v>12299</v>
      </c>
      <c r="AD1997" s="6" t="s">
        <v>12299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15695</v>
      </c>
      <c r="C1998" s="6" t="s">
        <v>15696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12255</v>
      </c>
      <c r="M1998" s="6">
        <v>63</v>
      </c>
      <c r="N1998" s="6" t="e">
        <f>VLOOKUP(A1998,web_archive!D:AB,18,FALSE)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15697</v>
      </c>
      <c r="V1998" s="6">
        <v>1761</v>
      </c>
      <c r="W1998" s="6" t="s">
        <v>15698</v>
      </c>
      <c r="X1998" s="6">
        <v>1762</v>
      </c>
      <c r="Y1998" s="6" t="s">
        <v>12772</v>
      </c>
      <c r="Z1998" s="6" t="s">
        <v>12299</v>
      </c>
      <c r="AA1998" s="6" t="s">
        <v>12299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15699</v>
      </c>
      <c r="C1999" s="6" t="s">
        <v>15699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12295</v>
      </c>
      <c r="M1999" s="6">
        <v>63</v>
      </c>
      <c r="N1999" s="6" t="e">
        <f>VLOOKUP(A1999,web_archive!D:AB,18,FALSE)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14525</v>
      </c>
      <c r="V1999" s="6" t="s">
        <v>12368</v>
      </c>
      <c r="W1999" s="6" t="s">
        <v>12299</v>
      </c>
      <c r="X1999" s="6" t="s">
        <v>12299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12230</v>
      </c>
      <c r="M2000" s="6">
        <v>56</v>
      </c>
      <c r="N2000" s="6" t="str">
        <f>VLOOKUP(A2000,web_archive!D:AB,18,FALSE)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13315</v>
      </c>
      <c r="V2000" s="6" t="s">
        <v>12600</v>
      </c>
      <c r="W2000" s="6" t="s">
        <v>12299</v>
      </c>
      <c r="X2000" s="6" t="s">
        <v>12299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5320</v>
      </c>
      <c r="C2001" s="6" t="s">
        <v>5321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12230</v>
      </c>
      <c r="M2001" s="6">
        <v>56</v>
      </c>
      <c r="N2001" s="6" t="str">
        <f>VLOOKUP(A2001,web_archive!D:AB,18,FALSE)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13315</v>
      </c>
      <c r="V2001" s="6" t="s">
        <v>12368</v>
      </c>
      <c r="W2001" s="6" t="s">
        <v>12299</v>
      </c>
      <c r="X2001" s="6" t="s">
        <v>12299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9758</v>
      </c>
      <c r="C2002" s="6" t="s">
        <v>15700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12230</v>
      </c>
      <c r="M2002" s="6">
        <v>56</v>
      </c>
      <c r="N2002" s="6" t="str">
        <f>VLOOKUP(A2002,web_archive!D:AB,18,FALSE)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12299</v>
      </c>
      <c r="V2002" s="6" t="s">
        <v>12299</v>
      </c>
      <c r="W2002" s="6" t="s">
        <v>12299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8911</v>
      </c>
      <c r="C2003" s="6" t="s">
        <v>15701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12230</v>
      </c>
      <c r="M2003" s="6">
        <v>56</v>
      </c>
      <c r="N2003" s="6" t="str">
        <f>VLOOKUP(A2003,web_archive!D:AB,18,FALSE)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12542</v>
      </c>
      <c r="V2003" s="6" t="s">
        <v>12404</v>
      </c>
      <c r="W2003" s="6" t="s">
        <v>12299</v>
      </c>
      <c r="X2003" s="6" t="s">
        <v>12299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2460</v>
      </c>
      <c r="C2004" s="6" t="s">
        <v>15702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12230</v>
      </c>
      <c r="M2004" s="6">
        <v>56</v>
      </c>
      <c r="N2004" s="6" t="str">
        <f>VLOOKUP(A2004,web_archive!D:AB,18,FALSE)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12858</v>
      </c>
      <c r="V2004" s="6" t="s">
        <v>12368</v>
      </c>
      <c r="W2004" s="6" t="s">
        <v>12299</v>
      </c>
      <c r="X2004" s="6" t="s">
        <v>12299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15703</v>
      </c>
      <c r="C2005" s="6" t="s">
        <v>15704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12230</v>
      </c>
      <c r="M2005" s="6">
        <v>56</v>
      </c>
      <c r="N2005" s="6" t="str">
        <f>VLOOKUP(A2005,web_archive!D:AB,18,FALSE)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12858</v>
      </c>
      <c r="V2005" s="6" t="s">
        <v>12368</v>
      </c>
      <c r="W2005" s="6" t="s">
        <v>12299</v>
      </c>
      <c r="X2005" s="6" t="s">
        <v>12299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15705</v>
      </c>
      <c r="C2006" s="6" t="s">
        <v>15706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12230</v>
      </c>
      <c r="M2006" s="6">
        <v>56</v>
      </c>
      <c r="N2006" s="6" t="e">
        <f>VLOOKUP(A2006,web_archive!D:AB,18,FALSE)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12858</v>
      </c>
      <c r="V2006" s="6" t="s">
        <v>12368</v>
      </c>
      <c r="W2006" s="6" t="s">
        <v>12299</v>
      </c>
      <c r="X2006" s="6" t="s">
        <v>12299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8305</v>
      </c>
      <c r="C2007" s="6" t="s">
        <v>8306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12230</v>
      </c>
      <c r="M2007" s="6">
        <v>56</v>
      </c>
      <c r="N2007" s="6" t="str">
        <f>VLOOKUP(A2007,web_archive!D:AB,18,FALSE)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12299</v>
      </c>
      <c r="V2007" s="6" t="s">
        <v>12299</v>
      </c>
      <c r="W2007" s="6" t="s">
        <v>12299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1803</v>
      </c>
      <c r="C2008" s="6" t="s">
        <v>15707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12230</v>
      </c>
      <c r="M2008" s="6">
        <v>56</v>
      </c>
      <c r="N2008" s="6" t="str">
        <f>VLOOKUP(A2008,web_archive!D:AB,18,FALSE)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13315</v>
      </c>
      <c r="V2008" s="6" t="s">
        <v>12404</v>
      </c>
      <c r="W2008" s="6" t="s">
        <v>12299</v>
      </c>
      <c r="X2008" s="6" t="s">
        <v>12299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15708</v>
      </c>
      <c r="C2009" s="6" t="s">
        <v>15709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12230</v>
      </c>
      <c r="M2009" s="6">
        <v>56</v>
      </c>
      <c r="N2009" s="6" t="e">
        <f>VLOOKUP(A2009,web_archive!D:AB,18,FALSE)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12858</v>
      </c>
      <c r="V2009" s="6" t="s">
        <v>12368</v>
      </c>
      <c r="W2009" s="6" t="s">
        <v>12299</v>
      </c>
      <c r="X2009" s="6" t="s">
        <v>12299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15710</v>
      </c>
      <c r="C2010" s="6" t="s">
        <v>15711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12230</v>
      </c>
      <c r="M2010" s="6">
        <v>56</v>
      </c>
      <c r="N2010" s="6" t="e">
        <f>VLOOKUP(A2010,web_archive!D:AB,18,FALSE)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12858</v>
      </c>
      <c r="V2010" s="6" t="s">
        <v>12368</v>
      </c>
      <c r="W2010" s="6" t="s">
        <v>12299</v>
      </c>
      <c r="X2010" s="6" t="s">
        <v>12299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15712</v>
      </c>
      <c r="C2011" s="6" t="s">
        <v>15713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12295</v>
      </c>
      <c r="M2011" s="6">
        <v>63</v>
      </c>
      <c r="N2011" s="6" t="e">
        <f>VLOOKUP(A2011,web_archive!D:AB,18,FALSE)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12841</v>
      </c>
      <c r="V2011" s="6" t="s">
        <v>12368</v>
      </c>
      <c r="W2011" s="6" t="s">
        <v>12299</v>
      </c>
      <c r="X2011" s="6" t="s">
        <v>12299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15714</v>
      </c>
      <c r="C2012" s="6" t="s">
        <v>15713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12295</v>
      </c>
      <c r="M2012" s="6">
        <v>63</v>
      </c>
      <c r="N2012" s="6" t="e">
        <f>VLOOKUP(A2012,web_archive!D:AB,18,FALSE)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12841</v>
      </c>
      <c r="V2012" s="6" t="s">
        <v>12368</v>
      </c>
      <c r="W2012" s="6" t="s">
        <v>12299</v>
      </c>
      <c r="X2012" s="6" t="s">
        <v>12299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15715</v>
      </c>
      <c r="C2013" s="6" t="s">
        <v>15713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12295</v>
      </c>
      <c r="M2013" s="6">
        <v>63</v>
      </c>
      <c r="N2013" s="6" t="e">
        <f>VLOOKUP(A2013,web_archive!D:AB,18,FALSE)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12841</v>
      </c>
      <c r="V2013" s="6" t="s">
        <v>12368</v>
      </c>
      <c r="W2013" s="6" t="s">
        <v>12299</v>
      </c>
      <c r="X2013" s="6" t="s">
        <v>12299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15716</v>
      </c>
      <c r="C2014" s="6" t="s">
        <v>15713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12295</v>
      </c>
      <c r="M2014" s="6">
        <v>63</v>
      </c>
      <c r="N2014" s="6" t="e">
        <f>VLOOKUP(A2014,web_archive!D:AB,18,FALSE)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12841</v>
      </c>
      <c r="V2014" s="6" t="s">
        <v>12368</v>
      </c>
      <c r="W2014" s="6" t="s">
        <v>12299</v>
      </c>
      <c r="X2014" s="6" t="s">
        <v>12299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15717</v>
      </c>
      <c r="C2015" s="6" t="s">
        <v>15718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12295</v>
      </c>
      <c r="M2015" s="6">
        <v>63</v>
      </c>
      <c r="N2015" s="6" t="e">
        <f>VLOOKUP(A2015,web_archive!D:AB,18,FALSE)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12841</v>
      </c>
      <c r="V2015" s="6" t="s">
        <v>14526</v>
      </c>
      <c r="W2015" s="6" t="s">
        <v>12600</v>
      </c>
      <c r="X2015" s="6" t="s">
        <v>12299</v>
      </c>
      <c r="Y2015" s="6" t="s">
        <v>12299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15719</v>
      </c>
      <c r="C2016" s="6" t="s">
        <v>15720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12295</v>
      </c>
      <c r="M2016" s="6">
        <v>63</v>
      </c>
      <c r="N2016" s="6" t="e">
        <f>VLOOKUP(A2016,web_archive!D:AB,18,FALSE)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15721</v>
      </c>
      <c r="V2016" s="6">
        <v>6206</v>
      </c>
      <c r="W2016" s="6">
        <v>1002</v>
      </c>
      <c r="X2016" s="6" t="s">
        <v>15722</v>
      </c>
      <c r="Y2016" s="6">
        <v>6207</v>
      </c>
      <c r="Z2016" s="6">
        <v>1161</v>
      </c>
      <c r="AA2016" s="6" t="s">
        <v>15722</v>
      </c>
      <c r="AB2016" s="6">
        <v>6208</v>
      </c>
      <c r="AC2016" s="6">
        <v>1153</v>
      </c>
      <c r="AD2016" s="6" t="s">
        <v>13646</v>
      </c>
      <c r="AE2016" s="6" t="s">
        <v>12299</v>
      </c>
      <c r="AF2016" s="6" t="s">
        <v>12299</v>
      </c>
    </row>
    <row r="2017" spans="1:32" x14ac:dyDescent="0.3">
      <c r="A2017" s="6">
        <v>2817</v>
      </c>
      <c r="B2017" s="6" t="s">
        <v>15723</v>
      </c>
      <c r="C2017" s="6" t="s">
        <v>15720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12295</v>
      </c>
      <c r="M2017" s="6">
        <v>63</v>
      </c>
      <c r="N2017" s="6" t="e">
        <f>VLOOKUP(A2017,web_archive!D:AB,18,FALSE)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15721</v>
      </c>
      <c r="V2017" s="6">
        <v>6206</v>
      </c>
      <c r="W2017" s="6">
        <v>1026</v>
      </c>
      <c r="X2017" s="6" t="s">
        <v>15722</v>
      </c>
      <c r="Y2017" s="6">
        <v>6207</v>
      </c>
      <c r="Z2017" s="6">
        <v>1197</v>
      </c>
      <c r="AA2017" s="6" t="s">
        <v>15722</v>
      </c>
      <c r="AB2017" s="6">
        <v>6208</v>
      </c>
      <c r="AC2017" s="6">
        <v>1504</v>
      </c>
      <c r="AD2017" s="6" t="s">
        <v>13646</v>
      </c>
      <c r="AE2017" s="6" t="s">
        <v>12299</v>
      </c>
      <c r="AF2017" s="6" t="s">
        <v>12299</v>
      </c>
    </row>
    <row r="2018" spans="1:32" x14ac:dyDescent="0.3">
      <c r="A2018" s="6">
        <v>2818</v>
      </c>
      <c r="B2018" s="6" t="s">
        <v>15724</v>
      </c>
      <c r="C2018" s="6" t="s">
        <v>15720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12295</v>
      </c>
      <c r="M2018" s="6">
        <v>63</v>
      </c>
      <c r="N2018" s="6" t="e">
        <f>VLOOKUP(A2018,web_archive!D:AB,18,FALSE)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15721</v>
      </c>
      <c r="V2018" s="6">
        <v>6206</v>
      </c>
      <c r="W2018" s="6">
        <v>1508</v>
      </c>
      <c r="X2018" s="6" t="s">
        <v>15722</v>
      </c>
      <c r="Y2018" s="6">
        <v>6207</v>
      </c>
      <c r="Z2018" s="6">
        <v>1098</v>
      </c>
      <c r="AA2018" s="6" t="s">
        <v>15722</v>
      </c>
      <c r="AB2018" s="6">
        <v>6208</v>
      </c>
      <c r="AC2018" s="6">
        <v>1315</v>
      </c>
      <c r="AD2018" s="6" t="s">
        <v>13646</v>
      </c>
      <c r="AE2018" s="6" t="s">
        <v>12299</v>
      </c>
      <c r="AF2018" s="6" t="s">
        <v>12299</v>
      </c>
    </row>
    <row r="2019" spans="1:32" x14ac:dyDescent="0.3">
      <c r="A2019" s="6">
        <v>2819</v>
      </c>
      <c r="B2019" s="6" t="s">
        <v>15725</v>
      </c>
      <c r="C2019" s="6" t="s">
        <v>15726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12234</v>
      </c>
      <c r="M2019" s="6">
        <v>63</v>
      </c>
      <c r="N2019" s="6" t="e">
        <f>VLOOKUP(A2019,web_archive!D:AB,18,FALSE)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13227</v>
      </c>
      <c r="V2019" s="6" t="s">
        <v>15727</v>
      </c>
      <c r="W2019" s="6" t="s">
        <v>15728</v>
      </c>
      <c r="X2019" s="6" t="s">
        <v>15729</v>
      </c>
      <c r="Y2019" s="6" t="s">
        <v>12368</v>
      </c>
      <c r="Z2019" s="6" t="s">
        <v>12299</v>
      </c>
      <c r="AA2019" s="6" t="s">
        <v>12299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15730</v>
      </c>
      <c r="C2020" s="6" t="s">
        <v>15731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12234</v>
      </c>
      <c r="M2020" s="6">
        <v>63</v>
      </c>
      <c r="N2020" s="6" t="e">
        <f>VLOOKUP(A2020,web_archive!D:AB,18,FALSE)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13227</v>
      </c>
      <c r="V2020" s="6" t="s">
        <v>15732</v>
      </c>
      <c r="W2020" s="6" t="s">
        <v>15733</v>
      </c>
      <c r="X2020" s="6" t="s">
        <v>15734</v>
      </c>
      <c r="Y2020" s="6" t="s">
        <v>15735</v>
      </c>
      <c r="Z2020" s="6" t="s">
        <v>15736</v>
      </c>
      <c r="AA2020" s="6" t="s">
        <v>12368</v>
      </c>
      <c r="AB2020" s="6" t="s">
        <v>12299</v>
      </c>
      <c r="AC2020" s="6" t="s">
        <v>12299</v>
      </c>
      <c r="AD2020" s="6"/>
      <c r="AE2020" s="6"/>
      <c r="AF2020" s="6"/>
    </row>
    <row r="2021" spans="1:32" x14ac:dyDescent="0.3">
      <c r="A2021" s="6">
        <v>2821</v>
      </c>
      <c r="B2021" s="6" t="s">
        <v>15737</v>
      </c>
      <c r="C2021" s="6" t="s">
        <v>15738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12234</v>
      </c>
      <c r="M2021" s="6">
        <v>63</v>
      </c>
      <c r="N2021" s="6" t="e">
        <f>VLOOKUP(A2021,web_archive!D:AB,18,FALSE)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13227</v>
      </c>
      <c r="V2021" s="6" t="s">
        <v>15739</v>
      </c>
      <c r="W2021" s="6" t="s">
        <v>15740</v>
      </c>
      <c r="X2021" s="6" t="s">
        <v>15741</v>
      </c>
      <c r="Y2021" s="6" t="s">
        <v>12368</v>
      </c>
      <c r="Z2021" s="6" t="s">
        <v>12299</v>
      </c>
      <c r="AA2021" s="6" t="s">
        <v>12299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15742</v>
      </c>
      <c r="C2022" s="6" t="s">
        <v>15743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12234</v>
      </c>
      <c r="M2022" s="6">
        <v>63</v>
      </c>
      <c r="N2022" s="6" t="e">
        <f>VLOOKUP(A2022,web_archive!D:AB,18,FALSE)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13227</v>
      </c>
      <c r="V2022" s="6" t="s">
        <v>15744</v>
      </c>
      <c r="W2022" s="6" t="s">
        <v>15745</v>
      </c>
      <c r="X2022" s="6" t="s">
        <v>12368</v>
      </c>
      <c r="Y2022" s="6" t="s">
        <v>12299</v>
      </c>
      <c r="Z2022" s="6" t="s">
        <v>12299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15746</v>
      </c>
      <c r="C2023" s="6" t="s">
        <v>15747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12234</v>
      </c>
      <c r="M2023" s="6">
        <v>63</v>
      </c>
      <c r="N2023" s="6" t="e">
        <f>VLOOKUP(A2023,web_archive!D:AB,18,FALSE)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13227</v>
      </c>
      <c r="V2023" s="6" t="s">
        <v>15748</v>
      </c>
      <c r="W2023" s="6" t="s">
        <v>15749</v>
      </c>
      <c r="X2023" s="6" t="s">
        <v>15750</v>
      </c>
      <c r="Y2023" s="6" t="s">
        <v>15751</v>
      </c>
      <c r="Z2023" s="6" t="s">
        <v>12368</v>
      </c>
      <c r="AA2023" s="6" t="s">
        <v>12299</v>
      </c>
      <c r="AB2023" s="6" t="s">
        <v>12299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15752</v>
      </c>
      <c r="C2024" s="6" t="s">
        <v>15753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12234</v>
      </c>
      <c r="M2024" s="6">
        <v>63</v>
      </c>
      <c r="N2024" s="6" t="e">
        <f>VLOOKUP(A2024,web_archive!D:AB,18,FALSE)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13227</v>
      </c>
      <c r="V2024" s="6" t="s">
        <v>15754</v>
      </c>
      <c r="W2024" s="6" t="s">
        <v>15755</v>
      </c>
      <c r="X2024" s="6" t="s">
        <v>15756</v>
      </c>
      <c r="Y2024" s="6" t="s">
        <v>15757</v>
      </c>
      <c r="Z2024" s="6" t="s">
        <v>12368</v>
      </c>
      <c r="AA2024" s="6" t="s">
        <v>12299</v>
      </c>
      <c r="AB2024" s="6" t="s">
        <v>12299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15758</v>
      </c>
      <c r="C2025" s="6" t="s">
        <v>15654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12295</v>
      </c>
      <c r="M2025" s="6">
        <v>63</v>
      </c>
      <c r="N2025" s="6" t="e">
        <f>VLOOKUP(A2025,web_archive!D:AB,18,FALSE)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12542</v>
      </c>
      <c r="V2025" s="6" t="s">
        <v>12600</v>
      </c>
      <c r="W2025" s="6" t="s">
        <v>12299</v>
      </c>
      <c r="X2025" s="6" t="s">
        <v>12299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15759</v>
      </c>
      <c r="C2026" s="6" t="s">
        <v>15656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12295</v>
      </c>
      <c r="M2026" s="6">
        <v>63</v>
      </c>
      <c r="N2026" s="6" t="e">
        <f>VLOOKUP(A2026,web_archive!D:AB,18,FALSE)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12858</v>
      </c>
      <c r="V2026" s="6" t="s">
        <v>13787</v>
      </c>
      <c r="W2026" s="6" t="s">
        <v>12368</v>
      </c>
      <c r="X2026" s="6" t="s">
        <v>12299</v>
      </c>
      <c r="Y2026" s="6" t="s">
        <v>12299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15760</v>
      </c>
      <c r="C2027" s="6" t="s">
        <v>15658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12295</v>
      </c>
      <c r="M2027" s="6">
        <v>63</v>
      </c>
      <c r="N2027" s="6" t="e">
        <f>VLOOKUP(A2027,web_archive!D:AB,18,FALSE)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15761</v>
      </c>
      <c r="V2027" s="6" t="s">
        <v>15762</v>
      </c>
      <c r="W2027" s="6">
        <v>10</v>
      </c>
      <c r="X2027" s="6">
        <v>10000</v>
      </c>
      <c r="Y2027" s="6">
        <v>0</v>
      </c>
      <c r="Z2027" s="6" t="s">
        <v>12914</v>
      </c>
      <c r="AA2027" s="6" t="s">
        <v>12299</v>
      </c>
      <c r="AB2027" s="6" t="s">
        <v>12299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15763</v>
      </c>
      <c r="C2028" s="6" t="s">
        <v>15764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12295</v>
      </c>
      <c r="M2028" s="6">
        <v>63</v>
      </c>
      <c r="N2028" s="6" t="e">
        <f>VLOOKUP(A2028,web_archive!D:AB,18,FALSE)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13227</v>
      </c>
      <c r="V2028" s="6" t="s">
        <v>15765</v>
      </c>
      <c r="W2028" s="6" t="s">
        <v>12404</v>
      </c>
      <c r="X2028" s="6" t="s">
        <v>12299</v>
      </c>
      <c r="Y2028" s="6" t="s">
        <v>12299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15766</v>
      </c>
      <c r="C2029" s="6" t="s">
        <v>15767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14534</v>
      </c>
      <c r="M2029" s="6">
        <v>63</v>
      </c>
      <c r="N2029" s="6" t="e">
        <f>VLOOKUP(A2029,web_archive!D:AB,18,FALSE)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15273</v>
      </c>
      <c r="V2029" s="6" t="s">
        <v>12368</v>
      </c>
      <c r="W2029" s="6" t="s">
        <v>12299</v>
      </c>
      <c r="X2029" s="6" t="s">
        <v>12299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15768</v>
      </c>
      <c r="C2030" s="6" t="s">
        <v>15379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12295</v>
      </c>
      <c r="M2030" s="6">
        <v>63</v>
      </c>
      <c r="N2030" s="6" t="e">
        <f>VLOOKUP(A2030,web_archive!D:AB,18,FALSE)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12691</v>
      </c>
      <c r="V2030" s="6" t="s">
        <v>15769</v>
      </c>
      <c r="W2030" s="6" t="s">
        <v>13459</v>
      </c>
      <c r="X2030" s="6" t="s">
        <v>12299</v>
      </c>
      <c r="Y2030" s="6" t="s">
        <v>12299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15770</v>
      </c>
      <c r="C2031" s="6" t="s">
        <v>15383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12295</v>
      </c>
      <c r="M2031" s="6">
        <v>63</v>
      </c>
      <c r="N2031" s="6" t="e">
        <f>VLOOKUP(A2031,web_archive!D:AB,18,FALSE)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12691</v>
      </c>
      <c r="V2031" s="6" t="s">
        <v>15385</v>
      </c>
      <c r="W2031" s="6" t="s">
        <v>13241</v>
      </c>
      <c r="X2031" s="6" t="s">
        <v>15384</v>
      </c>
      <c r="Y2031" s="6" t="s">
        <v>13242</v>
      </c>
      <c r="Z2031" s="6" t="s">
        <v>14582</v>
      </c>
      <c r="AA2031" s="6" t="s">
        <v>12491</v>
      </c>
      <c r="AB2031" s="6" t="s">
        <v>12299</v>
      </c>
      <c r="AC2031" s="6" t="s">
        <v>12299</v>
      </c>
      <c r="AD2031" s="6"/>
      <c r="AE2031" s="6"/>
      <c r="AF2031" s="6"/>
    </row>
    <row r="2032" spans="1:32" x14ac:dyDescent="0.3">
      <c r="A2032" s="6">
        <v>2832</v>
      </c>
      <c r="B2032" s="6" t="s">
        <v>15771</v>
      </c>
      <c r="C2032" s="6" t="s">
        <v>15772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12295</v>
      </c>
      <c r="M2032" s="6">
        <v>63</v>
      </c>
      <c r="N2032" s="6" t="e">
        <f>VLOOKUP(A2032,web_archive!D:AB,18,FALSE)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12299</v>
      </c>
      <c r="V2032" s="6" t="s">
        <v>12299</v>
      </c>
      <c r="W2032" s="6" t="s">
        <v>12299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15773</v>
      </c>
      <c r="C2033" s="6" t="s">
        <v>15774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12295</v>
      </c>
      <c r="M2033" s="6">
        <v>63</v>
      </c>
      <c r="N2033" s="6" t="e">
        <f>VLOOKUP(A2033,web_archive!D:AB,18,FALSE)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12841</v>
      </c>
      <c r="V2033" s="6" t="s">
        <v>15775</v>
      </c>
      <c r="W2033" s="6" t="s">
        <v>12368</v>
      </c>
      <c r="X2033" s="6" t="s">
        <v>12299</v>
      </c>
      <c r="Y2033" s="6" t="s">
        <v>12299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15776</v>
      </c>
      <c r="C2034" s="6" t="s">
        <v>15579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12295</v>
      </c>
      <c r="M2034" s="6">
        <v>63</v>
      </c>
      <c r="N2034" s="6" t="e">
        <f>VLOOKUP(A2034,web_archive!D:AB,18,FALSE)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12841</v>
      </c>
      <c r="V2034" s="6" t="s">
        <v>15580</v>
      </c>
      <c r="W2034" s="6" t="s">
        <v>15581</v>
      </c>
      <c r="X2034" s="6" t="s">
        <v>15582</v>
      </c>
      <c r="Y2034" s="6" t="s">
        <v>15583</v>
      </c>
      <c r="Z2034" s="6" t="s">
        <v>12368</v>
      </c>
      <c r="AA2034" s="6" t="s">
        <v>12299</v>
      </c>
      <c r="AB2034" s="6" t="s">
        <v>12299</v>
      </c>
      <c r="AC2034" s="6"/>
      <c r="AD2034" s="6"/>
    </row>
    <row r="2035" spans="1:30" x14ac:dyDescent="0.3">
      <c r="A2035" s="6">
        <v>2835</v>
      </c>
      <c r="B2035" s="6" t="s">
        <v>15777</v>
      </c>
      <c r="C2035" s="6" t="s">
        <v>15370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14534</v>
      </c>
      <c r="M2035" s="6">
        <v>63</v>
      </c>
      <c r="N2035" s="6" t="e">
        <f>VLOOKUP(A2035,web_archive!D:AB,18,FALSE)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12636</v>
      </c>
      <c r="V2035" s="6" t="s">
        <v>12489</v>
      </c>
      <c r="W2035" s="6" t="s">
        <v>12299</v>
      </c>
      <c r="X2035" s="6" t="s">
        <v>12299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15778</v>
      </c>
      <c r="C2036" s="6" t="s">
        <v>4545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14534</v>
      </c>
      <c r="M2036" s="6">
        <v>63</v>
      </c>
      <c r="N2036" s="6" t="e">
        <f>VLOOKUP(A2036,web_archive!D:AB,18,FALSE)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12858</v>
      </c>
      <c r="V2036" s="6" t="s">
        <v>12451</v>
      </c>
      <c r="W2036" s="6" t="s">
        <v>12299</v>
      </c>
      <c r="X2036" s="6" t="s">
        <v>12299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15779</v>
      </c>
      <c r="C2037" s="6" t="s">
        <v>8667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14534</v>
      </c>
      <c r="M2037" s="6">
        <v>63</v>
      </c>
      <c r="N2037" s="6" t="e">
        <f>VLOOKUP(A2037,web_archive!D:AB,18,FALSE)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14525</v>
      </c>
      <c r="V2037" s="6" t="s">
        <v>12491</v>
      </c>
      <c r="W2037" s="6" t="s">
        <v>12299</v>
      </c>
      <c r="X2037" s="6" t="s">
        <v>12299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15780</v>
      </c>
      <c r="C2038" s="6" t="s">
        <v>7021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14534</v>
      </c>
      <c r="M2038" s="6">
        <v>63</v>
      </c>
      <c r="N2038" s="6" t="e">
        <f>VLOOKUP(A2038,web_archive!D:AB,18,FALSE)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12660</v>
      </c>
      <c r="V2038" s="6" t="s">
        <v>12451</v>
      </c>
      <c r="W2038" s="6" t="s">
        <v>12299</v>
      </c>
      <c r="X2038" s="6" t="s">
        <v>12299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15781</v>
      </c>
      <c r="C2039" s="6" t="s">
        <v>8425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14534</v>
      </c>
      <c r="M2039" s="6">
        <v>63</v>
      </c>
      <c r="N2039" s="6" t="e">
        <f>VLOOKUP(A2039,web_archive!D:AB,18,FALSE)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12691</v>
      </c>
      <c r="V2039" s="6" t="s">
        <v>12451</v>
      </c>
      <c r="W2039" s="6" t="s">
        <v>12299</v>
      </c>
      <c r="X2039" s="6" t="s">
        <v>12299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15782</v>
      </c>
      <c r="C2040" s="6" t="s">
        <v>8506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14534</v>
      </c>
      <c r="M2040" s="6">
        <v>63</v>
      </c>
      <c r="N2040" s="6" t="e">
        <f>VLOOKUP(A2040,web_archive!D:AB,18,FALSE)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12787</v>
      </c>
      <c r="V2040" s="6" t="s">
        <v>13760</v>
      </c>
      <c r="W2040" s="6" t="s">
        <v>12491</v>
      </c>
      <c r="X2040" s="6" t="s">
        <v>12299</v>
      </c>
      <c r="Y2040" s="6" t="s">
        <v>12299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15783</v>
      </c>
      <c r="C2041" s="6" t="s">
        <v>15784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14534</v>
      </c>
      <c r="M2041" s="6">
        <v>63</v>
      </c>
      <c r="N2041" s="6" t="e">
        <f>VLOOKUP(A2041,web_archive!D:AB,18,FALSE)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12542</v>
      </c>
      <c r="V2041" s="6" t="s">
        <v>13184</v>
      </c>
      <c r="W2041" s="6" t="s">
        <v>13525</v>
      </c>
      <c r="X2041" s="6" t="s">
        <v>15785</v>
      </c>
      <c r="Y2041" s="6" t="s">
        <v>13898</v>
      </c>
      <c r="Z2041" s="6" t="s">
        <v>15786</v>
      </c>
      <c r="AA2041" s="6" t="s">
        <v>13898</v>
      </c>
      <c r="AB2041" s="6" t="s">
        <v>12489</v>
      </c>
      <c r="AC2041" s="6" t="s">
        <v>12299</v>
      </c>
      <c r="AD2041" s="6" t="s">
        <v>12299</v>
      </c>
    </row>
    <row r="2042" spans="1:30" x14ac:dyDescent="0.3">
      <c r="A2042" s="6">
        <v>2842</v>
      </c>
      <c r="B2042" s="6" t="s">
        <v>15787</v>
      </c>
      <c r="C2042" s="6" t="s">
        <v>3473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14534</v>
      </c>
      <c r="M2042" s="6">
        <v>63</v>
      </c>
      <c r="N2042" s="6" t="e">
        <f>VLOOKUP(A2042,web_archive!D:AB,18,FALSE)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12542</v>
      </c>
      <c r="V2042" s="6" t="s">
        <v>12404</v>
      </c>
      <c r="W2042" s="6" t="s">
        <v>12299</v>
      </c>
      <c r="X2042" s="6" t="s">
        <v>12299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15788</v>
      </c>
      <c r="C2043" s="6" t="s">
        <v>15789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12295</v>
      </c>
      <c r="M2043" s="6">
        <v>63</v>
      </c>
      <c r="N2043" s="6" t="e">
        <f>VLOOKUP(A2043,web_archive!D:AB,18,FALSE)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13227</v>
      </c>
      <c r="V2043" s="6" t="s">
        <v>12370</v>
      </c>
      <c r="W2043" s="6" t="s">
        <v>12299</v>
      </c>
      <c r="X2043" s="6" t="s">
        <v>12299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15790</v>
      </c>
      <c r="C2044" s="6" t="s">
        <v>15791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12295</v>
      </c>
      <c r="M2044" s="6">
        <v>63</v>
      </c>
      <c r="N2044" s="6" t="e">
        <f>VLOOKUP(A2044,web_archive!D:AB,18,FALSE)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15792</v>
      </c>
      <c r="V2044" s="6" t="s">
        <v>12368</v>
      </c>
      <c r="W2044" s="6" t="s">
        <v>12299</v>
      </c>
      <c r="X2044" s="6" t="s">
        <v>12299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15793</v>
      </c>
      <c r="C2045" s="6" t="s">
        <v>15794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12295</v>
      </c>
      <c r="M2045" s="6">
        <v>63</v>
      </c>
      <c r="N2045" s="6" t="e">
        <f>VLOOKUP(A2045,web_archive!D:AB,18,FALSE)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14525</v>
      </c>
      <c r="V2045" s="6" t="s">
        <v>12600</v>
      </c>
      <c r="W2045" s="6" t="s">
        <v>12299</v>
      </c>
      <c r="X2045" s="6" t="s">
        <v>12299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15795</v>
      </c>
      <c r="C2046" s="6" t="s">
        <v>15579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12295</v>
      </c>
      <c r="M2046" s="6">
        <v>63</v>
      </c>
      <c r="N2046" s="6" t="e">
        <f>VLOOKUP(A2046,web_archive!D:AB,18,FALSE)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12841</v>
      </c>
      <c r="V2046" s="6" t="s">
        <v>12368</v>
      </c>
      <c r="W2046" s="6" t="s">
        <v>12299</v>
      </c>
      <c r="X2046" s="6" t="s">
        <v>12299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15796</v>
      </c>
      <c r="C2047" s="6" t="s">
        <v>15370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14534</v>
      </c>
      <c r="M2047" s="6">
        <v>63</v>
      </c>
      <c r="N2047" s="6" t="e">
        <f>VLOOKUP(A2047,web_archive!D:AB,18,FALSE)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12636</v>
      </c>
      <c r="V2047" s="6" t="s">
        <v>12489</v>
      </c>
      <c r="W2047" s="6" t="s">
        <v>12299</v>
      </c>
      <c r="X2047" s="6" t="s">
        <v>12299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15797</v>
      </c>
      <c r="C2048" s="6" t="s">
        <v>4545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14534</v>
      </c>
      <c r="M2048" s="6">
        <v>63</v>
      </c>
      <c r="N2048" s="6" t="e">
        <f>VLOOKUP(A2048,web_archive!D:AB,18,FALSE)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12858</v>
      </c>
      <c r="V2048" s="6" t="s">
        <v>12451</v>
      </c>
      <c r="W2048" s="6" t="s">
        <v>12299</v>
      </c>
      <c r="X2048" s="6" t="s">
        <v>12299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15798</v>
      </c>
      <c r="C2049" s="6" t="s">
        <v>8667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14534</v>
      </c>
      <c r="M2049" s="6">
        <v>63</v>
      </c>
      <c r="N2049" s="6" t="e">
        <f>VLOOKUP(A2049,web_archive!D:AB,18,FALSE)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14525</v>
      </c>
      <c r="V2049" s="6" t="s">
        <v>12491</v>
      </c>
      <c r="W2049" s="6" t="s">
        <v>12299</v>
      </c>
      <c r="X2049" s="6" t="s">
        <v>12299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15799</v>
      </c>
      <c r="C2050" s="6" t="s">
        <v>8425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14534</v>
      </c>
      <c r="M2050" s="6">
        <v>63</v>
      </c>
      <c r="N2050" s="6" t="e">
        <f>VLOOKUP(A2050,web_archive!D:AB,18,FALSE)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12660</v>
      </c>
      <c r="V2050" s="6" t="s">
        <v>12451</v>
      </c>
      <c r="W2050" s="6" t="s">
        <v>12299</v>
      </c>
      <c r="X2050" s="6" t="s">
        <v>12299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15800</v>
      </c>
      <c r="C2051" s="6" t="s">
        <v>7021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14534</v>
      </c>
      <c r="M2051" s="6">
        <v>63</v>
      </c>
      <c r="N2051" s="6" t="e">
        <f>VLOOKUP(A2051,web_archive!D:AB,18,FALSE)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12691</v>
      </c>
      <c r="V2051" s="6" t="s">
        <v>12451</v>
      </c>
      <c r="W2051" s="6" t="s">
        <v>12299</v>
      </c>
      <c r="X2051" s="6" t="s">
        <v>12299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15801</v>
      </c>
      <c r="C2052" s="6" t="s">
        <v>8506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14534</v>
      </c>
      <c r="M2052" s="6">
        <v>63</v>
      </c>
      <c r="N2052" s="6" t="e">
        <f>VLOOKUP(A2052,web_archive!D:AB,18,FALSE)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12787</v>
      </c>
      <c r="V2052" s="6" t="s">
        <v>13760</v>
      </c>
      <c r="W2052" s="6" t="s">
        <v>12491</v>
      </c>
      <c r="X2052" s="6" t="s">
        <v>12299</v>
      </c>
      <c r="Y2052" s="6" t="s">
        <v>12299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15802</v>
      </c>
      <c r="C2053" s="6" t="s">
        <v>15803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14534</v>
      </c>
      <c r="M2053" s="6">
        <v>63</v>
      </c>
      <c r="N2053" s="6" t="e">
        <f>VLOOKUP(A2053,web_archive!D:AB,18,FALSE)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14525</v>
      </c>
      <c r="V2053" s="6" t="s">
        <v>13183</v>
      </c>
      <c r="W2053" s="6" t="s">
        <v>13662</v>
      </c>
      <c r="X2053" s="6" t="s">
        <v>14453</v>
      </c>
      <c r="Y2053" s="6" t="s">
        <v>15804</v>
      </c>
      <c r="Z2053" s="6" t="s">
        <v>14080</v>
      </c>
      <c r="AA2053" s="6" t="s">
        <v>13794</v>
      </c>
      <c r="AB2053" s="6" t="s">
        <v>15805</v>
      </c>
      <c r="AC2053" s="6" t="s">
        <v>15804</v>
      </c>
      <c r="AD2053" s="6" t="s">
        <v>15806</v>
      </c>
      <c r="AE2053" s="6" t="s">
        <v>13794</v>
      </c>
      <c r="AF2053" s="6" t="s">
        <v>12831</v>
      </c>
      <c r="AG2053" s="6" t="s">
        <v>12299</v>
      </c>
      <c r="AH2053" s="6" t="s">
        <v>12299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15807</v>
      </c>
      <c r="C2054" s="6" t="s">
        <v>15808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14534</v>
      </c>
      <c r="M2054" s="6">
        <v>63</v>
      </c>
      <c r="N2054" s="6" t="e">
        <f>VLOOKUP(A2054,web_archive!D:AB,18,FALSE)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14525</v>
      </c>
      <c r="V2054" s="6" t="s">
        <v>13504</v>
      </c>
      <c r="W2054" s="6" t="s">
        <v>15809</v>
      </c>
      <c r="X2054" s="6" t="s">
        <v>13458</v>
      </c>
      <c r="Y2054" s="6" t="s">
        <v>15810</v>
      </c>
      <c r="Z2054" s="6" t="s">
        <v>13456</v>
      </c>
      <c r="AA2054" s="6" t="s">
        <v>14533</v>
      </c>
      <c r="AB2054" s="6" t="s">
        <v>13456</v>
      </c>
      <c r="AC2054" s="6" t="s">
        <v>15811</v>
      </c>
      <c r="AD2054" s="6" t="s">
        <v>13289</v>
      </c>
      <c r="AE2054" s="6">
        <v>5</v>
      </c>
      <c r="AF2054" s="6" t="s">
        <v>15812</v>
      </c>
      <c r="AG2054" s="6" t="s">
        <v>12567</v>
      </c>
      <c r="AH2054" s="6">
        <v>5</v>
      </c>
      <c r="AI2054" s="6">
        <v>30</v>
      </c>
      <c r="AJ2054" s="6" t="s">
        <v>13686</v>
      </c>
      <c r="AK2054" s="6" t="s">
        <v>12368</v>
      </c>
      <c r="AL2054" s="6" t="s">
        <v>12299</v>
      </c>
      <c r="AM2054" s="6" t="s">
        <v>12299</v>
      </c>
    </row>
    <row r="2055" spans="1:39" x14ac:dyDescent="0.3">
      <c r="A2055" s="6">
        <v>2855</v>
      </c>
      <c r="B2055" s="6" t="s">
        <v>15813</v>
      </c>
      <c r="C2055" s="6" t="s">
        <v>15814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12295</v>
      </c>
      <c r="M2055" s="6">
        <v>63</v>
      </c>
      <c r="N2055" s="6" t="e">
        <f>VLOOKUP(A2055,web_archive!D:AB,18,FALSE)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12636</v>
      </c>
      <c r="V2055" s="6" t="s">
        <v>15815</v>
      </c>
      <c r="W2055" s="6" t="s">
        <v>15816</v>
      </c>
      <c r="X2055" s="6" t="s">
        <v>12563</v>
      </c>
      <c r="Y2055" s="6" t="s">
        <v>12489</v>
      </c>
      <c r="Z2055" s="6" t="s">
        <v>12299</v>
      </c>
      <c r="AA2055" s="6" t="s">
        <v>12299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15817</v>
      </c>
      <c r="C2056" s="6" t="s">
        <v>15818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12295</v>
      </c>
      <c r="M2056" s="6">
        <v>63</v>
      </c>
      <c r="N2056" s="6" t="e">
        <f>VLOOKUP(A2056,web_archive!D:AB,18,FALSE)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14525</v>
      </c>
      <c r="V2056" s="6" t="s">
        <v>13062</v>
      </c>
      <c r="W2056" s="6" t="s">
        <v>12483</v>
      </c>
      <c r="X2056" s="6" t="s">
        <v>12299</v>
      </c>
      <c r="Y2056" s="6" t="s">
        <v>12299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15819</v>
      </c>
      <c r="C2057" s="6" t="s">
        <v>15820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12295</v>
      </c>
      <c r="M2057" s="6">
        <v>63</v>
      </c>
      <c r="N2057" s="6" t="e">
        <f>VLOOKUP(A2057,web_archive!D:AB,18,FALSE)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12691</v>
      </c>
      <c r="V2057" s="6" t="s">
        <v>13482</v>
      </c>
      <c r="W2057" s="6" t="s">
        <v>13021</v>
      </c>
      <c r="X2057" s="6" t="s">
        <v>13470</v>
      </c>
      <c r="Y2057" s="6" t="s">
        <v>14397</v>
      </c>
      <c r="Z2057" s="6" t="s">
        <v>13483</v>
      </c>
      <c r="AA2057" s="6" t="s">
        <v>14734</v>
      </c>
      <c r="AB2057" s="6" t="s">
        <v>12600</v>
      </c>
      <c r="AC2057" s="6" t="s">
        <v>12299</v>
      </c>
      <c r="AD2057" s="6" t="s">
        <v>12299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15821</v>
      </c>
      <c r="C2058" s="6" t="s">
        <v>15822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12295</v>
      </c>
      <c r="M2058" s="6">
        <v>63</v>
      </c>
      <c r="N2058" s="6" t="e">
        <f>VLOOKUP(A2058,web_archive!D:AB,18,FALSE)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15823</v>
      </c>
      <c r="V2058" s="6" t="s">
        <v>12368</v>
      </c>
      <c r="W2058" s="6" t="s">
        <v>12299</v>
      </c>
      <c r="X2058" s="6" t="s">
        <v>12299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15824</v>
      </c>
      <c r="C2059" s="6" t="s">
        <v>15825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13824</v>
      </c>
      <c r="M2059" s="6">
        <v>63</v>
      </c>
      <c r="N2059" s="6" t="e">
        <f>VLOOKUP(A2059,web_archive!D:AB,18,FALSE)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14525</v>
      </c>
      <c r="V2059" s="6" t="s">
        <v>13504</v>
      </c>
      <c r="W2059" s="6" t="s">
        <v>14596</v>
      </c>
      <c r="X2059" s="6" t="s">
        <v>12824</v>
      </c>
      <c r="Y2059" s="6" t="s">
        <v>15826</v>
      </c>
      <c r="Z2059" s="6" t="s">
        <v>14224</v>
      </c>
      <c r="AA2059" s="6">
        <v>3</v>
      </c>
      <c r="AB2059" s="6" t="s">
        <v>12486</v>
      </c>
      <c r="AC2059" s="6" t="s">
        <v>12299</v>
      </c>
      <c r="AD2059" s="6" t="s">
        <v>12299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15827</v>
      </c>
      <c r="C2060" s="6" t="s">
        <v>15828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13824</v>
      </c>
      <c r="M2060" s="6">
        <v>63</v>
      </c>
      <c r="N2060" s="6" t="e">
        <f>VLOOKUP(A2060,web_archive!D:AB,18,FALSE)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14525</v>
      </c>
      <c r="V2060" s="6" t="s">
        <v>13504</v>
      </c>
      <c r="W2060" s="6" t="s">
        <v>14596</v>
      </c>
      <c r="X2060" s="6" t="s">
        <v>13456</v>
      </c>
      <c r="Y2060" s="6" t="s">
        <v>15826</v>
      </c>
      <c r="Z2060" s="6" t="s">
        <v>12705</v>
      </c>
      <c r="AA2060" s="6">
        <v>3</v>
      </c>
      <c r="AB2060" s="6" t="s">
        <v>12486</v>
      </c>
      <c r="AC2060" s="6" t="s">
        <v>12299</v>
      </c>
      <c r="AD2060" s="6" t="s">
        <v>12299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15829</v>
      </c>
      <c r="C2061" s="6" t="s">
        <v>15830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13824</v>
      </c>
      <c r="M2061" s="6">
        <v>63</v>
      </c>
      <c r="N2061" s="6" t="e">
        <f>VLOOKUP(A2061,web_archive!D:AB,18,FALSE)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14525</v>
      </c>
      <c r="V2061" s="6" t="s">
        <v>13504</v>
      </c>
      <c r="W2061" s="6" t="s">
        <v>14596</v>
      </c>
      <c r="X2061" s="6" t="s">
        <v>13458</v>
      </c>
      <c r="Y2061" s="6" t="s">
        <v>15826</v>
      </c>
      <c r="Z2061" s="6" t="s">
        <v>15831</v>
      </c>
      <c r="AA2061" s="6">
        <v>3</v>
      </c>
      <c r="AB2061" s="6" t="s">
        <v>12486</v>
      </c>
      <c r="AC2061" s="6" t="s">
        <v>12299</v>
      </c>
      <c r="AD2061" s="6" t="s">
        <v>12299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15832</v>
      </c>
      <c r="C2062" s="6" t="s">
        <v>15833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13824</v>
      </c>
      <c r="M2062" s="6">
        <v>63</v>
      </c>
      <c r="N2062" s="6" t="e">
        <f>VLOOKUP(A2062,web_archive!D:AB,18,FALSE)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14525</v>
      </c>
      <c r="V2062" s="6" t="s">
        <v>13504</v>
      </c>
      <c r="W2062" s="6" t="s">
        <v>14596</v>
      </c>
      <c r="X2062" s="6" t="s">
        <v>12822</v>
      </c>
      <c r="Y2062" s="6" t="s">
        <v>15826</v>
      </c>
      <c r="Z2062" s="6" t="s">
        <v>14989</v>
      </c>
      <c r="AA2062" s="6">
        <v>3</v>
      </c>
      <c r="AB2062" s="6" t="s">
        <v>12486</v>
      </c>
      <c r="AC2062" s="6" t="s">
        <v>12299</v>
      </c>
      <c r="AD2062" s="6" t="s">
        <v>12299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15834</v>
      </c>
      <c r="C2063" s="6" t="s">
        <v>15835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12295</v>
      </c>
      <c r="M2063" s="6">
        <v>63</v>
      </c>
      <c r="N2063" s="6" t="e">
        <f>VLOOKUP(A2063,web_archive!D:AB,18,FALSE)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15836</v>
      </c>
      <c r="V2063" s="6" t="s">
        <v>12675</v>
      </c>
      <c r="W2063" s="6" t="s">
        <v>15837</v>
      </c>
      <c r="X2063" s="6" t="s">
        <v>13898</v>
      </c>
      <c r="Y2063" s="6" t="s">
        <v>12491</v>
      </c>
      <c r="Z2063" s="6" t="s">
        <v>12299</v>
      </c>
      <c r="AA2063" s="6" t="s">
        <v>12299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15838</v>
      </c>
      <c r="C2064" s="6" t="s">
        <v>15839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13806</v>
      </c>
      <c r="M2064" s="6">
        <v>63</v>
      </c>
      <c r="N2064" s="6" t="e">
        <f>VLOOKUP(A2064,web_archive!D:AB,18,FALSE)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12660</v>
      </c>
      <c r="V2064" s="6" t="s">
        <v>14643</v>
      </c>
      <c r="W2064" s="6" t="s">
        <v>12600</v>
      </c>
      <c r="X2064" s="6" t="s">
        <v>12299</v>
      </c>
      <c r="Y2064" s="6" t="s">
        <v>12299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15840</v>
      </c>
      <c r="C2065" s="6" t="s">
        <v>15841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13806</v>
      </c>
      <c r="M2065" s="6">
        <v>63</v>
      </c>
      <c r="N2065" s="6" t="e">
        <f>VLOOKUP(A2065,web_archive!D:AB,18,FALSE)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12542</v>
      </c>
      <c r="V2065" s="6" t="s">
        <v>14643</v>
      </c>
      <c r="W2065" s="6" t="s">
        <v>12600</v>
      </c>
      <c r="X2065" s="6" t="s">
        <v>12299</v>
      </c>
      <c r="Y2065" s="6" t="s">
        <v>12299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15842</v>
      </c>
      <c r="C2066" s="6" t="s">
        <v>15843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13806</v>
      </c>
      <c r="M2066" s="6">
        <v>63</v>
      </c>
      <c r="N2066" s="6" t="e">
        <f>VLOOKUP(A2066,web_archive!D:AB,18,FALSE)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12858</v>
      </c>
      <c r="V2066" s="6" t="s">
        <v>14643</v>
      </c>
      <c r="W2066" s="6" t="s">
        <v>12600</v>
      </c>
      <c r="X2066" s="6" t="s">
        <v>12299</v>
      </c>
      <c r="Y2066" s="6" t="s">
        <v>12299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15844</v>
      </c>
      <c r="C2067" s="6" t="s">
        <v>15845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12295</v>
      </c>
      <c r="M2067" s="6">
        <v>63</v>
      </c>
      <c r="N2067" s="6" t="e">
        <f>VLOOKUP(A2067,web_archive!D:AB,18,FALSE)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14525</v>
      </c>
      <c r="V2067" s="6" t="s">
        <v>12600</v>
      </c>
      <c r="W2067" s="6" t="s">
        <v>12299</v>
      </c>
      <c r="X2067" s="6" t="s">
        <v>12299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15846</v>
      </c>
      <c r="C2068" s="6" t="s">
        <v>15847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14534</v>
      </c>
      <c r="M2068" s="6">
        <v>63</v>
      </c>
      <c r="N2068" s="6" t="e">
        <f>VLOOKUP(A2068,web_archive!D:AB,18,FALSE)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12691</v>
      </c>
      <c r="V2068" s="6" t="s">
        <v>13183</v>
      </c>
      <c r="W2068" s="6" t="s">
        <v>12743</v>
      </c>
      <c r="X2068" s="6" t="s">
        <v>14526</v>
      </c>
      <c r="Y2068" s="6" t="s">
        <v>12368</v>
      </c>
      <c r="Z2068" s="6" t="s">
        <v>12299</v>
      </c>
      <c r="AA2068" s="6" t="s">
        <v>12299</v>
      </c>
      <c r="AB2068" s="6"/>
      <c r="AC2068" s="6"/>
    </row>
    <row r="2069" spans="1:29" x14ac:dyDescent="0.3">
      <c r="A2069" s="6">
        <v>2869</v>
      </c>
      <c r="B2069" s="6" t="s">
        <v>15848</v>
      </c>
      <c r="C2069" s="6" t="s">
        <v>15849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14534</v>
      </c>
      <c r="M2069" s="6">
        <v>63</v>
      </c>
      <c r="N2069" s="6" t="e">
        <f>VLOOKUP(A2069,web_archive!D:AB,18,FALSE)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12691</v>
      </c>
      <c r="V2069" s="6" t="s">
        <v>13183</v>
      </c>
      <c r="W2069" s="6" t="s">
        <v>12743</v>
      </c>
      <c r="X2069" s="6" t="s">
        <v>12368</v>
      </c>
      <c r="Y2069" s="6" t="s">
        <v>12299</v>
      </c>
      <c r="Z2069" s="6" t="s">
        <v>12299</v>
      </c>
      <c r="AA2069" s="6"/>
      <c r="AB2069" s="6"/>
      <c r="AC2069" s="6"/>
    </row>
    <row r="2070" spans="1:29" x14ac:dyDescent="0.3">
      <c r="A2070" s="6">
        <v>2870</v>
      </c>
      <c r="B2070" s="6" t="s">
        <v>15850</v>
      </c>
      <c r="C2070" s="6" t="s">
        <v>15851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12295</v>
      </c>
      <c r="M2070" s="6">
        <v>63</v>
      </c>
      <c r="N2070" s="6" t="e">
        <f>VLOOKUP(A2070,web_archive!D:AB,18,FALSE)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12691</v>
      </c>
      <c r="V2070" s="6" t="s">
        <v>13256</v>
      </c>
      <c r="W2070" s="6" t="s">
        <v>13021</v>
      </c>
      <c r="X2070" s="6" t="s">
        <v>13494</v>
      </c>
      <c r="Y2070" s="6" t="s">
        <v>12711</v>
      </c>
      <c r="Z2070" s="6" t="s">
        <v>12582</v>
      </c>
      <c r="AA2070" s="6" t="s">
        <v>12491</v>
      </c>
      <c r="AB2070" s="6" t="s">
        <v>12299</v>
      </c>
      <c r="AC2070" s="6" t="s">
        <v>12299</v>
      </c>
    </row>
    <row r="2071" spans="1:29" x14ac:dyDescent="0.3">
      <c r="A2071" s="6">
        <v>2871</v>
      </c>
      <c r="B2071" s="6" t="s">
        <v>15852</v>
      </c>
      <c r="C2071" s="6" t="s">
        <v>15853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12295</v>
      </c>
      <c r="M2071" s="6">
        <v>63</v>
      </c>
      <c r="N2071" s="6" t="e">
        <f>VLOOKUP(A2071,web_archive!D:AB,18,FALSE)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12674</v>
      </c>
      <c r="V2071" s="6" t="s">
        <v>12675</v>
      </c>
      <c r="W2071" s="6" t="s">
        <v>13697</v>
      </c>
      <c r="X2071" s="6" t="s">
        <v>13645</v>
      </c>
      <c r="Y2071" s="6" t="s">
        <v>15664</v>
      </c>
      <c r="Z2071" s="6" t="s">
        <v>12483</v>
      </c>
      <c r="AA2071" s="6" t="s">
        <v>12299</v>
      </c>
      <c r="AB2071" s="6" t="s">
        <v>12299</v>
      </c>
      <c r="AC2071" s="6"/>
    </row>
    <row r="2072" spans="1:29" x14ac:dyDescent="0.3">
      <c r="A2072" s="6">
        <v>2872</v>
      </c>
      <c r="B2072" s="6" t="s">
        <v>15854</v>
      </c>
      <c r="C2072" s="6" t="s">
        <v>15855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12295</v>
      </c>
      <c r="M2072" s="6">
        <v>63</v>
      </c>
      <c r="N2072" s="6" t="e">
        <f>VLOOKUP(A2072,web_archive!D:AB,18,FALSE)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12299</v>
      </c>
      <c r="V2072" s="6" t="s">
        <v>12299</v>
      </c>
      <c r="W2072" s="6" t="s">
        <v>12299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15856</v>
      </c>
      <c r="C2073" s="6" t="s">
        <v>15857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12295</v>
      </c>
      <c r="M2073" s="6">
        <v>63</v>
      </c>
      <c r="N2073" s="6" t="e">
        <f>VLOOKUP(A2073,web_archive!D:AB,18,FALSE)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13315</v>
      </c>
      <c r="V2073" s="6" t="s">
        <v>15059</v>
      </c>
      <c r="W2073" s="6" t="s">
        <v>12743</v>
      </c>
      <c r="X2073" s="6" t="s">
        <v>12903</v>
      </c>
      <c r="Y2073" s="6" t="s">
        <v>12368</v>
      </c>
      <c r="Z2073" s="6" t="s">
        <v>12299</v>
      </c>
      <c r="AA2073" s="6" t="s">
        <v>12299</v>
      </c>
      <c r="AB2073" s="6"/>
      <c r="AC2073" s="6"/>
    </row>
    <row r="2074" spans="1:29" x14ac:dyDescent="0.3">
      <c r="A2074" s="6">
        <v>2874</v>
      </c>
      <c r="B2074" s="6" t="s">
        <v>15858</v>
      </c>
      <c r="C2074" s="6" t="s">
        <v>15859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12295</v>
      </c>
      <c r="M2074" s="6">
        <v>63</v>
      </c>
      <c r="N2074" s="6" t="e">
        <f>VLOOKUP(A2074,web_archive!D:AB,18,FALSE)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12752</v>
      </c>
      <c r="V2074" s="6" t="s">
        <v>12368</v>
      </c>
      <c r="W2074" s="6" t="s">
        <v>12299</v>
      </c>
      <c r="X2074" s="6" t="s">
        <v>12299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15860</v>
      </c>
      <c r="C2075" s="6" t="s">
        <v>15861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12295</v>
      </c>
      <c r="M2075" s="6">
        <v>63</v>
      </c>
      <c r="N2075" s="6" t="e">
        <f>VLOOKUP(A2075,web_archive!D:AB,18,FALSE)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12674</v>
      </c>
      <c r="V2075" s="6" t="s">
        <v>12675</v>
      </c>
      <c r="W2075" s="6" t="s">
        <v>15529</v>
      </c>
      <c r="X2075" s="6" t="s">
        <v>12491</v>
      </c>
      <c r="Y2075" s="6" t="s">
        <v>12299</v>
      </c>
      <c r="Z2075" s="6" t="s">
        <v>12299</v>
      </c>
      <c r="AA2075" s="6"/>
      <c r="AB2075" s="6"/>
      <c r="AC2075" s="6"/>
    </row>
    <row r="2076" spans="1:29" x14ac:dyDescent="0.3">
      <c r="A2076" s="6">
        <v>2876</v>
      </c>
      <c r="B2076" s="6" t="s">
        <v>15862</v>
      </c>
      <c r="C2076" s="6" t="s">
        <v>15863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12295</v>
      </c>
      <c r="M2076" s="6">
        <v>63</v>
      </c>
      <c r="N2076" s="6" t="e">
        <f>VLOOKUP(A2076,web_archive!D:AB,18,FALSE)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14525</v>
      </c>
      <c r="V2076" s="6" t="s">
        <v>12368</v>
      </c>
      <c r="W2076" s="6" t="s">
        <v>12299</v>
      </c>
      <c r="X2076" s="6" t="s">
        <v>12299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15864</v>
      </c>
      <c r="C2077" s="6" t="s">
        <v>15865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12295</v>
      </c>
      <c r="M2077" s="6">
        <v>63</v>
      </c>
      <c r="N2077" s="6" t="e">
        <f>VLOOKUP(A2077,web_archive!D:AB,18,FALSE)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14525</v>
      </c>
      <c r="V2077" s="6" t="s">
        <v>12368</v>
      </c>
      <c r="W2077" s="6" t="s">
        <v>12299</v>
      </c>
      <c r="X2077" s="6" t="s">
        <v>12299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15866</v>
      </c>
      <c r="C2078" s="6" t="s">
        <v>15867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12295</v>
      </c>
      <c r="M2078" s="6">
        <v>63</v>
      </c>
      <c r="N2078" s="6" t="e">
        <f>VLOOKUP(A2078,web_archive!D:AB,18,FALSE)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14525</v>
      </c>
      <c r="V2078" s="6" t="s">
        <v>12368</v>
      </c>
      <c r="W2078" s="6" t="s">
        <v>12299</v>
      </c>
      <c r="X2078" s="6" t="s">
        <v>12299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15868</v>
      </c>
      <c r="C2079" s="6" t="s">
        <v>15869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12295</v>
      </c>
      <c r="M2079" s="6">
        <v>63</v>
      </c>
      <c r="N2079" s="6" t="e">
        <f>VLOOKUP(A2079,web_archive!D:AB,18,FALSE)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14525</v>
      </c>
      <c r="V2079" s="6" t="s">
        <v>12368</v>
      </c>
      <c r="W2079" s="6" t="s">
        <v>12299</v>
      </c>
      <c r="X2079" s="6" t="s">
        <v>12299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15870</v>
      </c>
      <c r="C2080" s="6" t="s">
        <v>15871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12295</v>
      </c>
      <c r="M2080" s="6">
        <v>63</v>
      </c>
      <c r="N2080" s="6" t="e">
        <f>VLOOKUP(A2080,web_archive!D:AB,18,FALSE)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14525</v>
      </c>
      <c r="V2080" s="6" t="s">
        <v>12368</v>
      </c>
      <c r="W2080" s="6" t="s">
        <v>12299</v>
      </c>
      <c r="X2080" s="6" t="s">
        <v>12299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15872</v>
      </c>
      <c r="C2081" s="6" t="s">
        <v>15873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12295</v>
      </c>
      <c r="M2081" s="6">
        <v>63</v>
      </c>
      <c r="N2081" s="6" t="e">
        <f>VLOOKUP(A2081,web_archive!D:AB,18,FALSE)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12858</v>
      </c>
      <c r="V2081" s="6" t="s">
        <v>15874</v>
      </c>
      <c r="W2081" s="6" t="s">
        <v>12483</v>
      </c>
      <c r="X2081" s="6" t="s">
        <v>12299</v>
      </c>
      <c r="Y2081" s="6" t="s">
        <v>12299</v>
      </c>
      <c r="Z2081" s="6"/>
      <c r="AA2081" s="6"/>
      <c r="AB2081" s="6"/>
    </row>
    <row r="2082" spans="1:28" x14ac:dyDescent="0.3">
      <c r="A2082" s="6">
        <v>2882</v>
      </c>
      <c r="B2082" s="6" t="s">
        <v>15875</v>
      </c>
      <c r="C2082" s="6" t="s">
        <v>15876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12295</v>
      </c>
      <c r="M2082" s="6">
        <v>63</v>
      </c>
      <c r="N2082" s="6" t="e">
        <f>VLOOKUP(A2082,web_archive!D:AB,18,FALSE)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12660</v>
      </c>
      <c r="V2082" s="6" t="s">
        <v>12903</v>
      </c>
      <c r="W2082" s="6" t="s">
        <v>12368</v>
      </c>
      <c r="X2082" s="6" t="s">
        <v>12299</v>
      </c>
      <c r="Y2082" s="6" t="s">
        <v>12299</v>
      </c>
      <c r="Z2082" s="6"/>
      <c r="AA2082" s="6"/>
      <c r="AB2082" s="6"/>
    </row>
    <row r="2083" spans="1:28" x14ac:dyDescent="0.3">
      <c r="A2083" s="6">
        <v>2883</v>
      </c>
      <c r="B2083" s="6" t="s">
        <v>15877</v>
      </c>
      <c r="C2083" s="6" t="s">
        <v>15878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12284</v>
      </c>
      <c r="M2083" s="6">
        <v>56</v>
      </c>
      <c r="N2083" s="6" t="e">
        <f>VLOOKUP(A2083,web_archive!D:AB,18,FALSE)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12807</v>
      </c>
      <c r="V2083" s="6" t="s">
        <v>15036</v>
      </c>
      <c r="W2083" s="6" t="s">
        <v>13333</v>
      </c>
      <c r="X2083" s="6" t="s">
        <v>15879</v>
      </c>
      <c r="Y2083" s="6" t="s">
        <v>13234</v>
      </c>
      <c r="Z2083" s="6" t="s">
        <v>12491</v>
      </c>
      <c r="AA2083" s="6" t="s">
        <v>12299</v>
      </c>
      <c r="AB2083" s="6" t="s">
        <v>12299</v>
      </c>
    </row>
    <row r="2084" spans="1:28" x14ac:dyDescent="0.3">
      <c r="A2084" s="6">
        <v>2884</v>
      </c>
      <c r="B2084" s="6" t="s">
        <v>15880</v>
      </c>
      <c r="C2084" s="6" t="s">
        <v>15881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12284</v>
      </c>
      <c r="M2084" s="6">
        <v>56</v>
      </c>
      <c r="N2084" s="6" t="e">
        <f>VLOOKUP(A2084,web_archive!D:AB,18,FALSE)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13138</v>
      </c>
      <c r="V2084" s="6" t="s">
        <v>15882</v>
      </c>
      <c r="W2084" s="6" t="s">
        <v>12483</v>
      </c>
      <c r="X2084" s="6" t="s">
        <v>12299</v>
      </c>
      <c r="Y2084" s="6" t="s">
        <v>12299</v>
      </c>
      <c r="Z2084" s="6"/>
      <c r="AA2084" s="6"/>
      <c r="AB2084" s="6"/>
    </row>
    <row r="2085" spans="1:28" x14ac:dyDescent="0.3">
      <c r="A2085" s="6">
        <v>2885</v>
      </c>
      <c r="B2085" s="6" t="s">
        <v>15883</v>
      </c>
      <c r="C2085" s="6" t="s">
        <v>15884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12295</v>
      </c>
      <c r="M2085" s="6">
        <v>63</v>
      </c>
      <c r="N2085" s="6" t="e">
        <f>VLOOKUP(A2085,web_archive!D:AB,18,FALSE)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13138</v>
      </c>
      <c r="V2085" s="6" t="s">
        <v>15885</v>
      </c>
      <c r="W2085" s="6" t="s">
        <v>15886</v>
      </c>
      <c r="X2085" s="6" t="s">
        <v>12675</v>
      </c>
      <c r="Y2085" s="6" t="s">
        <v>12649</v>
      </c>
      <c r="Z2085" s="6" t="s">
        <v>12299</v>
      </c>
      <c r="AA2085" s="6" t="s">
        <v>12299</v>
      </c>
      <c r="AB2085" s="6"/>
    </row>
    <row r="2086" spans="1:28" x14ac:dyDescent="0.3">
      <c r="A2086" s="6">
        <v>2886</v>
      </c>
      <c r="B2086" s="6" t="s">
        <v>15887</v>
      </c>
      <c r="C2086" s="6" t="s">
        <v>15888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12240</v>
      </c>
      <c r="M2086" s="6">
        <v>63</v>
      </c>
      <c r="N2086" s="6" t="e">
        <f>VLOOKUP(A2086,web_archive!D:AB,18,FALSE)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12636</v>
      </c>
      <c r="V2086" s="6" t="s">
        <v>15889</v>
      </c>
      <c r="W2086" s="6" t="s">
        <v>15890</v>
      </c>
      <c r="X2086" s="6" t="s">
        <v>12491</v>
      </c>
      <c r="Y2086" s="6" t="s">
        <v>12299</v>
      </c>
      <c r="Z2086" s="6" t="s">
        <v>12299</v>
      </c>
      <c r="AA2086" s="6"/>
      <c r="AB2086" s="6"/>
    </row>
    <row r="2087" spans="1:28" x14ac:dyDescent="0.3">
      <c r="A2087" s="6">
        <v>2887</v>
      </c>
      <c r="B2087" s="6" t="s">
        <v>15891</v>
      </c>
      <c r="C2087" s="6" t="s">
        <v>15892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12240</v>
      </c>
      <c r="M2087" s="6">
        <v>63</v>
      </c>
      <c r="N2087" s="6" t="e">
        <f>VLOOKUP(A2087,web_archive!D:AB,18,FALSE)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13138</v>
      </c>
      <c r="V2087" s="6" t="s">
        <v>13064</v>
      </c>
      <c r="W2087" s="6" t="s">
        <v>12483</v>
      </c>
      <c r="X2087" s="6" t="s">
        <v>12299</v>
      </c>
      <c r="Y2087" s="6" t="s">
        <v>12299</v>
      </c>
      <c r="Z2087" s="6"/>
      <c r="AA2087" s="6"/>
      <c r="AB2087" s="6"/>
    </row>
    <row r="2088" spans="1:28" x14ac:dyDescent="0.3">
      <c r="A2088" s="6">
        <v>2888</v>
      </c>
      <c r="B2088" s="6" t="s">
        <v>15893</v>
      </c>
      <c r="C2088" s="6" t="s">
        <v>15894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12295</v>
      </c>
      <c r="M2088" s="6">
        <v>63</v>
      </c>
      <c r="N2088" s="6" t="e">
        <f>VLOOKUP(A2088,web_archive!D:AB,18,FALSE)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13056</v>
      </c>
      <c r="V2088" s="6" t="s">
        <v>13833</v>
      </c>
      <c r="W2088" s="6" t="s">
        <v>15895</v>
      </c>
      <c r="X2088" s="6" t="s">
        <v>13920</v>
      </c>
      <c r="Y2088" s="6" t="s">
        <v>13208</v>
      </c>
      <c r="Z2088" s="6" t="s">
        <v>12299</v>
      </c>
      <c r="AA2088" s="6" t="s">
        <v>12299</v>
      </c>
      <c r="AB2088" s="6"/>
    </row>
    <row r="2089" spans="1:28" x14ac:dyDescent="0.3">
      <c r="A2089" s="6">
        <v>2889</v>
      </c>
      <c r="B2089" s="6" t="s">
        <v>15896</v>
      </c>
      <c r="C2089" s="6" t="s">
        <v>15897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12295</v>
      </c>
      <c r="M2089" s="6">
        <v>63</v>
      </c>
      <c r="N2089" s="6" t="e">
        <f>VLOOKUP(A2089,web_archive!D:AB,18,FALSE)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12299</v>
      </c>
      <c r="V2089" s="6" t="s">
        <v>12299</v>
      </c>
      <c r="W2089" s="6" t="s">
        <v>12299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15898</v>
      </c>
      <c r="C2090" s="6" t="s">
        <v>15899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14002</v>
      </c>
      <c r="M2090" s="6">
        <v>63</v>
      </c>
      <c r="N2090" s="6" t="e">
        <f>VLOOKUP(A2090,web_archive!D:AB,18,FALSE)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12858</v>
      </c>
      <c r="V2090" s="6" t="s">
        <v>15900</v>
      </c>
      <c r="W2090" s="6" t="s">
        <v>12404</v>
      </c>
      <c r="X2090" s="6" t="s">
        <v>12299</v>
      </c>
      <c r="Y2090" s="6" t="s">
        <v>12299</v>
      </c>
      <c r="Z2090" s="6"/>
      <c r="AA2090" s="6"/>
      <c r="AB2090" s="6"/>
    </row>
    <row r="2091" spans="1:28" x14ac:dyDescent="0.3">
      <c r="A2091" s="6">
        <v>2891</v>
      </c>
      <c r="B2091" s="6" t="s">
        <v>15901</v>
      </c>
      <c r="C2091" s="6" t="s">
        <v>15902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14002</v>
      </c>
      <c r="M2091" s="6">
        <v>56</v>
      </c>
      <c r="N2091" s="6" t="e">
        <f>VLOOKUP(A2091,web_archive!D:AB,18,FALSE)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12542</v>
      </c>
      <c r="V2091" s="6" t="s">
        <v>12712</v>
      </c>
      <c r="W2091" s="6" t="s">
        <v>12404</v>
      </c>
      <c r="X2091" s="6" t="s">
        <v>12299</v>
      </c>
      <c r="Y2091" s="6" t="s">
        <v>12299</v>
      </c>
      <c r="Z2091" s="6"/>
      <c r="AA2091" s="6"/>
      <c r="AB2091" s="6"/>
    </row>
    <row r="2092" spans="1:28" x14ac:dyDescent="0.3">
      <c r="A2092" s="6">
        <v>2892</v>
      </c>
      <c r="B2092" s="6" t="s">
        <v>15903</v>
      </c>
      <c r="C2092" s="6" t="s">
        <v>15904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12240</v>
      </c>
      <c r="M2092" s="6">
        <v>63</v>
      </c>
      <c r="N2092" s="6" t="e">
        <f>VLOOKUP(A2092,web_archive!D:AB,18,FALSE)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13227</v>
      </c>
      <c r="V2092" s="6" t="s">
        <v>15905</v>
      </c>
      <c r="W2092" s="6" t="s">
        <v>12404</v>
      </c>
      <c r="X2092" s="6" t="s">
        <v>12299</v>
      </c>
      <c r="Y2092" s="6" t="s">
        <v>12299</v>
      </c>
      <c r="Z2092" s="6"/>
      <c r="AA2092" s="6"/>
      <c r="AB2092" s="6"/>
    </row>
    <row r="2093" spans="1:28" x14ac:dyDescent="0.3">
      <c r="A2093" s="6">
        <v>2893</v>
      </c>
      <c r="B2093" s="6" t="s">
        <v>15906</v>
      </c>
      <c r="C2093" s="6" t="s">
        <v>15907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12295</v>
      </c>
      <c r="M2093" s="6">
        <v>63</v>
      </c>
      <c r="N2093" s="6" t="e">
        <f>VLOOKUP(A2093,web_archive!D:AB,18,FALSE)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12299</v>
      </c>
      <c r="V2093" s="6" t="s">
        <v>12299</v>
      </c>
      <c r="W2093" s="6" t="s">
        <v>12299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15908</v>
      </c>
      <c r="C2094" s="6" t="s">
        <v>15909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12275</v>
      </c>
      <c r="M2094" s="6">
        <v>63</v>
      </c>
      <c r="N2094" s="6" t="e">
        <f>VLOOKUP(A2094,web_archive!D:AB,18,FALSE)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12691</v>
      </c>
      <c r="V2094" s="6" t="s">
        <v>14935</v>
      </c>
      <c r="W2094" s="6" t="s">
        <v>15910</v>
      </c>
      <c r="X2094" s="6" t="s">
        <v>15911</v>
      </c>
      <c r="Y2094" s="6" t="s">
        <v>12737</v>
      </c>
      <c r="Z2094" s="6" t="s">
        <v>12299</v>
      </c>
      <c r="AA2094" s="6" t="s">
        <v>12299</v>
      </c>
      <c r="AB2094" s="6"/>
    </row>
    <row r="2095" spans="1:28" x14ac:dyDescent="0.3">
      <c r="A2095" s="6">
        <v>2895</v>
      </c>
      <c r="B2095" s="6" t="s">
        <v>15912</v>
      </c>
      <c r="C2095" s="6" t="s">
        <v>15913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12295</v>
      </c>
      <c r="M2095" s="6">
        <v>63</v>
      </c>
      <c r="N2095" s="6" t="e">
        <f>VLOOKUP(A2095,web_archive!D:AB,18,FALSE)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13638</v>
      </c>
      <c r="V2095" s="6" t="s">
        <v>13631</v>
      </c>
      <c r="W2095" s="6" t="s">
        <v>12299</v>
      </c>
      <c r="X2095" s="6" t="s">
        <v>12299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15914</v>
      </c>
      <c r="C2096" s="6" t="s">
        <v>15915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12295</v>
      </c>
      <c r="M2096" s="6">
        <v>63</v>
      </c>
      <c r="N2096" s="6" t="e">
        <f>VLOOKUP(A2096,web_archive!D:AB,18,FALSE)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13056</v>
      </c>
      <c r="V2096" s="6" t="s">
        <v>12404</v>
      </c>
      <c r="W2096" s="6" t="s">
        <v>12299</v>
      </c>
      <c r="X2096" s="6" t="s">
        <v>12299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15916</v>
      </c>
      <c r="C2097" s="6" t="s">
        <v>15917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12295</v>
      </c>
      <c r="M2097" s="6">
        <v>63</v>
      </c>
      <c r="N2097" s="6" t="e">
        <f>VLOOKUP(A2097,web_archive!D:AB,18,FALSE)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12674</v>
      </c>
      <c r="V2097" s="6" t="s">
        <v>12675</v>
      </c>
      <c r="W2097" s="6" t="s">
        <v>15529</v>
      </c>
      <c r="X2097" s="6" t="s">
        <v>15918</v>
      </c>
      <c r="Y2097" s="6" t="s">
        <v>12675</v>
      </c>
      <c r="Z2097" s="6" t="s">
        <v>12368</v>
      </c>
      <c r="AA2097" s="6" t="s">
        <v>12299</v>
      </c>
      <c r="AB2097" s="6" t="s">
        <v>12299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15919</v>
      </c>
      <c r="C2098" s="6" t="s">
        <v>15920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12295</v>
      </c>
      <c r="M2098" s="6">
        <v>63</v>
      </c>
      <c r="N2098" s="6" t="e">
        <f>VLOOKUP(A2098,web_archive!D:AB,18,FALSE)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14525</v>
      </c>
      <c r="V2098" s="6" t="s">
        <v>12649</v>
      </c>
      <c r="W2098" s="6" t="s">
        <v>12299</v>
      </c>
      <c r="X2098" s="6" t="s">
        <v>12299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15921</v>
      </c>
      <c r="C2099" s="6" t="s">
        <v>15922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14018</v>
      </c>
      <c r="M2099" s="6">
        <v>63</v>
      </c>
      <c r="N2099" s="6" t="e">
        <f>VLOOKUP(A2099,web_archive!D:AB,18,FALSE)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12919</v>
      </c>
      <c r="V2099" s="6" t="s">
        <v>15923</v>
      </c>
      <c r="W2099" s="6" t="s">
        <v>15924</v>
      </c>
      <c r="X2099" s="6" t="s">
        <v>15923</v>
      </c>
      <c r="Y2099" s="6" t="s">
        <v>15925</v>
      </c>
      <c r="Z2099" s="6" t="s">
        <v>12831</v>
      </c>
      <c r="AA2099" s="6" t="s">
        <v>12299</v>
      </c>
      <c r="AB2099" s="6" t="s">
        <v>12299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15926</v>
      </c>
      <c r="C2100" s="6" t="s">
        <v>15426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14534</v>
      </c>
      <c r="M2100" s="6">
        <v>63</v>
      </c>
      <c r="N2100" s="6" t="e">
        <f>VLOOKUP(A2100,web_archive!D:AB,18,FALSE)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12299</v>
      </c>
      <c r="V2100" s="6" t="s">
        <v>12299</v>
      </c>
      <c r="W2100" s="6" t="s">
        <v>12299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15927</v>
      </c>
      <c r="C2101" s="6" t="s">
        <v>15428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14534</v>
      </c>
      <c r="M2101" s="6">
        <v>63</v>
      </c>
      <c r="N2101" s="6" t="e">
        <f>VLOOKUP(A2101,web_archive!D:AB,18,FALSE)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12691</v>
      </c>
      <c r="V2101" s="6" t="s">
        <v>12600</v>
      </c>
      <c r="W2101" s="6" t="s">
        <v>12299</v>
      </c>
      <c r="X2101" s="6" t="s">
        <v>12299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15928</v>
      </c>
      <c r="C2102" s="6" t="s">
        <v>15421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14534</v>
      </c>
      <c r="M2102" s="6">
        <v>63</v>
      </c>
      <c r="N2102" s="6" t="e">
        <f>VLOOKUP(A2102,web_archive!D:AB,18,FALSE)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12542</v>
      </c>
      <c r="V2102" s="6" t="s">
        <v>12368</v>
      </c>
      <c r="W2102" s="6" t="s">
        <v>12299</v>
      </c>
      <c r="X2102" s="6" t="s">
        <v>12299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15929</v>
      </c>
      <c r="C2103" s="6" t="s">
        <v>15930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14534</v>
      </c>
      <c r="M2103" s="6">
        <v>63</v>
      </c>
      <c r="N2103" s="6" t="e">
        <f>VLOOKUP(A2103,web_archive!D:AB,18,FALSE)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12542</v>
      </c>
      <c r="V2103" s="6" t="s">
        <v>12368</v>
      </c>
      <c r="W2103" s="6" t="s">
        <v>12299</v>
      </c>
      <c r="X2103" s="6" t="s">
        <v>12299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15931</v>
      </c>
      <c r="C2104" s="6" t="s">
        <v>15932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12295</v>
      </c>
      <c r="M2104" s="6">
        <v>63</v>
      </c>
      <c r="N2104" s="6" t="e">
        <f>VLOOKUP(A2104,web_archive!D:AB,18,FALSE)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15933</v>
      </c>
      <c r="V2104" s="6" t="s">
        <v>15934</v>
      </c>
      <c r="W2104" s="6" t="s">
        <v>15935</v>
      </c>
      <c r="X2104" s="6" t="s">
        <v>15936</v>
      </c>
      <c r="Y2104" s="6" t="s">
        <v>14761</v>
      </c>
      <c r="Z2104" s="6" t="s">
        <v>14762</v>
      </c>
      <c r="AA2104" s="6" t="s">
        <v>14763</v>
      </c>
      <c r="AB2104" s="6" t="s">
        <v>15312</v>
      </c>
      <c r="AC2104" s="6" t="s">
        <v>15937</v>
      </c>
      <c r="AD2104" s="6" t="s">
        <v>15938</v>
      </c>
      <c r="AE2104" s="6" t="s">
        <v>12473</v>
      </c>
      <c r="AF2104" s="6" t="s">
        <v>12299</v>
      </c>
      <c r="AG2104" s="6" t="s">
        <v>12299</v>
      </c>
    </row>
    <row r="2105" spans="1:33" x14ac:dyDescent="0.3">
      <c r="A2105" s="6">
        <v>2905</v>
      </c>
      <c r="B2105" s="6" t="s">
        <v>15939</v>
      </c>
      <c r="C2105" s="6" t="s">
        <v>15940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12295</v>
      </c>
      <c r="M2105" s="6">
        <v>63</v>
      </c>
      <c r="N2105" s="6" t="e">
        <f>VLOOKUP(A2105,web_archive!D:AB,18,FALSE)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12299</v>
      </c>
      <c r="V2105" s="6" t="s">
        <v>12299</v>
      </c>
      <c r="W2105" s="6" t="s">
        <v>12299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15941</v>
      </c>
      <c r="C2106" s="6" t="s">
        <v>15942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12295</v>
      </c>
      <c r="M2106" s="6">
        <v>63</v>
      </c>
      <c r="N2106" s="6" t="e">
        <f>VLOOKUP(A2106,web_archive!D:AB,18,FALSE)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14525</v>
      </c>
      <c r="V2106" s="6" t="s">
        <v>12404</v>
      </c>
      <c r="W2106" s="6" t="s">
        <v>12299</v>
      </c>
      <c r="X2106" s="6" t="s">
        <v>12299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15943</v>
      </c>
      <c r="C2107" s="6" t="s">
        <v>15944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12295</v>
      </c>
      <c r="M2107" s="6">
        <v>63</v>
      </c>
      <c r="N2107" s="6" t="e">
        <f>VLOOKUP(A2107,web_archive!D:AB,18,FALSE)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13512</v>
      </c>
      <c r="V2107" s="6" t="s">
        <v>15945</v>
      </c>
      <c r="W2107" s="6" t="s">
        <v>15946</v>
      </c>
      <c r="X2107" s="6" t="s">
        <v>12299</v>
      </c>
      <c r="Y2107" s="6" t="s">
        <v>12299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15947</v>
      </c>
      <c r="C2108" s="6" t="s">
        <v>15948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12295</v>
      </c>
      <c r="M2108" s="6">
        <v>63</v>
      </c>
      <c r="N2108" s="6" t="e">
        <f>VLOOKUP(A2108,web_archive!D:AB,18,FALSE)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12299</v>
      </c>
      <c r="V2108" s="6" t="s">
        <v>12299</v>
      </c>
      <c r="W2108" s="6" t="s">
        <v>12299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15949</v>
      </c>
      <c r="C2109" s="6" t="s">
        <v>15950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12295</v>
      </c>
      <c r="M2109" s="6">
        <v>63</v>
      </c>
      <c r="N2109" s="6" t="e">
        <f>VLOOKUP(A2109,web_archive!D:AB,18,FALSE)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12299</v>
      </c>
      <c r="V2109" s="6" t="s">
        <v>12299</v>
      </c>
      <c r="W2109" s="6" t="s">
        <v>12299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15951</v>
      </c>
      <c r="C2110" s="6" t="s">
        <v>15952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12295</v>
      </c>
      <c r="M2110" s="6">
        <v>63</v>
      </c>
      <c r="N2110" s="6" t="e">
        <f>VLOOKUP(A2110,web_archive!D:AB,18,FALSE)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12674</v>
      </c>
      <c r="V2110" s="6" t="s">
        <v>12675</v>
      </c>
      <c r="W2110" s="6" t="s">
        <v>15815</v>
      </c>
      <c r="X2110" s="6" t="s">
        <v>12489</v>
      </c>
      <c r="Y2110" s="6" t="s">
        <v>12299</v>
      </c>
      <c r="Z2110" s="6" t="s">
        <v>12299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15953</v>
      </c>
      <c r="C2111" s="6" t="s">
        <v>15954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12295</v>
      </c>
      <c r="M2111" s="6">
        <v>63</v>
      </c>
      <c r="N2111" s="6" t="e">
        <f>VLOOKUP(A2111,web_archive!D:AB,18,FALSE)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13447</v>
      </c>
      <c r="V2111" s="6" t="s">
        <v>15955</v>
      </c>
      <c r="W2111" s="6" t="s">
        <v>13459</v>
      </c>
      <c r="X2111" s="6" t="s">
        <v>12299</v>
      </c>
      <c r="Y2111" s="6" t="s">
        <v>12299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15956</v>
      </c>
      <c r="C2112" s="6" t="s">
        <v>15957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12295</v>
      </c>
      <c r="M2112" s="6">
        <v>63</v>
      </c>
      <c r="N2112" s="6" t="e">
        <f>VLOOKUP(A2112,web_archive!D:AB,18,FALSE)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12299</v>
      </c>
      <c r="V2112" s="6" t="s">
        <v>12299</v>
      </c>
      <c r="W2112" s="6" t="s">
        <v>12299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15958</v>
      </c>
      <c r="C2113" s="6" t="s">
        <v>15959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12295</v>
      </c>
      <c r="M2113" s="6">
        <v>63</v>
      </c>
      <c r="N2113" s="6" t="e">
        <f>VLOOKUP(A2113,web_archive!D:AB,18,FALSE)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13138</v>
      </c>
      <c r="V2113" s="6" t="s">
        <v>12491</v>
      </c>
      <c r="W2113" s="6" t="s">
        <v>12299</v>
      </c>
      <c r="X2113" s="6" t="s">
        <v>12299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15960</v>
      </c>
      <c r="C2114" s="6" t="s">
        <v>15961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15200</v>
      </c>
      <c r="M2114" s="6">
        <v>63</v>
      </c>
      <c r="N2114" s="6" t="e">
        <f>VLOOKUP(A2114,web_archive!D:AB,18,FALSE)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12542</v>
      </c>
      <c r="V2114" s="6" t="s">
        <v>13760</v>
      </c>
      <c r="W2114" s="6" t="s">
        <v>12404</v>
      </c>
      <c r="X2114" s="6" t="s">
        <v>12299</v>
      </c>
      <c r="Y2114" s="6" t="s">
        <v>12299</v>
      </c>
      <c r="Z2114" s="6"/>
      <c r="AA2114" s="6"/>
      <c r="AB2114" s="6"/>
    </row>
    <row r="2115" spans="1:28" x14ac:dyDescent="0.3">
      <c r="A2115" s="6">
        <v>2915</v>
      </c>
      <c r="B2115" s="6" t="s">
        <v>15962</v>
      </c>
      <c r="C2115" s="6" t="s">
        <v>15963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12295</v>
      </c>
      <c r="M2115" s="6">
        <v>63</v>
      </c>
      <c r="N2115" s="6" t="e">
        <f>VLOOKUP(A2115,web_archive!D:AB,18,FALSE)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14525</v>
      </c>
      <c r="V2115" s="6" t="s">
        <v>12489</v>
      </c>
      <c r="W2115" s="6" t="s">
        <v>12299</v>
      </c>
      <c r="X2115" s="6" t="s">
        <v>12299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15964</v>
      </c>
      <c r="C2116" s="6" t="s">
        <v>15965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12295</v>
      </c>
      <c r="M2116" s="6">
        <v>63</v>
      </c>
      <c r="N2116" s="6" t="e">
        <f>VLOOKUP(A2116,web_archive!D:AB,18,FALSE)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15966</v>
      </c>
      <c r="V2116" s="6" t="s">
        <v>12368</v>
      </c>
      <c r="W2116" s="6" t="s">
        <v>12299</v>
      </c>
      <c r="X2116" s="6" t="s">
        <v>12299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15967</v>
      </c>
      <c r="C2117" s="6" t="s">
        <v>15968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12295</v>
      </c>
      <c r="M2117" s="6">
        <v>63</v>
      </c>
      <c r="N2117" s="6" t="e">
        <f>VLOOKUP(A2117,web_archive!D:AB,18,FALSE)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13923</v>
      </c>
      <c r="V2117" s="6" t="s">
        <v>13916</v>
      </c>
      <c r="W2117" s="6" t="s">
        <v>15969</v>
      </c>
      <c r="X2117" s="6" t="s">
        <v>15970</v>
      </c>
      <c r="Y2117" s="6" t="s">
        <v>12675</v>
      </c>
      <c r="Z2117" s="6" t="s">
        <v>12368</v>
      </c>
      <c r="AA2117" s="6" t="s">
        <v>12299</v>
      </c>
      <c r="AB2117" s="6" t="s">
        <v>12299</v>
      </c>
    </row>
    <row r="2118" spans="1:28" x14ac:dyDescent="0.3">
      <c r="A2118" s="6">
        <v>2918</v>
      </c>
      <c r="B2118" s="6" t="s">
        <v>15971</v>
      </c>
      <c r="C2118" s="6" t="s">
        <v>15972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12295</v>
      </c>
      <c r="M2118" s="6">
        <v>63</v>
      </c>
      <c r="N2118" s="6" t="e">
        <f>VLOOKUP(A2118,web_archive!D:AB,18,FALSE)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13923</v>
      </c>
      <c r="V2118" s="6" t="s">
        <v>13916</v>
      </c>
      <c r="W2118" s="6" t="s">
        <v>15973</v>
      </c>
      <c r="X2118" s="6" t="s">
        <v>15974</v>
      </c>
      <c r="Y2118" s="6" t="s">
        <v>12368</v>
      </c>
      <c r="Z2118" s="6" t="s">
        <v>12299</v>
      </c>
      <c r="AA2118" s="6" t="s">
        <v>12299</v>
      </c>
      <c r="AB2118" s="6"/>
    </row>
    <row r="2119" spans="1:28" x14ac:dyDescent="0.3">
      <c r="A2119" s="6">
        <v>2919</v>
      </c>
      <c r="B2119" s="6" t="s">
        <v>15975</v>
      </c>
      <c r="C2119" s="6" t="s">
        <v>15976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12295</v>
      </c>
      <c r="M2119" s="6">
        <v>63</v>
      </c>
      <c r="N2119" s="6" t="e">
        <f>VLOOKUP(A2119,web_archive!D:AB,18,FALSE)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13923</v>
      </c>
      <c r="V2119" s="6" t="s">
        <v>13916</v>
      </c>
      <c r="W2119" s="6" t="s">
        <v>15977</v>
      </c>
      <c r="X2119" s="6" t="s">
        <v>15978</v>
      </c>
      <c r="Y2119" s="6" t="s">
        <v>12368</v>
      </c>
      <c r="Z2119" s="6" t="s">
        <v>12299</v>
      </c>
      <c r="AA2119" s="6" t="s">
        <v>12299</v>
      </c>
      <c r="AB2119" s="6"/>
    </row>
    <row r="2120" spans="1:28" x14ac:dyDescent="0.3">
      <c r="A2120" s="6">
        <v>2920</v>
      </c>
      <c r="B2120" s="6" t="s">
        <v>15979</v>
      </c>
      <c r="C2120" s="6" t="s">
        <v>15980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12295</v>
      </c>
      <c r="M2120" s="6">
        <v>63</v>
      </c>
      <c r="N2120" s="6" t="e">
        <f>VLOOKUP(A2120,web_archive!D:AB,18,FALSE)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13923</v>
      </c>
      <c r="V2120" s="6" t="s">
        <v>13916</v>
      </c>
      <c r="W2120" s="6" t="s">
        <v>13679</v>
      </c>
      <c r="X2120" s="6" t="s">
        <v>15981</v>
      </c>
      <c r="Y2120" s="6" t="s">
        <v>12368</v>
      </c>
      <c r="Z2120" s="6" t="s">
        <v>12299</v>
      </c>
      <c r="AA2120" s="6" t="s">
        <v>12299</v>
      </c>
      <c r="AB2120" s="6"/>
    </row>
    <row r="2121" spans="1:28" x14ac:dyDescent="0.3">
      <c r="A2121" s="6">
        <v>2921</v>
      </c>
      <c r="B2121" s="6" t="s">
        <v>15982</v>
      </c>
      <c r="C2121" s="6" t="s">
        <v>15983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12295</v>
      </c>
      <c r="M2121" s="6">
        <v>63</v>
      </c>
      <c r="N2121" s="6" t="e">
        <f>VLOOKUP(A2121,web_archive!D:AB,18,FALSE)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13923</v>
      </c>
      <c r="V2121" s="6" t="s">
        <v>13916</v>
      </c>
      <c r="W2121" s="6" t="s">
        <v>15984</v>
      </c>
      <c r="X2121" s="6" t="s">
        <v>15985</v>
      </c>
      <c r="Y2121" s="6" t="s">
        <v>12368</v>
      </c>
      <c r="Z2121" s="6" t="s">
        <v>12299</v>
      </c>
      <c r="AA2121" s="6" t="s">
        <v>12299</v>
      </c>
      <c r="AB2121" s="6"/>
    </row>
    <row r="2122" spans="1:28" x14ac:dyDescent="0.3">
      <c r="A2122" s="6">
        <v>2922</v>
      </c>
      <c r="B2122" s="6" t="s">
        <v>15986</v>
      </c>
      <c r="C2122" s="6" t="s">
        <v>15987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12295</v>
      </c>
      <c r="M2122" s="6">
        <v>63</v>
      </c>
      <c r="N2122" s="6" t="e">
        <f>VLOOKUP(A2122,web_archive!D:AB,18,FALSE)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13923</v>
      </c>
      <c r="V2122" s="6" t="s">
        <v>13916</v>
      </c>
      <c r="W2122" s="6" t="s">
        <v>15905</v>
      </c>
      <c r="X2122" s="6" t="s">
        <v>15988</v>
      </c>
      <c r="Y2122" s="6" t="s">
        <v>12368</v>
      </c>
      <c r="Z2122" s="6" t="s">
        <v>12299</v>
      </c>
      <c r="AA2122" s="6" t="s">
        <v>12299</v>
      </c>
      <c r="AB2122" s="6"/>
    </row>
    <row r="2123" spans="1:28" x14ac:dyDescent="0.3">
      <c r="A2123" s="6">
        <v>2923</v>
      </c>
      <c r="B2123" s="6" t="s">
        <v>15989</v>
      </c>
      <c r="C2123" s="6" t="s">
        <v>15968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12295</v>
      </c>
      <c r="M2123" s="6">
        <v>63</v>
      </c>
      <c r="N2123" s="6" t="e">
        <f>VLOOKUP(A2123,web_archive!D:AB,18,FALSE)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13923</v>
      </c>
      <c r="V2123" s="6" t="s">
        <v>13916</v>
      </c>
      <c r="W2123" s="6" t="s">
        <v>15969</v>
      </c>
      <c r="X2123" s="6" t="s">
        <v>15970</v>
      </c>
      <c r="Y2123" s="6" t="s">
        <v>12675</v>
      </c>
      <c r="Z2123" s="6" t="s">
        <v>12368</v>
      </c>
      <c r="AA2123" s="6" t="s">
        <v>12299</v>
      </c>
      <c r="AB2123" s="6" t="s">
        <v>12299</v>
      </c>
    </row>
    <row r="2124" spans="1:28" x14ac:dyDescent="0.3">
      <c r="A2124" s="6">
        <v>2924</v>
      </c>
      <c r="B2124" s="6" t="s">
        <v>15990</v>
      </c>
      <c r="C2124" s="6" t="s">
        <v>15972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12295</v>
      </c>
      <c r="M2124" s="6">
        <v>63</v>
      </c>
      <c r="N2124" s="6" t="e">
        <f>VLOOKUP(A2124,web_archive!D:AB,18,FALSE)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13923</v>
      </c>
      <c r="V2124" s="6" t="s">
        <v>13916</v>
      </c>
      <c r="W2124" s="6" t="s">
        <v>15973</v>
      </c>
      <c r="X2124" s="6" t="s">
        <v>15974</v>
      </c>
      <c r="Y2124" s="6" t="s">
        <v>12368</v>
      </c>
      <c r="Z2124" s="6" t="s">
        <v>12299</v>
      </c>
      <c r="AA2124" s="6" t="s">
        <v>12299</v>
      </c>
      <c r="AB2124" s="6"/>
    </row>
    <row r="2125" spans="1:28" x14ac:dyDescent="0.3">
      <c r="A2125" s="6">
        <v>2925</v>
      </c>
      <c r="B2125" s="6" t="s">
        <v>15991</v>
      </c>
      <c r="C2125" s="6" t="s">
        <v>15976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12295</v>
      </c>
      <c r="M2125" s="6">
        <v>63</v>
      </c>
      <c r="N2125" s="6" t="e">
        <f>VLOOKUP(A2125,web_archive!D:AB,18,FALSE)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13923</v>
      </c>
      <c r="V2125" s="6" t="s">
        <v>13916</v>
      </c>
      <c r="W2125" s="6" t="s">
        <v>15977</v>
      </c>
      <c r="X2125" s="6" t="s">
        <v>15978</v>
      </c>
      <c r="Y2125" s="6" t="s">
        <v>12368</v>
      </c>
      <c r="Z2125" s="6" t="s">
        <v>12299</v>
      </c>
      <c r="AA2125" s="6" t="s">
        <v>12299</v>
      </c>
      <c r="AB2125" s="6"/>
    </row>
    <row r="2126" spans="1:28" x14ac:dyDescent="0.3">
      <c r="A2126" s="6">
        <v>2926</v>
      </c>
      <c r="B2126" s="6" t="s">
        <v>15992</v>
      </c>
      <c r="C2126" s="6" t="s">
        <v>15980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12295</v>
      </c>
      <c r="M2126" s="6">
        <v>63</v>
      </c>
      <c r="N2126" s="6" t="e">
        <f>VLOOKUP(A2126,web_archive!D:AB,18,FALSE)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13923</v>
      </c>
      <c r="V2126" s="6" t="s">
        <v>13916</v>
      </c>
      <c r="W2126" s="6" t="s">
        <v>13679</v>
      </c>
      <c r="X2126" s="6" t="s">
        <v>15981</v>
      </c>
      <c r="Y2126" s="6" t="s">
        <v>12368</v>
      </c>
      <c r="Z2126" s="6" t="s">
        <v>12299</v>
      </c>
      <c r="AA2126" s="6" t="s">
        <v>12299</v>
      </c>
      <c r="AB2126" s="6"/>
    </row>
    <row r="2127" spans="1:28" x14ac:dyDescent="0.3">
      <c r="A2127" s="6">
        <v>2927</v>
      </c>
      <c r="B2127" s="6" t="s">
        <v>15993</v>
      </c>
      <c r="C2127" s="6" t="s">
        <v>15983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12295</v>
      </c>
      <c r="M2127" s="6">
        <v>63</v>
      </c>
      <c r="N2127" s="6" t="e">
        <f>VLOOKUP(A2127,web_archive!D:AB,18,FALSE)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13923</v>
      </c>
      <c r="V2127" s="6" t="s">
        <v>13916</v>
      </c>
      <c r="W2127" s="6" t="s">
        <v>15984</v>
      </c>
      <c r="X2127" s="6" t="s">
        <v>15985</v>
      </c>
      <c r="Y2127" s="6" t="s">
        <v>12368</v>
      </c>
      <c r="Z2127" s="6" t="s">
        <v>12299</v>
      </c>
      <c r="AA2127" s="6" t="s">
        <v>12299</v>
      </c>
      <c r="AB2127" s="6"/>
    </row>
    <row r="2128" spans="1:28" x14ac:dyDescent="0.3">
      <c r="A2128" s="6">
        <v>2928</v>
      </c>
      <c r="B2128" s="6" t="s">
        <v>15994</v>
      </c>
      <c r="C2128" s="6" t="s">
        <v>15987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12295</v>
      </c>
      <c r="M2128" s="6">
        <v>63</v>
      </c>
      <c r="N2128" s="6" t="e">
        <f>VLOOKUP(A2128,web_archive!D:AB,18,FALSE)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13923</v>
      </c>
      <c r="V2128" s="6" t="s">
        <v>13916</v>
      </c>
      <c r="W2128" s="6" t="s">
        <v>15905</v>
      </c>
      <c r="X2128" s="6" t="s">
        <v>15988</v>
      </c>
      <c r="Y2128" s="6" t="s">
        <v>12368</v>
      </c>
      <c r="Z2128" s="6" t="s">
        <v>12299</v>
      </c>
      <c r="AA2128" s="6" t="s">
        <v>12299</v>
      </c>
      <c r="AB2128" s="6"/>
    </row>
    <row r="2129" spans="1:28" x14ac:dyDescent="0.3">
      <c r="A2129" s="6">
        <v>2936</v>
      </c>
      <c r="B2129" s="6" t="s">
        <v>15995</v>
      </c>
      <c r="C2129" s="6" t="s">
        <v>15996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12295</v>
      </c>
      <c r="M2129" s="6">
        <v>63</v>
      </c>
      <c r="N2129" s="6" t="e">
        <f>VLOOKUP(A2129,web_archive!D:AB,18,FALSE)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12660</v>
      </c>
      <c r="V2129" s="6" t="s">
        <v>13915</v>
      </c>
      <c r="W2129" s="6" t="s">
        <v>15997</v>
      </c>
      <c r="X2129" s="6" t="s">
        <v>15998</v>
      </c>
      <c r="Y2129" s="6" t="s">
        <v>12491</v>
      </c>
      <c r="Z2129" s="6" t="s">
        <v>12299</v>
      </c>
      <c r="AA2129" s="6" t="s">
        <v>12299</v>
      </c>
      <c r="AB2129" s="6"/>
    </row>
    <row r="2130" spans="1:28" x14ac:dyDescent="0.3">
      <c r="A2130" s="6">
        <v>2940</v>
      </c>
      <c r="B2130" s="6" t="s">
        <v>15999</v>
      </c>
      <c r="C2130" s="6" t="s">
        <v>16000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12234</v>
      </c>
      <c r="M2130" s="6">
        <v>63</v>
      </c>
      <c r="N2130" s="6" t="e">
        <f>VLOOKUP(A2130,web_archive!D:AB,18,FALSE)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13227</v>
      </c>
      <c r="V2130" s="6" t="s">
        <v>16001</v>
      </c>
      <c r="W2130" s="6" t="s">
        <v>16002</v>
      </c>
      <c r="X2130" s="6" t="s">
        <v>16003</v>
      </c>
      <c r="Y2130" s="6" t="s">
        <v>12368</v>
      </c>
      <c r="Z2130" s="6" t="s">
        <v>12299</v>
      </c>
      <c r="AA2130" s="6" t="s">
        <v>12299</v>
      </c>
      <c r="AB2130" s="6"/>
    </row>
    <row r="2131" spans="1:28" x14ac:dyDescent="0.3">
      <c r="A2131" s="6">
        <v>2941</v>
      </c>
      <c r="B2131" s="6" t="s">
        <v>16004</v>
      </c>
      <c r="C2131" s="6" t="s">
        <v>16005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12234</v>
      </c>
      <c r="M2131" s="6">
        <v>63</v>
      </c>
      <c r="N2131" s="6" t="e">
        <f>VLOOKUP(A2131,web_archive!D:AB,18,FALSE)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13227</v>
      </c>
      <c r="V2131" s="6" t="s">
        <v>16006</v>
      </c>
      <c r="W2131" s="6" t="s">
        <v>16007</v>
      </c>
      <c r="X2131" s="6" t="s">
        <v>16008</v>
      </c>
      <c r="Y2131" s="6" t="s">
        <v>16009</v>
      </c>
      <c r="Z2131" s="6" t="s">
        <v>12368</v>
      </c>
      <c r="AA2131" s="6" t="s">
        <v>12299</v>
      </c>
      <c r="AB2131" s="6" t="s">
        <v>12299</v>
      </c>
    </row>
    <row r="2132" spans="1:28" x14ac:dyDescent="0.3">
      <c r="A2132" s="6">
        <v>2942</v>
      </c>
      <c r="B2132" s="6" t="s">
        <v>16010</v>
      </c>
      <c r="C2132" s="6" t="s">
        <v>16011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12234</v>
      </c>
      <c r="M2132" s="6">
        <v>63</v>
      </c>
      <c r="N2132" s="6" t="e">
        <f>VLOOKUP(A2132,web_archive!D:AB,18,FALSE)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13227</v>
      </c>
      <c r="V2132" s="6" t="s">
        <v>16012</v>
      </c>
      <c r="W2132" s="6" t="s">
        <v>16013</v>
      </c>
      <c r="X2132" s="6" t="s">
        <v>12491</v>
      </c>
      <c r="Y2132" s="6" t="s">
        <v>12299</v>
      </c>
      <c r="Z2132" s="6" t="s">
        <v>12299</v>
      </c>
      <c r="AA2132" s="6"/>
      <c r="AB2132" s="6"/>
    </row>
    <row r="2133" spans="1:28" x14ac:dyDescent="0.3">
      <c r="A2133" s="6">
        <v>2943</v>
      </c>
      <c r="B2133" s="6" t="s">
        <v>16014</v>
      </c>
      <c r="C2133" s="6" t="s">
        <v>15370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12295</v>
      </c>
      <c r="M2133" s="6">
        <v>63</v>
      </c>
      <c r="N2133" s="6" t="e">
        <f>VLOOKUP(A2133,web_archive!D:AB,18,FALSE)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12636</v>
      </c>
      <c r="V2133" s="6" t="s">
        <v>16015</v>
      </c>
      <c r="W2133" s="6" t="s">
        <v>12299</v>
      </c>
      <c r="X2133" s="6" t="s">
        <v>12299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16016</v>
      </c>
      <c r="C2134" s="6" t="s">
        <v>16017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12295</v>
      </c>
      <c r="M2134" s="6">
        <v>63</v>
      </c>
      <c r="N2134" s="6" t="e">
        <f>VLOOKUP(A2134,web_archive!D:AB,18,FALSE)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13923</v>
      </c>
      <c r="V2134" s="6" t="s">
        <v>14694</v>
      </c>
      <c r="W2134" s="6" t="s">
        <v>12551</v>
      </c>
      <c r="X2134" s="6" t="s">
        <v>12491</v>
      </c>
      <c r="Y2134" s="6" t="s">
        <v>12299</v>
      </c>
      <c r="Z2134" s="6" t="s">
        <v>12299</v>
      </c>
      <c r="AA2134" s="6"/>
      <c r="AB2134" s="6"/>
    </row>
    <row r="2135" spans="1:28" x14ac:dyDescent="0.3">
      <c r="A2135" s="6">
        <v>2945</v>
      </c>
      <c r="B2135" s="6" t="s">
        <v>16018</v>
      </c>
      <c r="C2135" s="6" t="s">
        <v>16019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12295</v>
      </c>
      <c r="M2135" s="6">
        <v>63</v>
      </c>
      <c r="N2135" s="6" t="e">
        <f>VLOOKUP(A2135,web_archive!D:AB,18,FALSE)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12570</v>
      </c>
      <c r="V2135" s="6" t="s">
        <v>12551</v>
      </c>
      <c r="W2135" s="6" t="s">
        <v>15118</v>
      </c>
      <c r="X2135" s="6" t="s">
        <v>12551</v>
      </c>
      <c r="Y2135" s="6" t="s">
        <v>12491</v>
      </c>
      <c r="Z2135" s="6" t="s">
        <v>12299</v>
      </c>
      <c r="AA2135" s="6" t="s">
        <v>12299</v>
      </c>
      <c r="AB2135" s="6"/>
    </row>
    <row r="2136" spans="1:28" x14ac:dyDescent="0.3">
      <c r="A2136" s="6">
        <v>2946</v>
      </c>
      <c r="B2136" s="6" t="s">
        <v>16020</v>
      </c>
      <c r="C2136" s="6" t="s">
        <v>16021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12295</v>
      </c>
      <c r="M2136" s="6">
        <v>63</v>
      </c>
      <c r="N2136" s="6" t="e">
        <f>VLOOKUP(A2136,web_archive!D:AB,18,FALSE)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14525</v>
      </c>
      <c r="V2136" s="6" t="s">
        <v>12814</v>
      </c>
      <c r="W2136" s="6" t="s">
        <v>12551</v>
      </c>
      <c r="X2136" s="6" t="s">
        <v>12491</v>
      </c>
      <c r="Y2136" s="6" t="s">
        <v>12299</v>
      </c>
      <c r="Z2136" s="6" t="s">
        <v>12299</v>
      </c>
      <c r="AA2136" s="6"/>
      <c r="AB2136" s="6"/>
    </row>
    <row r="2137" spans="1:28" x14ac:dyDescent="0.3">
      <c r="A2137" s="6">
        <v>2948</v>
      </c>
      <c r="B2137" s="6" t="s">
        <v>16022</v>
      </c>
      <c r="C2137" s="6" t="s">
        <v>16023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12295</v>
      </c>
      <c r="M2137" s="6">
        <v>63</v>
      </c>
      <c r="N2137" s="6" t="e">
        <f>VLOOKUP(A2137,web_archive!D:AB,18,FALSE)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12640</v>
      </c>
      <c r="V2137" s="6" t="s">
        <v>12491</v>
      </c>
      <c r="W2137" s="6" t="s">
        <v>12299</v>
      </c>
      <c r="X2137" s="6" t="s">
        <v>12299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16024</v>
      </c>
      <c r="C2138" s="6" t="s">
        <v>16025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12295</v>
      </c>
      <c r="M2138" s="6">
        <v>63</v>
      </c>
      <c r="N2138" s="6" t="e">
        <f>VLOOKUP(A2138,web_archive!D:AB,18,FALSE)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12841</v>
      </c>
      <c r="V2138" s="6" t="s">
        <v>14526</v>
      </c>
      <c r="W2138" s="6" t="s">
        <v>16026</v>
      </c>
      <c r="X2138" s="6" t="s">
        <v>12491</v>
      </c>
      <c r="Y2138" s="6" t="s">
        <v>12299</v>
      </c>
      <c r="Z2138" s="6" t="s">
        <v>12299</v>
      </c>
      <c r="AA2138" s="6"/>
      <c r="AB2138" s="6"/>
    </row>
    <row r="2139" spans="1:28" x14ac:dyDescent="0.3">
      <c r="A2139" s="6">
        <v>2950</v>
      </c>
      <c r="B2139" s="6" t="s">
        <v>16027</v>
      </c>
      <c r="C2139" s="6" t="s">
        <v>16028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12295</v>
      </c>
      <c r="M2139" s="6">
        <v>63</v>
      </c>
      <c r="N2139" s="6" t="e">
        <f>VLOOKUP(A2139,web_archive!D:AB,18,FALSE)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15836</v>
      </c>
      <c r="V2139" s="6" t="s">
        <v>12565</v>
      </c>
      <c r="W2139" s="6" t="s">
        <v>12489</v>
      </c>
      <c r="X2139" s="6" t="s">
        <v>12299</v>
      </c>
      <c r="Y2139" s="6" t="s">
        <v>12299</v>
      </c>
      <c r="Z2139" s="6"/>
      <c r="AA2139" s="6"/>
      <c r="AB2139" s="6"/>
    </row>
    <row r="2140" spans="1:28" x14ac:dyDescent="0.3">
      <c r="A2140" s="6">
        <v>2951</v>
      </c>
      <c r="B2140" s="6" t="s">
        <v>16029</v>
      </c>
      <c r="C2140" s="6" t="s">
        <v>16030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12295</v>
      </c>
      <c r="M2140" s="6">
        <v>63</v>
      </c>
      <c r="N2140" s="6" t="e">
        <f>VLOOKUP(A2140,web_archive!D:AB,18,FALSE)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13227</v>
      </c>
      <c r="V2140" s="6" t="s">
        <v>16031</v>
      </c>
      <c r="W2140" s="6" t="s">
        <v>12368</v>
      </c>
      <c r="X2140" s="6" t="s">
        <v>12299</v>
      </c>
      <c r="Y2140" s="6" t="s">
        <v>12299</v>
      </c>
      <c r="Z2140" s="6"/>
      <c r="AA2140" s="6"/>
      <c r="AB2140" s="6"/>
    </row>
    <row r="2141" spans="1:28" x14ac:dyDescent="0.3">
      <c r="A2141" s="6">
        <v>2952</v>
      </c>
      <c r="B2141" s="6" t="s">
        <v>16032</v>
      </c>
      <c r="C2141" s="6" t="s">
        <v>16033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12295</v>
      </c>
      <c r="M2141" s="6">
        <v>63</v>
      </c>
      <c r="N2141" s="6" t="e">
        <f>VLOOKUP(A2141,web_archive!D:AB,18,FALSE)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13227</v>
      </c>
      <c r="V2141" s="6" t="s">
        <v>16034</v>
      </c>
      <c r="W2141" s="6" t="s">
        <v>12368</v>
      </c>
      <c r="X2141" s="6" t="s">
        <v>12299</v>
      </c>
      <c r="Y2141" s="6" t="s">
        <v>12299</v>
      </c>
      <c r="Z2141" s="6"/>
      <c r="AA2141" s="6"/>
      <c r="AB2141" s="6"/>
    </row>
    <row r="2142" spans="1:28" x14ac:dyDescent="0.3">
      <c r="A2142" s="6">
        <v>2953</v>
      </c>
      <c r="B2142" s="6" t="s">
        <v>16035</v>
      </c>
      <c r="C2142" s="6" t="s">
        <v>16036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12295</v>
      </c>
      <c r="M2142" s="6">
        <v>63</v>
      </c>
      <c r="N2142" s="6" t="e">
        <f>VLOOKUP(A2142,web_archive!D:AB,18,FALSE)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13923</v>
      </c>
      <c r="V2142" s="6" t="s">
        <v>16037</v>
      </c>
      <c r="W2142" s="6" t="s">
        <v>12368</v>
      </c>
      <c r="X2142" s="6" t="s">
        <v>12299</v>
      </c>
      <c r="Y2142" s="6" t="s">
        <v>12299</v>
      </c>
      <c r="Z2142" s="6"/>
      <c r="AA2142" s="6"/>
      <c r="AB2142" s="6"/>
    </row>
    <row r="2143" spans="1:28" x14ac:dyDescent="0.3">
      <c r="A2143" s="6">
        <v>2954</v>
      </c>
      <c r="B2143" s="6" t="s">
        <v>16038</v>
      </c>
      <c r="C2143" s="6" t="s">
        <v>16039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12295</v>
      </c>
      <c r="M2143" s="6">
        <v>63</v>
      </c>
      <c r="N2143" s="6" t="e">
        <f>VLOOKUP(A2143,web_archive!D:AB,18,FALSE)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13923</v>
      </c>
      <c r="V2143" s="6" t="s">
        <v>12413</v>
      </c>
      <c r="W2143" s="6" t="s">
        <v>12299</v>
      </c>
      <c r="X2143" s="6" t="s">
        <v>12299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8670</v>
      </c>
      <c r="C2144" s="6" t="s">
        <v>16040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14534</v>
      </c>
      <c r="M2144" s="6">
        <v>63</v>
      </c>
      <c r="N2144" s="6" t="e">
        <f>VLOOKUP(A2144,web_archive!D:AB,18,FALSE)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14525</v>
      </c>
      <c r="V2144" s="6" t="s">
        <v>16041</v>
      </c>
      <c r="W2144" s="6" t="s">
        <v>12368</v>
      </c>
      <c r="X2144" s="6" t="s">
        <v>12299</v>
      </c>
      <c r="Y2144" s="6" t="s">
        <v>12299</v>
      </c>
      <c r="Z2144" s="6"/>
      <c r="AA2144" s="6"/>
      <c r="AB2144" s="6"/>
    </row>
    <row r="2145" spans="1:43" x14ac:dyDescent="0.3">
      <c r="A2145" s="6">
        <v>2957</v>
      </c>
      <c r="B2145" s="6" t="s">
        <v>16042</v>
      </c>
      <c r="C2145" s="6" t="s">
        <v>16043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16044</v>
      </c>
      <c r="M2145" s="6">
        <v>63</v>
      </c>
      <c r="N2145" s="6" t="e">
        <f>VLOOKUP(A2145,web_archive!D:AB,18,FALSE)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12691</v>
      </c>
      <c r="V2145" s="6" t="s">
        <v>15007</v>
      </c>
      <c r="W2145" s="6" t="s">
        <v>16045</v>
      </c>
      <c r="X2145" s="6" t="s">
        <v>13307</v>
      </c>
      <c r="Y2145" s="6" t="s">
        <v>13458</v>
      </c>
      <c r="Z2145" s="6" t="s">
        <v>12923</v>
      </c>
      <c r="AA2145" s="6" t="s">
        <v>14137</v>
      </c>
      <c r="AB2145" s="6">
        <v>1</v>
      </c>
      <c r="AC2145" s="6" t="s">
        <v>12704</v>
      </c>
      <c r="AD2145" s="6" t="s">
        <v>14160</v>
      </c>
      <c r="AE2145" s="6">
        <v>1</v>
      </c>
      <c r="AF2145" s="6" t="s">
        <v>12923</v>
      </c>
      <c r="AG2145" s="6" t="s">
        <v>13207</v>
      </c>
      <c r="AH2145" s="6">
        <v>2</v>
      </c>
      <c r="AI2145" s="6" t="s">
        <v>12704</v>
      </c>
      <c r="AJ2145" s="6" t="s">
        <v>13289</v>
      </c>
      <c r="AK2145" s="6">
        <v>1</v>
      </c>
      <c r="AL2145" s="6" t="s">
        <v>15467</v>
      </c>
      <c r="AM2145" s="6" t="s">
        <v>12741</v>
      </c>
      <c r="AN2145" s="6">
        <v>5</v>
      </c>
      <c r="AO2145" s="6" t="s">
        <v>12483</v>
      </c>
      <c r="AP2145" s="6" t="s">
        <v>12299</v>
      </c>
      <c r="AQ2145" s="6" t="s">
        <v>12299</v>
      </c>
    </row>
    <row r="2146" spans="1:43" x14ac:dyDescent="0.3">
      <c r="A2146" s="6">
        <v>2958</v>
      </c>
      <c r="B2146" s="6" t="s">
        <v>16046</v>
      </c>
      <c r="C2146" s="6" t="s">
        <v>16047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16044</v>
      </c>
      <c r="M2146" s="6">
        <v>63</v>
      </c>
      <c r="N2146" s="6" t="e">
        <f>VLOOKUP(A2146,web_archive!D:AB,18,FALSE)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13315</v>
      </c>
      <c r="V2146" s="6" t="s">
        <v>15007</v>
      </c>
      <c r="W2146" s="6" t="s">
        <v>14526</v>
      </c>
      <c r="X2146" s="6" t="s">
        <v>15874</v>
      </c>
      <c r="Y2146" s="6" t="s">
        <v>16048</v>
      </c>
      <c r="Z2146" s="6" t="s">
        <v>14989</v>
      </c>
      <c r="AA2146" s="6">
        <v>1</v>
      </c>
      <c r="AB2146" s="6">
        <v>50</v>
      </c>
      <c r="AC2146" s="6" t="s">
        <v>15471</v>
      </c>
      <c r="AD2146" s="6" t="s">
        <v>15472</v>
      </c>
      <c r="AE2146" s="6">
        <v>10</v>
      </c>
      <c r="AF2146" s="6" t="s">
        <v>15473</v>
      </c>
      <c r="AG2146" s="6" t="s">
        <v>13742</v>
      </c>
      <c r="AH2146" s="6">
        <v>10</v>
      </c>
      <c r="AI2146" s="6" t="s">
        <v>15474</v>
      </c>
      <c r="AJ2146" s="6" t="s">
        <v>15475</v>
      </c>
      <c r="AK2146" s="6">
        <v>3</v>
      </c>
      <c r="AL2146" s="6" t="s">
        <v>15473</v>
      </c>
      <c r="AM2146" s="6" t="s">
        <v>14254</v>
      </c>
      <c r="AN2146" s="6">
        <v>5</v>
      </c>
      <c r="AO2146" s="6" t="s">
        <v>12483</v>
      </c>
      <c r="AP2146" s="6" t="s">
        <v>12299</v>
      </c>
      <c r="AQ2146" s="6" t="s">
        <v>12299</v>
      </c>
    </row>
    <row r="2147" spans="1:43" x14ac:dyDescent="0.3">
      <c r="A2147" s="6">
        <v>2959</v>
      </c>
      <c r="B2147" s="6" t="s">
        <v>16049</v>
      </c>
      <c r="C2147" s="6" t="s">
        <v>16050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12295</v>
      </c>
      <c r="M2147" s="6">
        <v>63</v>
      </c>
      <c r="N2147" s="6" t="e">
        <f>VLOOKUP(A2147,web_archive!D:AB,18,FALSE)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13315</v>
      </c>
      <c r="V2147" s="6" t="s">
        <v>14862</v>
      </c>
      <c r="W2147" s="6" t="s">
        <v>12802</v>
      </c>
      <c r="X2147" s="6" t="s">
        <v>12404</v>
      </c>
      <c r="Y2147" s="6" t="s">
        <v>12299</v>
      </c>
      <c r="Z2147" s="6" t="s">
        <v>12299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16051</v>
      </c>
      <c r="C2148" s="6" t="s">
        <v>16052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12295</v>
      </c>
      <c r="M2148" s="6">
        <v>63</v>
      </c>
      <c r="N2148" s="6" t="e">
        <f>VLOOKUP(A2148,web_archive!D:AB,18,FALSE)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12841</v>
      </c>
      <c r="V2148" s="6" t="s">
        <v>12368</v>
      </c>
      <c r="W2148" s="6" t="s">
        <v>12299</v>
      </c>
      <c r="X2148" s="6" t="s">
        <v>12299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16053</v>
      </c>
      <c r="C2149" s="6" t="s">
        <v>16054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12295</v>
      </c>
      <c r="M2149" s="6">
        <v>63</v>
      </c>
      <c r="N2149" s="6" t="e">
        <f>VLOOKUP(A2149,web_archive!D:AB,18,FALSE)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12674</v>
      </c>
      <c r="V2149" s="6" t="s">
        <v>12675</v>
      </c>
      <c r="W2149" s="6" t="s">
        <v>12491</v>
      </c>
      <c r="X2149" s="6" t="s">
        <v>12299</v>
      </c>
      <c r="Y2149" s="6" t="s">
        <v>12299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16055</v>
      </c>
      <c r="C2150" s="6" t="s">
        <v>16056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12295</v>
      </c>
      <c r="M2150" s="6">
        <v>63</v>
      </c>
      <c r="N2150" s="6" t="e">
        <f>VLOOKUP(A2150,web_archive!D:AB,18,FALSE)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13512</v>
      </c>
      <c r="V2150" s="6" t="s">
        <v>12491</v>
      </c>
      <c r="W2150" s="6" t="s">
        <v>12299</v>
      </c>
      <c r="X2150" s="6" t="s">
        <v>12299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16057</v>
      </c>
      <c r="C2151" s="6" t="s">
        <v>16058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12295</v>
      </c>
      <c r="M2151" s="6">
        <v>63</v>
      </c>
      <c r="N2151" s="6" t="e">
        <f>VLOOKUP(A2151,web_archive!D:AB,18,FALSE)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12674</v>
      </c>
      <c r="V2151" s="6" t="s">
        <v>12675</v>
      </c>
      <c r="W2151" s="6" t="s">
        <v>12368</v>
      </c>
      <c r="X2151" s="6" t="s">
        <v>12299</v>
      </c>
      <c r="Y2151" s="6" t="s">
        <v>12299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16059</v>
      </c>
      <c r="C2152" s="6" t="s">
        <v>16060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12295</v>
      </c>
      <c r="M2152" s="6">
        <v>63</v>
      </c>
      <c r="N2152" s="6" t="e">
        <f>VLOOKUP(A2152,web_archive!D:AB,18,FALSE)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12674</v>
      </c>
      <c r="V2152" s="6" t="s">
        <v>12675</v>
      </c>
      <c r="W2152" s="6" t="s">
        <v>12368</v>
      </c>
      <c r="X2152" s="6" t="s">
        <v>12299</v>
      </c>
      <c r="Y2152" s="6" t="s">
        <v>12299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16061</v>
      </c>
      <c r="C2153" s="6" t="s">
        <v>16062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12295</v>
      </c>
      <c r="M2153" s="6">
        <v>63</v>
      </c>
      <c r="N2153" s="6" t="e">
        <f>VLOOKUP(A2153,web_archive!D:AB,18,FALSE)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13512</v>
      </c>
      <c r="V2153" s="6" t="s">
        <v>12368</v>
      </c>
      <c r="W2153" s="6" t="s">
        <v>12299</v>
      </c>
      <c r="X2153" s="6" t="s">
        <v>12299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16063</v>
      </c>
      <c r="C2154" s="6" t="s">
        <v>16064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12295</v>
      </c>
      <c r="M2154" s="6">
        <v>63</v>
      </c>
      <c r="N2154" s="6" t="e">
        <f>VLOOKUP(A2154,web_archive!D:AB,18,FALSE)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13512</v>
      </c>
      <c r="V2154" s="6" t="s">
        <v>12368</v>
      </c>
      <c r="W2154" s="6" t="s">
        <v>12299</v>
      </c>
      <c r="X2154" s="6" t="s">
        <v>12299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7726</v>
      </c>
      <c r="C2155" s="6" t="s">
        <v>7727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13844</v>
      </c>
      <c r="M2155" s="6">
        <v>63</v>
      </c>
      <c r="N2155" s="6" t="e">
        <f>VLOOKUP(A2155,web_archive!D:AB,18,FALSE)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14556</v>
      </c>
      <c r="V2155" s="6" t="s">
        <v>16065</v>
      </c>
      <c r="W2155" s="6" t="s">
        <v>16066</v>
      </c>
      <c r="X2155" s="6" t="s">
        <v>13459</v>
      </c>
      <c r="Y2155" s="6" t="s">
        <v>12299</v>
      </c>
      <c r="Z2155" s="6" t="s">
        <v>12299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16067</v>
      </c>
      <c r="C2156" s="6" t="s">
        <v>16068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12295</v>
      </c>
      <c r="M2156" s="6">
        <v>63</v>
      </c>
      <c r="N2156" s="6" t="e">
        <f>VLOOKUP(A2156,web_archive!D:AB,18,FALSE)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13227</v>
      </c>
      <c r="V2156" s="6" t="s">
        <v>16069</v>
      </c>
      <c r="W2156" s="6" t="s">
        <v>12368</v>
      </c>
      <c r="X2156" s="6" t="s">
        <v>12299</v>
      </c>
      <c r="Y2156" s="6" t="s">
        <v>16070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16071</v>
      </c>
      <c r="C2157" s="6" t="s">
        <v>16072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12295</v>
      </c>
      <c r="M2157" s="6">
        <v>63</v>
      </c>
      <c r="N2157" s="6" t="e">
        <f>VLOOKUP(A2157,web_archive!D:AB,18,FALSE)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13227</v>
      </c>
      <c r="V2157" s="6" t="s">
        <v>16073</v>
      </c>
      <c r="W2157" s="6" t="s">
        <v>12404</v>
      </c>
      <c r="X2157" s="6" t="s">
        <v>12299</v>
      </c>
      <c r="Y2157" s="6" t="s">
        <v>12299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16074</v>
      </c>
      <c r="C2158" s="6" t="s">
        <v>16075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12295</v>
      </c>
      <c r="M2158" s="6">
        <v>63</v>
      </c>
      <c r="N2158" s="6" t="e">
        <f>VLOOKUP(A2158,web_archive!D:AB,18,FALSE)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13923</v>
      </c>
      <c r="V2158" s="6" t="s">
        <v>16076</v>
      </c>
      <c r="W2158" s="6">
        <v>300</v>
      </c>
      <c r="X2158" s="6" t="s">
        <v>16077</v>
      </c>
      <c r="Y2158" s="6" t="s">
        <v>12404</v>
      </c>
      <c r="Z2158" s="6" t="s">
        <v>12299</v>
      </c>
      <c r="AA2158" s="6" t="s">
        <v>12299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16078</v>
      </c>
      <c r="C2159" s="6" t="s">
        <v>16079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12295</v>
      </c>
      <c r="M2159" s="6">
        <v>63</v>
      </c>
      <c r="N2159" s="6" t="e">
        <f>VLOOKUP(A2159,web_archive!D:AB,18,FALSE)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12841</v>
      </c>
      <c r="V2159" s="6" t="s">
        <v>16080</v>
      </c>
      <c r="W2159" s="6" t="s">
        <v>12705</v>
      </c>
      <c r="X2159" s="6">
        <v>3</v>
      </c>
      <c r="Y2159" s="6" t="s">
        <v>16081</v>
      </c>
      <c r="Z2159" s="6" t="s">
        <v>12299</v>
      </c>
      <c r="AA2159" s="6" t="s">
        <v>12299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16082</v>
      </c>
      <c r="C2160" s="6" t="s">
        <v>16083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12295</v>
      </c>
      <c r="M2160" s="6">
        <v>63</v>
      </c>
      <c r="N2160" s="6" t="e">
        <f>VLOOKUP(A2160,web_archive!D:AB,18,FALSE)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13923</v>
      </c>
      <c r="V2160" s="6" t="s">
        <v>14738</v>
      </c>
      <c r="W2160" s="6" t="s">
        <v>16084</v>
      </c>
      <c r="X2160" s="6" t="s">
        <v>12368</v>
      </c>
      <c r="Y2160" s="6" t="s">
        <v>12299</v>
      </c>
      <c r="Z2160" s="6" t="s">
        <v>12299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16085</v>
      </c>
      <c r="C2161" s="6" t="s">
        <v>16086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12295</v>
      </c>
      <c r="M2161" s="6">
        <v>63</v>
      </c>
      <c r="N2161" s="6" t="e">
        <f>VLOOKUP(A2161,web_archive!D:AB,18,FALSE)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12299</v>
      </c>
      <c r="V2161" s="6" t="s">
        <v>12299</v>
      </c>
      <c r="W2161" s="6" t="s">
        <v>12299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16087</v>
      </c>
      <c r="C2162" s="6" t="s">
        <v>16088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12295</v>
      </c>
      <c r="M2162" s="6">
        <v>63</v>
      </c>
      <c r="N2162" s="6" t="e">
        <f>VLOOKUP(A2162,web_archive!D:AB,18,FALSE)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16089</v>
      </c>
      <c r="V2162" s="6">
        <v>10</v>
      </c>
      <c r="W2162" s="6" t="s">
        <v>12708</v>
      </c>
      <c r="X2162" s="6" t="s">
        <v>12299</v>
      </c>
      <c r="Y2162" s="6" t="s">
        <v>12299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16090</v>
      </c>
      <c r="C2163" s="6" t="s">
        <v>16091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12295</v>
      </c>
      <c r="M2163" s="6">
        <v>63</v>
      </c>
      <c r="N2163" s="6" t="e">
        <f>VLOOKUP(A2163,web_archive!D:AB,18,FALSE)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15618</v>
      </c>
      <c r="V2163" s="6" t="s">
        <v>13898</v>
      </c>
      <c r="W2163" s="6" t="s">
        <v>12491</v>
      </c>
      <c r="X2163" s="6" t="s">
        <v>12299</v>
      </c>
      <c r="Y2163" s="6" t="s">
        <v>12299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16092</v>
      </c>
      <c r="C2164" s="6" t="s">
        <v>16093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12295</v>
      </c>
      <c r="M2164" s="6">
        <v>63</v>
      </c>
      <c r="N2164" s="6" t="e">
        <f>VLOOKUP(A2164,web_archive!D:AB,18,FALSE)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12542</v>
      </c>
      <c r="V2164" s="6" t="s">
        <v>16094</v>
      </c>
      <c r="W2164" s="6" t="s">
        <v>16095</v>
      </c>
      <c r="X2164" s="6" t="s">
        <v>12368</v>
      </c>
      <c r="Y2164" s="6" t="s">
        <v>12299</v>
      </c>
      <c r="Z2164" s="6" t="s">
        <v>16096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16097</v>
      </c>
      <c r="C2165" s="6" t="s">
        <v>16098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12295</v>
      </c>
      <c r="M2165" s="6">
        <v>63</v>
      </c>
      <c r="N2165" s="6" t="e">
        <f>VLOOKUP(A2165,web_archive!D:AB,18,FALSE)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12858</v>
      </c>
      <c r="V2165" s="6" t="s">
        <v>14832</v>
      </c>
      <c r="W2165" s="6" t="s">
        <v>12600</v>
      </c>
      <c r="X2165" s="6" t="s">
        <v>12299</v>
      </c>
      <c r="Y2165" s="6" t="s">
        <v>12299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16099</v>
      </c>
      <c r="C2166" s="6" t="s">
        <v>16100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12295</v>
      </c>
      <c r="M2166" s="6">
        <v>63</v>
      </c>
      <c r="N2166" s="6" t="e">
        <f>VLOOKUP(A2166,web_archive!D:AB,18,FALSE)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13315</v>
      </c>
      <c r="V2166" s="6" t="s">
        <v>13483</v>
      </c>
      <c r="W2166" s="6" t="s">
        <v>13525</v>
      </c>
      <c r="X2166" s="6" t="s">
        <v>12404</v>
      </c>
      <c r="Y2166" s="6" t="s">
        <v>12299</v>
      </c>
      <c r="Z2166" s="6" t="s">
        <v>12299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16101</v>
      </c>
      <c r="C2167" s="6" t="s">
        <v>16102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12247</v>
      </c>
      <c r="M2167" s="6">
        <v>56</v>
      </c>
      <c r="N2167" s="6" t="e">
        <f>VLOOKUP(A2167,web_archive!D:AB,18,FALSE)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13638</v>
      </c>
      <c r="V2167" s="6" t="s">
        <v>13694</v>
      </c>
      <c r="W2167" s="6" t="s">
        <v>12299</v>
      </c>
      <c r="X2167" s="6" t="s">
        <v>12299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16103</v>
      </c>
      <c r="C2168" s="6" t="s">
        <v>16104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12247</v>
      </c>
      <c r="M2168" s="6">
        <v>56</v>
      </c>
      <c r="N2168" s="6" t="e">
        <f>VLOOKUP(A2168,web_archive!D:AB,18,FALSE)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13638</v>
      </c>
      <c r="V2168" s="6" t="s">
        <v>13694</v>
      </c>
      <c r="W2168" s="6" t="s">
        <v>12299</v>
      </c>
      <c r="X2168" s="6" t="s">
        <v>12299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16105</v>
      </c>
      <c r="C2169" s="6" t="s">
        <v>16106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12295</v>
      </c>
      <c r="M2169" s="6">
        <v>63</v>
      </c>
      <c r="N2169" s="6" t="e">
        <f>VLOOKUP(A2169,web_archive!D:AB,18,FALSE)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13512</v>
      </c>
      <c r="V2169" s="6" t="s">
        <v>16107</v>
      </c>
      <c r="W2169" s="6" t="s">
        <v>15652</v>
      </c>
      <c r="X2169" s="6" t="s">
        <v>16108</v>
      </c>
      <c r="Y2169" s="6" t="s">
        <v>13454</v>
      </c>
      <c r="Z2169" s="6" t="s">
        <v>16109</v>
      </c>
      <c r="AA2169" s="6" t="s">
        <v>15251</v>
      </c>
      <c r="AB2169" s="6">
        <v>1</v>
      </c>
      <c r="AC2169" s="6">
        <v>100</v>
      </c>
      <c r="AD2169" s="6" t="s">
        <v>16110</v>
      </c>
      <c r="AE2169" s="6" t="s">
        <v>16111</v>
      </c>
      <c r="AF2169" s="6" t="s">
        <v>15592</v>
      </c>
      <c r="AG2169" s="6">
        <v>3</v>
      </c>
      <c r="AH2169" s="6">
        <v>100</v>
      </c>
      <c r="AI2169" s="6" t="s">
        <v>16112</v>
      </c>
      <c r="AJ2169" s="6" t="s">
        <v>13639</v>
      </c>
      <c r="AK2169" s="6" t="s">
        <v>12299</v>
      </c>
      <c r="AL2169" s="6" t="s">
        <v>12299</v>
      </c>
    </row>
    <row r="2170" spans="1:38" x14ac:dyDescent="0.3">
      <c r="A2170" s="6">
        <v>2991</v>
      </c>
      <c r="B2170" s="6" t="s">
        <v>16113</v>
      </c>
      <c r="C2170" s="6" t="s">
        <v>16114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12295</v>
      </c>
      <c r="M2170" s="6">
        <v>63</v>
      </c>
      <c r="N2170" s="6" t="e">
        <f>VLOOKUP(A2170,web_archive!D:AB,18,FALSE)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12674</v>
      </c>
      <c r="V2170" s="6" t="s">
        <v>12675</v>
      </c>
      <c r="W2170" s="6" t="s">
        <v>16115</v>
      </c>
      <c r="X2170" s="6" t="s">
        <v>13306</v>
      </c>
      <c r="Y2170" s="6" t="s">
        <v>14034</v>
      </c>
      <c r="Z2170" s="6" t="s">
        <v>13309</v>
      </c>
      <c r="AA2170" s="6" t="s">
        <v>16116</v>
      </c>
      <c r="AB2170" s="6" t="s">
        <v>13309</v>
      </c>
      <c r="AC2170" s="6" t="s">
        <v>16117</v>
      </c>
      <c r="AD2170" s="6" t="s">
        <v>14233</v>
      </c>
      <c r="AE2170" s="6">
        <v>2</v>
      </c>
      <c r="AF2170" s="6" t="s">
        <v>16118</v>
      </c>
      <c r="AG2170" s="6" t="s">
        <v>13639</v>
      </c>
      <c r="AH2170" s="6" t="s">
        <v>12299</v>
      </c>
      <c r="AI2170" s="6" t="s">
        <v>12299</v>
      </c>
      <c r="AJ2170" s="6"/>
      <c r="AK2170" s="6"/>
      <c r="AL2170" s="6"/>
    </row>
    <row r="2171" spans="1:38" x14ac:dyDescent="0.3">
      <c r="A2171" s="6">
        <v>2992</v>
      </c>
      <c r="B2171" s="6" t="s">
        <v>16119</v>
      </c>
      <c r="C2171" s="6" t="s">
        <v>16120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12295</v>
      </c>
      <c r="M2171" s="6">
        <v>63</v>
      </c>
      <c r="N2171" s="6" t="e">
        <f>VLOOKUP(A2171,web_archive!D:AB,18,FALSE)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12674</v>
      </c>
      <c r="V2171" s="6" t="s">
        <v>12675</v>
      </c>
      <c r="W2171" s="6" t="s">
        <v>15573</v>
      </c>
      <c r="X2171" s="6" t="s">
        <v>16121</v>
      </c>
      <c r="Y2171" s="6" t="s">
        <v>16122</v>
      </c>
      <c r="Z2171" s="6" t="s">
        <v>16123</v>
      </c>
      <c r="AA2171" s="6">
        <v>1</v>
      </c>
      <c r="AB2171" s="6">
        <v>100</v>
      </c>
      <c r="AC2171" s="6" t="s">
        <v>13686</v>
      </c>
      <c r="AD2171" s="6" t="s">
        <v>12298</v>
      </c>
      <c r="AE2171" s="6" t="s">
        <v>12299</v>
      </c>
      <c r="AF2171" s="6" t="s">
        <v>12299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16124</v>
      </c>
      <c r="C2172" s="6" t="s">
        <v>16125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12230</v>
      </c>
      <c r="M2172" s="6">
        <v>56</v>
      </c>
      <c r="N2172" s="6" t="e">
        <f>VLOOKUP(A2172,web_archive!D:AB,18,FALSE)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16126</v>
      </c>
      <c r="V2172" s="6" t="s">
        <v>16127</v>
      </c>
      <c r="W2172" s="6" t="s">
        <v>16128</v>
      </c>
      <c r="X2172" s="6" t="s">
        <v>16129</v>
      </c>
      <c r="Y2172" s="6" t="s">
        <v>13147</v>
      </c>
      <c r="Z2172" s="6" t="s">
        <v>14266</v>
      </c>
      <c r="AA2172" s="6" t="s">
        <v>12299</v>
      </c>
      <c r="AB2172" s="6" t="s">
        <v>12299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16130</v>
      </c>
      <c r="C2173" s="6" t="s">
        <v>16131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12295</v>
      </c>
      <c r="M2173" s="6">
        <v>63</v>
      </c>
      <c r="N2173" s="6" t="e">
        <f>VLOOKUP(A2173,web_archive!D:AB,18,FALSE)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12674</v>
      </c>
      <c r="V2173" s="6" t="s">
        <v>12675</v>
      </c>
      <c r="W2173" s="6" t="s">
        <v>16132</v>
      </c>
      <c r="X2173" s="6" t="s">
        <v>14080</v>
      </c>
      <c r="Y2173" s="6" t="s">
        <v>16133</v>
      </c>
      <c r="Z2173" s="6" t="s">
        <v>12464</v>
      </c>
      <c r="AA2173" s="6" t="s">
        <v>12299</v>
      </c>
      <c r="AB2173" s="6" t="s">
        <v>12299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16134</v>
      </c>
      <c r="C2174" s="6" t="s">
        <v>16135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12295</v>
      </c>
      <c r="M2174" s="6">
        <v>63</v>
      </c>
      <c r="N2174" s="6" t="e">
        <f>VLOOKUP(A2174,web_archive!D:AB,18,FALSE)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13138</v>
      </c>
      <c r="V2174" s="6" t="s">
        <v>16136</v>
      </c>
      <c r="W2174" s="6" t="s">
        <v>12483</v>
      </c>
      <c r="X2174" s="6" t="s">
        <v>12299</v>
      </c>
      <c r="Y2174" s="6" t="s">
        <v>12299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16137</v>
      </c>
      <c r="C2175" s="6" t="s">
        <v>16138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12295</v>
      </c>
      <c r="M2175" s="6">
        <v>63</v>
      </c>
      <c r="N2175" s="6" t="e">
        <f>VLOOKUP(A2175,web_archive!D:AB,18,FALSE)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14036</v>
      </c>
      <c r="V2175" s="6" t="s">
        <v>13454</v>
      </c>
      <c r="W2175" s="6" t="s">
        <v>12489</v>
      </c>
      <c r="X2175" s="6" t="s">
        <v>12299</v>
      </c>
      <c r="Y2175" s="6" t="s">
        <v>12299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16139</v>
      </c>
      <c r="C2176" s="6" t="s">
        <v>16140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12295</v>
      </c>
      <c r="M2176" s="6">
        <v>63</v>
      </c>
      <c r="N2176" s="6" t="e">
        <f>VLOOKUP(A2176,web_archive!D:AB,18,FALSE)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13923</v>
      </c>
      <c r="V2176" s="6" t="s">
        <v>14851</v>
      </c>
      <c r="W2176" s="6" t="s">
        <v>12486</v>
      </c>
      <c r="X2176" s="6" t="s">
        <v>12299</v>
      </c>
      <c r="Y2176" s="6" t="s">
        <v>12299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12401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VLOOKUP(A2177,web_archive!D:AB,18,FALSE)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16141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VLOOKUP(A2178,web_archive!D:AB,18,FALSE)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12401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VLOOKUP(A2179,web_archive!D:AB,18,FALSE)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7847</v>
      </c>
      <c r="C2180" s="6" t="s">
        <v>7848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VLOOKUP(A2180,web_archive!D:AB,18,FALSE)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12787</v>
      </c>
      <c r="V2180" s="6" t="s">
        <v>12712</v>
      </c>
      <c r="W2180" s="6" t="s">
        <v>12368</v>
      </c>
      <c r="X2180" s="6" t="s">
        <v>12299</v>
      </c>
      <c r="Y2180" s="6" t="s">
        <v>12299</v>
      </c>
      <c r="Z2180" s="6"/>
    </row>
    <row r="2181" spans="1:26" x14ac:dyDescent="0.3">
      <c r="A2181" s="6">
        <v>4002</v>
      </c>
      <c r="B2181" s="6" t="s">
        <v>3778</v>
      </c>
      <c r="C2181" s="6" t="s">
        <v>3779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VLOOKUP(A2181,web_archive!D:AB,18,FALSE)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12660</v>
      </c>
      <c r="V2181" s="6" t="s">
        <v>13915</v>
      </c>
      <c r="W2181" s="6" t="s">
        <v>12413</v>
      </c>
      <c r="X2181" s="6" t="s">
        <v>12299</v>
      </c>
      <c r="Y2181" s="6" t="s">
        <v>12299</v>
      </c>
      <c r="Z2181" s="6"/>
    </row>
    <row r="2182" spans="1:26" x14ac:dyDescent="0.3">
      <c r="A2182" s="6">
        <v>4003</v>
      </c>
      <c r="B2182" s="6" t="s">
        <v>7951</v>
      </c>
      <c r="C2182" s="6" t="s">
        <v>7952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VLOOKUP(A2182,web_archive!D:AB,18,FALSE)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13923</v>
      </c>
      <c r="V2182" s="6" t="s">
        <v>16142</v>
      </c>
      <c r="W2182" s="6" t="s">
        <v>12299</v>
      </c>
      <c r="X2182" s="6" t="s">
        <v>12299</v>
      </c>
      <c r="Y2182" s="6"/>
      <c r="Z2182" s="6"/>
    </row>
    <row r="2183" spans="1:26" x14ac:dyDescent="0.3">
      <c r="A2183" s="6">
        <v>4004</v>
      </c>
      <c r="B2183" s="6" t="s">
        <v>3428</v>
      </c>
      <c r="C2183" s="6" t="s">
        <v>3429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VLOOKUP(A2183,web_archive!D:AB,18,FALSE)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12858</v>
      </c>
      <c r="V2183" s="6" t="s">
        <v>16143</v>
      </c>
      <c r="W2183" s="6" t="s">
        <v>12404</v>
      </c>
      <c r="X2183" s="6" t="s">
        <v>12299</v>
      </c>
      <c r="Y2183" s="6" t="s">
        <v>12299</v>
      </c>
      <c r="Z2183" s="6"/>
    </row>
    <row r="2184" spans="1:26" x14ac:dyDescent="0.3">
      <c r="A2184" s="6">
        <v>4005</v>
      </c>
      <c r="B2184" s="6" t="s">
        <v>7839</v>
      </c>
      <c r="C2184" s="6" t="s">
        <v>7840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VLOOKUP(A2184,web_archive!D:AB,18,FALSE)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12821</v>
      </c>
      <c r="V2184" s="6" t="s">
        <v>13306</v>
      </c>
      <c r="W2184" s="6" t="s">
        <v>12483</v>
      </c>
      <c r="X2184" s="6" t="s">
        <v>12299</v>
      </c>
      <c r="Y2184" s="6" t="s">
        <v>12299</v>
      </c>
      <c r="Z2184" s="6"/>
    </row>
    <row r="2185" spans="1:26" x14ac:dyDescent="0.3">
      <c r="A2185" s="6">
        <v>4006</v>
      </c>
      <c r="B2185" s="6" t="s">
        <v>6281</v>
      </c>
      <c r="C2185" s="6" t="s">
        <v>6282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VLOOKUP(A2185,web_archive!D:AB,18,FALSE)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12787</v>
      </c>
      <c r="V2185" s="6" t="s">
        <v>12769</v>
      </c>
      <c r="W2185" s="6" t="s">
        <v>16144</v>
      </c>
      <c r="X2185" s="6" t="s">
        <v>12368</v>
      </c>
      <c r="Y2185" s="6" t="s">
        <v>12299</v>
      </c>
      <c r="Z2185" s="6" t="s">
        <v>12299</v>
      </c>
    </row>
    <row r="2186" spans="1:26" x14ac:dyDescent="0.3">
      <c r="A2186" s="6">
        <v>4007</v>
      </c>
      <c r="B2186" s="6" t="s">
        <v>7470</v>
      </c>
      <c r="C2186" s="6" t="s">
        <v>7471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VLOOKUP(A2186,web_archive!D:AB,18,FALSE)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12570</v>
      </c>
      <c r="V2186" s="6" t="s">
        <v>14742</v>
      </c>
      <c r="W2186" s="6" t="s">
        <v>12483</v>
      </c>
      <c r="X2186" s="6" t="s">
        <v>12299</v>
      </c>
      <c r="Y2186" s="6" t="s">
        <v>12299</v>
      </c>
      <c r="Z2186" s="6"/>
    </row>
    <row r="2187" spans="1:26" x14ac:dyDescent="0.3">
      <c r="A2187" s="6">
        <v>4008</v>
      </c>
      <c r="B2187" s="6" t="s">
        <v>7568</v>
      </c>
      <c r="C2187" s="6" t="s">
        <v>7569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VLOOKUP(A2187,web_archive!D:AB,18,FALSE)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12691</v>
      </c>
      <c r="V2187" s="6" t="s">
        <v>13156</v>
      </c>
      <c r="W2187" s="6" t="s">
        <v>12489</v>
      </c>
      <c r="X2187" s="6" t="s">
        <v>12299</v>
      </c>
      <c r="Y2187" s="6" t="s">
        <v>12299</v>
      </c>
      <c r="Z2187" s="6"/>
    </row>
    <row r="2188" spans="1:26" x14ac:dyDescent="0.3">
      <c r="A2188" s="6">
        <v>4009</v>
      </c>
      <c r="B2188" s="6" t="s">
        <v>2160</v>
      </c>
      <c r="C2188" s="6" t="s">
        <v>2161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VLOOKUP(A2188,web_archive!D:AB,18,FALSE)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13315</v>
      </c>
      <c r="V2188" s="6" t="s">
        <v>14887</v>
      </c>
      <c r="W2188" s="6" t="s">
        <v>12600</v>
      </c>
      <c r="X2188" s="6" t="s">
        <v>12299</v>
      </c>
      <c r="Y2188" s="6" t="s">
        <v>12299</v>
      </c>
      <c r="Z2188" s="6"/>
    </row>
    <row r="2189" spans="1:26" x14ac:dyDescent="0.3">
      <c r="A2189" s="6">
        <v>4010</v>
      </c>
      <c r="B2189" s="6" t="s">
        <v>10728</v>
      </c>
      <c r="C2189" s="6" t="s">
        <v>10729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VLOOKUP(A2189,web_archive!D:AB,18,FALSE)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13227</v>
      </c>
      <c r="V2189" s="6" t="s">
        <v>16145</v>
      </c>
      <c r="W2189" s="6" t="s">
        <v>12299</v>
      </c>
      <c r="X2189" s="6" t="s">
        <v>12299</v>
      </c>
      <c r="Y2189" s="6"/>
      <c r="Z2189" s="6"/>
    </row>
    <row r="2190" spans="1:26" x14ac:dyDescent="0.3">
      <c r="A2190" s="6">
        <v>4011</v>
      </c>
      <c r="B2190" s="6" t="s">
        <v>7564</v>
      </c>
      <c r="C2190" s="6" t="s">
        <v>7565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VLOOKUP(A2190,web_archive!D:AB,18,FALSE)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12660</v>
      </c>
      <c r="V2190" s="6" t="s">
        <v>13915</v>
      </c>
      <c r="W2190" s="6" t="s">
        <v>12413</v>
      </c>
      <c r="X2190" s="6" t="s">
        <v>12299</v>
      </c>
      <c r="Y2190" s="6" t="s">
        <v>12299</v>
      </c>
      <c r="Z2190" s="6"/>
    </row>
    <row r="2191" spans="1:26" x14ac:dyDescent="0.3">
      <c r="A2191" s="6">
        <v>4012</v>
      </c>
      <c r="B2191" s="6" t="s">
        <v>9974</v>
      </c>
      <c r="C2191" s="6" t="s">
        <v>9975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VLOOKUP(A2191,web_archive!D:AB,18,FALSE)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13923</v>
      </c>
      <c r="V2191" s="6" t="s">
        <v>13646</v>
      </c>
      <c r="W2191" s="6" t="s">
        <v>12299</v>
      </c>
      <c r="X2191" s="6" t="s">
        <v>12299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VLOOKUP(A2192,web_archive!D:AB,18,FALSE)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12807</v>
      </c>
      <c r="V2192" s="6" t="s">
        <v>12491</v>
      </c>
      <c r="W2192" s="6" t="s">
        <v>12299</v>
      </c>
      <c r="X2192" s="6" t="s">
        <v>12299</v>
      </c>
      <c r="Y2192" s="6"/>
      <c r="Z2192" s="6"/>
    </row>
    <row r="2193" spans="1:26" x14ac:dyDescent="0.3">
      <c r="A2193" s="6">
        <v>4014</v>
      </c>
      <c r="B2193" s="6" t="s">
        <v>8482</v>
      </c>
      <c r="C2193" s="6" t="s">
        <v>8483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VLOOKUP(A2193,web_archive!D:AB,18,FALSE)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13923</v>
      </c>
      <c r="V2193" s="6" t="s">
        <v>15614</v>
      </c>
      <c r="W2193" s="6" t="s">
        <v>12370</v>
      </c>
      <c r="X2193" s="6" t="s">
        <v>12299</v>
      </c>
      <c r="Y2193" s="6" t="s">
        <v>12299</v>
      </c>
      <c r="Z2193" s="6"/>
    </row>
    <row r="2194" spans="1:26" x14ac:dyDescent="0.3">
      <c r="A2194" s="6">
        <v>4015</v>
      </c>
      <c r="B2194" s="6" t="s">
        <v>2404</v>
      </c>
      <c r="C2194" s="6" t="s">
        <v>2405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VLOOKUP(A2194,web_archive!D:AB,18,FALSE)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12640</v>
      </c>
      <c r="V2194" s="6" t="s">
        <v>12489</v>
      </c>
      <c r="W2194" s="6" t="s">
        <v>12299</v>
      </c>
      <c r="X2194" s="6" t="s">
        <v>12299</v>
      </c>
      <c r="Y2194" s="6"/>
      <c r="Z2194" s="6"/>
    </row>
    <row r="2195" spans="1:26" x14ac:dyDescent="0.3">
      <c r="A2195" s="6">
        <v>4016</v>
      </c>
      <c r="B2195" s="6" t="s">
        <v>9970</v>
      </c>
      <c r="C2195" s="6" t="s">
        <v>9971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VLOOKUP(A2195,web_archive!D:AB,18,FALSE)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13315</v>
      </c>
      <c r="V2195" s="6" t="s">
        <v>12368</v>
      </c>
      <c r="W2195" s="6" t="s">
        <v>12299</v>
      </c>
      <c r="X2195" s="6" t="s">
        <v>12299</v>
      </c>
      <c r="Y2195" s="6"/>
      <c r="Z2195" s="6"/>
    </row>
    <row r="2196" spans="1:26" x14ac:dyDescent="0.3">
      <c r="A2196" s="6">
        <v>4017</v>
      </c>
      <c r="B2196" s="6" t="s">
        <v>8761</v>
      </c>
      <c r="C2196" s="6" t="s">
        <v>8762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VLOOKUP(A2196,web_archive!D:AB,18,FALSE)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12562</v>
      </c>
      <c r="V2196" s="6" t="s">
        <v>12620</v>
      </c>
      <c r="W2196" s="6" t="s">
        <v>12667</v>
      </c>
      <c r="X2196" s="6" t="s">
        <v>12299</v>
      </c>
      <c r="Y2196" s="6" t="s">
        <v>12299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VLOOKUP(A2197,web_archive!D:AB,18,FALSE)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12542</v>
      </c>
      <c r="V2197" s="6" t="s">
        <v>16146</v>
      </c>
      <c r="W2197" s="6" t="s">
        <v>12489</v>
      </c>
      <c r="X2197" s="6" t="s">
        <v>12299</v>
      </c>
      <c r="Y2197" s="6" t="s">
        <v>12299</v>
      </c>
      <c r="Z2197" s="6"/>
    </row>
    <row r="2198" spans="1:26" x14ac:dyDescent="0.3">
      <c r="A2198" s="6">
        <v>4019</v>
      </c>
      <c r="B2198" s="6" t="s">
        <v>5293</v>
      </c>
      <c r="C2198" s="6" t="s">
        <v>5294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VLOOKUP(A2198,web_archive!D:AB,18,FALSE)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12691</v>
      </c>
      <c r="V2198" s="6" t="s">
        <v>13156</v>
      </c>
      <c r="W2198" s="6" t="s">
        <v>12404</v>
      </c>
      <c r="X2198" s="6" t="s">
        <v>12299</v>
      </c>
      <c r="Y2198" s="6" t="s">
        <v>12299</v>
      </c>
      <c r="Z2198" s="6"/>
    </row>
    <row r="2199" spans="1:26" x14ac:dyDescent="0.3">
      <c r="A2199" s="6">
        <v>4020</v>
      </c>
      <c r="B2199" s="6" t="s">
        <v>3846</v>
      </c>
      <c r="C2199" s="6" t="s">
        <v>3847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VLOOKUP(A2199,web_archive!D:AB,18,FALSE)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12562</v>
      </c>
      <c r="V2199" s="6" t="s">
        <v>12860</v>
      </c>
      <c r="W2199" s="6" t="s">
        <v>16147</v>
      </c>
      <c r="X2199" s="6" t="s">
        <v>12491</v>
      </c>
      <c r="Y2199" s="6" t="s">
        <v>12299</v>
      </c>
      <c r="Z2199" s="6" t="s">
        <v>12299</v>
      </c>
    </row>
    <row r="2200" spans="1:26" x14ac:dyDescent="0.3">
      <c r="A2200" s="6">
        <v>4021</v>
      </c>
      <c r="B2200" s="6" t="s">
        <v>8470</v>
      </c>
      <c r="C2200" s="6" t="s">
        <v>8471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VLOOKUP(A2200,web_archive!D:AB,18,FALSE)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12858</v>
      </c>
      <c r="V2200" s="6" t="s">
        <v>13156</v>
      </c>
      <c r="W2200" s="6" t="s">
        <v>12491</v>
      </c>
      <c r="X2200" s="6" t="s">
        <v>12299</v>
      </c>
      <c r="Y2200" s="6" t="s">
        <v>12299</v>
      </c>
      <c r="Z2200" s="6"/>
    </row>
    <row r="2201" spans="1:26" x14ac:dyDescent="0.3">
      <c r="A2201" s="6">
        <v>4022</v>
      </c>
      <c r="B2201" s="6" t="s">
        <v>9489</v>
      </c>
      <c r="C2201" s="6" t="s">
        <v>9490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VLOOKUP(A2201,web_archive!D:AB,18,FALSE)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12660</v>
      </c>
      <c r="V2201" s="6" t="s">
        <v>12600</v>
      </c>
      <c r="W2201" s="6" t="s">
        <v>12299</v>
      </c>
      <c r="X2201" s="6" t="s">
        <v>12299</v>
      </c>
      <c r="Y2201" s="6"/>
      <c r="Z2201" s="6"/>
    </row>
    <row r="2202" spans="1:26" x14ac:dyDescent="0.3">
      <c r="A2202" s="6">
        <v>4023</v>
      </c>
      <c r="B2202" s="6" t="s">
        <v>2914</v>
      </c>
      <c r="C2202" s="6" t="s">
        <v>2915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VLOOKUP(A2202,web_archive!D:AB,18,FALSE)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12542</v>
      </c>
      <c r="V2202" s="6" t="s">
        <v>12368</v>
      </c>
      <c r="W2202" s="6" t="s">
        <v>12299</v>
      </c>
      <c r="X2202" s="6" t="s">
        <v>12299</v>
      </c>
      <c r="Y2202" s="6"/>
      <c r="Z2202" s="6"/>
    </row>
    <row r="2203" spans="1:26" x14ac:dyDescent="0.3">
      <c r="A2203" s="6">
        <v>4024</v>
      </c>
      <c r="B2203" s="6" t="s">
        <v>7699</v>
      </c>
      <c r="C2203" s="6" t="s">
        <v>7700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VLOOKUP(A2203,web_archive!D:AB,18,FALSE)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12562</v>
      </c>
      <c r="V2203" s="6" t="s">
        <v>12864</v>
      </c>
      <c r="W2203" s="6" t="s">
        <v>16147</v>
      </c>
      <c r="X2203" s="6" t="s">
        <v>12491</v>
      </c>
      <c r="Y2203" s="6" t="s">
        <v>12299</v>
      </c>
      <c r="Z2203" s="6" t="s">
        <v>12299</v>
      </c>
    </row>
    <row r="2204" spans="1:26" x14ac:dyDescent="0.3">
      <c r="A2204" s="6">
        <v>4025</v>
      </c>
      <c r="B2204" s="6" t="s">
        <v>9139</v>
      </c>
      <c r="C2204" s="6" t="s">
        <v>9140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VLOOKUP(A2204,web_archive!D:AB,18,FALSE)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13138</v>
      </c>
      <c r="V2204" s="6" t="s">
        <v>16148</v>
      </c>
      <c r="W2204" s="6" t="s">
        <v>12620</v>
      </c>
      <c r="X2204" s="6" t="s">
        <v>13911</v>
      </c>
      <c r="Y2204" s="6" t="s">
        <v>12299</v>
      </c>
      <c r="Z2204" s="6" t="s">
        <v>12299</v>
      </c>
    </row>
    <row r="2205" spans="1:26" x14ac:dyDescent="0.3">
      <c r="A2205" s="6">
        <v>4026</v>
      </c>
      <c r="B2205" s="6" t="s">
        <v>9978</v>
      </c>
      <c r="C2205" s="6" t="s">
        <v>9979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VLOOKUP(A2205,web_archive!D:AB,18,FALSE)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13315</v>
      </c>
      <c r="V2205" s="6" t="s">
        <v>14887</v>
      </c>
      <c r="W2205" s="6" t="s">
        <v>12368</v>
      </c>
      <c r="X2205" s="6" t="s">
        <v>12299</v>
      </c>
      <c r="Y2205" s="6" t="s">
        <v>12299</v>
      </c>
      <c r="Z2205" s="6"/>
    </row>
    <row r="2206" spans="1:26" x14ac:dyDescent="0.3">
      <c r="A2206" s="6">
        <v>4027</v>
      </c>
      <c r="B2206" s="6" t="s">
        <v>5891</v>
      </c>
      <c r="C2206" s="6" t="s">
        <v>5892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VLOOKUP(A2206,web_archive!D:AB,18,FALSE)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13315</v>
      </c>
      <c r="V2206" s="6" t="s">
        <v>12600</v>
      </c>
      <c r="W2206" s="6" t="s">
        <v>12299</v>
      </c>
      <c r="X2206" s="6" t="s">
        <v>12299</v>
      </c>
      <c r="Y2206" s="6"/>
      <c r="Z2206" s="6"/>
    </row>
    <row r="2207" spans="1:26" x14ac:dyDescent="0.3">
      <c r="A2207" s="6">
        <v>4028</v>
      </c>
      <c r="B2207" s="6" t="s">
        <v>9896</v>
      </c>
      <c r="C2207" s="6" t="s">
        <v>9897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VLOOKUP(A2207,web_archive!D:AB,18,FALSE)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12691</v>
      </c>
      <c r="V2207" s="6" t="s">
        <v>12600</v>
      </c>
      <c r="W2207" s="6" t="s">
        <v>12299</v>
      </c>
      <c r="X2207" s="6" t="s">
        <v>12299</v>
      </c>
      <c r="Y2207" s="6"/>
      <c r="Z2207" s="6"/>
    </row>
    <row r="2208" spans="1:26" x14ac:dyDescent="0.3">
      <c r="A2208" s="6">
        <v>4029</v>
      </c>
      <c r="B2208" s="6" t="s">
        <v>10811</v>
      </c>
      <c r="C2208" s="6" t="s">
        <v>10812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VLOOKUP(A2208,web_archive!D:AB,18,FALSE)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13138</v>
      </c>
      <c r="V2208" s="6" t="s">
        <v>16149</v>
      </c>
      <c r="W2208" s="6" t="s">
        <v>12368</v>
      </c>
      <c r="X2208" s="6" t="s">
        <v>12299</v>
      </c>
      <c r="Y2208" s="6" t="s">
        <v>12299</v>
      </c>
      <c r="Z2208" s="6"/>
    </row>
    <row r="2209" spans="1:27" x14ac:dyDescent="0.3">
      <c r="A2209" s="6">
        <v>4030</v>
      </c>
      <c r="B2209" s="6" t="s">
        <v>6416</v>
      </c>
      <c r="C2209" s="6" t="s">
        <v>6417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VLOOKUP(A2209,web_archive!D:AB,18,FALSE)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12821</v>
      </c>
      <c r="V2209" s="6" t="s">
        <v>12824</v>
      </c>
      <c r="W2209" s="6" t="s">
        <v>12483</v>
      </c>
      <c r="X2209" s="6" t="s">
        <v>12299</v>
      </c>
      <c r="Y2209" s="6" t="s">
        <v>12299</v>
      </c>
      <c r="Z2209" s="6"/>
      <c r="AA2209" s="6"/>
    </row>
    <row r="2210" spans="1:27" x14ac:dyDescent="0.3">
      <c r="A2210" s="6">
        <v>4031</v>
      </c>
      <c r="B2210" s="6" t="s">
        <v>7466</v>
      </c>
      <c r="C2210" s="6" t="s">
        <v>7467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VLOOKUP(A2210,web_archive!D:AB,18,FALSE)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12807</v>
      </c>
      <c r="V2210" s="6" t="s">
        <v>12489</v>
      </c>
      <c r="W2210" s="6" t="s">
        <v>12299</v>
      </c>
      <c r="X2210" s="6" t="s">
        <v>12299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VLOOKUP(A2211,web_archive!D:AB,18,FALSE)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12631</v>
      </c>
      <c r="V2211" s="6" t="s">
        <v>12600</v>
      </c>
      <c r="W2211" s="6" t="s">
        <v>12299</v>
      </c>
      <c r="X2211" s="6" t="s">
        <v>12299</v>
      </c>
      <c r="Y2211" s="6"/>
      <c r="Z2211" s="6"/>
      <c r="AA2211" s="6"/>
    </row>
    <row r="2212" spans="1:27" x14ac:dyDescent="0.3">
      <c r="A2212" s="6">
        <v>4033</v>
      </c>
      <c r="B2212" s="6" t="s">
        <v>7823</v>
      </c>
      <c r="C2212" s="6" t="s">
        <v>7824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VLOOKUP(A2212,web_archive!D:AB,18,FALSE)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16150</v>
      </c>
      <c r="V2212" s="6" t="s">
        <v>12368</v>
      </c>
      <c r="W2212" s="6" t="s">
        <v>12299</v>
      </c>
      <c r="X2212" s="6" t="s">
        <v>12299</v>
      </c>
      <c r="Y2212" s="6"/>
      <c r="Z2212" s="6"/>
      <c r="AA2212" s="6"/>
    </row>
    <row r="2213" spans="1:27" x14ac:dyDescent="0.3">
      <c r="A2213" s="6">
        <v>4034</v>
      </c>
      <c r="B2213" s="6" t="s">
        <v>10854</v>
      </c>
      <c r="C2213" s="6" t="s">
        <v>10855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VLOOKUP(A2213,web_archive!D:AB,18,FALSE)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12858</v>
      </c>
      <c r="V2213" s="6" t="s">
        <v>12600</v>
      </c>
      <c r="W2213" s="6" t="s">
        <v>12299</v>
      </c>
      <c r="X2213" s="6" t="s">
        <v>12299</v>
      </c>
      <c r="Y2213" s="6"/>
      <c r="Z2213" s="6"/>
      <c r="AA2213" s="6"/>
    </row>
    <row r="2214" spans="1:27" x14ac:dyDescent="0.3">
      <c r="A2214" s="6">
        <v>4035</v>
      </c>
      <c r="B2214" s="6" t="s">
        <v>5340</v>
      </c>
      <c r="C2214" s="6" t="s">
        <v>5341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VLOOKUP(A2214,web_archive!D:AB,18,FALSE)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12570</v>
      </c>
      <c r="V2214" s="6" t="s">
        <v>12549</v>
      </c>
      <c r="W2214" s="6" t="s">
        <v>12655</v>
      </c>
      <c r="X2214" s="6" t="s">
        <v>12551</v>
      </c>
      <c r="Y2214" s="6" t="s">
        <v>12483</v>
      </c>
      <c r="Z2214" s="6" t="s">
        <v>12299</v>
      </c>
      <c r="AA2214" s="6" t="s">
        <v>12299</v>
      </c>
    </row>
    <row r="2215" spans="1:27" x14ac:dyDescent="0.3">
      <c r="A2215" s="6">
        <v>4036</v>
      </c>
      <c r="B2215" s="6" t="s">
        <v>6874</v>
      </c>
      <c r="C2215" s="6" t="s">
        <v>6875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VLOOKUP(A2215,web_archive!D:AB,18,FALSE)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14556</v>
      </c>
      <c r="V2215" s="6" t="s">
        <v>12489</v>
      </c>
      <c r="W2215" s="6" t="s">
        <v>12299</v>
      </c>
      <c r="X2215" s="6" t="s">
        <v>12299</v>
      </c>
      <c r="Y2215" s="6"/>
      <c r="Z2215" s="6"/>
      <c r="AA2215" s="6"/>
    </row>
    <row r="2216" spans="1:27" x14ac:dyDescent="0.3">
      <c r="A2216" s="6">
        <v>4037</v>
      </c>
      <c r="B2216" s="6" t="s">
        <v>9267</v>
      </c>
      <c r="C2216" s="6" t="s">
        <v>9268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VLOOKUP(A2216,web_archive!D:AB,18,FALSE)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12562</v>
      </c>
      <c r="V2216" s="6" t="s">
        <v>12837</v>
      </c>
      <c r="W2216" s="6" t="s">
        <v>16147</v>
      </c>
      <c r="X2216" s="6" t="s">
        <v>12491</v>
      </c>
      <c r="Y2216" s="6" t="s">
        <v>12299</v>
      </c>
      <c r="Z2216" s="6" t="s">
        <v>12299</v>
      </c>
      <c r="AA2216" s="6"/>
    </row>
    <row r="2217" spans="1:27" x14ac:dyDescent="0.3">
      <c r="A2217" s="6">
        <v>4038</v>
      </c>
      <c r="B2217" s="6" t="s">
        <v>11013</v>
      </c>
      <c r="C2217" s="6" t="s">
        <v>11014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VLOOKUP(A2217,web_archive!D:AB,18,FALSE)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14556</v>
      </c>
      <c r="V2217" s="6" t="s">
        <v>12483</v>
      </c>
      <c r="W2217" s="6" t="s">
        <v>12299</v>
      </c>
      <c r="X2217" s="6" t="s">
        <v>12299</v>
      </c>
      <c r="Y2217" s="6"/>
      <c r="Z2217" s="6"/>
      <c r="AA2217" s="6"/>
    </row>
    <row r="2218" spans="1:27" x14ac:dyDescent="0.3">
      <c r="A2218" s="6">
        <v>4039</v>
      </c>
      <c r="B2218" s="6" t="s">
        <v>9533</v>
      </c>
      <c r="C2218" s="6" t="s">
        <v>9534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VLOOKUP(A2218,web_archive!D:AB,18,FALSE)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14772</v>
      </c>
      <c r="V2218" s="6" t="s">
        <v>12862</v>
      </c>
      <c r="W2218" s="6" t="s">
        <v>16151</v>
      </c>
      <c r="X2218" s="6" t="s">
        <v>12368</v>
      </c>
      <c r="Y2218" s="6" t="s">
        <v>12299</v>
      </c>
      <c r="Z2218" s="6" t="s">
        <v>12299</v>
      </c>
      <c r="AA2218" s="6"/>
    </row>
    <row r="2219" spans="1:27" x14ac:dyDescent="0.3">
      <c r="A2219" s="6">
        <v>4040</v>
      </c>
      <c r="B2219" s="6" t="s">
        <v>2550</v>
      </c>
      <c r="C2219" s="6" t="s">
        <v>2551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VLOOKUP(A2219,web_archive!D:AB,18,FALSE)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16152</v>
      </c>
      <c r="V2219" s="6" t="s">
        <v>12368</v>
      </c>
      <c r="W2219" s="6" t="s">
        <v>12299</v>
      </c>
      <c r="X2219" s="6" t="s">
        <v>12299</v>
      </c>
      <c r="Y2219" s="6"/>
      <c r="Z2219" s="6"/>
      <c r="AA2219" s="6"/>
    </row>
    <row r="2220" spans="1:27" x14ac:dyDescent="0.3">
      <c r="A2220" s="6">
        <v>4041</v>
      </c>
      <c r="B2220" s="6" t="s">
        <v>2340</v>
      </c>
      <c r="C2220" s="6" t="s">
        <v>2341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VLOOKUP(A2220,web_archive!D:AB,18,FALSE)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14772</v>
      </c>
      <c r="V2220" s="6" t="s">
        <v>12864</v>
      </c>
      <c r="W2220" s="6" t="s">
        <v>16151</v>
      </c>
      <c r="X2220" s="6" t="s">
        <v>12368</v>
      </c>
      <c r="Y2220" s="6" t="s">
        <v>12299</v>
      </c>
      <c r="Z2220" s="6" t="s">
        <v>12299</v>
      </c>
      <c r="AA2220" s="6"/>
    </row>
    <row r="2221" spans="1:27" x14ac:dyDescent="0.3">
      <c r="A2221" s="6">
        <v>4042</v>
      </c>
      <c r="B2221" s="6" t="s">
        <v>9608</v>
      </c>
      <c r="C2221" s="6" t="s">
        <v>9609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VLOOKUP(A2221,web_archive!D:AB,18,FALSE)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14036</v>
      </c>
      <c r="V2221" s="6" t="s">
        <v>12824</v>
      </c>
      <c r="W2221" s="6" t="s">
        <v>16153</v>
      </c>
      <c r="X2221" s="6" t="s">
        <v>12600</v>
      </c>
      <c r="Y2221" s="6" t="s">
        <v>12299</v>
      </c>
      <c r="Z2221" s="6" t="s">
        <v>12299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VLOOKUP(A2222,web_archive!D:AB,18,FALSE)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13138</v>
      </c>
      <c r="V2222" s="6" t="s">
        <v>12483</v>
      </c>
      <c r="W2222" s="6" t="s">
        <v>12299</v>
      </c>
      <c r="X2222" s="6" t="s">
        <v>12299</v>
      </c>
      <c r="Y2222" s="6"/>
      <c r="Z2222" s="6"/>
      <c r="AA2222" s="6"/>
    </row>
    <row r="2223" spans="1:27" x14ac:dyDescent="0.3">
      <c r="A2223" s="6">
        <v>4044</v>
      </c>
      <c r="B2223" s="6" t="s">
        <v>9247</v>
      </c>
      <c r="C2223" s="6" t="s">
        <v>9248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VLOOKUP(A2223,web_archive!D:AB,18,FALSE)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16154</v>
      </c>
      <c r="V2223" s="6" t="s">
        <v>12368</v>
      </c>
      <c r="W2223" s="6" t="s">
        <v>12299</v>
      </c>
      <c r="X2223" s="6" t="s">
        <v>16096</v>
      </c>
      <c r="Y2223" s="6"/>
      <c r="Z2223" s="6"/>
      <c r="AA2223" s="6"/>
    </row>
    <row r="2224" spans="1:27" x14ac:dyDescent="0.3">
      <c r="A2224" s="6">
        <v>4045</v>
      </c>
      <c r="B2224" s="6" t="s">
        <v>5281</v>
      </c>
      <c r="C2224" s="6" t="s">
        <v>5282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VLOOKUP(A2224,web_archive!D:AB,18,FALSE)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13389</v>
      </c>
      <c r="V2224" s="6" t="s">
        <v>16155</v>
      </c>
      <c r="W2224" s="6" t="s">
        <v>12299</v>
      </c>
      <c r="X2224" s="6" t="s">
        <v>12299</v>
      </c>
      <c r="Y2224" s="6"/>
      <c r="Z2224" s="6"/>
      <c r="AA2224" s="6"/>
    </row>
    <row r="2225" spans="1:27" x14ac:dyDescent="0.3">
      <c r="A2225" s="6">
        <v>4046</v>
      </c>
      <c r="B2225" s="6" t="s">
        <v>6491</v>
      </c>
      <c r="C2225" s="6" t="s">
        <v>6492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VLOOKUP(A2225,web_archive!D:AB,18,FALSE)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14772</v>
      </c>
      <c r="V2225" s="6" t="s">
        <v>12860</v>
      </c>
      <c r="W2225" s="6" t="s">
        <v>16151</v>
      </c>
      <c r="X2225" s="6" t="s">
        <v>12368</v>
      </c>
      <c r="Y2225" s="6" t="s">
        <v>12299</v>
      </c>
      <c r="Z2225" s="6" t="s">
        <v>12299</v>
      </c>
      <c r="AA2225" s="6"/>
    </row>
    <row r="2226" spans="1:27" x14ac:dyDescent="0.3">
      <c r="A2226" s="6">
        <v>4047</v>
      </c>
      <c r="B2226" s="6" t="s">
        <v>4428</v>
      </c>
      <c r="C2226" s="6" t="s">
        <v>4429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VLOOKUP(A2226,web_archive!D:AB,18,FALSE)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14815</v>
      </c>
      <c r="V2226" s="6" t="s">
        <v>16156</v>
      </c>
      <c r="W2226" s="6" t="s">
        <v>13694</v>
      </c>
      <c r="X2226" s="6" t="s">
        <v>12299</v>
      </c>
      <c r="Y2226" s="6" t="s">
        <v>12299</v>
      </c>
      <c r="Z2226" s="6"/>
      <c r="AA2226" s="6"/>
    </row>
    <row r="2227" spans="1:27" x14ac:dyDescent="0.3">
      <c r="A2227" s="6">
        <v>4048</v>
      </c>
      <c r="B2227" s="6" t="s">
        <v>7796</v>
      </c>
      <c r="C2227" s="6" t="s">
        <v>7797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VLOOKUP(A2227,web_archive!D:AB,18,FALSE)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16157</v>
      </c>
      <c r="V2227" s="6" t="s">
        <v>12404</v>
      </c>
      <c r="W2227" s="6" t="s">
        <v>12299</v>
      </c>
      <c r="X2227" s="6" t="s">
        <v>12299</v>
      </c>
      <c r="Y2227" s="6"/>
      <c r="Z2227" s="6"/>
      <c r="AA2227" s="6"/>
    </row>
    <row r="2228" spans="1:27" x14ac:dyDescent="0.3">
      <c r="A2228" s="6">
        <v>4049</v>
      </c>
      <c r="B2228" s="6" t="s">
        <v>10293</v>
      </c>
      <c r="C2228" s="6" t="s">
        <v>10294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VLOOKUP(A2228,web_archive!D:AB,18,FALSE)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12821</v>
      </c>
      <c r="V2228" s="6" t="s">
        <v>13458</v>
      </c>
      <c r="W2228" s="6" t="s">
        <v>12483</v>
      </c>
      <c r="X2228" s="6" t="s">
        <v>12299</v>
      </c>
      <c r="Y2228" s="6" t="s">
        <v>12299</v>
      </c>
      <c r="Z2228" s="6"/>
      <c r="AA2228" s="6"/>
    </row>
    <row r="2229" spans="1:27" x14ac:dyDescent="0.3">
      <c r="A2229" s="6">
        <v>4050</v>
      </c>
      <c r="B2229" s="6" t="s">
        <v>9982</v>
      </c>
      <c r="C2229" s="6" t="s">
        <v>9983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VLOOKUP(A2229,web_archive!D:AB,18,FALSE)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13315</v>
      </c>
      <c r="V2229" s="6" t="s">
        <v>12600</v>
      </c>
      <c r="W2229" s="6" t="s">
        <v>12299</v>
      </c>
      <c r="X2229" s="6" t="s">
        <v>12299</v>
      </c>
      <c r="Y2229" s="6"/>
      <c r="Z2229" s="6"/>
      <c r="AA2229" s="6"/>
    </row>
    <row r="2230" spans="1:27" x14ac:dyDescent="0.3">
      <c r="A2230" s="6">
        <v>4051</v>
      </c>
      <c r="B2230" s="6" t="s">
        <v>10960</v>
      </c>
      <c r="C2230" s="6" t="s">
        <v>10961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VLOOKUP(A2230,web_archive!D:AB,18,FALSE)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12679</v>
      </c>
      <c r="V2230" s="6" t="s">
        <v>12711</v>
      </c>
      <c r="W2230" s="6" t="s">
        <v>12368</v>
      </c>
      <c r="X2230" s="6" t="s">
        <v>12299</v>
      </c>
      <c r="Y2230" s="6" t="s">
        <v>12299</v>
      </c>
      <c r="Z2230" s="6"/>
      <c r="AA2230" s="6"/>
    </row>
    <row r="2231" spans="1:27" x14ac:dyDescent="0.3">
      <c r="A2231" s="6">
        <v>4052</v>
      </c>
      <c r="B2231" s="6" t="s">
        <v>3548</v>
      </c>
      <c r="C2231" s="6" t="s">
        <v>3549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VLOOKUP(A2231,web_archive!D:AB,18,FALSE)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12542</v>
      </c>
      <c r="V2231" s="6" t="s">
        <v>12600</v>
      </c>
      <c r="W2231" s="6" t="s">
        <v>12299</v>
      </c>
      <c r="X2231" s="6" t="s">
        <v>12299</v>
      </c>
      <c r="Y2231" s="6"/>
      <c r="Z2231" s="6"/>
      <c r="AA2231" s="6"/>
    </row>
    <row r="2232" spans="1:27" x14ac:dyDescent="0.3">
      <c r="A2232" s="6">
        <v>4053</v>
      </c>
      <c r="B2232" s="6" t="s">
        <v>10450</v>
      </c>
      <c r="C2232" s="6" t="s">
        <v>10451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VLOOKUP(A2232,web_archive!D:AB,18,FALSE)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16158</v>
      </c>
      <c r="V2232" s="6" t="s">
        <v>13825</v>
      </c>
      <c r="W2232" s="6" t="s">
        <v>12464</v>
      </c>
      <c r="X2232" s="6" t="s">
        <v>12299</v>
      </c>
      <c r="Y2232" s="6" t="s">
        <v>12299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VLOOKUP(A2233,web_archive!D:AB,18,FALSE)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14815</v>
      </c>
      <c r="V2233" s="6" t="s">
        <v>12585</v>
      </c>
      <c r="W2233" s="6" t="s">
        <v>12299</v>
      </c>
      <c r="X2233" s="6" t="s">
        <v>12299</v>
      </c>
      <c r="Y2233" s="6"/>
      <c r="Z2233" s="6"/>
      <c r="AA2233" s="6"/>
    </row>
    <row r="2234" spans="1:27" x14ac:dyDescent="0.3">
      <c r="A2234" s="6">
        <v>4055</v>
      </c>
      <c r="B2234" s="6" t="s">
        <v>6463</v>
      </c>
      <c r="C2234" s="6" t="s">
        <v>6464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VLOOKUP(A2234,web_archive!D:AB,18,FALSE)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12562</v>
      </c>
      <c r="V2234" s="6" t="s">
        <v>12556</v>
      </c>
      <c r="W2234" s="6" t="s">
        <v>16147</v>
      </c>
      <c r="X2234" s="6" t="s">
        <v>12491</v>
      </c>
      <c r="Y2234" s="6" t="s">
        <v>12299</v>
      </c>
      <c r="Z2234" s="6" t="s">
        <v>12299</v>
      </c>
      <c r="AA2234" s="6"/>
    </row>
    <row r="2235" spans="1:27" x14ac:dyDescent="0.3">
      <c r="A2235" s="6">
        <v>4056</v>
      </c>
      <c r="B2235" s="6" t="s">
        <v>3459</v>
      </c>
      <c r="C2235" s="6" t="s">
        <v>3460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VLOOKUP(A2235,web_archive!D:AB,18,FALSE)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14036</v>
      </c>
      <c r="V2235" s="6" t="s">
        <v>12824</v>
      </c>
      <c r="W2235" s="6" t="s">
        <v>16159</v>
      </c>
      <c r="X2235" s="6" t="s">
        <v>12491</v>
      </c>
      <c r="Y2235" s="6" t="s">
        <v>12299</v>
      </c>
      <c r="Z2235" s="6" t="s">
        <v>12299</v>
      </c>
      <c r="AA2235" s="6"/>
    </row>
    <row r="2236" spans="1:27" x14ac:dyDescent="0.3">
      <c r="A2236" s="6">
        <v>4057</v>
      </c>
      <c r="B2236" s="6" t="s">
        <v>6642</v>
      </c>
      <c r="C2236" s="6" t="s">
        <v>6643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VLOOKUP(A2236,web_archive!D:AB,18,FALSE)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12562</v>
      </c>
      <c r="V2236" s="6" t="s">
        <v>12862</v>
      </c>
      <c r="W2236" s="6" t="s">
        <v>16147</v>
      </c>
      <c r="X2236" s="6" t="s">
        <v>12491</v>
      </c>
      <c r="Y2236" s="6" t="s">
        <v>12299</v>
      </c>
      <c r="Z2236" s="6" t="s">
        <v>12299</v>
      </c>
      <c r="AA2236" s="6"/>
    </row>
    <row r="2237" spans="1:27" x14ac:dyDescent="0.3">
      <c r="A2237" s="6">
        <v>4058</v>
      </c>
      <c r="B2237" s="6" t="s">
        <v>9958</v>
      </c>
      <c r="C2237" s="6" t="s">
        <v>9959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VLOOKUP(A2237,web_archive!D:AB,18,FALSE)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12978</v>
      </c>
      <c r="V2237" s="6" t="s">
        <v>12549</v>
      </c>
      <c r="W2237" s="6" t="s">
        <v>16160</v>
      </c>
      <c r="X2237" s="6" t="s">
        <v>12551</v>
      </c>
      <c r="Y2237" s="6" t="s">
        <v>12486</v>
      </c>
      <c r="Z2237" s="6" t="s">
        <v>12299</v>
      </c>
      <c r="AA2237" s="6" t="s">
        <v>12299</v>
      </c>
    </row>
    <row r="2238" spans="1:27" x14ac:dyDescent="0.3">
      <c r="A2238" s="6">
        <v>4059</v>
      </c>
      <c r="B2238" s="6" t="s">
        <v>9326</v>
      </c>
      <c r="C2238" s="6" t="s">
        <v>9327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VLOOKUP(A2238,web_archive!D:AB,18,FALSE)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12978</v>
      </c>
      <c r="V2238" s="6" t="s">
        <v>12571</v>
      </c>
      <c r="W2238" s="6" t="s">
        <v>12486</v>
      </c>
      <c r="X2238" s="6" t="s">
        <v>12299</v>
      </c>
      <c r="Y2238" s="6" t="s">
        <v>12299</v>
      </c>
      <c r="Z2238" s="6"/>
      <c r="AA2238" s="6"/>
    </row>
    <row r="2239" spans="1:27" x14ac:dyDescent="0.3">
      <c r="A2239" s="6">
        <v>4060</v>
      </c>
      <c r="B2239" s="6" t="s">
        <v>4571</v>
      </c>
      <c r="C2239" s="6" t="s">
        <v>4572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VLOOKUP(A2239,web_archive!D:AB,18,FALSE)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12570</v>
      </c>
      <c r="V2239" s="6" t="s">
        <v>12802</v>
      </c>
      <c r="W2239" s="6" t="s">
        <v>12483</v>
      </c>
      <c r="X2239" s="6" t="s">
        <v>12299</v>
      </c>
      <c r="Y2239" s="6" t="s">
        <v>12299</v>
      </c>
      <c r="Z2239" s="6"/>
      <c r="AA2239" s="6"/>
    </row>
    <row r="2240" spans="1:27" x14ac:dyDescent="0.3">
      <c r="A2240" s="6">
        <v>4061</v>
      </c>
      <c r="B2240" s="6" t="s">
        <v>2483</v>
      </c>
      <c r="C2240" s="6" t="s">
        <v>2484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VLOOKUP(A2240,web_archive!D:AB,18,FALSE)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14848</v>
      </c>
      <c r="V2240" s="6" t="s">
        <v>16161</v>
      </c>
      <c r="W2240" s="6" t="s">
        <v>12368</v>
      </c>
      <c r="X2240" s="6" t="s">
        <v>12299</v>
      </c>
      <c r="Y2240" s="6" t="s">
        <v>12299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VLOOKUP(A2241,web_archive!D:AB,18,FALSE)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12821</v>
      </c>
      <c r="V2241" s="6" t="s">
        <v>14566</v>
      </c>
      <c r="W2241" s="6" t="s">
        <v>12483</v>
      </c>
      <c r="X2241" s="6" t="s">
        <v>12299</v>
      </c>
      <c r="Y2241" s="6" t="s">
        <v>12299</v>
      </c>
      <c r="Z2241" s="6"/>
    </row>
    <row r="2242" spans="1:26" x14ac:dyDescent="0.3">
      <c r="A2242" s="6">
        <v>4063</v>
      </c>
      <c r="B2242" s="6" t="s">
        <v>1865</v>
      </c>
      <c r="C2242" s="6" t="s">
        <v>1866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VLOOKUP(A2242,web_archive!D:AB,18,FALSE)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12570</v>
      </c>
      <c r="V2242" s="6" t="s">
        <v>14784</v>
      </c>
      <c r="W2242" s="6" t="s">
        <v>12483</v>
      </c>
      <c r="X2242" s="6" t="s">
        <v>12299</v>
      </c>
      <c r="Y2242" s="6" t="s">
        <v>12299</v>
      </c>
      <c r="Z2242" s="6"/>
    </row>
    <row r="2243" spans="1:26" x14ac:dyDescent="0.3">
      <c r="A2243" s="6">
        <v>4064</v>
      </c>
      <c r="B2243" s="6" t="s">
        <v>10997</v>
      </c>
      <c r="C2243" s="6" t="s">
        <v>10998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VLOOKUP(A2243,web_archive!D:AB,18,FALSE)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12858</v>
      </c>
      <c r="V2243" s="6" t="s">
        <v>12404</v>
      </c>
      <c r="W2243" s="6" t="s">
        <v>12299</v>
      </c>
      <c r="X2243" s="6" t="s">
        <v>12299</v>
      </c>
      <c r="Y2243" s="6"/>
      <c r="Z2243" s="6"/>
    </row>
    <row r="2244" spans="1:26" x14ac:dyDescent="0.3">
      <c r="A2244" s="6">
        <v>4065</v>
      </c>
      <c r="B2244" s="6" t="s">
        <v>5709</v>
      </c>
      <c r="C2244" s="6" t="s">
        <v>5710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VLOOKUP(A2244,web_archive!D:AB,18,FALSE)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12821</v>
      </c>
      <c r="V2244" s="6" t="s">
        <v>12822</v>
      </c>
      <c r="W2244" s="6" t="s">
        <v>12483</v>
      </c>
      <c r="X2244" s="6" t="s">
        <v>12299</v>
      </c>
      <c r="Y2244" s="6" t="s">
        <v>12299</v>
      </c>
      <c r="Z2244" s="6"/>
    </row>
    <row r="2245" spans="1:26" x14ac:dyDescent="0.3">
      <c r="A2245" s="6">
        <v>4066</v>
      </c>
      <c r="B2245" s="6" t="s">
        <v>7298</v>
      </c>
      <c r="C2245" s="6" t="s">
        <v>7299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VLOOKUP(A2245,web_archive!D:AB,18,FALSE)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12978</v>
      </c>
      <c r="V2245" s="6" t="s">
        <v>12802</v>
      </c>
      <c r="W2245" s="6" t="s">
        <v>12486</v>
      </c>
      <c r="X2245" s="6" t="s">
        <v>12299</v>
      </c>
      <c r="Y2245" s="6" t="s">
        <v>12299</v>
      </c>
      <c r="Z2245" s="6"/>
    </row>
    <row r="2246" spans="1:26" x14ac:dyDescent="0.3">
      <c r="A2246" s="6">
        <v>4067</v>
      </c>
      <c r="B2246" s="6" t="s">
        <v>6603</v>
      </c>
      <c r="C2246" s="6" t="s">
        <v>6604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VLOOKUP(A2246,web_archive!D:AB,18,FALSE)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14772</v>
      </c>
      <c r="V2246" s="6" t="s">
        <v>12556</v>
      </c>
      <c r="W2246" s="6" t="s">
        <v>16151</v>
      </c>
      <c r="X2246" s="6" t="s">
        <v>12368</v>
      </c>
      <c r="Y2246" s="6" t="s">
        <v>12299</v>
      </c>
      <c r="Z2246" s="6" t="s">
        <v>12299</v>
      </c>
    </row>
    <row r="2247" spans="1:26" x14ac:dyDescent="0.3">
      <c r="A2247" s="6">
        <v>4068</v>
      </c>
      <c r="B2247" s="6" t="s">
        <v>8815</v>
      </c>
      <c r="C2247" s="6" t="s">
        <v>8816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VLOOKUP(A2247,web_archive!D:AB,18,FALSE)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12570</v>
      </c>
      <c r="V2247" s="6" t="s">
        <v>12571</v>
      </c>
      <c r="W2247" s="6" t="s">
        <v>12483</v>
      </c>
      <c r="X2247" s="6" t="s">
        <v>12299</v>
      </c>
      <c r="Y2247" s="6" t="s">
        <v>12299</v>
      </c>
      <c r="Z2247" s="6"/>
    </row>
    <row r="2248" spans="1:26" x14ac:dyDescent="0.3">
      <c r="A2248" s="6">
        <v>4069</v>
      </c>
      <c r="B2248" s="6" t="s">
        <v>3209</v>
      </c>
      <c r="C2248" s="6" t="s">
        <v>3210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VLOOKUP(A2248,web_archive!D:AB,18,FALSE)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12821</v>
      </c>
      <c r="V2248" s="6" t="s">
        <v>13456</v>
      </c>
      <c r="W2248" s="6" t="s">
        <v>12483</v>
      </c>
      <c r="X2248" s="6" t="s">
        <v>12299</v>
      </c>
      <c r="Y2248" s="6" t="s">
        <v>12299</v>
      </c>
      <c r="Z2248" s="6"/>
    </row>
    <row r="2249" spans="1:26" x14ac:dyDescent="0.3">
      <c r="A2249" s="6">
        <v>4070</v>
      </c>
      <c r="B2249" s="6" t="s">
        <v>3532</v>
      </c>
      <c r="C2249" s="6" t="s">
        <v>3533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VLOOKUP(A2249,web_archive!D:AB,18,FALSE)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15323</v>
      </c>
      <c r="V2249" s="6" t="s">
        <v>12649</v>
      </c>
      <c r="W2249" s="6" t="s">
        <v>12299</v>
      </c>
      <c r="X2249" s="6" t="s">
        <v>12299</v>
      </c>
      <c r="Y2249" s="6"/>
      <c r="Z2249" s="6"/>
    </row>
    <row r="2250" spans="1:26" x14ac:dyDescent="0.3">
      <c r="A2250" s="6">
        <v>4071</v>
      </c>
      <c r="B2250" s="6" t="s">
        <v>7302</v>
      </c>
      <c r="C2250" s="6" t="s">
        <v>7303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VLOOKUP(A2250,web_archive!D:AB,18,FALSE)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14036</v>
      </c>
      <c r="V2250" s="6" t="s">
        <v>14535</v>
      </c>
      <c r="W2250" s="6" t="s">
        <v>16159</v>
      </c>
      <c r="X2250" s="6" t="s">
        <v>12491</v>
      </c>
      <c r="Y2250" s="6" t="s">
        <v>12299</v>
      </c>
      <c r="Z2250" s="6" t="s">
        <v>12299</v>
      </c>
    </row>
    <row r="2251" spans="1:26" x14ac:dyDescent="0.3">
      <c r="A2251" s="6">
        <v>4072</v>
      </c>
      <c r="B2251" s="6" t="s">
        <v>4689</v>
      </c>
      <c r="C2251" s="6" t="s">
        <v>4690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VLOOKUP(A2251,web_archive!D:AB,18,FALSE)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12543</v>
      </c>
      <c r="V2251" s="6" t="s">
        <v>13156</v>
      </c>
      <c r="W2251" s="6" t="s">
        <v>12491</v>
      </c>
      <c r="X2251" s="6" t="s">
        <v>12299</v>
      </c>
      <c r="Y2251" s="6" t="s">
        <v>12299</v>
      </c>
      <c r="Z2251" s="6"/>
    </row>
    <row r="2252" spans="1:26" x14ac:dyDescent="0.3">
      <c r="A2252" s="6">
        <v>4073</v>
      </c>
      <c r="B2252" s="6" t="s">
        <v>7673</v>
      </c>
      <c r="C2252" s="6" t="s">
        <v>7674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VLOOKUP(A2252,web_archive!D:AB,18,FALSE)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16162</v>
      </c>
      <c r="V2252" s="6" t="s">
        <v>12491</v>
      </c>
      <c r="W2252" s="6" t="s">
        <v>12299</v>
      </c>
      <c r="X2252" s="6" t="s">
        <v>12299</v>
      </c>
      <c r="Y2252" s="6"/>
      <c r="Z2252" s="6"/>
    </row>
    <row r="2253" spans="1:26" x14ac:dyDescent="0.3">
      <c r="A2253" s="6">
        <v>4074</v>
      </c>
      <c r="B2253" s="6" t="s">
        <v>1101</v>
      </c>
      <c r="C2253" s="6" t="s">
        <v>1102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VLOOKUP(A2253,web_archive!D:AB,18,FALSE)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12978</v>
      </c>
      <c r="V2253" s="6" t="s">
        <v>14784</v>
      </c>
      <c r="W2253" s="6" t="s">
        <v>12486</v>
      </c>
      <c r="X2253" s="6" t="s">
        <v>12299</v>
      </c>
      <c r="Y2253" s="6" t="s">
        <v>12299</v>
      </c>
      <c r="Z2253" s="6"/>
    </row>
    <row r="2254" spans="1:26" x14ac:dyDescent="0.3">
      <c r="A2254" s="6">
        <v>4075</v>
      </c>
      <c r="B2254" s="6" t="s">
        <v>523</v>
      </c>
      <c r="C2254" s="6" t="s">
        <v>524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VLOOKUP(A2254,web_archive!D:AB,18,FALSE)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14772</v>
      </c>
      <c r="V2254" s="6" t="s">
        <v>12592</v>
      </c>
      <c r="W2254" s="6" t="s">
        <v>16151</v>
      </c>
      <c r="X2254" s="6" t="s">
        <v>12368</v>
      </c>
      <c r="Y2254" s="6" t="s">
        <v>12299</v>
      </c>
      <c r="Z2254" s="6" t="s">
        <v>12299</v>
      </c>
    </row>
    <row r="2255" spans="1:26" x14ac:dyDescent="0.3">
      <c r="A2255" s="6">
        <v>4076</v>
      </c>
      <c r="B2255" s="6" t="s">
        <v>6374</v>
      </c>
      <c r="C2255" s="6" t="s">
        <v>6375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VLOOKUP(A2255,web_archive!D:AB,18,FALSE)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12562</v>
      </c>
      <c r="V2255" s="6" t="s">
        <v>12563</v>
      </c>
      <c r="W2255" s="6" t="s">
        <v>16147</v>
      </c>
      <c r="X2255" s="6" t="s">
        <v>12491</v>
      </c>
      <c r="Y2255" s="6" t="s">
        <v>12299</v>
      </c>
      <c r="Z2255" s="6" t="s">
        <v>12299</v>
      </c>
    </row>
    <row r="2256" spans="1:26" x14ac:dyDescent="0.3">
      <c r="A2256" s="6">
        <v>4077</v>
      </c>
      <c r="B2256" s="6" t="s">
        <v>7538</v>
      </c>
      <c r="C2256" s="6" t="s">
        <v>7539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VLOOKUP(A2256,web_archive!D:AB,18,FALSE)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16163</v>
      </c>
      <c r="V2256" s="6" t="s">
        <v>12298</v>
      </c>
      <c r="W2256" s="6" t="s">
        <v>12299</v>
      </c>
      <c r="X2256" s="6" t="s">
        <v>12299</v>
      </c>
      <c r="Y2256" s="6"/>
      <c r="Z2256" s="6"/>
    </row>
    <row r="2257" spans="1:28" x14ac:dyDescent="0.3">
      <c r="A2257" s="6">
        <v>4078</v>
      </c>
      <c r="B2257" s="6" t="s">
        <v>8769</v>
      </c>
      <c r="C2257" s="6" t="s">
        <v>8770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VLOOKUP(A2257,web_archive!D:AB,18,FALSE)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12660</v>
      </c>
      <c r="V2257" s="6" t="s">
        <v>12404</v>
      </c>
      <c r="W2257" s="6" t="s">
        <v>12299</v>
      </c>
      <c r="X2257" s="6" t="s">
        <v>12299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6427</v>
      </c>
      <c r="C2258" s="6" t="s">
        <v>6428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VLOOKUP(A2258,web_archive!D:AB,18,FALSE)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12691</v>
      </c>
      <c r="V2258" s="6" t="s">
        <v>12404</v>
      </c>
      <c r="W2258" s="6" t="s">
        <v>12299</v>
      </c>
      <c r="X2258" s="6" t="s">
        <v>12299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4106</v>
      </c>
      <c r="C2259" s="6" t="s">
        <v>4107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VLOOKUP(A2259,web_archive!D:AB,18,FALSE)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12570</v>
      </c>
      <c r="V2259" s="6" t="s">
        <v>12616</v>
      </c>
      <c r="W2259" s="6" t="s">
        <v>12483</v>
      </c>
      <c r="X2259" s="6" t="s">
        <v>12299</v>
      </c>
      <c r="Y2259" s="6" t="s">
        <v>12299</v>
      </c>
      <c r="Z2259" s="6"/>
      <c r="AA2259" s="6"/>
      <c r="AB2259" s="6"/>
    </row>
    <row r="2260" spans="1:28" x14ac:dyDescent="0.3">
      <c r="A2260" s="6">
        <v>4081</v>
      </c>
      <c r="B2260" s="6" t="s">
        <v>5192</v>
      </c>
      <c r="C2260" s="6" t="s">
        <v>5193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VLOOKUP(A2260,web_archive!D:AB,18,FALSE)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14036</v>
      </c>
      <c r="V2260" s="6" t="s">
        <v>12822</v>
      </c>
      <c r="W2260" s="6" t="s">
        <v>16159</v>
      </c>
      <c r="X2260" s="6" t="s">
        <v>12491</v>
      </c>
      <c r="Y2260" s="6" t="s">
        <v>12299</v>
      </c>
      <c r="Z2260" s="6" t="s">
        <v>12299</v>
      </c>
      <c r="AA2260" s="6"/>
      <c r="AB2260" s="6"/>
    </row>
    <row r="2261" spans="1:28" x14ac:dyDescent="0.3">
      <c r="A2261" s="6">
        <v>4082</v>
      </c>
      <c r="B2261" s="6" t="s">
        <v>2918</v>
      </c>
      <c r="C2261" s="6" t="s">
        <v>2919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VLOOKUP(A2261,web_archive!D:AB,18,FALSE)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12747</v>
      </c>
      <c r="V2261" s="6" t="s">
        <v>16164</v>
      </c>
      <c r="W2261" s="6" t="s">
        <v>16165</v>
      </c>
      <c r="X2261" s="6" t="s">
        <v>12491</v>
      </c>
      <c r="Y2261" s="6" t="s">
        <v>12299</v>
      </c>
      <c r="Z2261" s="6" t="s">
        <v>12299</v>
      </c>
      <c r="AA2261" s="6"/>
      <c r="AB2261" s="6"/>
    </row>
    <row r="2262" spans="1:28" x14ac:dyDescent="0.3">
      <c r="A2262" s="6">
        <v>4083</v>
      </c>
      <c r="B2262" s="6" t="s">
        <v>8105</v>
      </c>
      <c r="C2262" s="6" t="s">
        <v>8106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VLOOKUP(A2262,web_archive!D:AB,18,FALSE)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12978</v>
      </c>
      <c r="V2262" s="6" t="s">
        <v>12616</v>
      </c>
      <c r="W2262" s="6" t="s">
        <v>12486</v>
      </c>
      <c r="X2262" s="6" t="s">
        <v>12299</v>
      </c>
      <c r="Y2262" s="6" t="s">
        <v>12299</v>
      </c>
      <c r="Z2262" s="6"/>
      <c r="AA2262" s="6"/>
      <c r="AB2262" s="6"/>
    </row>
    <row r="2263" spans="1:28" x14ac:dyDescent="0.3">
      <c r="A2263" s="6">
        <v>4084</v>
      </c>
      <c r="B2263" s="6" t="s">
        <v>6471</v>
      </c>
      <c r="C2263" s="6" t="s">
        <v>6472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VLOOKUP(A2263,web_archive!D:AB,18,FALSE)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16166</v>
      </c>
      <c r="V2263" s="6" t="s">
        <v>12404</v>
      </c>
      <c r="W2263" s="6" t="s">
        <v>12299</v>
      </c>
      <c r="X2263" s="6" t="s">
        <v>12299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7294</v>
      </c>
      <c r="C2264" s="6" t="s">
        <v>7295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VLOOKUP(A2264,web_archive!D:AB,18,FALSE)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12821</v>
      </c>
      <c r="V2264" s="6" t="s">
        <v>13454</v>
      </c>
      <c r="W2264" s="6" t="s">
        <v>12483</v>
      </c>
      <c r="X2264" s="6" t="s">
        <v>12299</v>
      </c>
      <c r="Y2264" s="6" t="s">
        <v>12299</v>
      </c>
      <c r="Z2264" s="6"/>
      <c r="AA2264" s="6"/>
      <c r="AB2264" s="6"/>
    </row>
    <row r="2265" spans="1:28" x14ac:dyDescent="0.3">
      <c r="A2265" s="6">
        <v>4086</v>
      </c>
      <c r="B2265" s="6" t="s">
        <v>9334</v>
      </c>
      <c r="C2265" s="6" t="s">
        <v>9335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VLOOKUP(A2265,web_archive!D:AB,18,FALSE)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12636</v>
      </c>
      <c r="V2265" s="6" t="s">
        <v>12457</v>
      </c>
      <c r="W2265" s="6" t="s">
        <v>12299</v>
      </c>
      <c r="X2265" s="6" t="s">
        <v>12299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4456</v>
      </c>
      <c r="C2266" s="6" t="s">
        <v>4457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VLOOKUP(A2266,web_archive!D:AB,18,FALSE)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14772</v>
      </c>
      <c r="V2266" s="6" t="s">
        <v>13309</v>
      </c>
      <c r="W2266" s="6" t="s">
        <v>14870</v>
      </c>
      <c r="X2266" s="6" t="s">
        <v>12822</v>
      </c>
      <c r="Y2266" s="6" t="s">
        <v>12649</v>
      </c>
      <c r="Z2266" s="6" t="s">
        <v>12299</v>
      </c>
      <c r="AA2266" s="6" t="s">
        <v>12299</v>
      </c>
      <c r="AB2266" s="6"/>
    </row>
    <row r="2267" spans="1:28" x14ac:dyDescent="0.3">
      <c r="A2267" s="6">
        <v>4088</v>
      </c>
      <c r="B2267" s="6" t="s">
        <v>4254</v>
      </c>
      <c r="C2267" s="6" t="s">
        <v>4255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VLOOKUP(A2267,web_archive!D:AB,18,FALSE)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16167</v>
      </c>
      <c r="V2267" s="6" t="s">
        <v>12368</v>
      </c>
      <c r="W2267" s="6" t="s">
        <v>12299</v>
      </c>
      <c r="X2267" s="6" t="s">
        <v>16168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9834</v>
      </c>
      <c r="C2268" s="6" t="s">
        <v>9835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VLOOKUP(A2268,web_archive!D:AB,18,FALSE)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14815</v>
      </c>
      <c r="V2268" s="6" t="s">
        <v>16169</v>
      </c>
      <c r="W2268" s="6" t="s">
        <v>12368</v>
      </c>
      <c r="X2268" s="6" t="s">
        <v>12299</v>
      </c>
      <c r="Y2268" s="6" t="s">
        <v>12299</v>
      </c>
      <c r="Z2268" s="6"/>
      <c r="AA2268" s="6"/>
      <c r="AB2268" s="6"/>
    </row>
    <row r="2269" spans="1:28" x14ac:dyDescent="0.3">
      <c r="A2269" s="6">
        <v>4090</v>
      </c>
      <c r="B2269" s="6" t="s">
        <v>6886</v>
      </c>
      <c r="C2269" s="6" t="s">
        <v>6887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VLOOKUP(A2269,web_archive!D:AB,18,FALSE)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14772</v>
      </c>
      <c r="V2269" s="6" t="s">
        <v>12592</v>
      </c>
      <c r="W2269" s="6" t="s">
        <v>16170</v>
      </c>
      <c r="X2269" s="6" t="s">
        <v>12822</v>
      </c>
      <c r="Y2269" s="6" t="s">
        <v>12661</v>
      </c>
      <c r="Z2269" s="6" t="s">
        <v>12368</v>
      </c>
      <c r="AA2269" s="6" t="s">
        <v>12299</v>
      </c>
      <c r="AB2269" s="6" t="s">
        <v>12299</v>
      </c>
    </row>
    <row r="2270" spans="1:28" x14ac:dyDescent="0.3">
      <c r="A2270" s="6">
        <v>4091</v>
      </c>
      <c r="B2270" s="6" t="s">
        <v>5865</v>
      </c>
      <c r="C2270" s="6" t="s">
        <v>5866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VLOOKUP(A2270,web_archive!D:AB,18,FALSE)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12691</v>
      </c>
      <c r="V2270" s="6" t="s">
        <v>12769</v>
      </c>
      <c r="W2270" s="6" t="s">
        <v>12451</v>
      </c>
      <c r="X2270" s="6" t="s">
        <v>12299</v>
      </c>
      <c r="Y2270" s="6" t="s">
        <v>12299</v>
      </c>
      <c r="Z2270" s="6"/>
      <c r="AA2270" s="6"/>
      <c r="AB2270" s="6"/>
    </row>
    <row r="2271" spans="1:28" x14ac:dyDescent="0.3">
      <c r="A2271" s="6">
        <v>4092</v>
      </c>
      <c r="B2271" s="6" t="s">
        <v>9135</v>
      </c>
      <c r="C2271" s="6" t="s">
        <v>9136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VLOOKUP(A2271,web_archive!D:AB,18,FALSE)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12747</v>
      </c>
      <c r="V2271" s="6" t="s">
        <v>13070</v>
      </c>
      <c r="W2271" s="6" t="s">
        <v>16165</v>
      </c>
      <c r="X2271" s="6" t="s">
        <v>12491</v>
      </c>
      <c r="Y2271" s="6" t="s">
        <v>12299</v>
      </c>
      <c r="Z2271" s="6" t="s">
        <v>12299</v>
      </c>
      <c r="AA2271" s="6"/>
      <c r="AB2271" s="6"/>
    </row>
    <row r="2272" spans="1:28" x14ac:dyDescent="0.3">
      <c r="A2272" s="6">
        <v>4093</v>
      </c>
      <c r="B2272" s="6" t="s">
        <v>7150</v>
      </c>
      <c r="C2272" s="6" t="s">
        <v>7151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VLOOKUP(A2272,web_archive!D:AB,18,FALSE)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16171</v>
      </c>
      <c r="V2272" s="6" t="s">
        <v>12368</v>
      </c>
      <c r="W2272" s="6" t="s">
        <v>12299</v>
      </c>
      <c r="X2272" s="6" t="s">
        <v>12299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511</v>
      </c>
      <c r="C2273" s="6" t="s">
        <v>512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VLOOKUP(A2273,web_archive!D:AB,18,FALSE)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13909</v>
      </c>
      <c r="V2273" s="6" t="s">
        <v>12489</v>
      </c>
      <c r="W2273" s="6" t="s">
        <v>12299</v>
      </c>
      <c r="X2273" s="6" t="s">
        <v>12299</v>
      </c>
      <c r="Y2273" s="6"/>
      <c r="Z2273" s="6"/>
      <c r="AA2273" s="6"/>
    </row>
    <row r="2274" spans="1:27" x14ac:dyDescent="0.3">
      <c r="A2274" s="6">
        <v>4095</v>
      </c>
      <c r="B2274" s="6" t="s">
        <v>6487</v>
      </c>
      <c r="C2274" s="6" t="s">
        <v>6488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VLOOKUP(A2274,web_archive!D:AB,18,FALSE)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14036</v>
      </c>
      <c r="V2274" s="6" t="s">
        <v>13456</v>
      </c>
      <c r="W2274" s="6" t="s">
        <v>16159</v>
      </c>
      <c r="X2274" s="6" t="s">
        <v>12491</v>
      </c>
      <c r="Y2274" s="6" t="s">
        <v>12299</v>
      </c>
      <c r="Z2274" s="6" t="s">
        <v>12299</v>
      </c>
      <c r="AA2274" s="6"/>
    </row>
    <row r="2275" spans="1:27" x14ac:dyDescent="0.3">
      <c r="A2275" s="6">
        <v>4096</v>
      </c>
      <c r="B2275" s="6" t="s">
        <v>10987</v>
      </c>
      <c r="C2275" s="6" t="s">
        <v>10988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VLOOKUP(A2275,web_archive!D:AB,18,FALSE)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12562</v>
      </c>
      <c r="V2275" s="6" t="s">
        <v>12837</v>
      </c>
      <c r="W2275" s="6" t="s">
        <v>16172</v>
      </c>
      <c r="X2275" s="6" t="s">
        <v>12489</v>
      </c>
      <c r="Y2275" s="6" t="s">
        <v>12299</v>
      </c>
      <c r="Z2275" s="6" t="s">
        <v>12299</v>
      </c>
      <c r="AA2275" s="6"/>
    </row>
    <row r="2276" spans="1:27" x14ac:dyDescent="0.3">
      <c r="A2276" s="6">
        <v>4097</v>
      </c>
      <c r="B2276" s="6" t="s">
        <v>6519</v>
      </c>
      <c r="C2276" s="6" t="s">
        <v>6520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VLOOKUP(A2276,web_archive!D:AB,18,FALSE)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12807</v>
      </c>
      <c r="V2276" s="6" t="s">
        <v>14853</v>
      </c>
      <c r="W2276" s="6" t="s">
        <v>12368</v>
      </c>
      <c r="X2276" s="6" t="s">
        <v>12299</v>
      </c>
      <c r="Y2276" s="6" t="s">
        <v>12299</v>
      </c>
      <c r="Z2276" s="6"/>
      <c r="AA2276" s="6"/>
    </row>
    <row r="2277" spans="1:27" x14ac:dyDescent="0.3">
      <c r="A2277" s="6">
        <v>4098</v>
      </c>
      <c r="B2277" s="6" t="s">
        <v>3056</v>
      </c>
      <c r="C2277" s="6" t="s">
        <v>3057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VLOOKUP(A2277,web_archive!D:AB,18,FALSE)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14815</v>
      </c>
      <c r="V2277" s="6" t="s">
        <v>12650</v>
      </c>
      <c r="W2277" s="6" t="s">
        <v>12368</v>
      </c>
      <c r="X2277" s="6" t="s">
        <v>12299</v>
      </c>
      <c r="Y2277" s="6" t="s">
        <v>12299</v>
      </c>
      <c r="Z2277" s="6"/>
      <c r="AA2277" s="6"/>
    </row>
    <row r="2278" spans="1:27" x14ac:dyDescent="0.3">
      <c r="A2278" s="6">
        <v>4099</v>
      </c>
      <c r="B2278" s="6" t="s">
        <v>7447</v>
      </c>
      <c r="C2278" s="6" t="s">
        <v>7448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VLOOKUP(A2278,web_archive!D:AB,18,FALSE)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14815</v>
      </c>
      <c r="V2278" s="6" t="s">
        <v>16173</v>
      </c>
      <c r="W2278" s="6" t="s">
        <v>12368</v>
      </c>
      <c r="X2278" s="6" t="s">
        <v>12299</v>
      </c>
      <c r="Y2278" s="6" t="s">
        <v>12299</v>
      </c>
      <c r="Z2278" s="6"/>
      <c r="AA2278" s="6"/>
    </row>
    <row r="2279" spans="1:27" x14ac:dyDescent="0.3">
      <c r="A2279" s="6">
        <v>4100</v>
      </c>
      <c r="B2279" s="6" t="s">
        <v>9318</v>
      </c>
      <c r="C2279" s="6" t="s">
        <v>9319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VLOOKUP(A2279,web_archive!D:AB,18,FALSE)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12815</v>
      </c>
      <c r="V2279" s="6" t="s">
        <v>16065</v>
      </c>
      <c r="W2279" s="6" t="s">
        <v>12404</v>
      </c>
      <c r="X2279" s="6" t="s">
        <v>12299</v>
      </c>
      <c r="Y2279" s="6" t="s">
        <v>12299</v>
      </c>
      <c r="Z2279" s="6"/>
      <c r="AA2279" s="6"/>
    </row>
    <row r="2280" spans="1:27" x14ac:dyDescent="0.3">
      <c r="A2280" s="6">
        <v>4101</v>
      </c>
      <c r="B2280" s="6" t="s">
        <v>8705</v>
      </c>
      <c r="C2280" s="6" t="s">
        <v>8706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VLOOKUP(A2280,web_archive!D:AB,18,FALSE)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14815</v>
      </c>
      <c r="V2280" s="6" t="s">
        <v>16174</v>
      </c>
      <c r="W2280" s="6" t="s">
        <v>12368</v>
      </c>
      <c r="X2280" s="6" t="s">
        <v>12299</v>
      </c>
      <c r="Y2280" s="6" t="s">
        <v>12299</v>
      </c>
      <c r="Z2280" s="6"/>
      <c r="AA2280" s="6"/>
    </row>
    <row r="2281" spans="1:27" x14ac:dyDescent="0.3">
      <c r="A2281" s="6">
        <v>4102</v>
      </c>
      <c r="B2281" s="6" t="s">
        <v>10609</v>
      </c>
      <c r="C2281" s="6" t="s">
        <v>10610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VLOOKUP(A2281,web_archive!D:AB,18,FALSE)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12640</v>
      </c>
      <c r="V2281" s="6" t="s">
        <v>13307</v>
      </c>
      <c r="W2281" s="6" t="s">
        <v>12588</v>
      </c>
      <c r="X2281" s="6" t="s">
        <v>12831</v>
      </c>
      <c r="Y2281" s="6" t="s">
        <v>12299</v>
      </c>
      <c r="Z2281" s="6" t="s">
        <v>12299</v>
      </c>
      <c r="AA2281" s="6"/>
    </row>
    <row r="2282" spans="1:27" x14ac:dyDescent="0.3">
      <c r="A2282" s="6">
        <v>4103</v>
      </c>
      <c r="B2282" s="6" t="s">
        <v>5297</v>
      </c>
      <c r="C2282" s="6" t="s">
        <v>5298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VLOOKUP(A2282,web_archive!D:AB,18,FALSE)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16175</v>
      </c>
      <c r="V2282" s="6" t="s">
        <v>12368</v>
      </c>
      <c r="W2282" s="6" t="s">
        <v>12299</v>
      </c>
      <c r="X2282" s="6" t="s">
        <v>16070</v>
      </c>
      <c r="Y2282" s="6"/>
      <c r="Z2282" s="6"/>
      <c r="AA2282" s="6"/>
    </row>
    <row r="2283" spans="1:27" x14ac:dyDescent="0.3">
      <c r="A2283" s="6">
        <v>4104</v>
      </c>
      <c r="B2283" s="6" t="s">
        <v>8317</v>
      </c>
      <c r="C2283" s="6" t="s">
        <v>8318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VLOOKUP(A2283,web_archive!D:AB,18,FALSE)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12562</v>
      </c>
      <c r="V2283" s="6" t="s">
        <v>13309</v>
      </c>
      <c r="W2283" s="6" t="s">
        <v>12667</v>
      </c>
      <c r="X2283" s="6" t="s">
        <v>12299</v>
      </c>
      <c r="Y2283" s="6" t="s">
        <v>12299</v>
      </c>
      <c r="Z2283" s="6"/>
      <c r="AA2283" s="6"/>
    </row>
    <row r="2284" spans="1:27" x14ac:dyDescent="0.3">
      <c r="A2284" s="6">
        <v>4105</v>
      </c>
      <c r="B2284" s="6" t="s">
        <v>6435</v>
      </c>
      <c r="C2284" s="6" t="s">
        <v>6436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VLOOKUP(A2284,web_archive!D:AB,18,FALSE)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14036</v>
      </c>
      <c r="V2284" s="6" t="s">
        <v>13456</v>
      </c>
      <c r="W2284" s="6" t="s">
        <v>14034</v>
      </c>
      <c r="X2284" s="6" t="s">
        <v>12556</v>
      </c>
      <c r="Y2284" s="6" t="s">
        <v>12581</v>
      </c>
      <c r="Z2284" s="6" t="s">
        <v>12299</v>
      </c>
      <c r="AA2284" s="6" t="s">
        <v>12299</v>
      </c>
    </row>
    <row r="2285" spans="1:27" x14ac:dyDescent="0.3">
      <c r="A2285" s="6">
        <v>4106</v>
      </c>
      <c r="B2285" s="6" t="s">
        <v>6878</v>
      </c>
      <c r="C2285" s="6" t="s">
        <v>6879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VLOOKUP(A2285,web_archive!D:AB,18,FALSE)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12892</v>
      </c>
      <c r="V2285" s="6" t="s">
        <v>12483</v>
      </c>
      <c r="W2285" s="6" t="s">
        <v>12299</v>
      </c>
      <c r="X2285" s="6" t="s">
        <v>12299</v>
      </c>
      <c r="Y2285" s="6"/>
      <c r="Z2285" s="6"/>
      <c r="AA2285" s="6"/>
    </row>
    <row r="2286" spans="1:27" x14ac:dyDescent="0.3">
      <c r="A2286" s="6">
        <v>4107</v>
      </c>
      <c r="B2286" s="6" t="s">
        <v>10371</v>
      </c>
      <c r="C2286" s="6" t="s">
        <v>10372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VLOOKUP(A2286,web_archive!D:AB,18,FALSE)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12807</v>
      </c>
      <c r="V2286" s="6" t="s">
        <v>15010</v>
      </c>
      <c r="W2286" s="6" t="s">
        <v>12663</v>
      </c>
      <c r="X2286" s="6" t="s">
        <v>12299</v>
      </c>
      <c r="Y2286" s="6" t="s">
        <v>12299</v>
      </c>
      <c r="Z2286" s="6"/>
      <c r="AA2286" s="6"/>
    </row>
    <row r="2287" spans="1:27" x14ac:dyDescent="0.3">
      <c r="A2287" s="6">
        <v>4108</v>
      </c>
      <c r="B2287" s="6" t="s">
        <v>6961</v>
      </c>
      <c r="C2287" s="6" t="s">
        <v>6962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VLOOKUP(A2287,web_archive!D:AB,18,FALSE)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14036</v>
      </c>
      <c r="V2287" s="6" t="s">
        <v>14566</v>
      </c>
      <c r="W2287" s="6" t="s">
        <v>16159</v>
      </c>
      <c r="X2287" s="6" t="s">
        <v>12491</v>
      </c>
      <c r="Y2287" s="6" t="s">
        <v>12299</v>
      </c>
      <c r="Z2287" s="6" t="s">
        <v>12299</v>
      </c>
      <c r="AA2287" s="6"/>
    </row>
    <row r="2288" spans="1:27" x14ac:dyDescent="0.3">
      <c r="A2288" s="6">
        <v>4109</v>
      </c>
      <c r="B2288" s="6" t="s">
        <v>5620</v>
      </c>
      <c r="C2288" s="6" t="s">
        <v>5621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VLOOKUP(A2288,web_archive!D:AB,18,FALSE)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14036</v>
      </c>
      <c r="V2288" s="6" t="s">
        <v>13458</v>
      </c>
      <c r="W2288" s="6" t="s">
        <v>16159</v>
      </c>
      <c r="X2288" s="6" t="s">
        <v>12491</v>
      </c>
      <c r="Y2288" s="6" t="s">
        <v>12299</v>
      </c>
      <c r="Z2288" s="6" t="s">
        <v>12299</v>
      </c>
      <c r="AA2288" s="6"/>
    </row>
    <row r="2289" spans="1:33" x14ac:dyDescent="0.3">
      <c r="A2289" s="6">
        <v>4110</v>
      </c>
      <c r="B2289" s="6" t="s">
        <v>4432</v>
      </c>
      <c r="C2289" s="6" t="s">
        <v>4433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VLOOKUP(A2289,web_archive!D:AB,18,FALSE)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14772</v>
      </c>
      <c r="V2289" s="6" t="s">
        <v>12837</v>
      </c>
      <c r="W2289" s="6" t="s">
        <v>16151</v>
      </c>
      <c r="X2289" s="6" t="s">
        <v>12368</v>
      </c>
      <c r="Y2289" s="6" t="s">
        <v>12299</v>
      </c>
      <c r="Z2289" s="6" t="s">
        <v>12299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9718</v>
      </c>
      <c r="C2290" s="6" t="s">
        <v>9719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VLOOKUP(A2290,web_archive!D:AB,18,FALSE)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12570</v>
      </c>
      <c r="V2290" s="6" t="s">
        <v>12798</v>
      </c>
      <c r="W2290" s="6" t="s">
        <v>12483</v>
      </c>
      <c r="X2290" s="6" t="s">
        <v>12299</v>
      </c>
      <c r="Y2290" s="6" t="s">
        <v>12299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6447</v>
      </c>
      <c r="C2291" s="6" t="s">
        <v>6448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VLOOKUP(A2291,web_archive!D:AB,18,FALSE)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14772</v>
      </c>
      <c r="V2291" s="6" t="s">
        <v>12862</v>
      </c>
      <c r="W2291" s="6" t="s">
        <v>12581</v>
      </c>
      <c r="X2291" s="6" t="s">
        <v>12299</v>
      </c>
      <c r="Y2291" s="6" t="s">
        <v>12299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6479</v>
      </c>
      <c r="C2292" s="6" t="s">
        <v>6480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VLOOKUP(A2292,web_archive!D:AB,18,FALSE)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14036</v>
      </c>
      <c r="V2292" s="6" t="s">
        <v>12588</v>
      </c>
      <c r="W2292" s="6" t="s">
        <v>16159</v>
      </c>
      <c r="X2292" s="6" t="s">
        <v>12491</v>
      </c>
      <c r="Y2292" s="6" t="s">
        <v>12299</v>
      </c>
      <c r="Z2292" s="6" t="s">
        <v>12299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519</v>
      </c>
      <c r="C2293" s="6" t="s">
        <v>520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VLOOKUP(A2293,web_archive!D:AB,18,FALSE)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14815</v>
      </c>
      <c r="V2293" s="6" t="s">
        <v>16176</v>
      </c>
      <c r="W2293" s="6" t="s">
        <v>12368</v>
      </c>
      <c r="X2293" s="6" t="s">
        <v>12299</v>
      </c>
      <c r="Y2293" s="6" t="s">
        <v>12299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5324</v>
      </c>
      <c r="C2294" s="6" t="s">
        <v>5325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VLOOKUP(A2294,web_archive!D:AB,18,FALSE)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16177</v>
      </c>
      <c r="V2294" s="6">
        <v>30</v>
      </c>
      <c r="W2294" s="6" t="s">
        <v>12649</v>
      </c>
      <c r="X2294" s="6" t="s">
        <v>12299</v>
      </c>
      <c r="Y2294" s="6" t="s">
        <v>12299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5597</v>
      </c>
      <c r="C2295" s="6" t="s">
        <v>5598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VLOOKUP(A2295,web_archive!D:AB,18,FALSE)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14036</v>
      </c>
      <c r="V2295" s="6" t="s">
        <v>13306</v>
      </c>
      <c r="W2295" s="6" t="s">
        <v>16159</v>
      </c>
      <c r="X2295" s="6" t="s">
        <v>12491</v>
      </c>
      <c r="Y2295" s="6" t="s">
        <v>12299</v>
      </c>
      <c r="Z2295" s="6" t="s">
        <v>12299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9032</v>
      </c>
      <c r="C2296" s="6" t="s">
        <v>9033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VLOOKUP(A2296,web_archive!D:AB,18,FALSE)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12546</v>
      </c>
      <c r="V2296" s="6" t="s">
        <v>16178</v>
      </c>
      <c r="W2296" s="6" t="s">
        <v>12491</v>
      </c>
      <c r="X2296" s="6" t="s">
        <v>12299</v>
      </c>
      <c r="Y2296" s="6" t="s">
        <v>12299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7519</v>
      </c>
      <c r="C2297" s="6" t="s">
        <v>7520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VLOOKUP(A2297,web_archive!D:AB,18,FALSE)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12570</v>
      </c>
      <c r="V2297" s="6" t="s">
        <v>12648</v>
      </c>
      <c r="W2297" s="6" t="s">
        <v>12483</v>
      </c>
      <c r="X2297" s="6" t="s">
        <v>12299</v>
      </c>
      <c r="Y2297" s="6" t="s">
        <v>12299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811</v>
      </c>
      <c r="C2298" s="6" t="s">
        <v>812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VLOOKUP(A2298,web_archive!D:AB,18,FALSE)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14815</v>
      </c>
      <c r="V2298" s="6" t="s">
        <v>12659</v>
      </c>
      <c r="W2298" s="6" t="s">
        <v>12299</v>
      </c>
      <c r="X2298" s="6" t="s">
        <v>12299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7515</v>
      </c>
      <c r="C2299" s="6" t="s">
        <v>7516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VLOOKUP(A2299,web_archive!D:AB,18,FALSE)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12978</v>
      </c>
      <c r="V2299" s="6" t="s">
        <v>12648</v>
      </c>
      <c r="W2299" s="6" t="s">
        <v>12486</v>
      </c>
      <c r="X2299" s="6" t="s">
        <v>12299</v>
      </c>
      <c r="Y2299" s="6" t="s">
        <v>12299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7552</v>
      </c>
      <c r="C2300" s="6" t="s">
        <v>7553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VLOOKUP(A2300,web_archive!D:AB,18,FALSE)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12892</v>
      </c>
      <c r="V2300" s="6" t="s">
        <v>12413</v>
      </c>
      <c r="W2300" s="6" t="s">
        <v>12299</v>
      </c>
      <c r="X2300" s="6" t="s">
        <v>12299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2960</v>
      </c>
      <c r="C2301" s="6" t="s">
        <v>2961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VLOOKUP(A2301,web_archive!D:AB,18,FALSE)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12691</v>
      </c>
      <c r="V2301" s="6" t="s">
        <v>14011</v>
      </c>
      <c r="W2301" s="6" t="s">
        <v>12860</v>
      </c>
      <c r="X2301" s="6" t="s">
        <v>12581</v>
      </c>
      <c r="Y2301" s="6" t="s">
        <v>12299</v>
      </c>
      <c r="Z2301" s="6" t="s">
        <v>12299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3519</v>
      </c>
      <c r="C2302" s="6" t="s">
        <v>3520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VLOOKUP(A2302,web_archive!D:AB,18,FALSE)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12807</v>
      </c>
      <c r="V2302" s="6" t="s">
        <v>13694</v>
      </c>
      <c r="W2302" s="6" t="s">
        <v>14769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12368</v>
      </c>
      <c r="AC2302" s="6" t="s">
        <v>14770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6595</v>
      </c>
      <c r="C2303" s="6" t="s">
        <v>6596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VLOOKUP(A2303,web_archive!D:AB,18,FALSE)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12978</v>
      </c>
      <c r="V2303" s="6" t="s">
        <v>12798</v>
      </c>
      <c r="W2303" s="6" t="s">
        <v>16179</v>
      </c>
      <c r="X2303" s="6" t="s">
        <v>12592</v>
      </c>
      <c r="Y2303" s="6" t="s">
        <v>12581</v>
      </c>
      <c r="Z2303" s="6" t="s">
        <v>12299</v>
      </c>
      <c r="AA2303" s="6" t="s">
        <v>12299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2932</v>
      </c>
      <c r="C2304" s="6" t="s">
        <v>2933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VLOOKUP(A2304,web_archive!D:AB,18,FALSE)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12570</v>
      </c>
      <c r="V2304" s="6" t="s">
        <v>12549</v>
      </c>
      <c r="W2304" s="6" t="s">
        <v>16180</v>
      </c>
      <c r="X2304" s="6" t="s">
        <v>12551</v>
      </c>
      <c r="Y2304" s="6" t="s">
        <v>16180</v>
      </c>
      <c r="Z2304" s="6" t="s">
        <v>12802</v>
      </c>
      <c r="AA2304" s="6" t="s">
        <v>16180</v>
      </c>
      <c r="AB2304" s="6" t="s">
        <v>12571</v>
      </c>
      <c r="AC2304" s="6" t="s">
        <v>16180</v>
      </c>
      <c r="AD2304" s="6" t="s">
        <v>14784</v>
      </c>
      <c r="AE2304" s="6" t="s">
        <v>13459</v>
      </c>
      <c r="AF2304" s="6" t="s">
        <v>12299</v>
      </c>
      <c r="AG2304" s="6" t="s">
        <v>12299</v>
      </c>
    </row>
    <row r="2305" spans="1:26" x14ac:dyDescent="0.3">
      <c r="A2305" s="6">
        <v>4126</v>
      </c>
      <c r="B2305" s="6" t="s">
        <v>6712</v>
      </c>
      <c r="C2305" s="6" t="s">
        <v>6713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VLOOKUP(A2305,web_archive!D:AB,18,FALSE)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12747</v>
      </c>
      <c r="V2305" s="6" t="s">
        <v>13072</v>
      </c>
      <c r="W2305" s="6" t="s">
        <v>16165</v>
      </c>
      <c r="X2305" s="6" t="s">
        <v>12491</v>
      </c>
      <c r="Y2305" s="6" t="s">
        <v>12299</v>
      </c>
      <c r="Z2305" s="6" t="s">
        <v>12299</v>
      </c>
    </row>
    <row r="2306" spans="1:26" x14ac:dyDescent="0.3">
      <c r="A2306" s="6">
        <v>4127</v>
      </c>
      <c r="B2306" s="6" t="s">
        <v>7071</v>
      </c>
      <c r="C2306" s="6" t="s">
        <v>7072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VLOOKUP(A2306,web_archive!D:AB,18,FALSE)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14772</v>
      </c>
      <c r="V2306" s="6" t="s">
        <v>12864</v>
      </c>
      <c r="W2306" s="6" t="s">
        <v>16181</v>
      </c>
      <c r="X2306" s="6" t="s">
        <v>12368</v>
      </c>
      <c r="Y2306" s="6" t="s">
        <v>12299</v>
      </c>
      <c r="Z2306" s="6" t="s">
        <v>12299</v>
      </c>
    </row>
    <row r="2307" spans="1:26" x14ac:dyDescent="0.3">
      <c r="A2307" s="6">
        <v>4128</v>
      </c>
      <c r="B2307" s="6" t="s">
        <v>4653</v>
      </c>
      <c r="C2307" s="6" t="s">
        <v>4654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VLOOKUP(A2307,web_archive!D:AB,18,FALSE)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16182</v>
      </c>
      <c r="V2307" s="6" t="s">
        <v>16183</v>
      </c>
      <c r="W2307" s="6" t="s">
        <v>12413</v>
      </c>
      <c r="X2307" s="6" t="s">
        <v>12299</v>
      </c>
      <c r="Y2307" s="6" t="s">
        <v>12299</v>
      </c>
      <c r="Z2307" s="6"/>
    </row>
    <row r="2308" spans="1:26" x14ac:dyDescent="0.3">
      <c r="A2308" s="6">
        <v>4129</v>
      </c>
      <c r="B2308" s="6" t="s">
        <v>768</v>
      </c>
      <c r="C2308" s="6" t="s">
        <v>769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VLOOKUP(A2308,web_archive!D:AB,18,FALSE)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13315</v>
      </c>
      <c r="V2308" s="6" t="s">
        <v>16184</v>
      </c>
      <c r="W2308" s="6" t="s">
        <v>12368</v>
      </c>
      <c r="X2308" s="6" t="s">
        <v>12299</v>
      </c>
      <c r="Y2308" s="6" t="s">
        <v>12299</v>
      </c>
      <c r="Z2308" s="6"/>
    </row>
    <row r="2309" spans="1:26" x14ac:dyDescent="0.3">
      <c r="A2309" s="6">
        <v>4130</v>
      </c>
      <c r="B2309" s="6" t="s">
        <v>8819</v>
      </c>
      <c r="C2309" s="6" t="s">
        <v>8820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VLOOKUP(A2309,web_archive!D:AB,18,FALSE)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12821</v>
      </c>
      <c r="V2309" s="6" t="s">
        <v>14535</v>
      </c>
      <c r="W2309" s="6" t="s">
        <v>12483</v>
      </c>
      <c r="X2309" s="6" t="s">
        <v>12299</v>
      </c>
      <c r="Y2309" s="6" t="s">
        <v>12299</v>
      </c>
      <c r="Z2309" s="6"/>
    </row>
    <row r="2310" spans="1:26" x14ac:dyDescent="0.3">
      <c r="A2310" s="6">
        <v>4131</v>
      </c>
      <c r="B2310" s="6" t="s">
        <v>6794</v>
      </c>
      <c r="C2310" s="6" t="s">
        <v>6795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VLOOKUP(A2310,web_archive!D:AB,18,FALSE)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16185</v>
      </c>
      <c r="V2310" s="6" t="s">
        <v>12464</v>
      </c>
      <c r="W2310" s="6" t="s">
        <v>12299</v>
      </c>
      <c r="X2310" s="6" t="s">
        <v>12299</v>
      </c>
      <c r="Y2310" s="6"/>
      <c r="Z2310" s="6"/>
    </row>
    <row r="2311" spans="1:26" x14ac:dyDescent="0.3">
      <c r="A2311" s="6">
        <v>4132</v>
      </c>
      <c r="B2311" s="6" t="s">
        <v>6736</v>
      </c>
      <c r="C2311" s="6" t="s">
        <v>6737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VLOOKUP(A2311,web_archive!D:AB,18,FALSE)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16186</v>
      </c>
      <c r="V2311" s="6" t="s">
        <v>13825</v>
      </c>
      <c r="W2311" s="6" t="s">
        <v>12464</v>
      </c>
      <c r="X2311" s="6" t="s">
        <v>12299</v>
      </c>
      <c r="Y2311" s="6" t="s">
        <v>12299</v>
      </c>
      <c r="Z2311" s="6"/>
    </row>
    <row r="2312" spans="1:26" x14ac:dyDescent="0.3">
      <c r="A2312" s="6">
        <v>4133</v>
      </c>
      <c r="B2312" s="6" t="s">
        <v>2857</v>
      </c>
      <c r="C2312" s="6" t="s">
        <v>2858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VLOOKUP(A2312,web_archive!D:AB,18,FALSE)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14036</v>
      </c>
      <c r="V2312" s="6" t="s">
        <v>13179</v>
      </c>
      <c r="W2312" s="6" t="s">
        <v>12483</v>
      </c>
      <c r="X2312" s="6" t="s">
        <v>12299</v>
      </c>
      <c r="Y2312" s="6" t="s">
        <v>12299</v>
      </c>
      <c r="Z2312" s="6"/>
    </row>
    <row r="2313" spans="1:26" x14ac:dyDescent="0.3">
      <c r="A2313" s="6">
        <v>4134</v>
      </c>
      <c r="B2313" s="6" t="s">
        <v>3094</v>
      </c>
      <c r="C2313" s="6" t="s">
        <v>3095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VLOOKUP(A2313,web_archive!D:AB,18,FALSE)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16187</v>
      </c>
      <c r="V2313" s="6">
        <v>100</v>
      </c>
      <c r="W2313" s="6" t="s">
        <v>12491</v>
      </c>
      <c r="X2313" s="6" t="s">
        <v>12299</v>
      </c>
      <c r="Y2313" s="6" t="s">
        <v>12299</v>
      </c>
      <c r="Z2313" s="6"/>
    </row>
    <row r="2314" spans="1:26" x14ac:dyDescent="0.3">
      <c r="A2314" s="6">
        <v>4135</v>
      </c>
      <c r="B2314" s="6" t="s">
        <v>7290</v>
      </c>
      <c r="C2314" s="6" t="s">
        <v>7291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VLOOKUP(A2314,web_archive!D:AB,18,FALSE)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16188</v>
      </c>
      <c r="V2314" s="6" t="s">
        <v>12486</v>
      </c>
      <c r="W2314" s="6" t="s">
        <v>12299</v>
      </c>
      <c r="X2314" s="6" t="s">
        <v>12299</v>
      </c>
      <c r="Y2314" s="6"/>
      <c r="Z2314" s="6"/>
    </row>
    <row r="2315" spans="1:26" x14ac:dyDescent="0.3">
      <c r="A2315" s="6">
        <v>4136</v>
      </c>
      <c r="B2315" s="6" t="s">
        <v>5808</v>
      </c>
      <c r="C2315" s="6" t="s">
        <v>5809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VLOOKUP(A2315,web_archive!D:AB,18,FALSE)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12978</v>
      </c>
      <c r="V2315" s="6" t="s">
        <v>12798</v>
      </c>
      <c r="W2315" s="6" t="s">
        <v>12486</v>
      </c>
      <c r="X2315" s="6" t="s">
        <v>12299</v>
      </c>
      <c r="Y2315" s="6" t="s">
        <v>12299</v>
      </c>
      <c r="Z2315" s="6"/>
    </row>
    <row r="2316" spans="1:26" x14ac:dyDescent="0.3">
      <c r="A2316" s="6">
        <v>4137</v>
      </c>
      <c r="B2316" s="6" t="s">
        <v>3213</v>
      </c>
      <c r="C2316" s="6" t="s">
        <v>3214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VLOOKUP(A2316,web_archive!D:AB,18,FALSE)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16189</v>
      </c>
      <c r="V2316" s="6" t="s">
        <v>12368</v>
      </c>
      <c r="W2316" s="6" t="s">
        <v>12299</v>
      </c>
      <c r="X2316" s="6" t="s">
        <v>12299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VLOOKUP(A2317,web_archive!D:AB,18,FALSE)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12978</v>
      </c>
      <c r="V2317" s="6" t="s">
        <v>13285</v>
      </c>
      <c r="W2317" s="6" t="s">
        <v>12486</v>
      </c>
      <c r="X2317" s="6" t="s">
        <v>12299</v>
      </c>
      <c r="Y2317" s="6" t="s">
        <v>12299</v>
      </c>
      <c r="Z2317" s="6"/>
    </row>
    <row r="2318" spans="1:26" x14ac:dyDescent="0.3">
      <c r="A2318" s="6">
        <v>4139</v>
      </c>
      <c r="B2318" s="6" t="s">
        <v>5663</v>
      </c>
      <c r="C2318" s="6" t="s">
        <v>5664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VLOOKUP(A2318,web_archive!D:AB,18,FALSE)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16190</v>
      </c>
      <c r="V2318" s="6" t="s">
        <v>12368</v>
      </c>
      <c r="W2318" s="6" t="s">
        <v>12299</v>
      </c>
      <c r="X2318" s="6" t="s">
        <v>12299</v>
      </c>
      <c r="Y2318" s="6"/>
      <c r="Z2318" s="6"/>
    </row>
    <row r="2319" spans="1:26" x14ac:dyDescent="0.3">
      <c r="A2319" s="6">
        <v>4140</v>
      </c>
      <c r="B2319" s="6" t="s">
        <v>5849</v>
      </c>
      <c r="C2319" s="6" t="s">
        <v>5850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VLOOKUP(A2319,web_archive!D:AB,18,FALSE)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12674</v>
      </c>
      <c r="V2319" s="6" t="s">
        <v>12598</v>
      </c>
      <c r="W2319" s="6" t="s">
        <v>12464</v>
      </c>
      <c r="X2319" s="6" t="s">
        <v>12299</v>
      </c>
      <c r="Y2319" s="6" t="s">
        <v>12299</v>
      </c>
      <c r="Z2319" s="6"/>
    </row>
    <row r="2320" spans="1:26" x14ac:dyDescent="0.3">
      <c r="A2320" s="6">
        <v>4141</v>
      </c>
      <c r="B2320" s="6" t="s">
        <v>3705</v>
      </c>
      <c r="C2320" s="6" t="s">
        <v>3706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VLOOKUP(A2320,web_archive!D:AB,18,FALSE)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14815</v>
      </c>
      <c r="V2320" s="6" t="s">
        <v>16191</v>
      </c>
      <c r="W2320" s="6" t="s">
        <v>16161</v>
      </c>
      <c r="X2320" s="6" t="s">
        <v>12368</v>
      </c>
      <c r="Y2320" s="6" t="s">
        <v>12299</v>
      </c>
      <c r="Z2320" s="6" t="s">
        <v>12299</v>
      </c>
    </row>
    <row r="2321" spans="1:37" x14ac:dyDescent="0.3">
      <c r="A2321" s="6">
        <v>4142</v>
      </c>
      <c r="B2321" s="6" t="s">
        <v>3083</v>
      </c>
      <c r="C2321" s="6" t="s">
        <v>3084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VLOOKUP(A2321,web_archive!D:AB,18,FALSE)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13056</v>
      </c>
      <c r="V2321" s="6" t="s">
        <v>12489</v>
      </c>
      <c r="W2321" s="6" t="s">
        <v>12299</v>
      </c>
      <c r="X2321" s="6" t="s">
        <v>12299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7282</v>
      </c>
      <c r="C2322" s="6" t="s">
        <v>7283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VLOOKUP(A2322,web_archive!D:AB,18,FALSE)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12660</v>
      </c>
      <c r="V2322" s="6" t="s">
        <v>16192</v>
      </c>
      <c r="W2322" s="6" t="s">
        <v>12620</v>
      </c>
      <c r="X2322" s="6" t="s">
        <v>12581</v>
      </c>
      <c r="Y2322" s="6" t="s">
        <v>12299</v>
      </c>
      <c r="Z2322" s="6" t="s">
        <v>12299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7353</v>
      </c>
      <c r="C2323" s="6" t="s">
        <v>7354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VLOOKUP(A2323,web_archive!D:AB,18,FALSE)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16193</v>
      </c>
      <c r="V2323" s="6" t="s">
        <v>12368</v>
      </c>
      <c r="W2323" s="6" t="s">
        <v>12299</v>
      </c>
      <c r="X2323" s="6" t="s">
        <v>12299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911</v>
      </c>
      <c r="C2324" s="6" t="s">
        <v>16194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VLOOKUP(A2324,web_archive!D:AB,18,FALSE)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13638</v>
      </c>
      <c r="V2324" s="6" t="s">
        <v>16195</v>
      </c>
      <c r="W2324" s="6" t="s">
        <v>12299</v>
      </c>
      <c r="X2324" s="6" t="s">
        <v>12299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6539</v>
      </c>
      <c r="C2325" s="6" t="s">
        <v>6540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VLOOKUP(A2325,web_archive!D:AB,18,FALSE)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16196</v>
      </c>
      <c r="V2325" s="6" t="s">
        <v>12370</v>
      </c>
      <c r="W2325" s="6" t="s">
        <v>12299</v>
      </c>
      <c r="X2325" s="6" t="s">
        <v>12299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772</v>
      </c>
      <c r="C2326" s="6" t="s">
        <v>773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VLOOKUP(A2326,web_archive!D:AB,18,FALSE)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12892</v>
      </c>
      <c r="V2326" s="6" t="s">
        <v>16197</v>
      </c>
      <c r="W2326" s="6" t="s">
        <v>12368</v>
      </c>
      <c r="X2326" s="6" t="s">
        <v>12299</v>
      </c>
      <c r="Y2326" s="6" t="s">
        <v>12299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7534</v>
      </c>
      <c r="C2327" s="6" t="s">
        <v>7535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VLOOKUP(A2327,web_archive!D:AB,18,FALSE)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16126</v>
      </c>
      <c r="V2327" s="6" t="s">
        <v>16195</v>
      </c>
      <c r="W2327" s="6" t="s">
        <v>12299</v>
      </c>
      <c r="X2327" s="6" t="s">
        <v>12299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4348</v>
      </c>
      <c r="C2328" s="6" t="s">
        <v>4349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e">
        <f>VLOOKUP(A2328,web_archive!D:AB,18,FALSE)</f>
        <v>#N/A</v>
      </c>
      <c r="O2328" s="6"/>
      <c r="P2328" s="6">
        <v>136</v>
      </c>
      <c r="Q2328" s="6"/>
      <c r="R2328" s="6"/>
      <c r="S2328" s="6"/>
      <c r="T2328" s="6"/>
      <c r="U2328" s="6" t="s">
        <v>14025</v>
      </c>
      <c r="V2328" s="6">
        <v>12028</v>
      </c>
      <c r="W2328" s="6" t="s">
        <v>14784</v>
      </c>
      <c r="X2328" s="6" t="s">
        <v>12413</v>
      </c>
      <c r="Y2328" s="6" t="s">
        <v>12299</v>
      </c>
      <c r="Z2328" s="6" t="s">
        <v>12299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4555</v>
      </c>
      <c r="C2329" s="6" t="s">
        <v>4556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VLOOKUP(A2329,web_archive!D:AB,18,FALSE)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16198</v>
      </c>
      <c r="V2329" s="6" t="s">
        <v>13525</v>
      </c>
      <c r="W2329" s="6" t="s">
        <v>13441</v>
      </c>
      <c r="X2329" s="6" t="s">
        <v>12299</v>
      </c>
      <c r="Y2329" s="6" t="s">
        <v>12299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4320</v>
      </c>
      <c r="C2330" s="6" t="s">
        <v>4321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VLOOKUP(A2330,web_archive!D:AB,18,FALSE)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12978</v>
      </c>
      <c r="V2330" s="6" t="s">
        <v>12571</v>
      </c>
      <c r="W2330" s="6" t="s">
        <v>16199</v>
      </c>
      <c r="X2330" s="6" t="s">
        <v>12571</v>
      </c>
      <c r="Y2330" s="6" t="s">
        <v>12489</v>
      </c>
      <c r="Z2330" s="6" t="s">
        <v>12299</v>
      </c>
      <c r="AA2330" s="6" t="s">
        <v>12299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4324</v>
      </c>
      <c r="C2331" s="6" t="s">
        <v>4325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VLOOKUP(A2331,web_archive!D:AB,18,FALSE)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16200</v>
      </c>
      <c r="V2331" s="6" t="s">
        <v>16201</v>
      </c>
      <c r="W2331" s="6" t="s">
        <v>16202</v>
      </c>
      <c r="X2331" s="6">
        <v>531</v>
      </c>
      <c r="Y2331" s="6" t="s">
        <v>14784</v>
      </c>
      <c r="Z2331" s="6" t="s">
        <v>16203</v>
      </c>
      <c r="AA2331" s="6">
        <v>532</v>
      </c>
      <c r="AB2331" s="6" t="s">
        <v>14784</v>
      </c>
      <c r="AC2331" s="6" t="s">
        <v>16203</v>
      </c>
      <c r="AD2331" s="6">
        <v>534</v>
      </c>
      <c r="AE2331" s="6" t="s">
        <v>14784</v>
      </c>
      <c r="AF2331" s="6" t="s">
        <v>12820</v>
      </c>
      <c r="AG2331" s="6" t="s">
        <v>12299</v>
      </c>
      <c r="AH2331" s="6" t="s">
        <v>12299</v>
      </c>
      <c r="AI2331" s="6"/>
      <c r="AJ2331" s="6"/>
      <c r="AK2331" s="6"/>
    </row>
    <row r="2332" spans="1:37" x14ac:dyDescent="0.3">
      <c r="A2332" s="6">
        <v>4153</v>
      </c>
      <c r="B2332" s="6" t="s">
        <v>2538</v>
      </c>
      <c r="C2332" s="6" t="s">
        <v>2539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VLOOKUP(A2332,web_archive!D:AB,18,FALSE)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13138</v>
      </c>
      <c r="V2332" s="6" t="s">
        <v>15560</v>
      </c>
      <c r="W2332" s="6">
        <v>1266</v>
      </c>
      <c r="X2332" s="6" t="s">
        <v>12486</v>
      </c>
      <c r="Y2332" s="6" t="s">
        <v>12299</v>
      </c>
      <c r="Z2332" s="6" t="s">
        <v>12299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8387</v>
      </c>
      <c r="C2333" s="6" t="s">
        <v>8388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VLOOKUP(A2333,web_archive!D:AB,18,FALSE)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16200</v>
      </c>
      <c r="V2333" s="6" t="s">
        <v>16204</v>
      </c>
      <c r="W2333" s="6" t="s">
        <v>16202</v>
      </c>
      <c r="X2333" s="6">
        <v>529</v>
      </c>
      <c r="Y2333" s="6" t="s">
        <v>12549</v>
      </c>
      <c r="Z2333" s="6" t="s">
        <v>16203</v>
      </c>
      <c r="AA2333" s="6">
        <v>530</v>
      </c>
      <c r="AB2333" s="6" t="s">
        <v>12549</v>
      </c>
      <c r="AC2333" s="6" t="s">
        <v>16205</v>
      </c>
      <c r="AD2333" s="6">
        <v>529</v>
      </c>
      <c r="AE2333" s="6" t="s">
        <v>12551</v>
      </c>
      <c r="AF2333" s="6" t="s">
        <v>16203</v>
      </c>
      <c r="AG2333" s="6">
        <v>530</v>
      </c>
      <c r="AH2333" s="6" t="s">
        <v>12551</v>
      </c>
      <c r="AI2333" s="6" t="s">
        <v>12413</v>
      </c>
      <c r="AJ2333" s="6" t="s">
        <v>12299</v>
      </c>
      <c r="AK2333" s="6" t="s">
        <v>12299</v>
      </c>
    </row>
    <row r="2334" spans="1:37" x14ac:dyDescent="0.3">
      <c r="A2334" s="6">
        <v>4155</v>
      </c>
      <c r="B2334" s="6" t="s">
        <v>16206</v>
      </c>
      <c r="C2334" s="6" t="s">
        <v>16207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VLOOKUP(A2334,web_archive!D:AB,18,FALSE)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16208</v>
      </c>
      <c r="V2334" s="6" t="s">
        <v>16209</v>
      </c>
      <c r="W2334" s="6" t="s">
        <v>12486</v>
      </c>
      <c r="X2334" s="6" t="s">
        <v>12299</v>
      </c>
      <c r="Y2334" s="6" t="s">
        <v>12299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9593</v>
      </c>
      <c r="C2335" s="6" t="s">
        <v>9594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VLOOKUP(A2335,web_archive!D:AB,18,FALSE)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15355</v>
      </c>
      <c r="V2335" s="6" t="s">
        <v>16210</v>
      </c>
      <c r="W2335" s="6" t="s">
        <v>14742</v>
      </c>
      <c r="X2335" s="6" t="s">
        <v>13459</v>
      </c>
      <c r="Y2335" s="6" t="s">
        <v>12299</v>
      </c>
      <c r="Z2335" s="6" t="s">
        <v>12299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4563</v>
      </c>
      <c r="C2336" s="6" t="s">
        <v>4564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VLOOKUP(A2336,web_archive!D:AB,18,FALSE)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15355</v>
      </c>
      <c r="V2336" s="6" t="s">
        <v>16210</v>
      </c>
      <c r="W2336" s="6" t="s">
        <v>13041</v>
      </c>
      <c r="X2336" s="6" t="s">
        <v>13459</v>
      </c>
      <c r="Y2336" s="6" t="s">
        <v>12299</v>
      </c>
      <c r="Z2336" s="6" t="s">
        <v>12299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4154</v>
      </c>
      <c r="C2337" s="6" t="s">
        <v>4155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VLOOKUP(A2337,web_archive!D:AB,18,FALSE)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14556</v>
      </c>
      <c r="V2337" s="6" t="s">
        <v>16211</v>
      </c>
      <c r="W2337" s="6" t="s">
        <v>12413</v>
      </c>
      <c r="X2337" s="6" t="s">
        <v>12299</v>
      </c>
      <c r="Y2337" s="6" t="s">
        <v>12299</v>
      </c>
      <c r="Z2337" s="6"/>
      <c r="AA2337" s="6"/>
      <c r="AB2337" s="6"/>
    </row>
    <row r="2338" spans="1:28" x14ac:dyDescent="0.3">
      <c r="A2338" s="6">
        <v>4159</v>
      </c>
      <c r="B2338" s="6" t="s">
        <v>7083</v>
      </c>
      <c r="C2338" s="6" t="s">
        <v>7084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VLOOKUP(A2338,web_archive!D:AB,18,FALSE)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13315</v>
      </c>
      <c r="V2338" s="6" t="s">
        <v>16212</v>
      </c>
      <c r="W2338" s="6" t="s">
        <v>12483</v>
      </c>
      <c r="X2338" s="6" t="s">
        <v>12299</v>
      </c>
      <c r="Y2338" s="6" t="s">
        <v>12299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VLOOKUP(A2339,web_archive!D:AB,18,FALSE)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12691</v>
      </c>
      <c r="V2339" s="6" t="s">
        <v>16213</v>
      </c>
      <c r="W2339" s="6" t="s">
        <v>16214</v>
      </c>
      <c r="X2339" s="6" t="s">
        <v>13744</v>
      </c>
      <c r="Y2339" s="6" t="s">
        <v>12299</v>
      </c>
      <c r="Z2339" s="6" t="s">
        <v>12299</v>
      </c>
      <c r="AA2339" s="6"/>
      <c r="AB2339" s="6"/>
    </row>
    <row r="2340" spans="1:28" x14ac:dyDescent="0.3">
      <c r="A2340" s="6">
        <v>4161</v>
      </c>
      <c r="B2340" s="6" t="s">
        <v>4706</v>
      </c>
      <c r="C2340" s="6" t="s">
        <v>4707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VLOOKUP(A2340,web_archive!D:AB,18,FALSE)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15169</v>
      </c>
      <c r="V2340" s="6" t="s">
        <v>16215</v>
      </c>
      <c r="W2340" s="6">
        <v>1</v>
      </c>
      <c r="X2340" s="6" t="s">
        <v>12370</v>
      </c>
      <c r="Y2340" s="6" t="s">
        <v>12299</v>
      </c>
      <c r="Z2340" s="6" t="s">
        <v>12299</v>
      </c>
      <c r="AA2340" s="6"/>
      <c r="AB2340" s="6"/>
    </row>
    <row r="2341" spans="1:28" x14ac:dyDescent="0.3">
      <c r="A2341" s="6">
        <v>4162</v>
      </c>
      <c r="B2341" s="6" t="s">
        <v>4833</v>
      </c>
      <c r="C2341" s="6" t="s">
        <v>4834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VLOOKUP(A2341,web_archive!D:AB,18,FALSE)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16216</v>
      </c>
      <c r="V2341" s="6" t="s">
        <v>12860</v>
      </c>
      <c r="W2341" s="6" t="s">
        <v>12820</v>
      </c>
      <c r="X2341" s="6" t="s">
        <v>12299</v>
      </c>
      <c r="Y2341" s="6" t="s">
        <v>12299</v>
      </c>
      <c r="Z2341" s="6"/>
      <c r="AA2341" s="6"/>
      <c r="AB2341" s="6"/>
    </row>
    <row r="2342" spans="1:28" x14ac:dyDescent="0.3">
      <c r="A2342" s="6">
        <v>4163</v>
      </c>
      <c r="B2342" s="6" t="s">
        <v>4841</v>
      </c>
      <c r="C2342" s="6" t="s">
        <v>4842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VLOOKUP(A2342,web_archive!D:AB,18,FALSE)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12640</v>
      </c>
      <c r="V2342" s="6" t="s">
        <v>13477</v>
      </c>
      <c r="W2342" s="6" t="s">
        <v>16217</v>
      </c>
      <c r="X2342" s="6" t="s">
        <v>12741</v>
      </c>
      <c r="Y2342" s="6">
        <v>5</v>
      </c>
      <c r="Z2342" s="6" t="s">
        <v>12489</v>
      </c>
      <c r="AA2342" s="6" t="s">
        <v>12299</v>
      </c>
      <c r="AB2342" s="6" t="s">
        <v>12299</v>
      </c>
    </row>
    <row r="2343" spans="1:28" x14ac:dyDescent="0.3">
      <c r="A2343" s="6">
        <v>4164</v>
      </c>
      <c r="B2343" s="6" t="s">
        <v>4889</v>
      </c>
      <c r="C2343" s="6" t="s">
        <v>4890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VLOOKUP(A2343,web_archive!D:AB,18,FALSE)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12978</v>
      </c>
      <c r="V2343" s="6" t="s">
        <v>12616</v>
      </c>
      <c r="W2343" s="6" t="s">
        <v>16199</v>
      </c>
      <c r="X2343" s="6" t="s">
        <v>12616</v>
      </c>
      <c r="Y2343" s="6" t="s">
        <v>12489</v>
      </c>
      <c r="Z2343" s="6" t="s">
        <v>12299</v>
      </c>
      <c r="AA2343" s="6" t="s">
        <v>12299</v>
      </c>
      <c r="AB2343" s="6"/>
    </row>
    <row r="2344" spans="1:28" x14ac:dyDescent="0.3">
      <c r="A2344" s="6">
        <v>4165</v>
      </c>
      <c r="B2344" s="6" t="s">
        <v>4476</v>
      </c>
      <c r="C2344" s="6" t="s">
        <v>4477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VLOOKUP(A2344,web_archive!D:AB,18,FALSE)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16218</v>
      </c>
      <c r="V2344" s="6" t="s">
        <v>14784</v>
      </c>
      <c r="W2344" s="6" t="s">
        <v>12491</v>
      </c>
      <c r="X2344" s="6" t="s">
        <v>12299</v>
      </c>
      <c r="Y2344" s="6" t="s">
        <v>13342</v>
      </c>
      <c r="Z2344" s="6" t="s">
        <v>13639</v>
      </c>
      <c r="AA2344" s="6"/>
      <c r="AB2344" s="6"/>
    </row>
    <row r="2345" spans="1:28" x14ac:dyDescent="0.3">
      <c r="A2345" s="6">
        <v>4166</v>
      </c>
      <c r="B2345" s="6" t="s">
        <v>7075</v>
      </c>
      <c r="C2345" s="6" t="s">
        <v>7076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VLOOKUP(A2345,web_archive!D:AB,18,FALSE)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16216</v>
      </c>
      <c r="V2345" s="6" t="s">
        <v>12563</v>
      </c>
      <c r="W2345" s="6" t="s">
        <v>12820</v>
      </c>
      <c r="X2345" s="6" t="s">
        <v>12299</v>
      </c>
      <c r="Y2345" s="6" t="s">
        <v>12299</v>
      </c>
      <c r="Z2345" s="6"/>
      <c r="AA2345" s="6"/>
      <c r="AB2345" s="6"/>
    </row>
    <row r="2346" spans="1:28" x14ac:dyDescent="0.3">
      <c r="A2346" s="6">
        <v>4167</v>
      </c>
      <c r="B2346" s="6" t="s">
        <v>7051</v>
      </c>
      <c r="C2346" s="6" t="s">
        <v>7052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VLOOKUP(A2346,web_archive!D:AB,18,FALSE)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16218</v>
      </c>
      <c r="V2346" s="6" t="s">
        <v>12802</v>
      </c>
      <c r="W2346" s="6" t="s">
        <v>12491</v>
      </c>
      <c r="X2346" s="6" t="s">
        <v>12299</v>
      </c>
      <c r="Y2346" s="6" t="s">
        <v>13342</v>
      </c>
      <c r="Z2346" s="6" t="s">
        <v>13639</v>
      </c>
      <c r="AA2346" s="6"/>
      <c r="AB2346" s="6"/>
    </row>
    <row r="2347" spans="1:28" x14ac:dyDescent="0.3">
      <c r="A2347" s="6">
        <v>4168</v>
      </c>
      <c r="B2347" s="6" t="s">
        <v>2809</v>
      </c>
      <c r="C2347" s="6" t="s">
        <v>2810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VLOOKUP(A2347,web_archive!D:AB,18,FALSE)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15169</v>
      </c>
      <c r="V2347" s="6" t="s">
        <v>12703</v>
      </c>
      <c r="W2347" s="6">
        <v>5</v>
      </c>
      <c r="X2347" s="6" t="s">
        <v>12413</v>
      </c>
      <c r="Y2347" s="6" t="s">
        <v>12299</v>
      </c>
      <c r="Z2347" s="6" t="s">
        <v>12299</v>
      </c>
      <c r="AA2347" s="6"/>
      <c r="AB2347" s="6"/>
    </row>
    <row r="2348" spans="1:28" x14ac:dyDescent="0.3">
      <c r="A2348" s="6">
        <v>4169</v>
      </c>
      <c r="B2348" s="6" t="s">
        <v>2798</v>
      </c>
      <c r="C2348" s="6" t="s">
        <v>2799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VLOOKUP(A2348,web_archive!D:AB,18,FALSE)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12807</v>
      </c>
      <c r="V2348" s="6" t="s">
        <v>16219</v>
      </c>
      <c r="W2348" s="6" t="s">
        <v>16128</v>
      </c>
      <c r="X2348" s="6" t="s">
        <v>12764</v>
      </c>
      <c r="Y2348" s="6" t="s">
        <v>12299</v>
      </c>
      <c r="Z2348" s="6" t="s">
        <v>12299</v>
      </c>
      <c r="AA2348" s="6"/>
      <c r="AB2348" s="6"/>
    </row>
    <row r="2349" spans="1:28" x14ac:dyDescent="0.3">
      <c r="A2349" s="6">
        <v>4170</v>
      </c>
      <c r="B2349" s="6" t="s">
        <v>2794</v>
      </c>
      <c r="C2349" s="6" t="s">
        <v>2795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VLOOKUP(A2349,web_archive!D:AB,18,FALSE)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16216</v>
      </c>
      <c r="V2349" s="6" t="s">
        <v>12592</v>
      </c>
      <c r="W2349" s="6" t="s">
        <v>16220</v>
      </c>
      <c r="X2349" s="6" t="s">
        <v>12299</v>
      </c>
      <c r="Y2349" s="6" t="s">
        <v>12299</v>
      </c>
      <c r="Z2349" s="6"/>
      <c r="AA2349" s="6"/>
      <c r="AB2349" s="6"/>
    </row>
    <row r="2350" spans="1:28" x14ac:dyDescent="0.3">
      <c r="A2350" s="6">
        <v>4171</v>
      </c>
      <c r="B2350" s="6" t="s">
        <v>2813</v>
      </c>
      <c r="C2350" s="6" t="s">
        <v>2814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VLOOKUP(A2350,web_archive!D:AB,18,FALSE)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16221</v>
      </c>
      <c r="V2350" s="6">
        <v>50</v>
      </c>
      <c r="W2350" s="6" t="s">
        <v>16222</v>
      </c>
      <c r="X2350" s="6" t="s">
        <v>12368</v>
      </c>
      <c r="Y2350" s="6" t="s">
        <v>12299</v>
      </c>
      <c r="Z2350" s="6" t="s">
        <v>12299</v>
      </c>
      <c r="AA2350" s="6"/>
      <c r="AB2350" s="6"/>
    </row>
    <row r="2351" spans="1:28" x14ac:dyDescent="0.3">
      <c r="A2351" s="6">
        <v>4172</v>
      </c>
      <c r="B2351" s="6" t="s">
        <v>9962</v>
      </c>
      <c r="C2351" s="6" t="s">
        <v>9963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VLOOKUP(A2351,web_archive!D:AB,18,FALSE)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15355</v>
      </c>
      <c r="V2351" s="6" t="s">
        <v>13655</v>
      </c>
      <c r="W2351" s="6" t="s">
        <v>13656</v>
      </c>
      <c r="X2351" s="6" t="s">
        <v>12299</v>
      </c>
      <c r="Y2351" s="6" t="s">
        <v>12299</v>
      </c>
      <c r="Z2351" s="6"/>
      <c r="AA2351" s="6"/>
      <c r="AB2351" s="6"/>
    </row>
    <row r="2352" spans="1:28" x14ac:dyDescent="0.3">
      <c r="A2352" s="6">
        <v>4173</v>
      </c>
      <c r="B2352" s="6" t="s">
        <v>2898</v>
      </c>
      <c r="C2352" s="6" t="s">
        <v>2899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VLOOKUP(A2352,web_archive!D:AB,18,FALSE)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16216</v>
      </c>
      <c r="V2352" s="6" t="s">
        <v>12864</v>
      </c>
      <c r="W2352" s="6" t="s">
        <v>16220</v>
      </c>
      <c r="X2352" s="6" t="s">
        <v>12299</v>
      </c>
      <c r="Y2352" s="6" t="s">
        <v>12299</v>
      </c>
      <c r="Z2352" s="6"/>
      <c r="AA2352" s="6"/>
      <c r="AB2352" s="6"/>
    </row>
    <row r="2353" spans="1:43" x14ac:dyDescent="0.3">
      <c r="A2353" s="6">
        <v>4174</v>
      </c>
      <c r="B2353" s="6" t="s">
        <v>2940</v>
      </c>
      <c r="C2353" s="6" t="s">
        <v>2941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VLOOKUP(A2353,web_archive!D:AB,18,FALSE)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14036</v>
      </c>
      <c r="V2353" s="6" t="s">
        <v>13179</v>
      </c>
      <c r="W2353" s="6" t="s">
        <v>16108</v>
      </c>
      <c r="X2353" s="6" t="s">
        <v>13456</v>
      </c>
      <c r="Y2353" s="6" t="s">
        <v>16223</v>
      </c>
      <c r="Z2353" s="6" t="s">
        <v>12822</v>
      </c>
      <c r="AA2353" s="6" t="s">
        <v>16223</v>
      </c>
      <c r="AB2353" s="6" t="s">
        <v>13458</v>
      </c>
      <c r="AC2353" s="6" t="s">
        <v>16223</v>
      </c>
      <c r="AD2353" s="6" t="s">
        <v>12824</v>
      </c>
      <c r="AE2353" s="6" t="s">
        <v>16223</v>
      </c>
      <c r="AF2353" s="6" t="s">
        <v>14566</v>
      </c>
      <c r="AG2353" s="6" t="s">
        <v>16223</v>
      </c>
      <c r="AH2353" s="6" t="s">
        <v>13454</v>
      </c>
      <c r="AI2353" s="6" t="s">
        <v>16223</v>
      </c>
      <c r="AJ2353" s="6" t="s">
        <v>13306</v>
      </c>
      <c r="AK2353" s="6" t="s">
        <v>16223</v>
      </c>
      <c r="AL2353" s="6" t="s">
        <v>12588</v>
      </c>
      <c r="AM2353" s="6" t="s">
        <v>16223</v>
      </c>
      <c r="AN2353" s="6" t="s">
        <v>14535</v>
      </c>
      <c r="AO2353" s="6" t="s">
        <v>12831</v>
      </c>
      <c r="AP2353" s="6" t="s">
        <v>12299</v>
      </c>
      <c r="AQ2353" s="6" t="s">
        <v>12299</v>
      </c>
    </row>
    <row r="2354" spans="1:43" x14ac:dyDescent="0.3">
      <c r="A2354" s="6">
        <v>4175</v>
      </c>
      <c r="B2354" s="6" t="s">
        <v>7800</v>
      </c>
      <c r="C2354" s="6" t="s">
        <v>7801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VLOOKUP(A2354,web_archive!D:AB,18,FALSE)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12702</v>
      </c>
      <c r="V2354" s="6" t="s">
        <v>16224</v>
      </c>
      <c r="W2354" s="6">
        <v>1</v>
      </c>
      <c r="X2354" s="6" t="s">
        <v>13085</v>
      </c>
      <c r="Y2354" s="6">
        <v>52</v>
      </c>
      <c r="Z2354" s="6" t="s">
        <v>12491</v>
      </c>
      <c r="AA2354" s="6" t="s">
        <v>12299</v>
      </c>
      <c r="AB2354" s="6" t="s">
        <v>12299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3444</v>
      </c>
      <c r="C2355" s="6" t="s">
        <v>3445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VLOOKUP(A2355,web_archive!D:AB,18,FALSE)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15355</v>
      </c>
      <c r="V2355" s="6" t="s">
        <v>16210</v>
      </c>
      <c r="W2355" s="6" t="s">
        <v>12648</v>
      </c>
      <c r="X2355" s="6" t="s">
        <v>13459</v>
      </c>
      <c r="Y2355" s="6" t="s">
        <v>12299</v>
      </c>
      <c r="Z2355" s="6" t="s">
        <v>12299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3436</v>
      </c>
      <c r="C2356" s="6" t="s">
        <v>3437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VLOOKUP(A2356,web_archive!D:AB,18,FALSE)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14025</v>
      </c>
      <c r="V2356" s="6">
        <v>993</v>
      </c>
      <c r="W2356" s="6" t="s">
        <v>12571</v>
      </c>
      <c r="X2356" s="6" t="s">
        <v>16225</v>
      </c>
      <c r="Y2356" s="6" t="s">
        <v>12822</v>
      </c>
      <c r="Z2356" s="6" t="s">
        <v>12489</v>
      </c>
      <c r="AA2356" s="6" t="s">
        <v>12299</v>
      </c>
      <c r="AB2356" s="6" t="s">
        <v>12299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3154</v>
      </c>
      <c r="C2357" s="6" t="s">
        <v>3155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VLOOKUP(A2357,web_archive!D:AB,18,FALSE)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13315</v>
      </c>
      <c r="V2357" s="6" t="s">
        <v>14887</v>
      </c>
      <c r="W2357" s="6" t="s">
        <v>14080</v>
      </c>
      <c r="X2357" s="6" t="s">
        <v>14049</v>
      </c>
      <c r="Y2357" s="6" t="s">
        <v>14450</v>
      </c>
      <c r="Z2357" s="6" t="s">
        <v>16226</v>
      </c>
      <c r="AA2357" s="6" t="s">
        <v>12491</v>
      </c>
      <c r="AB2357" s="6" t="s">
        <v>12299</v>
      </c>
      <c r="AC2357" s="6" t="s">
        <v>12299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3114</v>
      </c>
      <c r="C2358" s="6" t="s">
        <v>3115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VLOOKUP(A2358,web_archive!D:AB,18,FALSE)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13315</v>
      </c>
      <c r="V2358" s="6" t="s">
        <v>12368</v>
      </c>
      <c r="W2358" s="6" t="s">
        <v>12299</v>
      </c>
      <c r="X2358" s="6" t="s">
        <v>12299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3229</v>
      </c>
      <c r="C2359" s="6" t="s">
        <v>3230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VLOOKUP(A2359,web_archive!D:AB,18,FALSE)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16218</v>
      </c>
      <c r="V2359" s="6" t="s">
        <v>12648</v>
      </c>
      <c r="W2359" s="6" t="s">
        <v>12491</v>
      </c>
      <c r="X2359" s="6" t="s">
        <v>12299</v>
      </c>
      <c r="Y2359" s="6" t="s">
        <v>13342</v>
      </c>
      <c r="Z2359" s="6" t="s">
        <v>13639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3028</v>
      </c>
      <c r="C2360" s="6" t="s">
        <v>3029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VLOOKUP(A2360,web_archive!D:AB,18,FALSE)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16216</v>
      </c>
      <c r="V2360" s="6" t="s">
        <v>12862</v>
      </c>
      <c r="W2360" s="6" t="s">
        <v>16227</v>
      </c>
      <c r="X2360" s="6" t="s">
        <v>12299</v>
      </c>
      <c r="Y2360" s="6" t="s">
        <v>12299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2984</v>
      </c>
      <c r="C2361" s="6" t="s">
        <v>2985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VLOOKUP(A2361,web_archive!D:AB,18,FALSE)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16218</v>
      </c>
      <c r="V2361" s="6" t="s">
        <v>12798</v>
      </c>
      <c r="W2361" s="6" t="s">
        <v>12491</v>
      </c>
      <c r="X2361" s="6" t="s">
        <v>12299</v>
      </c>
      <c r="Y2361" s="6" t="s">
        <v>13342</v>
      </c>
      <c r="Z2361" s="6" t="s">
        <v>13639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10297</v>
      </c>
      <c r="C2362" s="6" t="s">
        <v>10298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VLOOKUP(A2362,web_archive!D:AB,18,FALSE)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12691</v>
      </c>
      <c r="V2362" s="6" t="s">
        <v>12368</v>
      </c>
      <c r="W2362" s="6" t="s">
        <v>12299</v>
      </c>
      <c r="X2362" s="6" t="s">
        <v>12299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5974</v>
      </c>
      <c r="C2363" s="6" t="s">
        <v>5975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VLOOKUP(A2363,web_archive!D:AB,18,FALSE)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16208</v>
      </c>
      <c r="V2363" s="6" t="s">
        <v>16228</v>
      </c>
      <c r="W2363" s="6" t="s">
        <v>12486</v>
      </c>
      <c r="X2363" s="6" t="s">
        <v>12299</v>
      </c>
      <c r="Y2363" s="6" t="s">
        <v>12299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8406</v>
      </c>
      <c r="C2364" s="6" t="s">
        <v>8407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VLOOKUP(A2364,web_archive!D:AB,18,FALSE)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12542</v>
      </c>
      <c r="V2364" s="6" t="s">
        <v>16229</v>
      </c>
      <c r="W2364" s="6" t="s">
        <v>14526</v>
      </c>
      <c r="X2364" s="6" t="s">
        <v>14415</v>
      </c>
      <c r="Y2364" s="6" t="s">
        <v>12299</v>
      </c>
      <c r="Z2364" s="6" t="s">
        <v>12299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8121</v>
      </c>
      <c r="C2365" s="6" t="s">
        <v>8122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VLOOKUP(A2365,web_archive!D:AB,18,FALSE)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12691</v>
      </c>
      <c r="V2365" s="6" t="s">
        <v>15059</v>
      </c>
      <c r="W2365" s="6" t="s">
        <v>12368</v>
      </c>
      <c r="X2365" s="6" t="s">
        <v>12299</v>
      </c>
      <c r="Y2365" s="6" t="s">
        <v>12299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8165</v>
      </c>
      <c r="C2366" s="6" t="s">
        <v>8166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e">
        <f>VLOOKUP(A2366,web_archive!D:AB,18,FALSE)</f>
        <v>#N/A</v>
      </c>
      <c r="O2366" s="6"/>
      <c r="P2366" s="6">
        <v>136</v>
      </c>
      <c r="Q2366" s="6"/>
      <c r="R2366" s="6"/>
      <c r="S2366" s="6"/>
      <c r="T2366" s="6"/>
      <c r="U2366" s="6" t="s">
        <v>14025</v>
      </c>
      <c r="V2366" s="6">
        <v>12030</v>
      </c>
      <c r="W2366" s="6" t="s">
        <v>12798</v>
      </c>
      <c r="X2366" s="6" t="s">
        <v>12413</v>
      </c>
      <c r="Y2366" s="6" t="s">
        <v>12299</v>
      </c>
      <c r="Z2366" s="6" t="s">
        <v>12299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6017</v>
      </c>
      <c r="C2367" s="6" t="s">
        <v>6018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VLOOKUP(A2367,web_archive!D:AB,18,FALSE)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14036</v>
      </c>
      <c r="V2367" s="6" t="s">
        <v>13458</v>
      </c>
      <c r="W2367" s="6" t="s">
        <v>16230</v>
      </c>
      <c r="X2367" s="6">
        <v>990</v>
      </c>
      <c r="Y2367" s="6" t="s">
        <v>12802</v>
      </c>
      <c r="Z2367" s="6" t="s">
        <v>12413</v>
      </c>
      <c r="AA2367" s="6" t="s">
        <v>12299</v>
      </c>
      <c r="AB2367" s="6" t="s">
        <v>12299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10874</v>
      </c>
      <c r="C2368" s="6" t="s">
        <v>10875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VLOOKUP(A2368,web_archive!D:AB,18,FALSE)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16216</v>
      </c>
      <c r="V2368" s="6" t="s">
        <v>12563</v>
      </c>
      <c r="W2368" s="6" t="s">
        <v>16220</v>
      </c>
      <c r="X2368" s="6" t="s">
        <v>12299</v>
      </c>
      <c r="Y2368" s="6" t="s">
        <v>12299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10870</v>
      </c>
      <c r="C2369" s="6" t="s">
        <v>10871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e">
        <f>VLOOKUP(A2369,web_archive!D:AB,18,FALSE)</f>
        <v>#N/A</v>
      </c>
      <c r="O2369" s="6"/>
      <c r="P2369" s="6">
        <v>136</v>
      </c>
      <c r="Q2369" s="6"/>
      <c r="R2369" s="6"/>
      <c r="S2369" s="6"/>
      <c r="T2369" s="6"/>
      <c r="U2369" s="6" t="s">
        <v>14025</v>
      </c>
      <c r="V2369" s="6">
        <v>12027</v>
      </c>
      <c r="W2369" s="6" t="s">
        <v>13041</v>
      </c>
      <c r="X2369" s="6" t="s">
        <v>12413</v>
      </c>
      <c r="Y2369" s="6" t="s">
        <v>12299</v>
      </c>
      <c r="Z2369" s="6" t="s">
        <v>12299</v>
      </c>
      <c r="AA2369" s="6"/>
      <c r="AB2369" s="6"/>
    </row>
    <row r="2370" spans="1:28" x14ac:dyDescent="0.3">
      <c r="A2370" s="6">
        <v>4191</v>
      </c>
      <c r="B2370" s="6" t="s">
        <v>6169</v>
      </c>
      <c r="C2370" s="6" t="s">
        <v>6170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VLOOKUP(A2370,web_archive!D:AB,18,FALSE)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15169</v>
      </c>
      <c r="V2370" s="6" t="s">
        <v>13742</v>
      </c>
      <c r="W2370" s="6">
        <v>3</v>
      </c>
      <c r="X2370" s="6" t="s">
        <v>12370</v>
      </c>
      <c r="Y2370" s="6" t="s">
        <v>12299</v>
      </c>
      <c r="Z2370" s="6" t="s">
        <v>12299</v>
      </c>
      <c r="AA2370" s="6"/>
      <c r="AB2370" s="6"/>
    </row>
    <row r="2371" spans="1:28" x14ac:dyDescent="0.3">
      <c r="A2371" s="6">
        <v>4192</v>
      </c>
      <c r="B2371" s="6" t="s">
        <v>8528</v>
      </c>
      <c r="C2371" s="6" t="s">
        <v>8529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VLOOKUP(A2371,web_archive!D:AB,18,FALSE)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15355</v>
      </c>
      <c r="V2371" s="6" t="s">
        <v>16210</v>
      </c>
      <c r="W2371" s="6" t="s">
        <v>12616</v>
      </c>
      <c r="X2371" s="6" t="s">
        <v>13459</v>
      </c>
      <c r="Y2371" s="6" t="s">
        <v>12299</v>
      </c>
      <c r="Z2371" s="6" t="s">
        <v>12299</v>
      </c>
      <c r="AA2371" s="6"/>
      <c r="AB2371" s="6"/>
    </row>
    <row r="2372" spans="1:28" x14ac:dyDescent="0.3">
      <c r="A2372" s="6">
        <v>4193</v>
      </c>
      <c r="B2372" s="6" t="s">
        <v>6259</v>
      </c>
      <c r="C2372" s="6" t="s">
        <v>6260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VLOOKUP(A2372,web_archive!D:AB,18,FALSE)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16231</v>
      </c>
      <c r="V2372" s="6" t="s">
        <v>16232</v>
      </c>
      <c r="W2372" s="6">
        <v>1</v>
      </c>
      <c r="X2372" s="6" t="s">
        <v>13911</v>
      </c>
      <c r="Y2372" s="6" t="s">
        <v>12299</v>
      </c>
      <c r="Z2372" s="6" t="s">
        <v>12299</v>
      </c>
      <c r="AA2372" s="6"/>
      <c r="AB2372" s="6"/>
    </row>
    <row r="2373" spans="1:28" x14ac:dyDescent="0.3">
      <c r="A2373" s="6">
        <v>4194</v>
      </c>
      <c r="B2373" s="6" t="s">
        <v>8635</v>
      </c>
      <c r="C2373" s="6" t="s">
        <v>8636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VLOOKUP(A2373,web_archive!D:AB,18,FALSE)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16216</v>
      </c>
      <c r="V2373" s="6" t="s">
        <v>12620</v>
      </c>
      <c r="W2373" s="6" t="s">
        <v>16233</v>
      </c>
      <c r="X2373" s="6" t="s">
        <v>12299</v>
      </c>
      <c r="Y2373" s="6" t="s">
        <v>12299</v>
      </c>
      <c r="Z2373" s="6"/>
      <c r="AA2373" s="6"/>
      <c r="AB2373" s="6"/>
    </row>
    <row r="2374" spans="1:28" x14ac:dyDescent="0.3">
      <c r="A2374" s="6">
        <v>4195</v>
      </c>
      <c r="B2374" s="6" t="s">
        <v>5978</v>
      </c>
      <c r="C2374" s="6" t="s">
        <v>5979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VLOOKUP(A2374,web_archive!D:AB,18,FALSE)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14036</v>
      </c>
      <c r="V2374" s="6" t="s">
        <v>13456</v>
      </c>
      <c r="W2374" s="6" t="s">
        <v>16230</v>
      </c>
      <c r="X2374" s="6">
        <v>991</v>
      </c>
      <c r="Y2374" s="6" t="s">
        <v>12616</v>
      </c>
      <c r="Z2374" s="6" t="s">
        <v>12413</v>
      </c>
      <c r="AA2374" s="6" t="s">
        <v>12299</v>
      </c>
      <c r="AB2374" s="6" t="s">
        <v>12299</v>
      </c>
    </row>
    <row r="2375" spans="1:28" x14ac:dyDescent="0.3">
      <c r="A2375" s="6">
        <v>4196</v>
      </c>
      <c r="B2375" s="6" t="s">
        <v>6455</v>
      </c>
      <c r="C2375" s="6" t="s">
        <v>6456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VLOOKUP(A2375,web_archive!D:AB,18,FALSE)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14045</v>
      </c>
      <c r="V2375" s="6">
        <v>909</v>
      </c>
      <c r="W2375" s="6" t="s">
        <v>16234</v>
      </c>
      <c r="X2375" s="6">
        <v>7126</v>
      </c>
      <c r="Y2375" s="6" t="s">
        <v>12489</v>
      </c>
      <c r="Z2375" s="6" t="s">
        <v>12299</v>
      </c>
      <c r="AA2375" s="6" t="s">
        <v>12299</v>
      </c>
      <c r="AB2375" s="6"/>
    </row>
    <row r="2376" spans="1:28" x14ac:dyDescent="0.3">
      <c r="A2376" s="6">
        <v>4197</v>
      </c>
      <c r="B2376" s="6" t="s">
        <v>6508</v>
      </c>
      <c r="C2376" s="6" t="s">
        <v>6509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VLOOKUP(A2376,web_archive!D:AB,18,FALSE)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12787</v>
      </c>
      <c r="V2376" s="6" t="s">
        <v>12368</v>
      </c>
      <c r="W2376" s="6" t="s">
        <v>12299</v>
      </c>
      <c r="X2376" s="6" t="s">
        <v>12299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6543</v>
      </c>
      <c r="C2377" s="6" t="s">
        <v>6544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VLOOKUP(A2377,web_archive!D:AB,18,FALSE)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16235</v>
      </c>
      <c r="V2377" s="6" t="s">
        <v>12368</v>
      </c>
      <c r="W2377" s="6" t="s">
        <v>12299</v>
      </c>
      <c r="X2377" s="6" t="s">
        <v>12299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6634</v>
      </c>
      <c r="C2378" s="6" t="s">
        <v>6635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VLOOKUP(A2378,web_archive!D:AB,18,FALSE)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14556</v>
      </c>
      <c r="V2378" s="6" t="s">
        <v>14988</v>
      </c>
      <c r="W2378" s="6" t="s">
        <v>12489</v>
      </c>
      <c r="X2378" s="6" t="s">
        <v>12299</v>
      </c>
      <c r="Y2378" s="6" t="s">
        <v>12299</v>
      </c>
      <c r="Z2378" s="6"/>
      <c r="AA2378" s="6"/>
      <c r="AB2378" s="6"/>
    </row>
    <row r="2379" spans="1:28" x14ac:dyDescent="0.3">
      <c r="A2379" s="6">
        <v>4200</v>
      </c>
      <c r="B2379" s="6" t="s">
        <v>6599</v>
      </c>
      <c r="C2379" s="6" t="s">
        <v>6600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VLOOKUP(A2379,web_archive!D:AB,18,FALSE)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16236</v>
      </c>
      <c r="V2379" s="6" t="s">
        <v>13459</v>
      </c>
      <c r="W2379" s="6" t="s">
        <v>12299</v>
      </c>
      <c r="X2379" s="6" t="s">
        <v>12299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6397</v>
      </c>
      <c r="C2380" s="6" t="s">
        <v>6398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VLOOKUP(A2380,web_archive!D:AB,18,FALSE)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16216</v>
      </c>
      <c r="V2380" s="6" t="s">
        <v>12620</v>
      </c>
      <c r="W2380" s="6" t="s">
        <v>16220</v>
      </c>
      <c r="X2380" s="6" t="s">
        <v>12299</v>
      </c>
      <c r="Y2380" s="6" t="s">
        <v>12299</v>
      </c>
      <c r="Z2380" s="6"/>
      <c r="AA2380" s="6"/>
      <c r="AB2380" s="6"/>
    </row>
    <row r="2381" spans="1:28" x14ac:dyDescent="0.3">
      <c r="A2381" s="6">
        <v>4202</v>
      </c>
      <c r="B2381" s="6" t="s">
        <v>2229</v>
      </c>
      <c r="C2381" s="6" t="s">
        <v>2230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VLOOKUP(A2381,web_archive!D:AB,18,FALSE)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12821</v>
      </c>
      <c r="V2381" s="6" t="s">
        <v>12588</v>
      </c>
      <c r="W2381" s="6" t="s">
        <v>12483</v>
      </c>
      <c r="X2381" s="6" t="s">
        <v>12299</v>
      </c>
      <c r="Y2381" s="6" t="s">
        <v>12299</v>
      </c>
      <c r="Z2381" s="6"/>
      <c r="AA2381" s="6"/>
      <c r="AB2381" s="6"/>
    </row>
    <row r="2382" spans="1:28" x14ac:dyDescent="0.3">
      <c r="A2382" s="6">
        <v>4203</v>
      </c>
      <c r="B2382" s="6" t="s">
        <v>6948</v>
      </c>
      <c r="C2382" s="6" t="s">
        <v>6949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VLOOKUP(A2382,web_archive!D:AB,18,FALSE)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13138</v>
      </c>
      <c r="V2382" s="6" t="s">
        <v>12589</v>
      </c>
      <c r="W2382" s="6" t="s">
        <v>13289</v>
      </c>
      <c r="X2382" s="6" t="s">
        <v>16237</v>
      </c>
      <c r="Y2382" s="6" t="s">
        <v>12370</v>
      </c>
      <c r="Z2382" s="6" t="s">
        <v>12299</v>
      </c>
      <c r="AA2382" s="6" t="s">
        <v>12299</v>
      </c>
      <c r="AB2382" s="6"/>
    </row>
    <row r="2383" spans="1:28" x14ac:dyDescent="0.3">
      <c r="A2383" s="6">
        <v>4204</v>
      </c>
      <c r="B2383" s="6" t="s">
        <v>6681</v>
      </c>
      <c r="C2383" s="6" t="s">
        <v>6682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VLOOKUP(A2383,web_archive!D:AB,18,FALSE)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12978</v>
      </c>
      <c r="V2383" s="6" t="s">
        <v>12802</v>
      </c>
      <c r="W2383" s="6" t="s">
        <v>16199</v>
      </c>
      <c r="X2383" s="6" t="s">
        <v>12802</v>
      </c>
      <c r="Y2383" s="6" t="s">
        <v>12489</v>
      </c>
      <c r="Z2383" s="6" t="s">
        <v>12299</v>
      </c>
      <c r="AA2383" s="6" t="s">
        <v>12299</v>
      </c>
      <c r="AB2383" s="6"/>
    </row>
    <row r="2384" spans="1:28" x14ac:dyDescent="0.3">
      <c r="A2384" s="6">
        <v>4205</v>
      </c>
      <c r="B2384" s="6" t="s">
        <v>6665</v>
      </c>
      <c r="C2384" s="6" t="s">
        <v>6666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VLOOKUP(A2384,web_archive!D:AB,18,FALSE)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14045</v>
      </c>
      <c r="V2384" s="6">
        <v>603</v>
      </c>
      <c r="W2384" s="6" t="s">
        <v>12489</v>
      </c>
      <c r="X2384" s="6" t="s">
        <v>12299</v>
      </c>
      <c r="Y2384" s="6" t="s">
        <v>12299</v>
      </c>
      <c r="Z2384" s="6"/>
      <c r="AA2384" s="6"/>
      <c r="AB2384" s="6"/>
    </row>
    <row r="2385" spans="1:30" x14ac:dyDescent="0.3">
      <c r="A2385" s="6">
        <v>4206</v>
      </c>
      <c r="B2385" s="6" t="s">
        <v>6969</v>
      </c>
      <c r="C2385" s="6" t="s">
        <v>6970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VLOOKUP(A2385,web_archive!D:AB,18,FALSE)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14045</v>
      </c>
      <c r="V2385" s="6">
        <v>644</v>
      </c>
      <c r="W2385" s="6" t="s">
        <v>12486</v>
      </c>
      <c r="X2385" s="6" t="s">
        <v>12299</v>
      </c>
      <c r="Y2385" s="6" t="s">
        <v>12299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6973</v>
      </c>
      <c r="C2386" s="6" t="s">
        <v>6974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VLOOKUP(A2386,web_archive!D:AB,18,FALSE)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13069</v>
      </c>
      <c r="V2386" s="6" t="s">
        <v>16164</v>
      </c>
      <c r="W2386" s="6" t="s">
        <v>16238</v>
      </c>
      <c r="X2386" s="6" t="s">
        <v>12368</v>
      </c>
      <c r="Y2386" s="6" t="s">
        <v>12299</v>
      </c>
      <c r="Z2386" s="6" t="s">
        <v>12299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6762</v>
      </c>
      <c r="C2387" s="6" t="s">
        <v>6763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VLOOKUP(A2387,web_archive!D:AB,18,FALSE)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12815</v>
      </c>
      <c r="V2387" s="6" t="s">
        <v>14080</v>
      </c>
      <c r="W2387" s="6" t="s">
        <v>14441</v>
      </c>
      <c r="X2387" s="6" t="s">
        <v>12491</v>
      </c>
      <c r="Y2387" s="6" t="s">
        <v>12299</v>
      </c>
      <c r="Z2387" s="6" t="s">
        <v>12299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10423</v>
      </c>
      <c r="C2388" s="6" t="s">
        <v>10424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VLOOKUP(A2388,web_archive!D:AB,18,FALSE)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12702</v>
      </c>
      <c r="V2388" s="6" t="s">
        <v>16239</v>
      </c>
      <c r="W2388" s="6" t="s">
        <v>16240</v>
      </c>
      <c r="X2388" s="6" t="s">
        <v>12483</v>
      </c>
      <c r="Y2388" s="6" t="s">
        <v>12299</v>
      </c>
      <c r="Z2388" s="6" t="s">
        <v>12299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10488</v>
      </c>
      <c r="C2389" s="6" t="s">
        <v>10489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VLOOKUP(A2389,web_archive!D:AB,18,FALSE)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16241</v>
      </c>
      <c r="V2389" s="6">
        <v>4257</v>
      </c>
      <c r="W2389" s="6">
        <v>4230</v>
      </c>
      <c r="X2389" s="6" t="s">
        <v>16242</v>
      </c>
      <c r="Y2389" s="6" t="s">
        <v>16243</v>
      </c>
      <c r="Z2389" s="6">
        <v>1</v>
      </c>
      <c r="AA2389" s="6" t="s">
        <v>16244</v>
      </c>
      <c r="AB2389" s="6" t="s">
        <v>12483</v>
      </c>
      <c r="AC2389" s="6" t="s">
        <v>12299</v>
      </c>
      <c r="AD2389" s="6" t="s">
        <v>12299</v>
      </c>
    </row>
    <row r="2390" spans="1:30" x14ac:dyDescent="0.3">
      <c r="A2390" s="6">
        <v>4211</v>
      </c>
      <c r="B2390" s="6" t="s">
        <v>10454</v>
      </c>
      <c r="C2390" s="6" t="s">
        <v>10455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VLOOKUP(A2390,web_archive!D:AB,18,FALSE)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14525</v>
      </c>
      <c r="V2390" s="6" t="s">
        <v>12404</v>
      </c>
      <c r="W2390" s="6" t="s">
        <v>12299</v>
      </c>
      <c r="X2390" s="6" t="s">
        <v>12299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1409</v>
      </c>
      <c r="C2391" s="6" t="s">
        <v>1410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VLOOKUP(A2391,web_archive!D:AB,18,FALSE)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12702</v>
      </c>
      <c r="V2391" s="6" t="s">
        <v>12739</v>
      </c>
      <c r="W2391" s="6">
        <v>1</v>
      </c>
      <c r="X2391" s="6" t="s">
        <v>13085</v>
      </c>
      <c r="Y2391" s="6" t="s">
        <v>12739</v>
      </c>
      <c r="Z2391" s="6" t="s">
        <v>16245</v>
      </c>
      <c r="AA2391" s="6">
        <v>1026</v>
      </c>
      <c r="AB2391" s="6" t="s">
        <v>12473</v>
      </c>
      <c r="AC2391" s="6" t="s">
        <v>12299</v>
      </c>
      <c r="AD2391" s="6" t="s">
        <v>12299</v>
      </c>
    </row>
    <row r="2392" spans="1:30" x14ac:dyDescent="0.3">
      <c r="A2392" s="6">
        <v>4213</v>
      </c>
      <c r="B2392" s="6" t="s">
        <v>1598</v>
      </c>
      <c r="C2392" s="6" t="s">
        <v>1599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VLOOKUP(A2392,web_archive!D:AB,18,FALSE)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16216</v>
      </c>
      <c r="V2392" s="6" t="s">
        <v>12862</v>
      </c>
      <c r="W2392" s="6" t="s">
        <v>16220</v>
      </c>
      <c r="X2392" s="6" t="s">
        <v>12299</v>
      </c>
      <c r="Y2392" s="6" t="s">
        <v>12299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1272</v>
      </c>
      <c r="C2393" s="6" t="s">
        <v>1273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VLOOKUP(A2393,web_archive!D:AB,18,FALSE)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15355</v>
      </c>
      <c r="V2393" s="6" t="s">
        <v>16210</v>
      </c>
      <c r="W2393" s="6" t="s">
        <v>14784</v>
      </c>
      <c r="X2393" s="6" t="s">
        <v>13459</v>
      </c>
      <c r="Y2393" s="6" t="s">
        <v>12299</v>
      </c>
      <c r="Z2393" s="6" t="s">
        <v>12299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1221</v>
      </c>
      <c r="C2394" s="6" t="s">
        <v>1222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VLOOKUP(A2394,web_archive!D:AB,18,FALSE)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12608</v>
      </c>
      <c r="V2394" s="6" t="s">
        <v>16246</v>
      </c>
      <c r="W2394" s="6" t="s">
        <v>16220</v>
      </c>
      <c r="X2394" s="6" t="s">
        <v>12299</v>
      </c>
      <c r="Y2394" s="6" t="s">
        <v>12299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8737</v>
      </c>
      <c r="C2395" s="6" t="s">
        <v>8738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VLOOKUP(A2395,web_archive!D:AB,18,FALSE)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16216</v>
      </c>
      <c r="V2395" s="6" t="s">
        <v>12556</v>
      </c>
      <c r="W2395" s="6" t="s">
        <v>16220</v>
      </c>
      <c r="X2395" s="6" t="s">
        <v>12299</v>
      </c>
      <c r="Y2395" s="6" t="s">
        <v>12299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6143</v>
      </c>
      <c r="C2396" s="6" t="s">
        <v>6144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VLOOKUP(A2396,web_archive!D:AB,18,FALSE)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12702</v>
      </c>
      <c r="V2396" s="6" t="s">
        <v>13742</v>
      </c>
      <c r="W2396" s="6" t="s">
        <v>16247</v>
      </c>
      <c r="X2396" s="6" t="s">
        <v>12483</v>
      </c>
      <c r="Y2396" s="6" t="s">
        <v>12299</v>
      </c>
      <c r="Z2396" s="6" t="s">
        <v>12299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9742</v>
      </c>
      <c r="C2397" s="6" t="s">
        <v>9743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VLOOKUP(A2397,web_archive!D:AB,18,FALSE)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12660</v>
      </c>
      <c r="V2397" s="6" t="s">
        <v>16248</v>
      </c>
      <c r="W2397" s="6" t="s">
        <v>16249</v>
      </c>
      <c r="X2397" s="6" t="s">
        <v>13387</v>
      </c>
      <c r="Y2397" s="6" t="s">
        <v>12299</v>
      </c>
      <c r="Z2397" s="6" t="s">
        <v>12299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8673</v>
      </c>
      <c r="C2398" s="6" t="s">
        <v>8674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VLOOKUP(A2398,web_archive!D:AB,18,FALSE)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14045</v>
      </c>
      <c r="V2398" s="6">
        <v>715</v>
      </c>
      <c r="W2398" s="6" t="s">
        <v>16250</v>
      </c>
      <c r="X2398" s="6">
        <v>716</v>
      </c>
      <c r="Y2398" s="6" t="s">
        <v>16250</v>
      </c>
      <c r="Z2398" s="6">
        <v>717</v>
      </c>
      <c r="AA2398" s="6" t="s">
        <v>12486</v>
      </c>
      <c r="AB2398" s="6" t="s">
        <v>12299</v>
      </c>
      <c r="AC2398" s="6" t="s">
        <v>12299</v>
      </c>
      <c r="AD2398" s="6"/>
    </row>
    <row r="2399" spans="1:30" x14ac:dyDescent="0.3">
      <c r="A2399" s="6">
        <v>4220</v>
      </c>
      <c r="B2399" s="6" t="s">
        <v>9346</v>
      </c>
      <c r="C2399" s="6" t="s">
        <v>9347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VLOOKUP(A2399,web_archive!D:AB,18,FALSE)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12631</v>
      </c>
      <c r="V2399" s="6" t="s">
        <v>13525</v>
      </c>
      <c r="W2399" s="6" t="s">
        <v>12600</v>
      </c>
      <c r="X2399" s="6" t="s">
        <v>12299</v>
      </c>
      <c r="Y2399" s="6" t="s">
        <v>12299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9143</v>
      </c>
      <c r="C2400" s="6" t="s">
        <v>9144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VLOOKUP(A2400,web_archive!D:AB,18,FALSE)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12978</v>
      </c>
      <c r="V2400" s="6" t="s">
        <v>14784</v>
      </c>
      <c r="W2400" s="6" t="s">
        <v>16199</v>
      </c>
      <c r="X2400" s="6" t="s">
        <v>14784</v>
      </c>
      <c r="Y2400" s="6" t="s">
        <v>12489</v>
      </c>
      <c r="Z2400" s="6" t="s">
        <v>12299</v>
      </c>
      <c r="AA2400" s="6" t="s">
        <v>12299</v>
      </c>
      <c r="AB2400" s="6"/>
      <c r="AC2400" s="6"/>
      <c r="AD2400" s="6"/>
    </row>
    <row r="2401" spans="1:34" x14ac:dyDescent="0.3">
      <c r="A2401" s="6">
        <v>4222</v>
      </c>
      <c r="B2401" s="6" t="s">
        <v>9131</v>
      </c>
      <c r="C2401" s="6" t="s">
        <v>9132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VLOOKUP(A2401,web_archive!D:AB,18,FALSE)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16216</v>
      </c>
      <c r="V2401" s="6" t="s">
        <v>12864</v>
      </c>
      <c r="W2401" s="6" t="s">
        <v>12820</v>
      </c>
      <c r="X2401" s="6" t="s">
        <v>12299</v>
      </c>
      <c r="Y2401" s="6" t="s">
        <v>12299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9537</v>
      </c>
      <c r="C2402" s="6" t="s">
        <v>9538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VLOOKUP(A2402,web_archive!D:AB,18,FALSE)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12631</v>
      </c>
      <c r="V2402" s="6" t="s">
        <v>14011</v>
      </c>
      <c r="W2402" s="6" t="s">
        <v>12620</v>
      </c>
      <c r="X2402" s="6" t="s">
        <v>13086</v>
      </c>
      <c r="Y2402" s="6" t="s">
        <v>12299</v>
      </c>
      <c r="Z2402" s="6" t="s">
        <v>12299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9619</v>
      </c>
      <c r="C2403" s="6" t="s">
        <v>9620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e">
        <f>VLOOKUP(A2403,web_archive!D:AB,18,FALSE)</f>
        <v>#N/A</v>
      </c>
      <c r="O2403" s="6"/>
      <c r="P2403" s="6">
        <v>136</v>
      </c>
      <c r="Q2403" s="6"/>
      <c r="R2403" s="6"/>
      <c r="S2403" s="6"/>
      <c r="T2403" s="6"/>
      <c r="U2403" s="6" t="s">
        <v>14025</v>
      </c>
      <c r="V2403" s="6">
        <v>12032</v>
      </c>
      <c r="W2403" s="6" t="s">
        <v>12802</v>
      </c>
      <c r="X2403" s="6" t="s">
        <v>12413</v>
      </c>
      <c r="Y2403" s="6" t="s">
        <v>12299</v>
      </c>
      <c r="Z2403" s="6" t="s">
        <v>12299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9683</v>
      </c>
      <c r="C2404" s="6" t="s">
        <v>9684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VLOOKUP(A2404,web_archive!D:AB,18,FALSE)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13138</v>
      </c>
      <c r="V2404" s="6" t="s">
        <v>16251</v>
      </c>
      <c r="W2404" s="6" t="s">
        <v>12489</v>
      </c>
      <c r="X2404" s="6" t="s">
        <v>12299</v>
      </c>
      <c r="Y2404" s="6" t="s">
        <v>12299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9645</v>
      </c>
      <c r="C2405" s="6" t="s">
        <v>9646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VLOOKUP(A2405,web_archive!D:AB,18,FALSE)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12631</v>
      </c>
      <c r="V2405" s="6" t="s">
        <v>16252</v>
      </c>
      <c r="W2405" s="6" t="s">
        <v>12491</v>
      </c>
      <c r="X2405" s="6" t="s">
        <v>12299</v>
      </c>
      <c r="Y2405" s="6" t="s">
        <v>12299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9505</v>
      </c>
      <c r="C2406" s="6" t="s">
        <v>9506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VLOOKUP(A2406,web_archive!D:AB,18,FALSE)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16200</v>
      </c>
      <c r="V2406" s="6" t="s">
        <v>16253</v>
      </c>
      <c r="W2406" s="6" t="s">
        <v>16202</v>
      </c>
      <c r="X2406" s="6">
        <v>517</v>
      </c>
      <c r="Y2406" s="6" t="s">
        <v>12802</v>
      </c>
      <c r="Z2406" s="6" t="s">
        <v>16254</v>
      </c>
      <c r="AA2406" s="6">
        <v>528</v>
      </c>
      <c r="AB2406" s="6" t="s">
        <v>12802</v>
      </c>
      <c r="AC2406" s="6" t="s">
        <v>13911</v>
      </c>
      <c r="AD2406" s="6" t="s">
        <v>12299</v>
      </c>
      <c r="AE2406" s="6" t="s">
        <v>12299</v>
      </c>
      <c r="AF2406" s="6"/>
      <c r="AG2406" s="6"/>
      <c r="AH2406" s="6"/>
    </row>
    <row r="2407" spans="1:34" x14ac:dyDescent="0.3">
      <c r="A2407" s="6">
        <v>4228</v>
      </c>
      <c r="B2407" s="6" t="s">
        <v>9209</v>
      </c>
      <c r="C2407" s="6" t="s">
        <v>9210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e">
        <f>VLOOKUP(A2407,web_archive!D:AB,18,FALSE)</f>
        <v>#N/A</v>
      </c>
      <c r="O2407" s="6"/>
      <c r="P2407" s="6">
        <v>136</v>
      </c>
      <c r="Q2407" s="6"/>
      <c r="R2407" s="6"/>
      <c r="S2407" s="6"/>
      <c r="T2407" s="6"/>
      <c r="U2407" s="6" t="s">
        <v>14025</v>
      </c>
      <c r="V2407" s="6">
        <v>12031</v>
      </c>
      <c r="W2407" s="6" t="s">
        <v>12616</v>
      </c>
      <c r="X2407" s="6" t="s">
        <v>12413</v>
      </c>
      <c r="Y2407" s="6" t="s">
        <v>12299</v>
      </c>
      <c r="Z2407" s="6" t="s">
        <v>12299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1788</v>
      </c>
      <c r="C2408" s="6" t="s">
        <v>1789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VLOOKUP(A2408,web_archive!D:AB,18,FALSE)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12542</v>
      </c>
      <c r="V2408" s="6" t="s">
        <v>13615</v>
      </c>
      <c r="W2408" s="6" t="s">
        <v>13639</v>
      </c>
      <c r="X2408" s="6" t="s">
        <v>12299</v>
      </c>
      <c r="Y2408" s="6" t="s">
        <v>12299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8987</v>
      </c>
      <c r="C2409" s="6" t="s">
        <v>8988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VLOOKUP(A2409,web_archive!D:AB,18,FALSE)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13315</v>
      </c>
      <c r="V2409" s="6" t="s">
        <v>16080</v>
      </c>
      <c r="W2409" s="6" t="s">
        <v>14952</v>
      </c>
      <c r="X2409" s="6">
        <v>5</v>
      </c>
      <c r="Y2409" s="6" t="s">
        <v>12413</v>
      </c>
      <c r="Z2409" s="6" t="s">
        <v>12299</v>
      </c>
      <c r="AA2409" s="6" t="s">
        <v>12299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5477</v>
      </c>
      <c r="C2410" s="6" t="s">
        <v>5478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VLOOKUP(A2410,web_archive!D:AB,18,FALSE)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16255</v>
      </c>
      <c r="V2410" s="6" t="s">
        <v>16256</v>
      </c>
      <c r="W2410" s="6" t="s">
        <v>12370</v>
      </c>
      <c r="X2410" s="6" t="s">
        <v>12299</v>
      </c>
      <c r="Y2410" s="6" t="s">
        <v>12299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10704</v>
      </c>
      <c r="C2411" s="6" t="s">
        <v>10705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VLOOKUP(A2411,web_archive!D:AB,18,FALSE)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16200</v>
      </c>
      <c r="V2411" s="6" t="s">
        <v>16257</v>
      </c>
      <c r="W2411" s="6" t="s">
        <v>16202</v>
      </c>
      <c r="X2411" s="6">
        <v>507</v>
      </c>
      <c r="Y2411" s="6" t="s">
        <v>12571</v>
      </c>
      <c r="Z2411" s="6" t="s">
        <v>16203</v>
      </c>
      <c r="AA2411" s="6">
        <v>508</v>
      </c>
      <c r="AB2411" s="6" t="s">
        <v>12571</v>
      </c>
      <c r="AC2411" s="6" t="s">
        <v>16254</v>
      </c>
      <c r="AD2411" s="6">
        <v>509</v>
      </c>
      <c r="AE2411" s="6" t="s">
        <v>12571</v>
      </c>
      <c r="AF2411" s="6" t="s">
        <v>12413</v>
      </c>
      <c r="AG2411" s="6" t="s">
        <v>12299</v>
      </c>
      <c r="AH2411" s="6" t="s">
        <v>12299</v>
      </c>
    </row>
    <row r="2412" spans="1:34" x14ac:dyDescent="0.3">
      <c r="A2412" s="6">
        <v>4233</v>
      </c>
      <c r="B2412" s="6" t="s">
        <v>714</v>
      </c>
      <c r="C2412" s="6" t="s">
        <v>715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VLOOKUP(A2412,web_archive!D:AB,18,FALSE)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12787</v>
      </c>
      <c r="V2412" s="6" t="s">
        <v>16258</v>
      </c>
      <c r="W2412" s="6" t="s">
        <v>12368</v>
      </c>
      <c r="X2412" s="6" t="s">
        <v>12299</v>
      </c>
      <c r="Y2412" s="6" t="s">
        <v>12299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VLOOKUP(A2413,web_archive!D:AB,18,FALSE)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15169</v>
      </c>
      <c r="V2413" s="6" t="s">
        <v>16259</v>
      </c>
      <c r="W2413" s="6" t="s">
        <v>16260</v>
      </c>
      <c r="X2413" s="6" t="s">
        <v>12486</v>
      </c>
      <c r="Y2413" s="6" t="s">
        <v>12299</v>
      </c>
      <c r="Z2413" s="6" t="s">
        <v>12299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2452</v>
      </c>
      <c r="C2414" s="6" t="s">
        <v>2453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VLOOKUP(A2414,web_archive!D:AB,18,FALSE)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12978</v>
      </c>
      <c r="V2414" s="6" t="s">
        <v>13285</v>
      </c>
      <c r="W2414" s="6" t="s">
        <v>16199</v>
      </c>
      <c r="X2414" s="6" t="s">
        <v>13285</v>
      </c>
      <c r="Y2414" s="6" t="s">
        <v>12489</v>
      </c>
      <c r="Z2414" s="6" t="s">
        <v>12299</v>
      </c>
      <c r="AA2414" s="6" t="s">
        <v>12299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VLOOKUP(A2415,web_archive!D:AB,18,FALSE)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12841</v>
      </c>
      <c r="V2415" s="6" t="s">
        <v>16080</v>
      </c>
      <c r="W2415" s="6" t="s">
        <v>14581</v>
      </c>
      <c r="X2415" s="6">
        <v>10</v>
      </c>
      <c r="Y2415" s="6" t="s">
        <v>16261</v>
      </c>
      <c r="Z2415" s="6" t="s">
        <v>12299</v>
      </c>
      <c r="AA2415" s="6" t="s">
        <v>12299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7365</v>
      </c>
      <c r="C2416" s="6" t="s">
        <v>7366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VLOOKUP(A2416,web_archive!D:AB,18,FALSE)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12702</v>
      </c>
      <c r="V2416" s="6" t="s">
        <v>16262</v>
      </c>
      <c r="W2416" s="6">
        <v>3</v>
      </c>
      <c r="X2416" s="6" t="s">
        <v>12404</v>
      </c>
      <c r="Y2416" s="6" t="s">
        <v>12299</v>
      </c>
      <c r="Z2416" s="6" t="s">
        <v>12299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7361</v>
      </c>
      <c r="C2417" s="6" t="s">
        <v>7362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VLOOKUP(A2417,web_archive!D:AB,18,FALSE)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12702</v>
      </c>
      <c r="V2417" s="6" t="s">
        <v>16263</v>
      </c>
      <c r="W2417" s="6">
        <v>1</v>
      </c>
      <c r="X2417" s="6" t="s">
        <v>12486</v>
      </c>
      <c r="Y2417" s="6" t="s">
        <v>12299</v>
      </c>
      <c r="Z2417" s="6" t="s">
        <v>12299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5569</v>
      </c>
      <c r="C2418" s="6" t="s">
        <v>5570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VLOOKUP(A2418,web_archive!D:AB,18,FALSE)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12978</v>
      </c>
      <c r="V2418" s="6" t="s">
        <v>14742</v>
      </c>
      <c r="W2418" s="6" t="s">
        <v>16199</v>
      </c>
      <c r="X2418" s="6" t="s">
        <v>14742</v>
      </c>
      <c r="Y2418" s="6" t="s">
        <v>12489</v>
      </c>
      <c r="Z2418" s="6" t="s">
        <v>12299</v>
      </c>
      <c r="AA2418" s="6" t="s">
        <v>12299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515</v>
      </c>
      <c r="C2419" s="6" t="s">
        <v>516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VLOOKUP(A2419,web_archive!D:AB,18,FALSE)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16198</v>
      </c>
      <c r="V2419" s="6" t="s">
        <v>13525</v>
      </c>
      <c r="W2419" s="6" t="s">
        <v>13121</v>
      </c>
      <c r="X2419" s="6" t="s">
        <v>12299</v>
      </c>
      <c r="Y2419" s="6" t="s">
        <v>12299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499</v>
      </c>
      <c r="C2420" s="6" t="s">
        <v>500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VLOOKUP(A2420,web_archive!D:AB,18,FALSE)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13923</v>
      </c>
      <c r="V2420" s="6" t="s">
        <v>16264</v>
      </c>
      <c r="W2420" s="6" t="s">
        <v>16265</v>
      </c>
      <c r="X2420" s="6" t="s">
        <v>13208</v>
      </c>
      <c r="Y2420" s="6" t="s">
        <v>12299</v>
      </c>
      <c r="Z2420" s="6" t="s">
        <v>12299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432</v>
      </c>
      <c r="C2421" s="6" t="s">
        <v>433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VLOOKUP(A2421,web_archive!D:AB,18,FALSE)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12660</v>
      </c>
      <c r="V2421" s="6" t="s">
        <v>16266</v>
      </c>
      <c r="W2421" s="6" t="s">
        <v>16267</v>
      </c>
      <c r="X2421" s="6" t="s">
        <v>12299</v>
      </c>
      <c r="Y2421" s="6" t="s">
        <v>12299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VLOOKUP(A2422,web_archive!D:AB,18,FALSE)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15169</v>
      </c>
      <c r="V2422" s="6" t="s">
        <v>16268</v>
      </c>
      <c r="W2422" s="6">
        <v>1</v>
      </c>
      <c r="X2422" s="6" t="s">
        <v>12667</v>
      </c>
      <c r="Y2422" s="6" t="s">
        <v>12299</v>
      </c>
      <c r="Z2422" s="6" t="s">
        <v>12299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VLOOKUP(A2423,web_archive!D:AB,18,FALSE)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15169</v>
      </c>
      <c r="V2423" s="6" t="s">
        <v>16269</v>
      </c>
      <c r="W2423" s="6">
        <v>1</v>
      </c>
      <c r="X2423" s="6" t="s">
        <v>16270</v>
      </c>
      <c r="Y2423" s="6" t="s">
        <v>16271</v>
      </c>
      <c r="Z2423" s="6" t="s">
        <v>12368</v>
      </c>
      <c r="AA2423" s="6" t="s">
        <v>12299</v>
      </c>
      <c r="AB2423" s="6" t="s">
        <v>12299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VLOOKUP(A2424,web_archive!D:AB,18,FALSE)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12978</v>
      </c>
      <c r="V2424" s="6" t="s">
        <v>12549</v>
      </c>
      <c r="W2424" s="6" t="s">
        <v>16272</v>
      </c>
      <c r="X2424" s="6" t="s">
        <v>12551</v>
      </c>
      <c r="Y2424" s="6" t="s">
        <v>16199</v>
      </c>
      <c r="Z2424" s="6" t="s">
        <v>12549</v>
      </c>
      <c r="AA2424" s="6" t="s">
        <v>13392</v>
      </c>
      <c r="AB2424" s="6" t="s">
        <v>12551</v>
      </c>
      <c r="AC2424" s="6" t="s">
        <v>12489</v>
      </c>
      <c r="AD2424" s="6" t="s">
        <v>12299</v>
      </c>
      <c r="AE2424" s="6" t="s">
        <v>12299</v>
      </c>
    </row>
    <row r="2425" spans="1:31" x14ac:dyDescent="0.3">
      <c r="A2425" s="6">
        <v>4246</v>
      </c>
      <c r="B2425" s="6" t="s">
        <v>605</v>
      </c>
      <c r="C2425" s="6" t="s">
        <v>606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VLOOKUP(A2425,web_archive!D:AB,18,FALSE)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15355</v>
      </c>
      <c r="V2425" s="6" t="s">
        <v>16210</v>
      </c>
      <c r="W2425" s="6" t="s">
        <v>12549</v>
      </c>
      <c r="X2425" s="6" t="s">
        <v>16273</v>
      </c>
      <c r="Y2425" s="6" t="s">
        <v>12551</v>
      </c>
      <c r="Z2425" s="6" t="s">
        <v>13459</v>
      </c>
      <c r="AA2425" s="6" t="s">
        <v>12299</v>
      </c>
      <c r="AB2425" s="6" t="s">
        <v>12299</v>
      </c>
      <c r="AC2425" s="6"/>
      <c r="AD2425" s="6"/>
      <c r="AE2425" s="6"/>
    </row>
    <row r="2426" spans="1:31" x14ac:dyDescent="0.3">
      <c r="A2426" s="6">
        <v>4247</v>
      </c>
      <c r="B2426" s="6" t="s">
        <v>613</v>
      </c>
      <c r="C2426" s="6" t="s">
        <v>614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VLOOKUP(A2426,web_archive!D:AB,18,FALSE)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13138</v>
      </c>
      <c r="V2426" s="6" t="s">
        <v>15560</v>
      </c>
      <c r="W2426" s="6">
        <v>1074</v>
      </c>
      <c r="X2426" s="6" t="s">
        <v>12486</v>
      </c>
      <c r="Y2426" s="6" t="s">
        <v>12299</v>
      </c>
      <c r="Z2426" s="6" t="s">
        <v>12299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VLOOKUP(A2427,web_archive!D:AB,18,FALSE)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15169</v>
      </c>
      <c r="V2427" s="6" t="s">
        <v>13423</v>
      </c>
      <c r="W2427" s="6">
        <v>5</v>
      </c>
      <c r="X2427" s="6" t="s">
        <v>12486</v>
      </c>
      <c r="Y2427" s="6" t="s">
        <v>12299</v>
      </c>
      <c r="Z2427" s="6" t="s">
        <v>12299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VLOOKUP(A2428,web_archive!D:AB,18,FALSE)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12978</v>
      </c>
      <c r="V2428" s="6" t="s">
        <v>12798</v>
      </c>
      <c r="W2428" s="6" t="s">
        <v>16199</v>
      </c>
      <c r="X2428" s="6" t="s">
        <v>12798</v>
      </c>
      <c r="Y2428" s="6" t="s">
        <v>12489</v>
      </c>
      <c r="Z2428" s="6" t="s">
        <v>12299</v>
      </c>
      <c r="AA2428" s="6" t="s">
        <v>12299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3735</v>
      </c>
      <c r="C2429" s="6" t="s">
        <v>3736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VLOOKUP(A2429,web_archive!D:AB,18,FALSE)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13069</v>
      </c>
      <c r="V2429" s="6" t="s">
        <v>13072</v>
      </c>
      <c r="W2429" s="6" t="s">
        <v>16238</v>
      </c>
      <c r="X2429" s="6" t="s">
        <v>12368</v>
      </c>
      <c r="Y2429" s="6" t="s">
        <v>12299</v>
      </c>
      <c r="Z2429" s="6" t="s">
        <v>12299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3540</v>
      </c>
      <c r="C2430" s="6" t="s">
        <v>3541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VLOOKUP(A2430,web_archive!D:AB,18,FALSE)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16208</v>
      </c>
      <c r="V2430" s="6" t="s">
        <v>16256</v>
      </c>
      <c r="W2430" s="6" t="s">
        <v>12749</v>
      </c>
      <c r="X2430" s="6" t="s">
        <v>12299</v>
      </c>
      <c r="Y2430" s="6" t="s">
        <v>12299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VLOOKUP(A2431,web_archive!D:AB,18,FALSE)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13389</v>
      </c>
      <c r="V2431" s="6" t="s">
        <v>12491</v>
      </c>
      <c r="W2431" s="6" t="s">
        <v>12299</v>
      </c>
      <c r="X2431" s="6" t="s">
        <v>12299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VLOOKUP(A2432,web_archive!D:AB,18,FALSE)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12596</v>
      </c>
      <c r="V2432" s="6" t="s">
        <v>12598</v>
      </c>
      <c r="W2432" s="6" t="s">
        <v>16274</v>
      </c>
      <c r="X2432" s="6" t="s">
        <v>12565</v>
      </c>
      <c r="Y2432" s="6" t="s">
        <v>16275</v>
      </c>
      <c r="Z2432" s="6" t="s">
        <v>12299</v>
      </c>
      <c r="AA2432" s="6" t="s">
        <v>12299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10065</v>
      </c>
      <c r="C2433" s="6" t="s">
        <v>16276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VLOOKUP(A2433,web_archive!D:AB,18,FALSE)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13069</v>
      </c>
      <c r="V2433" s="6" t="s">
        <v>13070</v>
      </c>
      <c r="W2433" s="6" t="s">
        <v>16238</v>
      </c>
      <c r="X2433" s="6" t="s">
        <v>12368</v>
      </c>
      <c r="Y2433" s="6" t="s">
        <v>12299</v>
      </c>
      <c r="Z2433" s="6" t="s">
        <v>12299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7286</v>
      </c>
      <c r="C2434" s="6" t="s">
        <v>7287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VLOOKUP(A2434,web_archive!D:AB,18,FALSE)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16208</v>
      </c>
      <c r="V2434" s="6" t="s">
        <v>16277</v>
      </c>
      <c r="W2434" s="6" t="s">
        <v>12486</v>
      </c>
      <c r="X2434" s="6" t="s">
        <v>12299</v>
      </c>
      <c r="Y2434" s="6" t="s">
        <v>12299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7274</v>
      </c>
      <c r="C2435" s="6" t="s">
        <v>7275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e">
        <f>VLOOKUP(A2435,web_archive!D:AB,18,FALSE)</f>
        <v>#N/A</v>
      </c>
      <c r="O2435" s="6"/>
      <c r="P2435" s="6">
        <v>136</v>
      </c>
      <c r="Q2435" s="6"/>
      <c r="R2435" s="6"/>
      <c r="S2435" s="6"/>
      <c r="T2435" s="6"/>
      <c r="U2435" s="6" t="s">
        <v>14025</v>
      </c>
      <c r="V2435" s="6">
        <v>12034</v>
      </c>
      <c r="W2435" s="6" t="s">
        <v>12549</v>
      </c>
      <c r="X2435" s="6" t="s">
        <v>16205</v>
      </c>
      <c r="Y2435" s="6">
        <v>12034</v>
      </c>
      <c r="Z2435" s="6" t="s">
        <v>12551</v>
      </c>
      <c r="AA2435" s="6" t="s">
        <v>12413</v>
      </c>
      <c r="AB2435" s="6" t="s">
        <v>12299</v>
      </c>
      <c r="AC2435" s="6" t="s">
        <v>12299</v>
      </c>
      <c r="AD2435" s="6"/>
      <c r="AE2435" s="6"/>
      <c r="AF2435" s="6"/>
    </row>
    <row r="2436" spans="1:32" x14ac:dyDescent="0.3">
      <c r="A2436" s="6">
        <v>4257</v>
      </c>
      <c r="B2436" s="6" t="s">
        <v>10708</v>
      </c>
      <c r="C2436" s="6" t="s">
        <v>10709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VLOOKUP(A2436,web_archive!D:AB,18,FALSE)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13315</v>
      </c>
      <c r="V2436" s="6" t="s">
        <v>16278</v>
      </c>
      <c r="W2436" s="6" t="s">
        <v>12491</v>
      </c>
      <c r="X2436" s="6" t="s">
        <v>12299</v>
      </c>
      <c r="Y2436" s="6" t="s">
        <v>12299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10689</v>
      </c>
      <c r="C2437" s="6" t="s">
        <v>10690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VLOOKUP(A2437,web_archive!D:AB,18,FALSE)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12542</v>
      </c>
      <c r="V2437" s="6" t="s">
        <v>16146</v>
      </c>
      <c r="W2437" s="6" t="s">
        <v>12370</v>
      </c>
      <c r="X2437" s="6" t="s">
        <v>12299</v>
      </c>
      <c r="Y2437" s="6" t="s">
        <v>12299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10827</v>
      </c>
      <c r="C2438" s="6" t="s">
        <v>10828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VLOOKUP(A2438,web_archive!D:AB,18,FALSE)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12631</v>
      </c>
      <c r="V2438" s="6" t="s">
        <v>14883</v>
      </c>
      <c r="W2438" s="6" t="s">
        <v>12486</v>
      </c>
      <c r="X2438" s="6" t="s">
        <v>12299</v>
      </c>
      <c r="Y2438" s="6" t="s">
        <v>12299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10846</v>
      </c>
      <c r="C2439" s="6" t="s">
        <v>10847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VLOOKUP(A2439,web_archive!D:AB,18,FALSE)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12631</v>
      </c>
      <c r="V2439" s="6" t="s">
        <v>14011</v>
      </c>
      <c r="W2439" s="6" t="s">
        <v>13309</v>
      </c>
      <c r="X2439" s="6" t="s">
        <v>13086</v>
      </c>
      <c r="Y2439" s="6" t="s">
        <v>12299</v>
      </c>
      <c r="Z2439" s="6" t="s">
        <v>12299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10842</v>
      </c>
      <c r="C2440" s="6" t="s">
        <v>10843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VLOOKUP(A2440,web_archive!D:AB,18,FALSE)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12631</v>
      </c>
      <c r="V2440" s="6" t="s">
        <v>14011</v>
      </c>
      <c r="W2440" s="6" t="s">
        <v>12670</v>
      </c>
      <c r="X2440" s="6" t="s">
        <v>13086</v>
      </c>
      <c r="Y2440" s="6" t="s">
        <v>12299</v>
      </c>
      <c r="Z2440" s="6" t="s">
        <v>12299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3701</v>
      </c>
      <c r="C2441" s="6" t="s">
        <v>3702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e">
        <f>VLOOKUP(A2441,web_archive!D:AB,18,FALSE)</f>
        <v>#N/A</v>
      </c>
      <c r="O2441" s="6"/>
      <c r="P2441" s="6">
        <v>136</v>
      </c>
      <c r="Q2441" s="6"/>
      <c r="R2441" s="6"/>
      <c r="S2441" s="6"/>
      <c r="T2441" s="6"/>
      <c r="U2441" s="6" t="s">
        <v>14025</v>
      </c>
      <c r="V2441" s="6">
        <v>12029</v>
      </c>
      <c r="W2441" s="6" t="s">
        <v>12571</v>
      </c>
      <c r="X2441" s="6" t="s">
        <v>12413</v>
      </c>
      <c r="Y2441" s="6" t="s">
        <v>12299</v>
      </c>
      <c r="Z2441" s="6" t="s">
        <v>12299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5460</v>
      </c>
      <c r="C2442" s="6" t="s">
        <v>16279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VLOOKUP(A2442,web_archive!D:AB,18,FALSE)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13177</v>
      </c>
      <c r="V2442" s="6" t="s">
        <v>16280</v>
      </c>
      <c r="W2442" s="6" t="s">
        <v>14237</v>
      </c>
      <c r="X2442" s="6">
        <v>666</v>
      </c>
      <c r="Y2442" s="6" t="s">
        <v>12581</v>
      </c>
      <c r="Z2442" s="6" t="s">
        <v>12299</v>
      </c>
      <c r="AA2442" s="6" t="s">
        <v>16281</v>
      </c>
      <c r="AB2442" s="6" t="s">
        <v>16282</v>
      </c>
      <c r="AC2442" s="6" t="s">
        <v>16283</v>
      </c>
      <c r="AD2442" s="6" t="s">
        <v>16284</v>
      </c>
      <c r="AE2442" s="6" t="s">
        <v>16285</v>
      </c>
      <c r="AF2442" s="6" t="s">
        <v>16286</v>
      </c>
    </row>
    <row r="2443" spans="1:32" x14ac:dyDescent="0.3">
      <c r="A2443" s="6">
        <v>4264</v>
      </c>
      <c r="B2443" s="6" t="s">
        <v>10736</v>
      </c>
      <c r="C2443" s="6" t="s">
        <v>10737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VLOOKUP(A2443,web_archive!D:AB,18,FALSE)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12702</v>
      </c>
      <c r="V2443" s="6" t="s">
        <v>14224</v>
      </c>
      <c r="W2443" s="6" t="s">
        <v>16287</v>
      </c>
      <c r="X2443" s="6" t="s">
        <v>12483</v>
      </c>
      <c r="Y2443" s="6" t="s">
        <v>12299</v>
      </c>
      <c r="Z2443" s="6" t="s">
        <v>12299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6052</v>
      </c>
      <c r="C2444" s="6" t="s">
        <v>6053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e">
        <f>VLOOKUP(A2444,web_archive!D:AB,18,FALSE)</f>
        <v>#N/A</v>
      </c>
      <c r="O2444" s="6"/>
      <c r="P2444" s="6">
        <v>136</v>
      </c>
      <c r="Q2444" s="6"/>
      <c r="R2444" s="6"/>
      <c r="S2444" s="6"/>
      <c r="T2444" s="6"/>
      <c r="U2444" s="6" t="s">
        <v>14025</v>
      </c>
      <c r="V2444" s="6">
        <v>12033</v>
      </c>
      <c r="W2444" s="6" t="s">
        <v>13285</v>
      </c>
      <c r="X2444" s="6" t="s">
        <v>12413</v>
      </c>
      <c r="Y2444" s="6" t="s">
        <v>12299</v>
      </c>
      <c r="Z2444" s="6" t="s">
        <v>12299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3512</v>
      </c>
      <c r="C2445" s="6" t="s">
        <v>3513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VLOOKUP(A2445,web_archive!D:AB,18,FALSE)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12660</v>
      </c>
      <c r="V2445" s="6" t="s">
        <v>12368</v>
      </c>
      <c r="W2445" s="6" t="s">
        <v>12299</v>
      </c>
      <c r="X2445" s="6" t="s">
        <v>12299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3755</v>
      </c>
      <c r="C2446" s="6" t="s">
        <v>3756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VLOOKUP(A2446,web_archive!D:AB,18,FALSE)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12978</v>
      </c>
      <c r="V2446" s="6" t="s">
        <v>12648</v>
      </c>
      <c r="W2446" s="6" t="s">
        <v>16199</v>
      </c>
      <c r="X2446" s="6" t="s">
        <v>12648</v>
      </c>
      <c r="Y2446" s="6" t="s">
        <v>12489</v>
      </c>
      <c r="Z2446" s="6" t="s">
        <v>12299</v>
      </c>
      <c r="AA2446" s="6" t="s">
        <v>12299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5508</v>
      </c>
      <c r="C2447" s="6" t="s">
        <v>5509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VLOOKUP(A2447,web_archive!D:AB,18,FALSE)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12702</v>
      </c>
      <c r="V2447" s="6" t="s">
        <v>12920</v>
      </c>
      <c r="W2447" s="6">
        <v>1</v>
      </c>
      <c r="X2447" s="6" t="s">
        <v>12370</v>
      </c>
      <c r="Y2447" s="6" t="s">
        <v>12299</v>
      </c>
      <c r="Z2447" s="6" t="s">
        <v>12299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5481</v>
      </c>
      <c r="C2448" s="6" t="s">
        <v>5482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VLOOKUP(A2448,web_archive!D:AB,18,FALSE)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12542</v>
      </c>
      <c r="V2448" s="6" t="s">
        <v>16288</v>
      </c>
      <c r="W2448" s="6" t="s">
        <v>16289</v>
      </c>
      <c r="X2448" s="6" t="s">
        <v>12894</v>
      </c>
      <c r="Y2448" s="6" t="s">
        <v>12299</v>
      </c>
      <c r="Z2448" s="6" t="s">
        <v>12299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4448</v>
      </c>
      <c r="C2449" s="6" t="s">
        <v>4449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VLOOKUP(A2449,web_archive!D:AB,18,FALSE)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16216</v>
      </c>
      <c r="V2449" s="6" t="s">
        <v>12837</v>
      </c>
      <c r="W2449" s="6" t="s">
        <v>16220</v>
      </c>
      <c r="X2449" s="6" t="s">
        <v>12299</v>
      </c>
      <c r="Y2449" s="6" t="s">
        <v>12299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4444</v>
      </c>
      <c r="C2450" s="6" t="s">
        <v>4445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VLOOKUP(A2450,web_archive!D:AB,18,FALSE)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14036</v>
      </c>
      <c r="V2450" s="6" t="s">
        <v>12824</v>
      </c>
      <c r="W2450" s="6" t="s">
        <v>16230</v>
      </c>
      <c r="X2450" s="6">
        <v>992</v>
      </c>
      <c r="Y2450" s="6" t="s">
        <v>14784</v>
      </c>
      <c r="Z2450" s="6" t="s">
        <v>12413</v>
      </c>
      <c r="AA2450" s="6" t="s">
        <v>12299</v>
      </c>
      <c r="AB2450" s="6" t="s">
        <v>12299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2764</v>
      </c>
      <c r="C2451" s="6" t="s">
        <v>2765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VLOOKUP(A2451,web_archive!D:AB,18,FALSE)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13315</v>
      </c>
      <c r="V2451" s="6" t="s">
        <v>12769</v>
      </c>
      <c r="W2451" s="6" t="s">
        <v>12404</v>
      </c>
      <c r="X2451" s="6" t="s">
        <v>12299</v>
      </c>
      <c r="Y2451" s="6" t="s">
        <v>12299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8959</v>
      </c>
      <c r="C2452" s="6" t="s">
        <v>8960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VLOOKUP(A2452,web_archive!D:AB,18,FALSE)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13138</v>
      </c>
      <c r="V2452" s="6" t="s">
        <v>15560</v>
      </c>
      <c r="W2452" s="6">
        <v>1073</v>
      </c>
      <c r="X2452" s="6" t="s">
        <v>12486</v>
      </c>
      <c r="Y2452" s="6" t="s">
        <v>12299</v>
      </c>
      <c r="Z2452" s="6" t="s">
        <v>12299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11017</v>
      </c>
      <c r="C2453" s="6" t="s">
        <v>11018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VLOOKUP(A2453,web_archive!D:AB,18,FALSE)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16218</v>
      </c>
      <c r="V2453" s="6" t="s">
        <v>13041</v>
      </c>
      <c r="W2453" s="6" t="s">
        <v>12491</v>
      </c>
      <c r="X2453" s="6" t="s">
        <v>12299</v>
      </c>
      <c r="Y2453" s="6" t="s">
        <v>13342</v>
      </c>
      <c r="Z2453" s="6" t="s">
        <v>13639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11021</v>
      </c>
      <c r="C2454" s="6" t="s">
        <v>11022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VLOOKUP(A2454,web_archive!D:AB,18,FALSE)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12978</v>
      </c>
      <c r="V2454" s="6" t="s">
        <v>13041</v>
      </c>
      <c r="W2454" s="6" t="s">
        <v>16199</v>
      </c>
      <c r="X2454" s="6" t="s">
        <v>13041</v>
      </c>
      <c r="Y2454" s="6" t="s">
        <v>12489</v>
      </c>
      <c r="Z2454" s="6" t="s">
        <v>12299</v>
      </c>
      <c r="AA2454" s="6" t="s">
        <v>12299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6197</v>
      </c>
      <c r="C2455" s="6" t="s">
        <v>16290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VLOOKUP(A2455,web_archive!D:AB,18,FALSE)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16291</v>
      </c>
      <c r="V2455" s="6" t="s">
        <v>12620</v>
      </c>
      <c r="W2455" s="6">
        <v>500</v>
      </c>
      <c r="X2455" s="6" t="s">
        <v>16292</v>
      </c>
      <c r="Y2455" s="6" t="s">
        <v>12563</v>
      </c>
      <c r="Z2455" s="6">
        <v>500</v>
      </c>
      <c r="AA2455" s="6" t="s">
        <v>16292</v>
      </c>
      <c r="AB2455" s="6" t="s">
        <v>12862</v>
      </c>
      <c r="AC2455" s="6">
        <v>500</v>
      </c>
      <c r="AD2455" s="6" t="s">
        <v>16292</v>
      </c>
      <c r="AE2455" s="6" t="s">
        <v>12837</v>
      </c>
      <c r="AF2455" s="6">
        <v>500</v>
      </c>
      <c r="AG2455" s="6" t="s">
        <v>16292</v>
      </c>
      <c r="AH2455" s="6" t="s">
        <v>12670</v>
      </c>
      <c r="AI2455" s="6">
        <v>500</v>
      </c>
      <c r="AJ2455" s="6" t="s">
        <v>16293</v>
      </c>
      <c r="AK2455" s="6" t="s">
        <v>12565</v>
      </c>
      <c r="AL2455" s="6" t="s">
        <v>12368</v>
      </c>
      <c r="AM2455" s="6" t="s">
        <v>12299</v>
      </c>
      <c r="AN2455" s="6" t="s">
        <v>12299</v>
      </c>
    </row>
    <row r="2456" spans="1:40" x14ac:dyDescent="0.3">
      <c r="A2456" s="6">
        <v>4277</v>
      </c>
      <c r="B2456" s="6" t="s">
        <v>11001</v>
      </c>
      <c r="C2456" s="6" t="s">
        <v>16294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VLOOKUP(A2456,web_archive!D:AB,18,FALSE)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12787</v>
      </c>
      <c r="V2456" s="6" t="s">
        <v>14164</v>
      </c>
      <c r="W2456" s="6" t="s">
        <v>14230</v>
      </c>
      <c r="X2456" s="6" t="s">
        <v>14080</v>
      </c>
      <c r="Y2456" s="6" t="s">
        <v>14334</v>
      </c>
      <c r="Z2456" s="6" t="s">
        <v>12489</v>
      </c>
      <c r="AA2456" s="6" t="s">
        <v>12299</v>
      </c>
      <c r="AB2456" s="6" t="s">
        <v>12299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4452</v>
      </c>
      <c r="C2457" s="6" t="s">
        <v>4453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VLOOKUP(A2457,web_archive!D:AB,18,FALSE)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16236</v>
      </c>
      <c r="V2457" s="6" t="s">
        <v>12491</v>
      </c>
      <c r="W2457" s="6" t="s">
        <v>12299</v>
      </c>
      <c r="X2457" s="6" t="s">
        <v>12299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2890</v>
      </c>
      <c r="C2458" s="6" t="s">
        <v>2891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VLOOKUP(A2458,web_archive!D:AB,18,FALSE)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15323</v>
      </c>
      <c r="V2458" s="6" t="s">
        <v>16295</v>
      </c>
      <c r="W2458" s="6" t="s">
        <v>12489</v>
      </c>
      <c r="X2458" s="6" t="s">
        <v>12299</v>
      </c>
      <c r="Y2458" s="6" t="s">
        <v>13342</v>
      </c>
      <c r="Z2458" s="6" t="s">
        <v>12473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4400</v>
      </c>
      <c r="C2459" s="6" t="s">
        <v>4401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VLOOKUP(A2459,web_archive!D:AB,18,FALSE)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15169</v>
      </c>
      <c r="V2459" s="6" t="s">
        <v>13101</v>
      </c>
      <c r="W2459" s="6" t="s">
        <v>16296</v>
      </c>
      <c r="X2459" s="6" t="s">
        <v>12486</v>
      </c>
      <c r="Y2459" s="6" t="s">
        <v>12299</v>
      </c>
      <c r="Z2459" s="6" t="s">
        <v>12299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11005</v>
      </c>
      <c r="C2460" s="6" t="s">
        <v>11006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VLOOKUP(A2460,web_archive!D:AB,18,FALSE)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13138</v>
      </c>
      <c r="V2460" s="6" t="s">
        <v>12604</v>
      </c>
      <c r="W2460" s="6" t="s">
        <v>16297</v>
      </c>
      <c r="X2460" s="6" t="s">
        <v>12368</v>
      </c>
      <c r="Y2460" s="6" t="s">
        <v>12299</v>
      </c>
      <c r="Z2460" s="6" t="s">
        <v>12299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9935</v>
      </c>
      <c r="C2461" s="6" t="s">
        <v>9936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VLOOKUP(A2461,web_archive!D:AB,18,FALSE)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12608</v>
      </c>
      <c r="V2461" s="6" t="s">
        <v>16298</v>
      </c>
      <c r="W2461" s="6" t="s">
        <v>16220</v>
      </c>
      <c r="X2461" s="6" t="s">
        <v>12299</v>
      </c>
      <c r="Y2461" s="6" t="s">
        <v>12299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4774</v>
      </c>
      <c r="C2462" s="6" t="s">
        <v>4775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VLOOKUP(A2462,web_archive!D:AB,18,FALSE)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12702</v>
      </c>
      <c r="V2462" s="6" t="s">
        <v>14150</v>
      </c>
      <c r="W2462" s="6">
        <v>5</v>
      </c>
      <c r="X2462" s="6" t="s">
        <v>16299</v>
      </c>
      <c r="Y2462" s="6" t="s">
        <v>12299</v>
      </c>
      <c r="Z2462" s="6" t="s">
        <v>12299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2101</v>
      </c>
      <c r="C2463" s="6" t="s">
        <v>2102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VLOOKUP(A2463,web_archive!D:AB,18,FALSE)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16300</v>
      </c>
      <c r="V2463" s="6" t="s">
        <v>13742</v>
      </c>
      <c r="W2463" s="6">
        <v>5</v>
      </c>
      <c r="X2463" s="6">
        <v>50</v>
      </c>
      <c r="Y2463" s="6" t="s">
        <v>12368</v>
      </c>
      <c r="Z2463" s="6" t="s">
        <v>12299</v>
      </c>
      <c r="AA2463" s="6" t="s">
        <v>12299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2145</v>
      </c>
      <c r="C2464" s="6" t="s">
        <v>2146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VLOOKUP(A2464,web_archive!D:AB,18,FALSE)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12679</v>
      </c>
      <c r="V2464" s="6" t="s">
        <v>14331</v>
      </c>
      <c r="W2464" s="6" t="s">
        <v>12489</v>
      </c>
      <c r="X2464" s="6" t="s">
        <v>12299</v>
      </c>
      <c r="Y2464" s="6" t="s">
        <v>12299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5728</v>
      </c>
      <c r="C2465" s="6" t="s">
        <v>5729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VLOOKUP(A2465,web_archive!D:AB,18,FALSE)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16216</v>
      </c>
      <c r="V2465" s="6" t="s">
        <v>13309</v>
      </c>
      <c r="W2465" s="6" t="s">
        <v>16301</v>
      </c>
      <c r="X2465" s="6" t="s">
        <v>12299</v>
      </c>
      <c r="Y2465" s="6" t="s">
        <v>12299</v>
      </c>
      <c r="Z2465" s="6"/>
    </row>
    <row r="2466" spans="1:26" x14ac:dyDescent="0.3">
      <c r="A2466" s="6">
        <v>4287</v>
      </c>
      <c r="B2466" s="6" t="s">
        <v>5720</v>
      </c>
      <c r="C2466" s="6" t="s">
        <v>5721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VLOOKUP(A2466,web_archive!D:AB,18,FALSE)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16236</v>
      </c>
      <c r="V2466" s="6" t="s">
        <v>12663</v>
      </c>
      <c r="W2466" s="6" t="s">
        <v>12299</v>
      </c>
      <c r="X2466" s="6" t="s">
        <v>12299</v>
      </c>
      <c r="Y2466" s="6"/>
      <c r="Z2466" s="6"/>
    </row>
    <row r="2467" spans="1:26" x14ac:dyDescent="0.3">
      <c r="A2467" s="6">
        <v>4288</v>
      </c>
      <c r="B2467" s="6" t="s">
        <v>1869</v>
      </c>
      <c r="C2467" s="6" t="s">
        <v>1870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VLOOKUP(A2467,web_archive!D:AB,18,FALSE)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12542</v>
      </c>
      <c r="V2467" s="6" t="s">
        <v>16302</v>
      </c>
      <c r="W2467" s="6" t="s">
        <v>12894</v>
      </c>
      <c r="X2467" s="6" t="s">
        <v>12299</v>
      </c>
      <c r="Y2467" s="6" t="s">
        <v>12299</v>
      </c>
      <c r="Z2467" s="6"/>
    </row>
    <row r="2468" spans="1:26" x14ac:dyDescent="0.3">
      <c r="A2468" s="6">
        <v>4289</v>
      </c>
      <c r="B2468" s="6" t="s">
        <v>2018</v>
      </c>
      <c r="C2468" s="6" t="s">
        <v>2019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VLOOKUP(A2468,web_archive!D:AB,18,FALSE)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16218</v>
      </c>
      <c r="V2468" s="6" t="s">
        <v>12571</v>
      </c>
      <c r="W2468" s="6" t="s">
        <v>12491</v>
      </c>
      <c r="X2468" s="6" t="s">
        <v>12299</v>
      </c>
      <c r="Y2468" s="6" t="s">
        <v>13342</v>
      </c>
      <c r="Z2468" s="6" t="s">
        <v>13639</v>
      </c>
    </row>
    <row r="2469" spans="1:26" x14ac:dyDescent="0.3">
      <c r="A2469" s="6">
        <v>4290</v>
      </c>
      <c r="B2469" s="6" t="s">
        <v>2010</v>
      </c>
      <c r="C2469" s="6" t="s">
        <v>2011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VLOOKUP(A2469,web_archive!D:AB,18,FALSE)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14525</v>
      </c>
      <c r="V2469" s="6" t="s">
        <v>16303</v>
      </c>
      <c r="W2469" s="6" t="s">
        <v>12491</v>
      </c>
      <c r="X2469" s="6" t="s">
        <v>12299</v>
      </c>
      <c r="Y2469" s="6" t="s">
        <v>12299</v>
      </c>
      <c r="Z2469" s="6"/>
    </row>
    <row r="2470" spans="1:26" x14ac:dyDescent="0.3">
      <c r="A2470" s="6">
        <v>4291</v>
      </c>
      <c r="B2470" s="6" t="s">
        <v>5869</v>
      </c>
      <c r="C2470" s="6" t="s">
        <v>5870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VLOOKUP(A2470,web_archive!D:AB,18,FALSE)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16208</v>
      </c>
      <c r="V2470" s="6" t="s">
        <v>16304</v>
      </c>
      <c r="W2470" s="6" t="s">
        <v>12486</v>
      </c>
      <c r="X2470" s="6" t="s">
        <v>12299</v>
      </c>
      <c r="Y2470" s="6" t="s">
        <v>12299</v>
      </c>
      <c r="Z2470" s="6"/>
    </row>
    <row r="2471" spans="1:26" x14ac:dyDescent="0.3">
      <c r="A2471" s="6">
        <v>4292</v>
      </c>
      <c r="B2471" s="6" t="s">
        <v>5861</v>
      </c>
      <c r="C2471" s="6" t="s">
        <v>5862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VLOOKUP(A2471,web_archive!D:AB,18,FALSE)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15355</v>
      </c>
      <c r="V2471" s="6" t="s">
        <v>16210</v>
      </c>
      <c r="W2471" s="6" t="s">
        <v>12571</v>
      </c>
      <c r="X2471" s="6" t="s">
        <v>13459</v>
      </c>
      <c r="Y2471" s="6" t="s">
        <v>12299</v>
      </c>
      <c r="Z2471" s="6" t="s">
        <v>12299</v>
      </c>
    </row>
    <row r="2472" spans="1:26" x14ac:dyDescent="0.3">
      <c r="A2472" s="6">
        <v>4293</v>
      </c>
      <c r="B2472" s="6" t="s">
        <v>2440</v>
      </c>
      <c r="C2472" s="6" t="s">
        <v>2441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VLOOKUP(A2472,web_archive!D:AB,18,FALSE)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12787</v>
      </c>
      <c r="V2472" s="6" t="s">
        <v>14164</v>
      </c>
      <c r="W2472" s="6" t="s">
        <v>13691</v>
      </c>
      <c r="X2472" s="6" t="s">
        <v>12489</v>
      </c>
      <c r="Y2472" s="6" t="s">
        <v>12299</v>
      </c>
      <c r="Z2472" s="6" t="s">
        <v>12299</v>
      </c>
    </row>
    <row r="2473" spans="1:26" x14ac:dyDescent="0.3">
      <c r="A2473" s="6">
        <v>4294</v>
      </c>
      <c r="B2473" s="6" t="s">
        <v>8073</v>
      </c>
      <c r="C2473" s="6" t="s">
        <v>8074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VLOOKUP(A2473,web_archive!D:AB,18,FALSE)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16231</v>
      </c>
      <c r="V2473" s="6" t="s">
        <v>14345</v>
      </c>
      <c r="W2473" s="6">
        <v>1</v>
      </c>
      <c r="X2473" s="6" t="s">
        <v>12413</v>
      </c>
      <c r="Y2473" s="6" t="s">
        <v>12299</v>
      </c>
      <c r="Z2473" s="6" t="s">
        <v>12299</v>
      </c>
    </row>
    <row r="2474" spans="1:26" x14ac:dyDescent="0.3">
      <c r="A2474" s="6">
        <v>4295</v>
      </c>
      <c r="B2474" s="6" t="s">
        <v>5877</v>
      </c>
      <c r="C2474" s="6" t="s">
        <v>5878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VLOOKUP(A2474,web_archive!D:AB,18,FALSE)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16216</v>
      </c>
      <c r="V2474" s="6" t="s">
        <v>12860</v>
      </c>
      <c r="W2474" s="6" t="s">
        <v>16220</v>
      </c>
      <c r="X2474" s="6" t="s">
        <v>12299</v>
      </c>
      <c r="Y2474" s="6" t="s">
        <v>12299</v>
      </c>
      <c r="Z2474" s="6"/>
    </row>
    <row r="2475" spans="1:26" x14ac:dyDescent="0.3">
      <c r="A2475" s="6">
        <v>4296</v>
      </c>
      <c r="B2475" s="6" t="s">
        <v>2542</v>
      </c>
      <c r="C2475" s="6" t="s">
        <v>2543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VLOOKUP(A2475,web_archive!D:AB,18,FALSE)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12834</v>
      </c>
      <c r="V2475" s="6">
        <v>500</v>
      </c>
      <c r="W2475" s="6" t="s">
        <v>12368</v>
      </c>
      <c r="X2475" s="6" t="s">
        <v>12299</v>
      </c>
      <c r="Y2475" s="6" t="s">
        <v>12299</v>
      </c>
      <c r="Z2475" s="6"/>
    </row>
    <row r="2476" spans="1:26" x14ac:dyDescent="0.3">
      <c r="A2476" s="6">
        <v>4297</v>
      </c>
      <c r="B2476" s="6" t="s">
        <v>2609</v>
      </c>
      <c r="C2476" s="6" t="s">
        <v>2610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VLOOKUP(A2476,web_archive!D:AB,18,FALSE)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15355</v>
      </c>
      <c r="V2476" s="6" t="s">
        <v>16210</v>
      </c>
      <c r="W2476" s="6" t="s">
        <v>12802</v>
      </c>
      <c r="X2476" s="6" t="s">
        <v>13459</v>
      </c>
      <c r="Y2476" s="6" t="s">
        <v>12299</v>
      </c>
      <c r="Z2476" s="6" t="s">
        <v>12299</v>
      </c>
    </row>
    <row r="2477" spans="1:26" x14ac:dyDescent="0.3">
      <c r="A2477" s="6">
        <v>4298</v>
      </c>
      <c r="B2477" s="6" t="s">
        <v>2558</v>
      </c>
      <c r="C2477" s="6" t="s">
        <v>2559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VLOOKUP(A2477,web_archive!D:AB,18,FALSE)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16216</v>
      </c>
      <c r="V2477" s="6" t="s">
        <v>13309</v>
      </c>
      <c r="W2477" s="6" t="s">
        <v>16220</v>
      </c>
      <c r="X2477" s="6" t="s">
        <v>12299</v>
      </c>
      <c r="Y2477" s="6" t="s">
        <v>12299</v>
      </c>
      <c r="Z2477" s="6"/>
    </row>
    <row r="2478" spans="1:26" x14ac:dyDescent="0.3">
      <c r="A2478" s="6">
        <v>4299</v>
      </c>
      <c r="B2478" s="6" t="s">
        <v>2283</v>
      </c>
      <c r="C2478" s="6" t="s">
        <v>2284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VLOOKUP(A2478,web_archive!D:AB,18,FALSE)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15169</v>
      </c>
      <c r="V2478" s="6" t="s">
        <v>16305</v>
      </c>
      <c r="W2478" s="6" t="s">
        <v>16306</v>
      </c>
      <c r="X2478" s="6" t="s">
        <v>12486</v>
      </c>
      <c r="Y2478" s="6" t="s">
        <v>12299</v>
      </c>
      <c r="Z2478" s="6" t="s">
        <v>16307</v>
      </c>
    </row>
    <row r="2479" spans="1:26" x14ac:dyDescent="0.3">
      <c r="A2479" s="6">
        <v>4300</v>
      </c>
      <c r="B2479" s="6" t="s">
        <v>2129</v>
      </c>
      <c r="C2479" s="6" t="s">
        <v>2130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VLOOKUP(A2479,web_archive!D:AB,18,FALSE)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16216</v>
      </c>
      <c r="V2479" s="6" t="s">
        <v>12837</v>
      </c>
      <c r="W2479" s="6" t="s">
        <v>16308</v>
      </c>
      <c r="X2479" s="6" t="s">
        <v>12299</v>
      </c>
      <c r="Y2479" s="6" t="s">
        <v>12299</v>
      </c>
      <c r="Z2479" s="6"/>
    </row>
    <row r="2480" spans="1:26" x14ac:dyDescent="0.3">
      <c r="A2480" s="6">
        <v>4301</v>
      </c>
      <c r="B2480" s="6" t="s">
        <v>5819</v>
      </c>
      <c r="C2480" s="6" t="s">
        <v>5820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VLOOKUP(A2480,web_archive!D:AB,18,FALSE)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16216</v>
      </c>
      <c r="V2480" s="6" t="s">
        <v>12670</v>
      </c>
      <c r="W2480" s="6" t="s">
        <v>16220</v>
      </c>
      <c r="X2480" s="6" t="s">
        <v>12299</v>
      </c>
      <c r="Y2480" s="6" t="s">
        <v>12299</v>
      </c>
      <c r="Z2480" s="6"/>
    </row>
    <row r="2481" spans="1:29" x14ac:dyDescent="0.3">
      <c r="A2481" s="6">
        <v>4302</v>
      </c>
      <c r="B2481" s="6" t="s">
        <v>9892</v>
      </c>
      <c r="C2481" s="6" t="s">
        <v>9893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VLOOKUP(A2481,web_archive!D:AB,18,FALSE)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12807</v>
      </c>
      <c r="V2481" s="6" t="s">
        <v>16309</v>
      </c>
      <c r="W2481" s="6" t="s">
        <v>16310</v>
      </c>
      <c r="X2481" s="6" t="s">
        <v>12831</v>
      </c>
      <c r="Y2481" s="6" t="s">
        <v>12299</v>
      </c>
      <c r="Z2481" s="6" t="s">
        <v>12299</v>
      </c>
      <c r="AA2481" s="6"/>
      <c r="AB2481" s="6"/>
      <c r="AC2481" s="6"/>
    </row>
    <row r="2482" spans="1:29" x14ac:dyDescent="0.3">
      <c r="A2482" s="6">
        <v>4303</v>
      </c>
      <c r="B2482" s="6" t="s">
        <v>10605</v>
      </c>
      <c r="C2482" s="6" t="s">
        <v>10606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VLOOKUP(A2482,web_archive!D:AB,18,FALSE)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12640</v>
      </c>
      <c r="V2482" s="6" t="s">
        <v>16311</v>
      </c>
      <c r="W2482" s="6" t="s">
        <v>16312</v>
      </c>
      <c r="X2482" s="6" t="s">
        <v>16313</v>
      </c>
      <c r="Y2482" s="6" t="s">
        <v>12404</v>
      </c>
      <c r="Z2482" s="6" t="s">
        <v>12299</v>
      </c>
      <c r="AA2482" s="6" t="s">
        <v>12299</v>
      </c>
      <c r="AB2482" s="6"/>
      <c r="AC2482" s="6"/>
    </row>
    <row r="2483" spans="1:29" x14ac:dyDescent="0.3">
      <c r="A2483" s="6">
        <v>4304</v>
      </c>
      <c r="B2483" s="6" t="s">
        <v>9884</v>
      </c>
      <c r="C2483" s="6" t="s">
        <v>9885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VLOOKUP(A2483,web_archive!D:AB,18,FALSE)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12631</v>
      </c>
      <c r="V2483" s="6" t="s">
        <v>14164</v>
      </c>
      <c r="W2483" s="6" t="s">
        <v>16314</v>
      </c>
      <c r="X2483" s="6" t="s">
        <v>14080</v>
      </c>
      <c r="Y2483" s="6" t="s">
        <v>14559</v>
      </c>
      <c r="Z2483" s="6" t="s">
        <v>12489</v>
      </c>
      <c r="AA2483" s="6" t="s">
        <v>12299</v>
      </c>
      <c r="AB2483" s="6" t="s">
        <v>12299</v>
      </c>
      <c r="AC2483" s="6"/>
    </row>
    <row r="2484" spans="1:29" x14ac:dyDescent="0.3">
      <c r="A2484" s="6">
        <v>4305</v>
      </c>
      <c r="B2484" s="6" t="s">
        <v>10209</v>
      </c>
      <c r="C2484" s="6" t="s">
        <v>10210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VLOOKUP(A2484,web_archive!D:AB,18,FALSE)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12674</v>
      </c>
      <c r="V2484" s="6" t="s">
        <v>12675</v>
      </c>
      <c r="W2484" s="6" t="s">
        <v>12713</v>
      </c>
      <c r="X2484" s="6" t="s">
        <v>13209</v>
      </c>
      <c r="Y2484" s="6">
        <v>10</v>
      </c>
      <c r="Z2484" s="6" t="s">
        <v>12486</v>
      </c>
      <c r="AA2484" s="6" t="s">
        <v>12299</v>
      </c>
      <c r="AB2484" s="6" t="s">
        <v>12299</v>
      </c>
      <c r="AC2484" s="6"/>
    </row>
    <row r="2485" spans="1:29" x14ac:dyDescent="0.3">
      <c r="A2485" s="6">
        <v>4306</v>
      </c>
      <c r="B2485" s="6" t="s">
        <v>10073</v>
      </c>
      <c r="C2485" s="6" t="s">
        <v>10074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VLOOKUP(A2485,web_archive!D:AB,18,FALSE)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12679</v>
      </c>
      <c r="V2485" s="6" t="s">
        <v>12368</v>
      </c>
      <c r="W2485" s="6" t="s">
        <v>12299</v>
      </c>
      <c r="X2485" s="6" t="s">
        <v>12299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5823</v>
      </c>
      <c r="C2486" s="6" t="s">
        <v>5824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VLOOKUP(A2486,web_archive!D:AB,18,FALSE)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16218</v>
      </c>
      <c r="V2486" s="6" t="s">
        <v>12616</v>
      </c>
      <c r="W2486" s="6" t="s">
        <v>12491</v>
      </c>
      <c r="X2486" s="6" t="s">
        <v>12299</v>
      </c>
      <c r="Y2486" s="6" t="s">
        <v>13342</v>
      </c>
      <c r="Z2486" s="6" t="s">
        <v>13639</v>
      </c>
      <c r="AA2486" s="6"/>
      <c r="AB2486" s="6"/>
      <c r="AC2486" s="6"/>
    </row>
    <row r="2487" spans="1:29" x14ac:dyDescent="0.3">
      <c r="A2487" s="6">
        <v>4308</v>
      </c>
      <c r="B2487" s="6" t="s">
        <v>10156</v>
      </c>
      <c r="C2487" s="6" t="s">
        <v>10157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VLOOKUP(A2487,web_archive!D:AB,18,FALSE)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16218</v>
      </c>
      <c r="V2487" s="6" t="s">
        <v>14742</v>
      </c>
      <c r="W2487" s="6" t="s">
        <v>12491</v>
      </c>
      <c r="X2487" s="6" t="s">
        <v>12299</v>
      </c>
      <c r="Y2487" s="6" t="s">
        <v>13342</v>
      </c>
      <c r="Z2487" s="6" t="s">
        <v>13639</v>
      </c>
      <c r="AA2487" s="6"/>
      <c r="AB2487" s="6"/>
      <c r="AC2487" s="6"/>
    </row>
    <row r="2488" spans="1:29" x14ac:dyDescent="0.3">
      <c r="A2488" s="6">
        <v>4309</v>
      </c>
      <c r="B2488" s="6" t="s">
        <v>7435</v>
      </c>
      <c r="C2488" s="6" t="s">
        <v>7436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VLOOKUP(A2488,web_archive!D:AB,18,FALSE)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12631</v>
      </c>
      <c r="V2488" s="6" t="s">
        <v>14596</v>
      </c>
      <c r="W2488" s="6" t="s">
        <v>13179</v>
      </c>
      <c r="X2488" s="6" t="s">
        <v>12491</v>
      </c>
      <c r="Y2488" s="6" t="s">
        <v>12299</v>
      </c>
      <c r="Z2488" s="6" t="s">
        <v>12299</v>
      </c>
      <c r="AA2488" s="6"/>
      <c r="AB2488" s="6"/>
      <c r="AC2488" s="6"/>
    </row>
    <row r="2489" spans="1:29" x14ac:dyDescent="0.3">
      <c r="A2489" s="6">
        <v>4310</v>
      </c>
      <c r="B2489" s="6" t="s">
        <v>7427</v>
      </c>
      <c r="C2489" s="6" t="s">
        <v>7428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VLOOKUP(A2489,web_archive!D:AB,18,FALSE)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15355</v>
      </c>
      <c r="V2489" s="6" t="s">
        <v>16210</v>
      </c>
      <c r="W2489" s="6" t="s">
        <v>12798</v>
      </c>
      <c r="X2489" s="6" t="s">
        <v>13459</v>
      </c>
      <c r="Y2489" s="6" t="s">
        <v>12299</v>
      </c>
      <c r="Z2489" s="6" t="s">
        <v>12299</v>
      </c>
      <c r="AA2489" s="6"/>
      <c r="AB2489" s="6"/>
      <c r="AC2489" s="6"/>
    </row>
    <row r="2490" spans="1:29" x14ac:dyDescent="0.3">
      <c r="A2490" s="6">
        <v>4311</v>
      </c>
      <c r="B2490" s="6" t="s">
        <v>7490</v>
      </c>
      <c r="C2490" s="6" t="s">
        <v>7491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VLOOKUP(A2490,web_archive!D:AB,18,FALSE)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14036</v>
      </c>
      <c r="V2490" s="6" t="s">
        <v>13306</v>
      </c>
      <c r="W2490" s="6" t="s">
        <v>14807</v>
      </c>
      <c r="X2490" s="6" t="s">
        <v>14535</v>
      </c>
      <c r="Y2490" s="6" t="s">
        <v>12649</v>
      </c>
      <c r="Z2490" s="6" t="s">
        <v>12299</v>
      </c>
      <c r="AA2490" s="6" t="s">
        <v>12299</v>
      </c>
      <c r="AB2490" s="6"/>
      <c r="AC2490" s="6"/>
    </row>
    <row r="2491" spans="1:29" x14ac:dyDescent="0.3">
      <c r="A2491" s="6">
        <v>4312</v>
      </c>
      <c r="B2491" s="6" t="s">
        <v>4312</v>
      </c>
      <c r="C2491" s="6" t="s">
        <v>4313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VLOOKUP(A2491,web_archive!D:AB,18,FALSE)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12640</v>
      </c>
      <c r="V2491" s="6" t="s">
        <v>15438</v>
      </c>
      <c r="W2491" s="6" t="s">
        <v>16315</v>
      </c>
      <c r="X2491" s="6" t="s">
        <v>13041</v>
      </c>
      <c r="Y2491" s="6" t="s">
        <v>16316</v>
      </c>
      <c r="Z2491" s="6" t="s">
        <v>12798</v>
      </c>
      <c r="AA2491" s="6" t="s">
        <v>16317</v>
      </c>
      <c r="AB2491" s="6" t="s">
        <v>12299</v>
      </c>
      <c r="AC2491" s="6" t="s">
        <v>12299</v>
      </c>
    </row>
    <row r="2492" spans="1:29" x14ac:dyDescent="0.3">
      <c r="A2492" s="6">
        <v>4313</v>
      </c>
      <c r="B2492" s="6" t="s">
        <v>7947</v>
      </c>
      <c r="C2492" s="6" t="s">
        <v>7948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VLOOKUP(A2492,web_archive!D:AB,18,FALSE)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16318</v>
      </c>
      <c r="V2492" s="6" t="s">
        <v>14989</v>
      </c>
      <c r="W2492" s="6" t="s">
        <v>16319</v>
      </c>
      <c r="X2492" s="6">
        <v>50</v>
      </c>
      <c r="Y2492" s="6" t="s">
        <v>12298</v>
      </c>
      <c r="Z2492" s="6" t="s">
        <v>12299</v>
      </c>
      <c r="AA2492" s="6" t="s">
        <v>12299</v>
      </c>
      <c r="AB2492" s="6"/>
      <c r="AC2492" s="6"/>
    </row>
    <row r="2493" spans="1:29" x14ac:dyDescent="0.3">
      <c r="A2493" s="6">
        <v>4314</v>
      </c>
      <c r="B2493" s="6" t="s">
        <v>7486</v>
      </c>
      <c r="C2493" s="6" t="s">
        <v>7487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VLOOKUP(A2493,web_archive!D:AB,18,FALSE)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12978</v>
      </c>
      <c r="V2493" s="6" t="s">
        <v>14742</v>
      </c>
      <c r="W2493" s="6" t="s">
        <v>12486</v>
      </c>
      <c r="X2493" s="6" t="s">
        <v>12299</v>
      </c>
      <c r="Y2493" s="6" t="s">
        <v>12299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7494</v>
      </c>
      <c r="C2494" s="6" t="s">
        <v>7495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VLOOKUP(A2494,web_archive!D:AB,18,FALSE)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16216</v>
      </c>
      <c r="V2494" s="6" t="s">
        <v>12592</v>
      </c>
      <c r="W2494" s="6" t="s">
        <v>16320</v>
      </c>
      <c r="X2494" s="6" t="s">
        <v>12299</v>
      </c>
      <c r="Y2494" s="6" t="s">
        <v>12299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3789</v>
      </c>
      <c r="C2495" s="6" t="s">
        <v>3790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VLOOKUP(A2495,web_archive!D:AB,18,FALSE)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16218</v>
      </c>
      <c r="V2495" s="6" t="s">
        <v>13285</v>
      </c>
      <c r="W2495" s="6" t="s">
        <v>12491</v>
      </c>
      <c r="X2495" s="6" t="s">
        <v>12299</v>
      </c>
      <c r="Y2495" s="6" t="s">
        <v>13342</v>
      </c>
      <c r="Z2495" s="6" t="s">
        <v>13639</v>
      </c>
      <c r="AA2495" s="6"/>
      <c r="AB2495" s="6"/>
      <c r="AC2495" s="6"/>
    </row>
    <row r="2496" spans="1:29" x14ac:dyDescent="0.3">
      <c r="A2496" s="6">
        <v>4317</v>
      </c>
      <c r="B2496" s="6" t="s">
        <v>6766</v>
      </c>
      <c r="C2496" s="6" t="s">
        <v>6767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VLOOKUP(A2496,web_archive!D:AB,18,FALSE)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15355</v>
      </c>
      <c r="V2496" s="6" t="s">
        <v>16321</v>
      </c>
      <c r="W2496" s="6" t="s">
        <v>12451</v>
      </c>
      <c r="X2496" s="6" t="s">
        <v>12299</v>
      </c>
      <c r="Y2496" s="6" t="s">
        <v>12299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5853</v>
      </c>
      <c r="C2497" s="6" t="s">
        <v>5854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VLOOKUP(A2497,web_archive!D:AB,18,FALSE)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12702</v>
      </c>
      <c r="V2497" s="6" t="s">
        <v>13762</v>
      </c>
      <c r="W2497" s="6">
        <v>1</v>
      </c>
      <c r="X2497" s="6" t="s">
        <v>16322</v>
      </c>
      <c r="Y2497" s="6" t="s">
        <v>12556</v>
      </c>
      <c r="Z2497" s="6" t="s">
        <v>13086</v>
      </c>
      <c r="AA2497" s="6" t="s">
        <v>12299</v>
      </c>
      <c r="AB2497" s="6" t="s">
        <v>12299</v>
      </c>
      <c r="AC2497" s="6"/>
      <c r="AD2497" s="6"/>
      <c r="AE2497" s="6"/>
    </row>
    <row r="2498" spans="1:31" x14ac:dyDescent="0.3">
      <c r="A2498" s="6">
        <v>4319</v>
      </c>
      <c r="B2498" s="6" t="s">
        <v>4198</v>
      </c>
      <c r="C2498" s="6" t="s">
        <v>4199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VLOOKUP(A2498,web_archive!D:AB,18,FALSE)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13923</v>
      </c>
      <c r="V2498" s="6" t="s">
        <v>16323</v>
      </c>
      <c r="W2498" s="6" t="s">
        <v>12739</v>
      </c>
      <c r="X2498" s="6" t="s">
        <v>12489</v>
      </c>
      <c r="Y2498" s="6" t="s">
        <v>12299</v>
      </c>
      <c r="Z2498" s="6" t="s">
        <v>12299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1268</v>
      </c>
      <c r="C2499" s="6" t="s">
        <v>1269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VLOOKUP(A2499,web_archive!D:AB,18,FALSE)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12702</v>
      </c>
      <c r="V2499" s="6" t="s">
        <v>12703</v>
      </c>
      <c r="W2499" s="6">
        <v>1</v>
      </c>
      <c r="X2499" s="6" t="s">
        <v>12483</v>
      </c>
      <c r="Y2499" s="6" t="s">
        <v>12299</v>
      </c>
      <c r="Z2499" s="6" t="s">
        <v>12299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5356</v>
      </c>
      <c r="C2500" s="6" t="s">
        <v>5357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VLOOKUP(A2500,web_archive!D:AB,18,FALSE)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12819</v>
      </c>
      <c r="V2500" s="6" t="s">
        <v>12413</v>
      </c>
      <c r="W2500" s="6" t="s">
        <v>12299</v>
      </c>
      <c r="X2500" s="6" t="s">
        <v>12299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5165</v>
      </c>
      <c r="C2501" s="6" t="s">
        <v>5166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VLOOKUP(A2501,web_archive!D:AB,18,FALSE)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12631</v>
      </c>
      <c r="V2501" s="6" t="s">
        <v>16324</v>
      </c>
      <c r="W2501" s="6" t="s">
        <v>12491</v>
      </c>
      <c r="X2501" s="6" t="s">
        <v>12299</v>
      </c>
      <c r="Y2501" s="6" t="s">
        <v>12299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4355</v>
      </c>
      <c r="C2502" s="6" t="s">
        <v>16325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VLOOKUP(A2502,web_archive!D:AB,18,FALSE)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12702</v>
      </c>
      <c r="V2502" s="6" t="s">
        <v>14441</v>
      </c>
      <c r="W2502" s="6">
        <v>3</v>
      </c>
      <c r="X2502" s="6" t="s">
        <v>12370</v>
      </c>
      <c r="Y2502" s="6" t="s">
        <v>12299</v>
      </c>
      <c r="Z2502" s="6" t="s">
        <v>12299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4359</v>
      </c>
      <c r="C2503" s="6" t="s">
        <v>16326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VLOOKUP(A2503,web_archive!D:AB,18,FALSE)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16216</v>
      </c>
      <c r="V2503" s="6" t="s">
        <v>12556</v>
      </c>
      <c r="W2503" s="6" t="s">
        <v>12708</v>
      </c>
      <c r="X2503" s="6" t="s">
        <v>12299</v>
      </c>
      <c r="Y2503" s="6" t="s">
        <v>12299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4985</v>
      </c>
      <c r="C2504" s="6" t="s">
        <v>4986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VLOOKUP(A2504,web_archive!D:AB,18,FALSE)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14036</v>
      </c>
      <c r="V2504" s="6" t="s">
        <v>13179</v>
      </c>
      <c r="W2504" s="6" t="s">
        <v>14133</v>
      </c>
      <c r="X2504" s="6" t="s">
        <v>16327</v>
      </c>
      <c r="Y2504" s="6" t="s">
        <v>12491</v>
      </c>
      <c r="Z2504" s="6" t="s">
        <v>12299</v>
      </c>
      <c r="AA2504" s="6" t="s">
        <v>12299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8859</v>
      </c>
      <c r="C2505" s="6" t="s">
        <v>8860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VLOOKUP(A2505,web_archive!D:AB,18,FALSE)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16200</v>
      </c>
      <c r="V2505" s="6" t="s">
        <v>16328</v>
      </c>
      <c r="W2505" s="6" t="s">
        <v>16202</v>
      </c>
      <c r="X2505" s="6">
        <v>551</v>
      </c>
      <c r="Y2505" s="6" t="s">
        <v>12616</v>
      </c>
      <c r="Z2505" s="6" t="s">
        <v>16203</v>
      </c>
      <c r="AA2505" s="6">
        <v>544</v>
      </c>
      <c r="AB2505" s="6" t="s">
        <v>12616</v>
      </c>
      <c r="AC2505" s="6" t="s">
        <v>12820</v>
      </c>
      <c r="AD2505" s="6" t="s">
        <v>12299</v>
      </c>
      <c r="AE2505" s="6" t="s">
        <v>12299</v>
      </c>
    </row>
    <row r="2506" spans="1:31" x14ac:dyDescent="0.3">
      <c r="A2506" s="6">
        <v>4327</v>
      </c>
      <c r="B2506" s="6" t="s">
        <v>1244</v>
      </c>
      <c r="C2506" s="6" t="s">
        <v>1245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VLOOKUP(A2506,web_archive!D:AB,18,FALSE)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13638</v>
      </c>
      <c r="V2506" s="6" t="s">
        <v>16329</v>
      </c>
      <c r="W2506" s="6" t="s">
        <v>16330</v>
      </c>
      <c r="X2506" s="6" t="s">
        <v>16331</v>
      </c>
      <c r="Y2506" s="6" t="s">
        <v>12491</v>
      </c>
      <c r="Z2506" s="6" t="s">
        <v>12299</v>
      </c>
      <c r="AA2506" s="6" t="s">
        <v>12299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5348</v>
      </c>
      <c r="C2507" s="6" t="s">
        <v>5349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VLOOKUP(A2507,web_archive!D:AB,18,FALSE)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12640</v>
      </c>
      <c r="V2507" s="6" t="s">
        <v>16149</v>
      </c>
      <c r="W2507" s="6" t="s">
        <v>12368</v>
      </c>
      <c r="X2507" s="6" t="s">
        <v>12299</v>
      </c>
      <c r="Y2507" s="6" t="s">
        <v>12299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7542</v>
      </c>
      <c r="C2508" s="6" t="s">
        <v>7543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VLOOKUP(A2508,web_archive!D:AB,18,FALSE)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16218</v>
      </c>
      <c r="V2508" s="6" t="s">
        <v>12549</v>
      </c>
      <c r="W2508" s="6" t="s">
        <v>16332</v>
      </c>
      <c r="X2508" s="6" t="s">
        <v>12551</v>
      </c>
      <c r="Y2508" s="6" t="s">
        <v>12491</v>
      </c>
      <c r="Z2508" s="6" t="s">
        <v>12299</v>
      </c>
      <c r="AA2508" s="6" t="s">
        <v>13342</v>
      </c>
      <c r="AB2508" s="6" t="s">
        <v>13639</v>
      </c>
      <c r="AC2508" s="6"/>
      <c r="AD2508" s="6"/>
      <c r="AE2508" s="6"/>
    </row>
    <row r="2509" spans="1:31" x14ac:dyDescent="0.3">
      <c r="A2509" s="6">
        <v>4330</v>
      </c>
      <c r="B2509" s="6" t="s">
        <v>2825</v>
      </c>
      <c r="C2509" s="6" t="s">
        <v>2826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VLOOKUP(A2509,web_archive!D:AB,18,FALSE)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12542</v>
      </c>
      <c r="V2509" s="6" t="s">
        <v>16192</v>
      </c>
      <c r="W2509" s="6" t="s">
        <v>12860</v>
      </c>
      <c r="X2509" s="6" t="s">
        <v>14709</v>
      </c>
      <c r="Y2509" s="6" t="s">
        <v>12563</v>
      </c>
      <c r="Z2509" s="6" t="s">
        <v>12581</v>
      </c>
      <c r="AA2509" s="6" t="s">
        <v>12299</v>
      </c>
      <c r="AB2509" s="6" t="s">
        <v>12299</v>
      </c>
      <c r="AC2509" s="6"/>
      <c r="AD2509" s="6"/>
      <c r="AE2509" s="6"/>
    </row>
    <row r="2510" spans="1:31" x14ac:dyDescent="0.3">
      <c r="A2510" s="6">
        <v>4331</v>
      </c>
      <c r="B2510" s="6" t="s">
        <v>5084</v>
      </c>
      <c r="C2510" s="6" t="s">
        <v>5085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VLOOKUP(A2510,web_archive!D:AB,18,FALSE)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12636</v>
      </c>
      <c r="V2510" s="6" t="s">
        <v>16333</v>
      </c>
      <c r="W2510" s="6" t="s">
        <v>12404</v>
      </c>
      <c r="X2510" s="6" t="s">
        <v>12299</v>
      </c>
      <c r="Y2510" s="6" t="s">
        <v>12299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10501</v>
      </c>
      <c r="C2511" s="6" t="s">
        <v>10502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VLOOKUP(A2511,web_archive!D:AB,18,FALSE)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13138</v>
      </c>
      <c r="V2511" s="6" t="s">
        <v>13256</v>
      </c>
      <c r="W2511" s="6" t="s">
        <v>12368</v>
      </c>
      <c r="X2511" s="6" t="s">
        <v>12299</v>
      </c>
      <c r="Y2511" s="6" t="s">
        <v>12299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10367</v>
      </c>
      <c r="C2512" s="6" t="s">
        <v>10368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VLOOKUP(A2512,web_archive!D:AB,18,FALSE)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16334</v>
      </c>
      <c r="V2512" s="6" t="s">
        <v>12837</v>
      </c>
      <c r="W2512" s="6">
        <v>3000</v>
      </c>
      <c r="X2512" s="6" t="s">
        <v>16335</v>
      </c>
      <c r="Y2512" s="6" t="s">
        <v>12299</v>
      </c>
      <c r="Z2512" s="6" t="s">
        <v>12299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7142</v>
      </c>
      <c r="C2513" s="6" t="s">
        <v>7143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VLOOKUP(A2513,web_archive!D:AB,18,FALSE)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13389</v>
      </c>
      <c r="V2513" s="6" t="s">
        <v>14737</v>
      </c>
      <c r="W2513" s="6" t="s">
        <v>13179</v>
      </c>
      <c r="X2513" s="6" t="s">
        <v>12489</v>
      </c>
      <c r="Y2513" s="6" t="s">
        <v>12299</v>
      </c>
      <c r="Z2513" s="6" t="s">
        <v>12299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7681</v>
      </c>
      <c r="C2514" s="6" t="s">
        <v>7682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VLOOKUP(A2514,web_archive!D:AB,18,FALSE)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12919</v>
      </c>
      <c r="V2514" s="6" t="s">
        <v>13594</v>
      </c>
      <c r="W2514" s="6" t="s">
        <v>14450</v>
      </c>
      <c r="X2514" s="6" t="s">
        <v>13592</v>
      </c>
      <c r="Y2514" s="6" t="s">
        <v>12491</v>
      </c>
      <c r="Z2514" s="6" t="s">
        <v>12299</v>
      </c>
      <c r="AA2514" s="6" t="s">
        <v>13342</v>
      </c>
      <c r="AB2514" s="6" t="s">
        <v>12831</v>
      </c>
      <c r="AC2514" s="6"/>
      <c r="AD2514" s="6"/>
    </row>
    <row r="2515" spans="1:30" x14ac:dyDescent="0.3">
      <c r="A2515" s="6">
        <v>4336</v>
      </c>
      <c r="B2515" s="6" t="s">
        <v>10277</v>
      </c>
      <c r="C2515" s="6" t="s">
        <v>10278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VLOOKUP(A2515,web_archive!D:AB,18,FALSE)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14556</v>
      </c>
      <c r="V2515" s="6" t="s">
        <v>15122</v>
      </c>
      <c r="W2515" s="6" t="s">
        <v>12670</v>
      </c>
      <c r="X2515" s="6" t="s">
        <v>12581</v>
      </c>
      <c r="Y2515" s="6" t="s">
        <v>12299</v>
      </c>
      <c r="Z2515" s="6" t="s">
        <v>12299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7831</v>
      </c>
      <c r="C2516" s="6" t="s">
        <v>7832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VLOOKUP(A2516,web_archive!D:AB,18,FALSE)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13138</v>
      </c>
      <c r="V2516" s="6" t="s">
        <v>16238</v>
      </c>
      <c r="W2516" s="6" t="s">
        <v>13639</v>
      </c>
      <c r="X2516" s="6" t="s">
        <v>12299</v>
      </c>
      <c r="Y2516" s="6" t="s">
        <v>12299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7158</v>
      </c>
      <c r="C2517" s="6" t="s">
        <v>7159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VLOOKUP(A2517,web_archive!D:AB,18,FALSE)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12660</v>
      </c>
      <c r="V2517" s="6" t="s">
        <v>16336</v>
      </c>
      <c r="W2517" s="6" t="s">
        <v>12299</v>
      </c>
      <c r="X2517" s="6" t="s">
        <v>12299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6673</v>
      </c>
      <c r="C2518" s="6" t="s">
        <v>6674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VLOOKUP(A2518,web_archive!D:AB,18,FALSE)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13138</v>
      </c>
      <c r="V2518" s="6" t="s">
        <v>16337</v>
      </c>
      <c r="W2518" s="6" t="s">
        <v>12404</v>
      </c>
      <c r="X2518" s="6" t="s">
        <v>12299</v>
      </c>
      <c r="Y2518" s="6" t="s">
        <v>12299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9920</v>
      </c>
      <c r="C2519" s="6" t="s">
        <v>9921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VLOOKUP(A2519,web_archive!D:AB,18,FALSE)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12978</v>
      </c>
      <c r="V2519" s="6" t="s">
        <v>13041</v>
      </c>
      <c r="W2519" s="6" t="s">
        <v>12486</v>
      </c>
      <c r="X2519" s="6" t="s">
        <v>12299</v>
      </c>
      <c r="Y2519" s="6" t="s">
        <v>12299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6638</v>
      </c>
      <c r="C2520" s="6" t="s">
        <v>6639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VLOOKUP(A2520,web_archive!D:AB,18,FALSE)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12702</v>
      </c>
      <c r="V2520" s="6" t="s">
        <v>16338</v>
      </c>
      <c r="W2520" s="6">
        <v>1</v>
      </c>
      <c r="X2520" s="6" t="s">
        <v>12370</v>
      </c>
      <c r="Y2520" s="6" t="s">
        <v>12299</v>
      </c>
      <c r="Z2520" s="6" t="s">
        <v>12299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8586</v>
      </c>
      <c r="C2521" s="6" t="s">
        <v>16339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VLOOKUP(A2521,web_archive!D:AB,18,FALSE)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12660</v>
      </c>
      <c r="V2521" s="6" t="s">
        <v>16340</v>
      </c>
      <c r="W2521" s="6" t="s">
        <v>14868</v>
      </c>
      <c r="X2521" s="6" t="s">
        <v>12298</v>
      </c>
      <c r="Y2521" s="6" t="s">
        <v>12299</v>
      </c>
      <c r="Z2521" s="6" t="s">
        <v>12299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6774</v>
      </c>
      <c r="C2522" s="6" t="s">
        <v>6775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VLOOKUP(A2522,web_archive!D:AB,18,FALSE)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12787</v>
      </c>
      <c r="V2522" s="6" t="s">
        <v>12600</v>
      </c>
      <c r="W2522" s="6" t="s">
        <v>12299</v>
      </c>
      <c r="X2522" s="6" t="s">
        <v>12299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e">
        <f>VLOOKUP(A2523,web_archive!D:AB,18,FALSE)</f>
        <v>#N/A</v>
      </c>
      <c r="O2523" s="6"/>
      <c r="P2523" s="6">
        <v>136</v>
      </c>
      <c r="Q2523" s="6"/>
      <c r="R2523" s="6"/>
      <c r="S2523" s="6"/>
      <c r="T2523" s="6"/>
      <c r="U2523" s="6" t="s">
        <v>14025</v>
      </c>
      <c r="V2523" s="6">
        <v>12058</v>
      </c>
      <c r="W2523" s="6" t="s">
        <v>14784</v>
      </c>
      <c r="X2523" s="6" t="s">
        <v>12370</v>
      </c>
      <c r="Y2523" s="6" t="s">
        <v>12299</v>
      </c>
      <c r="Z2523" s="6" t="s">
        <v>12299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5169</v>
      </c>
      <c r="C2524" s="6" t="s">
        <v>5170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VLOOKUP(A2524,web_archive!D:AB,18,FALSE)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12919</v>
      </c>
      <c r="V2524" s="6" t="s">
        <v>13283</v>
      </c>
      <c r="W2524" s="6" t="s">
        <v>14450</v>
      </c>
      <c r="X2524" s="6" t="s">
        <v>14224</v>
      </c>
      <c r="Y2524" s="6" t="s">
        <v>14450</v>
      </c>
      <c r="Z2524" s="6" t="s">
        <v>14414</v>
      </c>
      <c r="AA2524" s="6" t="s">
        <v>12491</v>
      </c>
      <c r="AB2524" s="6" t="s">
        <v>12299</v>
      </c>
      <c r="AC2524" s="6" t="s">
        <v>13342</v>
      </c>
      <c r="AD2524" s="6" t="s">
        <v>12831</v>
      </c>
    </row>
    <row r="2525" spans="1:30" x14ac:dyDescent="0.3">
      <c r="A2525" s="6">
        <v>4346</v>
      </c>
      <c r="B2525" s="6" t="s">
        <v>10948</v>
      </c>
      <c r="C2525" s="6" t="s">
        <v>10949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VLOOKUP(A2525,web_archive!D:AB,18,FALSE)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12691</v>
      </c>
      <c r="V2525" s="6" t="s">
        <v>16341</v>
      </c>
      <c r="W2525" s="6" t="s">
        <v>12299</v>
      </c>
      <c r="X2525" s="6" t="s">
        <v>12299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540</v>
      </c>
      <c r="C2526" s="6" t="s">
        <v>541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e">
        <f>VLOOKUP(A2526,web_archive!D:AB,18,FALSE)</f>
        <v>#N/A</v>
      </c>
      <c r="O2526" s="6"/>
      <c r="P2526" s="6">
        <v>136</v>
      </c>
      <c r="Q2526" s="6"/>
      <c r="R2526" s="6"/>
      <c r="S2526" s="6"/>
      <c r="T2526" s="6"/>
      <c r="U2526" s="6" t="s">
        <v>14025</v>
      </c>
      <c r="V2526" s="6">
        <v>12053</v>
      </c>
      <c r="W2526" s="6" t="s">
        <v>12616</v>
      </c>
      <c r="X2526" s="6" t="s">
        <v>12370</v>
      </c>
      <c r="Y2526" s="6" t="s">
        <v>12299</v>
      </c>
      <c r="Z2526" s="6" t="s">
        <v>12299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10585</v>
      </c>
      <c r="C2527" s="6" t="s">
        <v>10586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VLOOKUP(A2527,web_archive!D:AB,18,FALSE)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12702</v>
      </c>
      <c r="V2527" s="6" t="s">
        <v>16342</v>
      </c>
      <c r="W2527" s="6">
        <v>1</v>
      </c>
      <c r="X2527" s="6" t="s">
        <v>12370</v>
      </c>
      <c r="Y2527" s="6" t="s">
        <v>12299</v>
      </c>
      <c r="Z2527" s="6" t="s">
        <v>12299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3663</v>
      </c>
      <c r="C2528" s="6" t="s">
        <v>3664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VLOOKUP(A2528,web_archive!D:AB,18,FALSE)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16318</v>
      </c>
      <c r="V2528" s="6" t="s">
        <v>16343</v>
      </c>
      <c r="W2528" s="6">
        <v>1</v>
      </c>
      <c r="X2528" s="6">
        <v>50</v>
      </c>
      <c r="Y2528" s="6" t="s">
        <v>12298</v>
      </c>
      <c r="Z2528" s="6" t="s">
        <v>12299</v>
      </c>
      <c r="AA2528" s="6" t="s">
        <v>12299</v>
      </c>
      <c r="AB2528" s="6"/>
      <c r="AC2528" s="6"/>
      <c r="AD2528" s="6"/>
    </row>
    <row r="2529" spans="1:31" x14ac:dyDescent="0.3">
      <c r="A2529" s="6">
        <v>4350</v>
      </c>
      <c r="B2529" s="6" t="s">
        <v>8161</v>
      </c>
      <c r="C2529" s="6" t="s">
        <v>8162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VLOOKUP(A2529,web_archive!D:AB,18,FALSE)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12919</v>
      </c>
      <c r="V2529" s="6" t="s">
        <v>12705</v>
      </c>
      <c r="W2529" s="6" t="s">
        <v>14436</v>
      </c>
      <c r="X2529" s="6" t="s">
        <v>13762</v>
      </c>
      <c r="Y2529" s="6" t="s">
        <v>12404</v>
      </c>
      <c r="Z2529" s="6" t="s">
        <v>12299</v>
      </c>
      <c r="AA2529" s="6" t="s">
        <v>13342</v>
      </c>
      <c r="AB2529" s="6" t="s">
        <v>12831</v>
      </c>
      <c r="AC2529" s="6"/>
      <c r="AD2529" s="6"/>
      <c r="AE2529" s="6"/>
    </row>
    <row r="2530" spans="1:31" x14ac:dyDescent="0.3">
      <c r="A2530" s="6">
        <v>4351</v>
      </c>
      <c r="B2530" s="6" t="s">
        <v>5788</v>
      </c>
      <c r="C2530" s="6" t="s">
        <v>5789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VLOOKUP(A2530,web_archive!D:AB,18,FALSE)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16344</v>
      </c>
      <c r="V2530" s="6" t="s">
        <v>16345</v>
      </c>
      <c r="W2530" s="6" t="s">
        <v>16346</v>
      </c>
      <c r="X2530" s="6" t="s">
        <v>13744</v>
      </c>
      <c r="Y2530" s="6" t="s">
        <v>12299</v>
      </c>
      <c r="Z2530" s="6" t="s">
        <v>12299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16347</v>
      </c>
      <c r="C2531" s="6" t="s">
        <v>16348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VLOOKUP(A2531,web_archive!D:AB,18,FALSE)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12807</v>
      </c>
      <c r="V2531" s="6" t="s">
        <v>16214</v>
      </c>
      <c r="W2531" s="6" t="s">
        <v>15005</v>
      </c>
      <c r="X2531" s="6">
        <v>50</v>
      </c>
      <c r="Y2531" s="6" t="s">
        <v>14981</v>
      </c>
      <c r="Z2531" s="6">
        <v>10</v>
      </c>
      <c r="AA2531" s="6" t="s">
        <v>12581</v>
      </c>
      <c r="AB2531" s="6" t="s">
        <v>12299</v>
      </c>
      <c r="AC2531" s="6" t="s">
        <v>12299</v>
      </c>
      <c r="AD2531" s="6"/>
      <c r="AE2531" s="6"/>
    </row>
    <row r="2532" spans="1:31" x14ac:dyDescent="0.3">
      <c r="A2532" s="6">
        <v>4353</v>
      </c>
      <c r="B2532" s="6" t="s">
        <v>8297</v>
      </c>
      <c r="C2532" s="6" t="s">
        <v>8298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VLOOKUP(A2532,web_archive!D:AB,18,FALSE)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13923</v>
      </c>
      <c r="V2532" s="6" t="s">
        <v>16349</v>
      </c>
      <c r="W2532" s="6" t="s">
        <v>12489</v>
      </c>
      <c r="X2532" s="6" t="s">
        <v>12299</v>
      </c>
      <c r="Y2532" s="6" t="s">
        <v>12299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4381</v>
      </c>
      <c r="C2533" s="6" t="s">
        <v>4382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VLOOKUP(A2533,web_archive!D:AB,18,FALSE)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16350</v>
      </c>
      <c r="V2533" s="6" t="s">
        <v>12862</v>
      </c>
      <c r="W2533" s="6" t="s">
        <v>14834</v>
      </c>
      <c r="X2533" s="6" t="s">
        <v>12620</v>
      </c>
      <c r="Y2533" s="6" t="s">
        <v>16351</v>
      </c>
      <c r="Z2533" s="6" t="s">
        <v>12592</v>
      </c>
      <c r="AA2533" s="6" t="s">
        <v>14012</v>
      </c>
      <c r="AB2533" s="6" t="s">
        <v>12864</v>
      </c>
      <c r="AC2533" s="6" t="s">
        <v>16352</v>
      </c>
      <c r="AD2533" s="6" t="s">
        <v>12299</v>
      </c>
      <c r="AE2533" s="6" t="s">
        <v>12299</v>
      </c>
    </row>
    <row r="2534" spans="1:31" x14ac:dyDescent="0.3">
      <c r="A2534" s="6">
        <v>4355</v>
      </c>
      <c r="B2534" s="6" t="s">
        <v>4822</v>
      </c>
      <c r="C2534" s="6" t="s">
        <v>4823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e">
        <f>VLOOKUP(A2534,web_archive!D:AB,18,FALSE)</f>
        <v>#N/A</v>
      </c>
      <c r="O2534" s="6"/>
      <c r="P2534" s="6">
        <v>136</v>
      </c>
      <c r="Q2534" s="6"/>
      <c r="R2534" s="6"/>
      <c r="S2534" s="6"/>
      <c r="T2534" s="6"/>
      <c r="U2534" s="6" t="s">
        <v>14025</v>
      </c>
      <c r="V2534" s="6">
        <v>12043</v>
      </c>
      <c r="W2534" s="6" t="s">
        <v>12802</v>
      </c>
      <c r="X2534" s="6" t="s">
        <v>12370</v>
      </c>
      <c r="Y2534" s="6" t="s">
        <v>12299</v>
      </c>
      <c r="Z2534" s="6" t="s">
        <v>12299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887</v>
      </c>
      <c r="C2535" s="6" t="s">
        <v>888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VLOOKUP(A2535,web_archive!D:AB,18,FALSE)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16353</v>
      </c>
      <c r="V2535" s="6" t="s">
        <v>12368</v>
      </c>
      <c r="W2535" s="6" t="s">
        <v>12299</v>
      </c>
      <c r="X2535" s="6" t="s">
        <v>12299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701</v>
      </c>
      <c r="C2536" s="6" t="s">
        <v>702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VLOOKUP(A2536,web_archive!D:AB,18,FALSE)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16354</v>
      </c>
      <c r="V2536" s="6" t="s">
        <v>14764</v>
      </c>
      <c r="W2536" s="6" t="s">
        <v>12831</v>
      </c>
      <c r="X2536" s="6" t="s">
        <v>12299</v>
      </c>
      <c r="Y2536" s="6" t="s">
        <v>12299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8891</v>
      </c>
      <c r="C2537" s="6" t="s">
        <v>8892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VLOOKUP(A2537,web_archive!D:AB,18,FALSE)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12691</v>
      </c>
      <c r="V2537" s="6" t="s">
        <v>16355</v>
      </c>
      <c r="W2537" s="6" t="s">
        <v>12299</v>
      </c>
      <c r="X2537" s="6" t="s">
        <v>12299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683</v>
      </c>
      <c r="C2538" s="6" t="s">
        <v>684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VLOOKUP(A2538,web_archive!D:AB,18,FALSE)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16167</v>
      </c>
      <c r="V2538" s="6" t="s">
        <v>12404</v>
      </c>
      <c r="W2538" s="6" t="s">
        <v>12299</v>
      </c>
      <c r="X2538" s="6" t="s">
        <v>16168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3659</v>
      </c>
      <c r="C2539" s="6" t="s">
        <v>3660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VLOOKUP(A2539,web_archive!D:AB,18,FALSE)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16356</v>
      </c>
      <c r="V2539" s="6" t="s">
        <v>12549</v>
      </c>
      <c r="W2539" s="6" t="s">
        <v>16210</v>
      </c>
      <c r="X2539" s="6" t="s">
        <v>12551</v>
      </c>
      <c r="Y2539" s="6" t="s">
        <v>12489</v>
      </c>
      <c r="Z2539" s="6" t="s">
        <v>12299</v>
      </c>
      <c r="AA2539" s="6" t="s">
        <v>12299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688</v>
      </c>
      <c r="C2540" s="6" t="s">
        <v>16357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VLOOKUP(A2540,web_archive!D:AB,18,FALSE)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12789</v>
      </c>
      <c r="V2540" s="6" t="s">
        <v>16358</v>
      </c>
      <c r="W2540" s="6" t="s">
        <v>16142</v>
      </c>
      <c r="X2540" s="6" t="s">
        <v>12299</v>
      </c>
      <c r="Y2540" s="6" t="s">
        <v>12299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4993</v>
      </c>
      <c r="C2541" s="6" t="s">
        <v>4994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VLOOKUP(A2541,web_archive!D:AB,18,FALSE)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13056</v>
      </c>
      <c r="V2541" s="6" t="s">
        <v>16359</v>
      </c>
      <c r="W2541" s="6" t="s">
        <v>12486</v>
      </c>
      <c r="X2541" s="6" t="s">
        <v>12299</v>
      </c>
      <c r="Y2541" s="6" t="s">
        <v>12299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697</v>
      </c>
      <c r="C2542" s="6" t="s">
        <v>698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VLOOKUP(A2542,web_archive!D:AB,18,FALSE)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16360</v>
      </c>
      <c r="V2542" s="6" t="s">
        <v>15475</v>
      </c>
      <c r="W2542" s="6">
        <v>5</v>
      </c>
      <c r="X2542" s="6">
        <v>50</v>
      </c>
      <c r="Y2542" s="6" t="s">
        <v>13354</v>
      </c>
      <c r="Z2542" s="6" t="s">
        <v>12298</v>
      </c>
      <c r="AA2542" s="6" t="s">
        <v>12299</v>
      </c>
      <c r="AB2542" s="6" t="s">
        <v>12299</v>
      </c>
      <c r="AC2542" s="6"/>
      <c r="AD2542" s="6"/>
      <c r="AE2542" s="6"/>
    </row>
    <row r="2543" spans="1:31" x14ac:dyDescent="0.3">
      <c r="A2543" s="6">
        <v>4364</v>
      </c>
      <c r="B2543" s="6" t="s">
        <v>16361</v>
      </c>
      <c r="C2543" s="6" t="s">
        <v>16362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VLOOKUP(A2543,web_archive!D:AB,18,FALSE)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12542</v>
      </c>
      <c r="V2543" s="6" t="s">
        <v>16122</v>
      </c>
      <c r="W2543" s="6" t="s">
        <v>16363</v>
      </c>
      <c r="X2543" s="6">
        <v>5</v>
      </c>
      <c r="Y2543" s="6">
        <v>150</v>
      </c>
      <c r="Z2543" s="6" t="s">
        <v>13686</v>
      </c>
      <c r="AA2543" s="6" t="s">
        <v>12368</v>
      </c>
      <c r="AB2543" s="6" t="s">
        <v>12299</v>
      </c>
      <c r="AC2543" s="6" t="s">
        <v>12299</v>
      </c>
      <c r="AD2543" s="6"/>
      <c r="AE2543" s="6"/>
    </row>
    <row r="2544" spans="1:31" x14ac:dyDescent="0.3">
      <c r="A2544" s="6">
        <v>4365</v>
      </c>
      <c r="B2544" s="6" t="s">
        <v>692</v>
      </c>
      <c r="C2544" s="6" t="s">
        <v>693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VLOOKUP(A2544,web_archive!D:AB,18,FALSE)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16364</v>
      </c>
      <c r="V2544" s="6" t="s">
        <v>12565</v>
      </c>
      <c r="W2544" s="6" t="s">
        <v>16365</v>
      </c>
      <c r="X2544" s="6" t="s">
        <v>16265</v>
      </c>
      <c r="Y2544" s="6" t="s">
        <v>12473</v>
      </c>
      <c r="Z2544" s="6" t="s">
        <v>12299</v>
      </c>
      <c r="AA2544" s="6" t="s">
        <v>13342</v>
      </c>
      <c r="AB2544" s="6" t="s">
        <v>14266</v>
      </c>
      <c r="AC2544" s="6"/>
      <c r="AD2544" s="6"/>
      <c r="AE2544" s="6"/>
    </row>
    <row r="2545" spans="1:29" x14ac:dyDescent="0.3">
      <c r="A2545" s="6">
        <v>4366</v>
      </c>
      <c r="B2545" s="6" t="s">
        <v>5781</v>
      </c>
      <c r="C2545" s="6" t="s">
        <v>5782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VLOOKUP(A2545,web_archive!D:AB,18,FALSE)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16366</v>
      </c>
      <c r="V2545" s="6" t="s">
        <v>16367</v>
      </c>
      <c r="W2545" s="6" t="s">
        <v>16368</v>
      </c>
      <c r="X2545" s="6" t="s">
        <v>12299</v>
      </c>
      <c r="Y2545" s="6" t="s">
        <v>12299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705</v>
      </c>
      <c r="C2546" s="6" t="s">
        <v>706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VLOOKUP(A2546,web_archive!D:AB,18,FALSE)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16177</v>
      </c>
      <c r="V2546" s="6">
        <v>100</v>
      </c>
      <c r="W2546" s="6" t="s">
        <v>16369</v>
      </c>
      <c r="X2546" s="6" t="s">
        <v>12764</v>
      </c>
      <c r="Y2546" s="6" t="s">
        <v>12299</v>
      </c>
      <c r="Z2546" s="6" t="s">
        <v>12299</v>
      </c>
      <c r="AA2546" s="6"/>
      <c r="AB2546" s="6"/>
      <c r="AC2546" s="6"/>
    </row>
    <row r="2547" spans="1:29" x14ac:dyDescent="0.3">
      <c r="A2547" s="6">
        <v>4368</v>
      </c>
      <c r="B2547" s="6" t="s">
        <v>8944</v>
      </c>
      <c r="C2547" s="6" t="s">
        <v>8945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VLOOKUP(A2547,web_archive!D:AB,18,FALSE)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13056</v>
      </c>
      <c r="V2547" s="6" t="s">
        <v>13084</v>
      </c>
      <c r="W2547" s="6" t="s">
        <v>16195</v>
      </c>
      <c r="X2547" s="6" t="s">
        <v>12299</v>
      </c>
      <c r="Y2547" s="6" t="s">
        <v>12299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10358</v>
      </c>
      <c r="C2548" s="6" t="s">
        <v>10359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VLOOKUP(A2548,web_archive!D:AB,18,FALSE)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12787</v>
      </c>
      <c r="V2548" s="6" t="s">
        <v>16370</v>
      </c>
      <c r="W2548" s="6" t="s">
        <v>12299</v>
      </c>
      <c r="X2548" s="6" t="s">
        <v>12299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3020</v>
      </c>
      <c r="C2549" s="6" t="s">
        <v>3021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VLOOKUP(A2549,web_archive!D:AB,18,FALSE)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12660</v>
      </c>
      <c r="V2549" s="6" t="s">
        <v>16371</v>
      </c>
      <c r="W2549" s="6" t="s">
        <v>12299</v>
      </c>
      <c r="X2549" s="6" t="s">
        <v>12299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503</v>
      </c>
      <c r="C2550" s="6" t="s">
        <v>504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VLOOKUP(A2550,web_archive!D:AB,18,FALSE)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13138</v>
      </c>
      <c r="V2550" s="6" t="s">
        <v>16372</v>
      </c>
      <c r="W2550" s="6" t="s">
        <v>12483</v>
      </c>
      <c r="X2550" s="6" t="s">
        <v>12299</v>
      </c>
      <c r="Y2550" s="6" t="s">
        <v>12299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726</v>
      </c>
      <c r="C2551" s="6" t="s">
        <v>16373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VLOOKUP(A2551,web_archive!D:AB,18,FALSE)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13447</v>
      </c>
      <c r="V2551" s="6" t="s">
        <v>14560</v>
      </c>
      <c r="W2551" s="6" t="s">
        <v>12649</v>
      </c>
      <c r="X2551" s="6" t="s">
        <v>12299</v>
      </c>
      <c r="Y2551" s="6" t="s">
        <v>12299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2211</v>
      </c>
      <c r="C2552" s="6" t="s">
        <v>16374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VLOOKUP(A2552,web_archive!D:AB,18,FALSE)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16375</v>
      </c>
      <c r="V2552" s="6" t="s">
        <v>16376</v>
      </c>
      <c r="W2552" s="6" t="s">
        <v>16377</v>
      </c>
      <c r="X2552" s="6" t="s">
        <v>12299</v>
      </c>
      <c r="Y2552" s="6" t="s">
        <v>12299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436</v>
      </c>
      <c r="C2553" s="6" t="s">
        <v>437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VLOOKUP(A2553,web_archive!D:AB,18,FALSE)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12858</v>
      </c>
      <c r="V2553" s="6" t="s">
        <v>16378</v>
      </c>
      <c r="W2553" s="6" t="s">
        <v>12598</v>
      </c>
      <c r="X2553" s="6" t="s">
        <v>12486</v>
      </c>
      <c r="Y2553" s="6" t="s">
        <v>12299</v>
      </c>
      <c r="Z2553" s="6" t="s">
        <v>12299</v>
      </c>
      <c r="AA2553" s="6"/>
      <c r="AB2553" s="6"/>
      <c r="AC2553" s="6"/>
    </row>
    <row r="2554" spans="1:29" x14ac:dyDescent="0.3">
      <c r="A2554" s="6">
        <v>4375</v>
      </c>
      <c r="B2554" s="6" t="s">
        <v>7278</v>
      </c>
      <c r="C2554" s="6" t="s">
        <v>7279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VLOOKUP(A2554,web_archive!D:AB,18,FALSE)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16379</v>
      </c>
      <c r="V2554" s="6" t="s">
        <v>13179</v>
      </c>
      <c r="W2554" s="6" t="s">
        <v>16380</v>
      </c>
      <c r="X2554" s="6" t="s">
        <v>16381</v>
      </c>
      <c r="Y2554" s="6" t="s">
        <v>12299</v>
      </c>
      <c r="Z2554" s="6" t="s">
        <v>12299</v>
      </c>
      <c r="AA2554" s="6"/>
      <c r="AB2554" s="6"/>
      <c r="AC2554" s="6"/>
    </row>
    <row r="2555" spans="1:29" x14ac:dyDescent="0.3">
      <c r="A2555" s="6">
        <v>4376</v>
      </c>
      <c r="B2555" s="6" t="s">
        <v>5933</v>
      </c>
      <c r="C2555" s="6" t="s">
        <v>5934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VLOOKUP(A2555,web_archive!D:AB,18,FALSE)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12807</v>
      </c>
      <c r="V2555" s="6" t="s">
        <v>16382</v>
      </c>
      <c r="W2555" s="6" t="s">
        <v>16383</v>
      </c>
      <c r="X2555" s="6">
        <v>513</v>
      </c>
      <c r="Y2555" s="6" t="s">
        <v>16384</v>
      </c>
      <c r="Z2555" s="6">
        <v>513</v>
      </c>
      <c r="AA2555" s="6" t="s">
        <v>12413</v>
      </c>
      <c r="AB2555" s="6" t="s">
        <v>12299</v>
      </c>
      <c r="AC2555" s="6" t="s">
        <v>12299</v>
      </c>
    </row>
    <row r="2556" spans="1:29" x14ac:dyDescent="0.3">
      <c r="A2556" s="6">
        <v>4377</v>
      </c>
      <c r="B2556" s="6" t="s">
        <v>4794</v>
      </c>
      <c r="C2556" s="6" t="s">
        <v>4795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e">
        <f>VLOOKUP(A2556,web_archive!D:AB,18,FALSE)</f>
        <v>#N/A</v>
      </c>
      <c r="O2556" s="6"/>
      <c r="P2556" s="6">
        <v>136</v>
      </c>
      <c r="Q2556" s="6"/>
      <c r="R2556" s="6"/>
      <c r="S2556" s="6"/>
      <c r="T2556" s="6"/>
      <c r="U2556" s="6" t="s">
        <v>14025</v>
      </c>
      <c r="V2556" s="6">
        <v>12063</v>
      </c>
      <c r="W2556" s="6" t="s">
        <v>14742</v>
      </c>
      <c r="X2556" s="6" t="s">
        <v>12370</v>
      </c>
      <c r="Y2556" s="6" t="s">
        <v>12299</v>
      </c>
      <c r="Z2556" s="6" t="s">
        <v>12299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VLOOKUP(A2557,web_archive!D:AB,18,FALSE)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16385</v>
      </c>
      <c r="V2557" s="6" t="s">
        <v>15010</v>
      </c>
      <c r="W2557" s="6" t="s">
        <v>16386</v>
      </c>
      <c r="X2557" s="6" t="s">
        <v>16387</v>
      </c>
      <c r="Y2557" s="6" t="s">
        <v>16388</v>
      </c>
      <c r="Z2557" s="6" t="s">
        <v>16389</v>
      </c>
      <c r="AA2557" s="6" t="s">
        <v>16390</v>
      </c>
      <c r="AB2557" s="6" t="s">
        <v>12299</v>
      </c>
      <c r="AC2557" s="6" t="s">
        <v>12299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VLOOKUP(A2558,web_archive!D:AB,18,FALSE)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16391</v>
      </c>
      <c r="V2558" s="6" t="s">
        <v>16392</v>
      </c>
      <c r="W2558" s="6" t="s">
        <v>16393</v>
      </c>
      <c r="X2558" s="6" t="s">
        <v>16394</v>
      </c>
      <c r="Y2558" s="6" t="s">
        <v>12299</v>
      </c>
      <c r="Z2558" s="6" t="s">
        <v>12299</v>
      </c>
      <c r="AA2558" s="6"/>
      <c r="AB2558" s="6"/>
      <c r="AC2558" s="6"/>
    </row>
    <row r="2559" spans="1:29" x14ac:dyDescent="0.3">
      <c r="A2559" s="6">
        <v>4380</v>
      </c>
      <c r="B2559" s="6" t="s">
        <v>3888</v>
      </c>
      <c r="C2559" s="6" t="s">
        <v>3889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VLOOKUP(A2559,web_archive!D:AB,18,FALSE)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12919</v>
      </c>
      <c r="V2559" s="6" t="s">
        <v>16395</v>
      </c>
      <c r="W2559" s="6" t="s">
        <v>14450</v>
      </c>
      <c r="X2559" s="6" t="s">
        <v>12703</v>
      </c>
      <c r="Y2559" s="6" t="s">
        <v>12491</v>
      </c>
      <c r="Z2559" s="6" t="s">
        <v>12299</v>
      </c>
      <c r="AA2559" s="6" t="s">
        <v>13342</v>
      </c>
      <c r="AB2559" s="6" t="s">
        <v>12831</v>
      </c>
      <c r="AC2559" s="6"/>
    </row>
    <row r="2560" spans="1:29" x14ac:dyDescent="0.3">
      <c r="A2560" s="6">
        <v>4381</v>
      </c>
      <c r="B2560" s="6" t="s">
        <v>3884</v>
      </c>
      <c r="C2560" s="6" t="s">
        <v>3885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VLOOKUP(A2560,web_archive!D:AB,18,FALSE)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12660</v>
      </c>
      <c r="V2560" s="6" t="s">
        <v>14764</v>
      </c>
      <c r="W2560" s="6" t="s">
        <v>12489</v>
      </c>
      <c r="X2560" s="6" t="s">
        <v>12299</v>
      </c>
      <c r="Y2560" s="6" t="s">
        <v>12299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7130</v>
      </c>
      <c r="C2561" s="6" t="s">
        <v>7131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VLOOKUP(A2561,web_archive!D:AB,18,FALSE)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13923</v>
      </c>
      <c r="V2561" s="6" t="s">
        <v>16396</v>
      </c>
      <c r="W2561" s="6" t="s">
        <v>12489</v>
      </c>
      <c r="X2561" s="6" t="s">
        <v>12299</v>
      </c>
      <c r="Y2561" s="6" t="s">
        <v>12299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7134</v>
      </c>
      <c r="C2562" s="6" t="s">
        <v>7135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VLOOKUP(A2562,web_archive!D:AB,18,FALSE)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16334</v>
      </c>
      <c r="V2562" s="6" t="s">
        <v>13309</v>
      </c>
      <c r="W2562" s="6">
        <v>3000</v>
      </c>
      <c r="X2562" s="6" t="s">
        <v>16335</v>
      </c>
      <c r="Y2562" s="6" t="s">
        <v>12299</v>
      </c>
      <c r="Z2562" s="6" t="s">
        <v>12299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5344</v>
      </c>
      <c r="C2563" s="6" t="s">
        <v>5345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VLOOKUP(A2563,web_archive!D:AB,18,FALSE)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12702</v>
      </c>
      <c r="V2563" s="6" t="s">
        <v>16397</v>
      </c>
      <c r="W2563" s="6">
        <v>1</v>
      </c>
      <c r="X2563" s="6" t="s">
        <v>12413</v>
      </c>
      <c r="Y2563" s="6" t="s">
        <v>12299</v>
      </c>
      <c r="Z2563" s="6" t="s">
        <v>12299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3110</v>
      </c>
      <c r="C2564" s="6" t="s">
        <v>3111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e">
        <f>VLOOKUP(A2564,web_archive!D:AB,18,FALSE)</f>
        <v>#N/A</v>
      </c>
      <c r="O2564" s="6"/>
      <c r="P2564" s="6">
        <v>136</v>
      </c>
      <c r="Q2564" s="6"/>
      <c r="R2564" s="6"/>
      <c r="S2564" s="6"/>
      <c r="T2564" s="6"/>
      <c r="U2564" s="6" t="s">
        <v>14025</v>
      </c>
      <c r="V2564" s="6">
        <v>12048</v>
      </c>
      <c r="W2564" s="6" t="s">
        <v>12648</v>
      </c>
      <c r="X2564" s="6" t="s">
        <v>12370</v>
      </c>
      <c r="Y2564" s="6" t="s">
        <v>12299</v>
      </c>
      <c r="Z2564" s="6" t="s">
        <v>12299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2922</v>
      </c>
      <c r="C2565" s="6" t="s">
        <v>16398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VLOOKUP(A2565,web_archive!D:AB,18,FALSE)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14525</v>
      </c>
      <c r="V2565" s="6" t="s">
        <v>16399</v>
      </c>
      <c r="W2565" s="6" t="s">
        <v>12556</v>
      </c>
      <c r="X2565" s="6" t="s">
        <v>16400</v>
      </c>
      <c r="Y2565" s="6" t="s">
        <v>16401</v>
      </c>
      <c r="Z2565" s="6">
        <v>1</v>
      </c>
      <c r="AA2565" s="6">
        <v>70</v>
      </c>
      <c r="AB2565" s="6" t="s">
        <v>13686</v>
      </c>
      <c r="AC2565" s="6" t="s">
        <v>12298</v>
      </c>
      <c r="AD2565" s="6" t="s">
        <v>12299</v>
      </c>
      <c r="AE2565" s="6" t="s">
        <v>12299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VLOOKUP(A2566,web_archive!D:AB,18,FALSE)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13315</v>
      </c>
      <c r="V2566" s="6" t="s">
        <v>16402</v>
      </c>
      <c r="W2566" s="6" t="s">
        <v>12299</v>
      </c>
      <c r="X2566" s="6" t="s">
        <v>12299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2870</v>
      </c>
      <c r="C2567" s="6" t="s">
        <v>2871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VLOOKUP(A2567,web_archive!D:AB,18,FALSE)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12919</v>
      </c>
      <c r="V2567" s="6" t="s">
        <v>16327</v>
      </c>
      <c r="W2567" s="6" t="s">
        <v>14450</v>
      </c>
      <c r="X2567" s="6" t="s">
        <v>13286</v>
      </c>
      <c r="Y2567" s="6" t="s">
        <v>14450</v>
      </c>
      <c r="Z2567" s="6" t="s">
        <v>16403</v>
      </c>
      <c r="AA2567" s="6" t="s">
        <v>12491</v>
      </c>
      <c r="AB2567" s="6" t="s">
        <v>12299</v>
      </c>
      <c r="AC2567" s="6" t="s">
        <v>13342</v>
      </c>
      <c r="AD2567" s="6" t="s">
        <v>12831</v>
      </c>
      <c r="AE2567" s="6"/>
    </row>
    <row r="2568" spans="1:31" x14ac:dyDescent="0.3">
      <c r="A2568" s="6">
        <v>4389</v>
      </c>
      <c r="B2568" s="6" t="s">
        <v>7711</v>
      </c>
      <c r="C2568" s="6" t="s">
        <v>7712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e">
        <f>VLOOKUP(A2568,web_archive!D:AB,18,FALSE)</f>
        <v>#N/A</v>
      </c>
      <c r="O2568" s="6"/>
      <c r="P2568" s="6">
        <v>136</v>
      </c>
      <c r="Q2568" s="6"/>
      <c r="R2568" s="6"/>
      <c r="S2568" s="6"/>
      <c r="T2568" s="6"/>
      <c r="U2568" s="6" t="s">
        <v>14045</v>
      </c>
      <c r="V2568" s="6">
        <v>12118</v>
      </c>
      <c r="W2568" s="6" t="s">
        <v>16383</v>
      </c>
      <c r="X2568" s="6">
        <v>12119</v>
      </c>
      <c r="Y2568" s="6" t="s">
        <v>16383</v>
      </c>
      <c r="Z2568" s="6">
        <v>12120</v>
      </c>
      <c r="AA2568" s="6" t="s">
        <v>16383</v>
      </c>
      <c r="AB2568" s="6">
        <v>12121</v>
      </c>
      <c r="AC2568" s="6" t="s">
        <v>12370</v>
      </c>
      <c r="AD2568" s="6" t="s">
        <v>12299</v>
      </c>
      <c r="AE2568" s="6" t="s">
        <v>12299</v>
      </c>
    </row>
    <row r="2569" spans="1:31" x14ac:dyDescent="0.3">
      <c r="A2569" s="6">
        <v>4390</v>
      </c>
      <c r="B2569" s="6" t="s">
        <v>1579</v>
      </c>
      <c r="C2569" s="6" t="s">
        <v>1580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VLOOKUP(A2569,web_archive!D:AB,18,FALSE)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13138</v>
      </c>
      <c r="V2569" s="6" t="s">
        <v>13037</v>
      </c>
      <c r="W2569" s="6" t="s">
        <v>12670</v>
      </c>
      <c r="X2569" s="6" t="s">
        <v>12667</v>
      </c>
      <c r="Y2569" s="6" t="s">
        <v>12299</v>
      </c>
      <c r="Z2569" s="6" t="s">
        <v>12299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8344</v>
      </c>
      <c r="C2570" s="6" t="s">
        <v>16404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e">
        <f>VLOOKUP(A2570,web_archive!D:AB,18,FALSE)</f>
        <v>#N/A</v>
      </c>
      <c r="O2570" s="6"/>
      <c r="P2570" s="6">
        <v>136</v>
      </c>
      <c r="Q2570" s="6"/>
      <c r="R2570" s="6"/>
      <c r="S2570" s="6"/>
      <c r="T2570" s="6"/>
      <c r="U2570" s="6" t="s">
        <v>14025</v>
      </c>
      <c r="V2570" s="6">
        <v>12068</v>
      </c>
      <c r="W2570" s="6" t="s">
        <v>13285</v>
      </c>
      <c r="X2570" s="6" t="s">
        <v>12370</v>
      </c>
      <c r="Y2570" s="6" t="s">
        <v>12299</v>
      </c>
      <c r="Z2570" s="6" t="s">
        <v>12299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7154</v>
      </c>
      <c r="C2571" s="6" t="s">
        <v>16405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VLOOKUP(A2571,web_archive!D:AB,18,FALSE)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12858</v>
      </c>
      <c r="V2571" s="6" t="s">
        <v>16406</v>
      </c>
      <c r="W2571" s="6" t="s">
        <v>12299</v>
      </c>
      <c r="X2571" s="6" t="s">
        <v>12299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8963</v>
      </c>
      <c r="C2572" s="6" t="s">
        <v>16407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VLOOKUP(A2572,web_archive!D:AB,18,FALSE)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12542</v>
      </c>
      <c r="V2572" s="6" t="s">
        <v>16408</v>
      </c>
      <c r="W2572" s="6" t="s">
        <v>12299</v>
      </c>
      <c r="X2572" s="6" t="s">
        <v>12299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9322</v>
      </c>
      <c r="C2573" s="6" t="s">
        <v>16409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VLOOKUP(A2573,web_archive!D:AB,18,FALSE)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16410</v>
      </c>
      <c r="V2573" s="6" t="s">
        <v>16411</v>
      </c>
      <c r="W2573" s="6">
        <v>5</v>
      </c>
      <c r="X2573" s="6" t="s">
        <v>12483</v>
      </c>
      <c r="Y2573" s="6" t="s">
        <v>12299</v>
      </c>
      <c r="Z2573" s="6" t="s">
        <v>12299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9946</v>
      </c>
      <c r="C2574" s="6" t="s">
        <v>16412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VLOOKUP(A2574,web_archive!D:AB,18,FALSE)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13138</v>
      </c>
      <c r="V2574" s="6" t="s">
        <v>12992</v>
      </c>
      <c r="W2574" s="6" t="s">
        <v>12672</v>
      </c>
      <c r="X2574" s="6">
        <v>3</v>
      </c>
      <c r="Y2574" s="6" t="s">
        <v>12370</v>
      </c>
      <c r="Z2574" s="6" t="s">
        <v>12299</v>
      </c>
      <c r="AA2574" s="6" t="s">
        <v>12299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9950</v>
      </c>
      <c r="C2575" s="6" t="s">
        <v>16413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VLOOKUP(A2575,web_archive!D:AB,18,FALSE)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13315</v>
      </c>
      <c r="V2575" s="6" t="s">
        <v>16371</v>
      </c>
      <c r="W2575" s="6" t="s">
        <v>12299</v>
      </c>
      <c r="X2575" s="6" t="s">
        <v>12299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9942</v>
      </c>
      <c r="C2576" s="6" t="s">
        <v>16414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VLOOKUP(A2576,web_archive!D:AB,18,FALSE)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12542</v>
      </c>
      <c r="V2576" s="6" t="s">
        <v>16355</v>
      </c>
      <c r="W2576" s="6" t="s">
        <v>12299</v>
      </c>
      <c r="X2576" s="6" t="s">
        <v>12299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16415</v>
      </c>
      <c r="C2577" s="6" t="s">
        <v>16416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VLOOKUP(A2577,web_archive!D:AB,18,FALSE)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13728</v>
      </c>
      <c r="V2577" s="6" t="s">
        <v>13285</v>
      </c>
      <c r="W2577" s="6" t="s">
        <v>12489</v>
      </c>
      <c r="X2577" s="6" t="s">
        <v>12299</v>
      </c>
      <c r="Y2577" s="6" t="s">
        <v>12299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9954</v>
      </c>
      <c r="C2578" s="6" t="s">
        <v>16417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VLOOKUP(A2578,web_archive!D:AB,18,FALSE)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12803</v>
      </c>
      <c r="V2578" s="6" t="s">
        <v>16418</v>
      </c>
      <c r="W2578" s="6" t="s">
        <v>16419</v>
      </c>
      <c r="X2578" s="6" t="s">
        <v>16420</v>
      </c>
      <c r="Y2578" s="6" t="s">
        <v>16195</v>
      </c>
      <c r="Z2578" s="6" t="s">
        <v>12299</v>
      </c>
      <c r="AA2578" s="6" t="s">
        <v>12299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VLOOKUP(A2579,web_archive!D:AB,18,FALSE)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15169</v>
      </c>
      <c r="V2579" s="6" t="s">
        <v>16421</v>
      </c>
      <c r="W2579" s="6">
        <v>1</v>
      </c>
      <c r="X2579" s="6" t="s">
        <v>16422</v>
      </c>
      <c r="Y2579" s="6" t="s">
        <v>12299</v>
      </c>
      <c r="Z2579" s="6" t="s">
        <v>12299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VLOOKUP(A2580,web_archive!D:AB,18,FALSE)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12640</v>
      </c>
      <c r="V2580" s="6" t="s">
        <v>16153</v>
      </c>
      <c r="W2580" s="6" t="s">
        <v>13639</v>
      </c>
      <c r="X2580" s="6" t="s">
        <v>12299</v>
      </c>
      <c r="Y2580" s="6" t="s">
        <v>12299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VLOOKUP(A2581,web_archive!D:AB,18,FALSE)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16423</v>
      </c>
      <c r="V2581" s="6" t="s">
        <v>14823</v>
      </c>
      <c r="W2581" s="6" t="s">
        <v>16424</v>
      </c>
      <c r="X2581" s="6" t="s">
        <v>13526</v>
      </c>
      <c r="Y2581" s="6" t="s">
        <v>13441</v>
      </c>
      <c r="Z2581" s="6" t="s">
        <v>12299</v>
      </c>
      <c r="AA2581" s="6" t="s">
        <v>12299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5815</v>
      </c>
      <c r="C2582" s="6" t="s">
        <v>16425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VLOOKUP(A2582,web_archive!D:AB,18,FALSE)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14677</v>
      </c>
      <c r="V2582" s="6" t="s">
        <v>16195</v>
      </c>
      <c r="W2582" s="6" t="s">
        <v>12299</v>
      </c>
      <c r="X2582" s="6" t="s">
        <v>12299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9166</v>
      </c>
      <c r="C2583" s="6" t="s">
        <v>9167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VLOOKUP(A2583,web_archive!D:AB,18,FALSE)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16334</v>
      </c>
      <c r="V2583" s="6" t="s">
        <v>12670</v>
      </c>
      <c r="W2583" s="6">
        <v>3000</v>
      </c>
      <c r="X2583" s="6" t="s">
        <v>16335</v>
      </c>
      <c r="Y2583" s="6" t="s">
        <v>12299</v>
      </c>
      <c r="Z2583" s="6" t="s">
        <v>12299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4293</v>
      </c>
      <c r="C2584" s="6" t="s">
        <v>4294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VLOOKUP(A2584,web_archive!D:AB,18,FALSE)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16196</v>
      </c>
      <c r="V2584" s="6" t="s">
        <v>16426</v>
      </c>
      <c r="W2584" s="6" t="s">
        <v>12404</v>
      </c>
      <c r="X2584" s="6" t="s">
        <v>12299</v>
      </c>
      <c r="Y2584" s="6" t="s">
        <v>12299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9123</v>
      </c>
      <c r="C2585" s="6" t="s">
        <v>9124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VLOOKUP(A2585,web_archive!D:AB,18,FALSE)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13728</v>
      </c>
      <c r="V2585" s="6" t="s">
        <v>12798</v>
      </c>
      <c r="W2585" s="6" t="s">
        <v>12600</v>
      </c>
      <c r="X2585" s="6" t="s">
        <v>12299</v>
      </c>
      <c r="Y2585" s="6" t="s">
        <v>12299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8145</v>
      </c>
      <c r="C2586" s="6" t="s">
        <v>8146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VLOOKUP(A2586,web_archive!D:AB,18,FALSE)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12543</v>
      </c>
      <c r="V2586" s="6" t="s">
        <v>16427</v>
      </c>
      <c r="W2586" s="6" t="s">
        <v>12675</v>
      </c>
      <c r="X2586" s="6" t="s">
        <v>12923</v>
      </c>
      <c r="Y2586" s="6" t="s">
        <v>16428</v>
      </c>
      <c r="Z2586" s="6">
        <v>1</v>
      </c>
      <c r="AA2586" s="6" t="s">
        <v>12370</v>
      </c>
      <c r="AB2586" s="6" t="s">
        <v>12299</v>
      </c>
      <c r="AC2586" s="6" t="s">
        <v>12299</v>
      </c>
      <c r="AD2586" s="6"/>
      <c r="AE2586" s="6"/>
    </row>
    <row r="2587" spans="1:31" x14ac:dyDescent="0.3">
      <c r="A2587" s="6">
        <v>4408</v>
      </c>
      <c r="B2587" s="6" t="s">
        <v>4536</v>
      </c>
      <c r="C2587" s="6" t="s">
        <v>4537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VLOOKUP(A2587,web_archive!D:AB,18,FALSE)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12821</v>
      </c>
      <c r="V2587" s="6" t="s">
        <v>13454</v>
      </c>
      <c r="W2587" s="6" t="s">
        <v>16429</v>
      </c>
      <c r="X2587" s="6" t="s">
        <v>13306</v>
      </c>
      <c r="Y2587" s="6" t="s">
        <v>13418</v>
      </c>
      <c r="Z2587" s="6" t="s">
        <v>13285</v>
      </c>
      <c r="AA2587" s="6" t="s">
        <v>13418</v>
      </c>
      <c r="AB2587" s="6" t="s">
        <v>12798</v>
      </c>
      <c r="AC2587" s="6" t="s">
        <v>12749</v>
      </c>
      <c r="AD2587" s="6" t="s">
        <v>12299</v>
      </c>
      <c r="AE2587" s="6" t="s">
        <v>12299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VLOOKUP(A2588,web_archive!D:AB,18,FALSE)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13512</v>
      </c>
      <c r="V2588" s="6" t="s">
        <v>12661</v>
      </c>
      <c r="W2588" s="6" t="s">
        <v>16430</v>
      </c>
      <c r="X2588" s="6" t="s">
        <v>12413</v>
      </c>
      <c r="Y2588" s="6" t="s">
        <v>12299</v>
      </c>
      <c r="Z2588" s="6" t="s">
        <v>12299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3508</v>
      </c>
      <c r="C2589" s="6" t="s">
        <v>3509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VLOOKUP(A2589,web_archive!D:AB,18,FALSE)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13138</v>
      </c>
      <c r="V2589" s="6" t="s">
        <v>16431</v>
      </c>
      <c r="W2589" s="6" t="s">
        <v>12667</v>
      </c>
      <c r="X2589" s="6" t="s">
        <v>12299</v>
      </c>
      <c r="Y2589" s="6" t="s">
        <v>12299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10333</v>
      </c>
      <c r="C2590" s="6" t="s">
        <v>10334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VLOOKUP(A2590,web_archive!D:AB,18,FALSE)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12691</v>
      </c>
      <c r="V2590" s="6" t="s">
        <v>16432</v>
      </c>
      <c r="W2590" s="6" t="s">
        <v>12913</v>
      </c>
      <c r="X2590" s="6">
        <v>5</v>
      </c>
      <c r="Y2590" s="6">
        <v>5000</v>
      </c>
      <c r="Z2590" s="6">
        <v>0</v>
      </c>
      <c r="AA2590" s="6" t="s">
        <v>14423</v>
      </c>
      <c r="AB2590" s="6" t="s">
        <v>12299</v>
      </c>
      <c r="AC2590" s="6" t="s">
        <v>12299</v>
      </c>
      <c r="AD2590" s="6"/>
      <c r="AE2590" s="6"/>
    </row>
    <row r="2591" spans="1:31" x14ac:dyDescent="0.3">
      <c r="A2591" s="6">
        <v>4412</v>
      </c>
      <c r="B2591" s="6" t="s">
        <v>5593</v>
      </c>
      <c r="C2591" s="6" t="s">
        <v>5594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VLOOKUP(A2591,web_archive!D:AB,18,FALSE)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12542</v>
      </c>
      <c r="V2591" s="6" t="s">
        <v>16433</v>
      </c>
      <c r="W2591" s="6" t="s">
        <v>16434</v>
      </c>
      <c r="X2591" s="6" t="s">
        <v>16435</v>
      </c>
      <c r="Y2591" s="6">
        <v>50</v>
      </c>
      <c r="Z2591" s="6">
        <v>5000</v>
      </c>
      <c r="AA2591" s="6" t="s">
        <v>13686</v>
      </c>
      <c r="AB2591" s="6" t="s">
        <v>16436</v>
      </c>
      <c r="AC2591" s="6" t="s">
        <v>12299</v>
      </c>
      <c r="AD2591" s="6" t="s">
        <v>12299</v>
      </c>
      <c r="AE2591" s="6"/>
    </row>
    <row r="2592" spans="1:31" x14ac:dyDescent="0.3">
      <c r="A2592" s="6">
        <v>4413</v>
      </c>
      <c r="B2592" s="6" t="s">
        <v>5200</v>
      </c>
      <c r="C2592" s="6" t="s">
        <v>5201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VLOOKUP(A2592,web_archive!D:AB,18,FALSE)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13069</v>
      </c>
      <c r="V2592" s="6" t="s">
        <v>12748</v>
      </c>
      <c r="W2592" s="6" t="s">
        <v>16437</v>
      </c>
      <c r="X2592" s="6" t="s">
        <v>16435</v>
      </c>
      <c r="Y2592" s="6">
        <v>3</v>
      </c>
      <c r="Z2592" s="6">
        <v>10000</v>
      </c>
      <c r="AA2592" s="6" t="s">
        <v>13354</v>
      </c>
      <c r="AB2592" s="6" t="s">
        <v>16438</v>
      </c>
      <c r="AC2592" s="6" t="s">
        <v>12299</v>
      </c>
      <c r="AD2592" s="6" t="s">
        <v>12299</v>
      </c>
      <c r="AE2592" s="6"/>
    </row>
    <row r="2593" spans="1:30" x14ac:dyDescent="0.3">
      <c r="A2593" s="6">
        <v>4414</v>
      </c>
      <c r="B2593" s="6" t="s">
        <v>8871</v>
      </c>
      <c r="C2593" s="6" t="s">
        <v>8872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VLOOKUP(A2593,web_archive!D:AB,18,FALSE)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16439</v>
      </c>
      <c r="V2593" s="6" t="s">
        <v>14011</v>
      </c>
      <c r="W2593" s="6" t="s">
        <v>12592</v>
      </c>
      <c r="X2593" s="6" t="s">
        <v>16440</v>
      </c>
      <c r="Y2593" s="6" t="s">
        <v>12489</v>
      </c>
      <c r="Z2593" s="6" t="s">
        <v>12299</v>
      </c>
      <c r="AA2593" s="6" t="s">
        <v>12299</v>
      </c>
      <c r="AB2593" s="6"/>
      <c r="AC2593" s="6"/>
      <c r="AD2593" s="6"/>
    </row>
    <row r="2594" spans="1:30" x14ac:dyDescent="0.3">
      <c r="A2594" s="6">
        <v>4415</v>
      </c>
      <c r="B2594" s="6" t="s">
        <v>9294</v>
      </c>
      <c r="C2594" s="6" t="s">
        <v>9295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VLOOKUP(A2594,web_archive!D:AB,18,FALSE)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14045</v>
      </c>
      <c r="V2594" s="6">
        <v>536</v>
      </c>
      <c r="W2594" s="6" t="s">
        <v>16441</v>
      </c>
      <c r="X2594" s="6">
        <v>536</v>
      </c>
      <c r="Y2594" s="6" t="s">
        <v>12413</v>
      </c>
      <c r="Z2594" s="6" t="s">
        <v>12299</v>
      </c>
      <c r="AA2594" s="6" t="s">
        <v>12299</v>
      </c>
      <c r="AB2594" s="6"/>
      <c r="AC2594" s="6"/>
      <c r="AD2594" s="6"/>
    </row>
    <row r="2595" spans="1:30" x14ac:dyDescent="0.3">
      <c r="A2595" s="6">
        <v>4416</v>
      </c>
      <c r="B2595" s="6" t="s">
        <v>9119</v>
      </c>
      <c r="C2595" s="6" t="s">
        <v>9120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VLOOKUP(A2595,web_archive!D:AB,18,FALSE)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12919</v>
      </c>
      <c r="V2595" s="6" t="s">
        <v>12560</v>
      </c>
      <c r="W2595" s="6" t="s">
        <v>16442</v>
      </c>
      <c r="X2595" s="6" t="s">
        <v>12560</v>
      </c>
      <c r="Y2595" s="6" t="s">
        <v>13694</v>
      </c>
      <c r="Z2595" s="6" t="s">
        <v>12299</v>
      </c>
      <c r="AA2595" s="6" t="s">
        <v>12299</v>
      </c>
      <c r="AB2595" s="6"/>
      <c r="AC2595" s="6"/>
      <c r="AD2595" s="6"/>
    </row>
    <row r="2596" spans="1:30" x14ac:dyDescent="0.3">
      <c r="A2596" s="6">
        <v>4417</v>
      </c>
      <c r="B2596" s="6" t="s">
        <v>5404</v>
      </c>
      <c r="C2596" s="6" t="s">
        <v>5405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VLOOKUP(A2596,web_archive!D:AB,18,FALSE)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12660</v>
      </c>
      <c r="V2596" s="6" t="s">
        <v>16443</v>
      </c>
      <c r="W2596" s="6" t="s">
        <v>15762</v>
      </c>
      <c r="X2596" s="6">
        <v>3</v>
      </c>
      <c r="Y2596" s="6">
        <v>10000</v>
      </c>
      <c r="Z2596" s="6" t="s">
        <v>13354</v>
      </c>
      <c r="AA2596" s="6" t="s">
        <v>16444</v>
      </c>
      <c r="AB2596" s="6" t="s">
        <v>12299</v>
      </c>
      <c r="AC2596" s="6" t="s">
        <v>12299</v>
      </c>
      <c r="AD2596" s="6"/>
    </row>
    <row r="2597" spans="1:30" x14ac:dyDescent="0.3">
      <c r="A2597" s="6">
        <v>4418</v>
      </c>
      <c r="B2597" s="6" t="s">
        <v>4373</v>
      </c>
      <c r="C2597" s="6" t="s">
        <v>4374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VLOOKUP(A2597,web_archive!D:AB,18,FALSE)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12702</v>
      </c>
      <c r="V2597" s="6" t="s">
        <v>12560</v>
      </c>
      <c r="W2597" s="6">
        <v>2</v>
      </c>
      <c r="X2597" s="6" t="s">
        <v>12413</v>
      </c>
      <c r="Y2597" s="6" t="s">
        <v>12299</v>
      </c>
      <c r="Z2597" s="6" t="s">
        <v>12299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5887</v>
      </c>
      <c r="C2598" s="6" t="s">
        <v>5888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VLOOKUP(A2598,web_archive!D:AB,18,FALSE)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12821</v>
      </c>
      <c r="V2598" s="6" t="s">
        <v>13458</v>
      </c>
      <c r="W2598" s="6" t="s">
        <v>16445</v>
      </c>
      <c r="X2598" s="6" t="s">
        <v>12705</v>
      </c>
      <c r="Y2598" s="6">
        <v>10</v>
      </c>
      <c r="Z2598" s="6">
        <v>20</v>
      </c>
      <c r="AA2598" s="6" t="s">
        <v>13354</v>
      </c>
      <c r="AB2598" s="6" t="s">
        <v>12298</v>
      </c>
      <c r="AC2598" s="6" t="s">
        <v>12299</v>
      </c>
      <c r="AD2598" s="6" t="s">
        <v>12299</v>
      </c>
    </row>
    <row r="2599" spans="1:30" x14ac:dyDescent="0.3">
      <c r="A2599" s="6">
        <v>4420</v>
      </c>
      <c r="B2599" s="6" t="s">
        <v>6905</v>
      </c>
      <c r="C2599" s="6" t="s">
        <v>6906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VLOOKUP(A2599,web_archive!D:AB,18,FALSE)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15169</v>
      </c>
      <c r="V2599" s="6" t="s">
        <v>13742</v>
      </c>
      <c r="W2599" s="6">
        <v>1</v>
      </c>
      <c r="X2599" s="6" t="s">
        <v>15487</v>
      </c>
      <c r="Y2599" s="6" t="s">
        <v>14345</v>
      </c>
      <c r="Z2599" s="6">
        <v>1</v>
      </c>
      <c r="AA2599" s="6" t="s">
        <v>12413</v>
      </c>
      <c r="AB2599" s="6" t="s">
        <v>12299</v>
      </c>
      <c r="AC2599" s="6" t="s">
        <v>12299</v>
      </c>
      <c r="AD2599" s="6"/>
    </row>
    <row r="2600" spans="1:30" x14ac:dyDescent="0.3">
      <c r="A2600" s="6">
        <v>4421</v>
      </c>
      <c r="B2600" s="6" t="s">
        <v>3432</v>
      </c>
      <c r="C2600" s="6" t="s">
        <v>3433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VLOOKUP(A2600,web_archive!D:AB,18,FALSE)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14093</v>
      </c>
      <c r="V2600" s="6" t="s">
        <v>12649</v>
      </c>
      <c r="W2600" s="6" t="s">
        <v>12299</v>
      </c>
      <c r="X2600" s="6" t="s">
        <v>12299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8574</v>
      </c>
      <c r="C2601" s="6" t="s">
        <v>8575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VLOOKUP(A2601,web_archive!D:AB,18,FALSE)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12640</v>
      </c>
      <c r="V2601" s="6" t="s">
        <v>12788</v>
      </c>
      <c r="W2601" s="6" t="s">
        <v>16446</v>
      </c>
      <c r="X2601" s="6" t="s">
        <v>13456</v>
      </c>
      <c r="Y2601" s="6" t="s">
        <v>16210</v>
      </c>
      <c r="Z2601" s="6" t="s">
        <v>12616</v>
      </c>
      <c r="AA2601" s="6" t="s">
        <v>12649</v>
      </c>
      <c r="AB2601" s="6" t="s">
        <v>12299</v>
      </c>
      <c r="AC2601" s="6" t="s">
        <v>12299</v>
      </c>
      <c r="AD2601" s="6"/>
    </row>
    <row r="2602" spans="1:30" x14ac:dyDescent="0.3">
      <c r="A2602" s="6">
        <v>4423</v>
      </c>
      <c r="B2602" s="6" t="s">
        <v>4328</v>
      </c>
      <c r="C2602" s="6" t="s">
        <v>4329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VLOOKUP(A2602,web_archive!D:AB,18,FALSE)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12892</v>
      </c>
      <c r="V2602" s="6" t="s">
        <v>13455</v>
      </c>
      <c r="W2602" s="6" t="s">
        <v>13456</v>
      </c>
      <c r="X2602" s="6" t="s">
        <v>12491</v>
      </c>
      <c r="Y2602" s="6" t="s">
        <v>12299</v>
      </c>
      <c r="Z2602" s="6" t="s">
        <v>12299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9545</v>
      </c>
      <c r="C2603" s="6" t="s">
        <v>9546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VLOOKUP(A2603,web_archive!D:AB,18,FALSE)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16447</v>
      </c>
      <c r="V2603" s="6" t="s">
        <v>16448</v>
      </c>
      <c r="W2603" s="6" t="s">
        <v>12368</v>
      </c>
      <c r="X2603" s="6" t="s">
        <v>12299</v>
      </c>
      <c r="Y2603" s="6" t="s">
        <v>12299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636</v>
      </c>
      <c r="C2604" s="6" t="s">
        <v>637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VLOOKUP(A2604,web_archive!D:AB,18,FALSE)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13138</v>
      </c>
      <c r="V2604" s="6" t="s">
        <v>16449</v>
      </c>
      <c r="W2604" s="6" t="s">
        <v>12913</v>
      </c>
      <c r="X2604" s="6">
        <v>5</v>
      </c>
      <c r="Y2604" s="6">
        <v>10000</v>
      </c>
      <c r="Z2604" s="6">
        <v>0</v>
      </c>
      <c r="AA2604" s="6" t="s">
        <v>12914</v>
      </c>
      <c r="AB2604" s="6" t="s">
        <v>12299</v>
      </c>
      <c r="AC2604" s="6" t="s">
        <v>12299</v>
      </c>
      <c r="AD2604" s="6"/>
    </row>
    <row r="2605" spans="1:30" x14ac:dyDescent="0.3">
      <c r="A2605" s="6">
        <v>4426</v>
      </c>
      <c r="B2605" s="6" t="s">
        <v>1784</v>
      </c>
      <c r="C2605" s="6" t="s">
        <v>1785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VLOOKUP(A2605,web_archive!D:AB,18,FALSE)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16450</v>
      </c>
      <c r="V2605" s="6" t="s">
        <v>16451</v>
      </c>
      <c r="W2605" s="6" t="s">
        <v>12675</v>
      </c>
      <c r="X2605" s="6" t="s">
        <v>13744</v>
      </c>
      <c r="Y2605" s="6" t="s">
        <v>12299</v>
      </c>
      <c r="Z2605" s="6" t="s">
        <v>12299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9838</v>
      </c>
      <c r="C2606" s="6" t="s">
        <v>9839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VLOOKUP(A2606,web_archive!D:AB,18,FALSE)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16452</v>
      </c>
      <c r="V2606" s="6" t="s">
        <v>16453</v>
      </c>
      <c r="W2606" s="6" t="s">
        <v>14842</v>
      </c>
      <c r="X2606" s="6" t="s">
        <v>14450</v>
      </c>
      <c r="Y2606" s="6">
        <v>62</v>
      </c>
      <c r="Z2606" s="6" t="s">
        <v>15103</v>
      </c>
      <c r="AA2606" s="6" t="s">
        <v>12299</v>
      </c>
      <c r="AB2606" s="6" t="s">
        <v>12299</v>
      </c>
      <c r="AC2606" s="6"/>
      <c r="AD2606" s="6"/>
    </row>
    <row r="2607" spans="1:30" x14ac:dyDescent="0.3">
      <c r="A2607" s="6">
        <v>4428</v>
      </c>
      <c r="B2607" s="6" t="s">
        <v>1499</v>
      </c>
      <c r="C2607" s="6" t="s">
        <v>1500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VLOOKUP(A2607,web_archive!D:AB,18,FALSE)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16454</v>
      </c>
      <c r="V2607" s="6" t="s">
        <v>16455</v>
      </c>
      <c r="W2607" s="6" t="s">
        <v>14842</v>
      </c>
      <c r="X2607" s="6" t="s">
        <v>14450</v>
      </c>
      <c r="Y2607" s="6" t="s">
        <v>16226</v>
      </c>
      <c r="Z2607" s="6" t="s">
        <v>12772</v>
      </c>
      <c r="AA2607" s="6" t="s">
        <v>12299</v>
      </c>
      <c r="AB2607" s="6" t="s">
        <v>12299</v>
      </c>
      <c r="AC2607" s="6"/>
      <c r="AD2607" s="6"/>
    </row>
    <row r="2608" spans="1:30" x14ac:dyDescent="0.3">
      <c r="A2608" s="6">
        <v>4429</v>
      </c>
      <c r="B2608" s="6" t="s">
        <v>8685</v>
      </c>
      <c r="C2608" s="6" t="s">
        <v>8686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VLOOKUP(A2608,web_archive!D:AB,18,FALSE)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12919</v>
      </c>
      <c r="V2608" s="6" t="s">
        <v>16395</v>
      </c>
      <c r="W2608" s="6" t="s">
        <v>16456</v>
      </c>
      <c r="X2608" s="6" t="s">
        <v>12703</v>
      </c>
      <c r="Y2608" s="6" t="s">
        <v>12749</v>
      </c>
      <c r="Z2608" s="6" t="s">
        <v>12299</v>
      </c>
      <c r="AA2608" s="6" t="s">
        <v>12299</v>
      </c>
      <c r="AB2608" s="6"/>
      <c r="AC2608" s="6"/>
      <c r="AD2608" s="6"/>
    </row>
    <row r="2609" spans="1:39" x14ac:dyDescent="0.3">
      <c r="A2609" s="6">
        <v>4430</v>
      </c>
      <c r="B2609" s="6" t="s">
        <v>5415</v>
      </c>
      <c r="C2609" s="6" t="s">
        <v>5416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VLOOKUP(A2609,web_archive!D:AB,18,FALSE)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13138</v>
      </c>
      <c r="V2609" s="6" t="s">
        <v>16457</v>
      </c>
      <c r="W2609" s="6" t="s">
        <v>16458</v>
      </c>
      <c r="X2609" s="6" t="s">
        <v>16459</v>
      </c>
      <c r="Y2609" s="6" t="s">
        <v>16460</v>
      </c>
      <c r="Z2609" s="6">
        <v>10</v>
      </c>
      <c r="AA2609" s="6" t="s">
        <v>12368</v>
      </c>
      <c r="AB2609" s="6" t="s">
        <v>12299</v>
      </c>
      <c r="AC2609" s="6" t="s">
        <v>12299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5735</v>
      </c>
      <c r="C2610" s="6" t="s">
        <v>5736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VLOOKUP(A2610,web_archive!D:AB,18,FALSE)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12702</v>
      </c>
      <c r="V2610" s="6" t="s">
        <v>13289</v>
      </c>
      <c r="W2610" s="6">
        <v>5</v>
      </c>
      <c r="X2610" s="6" t="s">
        <v>12713</v>
      </c>
      <c r="Y2610" s="6" t="s">
        <v>12567</v>
      </c>
      <c r="Z2610" s="6">
        <v>5</v>
      </c>
      <c r="AA2610" s="6" t="s">
        <v>12483</v>
      </c>
      <c r="AB2610" s="6" t="s">
        <v>12299</v>
      </c>
      <c r="AC2610" s="6" t="s">
        <v>12299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6362</v>
      </c>
      <c r="C2611" s="6" t="s">
        <v>6363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VLOOKUP(A2611,web_archive!D:AB,18,FALSE)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13138</v>
      </c>
      <c r="V2611" s="6" t="s">
        <v>13455</v>
      </c>
      <c r="W2611" s="6" t="s">
        <v>12822</v>
      </c>
      <c r="X2611" s="6" t="s">
        <v>16210</v>
      </c>
      <c r="Y2611" s="6" t="s">
        <v>12802</v>
      </c>
      <c r="Z2611" s="6" t="s">
        <v>12649</v>
      </c>
      <c r="AA2611" s="6" t="s">
        <v>12299</v>
      </c>
      <c r="AB2611" s="6" t="s">
        <v>12299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5439</v>
      </c>
      <c r="C2612" s="6" t="s">
        <v>5440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VLOOKUP(A2612,web_archive!D:AB,18,FALSE)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12919</v>
      </c>
      <c r="V2612" s="6" t="s">
        <v>12567</v>
      </c>
      <c r="W2612" s="6" t="s">
        <v>16442</v>
      </c>
      <c r="X2612" s="6" t="s">
        <v>12567</v>
      </c>
      <c r="Y2612" s="6" t="s">
        <v>13694</v>
      </c>
      <c r="Z2612" s="6" t="s">
        <v>12299</v>
      </c>
      <c r="AA2612" s="6" t="s">
        <v>12299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5857</v>
      </c>
      <c r="C2613" s="6" t="s">
        <v>5858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VLOOKUP(A2613,web_archive!D:AB,18,FALSE)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12570</v>
      </c>
      <c r="V2613" s="6" t="s">
        <v>14742</v>
      </c>
      <c r="W2613" s="6" t="s">
        <v>12979</v>
      </c>
      <c r="X2613" s="6">
        <v>756</v>
      </c>
      <c r="Y2613" s="6" t="s">
        <v>14742</v>
      </c>
      <c r="Z2613" s="6" t="s">
        <v>16230</v>
      </c>
      <c r="AA2613" s="6">
        <v>757</v>
      </c>
      <c r="AB2613" s="6" t="s">
        <v>14742</v>
      </c>
      <c r="AC2613" s="6" t="s">
        <v>12489</v>
      </c>
      <c r="AD2613" s="6" t="s">
        <v>12299</v>
      </c>
      <c r="AE2613" s="6" t="s">
        <v>12299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11025</v>
      </c>
      <c r="C2614" s="6" t="s">
        <v>11026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VLOOKUP(A2614,web_archive!D:AB,18,FALSE)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12570</v>
      </c>
      <c r="V2614" s="6" t="s">
        <v>12549</v>
      </c>
      <c r="W2614" s="6" t="s">
        <v>12904</v>
      </c>
      <c r="X2614" s="6" t="s">
        <v>12551</v>
      </c>
      <c r="Y2614" s="6" t="s">
        <v>14467</v>
      </c>
      <c r="Z2614" s="6" t="s">
        <v>12549</v>
      </c>
      <c r="AA2614" s="6" t="s">
        <v>14467</v>
      </c>
      <c r="AB2614" s="6" t="s">
        <v>12551</v>
      </c>
      <c r="AC2614" s="6" t="s">
        <v>16461</v>
      </c>
      <c r="AD2614" s="6" t="s">
        <v>12370</v>
      </c>
      <c r="AE2614" s="6" t="s">
        <v>12299</v>
      </c>
      <c r="AF2614" s="6" t="s">
        <v>12299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8117</v>
      </c>
      <c r="C2615" s="6" t="s">
        <v>8118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VLOOKUP(A2615,web_archive!D:AB,18,FALSE)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16356</v>
      </c>
      <c r="V2615" s="6" t="s">
        <v>12549</v>
      </c>
      <c r="W2615" s="6" t="s">
        <v>12918</v>
      </c>
      <c r="X2615" s="6" t="s">
        <v>12551</v>
      </c>
      <c r="Y2615" s="6" t="s">
        <v>12550</v>
      </c>
      <c r="Z2615" s="6" t="s">
        <v>12549</v>
      </c>
      <c r="AA2615" s="6" t="s">
        <v>12904</v>
      </c>
      <c r="AB2615" s="6" t="s">
        <v>12551</v>
      </c>
      <c r="AC2615" s="6" t="s">
        <v>14467</v>
      </c>
      <c r="AD2615" s="6" t="s">
        <v>12549</v>
      </c>
      <c r="AE2615" s="6" t="s">
        <v>14467</v>
      </c>
      <c r="AF2615" s="6" t="s">
        <v>12551</v>
      </c>
      <c r="AG2615" s="6" t="s">
        <v>16462</v>
      </c>
      <c r="AH2615" s="6" t="s">
        <v>12670</v>
      </c>
      <c r="AI2615" s="6" t="s">
        <v>12489</v>
      </c>
      <c r="AJ2615" s="6" t="s">
        <v>12299</v>
      </c>
      <c r="AK2615" s="6" t="s">
        <v>12299</v>
      </c>
      <c r="AL2615" s="6"/>
      <c r="AM2615" s="6"/>
    </row>
    <row r="2616" spans="1:39" x14ac:dyDescent="0.3">
      <c r="A2616" s="6">
        <v>4437</v>
      </c>
      <c r="B2616" s="6" t="s">
        <v>5099</v>
      </c>
      <c r="C2616" s="6" t="s">
        <v>5100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VLOOKUP(A2616,web_archive!D:AB,18,FALSE)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12892</v>
      </c>
      <c r="V2616" s="6" t="s">
        <v>16463</v>
      </c>
      <c r="W2616" s="6">
        <v>517</v>
      </c>
      <c r="X2616" s="6" t="s">
        <v>16464</v>
      </c>
      <c r="Y2616" s="6" t="s">
        <v>12670</v>
      </c>
      <c r="Z2616" s="6">
        <v>50</v>
      </c>
      <c r="AA2616" s="6" t="s">
        <v>15543</v>
      </c>
      <c r="AB2616" s="6" t="s">
        <v>12299</v>
      </c>
      <c r="AC2616" s="6" t="s">
        <v>12299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764</v>
      </c>
      <c r="C2617" s="6" t="s">
        <v>765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VLOOKUP(A2617,web_archive!D:AB,18,FALSE)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16465</v>
      </c>
      <c r="V2617" s="6" t="s">
        <v>16466</v>
      </c>
      <c r="W2617" s="6" t="s">
        <v>13228</v>
      </c>
      <c r="X2617" s="6" t="s">
        <v>16327</v>
      </c>
      <c r="Y2617" s="6" t="s">
        <v>14170</v>
      </c>
      <c r="Z2617" s="6" t="s">
        <v>13286</v>
      </c>
      <c r="AA2617" s="6" t="s">
        <v>14170</v>
      </c>
      <c r="AB2617" s="6" t="s">
        <v>16403</v>
      </c>
      <c r="AC2617" s="6" t="s">
        <v>12745</v>
      </c>
      <c r="AD2617" s="6" t="s">
        <v>12299</v>
      </c>
      <c r="AE2617" s="6" t="s">
        <v>12299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4050</v>
      </c>
      <c r="C2618" s="6" t="s">
        <v>4051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VLOOKUP(A2618,web_archive!D:AB,18,FALSE)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14772</v>
      </c>
      <c r="V2618" s="6" t="s">
        <v>12860</v>
      </c>
      <c r="W2618" s="6" t="s">
        <v>14834</v>
      </c>
      <c r="X2618" s="6" t="s">
        <v>12620</v>
      </c>
      <c r="Y2618" s="6" t="s">
        <v>14834</v>
      </c>
      <c r="Z2618" s="6" t="s">
        <v>12563</v>
      </c>
      <c r="AA2618" s="6" t="s">
        <v>14834</v>
      </c>
      <c r="AB2618" s="6" t="s">
        <v>12592</v>
      </c>
      <c r="AC2618" s="6" t="s">
        <v>16467</v>
      </c>
      <c r="AD2618" s="6" t="s">
        <v>12860</v>
      </c>
      <c r="AE2618" s="6" t="s">
        <v>16468</v>
      </c>
      <c r="AF2618" s="6" t="s">
        <v>12620</v>
      </c>
      <c r="AG2618" s="6" t="s">
        <v>16468</v>
      </c>
      <c r="AH2618" s="6" t="s">
        <v>12563</v>
      </c>
      <c r="AI2618" s="6" t="s">
        <v>16468</v>
      </c>
      <c r="AJ2618" s="6" t="s">
        <v>12592</v>
      </c>
      <c r="AK2618" s="6" t="s">
        <v>12667</v>
      </c>
      <c r="AL2618" s="6" t="s">
        <v>12299</v>
      </c>
      <c r="AM2618" s="6" t="s">
        <v>12299</v>
      </c>
    </row>
    <row r="2619" spans="1:39" x14ac:dyDescent="0.3">
      <c r="A2619" s="6">
        <v>4440</v>
      </c>
      <c r="B2619" s="6" t="s">
        <v>7031</v>
      </c>
      <c r="C2619" s="6" t="s">
        <v>7032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VLOOKUP(A2619,web_archive!D:AB,18,FALSE)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16452</v>
      </c>
      <c r="V2619" s="6" t="s">
        <v>16469</v>
      </c>
      <c r="W2619" s="6" t="s">
        <v>16470</v>
      </c>
      <c r="X2619" s="6" t="s">
        <v>12565</v>
      </c>
      <c r="Y2619" s="6" t="s">
        <v>16378</v>
      </c>
      <c r="Z2619" s="6" t="s">
        <v>12598</v>
      </c>
      <c r="AA2619" s="6" t="s">
        <v>16368</v>
      </c>
      <c r="AB2619" s="6" t="s">
        <v>12299</v>
      </c>
      <c r="AC2619" s="6" t="s">
        <v>12299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3807</v>
      </c>
      <c r="C2620" s="6" t="s">
        <v>3808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VLOOKUP(A2620,web_archive!D:AB,18,FALSE)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13512</v>
      </c>
      <c r="V2620" s="6" t="s">
        <v>16214</v>
      </c>
      <c r="W2620" s="6" t="s">
        <v>16471</v>
      </c>
      <c r="X2620" s="6" t="s">
        <v>13285</v>
      </c>
      <c r="Y2620" s="6" t="s">
        <v>16472</v>
      </c>
      <c r="Z2620" s="6" t="s">
        <v>12549</v>
      </c>
      <c r="AA2620" s="6" t="s">
        <v>16472</v>
      </c>
      <c r="AB2620" s="6" t="s">
        <v>12551</v>
      </c>
      <c r="AC2620" s="6" t="s">
        <v>12370</v>
      </c>
      <c r="AD2620" s="6" t="s">
        <v>12299</v>
      </c>
      <c r="AE2620" s="6" t="s">
        <v>12299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9900</v>
      </c>
      <c r="C2621" s="6" t="s">
        <v>9901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VLOOKUP(A2621,web_archive!D:AB,18,FALSE)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14648</v>
      </c>
      <c r="V2621" s="6" t="s">
        <v>13179</v>
      </c>
      <c r="W2621" s="6" t="s">
        <v>16473</v>
      </c>
      <c r="X2621" s="6" t="s">
        <v>13179</v>
      </c>
      <c r="Y2621" s="6" t="s">
        <v>12491</v>
      </c>
      <c r="Z2621" s="6" t="s">
        <v>12299</v>
      </c>
      <c r="AA2621" s="6" t="s">
        <v>12299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463</v>
      </c>
      <c r="C2622" s="6" t="s">
        <v>464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VLOOKUP(A2622,web_archive!D:AB,18,FALSE)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14648</v>
      </c>
      <c r="V2622" s="6" t="s">
        <v>13456</v>
      </c>
      <c r="W2622" s="6" t="s">
        <v>16473</v>
      </c>
      <c r="X2622" s="6" t="s">
        <v>13456</v>
      </c>
      <c r="Y2622" s="6" t="s">
        <v>12491</v>
      </c>
      <c r="Z2622" s="6" t="s">
        <v>12299</v>
      </c>
      <c r="AA2622" s="6" t="s">
        <v>12299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3090</v>
      </c>
      <c r="C2623" s="6" t="s">
        <v>3091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VLOOKUP(A2623,web_archive!D:AB,18,FALSE)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14648</v>
      </c>
      <c r="V2623" s="6" t="s">
        <v>12822</v>
      </c>
      <c r="W2623" s="6" t="s">
        <v>16473</v>
      </c>
      <c r="X2623" s="6" t="s">
        <v>12822</v>
      </c>
      <c r="Y2623" s="6" t="s">
        <v>12491</v>
      </c>
      <c r="Z2623" s="6" t="s">
        <v>12299</v>
      </c>
      <c r="AA2623" s="6" t="s">
        <v>12299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6241</v>
      </c>
      <c r="C2624" s="6" t="s">
        <v>6242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VLOOKUP(A2624,web_archive!D:AB,18,FALSE)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14648</v>
      </c>
      <c r="V2624" s="6" t="s">
        <v>12824</v>
      </c>
      <c r="W2624" s="6" t="s">
        <v>16473</v>
      </c>
      <c r="X2624" s="6" t="s">
        <v>12824</v>
      </c>
      <c r="Y2624" s="6" t="s">
        <v>12491</v>
      </c>
      <c r="Z2624" s="6" t="s">
        <v>12299</v>
      </c>
      <c r="AA2624" s="6" t="s">
        <v>12299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16474</v>
      </c>
      <c r="C2625" s="6" t="s">
        <v>16475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VLOOKUP(A2625,web_archive!D:AB,18,FALSE)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13138</v>
      </c>
      <c r="V2625" s="6" t="s">
        <v>16476</v>
      </c>
      <c r="W2625" s="6" t="s">
        <v>12620</v>
      </c>
      <c r="X2625" s="6" t="s">
        <v>16477</v>
      </c>
      <c r="Y2625" s="6" t="s">
        <v>12299</v>
      </c>
      <c r="Z2625" s="6" t="s">
        <v>12299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2049</v>
      </c>
      <c r="C2626" s="6" t="s">
        <v>2050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VLOOKUP(A2626,web_archive!D:AB,18,FALSE)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14648</v>
      </c>
      <c r="V2626" s="6" t="s">
        <v>14566</v>
      </c>
      <c r="W2626" s="6" t="s">
        <v>16473</v>
      </c>
      <c r="X2626" s="6" t="s">
        <v>14566</v>
      </c>
      <c r="Y2626" s="6" t="s">
        <v>12491</v>
      </c>
      <c r="Z2626" s="6" t="s">
        <v>12299</v>
      </c>
      <c r="AA2626" s="6" t="s">
        <v>12299</v>
      </c>
      <c r="AB2626" s="6"/>
      <c r="AC2626" s="6"/>
      <c r="AD2626" s="6"/>
    </row>
    <row r="2627" spans="1:30" x14ac:dyDescent="0.3">
      <c r="A2627" s="6">
        <v>4448</v>
      </c>
      <c r="B2627" s="6" t="s">
        <v>2479</v>
      </c>
      <c r="C2627" s="6" t="s">
        <v>2480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VLOOKUP(A2627,web_archive!D:AB,18,FALSE)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14648</v>
      </c>
      <c r="V2627" s="6" t="s">
        <v>13454</v>
      </c>
      <c r="W2627" s="6" t="s">
        <v>16473</v>
      </c>
      <c r="X2627" s="6" t="s">
        <v>13454</v>
      </c>
      <c r="Y2627" s="6" t="s">
        <v>12491</v>
      </c>
      <c r="Z2627" s="6" t="s">
        <v>12299</v>
      </c>
      <c r="AA2627" s="6" t="s">
        <v>12299</v>
      </c>
      <c r="AB2627" s="6"/>
      <c r="AC2627" s="6"/>
      <c r="AD2627" s="6"/>
    </row>
    <row r="2628" spans="1:30" x14ac:dyDescent="0.3">
      <c r="A2628" s="6">
        <v>4449</v>
      </c>
      <c r="B2628" s="6" t="s">
        <v>2821</v>
      </c>
      <c r="C2628" s="6" t="s">
        <v>2822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VLOOKUP(A2628,web_archive!D:AB,18,FALSE)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14648</v>
      </c>
      <c r="V2628" s="6" t="s">
        <v>13306</v>
      </c>
      <c r="W2628" s="6" t="s">
        <v>16473</v>
      </c>
      <c r="X2628" s="6" t="s">
        <v>13306</v>
      </c>
      <c r="Y2628" s="6" t="s">
        <v>12491</v>
      </c>
      <c r="Z2628" s="6" t="s">
        <v>12299</v>
      </c>
      <c r="AA2628" s="6" t="s">
        <v>12299</v>
      </c>
      <c r="AB2628" s="6"/>
      <c r="AC2628" s="6"/>
      <c r="AD2628" s="6"/>
    </row>
    <row r="2629" spans="1:30" x14ac:dyDescent="0.3">
      <c r="A2629" s="6">
        <v>4450</v>
      </c>
      <c r="B2629" s="6" t="s">
        <v>16478</v>
      </c>
      <c r="C2629" s="6" t="s">
        <v>16479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VLOOKUP(A2629,web_archive!D:AB,18,FALSE)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12542</v>
      </c>
      <c r="V2629" s="6" t="s">
        <v>15673</v>
      </c>
      <c r="W2629" s="6" t="s">
        <v>12489</v>
      </c>
      <c r="X2629" s="6" t="s">
        <v>12299</v>
      </c>
      <c r="Y2629" s="6" t="s">
        <v>12299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16480</v>
      </c>
      <c r="C2630" s="6" t="s">
        <v>16481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VLOOKUP(A2630,web_archive!D:AB,18,FALSE)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13621</v>
      </c>
      <c r="V2630" s="6" t="s">
        <v>12413</v>
      </c>
      <c r="W2630" s="6" t="s">
        <v>12299</v>
      </c>
      <c r="X2630" s="6" t="s">
        <v>12299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2053</v>
      </c>
      <c r="C2631" s="6" t="s">
        <v>2054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VLOOKUP(A2631,web_archive!D:AB,18,FALSE)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12542</v>
      </c>
      <c r="V2631" s="6" t="s">
        <v>15673</v>
      </c>
      <c r="W2631" s="6" t="s">
        <v>12404</v>
      </c>
      <c r="X2631" s="6" t="s">
        <v>12299</v>
      </c>
      <c r="Y2631" s="6" t="s">
        <v>12299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16482</v>
      </c>
      <c r="C2632" s="6" t="s">
        <v>16483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VLOOKUP(A2632,web_archive!D:AB,18,FALSE)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13138</v>
      </c>
      <c r="V2632" s="6" t="s">
        <v>12464</v>
      </c>
      <c r="W2632" s="6" t="s">
        <v>12299</v>
      </c>
      <c r="X2632" s="6" t="s">
        <v>12299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16484</v>
      </c>
      <c r="C2633" s="6" t="s">
        <v>16485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VLOOKUP(A2633,web_archive!D:AB,18,FALSE)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12299</v>
      </c>
      <c r="V2633" s="6" t="s">
        <v>12299</v>
      </c>
      <c r="W2633" s="6" t="s">
        <v>12299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16486</v>
      </c>
      <c r="C2634" s="6" t="s">
        <v>16485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VLOOKUP(A2634,web_archive!D:AB,18,FALSE)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12299</v>
      </c>
      <c r="V2634" s="6" t="s">
        <v>12299</v>
      </c>
      <c r="W2634" s="6" t="s">
        <v>12299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16487</v>
      </c>
      <c r="C2635" s="6" t="s">
        <v>16488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VLOOKUP(A2635,web_archive!D:AB,18,FALSE)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12542</v>
      </c>
      <c r="V2635" s="6" t="s">
        <v>16489</v>
      </c>
      <c r="W2635" s="6" t="s">
        <v>12831</v>
      </c>
      <c r="X2635" s="6" t="s">
        <v>12299</v>
      </c>
      <c r="Y2635" s="6" t="s">
        <v>12299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16490</v>
      </c>
      <c r="C2636" s="6" t="s">
        <v>16491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VLOOKUP(A2636,web_archive!D:AB,18,FALSE)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16492</v>
      </c>
      <c r="V2636" s="6" t="s">
        <v>12588</v>
      </c>
      <c r="W2636" s="6" t="s">
        <v>12486</v>
      </c>
      <c r="X2636" s="6" t="s">
        <v>12299</v>
      </c>
      <c r="Y2636" s="6" t="s">
        <v>12299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16493</v>
      </c>
      <c r="C2637" s="6" t="s">
        <v>16494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VLOOKUP(A2637,web_archive!D:AB,18,FALSE)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13138</v>
      </c>
      <c r="V2637" s="6" t="s">
        <v>16495</v>
      </c>
      <c r="W2637" s="6" t="s">
        <v>14554</v>
      </c>
      <c r="X2637" s="6">
        <v>10</v>
      </c>
      <c r="Y2637" s="6">
        <v>10000</v>
      </c>
      <c r="Z2637" s="6">
        <v>0</v>
      </c>
      <c r="AA2637" s="6" t="s">
        <v>16496</v>
      </c>
      <c r="AB2637" s="6" t="s">
        <v>12299</v>
      </c>
      <c r="AC2637" s="6" t="s">
        <v>12299</v>
      </c>
      <c r="AD2637" s="6"/>
    </row>
    <row r="2638" spans="1:30" x14ac:dyDescent="0.3">
      <c r="A2638" s="6">
        <v>4459</v>
      </c>
      <c r="B2638" s="6" t="s">
        <v>16497</v>
      </c>
      <c r="C2638" s="6" t="s">
        <v>16498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VLOOKUP(A2638,web_archive!D:AB,18,FALSE)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13621</v>
      </c>
      <c r="V2638" s="6" t="s">
        <v>16499</v>
      </c>
      <c r="W2638" s="6" t="s">
        <v>14673</v>
      </c>
      <c r="X2638" s="6">
        <v>5</v>
      </c>
      <c r="Y2638" s="6">
        <v>4000</v>
      </c>
      <c r="Z2638" s="6" t="s">
        <v>13686</v>
      </c>
      <c r="AA2638" s="6" t="s">
        <v>16436</v>
      </c>
      <c r="AB2638" s="6" t="s">
        <v>12299</v>
      </c>
      <c r="AC2638" s="6" t="s">
        <v>12299</v>
      </c>
      <c r="AD2638" s="6"/>
    </row>
    <row r="2639" spans="1:30" x14ac:dyDescent="0.3">
      <c r="A2639" s="6">
        <v>4460</v>
      </c>
      <c r="B2639" s="6" t="s">
        <v>16500</v>
      </c>
      <c r="C2639" s="6" t="s">
        <v>16501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VLOOKUP(A2639,web_archive!D:AB,18,FALSE)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13447</v>
      </c>
      <c r="V2639" s="6" t="s">
        <v>16502</v>
      </c>
      <c r="W2639" s="6" t="s">
        <v>13742</v>
      </c>
      <c r="X2639" s="6" t="s">
        <v>16503</v>
      </c>
      <c r="Y2639" s="6" t="s">
        <v>12299</v>
      </c>
      <c r="Z2639" s="6" t="s">
        <v>12299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16504</v>
      </c>
      <c r="C2640" s="6" t="s">
        <v>16505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VLOOKUP(A2640,web_archive!D:AB,18,FALSE)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12858</v>
      </c>
      <c r="V2640" s="6" t="s">
        <v>12762</v>
      </c>
      <c r="W2640" s="6" t="s">
        <v>16506</v>
      </c>
      <c r="X2640" s="6" t="s">
        <v>13353</v>
      </c>
      <c r="Y2640" s="6">
        <v>15</v>
      </c>
      <c r="Z2640" s="6">
        <v>4000</v>
      </c>
      <c r="AA2640" s="6">
        <v>0</v>
      </c>
      <c r="AB2640" s="6" t="s">
        <v>14423</v>
      </c>
      <c r="AC2640" s="6" t="s">
        <v>12299</v>
      </c>
      <c r="AD2640" s="6" t="s">
        <v>12299</v>
      </c>
    </row>
    <row r="2641" spans="1:36" x14ac:dyDescent="0.3">
      <c r="A2641" s="6">
        <v>4462</v>
      </c>
      <c r="B2641" s="6" t="s">
        <v>16507</v>
      </c>
      <c r="C2641" s="6" t="s">
        <v>16508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VLOOKUP(A2641,web_archive!D:AB,18,FALSE)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14021</v>
      </c>
      <c r="V2641" s="6" t="s">
        <v>16509</v>
      </c>
      <c r="W2641" s="6" t="s">
        <v>16510</v>
      </c>
      <c r="X2641" s="6" t="s">
        <v>16511</v>
      </c>
      <c r="Y2641" s="6" t="s">
        <v>13121</v>
      </c>
      <c r="Z2641" s="6" t="s">
        <v>12299</v>
      </c>
      <c r="AA2641" s="6" t="s">
        <v>12299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16512</v>
      </c>
      <c r="C2642" s="6" t="s">
        <v>16513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VLOOKUP(A2642,web_archive!D:AB,18,FALSE)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12636</v>
      </c>
      <c r="V2642" s="6" t="s">
        <v>16514</v>
      </c>
      <c r="W2642" s="6" t="s">
        <v>16515</v>
      </c>
      <c r="X2642" s="6" t="s">
        <v>13744</v>
      </c>
      <c r="Y2642" s="6" t="s">
        <v>12299</v>
      </c>
      <c r="Z2642" s="6" t="s">
        <v>12299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16516</v>
      </c>
      <c r="C2643" s="6" t="s">
        <v>16517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VLOOKUP(A2643,web_archive!D:AB,18,FALSE)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15355</v>
      </c>
      <c r="V2643" s="6" t="s">
        <v>12483</v>
      </c>
      <c r="W2643" s="6" t="s">
        <v>12299</v>
      </c>
      <c r="X2643" s="6" t="s">
        <v>12299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16518</v>
      </c>
      <c r="C2644" s="6" t="s">
        <v>16519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VLOOKUP(A2644,web_archive!D:AB,18,FALSE)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13138</v>
      </c>
      <c r="V2644" s="6" t="s">
        <v>16520</v>
      </c>
      <c r="W2644" s="6" t="s">
        <v>16521</v>
      </c>
      <c r="X2644" s="6" t="s">
        <v>16522</v>
      </c>
      <c r="Y2644" s="6" t="s">
        <v>16523</v>
      </c>
      <c r="Z2644" s="6" t="s">
        <v>12299</v>
      </c>
      <c r="AA2644" s="6" t="s">
        <v>12299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16524</v>
      </c>
      <c r="C2645" s="6" t="s">
        <v>16525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VLOOKUP(A2645,web_archive!D:AB,18,FALSE)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13909</v>
      </c>
      <c r="V2645" s="6" t="s">
        <v>16526</v>
      </c>
      <c r="W2645" s="6" t="s">
        <v>16527</v>
      </c>
      <c r="X2645" s="6" t="s">
        <v>16522</v>
      </c>
      <c r="Y2645" s="6" t="s">
        <v>16523</v>
      </c>
      <c r="Z2645" s="6" t="s">
        <v>12299</v>
      </c>
      <c r="AA2645" s="6" t="s">
        <v>12299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16528</v>
      </c>
      <c r="C2646" s="6" t="s">
        <v>16529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VLOOKUP(A2646,web_archive!D:AB,18,FALSE)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12691</v>
      </c>
      <c r="V2646" s="6" t="s">
        <v>16530</v>
      </c>
      <c r="W2646" s="6" t="s">
        <v>13444</v>
      </c>
      <c r="X2646" s="6" t="s">
        <v>12772</v>
      </c>
      <c r="Y2646" s="6" t="s">
        <v>12299</v>
      </c>
      <c r="Z2646" s="6" t="s">
        <v>12299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16531</v>
      </c>
      <c r="C2647" s="6" t="s">
        <v>16532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VLOOKUP(A2647,web_archive!D:AB,18,FALSE)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13138</v>
      </c>
      <c r="V2647" s="6" t="s">
        <v>16533</v>
      </c>
      <c r="W2647" s="6">
        <v>7932</v>
      </c>
      <c r="X2647" s="6" t="s">
        <v>16533</v>
      </c>
      <c r="Y2647" s="6">
        <v>7933</v>
      </c>
      <c r="Z2647" s="6" t="s">
        <v>16533</v>
      </c>
      <c r="AA2647" s="6">
        <v>7934</v>
      </c>
      <c r="AB2647" s="6" t="s">
        <v>16533</v>
      </c>
      <c r="AC2647" s="6">
        <v>7935</v>
      </c>
      <c r="AD2647" s="6" t="s">
        <v>16533</v>
      </c>
      <c r="AE2647" s="6">
        <v>7936</v>
      </c>
      <c r="AF2647" s="6" t="s">
        <v>16533</v>
      </c>
      <c r="AG2647" s="6">
        <v>7937</v>
      </c>
      <c r="AH2647" s="6" t="s">
        <v>12489</v>
      </c>
      <c r="AI2647" s="6" t="s">
        <v>12299</v>
      </c>
      <c r="AJ2647" s="6" t="s">
        <v>12299</v>
      </c>
    </row>
    <row r="2648" spans="1:36" x14ac:dyDescent="0.3">
      <c r="A2648" s="6">
        <v>4469</v>
      </c>
      <c r="B2648" s="6" t="s">
        <v>16534</v>
      </c>
      <c r="C2648" s="6" t="s">
        <v>16535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VLOOKUP(A2648,web_archive!D:AB,18,FALSE)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13728</v>
      </c>
      <c r="V2648" s="6" t="s">
        <v>12616</v>
      </c>
      <c r="W2648" s="6" t="s">
        <v>12489</v>
      </c>
      <c r="X2648" s="6" t="s">
        <v>12299</v>
      </c>
      <c r="Y2648" s="6" t="s">
        <v>12299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16536</v>
      </c>
      <c r="C2649" s="6" t="s">
        <v>16537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VLOOKUP(A2649,web_archive!D:AB,18,FALSE)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13728</v>
      </c>
      <c r="V2649" s="6" t="s">
        <v>12571</v>
      </c>
      <c r="W2649" s="6" t="s">
        <v>12489</v>
      </c>
      <c r="X2649" s="6" t="s">
        <v>12299</v>
      </c>
      <c r="Y2649" s="6" t="s">
        <v>12299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16538</v>
      </c>
      <c r="C2650" s="6" t="s">
        <v>16539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VLOOKUP(A2650,web_archive!D:AB,18,FALSE)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13728</v>
      </c>
      <c r="V2650" s="6" t="s">
        <v>12648</v>
      </c>
      <c r="W2650" s="6" t="s">
        <v>12489</v>
      </c>
      <c r="X2650" s="6" t="s">
        <v>12299</v>
      </c>
      <c r="Y2650" s="6" t="s">
        <v>12299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16540</v>
      </c>
      <c r="C2651" s="6" t="s">
        <v>16541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VLOOKUP(A2651,web_archive!D:AB,18,FALSE)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13728</v>
      </c>
      <c r="V2651" s="6" t="s">
        <v>12802</v>
      </c>
      <c r="W2651" s="6" t="s">
        <v>12489</v>
      </c>
      <c r="X2651" s="6" t="s">
        <v>12299</v>
      </c>
      <c r="Y2651" s="6" t="s">
        <v>12299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16542</v>
      </c>
      <c r="C2652" s="6" t="s">
        <v>16543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VLOOKUP(A2652,web_archive!D:AB,18,FALSE)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13728</v>
      </c>
      <c r="V2652" s="6" t="s">
        <v>13041</v>
      </c>
      <c r="W2652" s="6" t="s">
        <v>12489</v>
      </c>
      <c r="X2652" s="6" t="s">
        <v>12299</v>
      </c>
      <c r="Y2652" s="6" t="s">
        <v>12299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16544</v>
      </c>
      <c r="C2653" s="6" t="s">
        <v>16545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VLOOKUP(A2653,web_archive!D:AB,18,FALSE)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13728</v>
      </c>
      <c r="V2653" s="6" t="s">
        <v>12549</v>
      </c>
      <c r="W2653" s="6" t="s">
        <v>13870</v>
      </c>
      <c r="X2653" s="6" t="s">
        <v>12551</v>
      </c>
      <c r="Y2653" s="6" t="s">
        <v>12489</v>
      </c>
      <c r="Z2653" s="6" t="s">
        <v>12299</v>
      </c>
      <c r="AA2653" s="6" t="s">
        <v>12299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16546</v>
      </c>
      <c r="C2654" s="6" t="s">
        <v>16547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VLOOKUP(A2654,web_archive!D:AB,18,FALSE)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13728</v>
      </c>
      <c r="V2654" s="6" t="s">
        <v>14742</v>
      </c>
      <c r="W2654" s="6" t="s">
        <v>12489</v>
      </c>
      <c r="X2654" s="6" t="s">
        <v>12299</v>
      </c>
      <c r="Y2654" s="6" t="s">
        <v>12299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16548</v>
      </c>
      <c r="C2655" s="6" t="s">
        <v>16549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VLOOKUP(A2655,web_archive!D:AB,18,FALSE)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13728</v>
      </c>
      <c r="V2655" s="6" t="s">
        <v>14784</v>
      </c>
      <c r="W2655" s="6" t="s">
        <v>12489</v>
      </c>
      <c r="X2655" s="6" t="s">
        <v>12299</v>
      </c>
      <c r="Y2655" s="6" t="s">
        <v>12299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16550</v>
      </c>
      <c r="C2656" s="6" t="s">
        <v>16551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VLOOKUP(A2656,web_archive!D:AB,18,FALSE)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13728</v>
      </c>
      <c r="V2656" s="6" t="s">
        <v>12798</v>
      </c>
      <c r="W2656" s="6" t="s">
        <v>12489</v>
      </c>
      <c r="X2656" s="6" t="s">
        <v>12299</v>
      </c>
      <c r="Y2656" s="6" t="s">
        <v>12299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16552</v>
      </c>
      <c r="C2657" s="6" t="s">
        <v>16485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VLOOKUP(A2657,web_archive!D:AB,18,FALSE)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12299</v>
      </c>
      <c r="V2657" s="6" t="s">
        <v>12299</v>
      </c>
      <c r="W2657" s="6" t="s">
        <v>12299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16553</v>
      </c>
      <c r="C2658" s="6" t="s">
        <v>16485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VLOOKUP(A2658,web_archive!D:AB,18,FALSE)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12299</v>
      </c>
      <c r="V2658" s="6" t="s">
        <v>12299</v>
      </c>
      <c r="W2658" s="6" t="s">
        <v>12299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16554</v>
      </c>
      <c r="C2659" s="6" t="s">
        <v>16555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VLOOKUP(A2659,web_archive!D:AB,18,FALSE)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14677</v>
      </c>
      <c r="V2659" s="6" t="s">
        <v>16556</v>
      </c>
      <c r="W2659" s="6" t="s">
        <v>12299</v>
      </c>
      <c r="X2659" s="6" t="s">
        <v>12299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16557</v>
      </c>
      <c r="C2660" s="6" t="s">
        <v>16558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VLOOKUP(A2660,web_archive!D:AB,18,FALSE)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12821</v>
      </c>
      <c r="V2660" s="6" t="s">
        <v>13458</v>
      </c>
      <c r="W2660" s="6" t="s">
        <v>16559</v>
      </c>
      <c r="X2660" s="6" t="s">
        <v>12705</v>
      </c>
      <c r="Y2660" s="6">
        <v>10</v>
      </c>
      <c r="Z2660" s="6">
        <v>10</v>
      </c>
      <c r="AA2660" s="6" t="s">
        <v>13354</v>
      </c>
      <c r="AB2660" s="6" t="s">
        <v>12298</v>
      </c>
      <c r="AC2660" s="6" t="s">
        <v>12299</v>
      </c>
      <c r="AD2660" s="6" t="s">
        <v>12299</v>
      </c>
      <c r="AE2660" s="6"/>
    </row>
    <row r="2661" spans="1:31" x14ac:dyDescent="0.3">
      <c r="A2661" s="6">
        <v>4482</v>
      </c>
      <c r="B2661" s="6" t="s">
        <v>16560</v>
      </c>
      <c r="C2661" s="6" t="s">
        <v>16561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VLOOKUP(A2661,web_archive!D:AB,18,FALSE)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16562</v>
      </c>
      <c r="V2661" s="6" t="s">
        <v>16563</v>
      </c>
      <c r="W2661" s="6" t="s">
        <v>16564</v>
      </c>
      <c r="X2661" s="6">
        <v>50</v>
      </c>
      <c r="Y2661" s="6" t="s">
        <v>14981</v>
      </c>
      <c r="Z2661" s="6">
        <v>10</v>
      </c>
      <c r="AA2661" s="6" t="s">
        <v>12581</v>
      </c>
      <c r="AB2661" s="6" t="s">
        <v>12299</v>
      </c>
      <c r="AC2661" s="6" t="s">
        <v>12299</v>
      </c>
      <c r="AD2661" s="6"/>
      <c r="AE2661" s="6"/>
    </row>
    <row r="2662" spans="1:31" x14ac:dyDescent="0.3">
      <c r="A2662" s="6">
        <v>4483</v>
      </c>
      <c r="B2662" s="6" t="s">
        <v>16565</v>
      </c>
      <c r="C2662" s="6" t="s">
        <v>16566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VLOOKUP(A2662,web_archive!D:AB,18,FALSE)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16187</v>
      </c>
      <c r="V2662" s="6" t="s">
        <v>16567</v>
      </c>
      <c r="W2662" s="6" t="s">
        <v>12491</v>
      </c>
      <c r="X2662" s="6" t="s">
        <v>12299</v>
      </c>
      <c r="Y2662" s="6" t="s">
        <v>12299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16568</v>
      </c>
      <c r="C2663" s="6" t="s">
        <v>16569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VLOOKUP(A2663,web_archive!D:AB,18,FALSE)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16186</v>
      </c>
      <c r="V2663" s="6" t="s">
        <v>13825</v>
      </c>
      <c r="W2663" s="6" t="s">
        <v>16570</v>
      </c>
      <c r="X2663" s="6" t="s">
        <v>12299</v>
      </c>
      <c r="Y2663" s="6" t="s">
        <v>12299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16571</v>
      </c>
      <c r="C2664" s="6" t="s">
        <v>16572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VLOOKUP(A2664,web_archive!D:AB,18,FALSE)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16573</v>
      </c>
      <c r="V2664" s="6" t="s">
        <v>13454</v>
      </c>
      <c r="W2664" s="6" t="s">
        <v>16574</v>
      </c>
      <c r="X2664" s="6" t="s">
        <v>13306</v>
      </c>
      <c r="Y2664" s="6" t="s">
        <v>16575</v>
      </c>
      <c r="Z2664" s="6" t="s">
        <v>13285</v>
      </c>
      <c r="AA2664" s="6" t="s">
        <v>16575</v>
      </c>
      <c r="AB2664" s="6" t="s">
        <v>12798</v>
      </c>
      <c r="AC2664" s="6" t="s">
        <v>16576</v>
      </c>
      <c r="AD2664" s="6" t="s">
        <v>12299</v>
      </c>
      <c r="AE2664" s="6" t="s">
        <v>12299</v>
      </c>
    </row>
    <row r="2665" spans="1:31" x14ac:dyDescent="0.3">
      <c r="A2665" s="6">
        <v>4486</v>
      </c>
      <c r="B2665" s="6" t="s">
        <v>16577</v>
      </c>
      <c r="C2665" s="6" t="s">
        <v>16578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VLOOKUP(A2665,web_archive!D:AB,18,FALSE)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13638</v>
      </c>
      <c r="V2665" s="6" t="s">
        <v>16503</v>
      </c>
      <c r="W2665" s="6" t="s">
        <v>12299</v>
      </c>
      <c r="X2665" s="6" t="s">
        <v>12299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16579</v>
      </c>
      <c r="C2666" s="6" t="s">
        <v>16580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VLOOKUP(A2666,web_archive!D:AB,18,FALSE)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13138</v>
      </c>
      <c r="V2666" s="6" t="s">
        <v>16581</v>
      </c>
      <c r="W2666" s="6" t="s">
        <v>16582</v>
      </c>
      <c r="X2666" s="6" t="s">
        <v>16583</v>
      </c>
      <c r="Y2666" s="6" t="s">
        <v>16460</v>
      </c>
      <c r="Z2666" s="6">
        <v>5</v>
      </c>
      <c r="AA2666" s="6" t="s">
        <v>12368</v>
      </c>
      <c r="AB2666" s="6" t="s">
        <v>12299</v>
      </c>
      <c r="AC2666" s="6" t="s">
        <v>12299</v>
      </c>
      <c r="AD2666" s="6"/>
      <c r="AE2666" s="6"/>
    </row>
    <row r="2667" spans="1:31" x14ac:dyDescent="0.3">
      <c r="A2667" s="6">
        <v>4488</v>
      </c>
      <c r="B2667" s="6" t="s">
        <v>16584</v>
      </c>
      <c r="C2667" s="6" t="s">
        <v>16585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VLOOKUP(A2667,web_archive!D:AB,18,FALSE)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15169</v>
      </c>
      <c r="V2667" s="6" t="s">
        <v>12703</v>
      </c>
      <c r="W2667" s="6">
        <v>5</v>
      </c>
      <c r="X2667" s="6" t="s">
        <v>12370</v>
      </c>
      <c r="Y2667" s="6" t="s">
        <v>12299</v>
      </c>
      <c r="Z2667" s="6" t="s">
        <v>12299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16586</v>
      </c>
      <c r="C2668" s="6" t="s">
        <v>16587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VLOOKUP(A2668,web_archive!D:AB,18,FALSE)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16126</v>
      </c>
      <c r="V2668" s="6" t="s">
        <v>16503</v>
      </c>
      <c r="W2668" s="6" t="s">
        <v>12299</v>
      </c>
      <c r="X2668" s="6" t="s">
        <v>12299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16588</v>
      </c>
      <c r="C2669" s="6" t="s">
        <v>16589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VLOOKUP(A2669,web_archive!D:AB,18,FALSE)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15087</v>
      </c>
      <c r="V2669" s="6" t="s">
        <v>16590</v>
      </c>
      <c r="W2669" s="6" t="s">
        <v>12299</v>
      </c>
      <c r="X2669" s="6" t="s">
        <v>12299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16591</v>
      </c>
      <c r="C2670" s="6" t="s">
        <v>16592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VLOOKUP(A2670,web_archive!D:AB,18,FALSE)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14556</v>
      </c>
      <c r="V2670" s="6" t="s">
        <v>16593</v>
      </c>
      <c r="W2670" s="6">
        <v>50</v>
      </c>
      <c r="X2670" s="6" t="s">
        <v>16594</v>
      </c>
      <c r="Y2670" s="6" t="s">
        <v>12299</v>
      </c>
      <c r="Z2670" s="6" t="s">
        <v>12299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16595</v>
      </c>
      <c r="C2671" s="6" t="s">
        <v>16596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VLOOKUP(A2671,web_archive!D:AB,18,FALSE)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12660</v>
      </c>
      <c r="V2671" s="6" t="s">
        <v>16192</v>
      </c>
      <c r="W2671" s="6" t="s">
        <v>12620</v>
      </c>
      <c r="X2671" s="6" t="s">
        <v>16597</v>
      </c>
      <c r="Y2671" s="6" t="s">
        <v>12299</v>
      </c>
      <c r="Z2671" s="6" t="s">
        <v>12299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16598</v>
      </c>
      <c r="C2672" s="6" t="s">
        <v>16599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VLOOKUP(A2672,web_archive!D:AB,18,FALSE)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12807</v>
      </c>
      <c r="V2672" s="6" t="s">
        <v>16600</v>
      </c>
      <c r="W2672" s="6" t="s">
        <v>16310</v>
      </c>
      <c r="X2672" s="6" t="s">
        <v>12831</v>
      </c>
      <c r="Y2672" s="6" t="s">
        <v>12299</v>
      </c>
      <c r="Z2672" s="6" t="s">
        <v>12299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16601</v>
      </c>
      <c r="C2673" s="6" t="s">
        <v>16602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VLOOKUP(A2673,web_archive!D:AB,18,FALSE)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16603</v>
      </c>
      <c r="V2673" s="6" t="s">
        <v>12675</v>
      </c>
      <c r="W2673" s="6" t="s">
        <v>16604</v>
      </c>
      <c r="X2673" s="6" t="s">
        <v>13209</v>
      </c>
      <c r="Y2673" s="6">
        <v>10</v>
      </c>
      <c r="Z2673" s="6" t="s">
        <v>12649</v>
      </c>
      <c r="AA2673" s="6" t="s">
        <v>12299</v>
      </c>
      <c r="AB2673" s="6" t="s">
        <v>12299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16605</v>
      </c>
      <c r="C2674" s="6" t="s">
        <v>16606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VLOOKUP(A2674,web_archive!D:AB,18,FALSE)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12841</v>
      </c>
      <c r="V2674" s="6" t="s">
        <v>16080</v>
      </c>
      <c r="W2674" s="6" t="s">
        <v>14581</v>
      </c>
      <c r="X2674" s="6" t="s">
        <v>16607</v>
      </c>
      <c r="Y2674" s="6" t="s">
        <v>16608</v>
      </c>
      <c r="Z2674" s="6" t="s">
        <v>12299</v>
      </c>
      <c r="AA2674" s="6" t="s">
        <v>12299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16609</v>
      </c>
      <c r="C2675" s="6" t="s">
        <v>16610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VLOOKUP(A2675,web_archive!D:AB,18,FALSE)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16611</v>
      </c>
      <c r="V2675" s="6" t="s">
        <v>12748</v>
      </c>
      <c r="W2675" s="6" t="s">
        <v>16612</v>
      </c>
      <c r="X2675" s="6" t="s">
        <v>12748</v>
      </c>
      <c r="Y2675" s="6" t="s">
        <v>16576</v>
      </c>
      <c r="Z2675" s="6" t="s">
        <v>12299</v>
      </c>
      <c r="AA2675" s="6" t="s">
        <v>12299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16613</v>
      </c>
      <c r="C2676" s="6" t="s">
        <v>16614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VLOOKUP(A2676,web_archive!D:AB,18,FALSE)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12702</v>
      </c>
      <c r="V2676" s="6" t="s">
        <v>13762</v>
      </c>
      <c r="W2676" s="6">
        <v>1</v>
      </c>
      <c r="X2676" s="6" t="s">
        <v>16148</v>
      </c>
      <c r="Y2676" s="6" t="s">
        <v>12556</v>
      </c>
      <c r="Z2676" s="6" t="s">
        <v>16615</v>
      </c>
      <c r="AA2676" s="6" t="s">
        <v>12299</v>
      </c>
      <c r="AB2676" s="6" t="s">
        <v>12299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16616</v>
      </c>
      <c r="C2677" s="6" t="s">
        <v>16617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VLOOKUP(A2677,web_archive!D:AB,18,FALSE)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14944</v>
      </c>
      <c r="V2677" s="6" t="s">
        <v>16618</v>
      </c>
      <c r="W2677" s="6" t="s">
        <v>16383</v>
      </c>
      <c r="X2677" s="6">
        <v>513</v>
      </c>
      <c r="Y2677" s="6" t="s">
        <v>16619</v>
      </c>
      <c r="Z2677" s="6">
        <v>513</v>
      </c>
      <c r="AA2677" s="6" t="s">
        <v>16620</v>
      </c>
      <c r="AB2677" s="6" t="s">
        <v>12299</v>
      </c>
      <c r="AC2677" s="6" t="s">
        <v>12299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16621</v>
      </c>
      <c r="C2678" s="6" t="s">
        <v>16622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VLOOKUP(A2678,web_archive!D:AB,18,FALSE)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13177</v>
      </c>
      <c r="V2678" s="6" t="s">
        <v>16280</v>
      </c>
      <c r="W2678" s="6" t="s">
        <v>16623</v>
      </c>
      <c r="X2678" s="6">
        <v>777</v>
      </c>
      <c r="Y2678" s="6" t="s">
        <v>16624</v>
      </c>
      <c r="Z2678" s="6">
        <v>888</v>
      </c>
      <c r="AA2678" s="6" t="s">
        <v>12708</v>
      </c>
      <c r="AB2678" s="6" t="s">
        <v>12299</v>
      </c>
      <c r="AC2678" s="6" t="s">
        <v>16281</v>
      </c>
      <c r="AD2678" s="6" t="s">
        <v>16282</v>
      </c>
      <c r="AE2678" s="6" t="s">
        <v>16283</v>
      </c>
      <c r="AF2678" s="6" t="s">
        <v>16284</v>
      </c>
      <c r="AG2678" s="6" t="s">
        <v>16285</v>
      </c>
      <c r="AH2678" s="6" t="s">
        <v>16286</v>
      </c>
    </row>
    <row r="2679" spans="1:34" x14ac:dyDescent="0.3">
      <c r="A2679" s="6">
        <v>4500</v>
      </c>
      <c r="B2679" s="6" t="s">
        <v>16625</v>
      </c>
      <c r="C2679" s="6" t="s">
        <v>16626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VLOOKUP(A2679,web_archive!D:AB,18,FALSE)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16188</v>
      </c>
      <c r="V2679" s="6" t="s">
        <v>16627</v>
      </c>
      <c r="W2679" s="6" t="s">
        <v>12299</v>
      </c>
      <c r="X2679" s="6" t="s">
        <v>12299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16628</v>
      </c>
      <c r="C2680" s="6" t="s">
        <v>16629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VLOOKUP(A2680,web_archive!D:AB,18,FALSE)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16360</v>
      </c>
      <c r="V2680" s="6" t="s">
        <v>15475</v>
      </c>
      <c r="W2680" s="6">
        <v>1</v>
      </c>
      <c r="X2680" s="6" t="s">
        <v>16630</v>
      </c>
      <c r="Y2680" s="6" t="s">
        <v>13354</v>
      </c>
      <c r="Z2680" s="6" t="s">
        <v>12298</v>
      </c>
      <c r="AA2680" s="6" t="s">
        <v>12299</v>
      </c>
      <c r="AB2680" s="6" t="s">
        <v>12299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16631</v>
      </c>
      <c r="C2681" s="6" t="s">
        <v>16632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VLOOKUP(A2681,web_archive!D:AB,18,FALSE)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16633</v>
      </c>
      <c r="V2681" s="6" t="s">
        <v>16634</v>
      </c>
      <c r="W2681" s="6" t="s">
        <v>16635</v>
      </c>
      <c r="X2681" s="6" t="s">
        <v>12299</v>
      </c>
      <c r="Y2681" s="6" t="s">
        <v>12299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16636</v>
      </c>
      <c r="C2682" s="6" t="s">
        <v>16637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VLOOKUP(A2682,web_archive!D:AB,18,FALSE)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12858</v>
      </c>
      <c r="V2682" s="6" t="s">
        <v>16378</v>
      </c>
      <c r="W2682" s="6" t="s">
        <v>12598</v>
      </c>
      <c r="X2682" s="6" t="s">
        <v>16627</v>
      </c>
      <c r="Y2682" s="6" t="s">
        <v>12299</v>
      </c>
      <c r="Z2682" s="6" t="s">
        <v>12299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16638</v>
      </c>
      <c r="C2683" s="6" t="s">
        <v>16639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VLOOKUP(A2683,web_archive!D:AB,18,FALSE)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12807</v>
      </c>
      <c r="V2683" s="6" t="s">
        <v>16640</v>
      </c>
      <c r="W2683" s="6" t="s">
        <v>14769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12368</v>
      </c>
      <c r="AC2683" s="6" t="s">
        <v>14770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16641</v>
      </c>
      <c r="C2684" s="6" t="s">
        <v>16642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VLOOKUP(A2684,web_archive!D:AB,18,FALSE)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13621</v>
      </c>
      <c r="V2684" s="6" t="s">
        <v>12808</v>
      </c>
      <c r="W2684" s="6" t="s">
        <v>13656</v>
      </c>
      <c r="X2684" s="6" t="s">
        <v>12299</v>
      </c>
      <c r="Y2684" s="6" t="s">
        <v>12299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16643</v>
      </c>
      <c r="C2685" s="6" t="s">
        <v>16644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VLOOKUP(A2685,web_archive!D:AB,18,FALSE)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12858</v>
      </c>
      <c r="V2685" s="6" t="s">
        <v>16645</v>
      </c>
      <c r="W2685" s="6" t="s">
        <v>16646</v>
      </c>
      <c r="X2685" s="6" t="s">
        <v>12299</v>
      </c>
      <c r="Y2685" s="6" t="s">
        <v>12299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16647</v>
      </c>
      <c r="C2686" s="6" t="s">
        <v>16648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VLOOKUP(A2686,web_archive!D:AB,18,FALSE)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16208</v>
      </c>
      <c r="V2686" s="6" t="s">
        <v>16649</v>
      </c>
      <c r="W2686" s="6" t="s">
        <v>16250</v>
      </c>
      <c r="X2686" s="6">
        <v>12806</v>
      </c>
      <c r="Y2686" s="6" t="s">
        <v>12486</v>
      </c>
      <c r="Z2686" s="6" t="s">
        <v>12299</v>
      </c>
      <c r="AA2686" s="6" t="s">
        <v>12299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16650</v>
      </c>
      <c r="C2687" s="6" t="s">
        <v>16651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VLOOKUP(A2687,web_archive!D:AB,18,FALSE)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13138</v>
      </c>
      <c r="V2687" s="6" t="s">
        <v>16510</v>
      </c>
      <c r="W2687" s="6" t="s">
        <v>13656</v>
      </c>
      <c r="X2687" s="6" t="s">
        <v>12299</v>
      </c>
      <c r="Y2687" s="6" t="s">
        <v>12299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16652</v>
      </c>
      <c r="C2688" s="6" t="s">
        <v>16653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VLOOKUP(A2688,web_archive!D:AB,18,FALSE)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12542</v>
      </c>
      <c r="V2688" s="6" t="s">
        <v>16654</v>
      </c>
      <c r="W2688" s="6" t="s">
        <v>14784</v>
      </c>
      <c r="X2688" s="6" t="s">
        <v>16655</v>
      </c>
      <c r="Y2688" s="6" t="s">
        <v>14784</v>
      </c>
      <c r="Z2688" s="6" t="s">
        <v>13441</v>
      </c>
      <c r="AA2688" s="6" t="s">
        <v>12299</v>
      </c>
      <c r="AB2688" s="6" t="s">
        <v>12299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16656</v>
      </c>
      <c r="C2689" s="6" t="s">
        <v>16657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VLOOKUP(A2689,web_archive!D:AB,18,FALSE)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12702</v>
      </c>
      <c r="V2689" s="6" t="s">
        <v>14263</v>
      </c>
      <c r="W2689" s="6">
        <v>1</v>
      </c>
      <c r="X2689" s="6" t="s">
        <v>12486</v>
      </c>
      <c r="Y2689" s="6" t="s">
        <v>12299</v>
      </c>
      <c r="Z2689" s="6" t="s">
        <v>12299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16658</v>
      </c>
      <c r="C2690" s="6" t="s">
        <v>16659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VLOOKUP(A2690,web_archive!D:AB,18,FALSE)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16291</v>
      </c>
      <c r="V2690" s="6" t="s">
        <v>12862</v>
      </c>
      <c r="W2690" s="6">
        <v>500</v>
      </c>
      <c r="X2690" s="6" t="s">
        <v>16660</v>
      </c>
      <c r="Y2690" s="6" t="s">
        <v>12299</v>
      </c>
      <c r="Z2690" s="6" t="s">
        <v>12299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16661</v>
      </c>
      <c r="C2691" s="6" t="s">
        <v>16662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VLOOKUP(A2691,web_archive!D:AB,18,FALSE)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13447</v>
      </c>
      <c r="V2691" s="6" t="s">
        <v>16663</v>
      </c>
      <c r="W2691" s="6" t="s">
        <v>16664</v>
      </c>
      <c r="X2691" s="6" t="s">
        <v>12299</v>
      </c>
      <c r="Y2691" s="6" t="s">
        <v>12299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16665</v>
      </c>
      <c r="C2692" s="6" t="s">
        <v>16666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VLOOKUP(A2692,web_archive!D:AB,18,FALSE)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15355</v>
      </c>
      <c r="V2692" s="6" t="s">
        <v>16667</v>
      </c>
      <c r="W2692" s="6" t="s">
        <v>16664</v>
      </c>
      <c r="X2692" s="6" t="s">
        <v>12299</v>
      </c>
      <c r="Y2692" s="6" t="s">
        <v>12299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16668</v>
      </c>
      <c r="C2693" s="6" t="s">
        <v>16669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VLOOKUP(A2693,web_archive!D:AB,18,FALSE)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12570</v>
      </c>
      <c r="V2693" s="6" t="s">
        <v>13041</v>
      </c>
      <c r="W2693" s="6" t="s">
        <v>12483</v>
      </c>
      <c r="X2693" s="6" t="s">
        <v>12299</v>
      </c>
      <c r="Y2693" s="6" t="s">
        <v>12299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16670</v>
      </c>
      <c r="C2694" s="6" t="s">
        <v>16671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VLOOKUP(A2694,web_archive!D:AB,18,FALSE)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12978</v>
      </c>
      <c r="V2694" s="6" t="s">
        <v>12571</v>
      </c>
      <c r="W2694" s="6" t="s">
        <v>12486</v>
      </c>
      <c r="X2694" s="6" t="s">
        <v>12299</v>
      </c>
      <c r="Y2694" s="6" t="s">
        <v>12299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16672</v>
      </c>
      <c r="C2695" s="6" t="s">
        <v>16673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VLOOKUP(A2695,web_archive!D:AB,18,FALSE)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12631</v>
      </c>
      <c r="V2695" s="6" t="s">
        <v>16674</v>
      </c>
      <c r="W2695" s="6" t="s">
        <v>13694</v>
      </c>
      <c r="X2695" s="6" t="s">
        <v>12299</v>
      </c>
      <c r="Y2695" s="6" t="s">
        <v>12299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16675</v>
      </c>
      <c r="C2696" s="6" t="s">
        <v>16676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VLOOKUP(A2696,web_archive!D:AB,18,FALSE)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12542</v>
      </c>
      <c r="V2696" s="6" t="s">
        <v>16677</v>
      </c>
      <c r="W2696" s="6" t="s">
        <v>16646</v>
      </c>
      <c r="X2696" s="6" t="s">
        <v>12299</v>
      </c>
      <c r="Y2696" s="6" t="s">
        <v>12299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16678</v>
      </c>
      <c r="C2697" s="6" t="s">
        <v>16679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VLOOKUP(A2697,web_archive!D:AB,18,FALSE)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16291</v>
      </c>
      <c r="V2697" s="6" t="s">
        <v>13131</v>
      </c>
      <c r="W2697" s="6">
        <v>500</v>
      </c>
      <c r="X2697" s="6" t="s">
        <v>16680</v>
      </c>
      <c r="Y2697" s="6" t="s">
        <v>12299</v>
      </c>
      <c r="Z2697" s="6" t="s">
        <v>12299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16681</v>
      </c>
      <c r="C2698" s="6" t="s">
        <v>16682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VLOOKUP(A2698,web_archive!D:AB,18,FALSE)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12570</v>
      </c>
      <c r="V2698" s="6" t="s">
        <v>13285</v>
      </c>
      <c r="W2698" s="6" t="s">
        <v>12483</v>
      </c>
      <c r="X2698" s="6" t="s">
        <v>12299</v>
      </c>
      <c r="Y2698" s="6" t="s">
        <v>12299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16683</v>
      </c>
      <c r="C2699" s="6" t="s">
        <v>16684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VLOOKUP(A2699,web_archive!D:AB,18,FALSE)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12691</v>
      </c>
      <c r="V2699" s="6" t="s">
        <v>13316</v>
      </c>
      <c r="W2699" s="6" t="s">
        <v>13309</v>
      </c>
      <c r="X2699" s="6" t="s">
        <v>16685</v>
      </c>
      <c r="Y2699" s="6" t="s">
        <v>13309</v>
      </c>
      <c r="Z2699" s="6">
        <v>5000</v>
      </c>
      <c r="AA2699" s="6" t="s">
        <v>16680</v>
      </c>
      <c r="AB2699" s="6" t="s">
        <v>12299</v>
      </c>
      <c r="AC2699" s="6" t="s">
        <v>12299</v>
      </c>
      <c r="AD2699" s="6"/>
      <c r="AE2699" s="6"/>
    </row>
    <row r="2700" spans="1:31" x14ac:dyDescent="0.3">
      <c r="A2700" s="6">
        <v>4521</v>
      </c>
      <c r="B2700" s="6" t="s">
        <v>16686</v>
      </c>
      <c r="C2700" s="6" t="s">
        <v>16687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VLOOKUP(A2700,web_archive!D:AB,18,FALSE)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15355</v>
      </c>
      <c r="V2700" s="6" t="s">
        <v>12649</v>
      </c>
      <c r="W2700" s="6" t="s">
        <v>12299</v>
      </c>
      <c r="X2700" s="6" t="s">
        <v>12299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16688</v>
      </c>
      <c r="C2701" s="6" t="s">
        <v>16689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VLOOKUP(A2701,web_archive!D:AB,18,FALSE)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16690</v>
      </c>
      <c r="V2701" s="6" t="s">
        <v>16691</v>
      </c>
      <c r="W2701" s="6">
        <v>500</v>
      </c>
      <c r="X2701" s="6" t="s">
        <v>16692</v>
      </c>
      <c r="Y2701" s="6" t="s">
        <v>12838</v>
      </c>
      <c r="Z2701" s="6" t="s">
        <v>12299</v>
      </c>
      <c r="AA2701" s="6" t="s">
        <v>12299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16693</v>
      </c>
      <c r="C2702" s="6" t="s">
        <v>16694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VLOOKUP(A2702,web_archive!D:AB,18,FALSE)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14815</v>
      </c>
      <c r="V2702" s="6" t="s">
        <v>16695</v>
      </c>
      <c r="W2702" s="6" t="s">
        <v>12616</v>
      </c>
      <c r="X2702" s="6" t="s">
        <v>12489</v>
      </c>
      <c r="Y2702" s="6" t="s">
        <v>12299</v>
      </c>
      <c r="Z2702" s="6" t="s">
        <v>12299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16696</v>
      </c>
      <c r="C2703" s="6" t="s">
        <v>16697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VLOOKUP(A2703,web_archive!D:AB,18,FALSE)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12691</v>
      </c>
      <c r="V2703" s="6" t="s">
        <v>16698</v>
      </c>
      <c r="W2703" s="6" t="s">
        <v>16699</v>
      </c>
      <c r="X2703" s="6" t="s">
        <v>12299</v>
      </c>
      <c r="Y2703" s="6" t="s">
        <v>12299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16700</v>
      </c>
      <c r="C2704" s="6" t="s">
        <v>16701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VLOOKUP(A2704,web_archive!D:AB,18,FALSE)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12640</v>
      </c>
      <c r="V2704" s="6" t="s">
        <v>16702</v>
      </c>
      <c r="W2704" s="6" t="s">
        <v>16703</v>
      </c>
      <c r="X2704" s="6" t="s">
        <v>14413</v>
      </c>
      <c r="Y2704" s="6" t="s">
        <v>16704</v>
      </c>
      <c r="Z2704" s="6" t="s">
        <v>12895</v>
      </c>
      <c r="AA2704" s="6">
        <v>1</v>
      </c>
      <c r="AB2704" s="6">
        <v>250</v>
      </c>
      <c r="AC2704" s="6" t="s">
        <v>12368</v>
      </c>
      <c r="AD2704" s="6" t="s">
        <v>12299</v>
      </c>
      <c r="AE2704" s="6" t="s">
        <v>16096</v>
      </c>
    </row>
    <row r="2705" spans="1:40" x14ac:dyDescent="0.3">
      <c r="A2705" s="6">
        <v>4526</v>
      </c>
      <c r="B2705" s="6" t="s">
        <v>16705</v>
      </c>
      <c r="C2705" s="6" t="s">
        <v>16706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VLOOKUP(A2705,web_archive!D:AB,18,FALSE)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12815</v>
      </c>
      <c r="V2705" s="6" t="s">
        <v>14734</v>
      </c>
      <c r="W2705" s="6" t="s">
        <v>12370</v>
      </c>
      <c r="X2705" s="6" t="s">
        <v>12299</v>
      </c>
      <c r="Y2705" s="6" t="s">
        <v>12299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16707</v>
      </c>
      <c r="C2706" s="6" t="s">
        <v>16708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VLOOKUP(A2706,web_archive!D:AB,18,FALSE)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12807</v>
      </c>
      <c r="V2706" s="6" t="s">
        <v>16153</v>
      </c>
      <c r="W2706" s="6" t="s">
        <v>12413</v>
      </c>
      <c r="X2706" s="6" t="s">
        <v>12299</v>
      </c>
      <c r="Y2706" s="6" t="s">
        <v>12299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16709</v>
      </c>
      <c r="C2707" s="6" t="s">
        <v>16710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VLOOKUP(A2707,web_archive!D:AB,18,FALSE)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13945</v>
      </c>
      <c r="V2707" s="6" t="s">
        <v>16711</v>
      </c>
      <c r="W2707" s="6" t="s">
        <v>16712</v>
      </c>
      <c r="X2707" s="6" t="s">
        <v>12299</v>
      </c>
      <c r="Y2707" s="6" t="s">
        <v>12299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16713</v>
      </c>
      <c r="C2708" s="6" t="s">
        <v>16714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VLOOKUP(A2708,web_archive!D:AB,18,FALSE)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16715</v>
      </c>
      <c r="V2708" s="6" t="s">
        <v>12675</v>
      </c>
      <c r="W2708" s="6" t="s">
        <v>16716</v>
      </c>
      <c r="X2708" s="6" t="s">
        <v>16712</v>
      </c>
      <c r="Y2708" s="6" t="s">
        <v>12299</v>
      </c>
      <c r="Z2708" s="6" t="s">
        <v>12299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16717</v>
      </c>
      <c r="C2709" s="6" t="s">
        <v>16718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VLOOKUP(A2709,web_archive!D:AB,18,FALSE)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12787</v>
      </c>
      <c r="V2709" s="6" t="s">
        <v>16719</v>
      </c>
      <c r="W2709" s="6" t="s">
        <v>16699</v>
      </c>
      <c r="X2709" s="6" t="s">
        <v>12299</v>
      </c>
      <c r="Y2709" s="6" t="s">
        <v>12299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16720</v>
      </c>
      <c r="C2710" s="6" t="s">
        <v>16721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VLOOKUP(A2710,web_archive!D:AB,18,FALSE)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16291</v>
      </c>
      <c r="V2710" s="6" t="s">
        <v>12563</v>
      </c>
      <c r="W2710" s="6">
        <v>100</v>
      </c>
      <c r="X2710" s="6" t="s">
        <v>16660</v>
      </c>
      <c r="Y2710" s="6" t="s">
        <v>12299</v>
      </c>
      <c r="Z2710" s="6" t="s">
        <v>12299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16722</v>
      </c>
      <c r="C2711" s="6" t="s">
        <v>16723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VLOOKUP(A2711,web_archive!D:AB,18,FALSE)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13315</v>
      </c>
      <c r="V2711" s="6" t="s">
        <v>12651</v>
      </c>
      <c r="W2711" s="6" t="s">
        <v>14345</v>
      </c>
      <c r="X2711" s="6">
        <v>1</v>
      </c>
      <c r="Y2711" s="6" t="s">
        <v>12370</v>
      </c>
      <c r="Z2711" s="6" t="s">
        <v>12299</v>
      </c>
      <c r="AA2711" s="6" t="s">
        <v>12299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16724</v>
      </c>
      <c r="C2712" s="6" t="s">
        <v>16725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VLOOKUP(A2712,web_archive!D:AB,18,FALSE)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16291</v>
      </c>
      <c r="V2712" s="6" t="s">
        <v>12860</v>
      </c>
      <c r="W2712" s="6">
        <v>100</v>
      </c>
      <c r="X2712" s="6" t="s">
        <v>16660</v>
      </c>
      <c r="Y2712" s="6" t="s">
        <v>12299</v>
      </c>
      <c r="Z2712" s="6" t="s">
        <v>12299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16726</v>
      </c>
      <c r="C2713" s="6" t="s">
        <v>16727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VLOOKUP(A2713,web_archive!D:AB,18,FALSE)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12807</v>
      </c>
      <c r="V2713" s="6" t="s">
        <v>16728</v>
      </c>
      <c r="W2713" s="6" t="s">
        <v>12491</v>
      </c>
      <c r="X2713" s="6" t="s">
        <v>12299</v>
      </c>
      <c r="Y2713" s="6" t="s">
        <v>12299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16729</v>
      </c>
      <c r="C2714" s="6" t="s">
        <v>16730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VLOOKUP(A2714,web_archive!D:AB,18,FALSE)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12674</v>
      </c>
      <c r="V2714" s="6" t="s">
        <v>12675</v>
      </c>
      <c r="W2714" s="6" t="s">
        <v>16731</v>
      </c>
      <c r="X2714" s="6" t="s">
        <v>16428</v>
      </c>
      <c r="Y2714" s="6">
        <v>1</v>
      </c>
      <c r="Z2714" s="6">
        <v>1</v>
      </c>
      <c r="AA2714" s="6" t="s">
        <v>16110</v>
      </c>
      <c r="AB2714" s="6" t="s">
        <v>13190</v>
      </c>
      <c r="AC2714" s="6" t="s">
        <v>12368</v>
      </c>
      <c r="AD2714" s="6" t="s">
        <v>12299</v>
      </c>
      <c r="AE2714" s="6" t="s">
        <v>12299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16732</v>
      </c>
      <c r="C2715" s="6" t="s">
        <v>16733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VLOOKUP(A2715,web_archive!D:AB,18,FALSE)</f>
        <v>#N/A</v>
      </c>
      <c r="O2715" s="6"/>
      <c r="P2715" s="6">
        <v>2</v>
      </c>
      <c r="Q2715" s="6"/>
      <c r="R2715" s="6"/>
      <c r="S2715" s="6"/>
      <c r="T2715" s="6"/>
      <c r="U2715" s="6" t="s">
        <v>12948</v>
      </c>
      <c r="V2715" s="6" t="s">
        <v>16734</v>
      </c>
      <c r="W2715" s="6" t="s">
        <v>16735</v>
      </c>
      <c r="X2715" s="6">
        <v>5</v>
      </c>
      <c r="Y2715" s="6">
        <v>10000</v>
      </c>
      <c r="Z2715" s="6">
        <v>0</v>
      </c>
      <c r="AA2715" s="6" t="s">
        <v>12914</v>
      </c>
      <c r="AB2715" s="6" t="s">
        <v>12299</v>
      </c>
      <c r="AC2715" s="6" t="s">
        <v>12299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16736</v>
      </c>
      <c r="C2716" s="6" t="s">
        <v>16737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VLOOKUP(A2716,web_archive!D:AB,18,FALSE)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12892</v>
      </c>
      <c r="V2716" s="6" t="s">
        <v>16738</v>
      </c>
      <c r="W2716" s="6" t="s">
        <v>12299</v>
      </c>
      <c r="X2716" s="6" t="s">
        <v>12299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16739</v>
      </c>
      <c r="C2717" s="6" t="s">
        <v>16740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VLOOKUP(A2717,web_archive!D:AB,18,FALSE)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16741</v>
      </c>
      <c r="V2717" s="6" t="s">
        <v>16742</v>
      </c>
      <c r="W2717" s="6" t="s">
        <v>16743</v>
      </c>
      <c r="X2717" s="6" t="s">
        <v>12299</v>
      </c>
      <c r="Y2717" s="6" t="s">
        <v>12299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16744</v>
      </c>
      <c r="C2718" s="6" t="s">
        <v>16745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VLOOKUP(A2718,web_archive!D:AB,18,FALSE)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13945</v>
      </c>
      <c r="V2718" s="6" t="s">
        <v>16746</v>
      </c>
      <c r="W2718" s="6" t="s">
        <v>16747</v>
      </c>
      <c r="X2718" s="6" t="s">
        <v>13285</v>
      </c>
      <c r="Y2718" s="6" t="s">
        <v>16748</v>
      </c>
      <c r="Z2718" s="6" t="s">
        <v>12549</v>
      </c>
      <c r="AA2718" s="6" t="s">
        <v>16748</v>
      </c>
      <c r="AB2718" s="6" t="s">
        <v>12551</v>
      </c>
      <c r="AC2718" s="6" t="s">
        <v>16576</v>
      </c>
      <c r="AD2718" s="6" t="s">
        <v>12299</v>
      </c>
      <c r="AE2718" s="6" t="s">
        <v>12299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16749</v>
      </c>
      <c r="C2719" s="6" t="s">
        <v>16750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VLOOKUP(A2719,web_archive!D:AB,18,FALSE)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16751</v>
      </c>
      <c r="V2719" s="6" t="s">
        <v>12620</v>
      </c>
      <c r="W2719" s="6" t="s">
        <v>16752</v>
      </c>
      <c r="X2719" s="6" t="s">
        <v>16292</v>
      </c>
      <c r="Y2719" s="6" t="s">
        <v>12563</v>
      </c>
      <c r="Z2719" s="6" t="s">
        <v>16752</v>
      </c>
      <c r="AA2719" s="6" t="s">
        <v>16292</v>
      </c>
      <c r="AB2719" s="6" t="s">
        <v>12862</v>
      </c>
      <c r="AC2719" s="6" t="s">
        <v>16752</v>
      </c>
      <c r="AD2719" s="6" t="s">
        <v>16292</v>
      </c>
      <c r="AE2719" s="6" t="s">
        <v>12837</v>
      </c>
      <c r="AF2719" s="6" t="s">
        <v>16752</v>
      </c>
      <c r="AG2719" s="6" t="s">
        <v>16292</v>
      </c>
      <c r="AH2719" s="6" t="s">
        <v>12670</v>
      </c>
      <c r="AI2719" s="6" t="s">
        <v>16752</v>
      </c>
      <c r="AJ2719" s="6" t="s">
        <v>16293</v>
      </c>
      <c r="AK2719" s="6" t="s">
        <v>12565</v>
      </c>
      <c r="AL2719" s="6" t="s">
        <v>12368</v>
      </c>
      <c r="AM2719" s="6" t="s">
        <v>12299</v>
      </c>
      <c r="AN2719" s="6" t="s">
        <v>12299</v>
      </c>
    </row>
    <row r="2720" spans="1:40" x14ac:dyDescent="0.3">
      <c r="A2720" s="6">
        <v>4541</v>
      </c>
      <c r="B2720" s="6" t="s">
        <v>16753</v>
      </c>
      <c r="C2720" s="6" t="s">
        <v>16754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VLOOKUP(A2720,web_archive!D:AB,18,FALSE)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16364</v>
      </c>
      <c r="V2720" s="6" t="s">
        <v>12565</v>
      </c>
      <c r="W2720" s="6" t="s">
        <v>16755</v>
      </c>
      <c r="X2720" s="6" t="s">
        <v>16756</v>
      </c>
      <c r="Y2720" s="6" t="s">
        <v>16757</v>
      </c>
      <c r="Z2720" s="6" t="s">
        <v>16758</v>
      </c>
      <c r="AA2720" s="6" t="s">
        <v>16759</v>
      </c>
      <c r="AB2720" s="6" t="s">
        <v>12299</v>
      </c>
      <c r="AC2720" s="6" t="s">
        <v>13342</v>
      </c>
      <c r="AD2720" s="6" t="s">
        <v>16760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16761</v>
      </c>
      <c r="C2721" s="6" t="s">
        <v>16762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VLOOKUP(A2721,web_archive!D:AB,18,FALSE)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14772</v>
      </c>
      <c r="V2721" s="6" t="s">
        <v>12556</v>
      </c>
      <c r="W2721" s="6" t="s">
        <v>16763</v>
      </c>
      <c r="X2721" s="6" t="s">
        <v>16401</v>
      </c>
      <c r="Y2721" s="6">
        <v>1</v>
      </c>
      <c r="Z2721" s="6">
        <v>1</v>
      </c>
      <c r="AA2721" s="6" t="s">
        <v>13686</v>
      </c>
      <c r="AB2721" s="6" t="s">
        <v>14526</v>
      </c>
      <c r="AC2721" s="6" t="s">
        <v>14281</v>
      </c>
      <c r="AD2721" s="6" t="s">
        <v>12299</v>
      </c>
      <c r="AE2721" s="6" t="s">
        <v>12299</v>
      </c>
    </row>
    <row r="2722" spans="1:31" x14ac:dyDescent="0.3">
      <c r="A2722" s="6">
        <v>4543</v>
      </c>
      <c r="B2722" s="6" t="s">
        <v>16764</v>
      </c>
      <c r="C2722" s="6" t="s">
        <v>16765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VLOOKUP(A2722,web_archive!D:AB,18,FALSE)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16216</v>
      </c>
      <c r="V2722" s="6" t="s">
        <v>12556</v>
      </c>
      <c r="W2722" s="6" t="s">
        <v>16766</v>
      </c>
      <c r="X2722" s="6" t="s">
        <v>12299</v>
      </c>
      <c r="Y2722" s="6" t="s">
        <v>12299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16767</v>
      </c>
      <c r="C2723" s="6" t="s">
        <v>16768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VLOOKUP(A2723,web_archive!D:AB,18,FALSE)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12542</v>
      </c>
      <c r="V2723" s="6" t="s">
        <v>16769</v>
      </c>
      <c r="W2723" s="6" t="s">
        <v>12860</v>
      </c>
      <c r="X2723" s="6" t="s">
        <v>16770</v>
      </c>
      <c r="Y2723" s="6" t="s">
        <v>12563</v>
      </c>
      <c r="Z2723" s="6" t="s">
        <v>16381</v>
      </c>
      <c r="AA2723" s="6" t="s">
        <v>12299</v>
      </c>
      <c r="AB2723" s="6" t="s">
        <v>12299</v>
      </c>
      <c r="AC2723" s="6"/>
      <c r="AD2723" s="6"/>
      <c r="AE2723" s="6"/>
    </row>
    <row r="2724" spans="1:31" x14ac:dyDescent="0.3">
      <c r="A2724" s="6">
        <v>4545</v>
      </c>
      <c r="B2724" s="6" t="s">
        <v>16771</v>
      </c>
      <c r="C2724" s="6" t="s">
        <v>16772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VLOOKUP(A2724,web_archive!D:AB,18,FALSE)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12787</v>
      </c>
      <c r="V2724" s="6" t="s">
        <v>12368</v>
      </c>
      <c r="W2724" s="6" t="s">
        <v>12299</v>
      </c>
      <c r="X2724" s="6" t="s">
        <v>12299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16773</v>
      </c>
      <c r="C2725" s="6" t="s">
        <v>16774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VLOOKUP(A2725,web_archive!D:AB,18,FALSE)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12299</v>
      </c>
      <c r="V2725" s="6" t="s">
        <v>12299</v>
      </c>
      <c r="W2725" s="6" t="s">
        <v>12299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16775</v>
      </c>
      <c r="C2726" s="6" t="s">
        <v>16776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VLOOKUP(A2726,web_archive!D:AB,18,FALSE)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16450</v>
      </c>
      <c r="V2726" s="6" t="s">
        <v>16451</v>
      </c>
      <c r="W2726" s="6" t="s">
        <v>12675</v>
      </c>
      <c r="X2726" s="6" t="s">
        <v>14913</v>
      </c>
      <c r="Y2726" s="6" t="s">
        <v>16777</v>
      </c>
      <c r="Z2726" s="6" t="s">
        <v>12299</v>
      </c>
      <c r="AA2726" s="6" t="s">
        <v>12299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16778</v>
      </c>
      <c r="C2727" s="6" t="s">
        <v>16779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VLOOKUP(A2727,web_archive!D:AB,18,FALSE)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12919</v>
      </c>
      <c r="V2727" s="6" t="s">
        <v>16395</v>
      </c>
      <c r="W2727" s="6" t="s">
        <v>16456</v>
      </c>
      <c r="X2727" s="6" t="s">
        <v>12703</v>
      </c>
      <c r="Y2727" s="6" t="s">
        <v>12749</v>
      </c>
      <c r="Z2727" s="6" t="s">
        <v>12299</v>
      </c>
      <c r="AA2727" s="6" t="s">
        <v>12299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16780</v>
      </c>
      <c r="C2728" s="6" t="s">
        <v>16781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VLOOKUP(A2728,web_archive!D:AB,18,FALSE)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16235</v>
      </c>
      <c r="V2728" s="6" t="s">
        <v>16782</v>
      </c>
      <c r="W2728" s="6" t="s">
        <v>16783</v>
      </c>
      <c r="X2728" s="6" t="s">
        <v>12368</v>
      </c>
      <c r="Y2728" s="6" t="s">
        <v>12299</v>
      </c>
      <c r="Z2728" s="6" t="s">
        <v>12299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16784</v>
      </c>
      <c r="C2729" s="6" t="s">
        <v>16785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VLOOKUP(A2729,web_archive!D:AB,18,FALSE)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16454</v>
      </c>
      <c r="V2729" s="6" t="s">
        <v>16786</v>
      </c>
      <c r="W2729" s="6" t="s">
        <v>16787</v>
      </c>
      <c r="X2729" s="6" t="s">
        <v>16788</v>
      </c>
      <c r="Y2729" s="6" t="s">
        <v>16789</v>
      </c>
      <c r="Z2729" s="6" t="s">
        <v>12992</v>
      </c>
      <c r="AA2729" s="6" t="s">
        <v>16790</v>
      </c>
      <c r="AB2729" s="6">
        <v>1</v>
      </c>
      <c r="AC2729" s="6" t="s">
        <v>13208</v>
      </c>
      <c r="AD2729" s="6" t="s">
        <v>12299</v>
      </c>
      <c r="AE2729" s="6" t="s">
        <v>12299</v>
      </c>
    </row>
    <row r="2730" spans="1:31" x14ac:dyDescent="0.3">
      <c r="A2730" s="6">
        <v>4552</v>
      </c>
      <c r="B2730" s="6" t="s">
        <v>16791</v>
      </c>
      <c r="C2730" s="6" t="s">
        <v>16792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VLOOKUP(A2730,web_archive!D:AB,18,FALSE)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13923</v>
      </c>
      <c r="V2730" s="6" t="s">
        <v>12489</v>
      </c>
      <c r="W2730" s="6" t="s">
        <v>12299</v>
      </c>
      <c r="X2730" s="6" t="s">
        <v>12299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16793</v>
      </c>
      <c r="C2731" s="6" t="s">
        <v>16794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VLOOKUP(A2731,web_archive!D:AB,18,FALSE)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13923</v>
      </c>
      <c r="V2731" s="6" t="s">
        <v>12413</v>
      </c>
      <c r="W2731" s="6" t="s">
        <v>12299</v>
      </c>
      <c r="X2731" s="6" t="s">
        <v>12299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16795</v>
      </c>
      <c r="C2732" s="6" t="s">
        <v>16796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VLOOKUP(A2732,web_archive!D:AB,18,FALSE)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13923</v>
      </c>
      <c r="V2732" s="6" t="s">
        <v>12413</v>
      </c>
      <c r="W2732" s="6" t="s">
        <v>12299</v>
      </c>
      <c r="X2732" s="6" t="s">
        <v>12299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16797</v>
      </c>
      <c r="C2733" s="6" t="s">
        <v>16798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VLOOKUP(A2733,web_archive!D:AB,18,FALSE)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13923</v>
      </c>
      <c r="V2733" s="6" t="s">
        <v>12413</v>
      </c>
      <c r="W2733" s="6" t="s">
        <v>12299</v>
      </c>
      <c r="X2733" s="6" t="s">
        <v>12299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16799</v>
      </c>
      <c r="C2734" s="6" t="s">
        <v>16800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VLOOKUP(A2734,web_archive!D:AB,18,FALSE)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13621</v>
      </c>
      <c r="V2734" s="6" t="s">
        <v>16801</v>
      </c>
      <c r="W2734" s="6" t="s">
        <v>16802</v>
      </c>
      <c r="X2734" s="6" t="s">
        <v>12299</v>
      </c>
      <c r="Y2734" s="6" t="s">
        <v>12299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16803</v>
      </c>
      <c r="C2735" s="6" t="s">
        <v>16804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VLOOKUP(A2735,web_archive!D:AB,18,FALSE)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13621</v>
      </c>
      <c r="V2735" s="6" t="s">
        <v>12464</v>
      </c>
      <c r="W2735" s="6" t="s">
        <v>12299</v>
      </c>
      <c r="X2735" s="6" t="s">
        <v>12299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16805</v>
      </c>
      <c r="C2736" s="6" t="s">
        <v>16806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VLOOKUP(A2736,web_archive!D:AB,18,FALSE)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12752</v>
      </c>
      <c r="V2736" s="6" t="s">
        <v>15422</v>
      </c>
      <c r="W2736" s="6" t="s">
        <v>12764</v>
      </c>
      <c r="X2736" s="6" t="s">
        <v>12299</v>
      </c>
      <c r="Y2736" s="6" t="s">
        <v>12299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16807</v>
      </c>
      <c r="C2737" s="6" t="s">
        <v>16808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VLOOKUP(A2737,web_archive!D:AB,18,FALSE)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16809</v>
      </c>
      <c r="V2737" s="6" t="s">
        <v>15373</v>
      </c>
      <c r="W2737" s="6" t="s">
        <v>16810</v>
      </c>
      <c r="X2737" s="6" t="s">
        <v>12299</v>
      </c>
      <c r="Y2737" s="6" t="s">
        <v>12299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16811</v>
      </c>
      <c r="C2738" s="6" t="s">
        <v>16812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VLOOKUP(A2738,web_archive!D:AB,18,FALSE)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13512</v>
      </c>
      <c r="V2738" s="6" t="s">
        <v>16813</v>
      </c>
      <c r="W2738" s="6" t="s">
        <v>16401</v>
      </c>
      <c r="X2738" s="6">
        <v>5</v>
      </c>
      <c r="Y2738" s="6">
        <v>70</v>
      </c>
      <c r="Z2738" s="6" t="s">
        <v>13686</v>
      </c>
      <c r="AA2738" s="6" t="s">
        <v>12298</v>
      </c>
      <c r="AB2738" s="6" t="s">
        <v>12299</v>
      </c>
      <c r="AC2738" s="6" t="s">
        <v>12299</v>
      </c>
      <c r="AD2738" s="6"/>
    </row>
    <row r="2739" spans="1:30" x14ac:dyDescent="0.3">
      <c r="A2739" s="6">
        <v>4562</v>
      </c>
      <c r="B2739" s="6" t="s">
        <v>16814</v>
      </c>
      <c r="C2739" s="6" t="s">
        <v>16815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VLOOKUP(A2739,web_archive!D:AB,18,FALSE)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12674</v>
      </c>
      <c r="V2739" s="6" t="s">
        <v>12675</v>
      </c>
      <c r="W2739" s="6" t="s">
        <v>16816</v>
      </c>
      <c r="X2739" s="6" t="s">
        <v>14148</v>
      </c>
      <c r="Y2739" s="6">
        <v>5</v>
      </c>
      <c r="Z2739" s="6">
        <v>70</v>
      </c>
      <c r="AA2739" s="6" t="s">
        <v>12682</v>
      </c>
      <c r="AB2739" s="6" t="s">
        <v>12368</v>
      </c>
      <c r="AC2739" s="6" t="s">
        <v>12299</v>
      </c>
      <c r="AD2739" s="6" t="s">
        <v>12299</v>
      </c>
    </row>
    <row r="2740" spans="1:30" x14ac:dyDescent="0.3">
      <c r="A2740" s="6">
        <v>4563</v>
      </c>
      <c r="B2740" s="6" t="s">
        <v>16817</v>
      </c>
      <c r="C2740" s="6" t="s">
        <v>16818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VLOOKUP(A2740,web_archive!D:AB,18,FALSE)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12636</v>
      </c>
      <c r="V2740" s="6" t="s">
        <v>16819</v>
      </c>
      <c r="W2740" s="6" t="s">
        <v>16820</v>
      </c>
      <c r="X2740" s="6">
        <v>5</v>
      </c>
      <c r="Y2740" s="6">
        <v>70</v>
      </c>
      <c r="Z2740" s="6" t="s">
        <v>12682</v>
      </c>
      <c r="AA2740" s="6" t="s">
        <v>12368</v>
      </c>
      <c r="AB2740" s="6" t="s">
        <v>12299</v>
      </c>
      <c r="AC2740" s="6" t="s">
        <v>12299</v>
      </c>
      <c r="AD2740" s="6"/>
    </row>
    <row r="2741" spans="1:30" x14ac:dyDescent="0.3">
      <c r="A2741" s="6">
        <v>4564</v>
      </c>
      <c r="B2741" s="6" t="s">
        <v>16821</v>
      </c>
      <c r="C2741" s="6" t="s">
        <v>16822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VLOOKUP(A2741,web_archive!D:AB,18,FALSE)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12892</v>
      </c>
      <c r="V2741" s="6" t="s">
        <v>16823</v>
      </c>
      <c r="W2741" s="6" t="s">
        <v>12893</v>
      </c>
      <c r="X2741" s="6">
        <v>1</v>
      </c>
      <c r="Y2741" s="6">
        <v>70</v>
      </c>
      <c r="Z2741" s="6" t="s">
        <v>12682</v>
      </c>
      <c r="AA2741" s="6" t="s">
        <v>12368</v>
      </c>
      <c r="AB2741" s="6" t="s">
        <v>12299</v>
      </c>
      <c r="AC2741" s="6" t="s">
        <v>12299</v>
      </c>
      <c r="AD2741" s="6"/>
    </row>
    <row r="2742" spans="1:30" x14ac:dyDescent="0.3">
      <c r="A2742" s="6">
        <v>4565</v>
      </c>
      <c r="B2742" s="6" t="s">
        <v>16824</v>
      </c>
      <c r="C2742" s="6" t="s">
        <v>16825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VLOOKUP(A2742,web_archive!D:AB,18,FALSE)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12807</v>
      </c>
      <c r="V2742" s="6" t="s">
        <v>16826</v>
      </c>
      <c r="W2742" s="6" t="s">
        <v>16411</v>
      </c>
      <c r="X2742" s="6">
        <v>10</v>
      </c>
      <c r="Y2742" s="6">
        <v>70</v>
      </c>
      <c r="Z2742" s="6" t="s">
        <v>12682</v>
      </c>
      <c r="AA2742" s="6" t="s">
        <v>12298</v>
      </c>
      <c r="AB2742" s="6" t="s">
        <v>12299</v>
      </c>
      <c r="AC2742" s="6" t="s">
        <v>12299</v>
      </c>
      <c r="AD2742" s="6"/>
    </row>
    <row r="2743" spans="1:30" x14ac:dyDescent="0.3">
      <c r="A2743" s="6">
        <v>4566</v>
      </c>
      <c r="B2743" s="6" t="s">
        <v>16827</v>
      </c>
      <c r="C2743" s="6" t="s">
        <v>16828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VLOOKUP(A2743,web_archive!D:AB,18,FALSE)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16829</v>
      </c>
      <c r="V2743" s="6" t="s">
        <v>15373</v>
      </c>
      <c r="W2743" s="6" t="s">
        <v>16810</v>
      </c>
      <c r="X2743" s="6" t="s">
        <v>12299</v>
      </c>
      <c r="Y2743" s="6" t="s">
        <v>12299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16830</v>
      </c>
      <c r="C2744" s="6" t="s">
        <v>16831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VLOOKUP(A2744,web_archive!D:AB,18,FALSE)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12640</v>
      </c>
      <c r="V2744" s="6" t="s">
        <v>16832</v>
      </c>
      <c r="W2744" s="6" t="s">
        <v>16214</v>
      </c>
      <c r="X2744" s="6" t="s">
        <v>16833</v>
      </c>
      <c r="Y2744" s="6" t="s">
        <v>12299</v>
      </c>
      <c r="Z2744" s="6" t="s">
        <v>12299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16834</v>
      </c>
      <c r="C2745" s="6" t="s">
        <v>16835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VLOOKUP(A2745,web_archive!D:AB,18,FALSE)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12640</v>
      </c>
      <c r="V2745" s="6" t="s">
        <v>16836</v>
      </c>
      <c r="W2745" s="6" t="s">
        <v>12368</v>
      </c>
      <c r="X2745" s="6" t="s">
        <v>12299</v>
      </c>
      <c r="Y2745" s="6" t="s">
        <v>12299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16837</v>
      </c>
      <c r="C2746" s="6" t="s">
        <v>16838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VLOOKUP(A2746,web_archive!D:AB,18,FALSE)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12640</v>
      </c>
      <c r="V2746" s="6" t="s">
        <v>16839</v>
      </c>
      <c r="W2746" s="6" t="s">
        <v>12600</v>
      </c>
      <c r="X2746" s="6" t="s">
        <v>12299</v>
      </c>
      <c r="Y2746" s="6" t="s">
        <v>12299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16840</v>
      </c>
      <c r="C2747" s="6" t="s">
        <v>16841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VLOOKUP(A2747,web_archive!D:AB,18,FALSE)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12640</v>
      </c>
      <c r="V2747" s="6" t="s">
        <v>16842</v>
      </c>
      <c r="W2747" s="6" t="s">
        <v>16843</v>
      </c>
      <c r="X2747" s="6" t="s">
        <v>13911</v>
      </c>
      <c r="Y2747" s="6" t="s">
        <v>12299</v>
      </c>
      <c r="Z2747" s="6" t="s">
        <v>12299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16844</v>
      </c>
      <c r="C2748" s="6" t="s">
        <v>16845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VLOOKUP(A2748,web_archive!D:AB,18,FALSE)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12640</v>
      </c>
      <c r="V2748" s="6" t="s">
        <v>16846</v>
      </c>
      <c r="W2748" s="6" t="s">
        <v>12368</v>
      </c>
      <c r="X2748" s="6" t="s">
        <v>12299</v>
      </c>
      <c r="Y2748" s="6" t="s">
        <v>12299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16847</v>
      </c>
      <c r="C2749" s="6" t="s">
        <v>16848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VLOOKUP(A2749,web_archive!D:AB,18,FALSE)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12640</v>
      </c>
      <c r="V2749" s="6" t="s">
        <v>16849</v>
      </c>
      <c r="W2749" s="6" t="s">
        <v>12404</v>
      </c>
      <c r="X2749" s="6" t="s">
        <v>12299</v>
      </c>
      <c r="Y2749" s="6" t="s">
        <v>12299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16850</v>
      </c>
      <c r="C2750" s="6" t="s">
        <v>16851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VLOOKUP(A2750,web_archive!D:AB,18,FALSE)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12640</v>
      </c>
      <c r="V2750" s="6" t="s">
        <v>16852</v>
      </c>
      <c r="W2750" s="6" t="s">
        <v>16214</v>
      </c>
      <c r="X2750" s="6" t="s">
        <v>16833</v>
      </c>
      <c r="Y2750" s="6" t="s">
        <v>12299</v>
      </c>
      <c r="Z2750" s="6" t="s">
        <v>12299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16853</v>
      </c>
      <c r="C2751" s="6" t="s">
        <v>16854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VLOOKUP(A2751,web_archive!D:AB,18,FALSE)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16452</v>
      </c>
      <c r="V2751" s="6" t="s">
        <v>16855</v>
      </c>
      <c r="W2751" s="6" t="s">
        <v>13208</v>
      </c>
      <c r="X2751" s="6" t="s">
        <v>12299</v>
      </c>
      <c r="Y2751" s="6" t="s">
        <v>12299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16856</v>
      </c>
      <c r="C2752" s="6" t="s">
        <v>16857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VLOOKUP(A2752,web_archive!D:AB,18,FALSE)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13138</v>
      </c>
      <c r="V2752" s="6" t="s">
        <v>16520</v>
      </c>
      <c r="W2752" s="6" t="s">
        <v>16858</v>
      </c>
      <c r="X2752" s="6" t="s">
        <v>16522</v>
      </c>
      <c r="Y2752" s="6" t="s">
        <v>16523</v>
      </c>
      <c r="Z2752" s="6" t="s">
        <v>12299</v>
      </c>
      <c r="AA2752" s="6" t="s">
        <v>12299</v>
      </c>
      <c r="AB2752" s="6"/>
      <c r="AC2752" s="6"/>
      <c r="AD2752" s="6"/>
    </row>
    <row r="2753" spans="1:39" x14ac:dyDescent="0.3">
      <c r="A2753" s="6">
        <v>4576</v>
      </c>
      <c r="B2753" s="6" t="s">
        <v>16859</v>
      </c>
      <c r="C2753" s="6" t="s">
        <v>16860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VLOOKUP(A2753,web_archive!D:AB,18,FALSE)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16492</v>
      </c>
      <c r="V2753" s="6" t="s">
        <v>12824</v>
      </c>
      <c r="W2753" s="6" t="s">
        <v>16861</v>
      </c>
      <c r="X2753" s="6" t="s">
        <v>12588</v>
      </c>
      <c r="Y2753" s="6" t="s">
        <v>16225</v>
      </c>
      <c r="Z2753" s="6" t="s">
        <v>14532</v>
      </c>
      <c r="AA2753" s="6" t="s">
        <v>16195</v>
      </c>
      <c r="AB2753" s="6" t="s">
        <v>12299</v>
      </c>
      <c r="AC2753" s="6" t="s">
        <v>12299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16862</v>
      </c>
      <c r="C2754" s="6" t="s">
        <v>16863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VLOOKUP(A2754,web_archive!D:AB,18,FALSE)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16492</v>
      </c>
      <c r="V2754" s="6" t="s">
        <v>12824</v>
      </c>
      <c r="W2754" s="6" t="s">
        <v>16864</v>
      </c>
      <c r="X2754" s="6" t="s">
        <v>12588</v>
      </c>
      <c r="Y2754" s="6" t="s">
        <v>12483</v>
      </c>
      <c r="Z2754" s="6" t="s">
        <v>12299</v>
      </c>
      <c r="AA2754" s="6" t="s">
        <v>12299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16865</v>
      </c>
      <c r="C2755" s="6" t="s">
        <v>16866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VLOOKUP(A2755,web_archive!D:AB,18,FALSE)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15355</v>
      </c>
      <c r="V2755" s="6" t="s">
        <v>16160</v>
      </c>
      <c r="W2755" s="6" t="s">
        <v>13898</v>
      </c>
      <c r="X2755" s="6" t="s">
        <v>12657</v>
      </c>
      <c r="Y2755" s="6" t="s">
        <v>12551</v>
      </c>
      <c r="Z2755" s="6" t="s">
        <v>12489</v>
      </c>
      <c r="AA2755" s="6" t="s">
        <v>12299</v>
      </c>
      <c r="AB2755" s="6" t="s">
        <v>12299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16867</v>
      </c>
      <c r="C2756" s="6" t="s">
        <v>16868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VLOOKUP(A2756,web_archive!D:AB,18,FALSE)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16454</v>
      </c>
      <c r="V2756" s="6" t="s">
        <v>16869</v>
      </c>
      <c r="W2756" s="6" t="s">
        <v>15905</v>
      </c>
      <c r="X2756" s="6" t="s">
        <v>16870</v>
      </c>
      <c r="Y2756" s="6" t="s">
        <v>16871</v>
      </c>
      <c r="Z2756" s="6" t="s">
        <v>16377</v>
      </c>
      <c r="AA2756" s="6" t="s">
        <v>12299</v>
      </c>
      <c r="AB2756" s="6" t="s">
        <v>12299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16872</v>
      </c>
      <c r="C2757" s="6" t="s">
        <v>16873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VLOOKUP(A2757,web_archive!D:AB,18,FALSE)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14036</v>
      </c>
      <c r="V2757" s="6" t="s">
        <v>13456</v>
      </c>
      <c r="W2757" s="6" t="s">
        <v>16108</v>
      </c>
      <c r="X2757" s="6" t="s">
        <v>12822</v>
      </c>
      <c r="Y2757" s="6" t="s">
        <v>16108</v>
      </c>
      <c r="Z2757" s="6" t="s">
        <v>13458</v>
      </c>
      <c r="AA2757" s="6" t="s">
        <v>16108</v>
      </c>
      <c r="AB2757" s="6" t="s">
        <v>12824</v>
      </c>
      <c r="AC2757" s="6" t="s">
        <v>16108</v>
      </c>
      <c r="AD2757" s="6" t="s">
        <v>13306</v>
      </c>
      <c r="AE2757" s="6" t="s">
        <v>16108</v>
      </c>
      <c r="AF2757" s="6" t="s">
        <v>14535</v>
      </c>
      <c r="AG2757" s="6" t="s">
        <v>16108</v>
      </c>
      <c r="AH2757" s="6" t="s">
        <v>13454</v>
      </c>
      <c r="AI2757" s="6" t="s">
        <v>16874</v>
      </c>
      <c r="AJ2757" s="6" t="s">
        <v>12588</v>
      </c>
      <c r="AK2757" s="6" t="s">
        <v>12473</v>
      </c>
      <c r="AL2757" s="6" t="s">
        <v>12299</v>
      </c>
      <c r="AM2757" s="6" t="s">
        <v>12299</v>
      </c>
    </row>
    <row r="2758" spans="1:39" x14ac:dyDescent="0.3">
      <c r="A2758" s="6">
        <v>4581</v>
      </c>
      <c r="B2758" s="6" t="s">
        <v>16875</v>
      </c>
      <c r="C2758" s="6" t="s">
        <v>16876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VLOOKUP(A2758,web_archive!D:AB,18,FALSE)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16877</v>
      </c>
      <c r="V2758" s="6">
        <v>3000</v>
      </c>
      <c r="W2758" s="6" t="s">
        <v>16878</v>
      </c>
      <c r="X2758" s="6" t="s">
        <v>16879</v>
      </c>
      <c r="Y2758" s="6" t="s">
        <v>16880</v>
      </c>
      <c r="Z2758" s="6">
        <v>3</v>
      </c>
      <c r="AA2758" s="6">
        <v>3000</v>
      </c>
      <c r="AB2758" s="6" t="s">
        <v>12298</v>
      </c>
      <c r="AC2758" s="6" t="s">
        <v>12299</v>
      </c>
      <c r="AD2758" s="6" t="s">
        <v>12299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16881</v>
      </c>
      <c r="C2759" s="6" t="s">
        <v>16882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VLOOKUP(A2759,web_archive!D:AB,18,FALSE)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12807</v>
      </c>
      <c r="V2759" s="6" t="s">
        <v>12753</v>
      </c>
      <c r="W2759" s="6" t="s">
        <v>12299</v>
      </c>
      <c r="X2759" s="6" t="s">
        <v>12299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16883</v>
      </c>
      <c r="C2760" s="6" t="s">
        <v>16884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VLOOKUP(A2760,web_archive!D:AB,18,FALSE)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12821</v>
      </c>
      <c r="V2760" s="6" t="s">
        <v>14566</v>
      </c>
      <c r="W2760" s="6" t="s">
        <v>16885</v>
      </c>
      <c r="X2760" s="6" t="s">
        <v>14566</v>
      </c>
      <c r="Y2760" s="6" t="s">
        <v>14198</v>
      </c>
      <c r="Z2760" s="6" t="s">
        <v>12571</v>
      </c>
      <c r="AA2760" s="6" t="s">
        <v>12486</v>
      </c>
      <c r="AB2760" s="6" t="s">
        <v>12299</v>
      </c>
      <c r="AC2760" s="6" t="s">
        <v>12299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16886</v>
      </c>
      <c r="C2761" s="6" t="s">
        <v>16887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VLOOKUP(A2761,web_archive!D:AB,18,FALSE)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13181</v>
      </c>
      <c r="V2761" s="6" t="s">
        <v>15422</v>
      </c>
      <c r="W2761" s="6" t="s">
        <v>13656</v>
      </c>
      <c r="X2761" s="6" t="s">
        <v>12299</v>
      </c>
      <c r="Y2761" s="6" t="s">
        <v>12299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16888</v>
      </c>
      <c r="C2762" s="6" t="s">
        <v>16889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VLOOKUP(A2762,web_archive!D:AB,18,FALSE)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12815</v>
      </c>
      <c r="V2762" s="6" t="s">
        <v>16890</v>
      </c>
      <c r="W2762" s="6" t="s">
        <v>16891</v>
      </c>
      <c r="X2762" s="6" t="s">
        <v>12299</v>
      </c>
      <c r="Y2762" s="6" t="s">
        <v>12299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16892</v>
      </c>
      <c r="C2763" s="6" t="s">
        <v>16893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VLOOKUP(A2763,web_archive!D:AB,18,FALSE)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13621</v>
      </c>
      <c r="V2763" s="6" t="s">
        <v>15810</v>
      </c>
      <c r="W2763" s="6" t="s">
        <v>12824</v>
      </c>
      <c r="X2763" s="6" t="s">
        <v>16894</v>
      </c>
      <c r="Y2763" s="6" t="s">
        <v>12299</v>
      </c>
      <c r="Z2763" s="6" t="s">
        <v>12299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16895</v>
      </c>
      <c r="C2764" s="6" t="s">
        <v>16896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VLOOKUP(A2764,web_archive!D:AB,18,FALSE)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16356</v>
      </c>
      <c r="V2764" s="6" t="s">
        <v>12802</v>
      </c>
      <c r="W2764" s="6" t="s">
        <v>16897</v>
      </c>
      <c r="X2764" s="6" t="s">
        <v>12616</v>
      </c>
      <c r="Y2764" s="6" t="s">
        <v>16897</v>
      </c>
      <c r="Z2764" s="6" t="s">
        <v>12549</v>
      </c>
      <c r="AA2764" s="6" t="s">
        <v>14122</v>
      </c>
      <c r="AB2764" s="6" t="s">
        <v>12299</v>
      </c>
      <c r="AC2764" s="6" t="s">
        <v>12299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16898</v>
      </c>
      <c r="C2765" s="6" t="s">
        <v>16899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VLOOKUP(A2765,web_archive!D:AB,18,FALSE)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13138</v>
      </c>
      <c r="V2765" s="6" t="s">
        <v>16900</v>
      </c>
      <c r="W2765" s="6" t="s">
        <v>12299</v>
      </c>
      <c r="X2765" s="6" t="s">
        <v>12299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16901</v>
      </c>
      <c r="C2766" s="6" t="s">
        <v>16902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VLOOKUP(A2766,web_archive!D:AB,18,FALSE)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13923</v>
      </c>
      <c r="V2766" s="6" t="s">
        <v>16903</v>
      </c>
      <c r="W2766" s="6" t="s">
        <v>12299</v>
      </c>
      <c r="X2766" s="6" t="s">
        <v>12299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16904</v>
      </c>
      <c r="C2767" s="6" t="s">
        <v>16905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VLOOKUP(A2767,web_archive!D:AB,18,FALSE)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12542</v>
      </c>
      <c r="V2767" s="6" t="s">
        <v>16906</v>
      </c>
      <c r="W2767" s="6" t="s">
        <v>16907</v>
      </c>
      <c r="X2767" s="6">
        <v>5</v>
      </c>
      <c r="Y2767" s="6">
        <v>70</v>
      </c>
      <c r="Z2767" s="6" t="s">
        <v>13686</v>
      </c>
      <c r="AA2767" s="6" t="s">
        <v>12298</v>
      </c>
      <c r="AB2767" s="6" t="s">
        <v>12299</v>
      </c>
      <c r="AC2767" s="6" t="s">
        <v>12299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16908</v>
      </c>
      <c r="C2768" s="6" t="s">
        <v>16909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VLOOKUP(A2768,web_archive!D:AB,18,FALSE)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12691</v>
      </c>
      <c r="V2768" s="6" t="s">
        <v>16906</v>
      </c>
      <c r="W2768" s="6" t="s">
        <v>12895</v>
      </c>
      <c r="X2768" s="6">
        <v>5</v>
      </c>
      <c r="Y2768" s="6">
        <v>70</v>
      </c>
      <c r="Z2768" s="6" t="s">
        <v>12682</v>
      </c>
      <c r="AA2768" s="6" t="s">
        <v>12298</v>
      </c>
      <c r="AB2768" s="6" t="s">
        <v>12299</v>
      </c>
      <c r="AC2768" s="6" t="s">
        <v>12299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16910</v>
      </c>
      <c r="C2769" s="6" t="s">
        <v>16911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VLOOKUP(A2769,web_archive!D:AB,18,FALSE)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12660</v>
      </c>
      <c r="V2769" s="6" t="s">
        <v>16906</v>
      </c>
      <c r="W2769" s="6" t="s">
        <v>16912</v>
      </c>
      <c r="X2769" s="6">
        <v>5</v>
      </c>
      <c r="Y2769" s="6">
        <v>70</v>
      </c>
      <c r="Z2769" s="6" t="s">
        <v>13686</v>
      </c>
      <c r="AA2769" s="6" t="s">
        <v>12298</v>
      </c>
      <c r="AB2769" s="6" t="s">
        <v>12299</v>
      </c>
      <c r="AC2769" s="6" t="s">
        <v>12299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16913</v>
      </c>
      <c r="C2770" s="6" t="s">
        <v>16914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VLOOKUP(A2770,web_archive!D:AB,18,FALSE)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13909</v>
      </c>
      <c r="V2770" s="6" t="s">
        <v>16915</v>
      </c>
      <c r="W2770" s="6" t="s">
        <v>12299</v>
      </c>
      <c r="X2770" s="6" t="s">
        <v>12299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16916</v>
      </c>
      <c r="C2771" s="6" t="s">
        <v>16917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VLOOKUP(A2771,web_archive!D:AB,18,FALSE)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15355</v>
      </c>
      <c r="V2771" s="6" t="s">
        <v>16918</v>
      </c>
      <c r="W2771" s="6" t="s">
        <v>12299</v>
      </c>
      <c r="X2771" s="6" t="s">
        <v>12299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16919</v>
      </c>
      <c r="C2772" s="6" t="s">
        <v>16920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VLOOKUP(A2772,web_archive!D:AB,18,FALSE)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13056</v>
      </c>
      <c r="V2772" s="6" t="s">
        <v>16921</v>
      </c>
      <c r="W2772" s="6" t="s">
        <v>12299</v>
      </c>
      <c r="X2772" s="6" t="s">
        <v>12299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16922</v>
      </c>
      <c r="C2773" s="6" t="s">
        <v>16923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VLOOKUP(A2773,web_archive!D:AB,18,FALSE)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13621</v>
      </c>
      <c r="V2773" s="6" t="s">
        <v>16924</v>
      </c>
      <c r="W2773" s="6" t="s">
        <v>12299</v>
      </c>
      <c r="X2773" s="6" t="s">
        <v>12299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16925</v>
      </c>
      <c r="C2774" s="6" t="s">
        <v>16926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VLOOKUP(A2774,web_archive!D:AB,18,FALSE)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13621</v>
      </c>
      <c r="V2774" s="6" t="s">
        <v>15810</v>
      </c>
      <c r="W2774" s="6" t="s">
        <v>13456</v>
      </c>
      <c r="X2774" s="6" t="s">
        <v>16894</v>
      </c>
      <c r="Y2774" s="6" t="s">
        <v>12299</v>
      </c>
      <c r="Z2774" s="6" t="s">
        <v>12299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16927</v>
      </c>
      <c r="C2775" s="6" t="s">
        <v>16928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VLOOKUP(A2775,web_archive!D:AB,18,FALSE)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13621</v>
      </c>
      <c r="V2775" s="6" t="s">
        <v>15810</v>
      </c>
      <c r="W2775" s="6" t="s">
        <v>12588</v>
      </c>
      <c r="X2775" s="6" t="s">
        <v>16894</v>
      </c>
      <c r="Y2775" s="6" t="s">
        <v>12299</v>
      </c>
      <c r="Z2775" s="6" t="s">
        <v>12299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16929</v>
      </c>
      <c r="C2776" s="6" t="s">
        <v>16930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VLOOKUP(A2776,web_archive!D:AB,18,FALSE)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13621</v>
      </c>
      <c r="V2776" s="6" t="s">
        <v>15810</v>
      </c>
      <c r="W2776" s="6" t="s">
        <v>13458</v>
      </c>
      <c r="X2776" s="6" t="s">
        <v>16894</v>
      </c>
      <c r="Y2776" s="6" t="s">
        <v>12299</v>
      </c>
      <c r="Z2776" s="6" t="s">
        <v>12299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16931</v>
      </c>
      <c r="C2777" s="6" t="s">
        <v>16932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VLOOKUP(A2777,web_archive!D:AB,18,FALSE)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13621</v>
      </c>
      <c r="V2777" s="6" t="s">
        <v>15810</v>
      </c>
      <c r="W2777" s="6" t="s">
        <v>12822</v>
      </c>
      <c r="X2777" s="6" t="s">
        <v>16894</v>
      </c>
      <c r="Y2777" s="6" t="s">
        <v>12299</v>
      </c>
      <c r="Z2777" s="6" t="s">
        <v>12299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16933</v>
      </c>
      <c r="C2778" s="6" t="s">
        <v>16934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VLOOKUP(A2778,web_archive!D:AB,18,FALSE)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12674</v>
      </c>
      <c r="V2778" s="6" t="s">
        <v>12675</v>
      </c>
      <c r="W2778" s="6" t="s">
        <v>16066</v>
      </c>
      <c r="X2778" s="6" t="s">
        <v>16935</v>
      </c>
      <c r="Y2778" s="6">
        <v>666</v>
      </c>
      <c r="Z2778" s="6" t="s">
        <v>16936</v>
      </c>
      <c r="AA2778" s="6">
        <v>66</v>
      </c>
      <c r="AB2778" s="6" t="s">
        <v>12617</v>
      </c>
      <c r="AC2778" s="6" t="s">
        <v>12299</v>
      </c>
      <c r="AD2778" s="6" t="s">
        <v>16937</v>
      </c>
      <c r="AE2778" s="6" t="s">
        <v>16891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16938</v>
      </c>
      <c r="C2779" s="6" t="s">
        <v>16939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VLOOKUP(A2779,web_archive!D:AB,18,FALSE)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12674</v>
      </c>
      <c r="V2779" s="6" t="s">
        <v>12675</v>
      </c>
      <c r="W2779" s="6" t="s">
        <v>13066</v>
      </c>
      <c r="X2779" s="6" t="s">
        <v>14275</v>
      </c>
      <c r="Y2779" s="6">
        <v>666</v>
      </c>
      <c r="Z2779" s="6" t="s">
        <v>16940</v>
      </c>
      <c r="AA2779" s="6">
        <v>66</v>
      </c>
      <c r="AB2779" s="6" t="s">
        <v>16941</v>
      </c>
      <c r="AC2779" s="6" t="s">
        <v>12299</v>
      </c>
      <c r="AD2779" s="6" t="s">
        <v>16937</v>
      </c>
      <c r="AE2779" s="6" t="s">
        <v>16891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16942</v>
      </c>
      <c r="C2780" s="6" t="s">
        <v>16943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VLOOKUP(A2780,web_archive!D:AB,18,FALSE)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13138</v>
      </c>
      <c r="V2780" s="6" t="s">
        <v>16944</v>
      </c>
      <c r="W2780" s="6" t="s">
        <v>16912</v>
      </c>
      <c r="X2780" s="6">
        <v>1</v>
      </c>
      <c r="Y2780" s="6">
        <v>70</v>
      </c>
      <c r="Z2780" s="6" t="s">
        <v>12682</v>
      </c>
      <c r="AA2780" s="6" t="s">
        <v>16945</v>
      </c>
      <c r="AB2780" s="6" t="s">
        <v>16907</v>
      </c>
      <c r="AC2780" s="6">
        <v>1</v>
      </c>
      <c r="AD2780" s="6">
        <v>70</v>
      </c>
      <c r="AE2780" s="6" t="s">
        <v>12682</v>
      </c>
      <c r="AF2780" s="6" t="s">
        <v>16945</v>
      </c>
      <c r="AG2780" s="6" t="s">
        <v>13660</v>
      </c>
      <c r="AH2780" s="6">
        <v>1</v>
      </c>
      <c r="AI2780" s="6">
        <v>70</v>
      </c>
      <c r="AJ2780" s="6" t="s">
        <v>12682</v>
      </c>
      <c r="AK2780" s="6" t="s">
        <v>12298</v>
      </c>
      <c r="AL2780" s="6" t="s">
        <v>12299</v>
      </c>
      <c r="AM2780" s="6" t="s">
        <v>12299</v>
      </c>
    </row>
    <row r="2781" spans="1:39" x14ac:dyDescent="0.3">
      <c r="A2781" s="6">
        <v>4604</v>
      </c>
      <c r="B2781" s="6" t="s">
        <v>16946</v>
      </c>
      <c r="C2781" s="6" t="s">
        <v>16947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VLOOKUP(A2781,web_archive!D:AB,18,FALSE)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13138</v>
      </c>
      <c r="V2781" s="6" t="s">
        <v>15812</v>
      </c>
      <c r="W2781" s="6" t="s">
        <v>16912</v>
      </c>
      <c r="X2781" s="6">
        <v>2</v>
      </c>
      <c r="Y2781" s="6">
        <v>70</v>
      </c>
      <c r="Z2781" s="6" t="s">
        <v>12682</v>
      </c>
      <c r="AA2781" s="6" t="s">
        <v>16945</v>
      </c>
      <c r="AB2781" s="6" t="s">
        <v>16907</v>
      </c>
      <c r="AC2781" s="6">
        <v>2</v>
      </c>
      <c r="AD2781" s="6">
        <v>70</v>
      </c>
      <c r="AE2781" s="6" t="s">
        <v>12682</v>
      </c>
      <c r="AF2781" s="6" t="s">
        <v>16945</v>
      </c>
      <c r="AG2781" s="6" t="s">
        <v>13660</v>
      </c>
      <c r="AH2781" s="6">
        <v>2</v>
      </c>
      <c r="AI2781" s="6">
        <v>70</v>
      </c>
      <c r="AJ2781" s="6" t="s">
        <v>12682</v>
      </c>
      <c r="AK2781" s="6" t="s">
        <v>12298</v>
      </c>
      <c r="AL2781" s="6" t="s">
        <v>12299</v>
      </c>
      <c r="AM2781" s="6" t="s">
        <v>12299</v>
      </c>
    </row>
    <row r="2782" spans="1:39" x14ac:dyDescent="0.3">
      <c r="A2782" s="6">
        <v>4605</v>
      </c>
      <c r="B2782" s="6" t="s">
        <v>16948</v>
      </c>
      <c r="C2782" s="6" t="s">
        <v>16949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VLOOKUP(A2782,web_archive!D:AB,18,FALSE)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12807</v>
      </c>
      <c r="V2782" s="6" t="s">
        <v>16950</v>
      </c>
      <c r="W2782" s="6" t="s">
        <v>16951</v>
      </c>
      <c r="X2782" s="6" t="s">
        <v>12299</v>
      </c>
      <c r="Y2782" s="6" t="s">
        <v>12299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16952</v>
      </c>
      <c r="C2783" s="6" t="s">
        <v>16953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VLOOKUP(A2783,web_archive!D:AB,18,FALSE)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12815</v>
      </c>
      <c r="V2783" s="6" t="s">
        <v>16954</v>
      </c>
      <c r="W2783" s="6" t="s">
        <v>16955</v>
      </c>
      <c r="X2783" s="6" t="s">
        <v>12299</v>
      </c>
      <c r="Y2783" s="6" t="s">
        <v>13342</v>
      </c>
      <c r="Z2783" s="6" t="s">
        <v>16956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16957</v>
      </c>
      <c r="C2784" s="6" t="s">
        <v>16958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VLOOKUP(A2784,web_archive!D:AB,18,FALSE)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13138</v>
      </c>
      <c r="V2784" s="6" t="s">
        <v>14502</v>
      </c>
      <c r="W2784" s="6" t="s">
        <v>16959</v>
      </c>
      <c r="X2784" s="6" t="s">
        <v>16960</v>
      </c>
      <c r="Y2784" s="6" t="s">
        <v>15973</v>
      </c>
      <c r="Z2784" s="6" t="s">
        <v>16961</v>
      </c>
      <c r="AA2784" s="6" t="s">
        <v>15973</v>
      </c>
      <c r="AB2784" s="6" t="s">
        <v>16962</v>
      </c>
      <c r="AC2784" s="6" t="s">
        <v>12299</v>
      </c>
      <c r="AD2784" s="6" t="s">
        <v>12299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16963</v>
      </c>
      <c r="C2785" s="6" t="s">
        <v>16964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VLOOKUP(A2785,web_archive!D:AB,18,FALSE)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13138</v>
      </c>
      <c r="V2785" s="6" t="s">
        <v>16965</v>
      </c>
      <c r="W2785" s="6" t="s">
        <v>13070</v>
      </c>
      <c r="X2785" s="6" t="s">
        <v>16966</v>
      </c>
      <c r="Y2785" s="6" t="s">
        <v>13072</v>
      </c>
      <c r="Z2785" s="6" t="s">
        <v>12483</v>
      </c>
      <c r="AA2785" s="6" t="s">
        <v>12299</v>
      </c>
      <c r="AB2785" s="6" t="s">
        <v>12299</v>
      </c>
    </row>
    <row r="2786" spans="1:28" x14ac:dyDescent="0.3">
      <c r="A2786" s="6">
        <v>4609</v>
      </c>
      <c r="B2786" s="6" t="s">
        <v>16967</v>
      </c>
      <c r="C2786" s="6" t="s">
        <v>16968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VLOOKUP(A2786,web_archive!D:AB,18,FALSE)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12631</v>
      </c>
      <c r="V2786" s="6" t="s">
        <v>16969</v>
      </c>
      <c r="W2786" s="6" t="s">
        <v>13070</v>
      </c>
      <c r="X2786" s="6" t="s">
        <v>16970</v>
      </c>
      <c r="Y2786" s="6" t="s">
        <v>13072</v>
      </c>
      <c r="Z2786" s="6" t="s">
        <v>12464</v>
      </c>
      <c r="AA2786" s="6" t="s">
        <v>12299</v>
      </c>
      <c r="AB2786" s="6" t="s">
        <v>12299</v>
      </c>
    </row>
    <row r="2787" spans="1:28" x14ac:dyDescent="0.3">
      <c r="A2787" s="6">
        <v>4610</v>
      </c>
      <c r="B2787" s="6" t="s">
        <v>16971</v>
      </c>
      <c r="C2787" s="6" t="s">
        <v>16972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VLOOKUP(A2787,web_archive!D:AB,18,FALSE)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16973</v>
      </c>
      <c r="V2787" s="6" t="s">
        <v>12413</v>
      </c>
      <c r="W2787" s="6" t="s">
        <v>12299</v>
      </c>
      <c r="X2787" s="6" t="s">
        <v>12299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16974</v>
      </c>
      <c r="C2788" s="6" t="s">
        <v>16975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VLOOKUP(A2788,web_archive!D:AB,18,FALSE)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13512</v>
      </c>
      <c r="V2788" s="6" t="s">
        <v>14172</v>
      </c>
      <c r="W2788" s="6" t="s">
        <v>12489</v>
      </c>
      <c r="X2788" s="6" t="s">
        <v>12299</v>
      </c>
      <c r="Y2788" s="6" t="s">
        <v>12299</v>
      </c>
      <c r="Z2788" s="6"/>
      <c r="AA2788" s="6"/>
      <c r="AB2788" s="6"/>
    </row>
    <row r="2789" spans="1:28" x14ac:dyDescent="0.3">
      <c r="A2789" s="6">
        <v>4626</v>
      </c>
      <c r="B2789" s="6" t="s">
        <v>16976</v>
      </c>
      <c r="C2789" s="6" t="s">
        <v>16977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VLOOKUP(A2789,web_archive!D:AB,18,FALSE)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13728</v>
      </c>
      <c r="V2789" s="6" t="s">
        <v>14742</v>
      </c>
      <c r="W2789" s="6" t="s">
        <v>15118</v>
      </c>
      <c r="X2789" s="6" t="s">
        <v>12798</v>
      </c>
      <c r="Y2789" s="6" t="s">
        <v>12491</v>
      </c>
      <c r="Z2789" s="6" t="s">
        <v>12299</v>
      </c>
      <c r="AA2789" s="6" t="s">
        <v>12299</v>
      </c>
      <c r="AB2789" s="6"/>
    </row>
    <row r="2790" spans="1:28" x14ac:dyDescent="0.3">
      <c r="A2790" s="6">
        <v>4627</v>
      </c>
      <c r="B2790" s="6" t="s">
        <v>16978</v>
      </c>
      <c r="C2790" s="6" t="s">
        <v>16979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VLOOKUP(A2790,web_archive!D:AB,18,FALSE)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12570</v>
      </c>
      <c r="V2790" s="6" t="s">
        <v>14742</v>
      </c>
      <c r="W2790" s="6" t="s">
        <v>13100</v>
      </c>
      <c r="X2790" s="6" t="s">
        <v>12798</v>
      </c>
      <c r="Y2790" s="6" t="s">
        <v>12489</v>
      </c>
      <c r="Z2790" s="6" t="s">
        <v>12299</v>
      </c>
      <c r="AA2790" s="6" t="s">
        <v>12299</v>
      </c>
      <c r="AB2790" s="6"/>
    </row>
    <row r="2791" spans="1:28" x14ac:dyDescent="0.3">
      <c r="A2791" s="6">
        <v>4628</v>
      </c>
      <c r="B2791" s="6" t="s">
        <v>16980</v>
      </c>
      <c r="C2791" s="6" t="s">
        <v>16981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12295</v>
      </c>
      <c r="M2791" s="6">
        <v>63</v>
      </c>
      <c r="N2791" s="6" t="e">
        <f>VLOOKUP(A2791,web_archive!D:AB,18,FALSE)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12978</v>
      </c>
      <c r="V2791" s="6" t="s">
        <v>14742</v>
      </c>
      <c r="W2791" s="6" t="s">
        <v>12656</v>
      </c>
      <c r="X2791" s="6" t="s">
        <v>12798</v>
      </c>
      <c r="Y2791" s="6" t="s">
        <v>12483</v>
      </c>
      <c r="Z2791" s="6" t="s">
        <v>12299</v>
      </c>
      <c r="AA2791" s="6" t="s">
        <v>12299</v>
      </c>
      <c r="AB2791" s="6"/>
    </row>
    <row r="2792" spans="1:28" x14ac:dyDescent="0.3">
      <c r="A2792" s="6">
        <v>4629</v>
      </c>
      <c r="B2792" s="6" t="s">
        <v>16982</v>
      </c>
      <c r="C2792" s="6" t="s">
        <v>16983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VLOOKUP(A2792,web_archive!D:AB,18,FALSE)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14036</v>
      </c>
      <c r="V2792" s="6" t="s">
        <v>13179</v>
      </c>
      <c r="W2792" s="6" t="s">
        <v>16984</v>
      </c>
      <c r="X2792" s="6" t="s">
        <v>12822</v>
      </c>
      <c r="Y2792" s="6" t="s">
        <v>16985</v>
      </c>
      <c r="Z2792" s="6" t="s">
        <v>12299</v>
      </c>
      <c r="AA2792" s="6" t="s">
        <v>12299</v>
      </c>
      <c r="AB2792" s="6"/>
    </row>
    <row r="2793" spans="1:28" x14ac:dyDescent="0.3">
      <c r="A2793" s="6">
        <v>4630</v>
      </c>
      <c r="B2793" s="6" t="s">
        <v>16986</v>
      </c>
      <c r="C2793" s="6" t="s">
        <v>16987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VLOOKUP(A2793,web_archive!D:AB,18,FALSE)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12702</v>
      </c>
      <c r="V2793" s="6" t="s">
        <v>13660</v>
      </c>
      <c r="W2793" s="6">
        <v>2</v>
      </c>
      <c r="X2793" s="6" t="s">
        <v>12483</v>
      </c>
      <c r="Y2793" s="6" t="s">
        <v>12299</v>
      </c>
      <c r="Z2793" s="6" t="s">
        <v>12299</v>
      </c>
      <c r="AA2793" s="6"/>
      <c r="AB2793" s="6"/>
    </row>
    <row r="2794" spans="1:28" x14ac:dyDescent="0.3">
      <c r="A2794" s="6">
        <v>4631</v>
      </c>
      <c r="B2794" s="6" t="s">
        <v>16988</v>
      </c>
      <c r="C2794" s="6" t="s">
        <v>16989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VLOOKUP(A2794,web_archive!D:AB,18,FALSE)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13056</v>
      </c>
      <c r="V2794" s="6" t="s">
        <v>12404</v>
      </c>
      <c r="W2794" s="6" t="s">
        <v>12299</v>
      </c>
      <c r="X2794" s="6" t="s">
        <v>12299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16990</v>
      </c>
      <c r="C2795" s="6" t="s">
        <v>16991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VLOOKUP(A2795,web_archive!D:AB,18,FALSE)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16992</v>
      </c>
      <c r="V2795" s="6" t="s">
        <v>16993</v>
      </c>
      <c r="W2795" s="6" t="s">
        <v>16994</v>
      </c>
      <c r="X2795" s="6">
        <v>1</v>
      </c>
      <c r="Y2795" s="6" t="s">
        <v>12682</v>
      </c>
      <c r="Z2795" s="6" t="s">
        <v>12298</v>
      </c>
      <c r="AA2795" s="6" t="s">
        <v>12299</v>
      </c>
      <c r="AB2795" s="6" t="s">
        <v>12299</v>
      </c>
    </row>
    <row r="2796" spans="1:28" x14ac:dyDescent="0.3">
      <c r="A2796" s="6">
        <v>4633</v>
      </c>
      <c r="B2796" s="6" t="s">
        <v>16995</v>
      </c>
      <c r="C2796" s="6" t="s">
        <v>16996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VLOOKUP(A2796,web_archive!D:AB,18,FALSE)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13909</v>
      </c>
      <c r="V2796" s="6" t="s">
        <v>16997</v>
      </c>
      <c r="W2796" s="6" t="s">
        <v>12299</v>
      </c>
      <c r="X2796" s="6" t="s">
        <v>12299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16998</v>
      </c>
      <c r="C2797" s="6" t="s">
        <v>16999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VLOOKUP(A2797,web_archive!D:AB,18,FALSE)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17000</v>
      </c>
      <c r="V2797" s="6" t="s">
        <v>17001</v>
      </c>
      <c r="W2797" s="6" t="s">
        <v>17002</v>
      </c>
      <c r="X2797" s="6" t="s">
        <v>13441</v>
      </c>
      <c r="Y2797" s="6" t="s">
        <v>12299</v>
      </c>
      <c r="Z2797" s="6" t="s">
        <v>12299</v>
      </c>
      <c r="AA2797" s="6"/>
      <c r="AB2797" s="6"/>
    </row>
    <row r="2798" spans="1:28" x14ac:dyDescent="0.3">
      <c r="A2798" s="6">
        <v>4635</v>
      </c>
      <c r="B2798" s="6" t="s">
        <v>17003</v>
      </c>
      <c r="C2798" s="6" t="s">
        <v>17004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VLOOKUP(A2798,web_archive!D:AB,18,FALSE)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14021</v>
      </c>
      <c r="V2798" s="6" t="s">
        <v>17005</v>
      </c>
      <c r="W2798" s="6" t="s">
        <v>17006</v>
      </c>
      <c r="X2798" s="6" t="s">
        <v>12667</v>
      </c>
      <c r="Y2798" s="6" t="s">
        <v>12299</v>
      </c>
      <c r="Z2798" s="6" t="s">
        <v>12299</v>
      </c>
      <c r="AA2798" s="6"/>
      <c r="AB2798" s="6"/>
    </row>
    <row r="2799" spans="1:28" x14ac:dyDescent="0.3">
      <c r="A2799" s="6">
        <v>4636</v>
      </c>
      <c r="B2799" s="6" t="s">
        <v>17007</v>
      </c>
      <c r="C2799" s="6" t="s">
        <v>17008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VLOOKUP(A2799,web_archive!D:AB,18,FALSE)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14772</v>
      </c>
      <c r="V2799" s="6" t="s">
        <v>12556</v>
      </c>
      <c r="W2799" s="6" t="s">
        <v>17009</v>
      </c>
      <c r="X2799" s="6" t="s">
        <v>12675</v>
      </c>
      <c r="Y2799" s="6" t="s">
        <v>13861</v>
      </c>
      <c r="Z2799" s="6" t="s">
        <v>12489</v>
      </c>
      <c r="AA2799" s="6" t="s">
        <v>12299</v>
      </c>
      <c r="AB2799" s="6" t="s">
        <v>12299</v>
      </c>
    </row>
    <row r="2800" spans="1:28" x14ac:dyDescent="0.3">
      <c r="A2800" s="6">
        <v>4637</v>
      </c>
      <c r="B2800" s="6" t="s">
        <v>17010</v>
      </c>
      <c r="C2800" s="6" t="s">
        <v>17011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VLOOKUP(A2800,web_archive!D:AB,18,FALSE)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17012</v>
      </c>
      <c r="V2800" s="6" t="s">
        <v>17013</v>
      </c>
      <c r="W2800" s="6" t="s">
        <v>17014</v>
      </c>
      <c r="X2800" s="6" t="s">
        <v>14874</v>
      </c>
      <c r="Y2800" s="6" t="s">
        <v>12600</v>
      </c>
      <c r="Z2800" s="6" t="s">
        <v>12299</v>
      </c>
      <c r="AA2800" s="6" t="s">
        <v>13246</v>
      </c>
      <c r="AB2800" s="6" t="s">
        <v>12473</v>
      </c>
    </row>
    <row r="2801" spans="1:31" x14ac:dyDescent="0.3">
      <c r="A2801" s="6">
        <v>4638</v>
      </c>
      <c r="B2801" s="6" t="s">
        <v>17015</v>
      </c>
      <c r="C2801" s="6" t="s">
        <v>17016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VLOOKUP(A2801,web_archive!D:AB,18,FALSE)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13138</v>
      </c>
      <c r="V2801" s="6" t="s">
        <v>12604</v>
      </c>
      <c r="W2801" s="6" t="s">
        <v>13639</v>
      </c>
      <c r="X2801" s="6" t="s">
        <v>12299</v>
      </c>
      <c r="Y2801" s="6" t="s">
        <v>12299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17017</v>
      </c>
      <c r="C2802" s="6" t="s">
        <v>17018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VLOOKUP(A2802,web_archive!D:AB,18,FALSE)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12674</v>
      </c>
      <c r="V2802" s="6" t="s">
        <v>12675</v>
      </c>
      <c r="W2802" s="6" t="s">
        <v>12368</v>
      </c>
      <c r="X2802" s="6" t="s">
        <v>12299</v>
      </c>
      <c r="Y2802" s="6" t="s">
        <v>12299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17019</v>
      </c>
      <c r="C2803" s="6" t="s">
        <v>17020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VLOOKUP(A2803,web_archive!D:AB,18,FALSE)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13512</v>
      </c>
      <c r="V2803" s="6" t="s">
        <v>12368</v>
      </c>
      <c r="W2803" s="6" t="s">
        <v>12299</v>
      </c>
      <c r="X2803" s="6" t="s">
        <v>12299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17021</v>
      </c>
      <c r="C2804" s="6" t="s">
        <v>17022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VLOOKUP(A2804,web_archive!D:AB,18,FALSE)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14873</v>
      </c>
      <c r="V2804" s="6" t="s">
        <v>17023</v>
      </c>
      <c r="W2804" s="6" t="s">
        <v>12368</v>
      </c>
      <c r="X2804" s="6" t="s">
        <v>12299</v>
      </c>
      <c r="Y2804" s="6" t="s">
        <v>12299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17024</v>
      </c>
      <c r="C2805" s="6" t="s">
        <v>17025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VLOOKUP(A2805,web_archive!D:AB,18,FALSE)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17026</v>
      </c>
      <c r="V2805" s="6" t="s">
        <v>17027</v>
      </c>
      <c r="W2805" s="6" t="s">
        <v>12299</v>
      </c>
      <c r="X2805" s="6" t="s">
        <v>12299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17028</v>
      </c>
      <c r="C2806" s="6" t="s">
        <v>17029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VLOOKUP(A2806,web_archive!D:AB,18,FALSE)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17030</v>
      </c>
      <c r="V2806" s="6" t="s">
        <v>17031</v>
      </c>
      <c r="W2806" s="6" t="s">
        <v>12299</v>
      </c>
      <c r="X2806" s="6" t="s">
        <v>12299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17032</v>
      </c>
      <c r="C2807" s="6" t="s">
        <v>17033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VLOOKUP(A2807,web_archive!D:AB,18,FALSE)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17034</v>
      </c>
      <c r="V2807" s="6" t="s">
        <v>17035</v>
      </c>
      <c r="W2807" s="6" t="s">
        <v>12299</v>
      </c>
      <c r="X2807" s="6" t="s">
        <v>12299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17036</v>
      </c>
      <c r="C2808" s="6" t="s">
        <v>17037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VLOOKUP(A2808,web_archive!D:AB,18,FALSE)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17038</v>
      </c>
      <c r="V2808" s="6" t="s">
        <v>17039</v>
      </c>
      <c r="W2808" s="6" t="s">
        <v>12299</v>
      </c>
      <c r="X2808" s="6" t="s">
        <v>12299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17040</v>
      </c>
      <c r="C2809" s="6" t="s">
        <v>17041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VLOOKUP(A2809,web_archive!D:AB,18,FALSE)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12807</v>
      </c>
      <c r="V2809" s="6" t="s">
        <v>15010</v>
      </c>
      <c r="W2809" s="6" t="s">
        <v>12451</v>
      </c>
      <c r="X2809" s="6" t="s">
        <v>12299</v>
      </c>
      <c r="Y2809" s="6" t="s">
        <v>12299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17042</v>
      </c>
      <c r="C2810" s="6" t="s">
        <v>17043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VLOOKUP(A2810,web_archive!D:AB,18,FALSE)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17012</v>
      </c>
      <c r="V2810" s="6" t="s">
        <v>12820</v>
      </c>
      <c r="W2810" s="6" t="s">
        <v>12299</v>
      </c>
      <c r="X2810" s="6" t="s">
        <v>12299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17044</v>
      </c>
      <c r="C2811" s="6" t="s">
        <v>17045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VLOOKUP(A2811,web_archive!D:AB,18,FALSE)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16318</v>
      </c>
      <c r="V2811" s="6" t="s">
        <v>17046</v>
      </c>
      <c r="W2811" s="6">
        <v>10</v>
      </c>
      <c r="X2811" s="6">
        <v>500</v>
      </c>
      <c r="Y2811" s="6" t="s">
        <v>12368</v>
      </c>
      <c r="Z2811" s="6" t="s">
        <v>12299</v>
      </c>
      <c r="AA2811" s="6" t="s">
        <v>12299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17047</v>
      </c>
      <c r="C2812" s="6" t="s">
        <v>17048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VLOOKUP(A2812,web_archive!D:AB,18,FALSE)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12636</v>
      </c>
      <c r="V2812" s="6" t="s">
        <v>12413</v>
      </c>
      <c r="W2812" s="6" t="s">
        <v>12299</v>
      </c>
      <c r="X2812" s="6" t="s">
        <v>12299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17049</v>
      </c>
      <c r="C2813" s="6" t="s">
        <v>17050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VLOOKUP(A2813,web_archive!D:AB,18,FALSE)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12660</v>
      </c>
      <c r="V2813" s="6" t="s">
        <v>17051</v>
      </c>
      <c r="W2813" s="6" t="s">
        <v>12620</v>
      </c>
      <c r="X2813" s="6">
        <v>10000</v>
      </c>
      <c r="Y2813" s="6" t="s">
        <v>16660</v>
      </c>
      <c r="Z2813" s="6" t="s">
        <v>12299</v>
      </c>
      <c r="AA2813" s="6" t="s">
        <v>12299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17052</v>
      </c>
      <c r="C2814" s="6" t="s">
        <v>17053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VLOOKUP(A2814,web_archive!D:AB,18,FALSE)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13923</v>
      </c>
      <c r="V2814" s="6" t="s">
        <v>16181</v>
      </c>
      <c r="W2814" s="6" t="s">
        <v>12764</v>
      </c>
      <c r="X2814" s="6" t="s">
        <v>12299</v>
      </c>
      <c r="Y2814" s="6" t="s">
        <v>12299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17054</v>
      </c>
      <c r="C2815" s="6" t="s">
        <v>17055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VLOOKUP(A2815,web_archive!D:AB,18,FALSE)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13728</v>
      </c>
      <c r="V2815" s="6" t="s">
        <v>12798</v>
      </c>
      <c r="W2815" s="6" t="s">
        <v>16472</v>
      </c>
      <c r="X2815" s="6" t="s">
        <v>13041</v>
      </c>
      <c r="Y2815" s="6" t="s">
        <v>17056</v>
      </c>
      <c r="Z2815" s="6" t="s">
        <v>13306</v>
      </c>
      <c r="AA2815" s="6" t="s">
        <v>17056</v>
      </c>
      <c r="AB2815" s="6" t="s">
        <v>14535</v>
      </c>
      <c r="AC2815" s="6" t="s">
        <v>12370</v>
      </c>
      <c r="AD2815" s="6" t="s">
        <v>12299</v>
      </c>
      <c r="AE2815" s="6" t="s">
        <v>12299</v>
      </c>
    </row>
    <row r="2816" spans="1:31" x14ac:dyDescent="0.3">
      <c r="A2816" s="6">
        <v>4653</v>
      </c>
      <c r="B2816" s="6" t="s">
        <v>17057</v>
      </c>
      <c r="C2816" s="6" t="s">
        <v>17058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VLOOKUP(A2816,web_archive!D:AB,18,FALSE)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12978</v>
      </c>
      <c r="V2816" s="6" t="s">
        <v>12802</v>
      </c>
      <c r="W2816" s="6" t="s">
        <v>12656</v>
      </c>
      <c r="X2816" s="6" t="s">
        <v>13041</v>
      </c>
      <c r="Y2816" s="6" t="s">
        <v>12483</v>
      </c>
      <c r="Z2816" s="6" t="s">
        <v>12299</v>
      </c>
      <c r="AA2816" s="6" t="s">
        <v>12299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17059</v>
      </c>
      <c r="C2817" s="6" t="s">
        <v>17060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VLOOKUP(A2817,web_archive!D:AB,18,FALSE)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13728</v>
      </c>
      <c r="V2817" s="6" t="s">
        <v>12802</v>
      </c>
      <c r="W2817" s="6" t="s">
        <v>15118</v>
      </c>
      <c r="X2817" s="6" t="s">
        <v>13041</v>
      </c>
      <c r="Y2817" s="6" t="s">
        <v>12491</v>
      </c>
      <c r="Z2817" s="6" t="s">
        <v>12299</v>
      </c>
      <c r="AA2817" s="6" t="s">
        <v>12299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17061</v>
      </c>
      <c r="C2818" s="6" t="s">
        <v>17062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VLOOKUP(A2818,web_archive!D:AB,18,FALSE)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12570</v>
      </c>
      <c r="V2818" s="6" t="s">
        <v>12802</v>
      </c>
      <c r="W2818" s="6" t="s">
        <v>13100</v>
      </c>
      <c r="X2818" s="6" t="s">
        <v>13041</v>
      </c>
      <c r="Y2818" s="6" t="s">
        <v>12489</v>
      </c>
      <c r="Z2818" s="6" t="s">
        <v>12299</v>
      </c>
      <c r="AA2818" s="6" t="s">
        <v>12299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17063</v>
      </c>
      <c r="C2819" s="6" t="s">
        <v>17064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VLOOKUP(A2819,web_archive!D:AB,18,FALSE)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17065</v>
      </c>
      <c r="V2819" s="6" t="s">
        <v>16907</v>
      </c>
      <c r="W2819" s="6">
        <v>2</v>
      </c>
      <c r="X2819" s="6" t="s">
        <v>12489</v>
      </c>
      <c r="Y2819" s="6" t="s">
        <v>12299</v>
      </c>
      <c r="Z2819" s="6" t="s">
        <v>12299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17066</v>
      </c>
      <c r="C2820" s="6" t="s">
        <v>17067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VLOOKUP(A2820,web_archive!D:AB,18,FALSE)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14036</v>
      </c>
      <c r="V2820" s="6" t="s">
        <v>13179</v>
      </c>
      <c r="W2820" s="6" t="s">
        <v>16984</v>
      </c>
      <c r="X2820" s="6" t="s">
        <v>13458</v>
      </c>
      <c r="Y2820" s="6" t="s">
        <v>16985</v>
      </c>
      <c r="Z2820" s="6" t="s">
        <v>12299</v>
      </c>
      <c r="AA2820" s="6" t="s">
        <v>12299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17068</v>
      </c>
      <c r="C2821" s="6" t="s">
        <v>17069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VLOOKUP(A2821,web_archive!D:AB,18,FALSE)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17070</v>
      </c>
      <c r="V2821" s="6" t="s">
        <v>12675</v>
      </c>
      <c r="W2821" s="6" t="s">
        <v>17071</v>
      </c>
      <c r="X2821" s="6" t="s">
        <v>12675</v>
      </c>
      <c r="Y2821" s="6" t="s">
        <v>17072</v>
      </c>
      <c r="Z2821" s="6" t="s">
        <v>12675</v>
      </c>
      <c r="AA2821" s="6" t="s">
        <v>16368</v>
      </c>
      <c r="AB2821" s="6" t="s">
        <v>12299</v>
      </c>
      <c r="AC2821" s="6" t="s">
        <v>12299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17073</v>
      </c>
      <c r="C2822" s="6" t="s">
        <v>17074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VLOOKUP(A2822,web_archive!D:AB,18,FALSE)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12787</v>
      </c>
      <c r="V2822" s="6" t="s">
        <v>13643</v>
      </c>
      <c r="W2822" s="6" t="s">
        <v>12370</v>
      </c>
      <c r="X2822" s="6" t="s">
        <v>12299</v>
      </c>
      <c r="Y2822" s="6" t="s">
        <v>12299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17075</v>
      </c>
      <c r="C2823" s="6" t="s">
        <v>17076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VLOOKUP(A2823,web_archive!D:AB,18,FALSE)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13069</v>
      </c>
      <c r="V2823" s="6" t="s">
        <v>16164</v>
      </c>
      <c r="W2823" s="6" t="s">
        <v>14543</v>
      </c>
      <c r="X2823" s="6" t="s">
        <v>13070</v>
      </c>
      <c r="Y2823" s="6" t="s">
        <v>12491</v>
      </c>
      <c r="Z2823" s="6" t="s">
        <v>12299</v>
      </c>
      <c r="AA2823" s="6" t="s">
        <v>12299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17077</v>
      </c>
      <c r="C2824" s="6" t="s">
        <v>17078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VLOOKUP(A2824,web_archive!D:AB,18,FALSE)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13069</v>
      </c>
      <c r="V2824" s="6" t="s">
        <v>13070</v>
      </c>
      <c r="W2824" s="6" t="s">
        <v>16969</v>
      </c>
      <c r="X2824" s="6" t="s">
        <v>13072</v>
      </c>
      <c r="Y2824" s="6" t="s">
        <v>16969</v>
      </c>
      <c r="Z2824" s="6" t="s">
        <v>16164</v>
      </c>
      <c r="AA2824" s="6" t="s">
        <v>16503</v>
      </c>
      <c r="AB2824" s="6" t="s">
        <v>12299</v>
      </c>
      <c r="AC2824" s="6" t="s">
        <v>12299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17079</v>
      </c>
      <c r="C2825" s="6" t="s">
        <v>17080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VLOOKUP(A2825,web_archive!D:AB,18,FALSE)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13163</v>
      </c>
      <c r="V2825" s="6" t="s">
        <v>17081</v>
      </c>
      <c r="W2825" s="6" t="s">
        <v>17082</v>
      </c>
      <c r="X2825" s="6" t="s">
        <v>17083</v>
      </c>
      <c r="Y2825" s="6" t="s">
        <v>17084</v>
      </c>
      <c r="Z2825" s="6" t="s">
        <v>17085</v>
      </c>
      <c r="AA2825" s="6" t="s">
        <v>17086</v>
      </c>
      <c r="AB2825" s="6" t="s">
        <v>17087</v>
      </c>
      <c r="AC2825" s="6" t="s">
        <v>17088</v>
      </c>
      <c r="AD2825" s="6" t="s">
        <v>17089</v>
      </c>
      <c r="AE2825" s="6" t="s">
        <v>17090</v>
      </c>
      <c r="AF2825" s="6" t="s">
        <v>17091</v>
      </c>
      <c r="AG2825" s="6" t="s">
        <v>17092</v>
      </c>
      <c r="AH2825" s="6" t="s">
        <v>12299</v>
      </c>
      <c r="AI2825" s="6" t="s">
        <v>12299</v>
      </c>
    </row>
    <row r="2826" spans="1:35" x14ac:dyDescent="0.3">
      <c r="A2826" s="6">
        <v>4663</v>
      </c>
      <c r="B2826" s="6" t="s">
        <v>17093</v>
      </c>
      <c r="C2826" s="6" t="s">
        <v>17094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VLOOKUP(A2826,web_archive!D:AB,18,FALSE)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13227</v>
      </c>
      <c r="V2826" s="6" t="s">
        <v>12491</v>
      </c>
      <c r="W2826" s="6" t="s">
        <v>12299</v>
      </c>
      <c r="X2826" s="6" t="s">
        <v>12299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17095</v>
      </c>
      <c r="C2827" s="6" t="s">
        <v>17096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VLOOKUP(A2827,web_archive!D:AB,18,FALSE)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12787</v>
      </c>
      <c r="V2827" s="6" t="s">
        <v>13915</v>
      </c>
      <c r="W2827" s="6" t="s">
        <v>12413</v>
      </c>
      <c r="X2827" s="6" t="s">
        <v>12299</v>
      </c>
      <c r="Y2827" s="6" t="s">
        <v>12299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17097</v>
      </c>
      <c r="C2828" s="6" t="s">
        <v>17098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VLOOKUP(A2828,web_archive!D:AB,18,FALSE)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13163</v>
      </c>
      <c r="V2828" s="6" t="s">
        <v>12491</v>
      </c>
      <c r="W2828" s="6" t="s">
        <v>12299</v>
      </c>
      <c r="X2828" s="6" t="s">
        <v>12299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17099</v>
      </c>
      <c r="C2829" s="6" t="s">
        <v>17100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VLOOKUP(A2829,web_archive!D:AB,18,FALSE)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13227</v>
      </c>
      <c r="V2829" s="6" t="s">
        <v>14638</v>
      </c>
      <c r="W2829" s="6" t="s">
        <v>12820</v>
      </c>
      <c r="X2829" s="6" t="s">
        <v>12299</v>
      </c>
      <c r="Y2829" s="6" t="s">
        <v>12299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17101</v>
      </c>
      <c r="C2830" s="6" t="s">
        <v>17102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VLOOKUP(A2830,web_archive!D:AB,18,FALSE)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13227</v>
      </c>
      <c r="V2830" s="6" t="s">
        <v>12486</v>
      </c>
      <c r="W2830" s="6" t="s">
        <v>12299</v>
      </c>
      <c r="X2830" s="6" t="s">
        <v>12299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17103</v>
      </c>
      <c r="C2831" s="6" t="s">
        <v>17104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VLOOKUP(A2831,web_archive!D:AB,18,FALSE)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12660</v>
      </c>
      <c r="V2831" s="6" t="s">
        <v>13183</v>
      </c>
      <c r="W2831" s="6" t="s">
        <v>12368</v>
      </c>
      <c r="X2831" s="6" t="s">
        <v>12299</v>
      </c>
      <c r="Y2831" s="6" t="s">
        <v>12299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17105</v>
      </c>
      <c r="C2832" s="6" t="s">
        <v>17106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VLOOKUP(A2832,web_archive!D:AB,18,FALSE)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17107</v>
      </c>
      <c r="V2832" s="6" t="s">
        <v>12824</v>
      </c>
      <c r="W2832" s="6" t="s">
        <v>17108</v>
      </c>
      <c r="X2832" s="6" t="s">
        <v>12299</v>
      </c>
      <c r="Y2832" s="6" t="s">
        <v>12299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17109</v>
      </c>
      <c r="C2833" s="6" t="s">
        <v>17110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VLOOKUP(A2833,web_archive!D:AB,18,FALSE)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17107</v>
      </c>
      <c r="V2833" s="6" t="s">
        <v>13458</v>
      </c>
      <c r="W2833" s="6" t="s">
        <v>17108</v>
      </c>
      <c r="X2833" s="6" t="s">
        <v>12299</v>
      </c>
      <c r="Y2833" s="6" t="s">
        <v>12299</v>
      </c>
      <c r="Z2833" s="6"/>
      <c r="AA2833" s="6"/>
      <c r="AB2833" s="6"/>
    </row>
    <row r="2834" spans="1:28" x14ac:dyDescent="0.3">
      <c r="A2834" s="6">
        <v>4671</v>
      </c>
      <c r="B2834" s="6" t="s">
        <v>17111</v>
      </c>
      <c r="C2834" s="6" t="s">
        <v>17112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VLOOKUP(A2834,web_archive!D:AB,18,FALSE)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17113</v>
      </c>
      <c r="V2834" s="6" t="s">
        <v>13861</v>
      </c>
      <c r="W2834" s="6" t="s">
        <v>17114</v>
      </c>
      <c r="X2834" s="6" t="s">
        <v>17115</v>
      </c>
      <c r="Y2834" s="6" t="s">
        <v>12489</v>
      </c>
      <c r="Z2834" s="6" t="s">
        <v>12299</v>
      </c>
      <c r="AA2834" s="6" t="s">
        <v>12299</v>
      </c>
      <c r="AB2834" s="6"/>
    </row>
    <row r="2835" spans="1:28" x14ac:dyDescent="0.3">
      <c r="A2835" s="6">
        <v>4672</v>
      </c>
      <c r="B2835" s="6" t="s">
        <v>17116</v>
      </c>
      <c r="C2835" s="6" t="s">
        <v>17117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VLOOKUP(A2835,web_archive!D:AB,18,FALSE)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17118</v>
      </c>
      <c r="V2835" s="6" t="s">
        <v>16451</v>
      </c>
      <c r="W2835" s="6" t="s">
        <v>12675</v>
      </c>
      <c r="X2835" s="6" t="s">
        <v>17114</v>
      </c>
      <c r="Y2835" s="6" t="s">
        <v>17115</v>
      </c>
      <c r="Z2835" s="6" t="s">
        <v>12489</v>
      </c>
      <c r="AA2835" s="6" t="s">
        <v>12299</v>
      </c>
      <c r="AB2835" s="6" t="s">
        <v>12299</v>
      </c>
    </row>
    <row r="2836" spans="1:28" x14ac:dyDescent="0.3">
      <c r="A2836" s="6">
        <v>4673</v>
      </c>
      <c r="B2836" s="6" t="s">
        <v>17119</v>
      </c>
      <c r="C2836" s="6" t="s">
        <v>17120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VLOOKUP(A2836,web_archive!D:AB,18,FALSE)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17121</v>
      </c>
      <c r="V2836" s="6" t="s">
        <v>17122</v>
      </c>
      <c r="W2836" s="6" t="s">
        <v>17114</v>
      </c>
      <c r="X2836" s="6" t="s">
        <v>17115</v>
      </c>
      <c r="Y2836" s="6" t="s">
        <v>12489</v>
      </c>
      <c r="Z2836" s="6" t="s">
        <v>12299</v>
      </c>
      <c r="AA2836" s="6" t="s">
        <v>12299</v>
      </c>
      <c r="AB2836" s="6"/>
    </row>
    <row r="2837" spans="1:28" x14ac:dyDescent="0.3">
      <c r="A2837" s="6">
        <v>4674</v>
      </c>
      <c r="B2837" s="6" t="s">
        <v>17123</v>
      </c>
      <c r="C2837" s="6" t="s">
        <v>17124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VLOOKUP(A2837,web_archive!D:AB,18,FALSE)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17125</v>
      </c>
      <c r="V2837" s="6" t="s">
        <v>16451</v>
      </c>
      <c r="W2837" s="6" t="s">
        <v>12675</v>
      </c>
      <c r="X2837" s="6" t="s">
        <v>17126</v>
      </c>
      <c r="Y2837" s="6" t="s">
        <v>17115</v>
      </c>
      <c r="Z2837" s="6" t="s">
        <v>12489</v>
      </c>
      <c r="AA2837" s="6" t="s">
        <v>12299</v>
      </c>
      <c r="AB2837" s="6" t="s">
        <v>12299</v>
      </c>
    </row>
    <row r="2838" spans="1:28" x14ac:dyDescent="0.3">
      <c r="A2838" s="6">
        <v>4675</v>
      </c>
      <c r="B2838" s="6" t="s">
        <v>17127</v>
      </c>
      <c r="C2838" s="6" t="s">
        <v>17128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VLOOKUP(A2838,web_archive!D:AB,18,FALSE)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17129</v>
      </c>
      <c r="V2838" s="6" t="s">
        <v>17130</v>
      </c>
      <c r="W2838" s="6" t="s">
        <v>17114</v>
      </c>
      <c r="X2838" s="6" t="s">
        <v>17115</v>
      </c>
      <c r="Y2838" s="6" t="s">
        <v>12489</v>
      </c>
      <c r="Z2838" s="6" t="s">
        <v>12299</v>
      </c>
      <c r="AA2838" s="6" t="s">
        <v>12299</v>
      </c>
      <c r="AB2838" s="6"/>
    </row>
    <row r="2839" spans="1:28" x14ac:dyDescent="0.3">
      <c r="A2839" s="6">
        <v>4676</v>
      </c>
      <c r="B2839" s="6" t="s">
        <v>17131</v>
      </c>
      <c r="C2839" s="6" t="s">
        <v>17132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VLOOKUP(A2839,web_archive!D:AB,18,FALSE)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17133</v>
      </c>
      <c r="V2839" s="6" t="s">
        <v>17134</v>
      </c>
      <c r="W2839" s="6" t="s">
        <v>17126</v>
      </c>
      <c r="X2839" s="6" t="s">
        <v>17115</v>
      </c>
      <c r="Y2839" s="6" t="s">
        <v>12489</v>
      </c>
      <c r="Z2839" s="6" t="s">
        <v>12299</v>
      </c>
      <c r="AA2839" s="6" t="s">
        <v>12299</v>
      </c>
      <c r="AB2839" s="6"/>
    </row>
    <row r="2840" spans="1:28" x14ac:dyDescent="0.3">
      <c r="A2840" s="6">
        <v>4677</v>
      </c>
      <c r="B2840" s="6" t="s">
        <v>17135</v>
      </c>
      <c r="C2840" s="6" t="s">
        <v>17136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VLOOKUP(A2840,web_archive!D:AB,18,FALSE)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17137</v>
      </c>
      <c r="V2840" s="6" t="s">
        <v>17138</v>
      </c>
      <c r="W2840" s="6" t="s">
        <v>12675</v>
      </c>
      <c r="X2840" s="6" t="s">
        <v>17126</v>
      </c>
      <c r="Y2840" s="6" t="s">
        <v>17115</v>
      </c>
      <c r="Z2840" s="6" t="s">
        <v>12489</v>
      </c>
      <c r="AA2840" s="6" t="s">
        <v>12299</v>
      </c>
      <c r="AB2840" s="6" t="s">
        <v>12299</v>
      </c>
    </row>
    <row r="2841" spans="1:28" x14ac:dyDescent="0.3">
      <c r="A2841" s="6">
        <v>4678</v>
      </c>
      <c r="B2841" s="6" t="s">
        <v>17139</v>
      </c>
      <c r="C2841" s="6" t="s">
        <v>17140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VLOOKUP(A2841,web_archive!D:AB,18,FALSE)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17141</v>
      </c>
      <c r="V2841" s="6" t="s">
        <v>17142</v>
      </c>
      <c r="W2841" s="6" t="s">
        <v>17126</v>
      </c>
      <c r="X2841" s="6" t="s">
        <v>17115</v>
      </c>
      <c r="Y2841" s="6" t="s">
        <v>12489</v>
      </c>
      <c r="Z2841" s="6" t="s">
        <v>12299</v>
      </c>
      <c r="AA2841" s="6" t="s">
        <v>12299</v>
      </c>
      <c r="AB2841" s="6"/>
    </row>
    <row r="2842" spans="1:28" x14ac:dyDescent="0.3">
      <c r="A2842" s="6">
        <v>4679</v>
      </c>
      <c r="B2842" s="6" t="s">
        <v>17143</v>
      </c>
      <c r="C2842" s="6" t="s">
        <v>17144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VLOOKUP(A2842,web_archive!D:AB,18,FALSE)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17145</v>
      </c>
      <c r="V2842" s="6" t="s">
        <v>17146</v>
      </c>
      <c r="W2842" s="6" t="s">
        <v>12675</v>
      </c>
      <c r="X2842" s="6" t="s">
        <v>17126</v>
      </c>
      <c r="Y2842" s="6" t="s">
        <v>17115</v>
      </c>
      <c r="Z2842" s="6" t="s">
        <v>12489</v>
      </c>
      <c r="AA2842" s="6" t="s">
        <v>12299</v>
      </c>
      <c r="AB2842" s="6" t="s">
        <v>12299</v>
      </c>
    </row>
    <row r="2843" spans="1:28" x14ac:dyDescent="0.3">
      <c r="A2843" s="6">
        <v>4680</v>
      </c>
      <c r="B2843" s="6" t="s">
        <v>17147</v>
      </c>
      <c r="C2843" s="6" t="s">
        <v>17148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VLOOKUP(A2843,web_archive!D:AB,18,FALSE)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17149</v>
      </c>
      <c r="V2843" s="6" t="s">
        <v>17150</v>
      </c>
      <c r="W2843" s="6" t="s">
        <v>12675</v>
      </c>
      <c r="X2843" s="6" t="s">
        <v>17114</v>
      </c>
      <c r="Y2843" s="6" t="s">
        <v>17115</v>
      </c>
      <c r="Z2843" s="6" t="s">
        <v>12489</v>
      </c>
      <c r="AA2843" s="6" t="s">
        <v>12299</v>
      </c>
      <c r="AB2843" s="6" t="s">
        <v>12299</v>
      </c>
    </row>
    <row r="2844" spans="1:28" x14ac:dyDescent="0.3">
      <c r="A2844" s="6">
        <v>4681</v>
      </c>
      <c r="B2844" s="6" t="s">
        <v>17151</v>
      </c>
      <c r="C2844" s="6" t="s">
        <v>17152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VLOOKUP(A2844,web_archive!D:AB,18,FALSE)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17153</v>
      </c>
      <c r="V2844" s="6" t="s">
        <v>17138</v>
      </c>
      <c r="W2844" s="6" t="s">
        <v>12675</v>
      </c>
      <c r="X2844" s="6" t="s">
        <v>17126</v>
      </c>
      <c r="Y2844" s="6" t="s">
        <v>17115</v>
      </c>
      <c r="Z2844" s="6" t="s">
        <v>12489</v>
      </c>
      <c r="AA2844" s="6" t="s">
        <v>12299</v>
      </c>
      <c r="AB2844" s="6" t="s">
        <v>12299</v>
      </c>
    </row>
    <row r="2845" spans="1:28" x14ac:dyDescent="0.3">
      <c r="A2845" s="6">
        <v>4682</v>
      </c>
      <c r="B2845" s="6" t="s">
        <v>17154</v>
      </c>
      <c r="C2845" s="6" t="s">
        <v>17155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VLOOKUP(A2845,web_archive!D:AB,18,FALSE)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17156</v>
      </c>
      <c r="V2845" s="6" t="s">
        <v>12675</v>
      </c>
      <c r="W2845" s="6" t="s">
        <v>15529</v>
      </c>
      <c r="X2845" s="6" t="s">
        <v>17126</v>
      </c>
      <c r="Y2845" s="6" t="s">
        <v>17115</v>
      </c>
      <c r="Z2845" s="6" t="s">
        <v>12489</v>
      </c>
      <c r="AA2845" s="6" t="s">
        <v>12299</v>
      </c>
      <c r="AB2845" s="6" t="s">
        <v>12299</v>
      </c>
    </row>
    <row r="2846" spans="1:28" x14ac:dyDescent="0.3">
      <c r="A2846" s="6">
        <v>4683</v>
      </c>
      <c r="B2846" s="6" t="s">
        <v>17157</v>
      </c>
      <c r="C2846" s="6" t="s">
        <v>17158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VLOOKUP(A2846,web_archive!D:AB,18,FALSE)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17159</v>
      </c>
      <c r="V2846" s="6" t="s">
        <v>16214</v>
      </c>
      <c r="W2846" s="6" t="s">
        <v>17126</v>
      </c>
      <c r="X2846" s="6" t="s">
        <v>17115</v>
      </c>
      <c r="Y2846" s="6" t="s">
        <v>12489</v>
      </c>
      <c r="Z2846" s="6" t="s">
        <v>12299</v>
      </c>
      <c r="AA2846" s="6" t="s">
        <v>12299</v>
      </c>
      <c r="AB2846" s="6"/>
    </row>
    <row r="2847" spans="1:28" x14ac:dyDescent="0.3">
      <c r="A2847" s="6">
        <v>4684</v>
      </c>
      <c r="B2847" s="6" t="s">
        <v>17160</v>
      </c>
      <c r="C2847" s="6" t="s">
        <v>17161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VLOOKUP(A2847,web_archive!D:AB,18,FALSE)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17162</v>
      </c>
      <c r="V2847" s="6" t="s">
        <v>12945</v>
      </c>
      <c r="W2847" s="6" t="s">
        <v>17163</v>
      </c>
      <c r="X2847" s="6" t="s">
        <v>12299</v>
      </c>
      <c r="Y2847" s="6" t="s">
        <v>12299</v>
      </c>
      <c r="Z2847" s="6"/>
      <c r="AA2847" s="6"/>
      <c r="AB2847" s="6"/>
    </row>
    <row r="2848" spans="1:28" x14ac:dyDescent="0.3">
      <c r="A2848" s="6">
        <v>4685</v>
      </c>
      <c r="B2848" s="6" t="s">
        <v>17164</v>
      </c>
      <c r="C2848" s="6" t="s">
        <v>17165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VLOOKUP(A2848,web_archive!D:AB,18,FALSE)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17162</v>
      </c>
      <c r="V2848" s="6" t="s">
        <v>17166</v>
      </c>
      <c r="W2848" s="6" t="s">
        <v>17163</v>
      </c>
      <c r="X2848" s="6" t="s">
        <v>12299</v>
      </c>
      <c r="Y2848" s="6" t="s">
        <v>12299</v>
      </c>
      <c r="Z2848" s="6"/>
      <c r="AA2848" s="6"/>
      <c r="AB2848" s="6"/>
    </row>
    <row r="2849" spans="1:25" x14ac:dyDescent="0.3">
      <c r="A2849" s="6">
        <v>4686</v>
      </c>
      <c r="B2849" s="6" t="s">
        <v>17167</v>
      </c>
      <c r="C2849" s="6" t="s">
        <v>17168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VLOOKUP(A2849,web_archive!D:AB,18,FALSE)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17162</v>
      </c>
      <c r="V2849" s="6" t="s">
        <v>17169</v>
      </c>
      <c r="W2849" s="6" t="s">
        <v>17163</v>
      </c>
      <c r="X2849" s="6" t="s">
        <v>12299</v>
      </c>
      <c r="Y2849" s="6" t="s">
        <v>12299</v>
      </c>
    </row>
    <row r="2850" spans="1:25" x14ac:dyDescent="0.3">
      <c r="A2850" s="6">
        <v>4687</v>
      </c>
      <c r="B2850" s="6" t="s">
        <v>17170</v>
      </c>
      <c r="C2850" s="6" t="s">
        <v>17171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VLOOKUP(A2850,web_archive!D:AB,18,FALSE)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17162</v>
      </c>
      <c r="V2850" s="6" t="s">
        <v>17172</v>
      </c>
      <c r="W2850" s="6" t="s">
        <v>17163</v>
      </c>
      <c r="X2850" s="6" t="s">
        <v>12299</v>
      </c>
      <c r="Y2850" s="6" t="s">
        <v>12299</v>
      </c>
    </row>
    <row r="2851" spans="1:25" x14ac:dyDescent="0.3">
      <c r="A2851" s="6">
        <v>4688</v>
      </c>
      <c r="B2851" s="6" t="s">
        <v>17173</v>
      </c>
      <c r="C2851" s="6" t="s">
        <v>17174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VLOOKUP(A2851,web_archive!D:AB,18,FALSE)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17162</v>
      </c>
      <c r="V2851" s="6" t="s">
        <v>17175</v>
      </c>
      <c r="W2851" s="6" t="s">
        <v>17163</v>
      </c>
      <c r="X2851" s="6" t="s">
        <v>12299</v>
      </c>
      <c r="Y2851" s="6" t="s">
        <v>12299</v>
      </c>
    </row>
    <row r="2852" spans="1:25" x14ac:dyDescent="0.3">
      <c r="A2852" s="6">
        <v>4689</v>
      </c>
      <c r="B2852" s="6" t="s">
        <v>17176</v>
      </c>
      <c r="C2852" s="6" t="s">
        <v>17177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VLOOKUP(A2852,web_archive!D:AB,18,FALSE)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17162</v>
      </c>
      <c r="V2852" s="6" t="s">
        <v>17178</v>
      </c>
      <c r="W2852" s="6" t="s">
        <v>17163</v>
      </c>
      <c r="X2852" s="6" t="s">
        <v>12299</v>
      </c>
      <c r="Y2852" s="6" t="s">
        <v>12299</v>
      </c>
    </row>
    <row r="2853" spans="1:25" x14ac:dyDescent="0.3">
      <c r="A2853" s="6">
        <v>4690</v>
      </c>
      <c r="B2853" s="6" t="s">
        <v>17179</v>
      </c>
      <c r="C2853" s="6" t="s">
        <v>17180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VLOOKUP(A2853,web_archive!D:AB,18,FALSE)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17162</v>
      </c>
      <c r="V2853" s="6" t="s">
        <v>17181</v>
      </c>
      <c r="W2853" s="6" t="s">
        <v>17163</v>
      </c>
      <c r="X2853" s="6" t="s">
        <v>12299</v>
      </c>
      <c r="Y2853" s="6" t="s">
        <v>12299</v>
      </c>
    </row>
    <row r="2854" spans="1:25" x14ac:dyDescent="0.3">
      <c r="A2854" s="6">
        <v>4691</v>
      </c>
      <c r="B2854" s="6" t="s">
        <v>17182</v>
      </c>
      <c r="C2854" s="6" t="s">
        <v>17183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VLOOKUP(A2854,web_archive!D:AB,18,FALSE)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17162</v>
      </c>
      <c r="V2854" s="6" t="s">
        <v>17184</v>
      </c>
      <c r="W2854" s="6" t="s">
        <v>17163</v>
      </c>
      <c r="X2854" s="6" t="s">
        <v>12299</v>
      </c>
      <c r="Y2854" s="6" t="s">
        <v>12299</v>
      </c>
    </row>
    <row r="2855" spans="1:25" x14ac:dyDescent="0.3">
      <c r="A2855" s="6">
        <v>4692</v>
      </c>
      <c r="B2855" s="6" t="s">
        <v>17185</v>
      </c>
      <c r="C2855" s="6" t="s">
        <v>17186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VLOOKUP(A2855,web_archive!D:AB,18,FALSE)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17162</v>
      </c>
      <c r="V2855" s="6" t="s">
        <v>17187</v>
      </c>
      <c r="W2855" s="6" t="s">
        <v>17163</v>
      </c>
      <c r="X2855" s="6" t="s">
        <v>12299</v>
      </c>
      <c r="Y2855" s="6" t="s">
        <v>12299</v>
      </c>
    </row>
    <row r="2856" spans="1:25" x14ac:dyDescent="0.3">
      <c r="A2856" s="6">
        <v>4693</v>
      </c>
      <c r="B2856" s="6" t="s">
        <v>17188</v>
      </c>
      <c r="C2856" s="6" t="s">
        <v>17189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VLOOKUP(A2856,web_archive!D:AB,18,FALSE)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17162</v>
      </c>
      <c r="V2856" s="6" t="s">
        <v>17190</v>
      </c>
      <c r="W2856" s="6" t="s">
        <v>17163</v>
      </c>
      <c r="X2856" s="6" t="s">
        <v>12299</v>
      </c>
      <c r="Y2856" s="6" t="s">
        <v>12299</v>
      </c>
    </row>
    <row r="2857" spans="1:25" x14ac:dyDescent="0.3">
      <c r="A2857" s="6">
        <v>4694</v>
      </c>
      <c r="B2857" s="6" t="s">
        <v>17191</v>
      </c>
      <c r="C2857" s="6" t="s">
        <v>17192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VLOOKUP(A2857,web_archive!D:AB,18,FALSE)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17162</v>
      </c>
      <c r="V2857" s="6" t="s">
        <v>17193</v>
      </c>
      <c r="W2857" s="6" t="s">
        <v>17163</v>
      </c>
      <c r="X2857" s="6" t="s">
        <v>12299</v>
      </c>
      <c r="Y2857" s="6" t="s">
        <v>12299</v>
      </c>
    </row>
    <row r="2858" spans="1:25" x14ac:dyDescent="0.3">
      <c r="A2858" s="6">
        <v>4695</v>
      </c>
      <c r="B2858" s="6" t="s">
        <v>17194</v>
      </c>
      <c r="C2858" s="6" t="s">
        <v>17195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VLOOKUP(A2858,web_archive!D:AB,18,FALSE)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17162</v>
      </c>
      <c r="V2858" s="6" t="s">
        <v>17196</v>
      </c>
      <c r="W2858" s="6" t="s">
        <v>17163</v>
      </c>
      <c r="X2858" s="6" t="s">
        <v>12299</v>
      </c>
      <c r="Y2858" s="6" t="s">
        <v>12299</v>
      </c>
    </row>
    <row r="2859" spans="1:25" x14ac:dyDescent="0.3">
      <c r="A2859" s="6">
        <v>4696</v>
      </c>
      <c r="B2859" s="6" t="s">
        <v>17197</v>
      </c>
      <c r="C2859" s="6" t="s">
        <v>17198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VLOOKUP(A2859,web_archive!D:AB,18,FALSE)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17162</v>
      </c>
      <c r="V2859" s="6" t="s">
        <v>14299</v>
      </c>
      <c r="W2859" s="6" t="s">
        <v>17163</v>
      </c>
      <c r="X2859" s="6" t="s">
        <v>12299</v>
      </c>
      <c r="Y2859" s="6" t="s">
        <v>12299</v>
      </c>
    </row>
    <row r="2860" spans="1:25" x14ac:dyDescent="0.3">
      <c r="A2860" s="6">
        <v>4697</v>
      </c>
      <c r="B2860" s="6" t="s">
        <v>17199</v>
      </c>
      <c r="C2860" s="6" t="s">
        <v>17200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12295</v>
      </c>
      <c r="M2860" s="6">
        <v>63</v>
      </c>
      <c r="N2860" s="6" t="e">
        <f>VLOOKUP(A2860,web_archive!D:AB,18,FALSE)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13227</v>
      </c>
      <c r="V2860" s="6" t="s">
        <v>17201</v>
      </c>
      <c r="W2860" s="6" t="s">
        <v>17202</v>
      </c>
      <c r="X2860" s="6" t="s">
        <v>12299</v>
      </c>
      <c r="Y2860" s="6" t="s">
        <v>12299</v>
      </c>
    </row>
    <row r="2861" spans="1:25" x14ac:dyDescent="0.3">
      <c r="A2861" s="6">
        <v>4698</v>
      </c>
      <c r="B2861" s="6" t="s">
        <v>17203</v>
      </c>
      <c r="C2861" s="6" t="s">
        <v>17204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12295</v>
      </c>
      <c r="M2861" s="6">
        <v>63</v>
      </c>
      <c r="N2861" s="6" t="e">
        <f>VLOOKUP(A2861,web_archive!D:AB,18,FALSE)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12919</v>
      </c>
      <c r="V2861" s="6" t="s">
        <v>13147</v>
      </c>
      <c r="W2861" s="6" t="s">
        <v>17205</v>
      </c>
      <c r="X2861" s="6" t="s">
        <v>12299</v>
      </c>
      <c r="Y2861" s="6" t="s">
        <v>12299</v>
      </c>
    </row>
    <row r="2862" spans="1:25" x14ac:dyDescent="0.3">
      <c r="A2862" s="6">
        <v>4699</v>
      </c>
      <c r="B2862" s="6" t="s">
        <v>17206</v>
      </c>
      <c r="C2862" s="6" t="s">
        <v>17207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12295</v>
      </c>
      <c r="M2862" s="6">
        <v>63</v>
      </c>
      <c r="N2862" s="6" t="e">
        <f>VLOOKUP(A2862,web_archive!D:AB,18,FALSE)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12919</v>
      </c>
      <c r="V2862" s="6" t="s">
        <v>17208</v>
      </c>
      <c r="W2862" s="6" t="s">
        <v>17209</v>
      </c>
      <c r="X2862" s="6" t="s">
        <v>12299</v>
      </c>
      <c r="Y2862" s="6" t="s">
        <v>12299</v>
      </c>
    </row>
    <row r="2863" spans="1:25" x14ac:dyDescent="0.3">
      <c r="A2863" s="6" t="s">
        <v>12401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VLOOKUP(A2863,web_archive!D:AB,18,FALSE)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17210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VLOOKUP(A2864,web_archive!D:AB,18,FALSE)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12401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VLOOKUP(A2865,web_archive!D:AB,18,FALSE)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17211</v>
      </c>
      <c r="C2866" s="6" t="s">
        <v>17212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VLOOKUP(A2866,web_archive!D:AB,18,FALSE)</f>
        <v>#N/A</v>
      </c>
      <c r="O2866" s="6"/>
      <c r="P2866" s="6"/>
      <c r="Q2866" s="6"/>
      <c r="R2866" s="6"/>
      <c r="S2866" s="6"/>
      <c r="T2866" s="6"/>
      <c r="U2866" s="6" t="s">
        <v>12691</v>
      </c>
      <c r="V2866" s="6" t="s">
        <v>12368</v>
      </c>
      <c r="W2866" s="6" t="s">
        <v>12299</v>
      </c>
      <c r="X2866" s="6" t="s">
        <v>12299</v>
      </c>
    </row>
    <row r="2867" spans="1:24" x14ac:dyDescent="0.3">
      <c r="A2867" s="6">
        <v>4701</v>
      </c>
      <c r="B2867" s="6" t="s">
        <v>17213</v>
      </c>
      <c r="C2867" s="6" t="s">
        <v>17214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VLOOKUP(A2867,web_archive!D:AB,18,FALSE)</f>
        <v>#N/A</v>
      </c>
      <c r="O2867" s="6"/>
      <c r="P2867" s="6"/>
      <c r="Q2867" s="6"/>
      <c r="R2867" s="6"/>
      <c r="S2867" s="6"/>
      <c r="T2867" s="6"/>
      <c r="U2867" s="6" t="s">
        <v>12691</v>
      </c>
      <c r="V2867" s="6" t="s">
        <v>12600</v>
      </c>
      <c r="W2867" s="6" t="s">
        <v>12299</v>
      </c>
      <c r="X2867" s="6" t="s">
        <v>12299</v>
      </c>
    </row>
    <row r="2868" spans="1:24" x14ac:dyDescent="0.3">
      <c r="A2868" s="6">
        <v>4702</v>
      </c>
      <c r="B2868" s="6" t="s">
        <v>17215</v>
      </c>
      <c r="C2868" s="6" t="s">
        <v>17216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VLOOKUP(A2868,web_archive!D:AB,18,FALSE)</f>
        <v>#N/A</v>
      </c>
      <c r="O2868" s="6"/>
      <c r="P2868" s="6"/>
      <c r="Q2868" s="6"/>
      <c r="R2868" s="6"/>
      <c r="S2868" s="6"/>
      <c r="T2868" s="6"/>
      <c r="U2868" s="6" t="s">
        <v>12691</v>
      </c>
      <c r="V2868" s="6" t="s">
        <v>12404</v>
      </c>
      <c r="W2868" s="6" t="s">
        <v>12299</v>
      </c>
      <c r="X2868" s="6" t="s">
        <v>12299</v>
      </c>
    </row>
    <row r="2869" spans="1:24" x14ac:dyDescent="0.3">
      <c r="A2869" s="6">
        <v>4703</v>
      </c>
      <c r="B2869" s="6" t="s">
        <v>17217</v>
      </c>
      <c r="C2869" s="6" t="s">
        <v>17218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VLOOKUP(A2869,web_archive!D:AB,18,FALSE)</f>
        <v>#N/A</v>
      </c>
      <c r="O2869" s="6"/>
      <c r="P2869" s="6"/>
      <c r="Q2869" s="6"/>
      <c r="R2869" s="6"/>
      <c r="S2869" s="6"/>
      <c r="T2869" s="6"/>
      <c r="U2869" s="6" t="s">
        <v>12691</v>
      </c>
      <c r="V2869" s="6" t="s">
        <v>12451</v>
      </c>
      <c r="W2869" s="6" t="s">
        <v>12299</v>
      </c>
      <c r="X2869" s="6" t="s">
        <v>12299</v>
      </c>
    </row>
    <row r="2870" spans="1:24" x14ac:dyDescent="0.3">
      <c r="A2870" s="6">
        <v>4704</v>
      </c>
      <c r="B2870" s="6" t="s">
        <v>17219</v>
      </c>
      <c r="C2870" s="6" t="s">
        <v>17220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VLOOKUP(A2870,web_archive!D:AB,18,FALSE)</f>
        <v>#N/A</v>
      </c>
      <c r="O2870" s="6"/>
      <c r="P2870" s="6"/>
      <c r="Q2870" s="6"/>
      <c r="R2870" s="6"/>
      <c r="S2870" s="6"/>
      <c r="T2870" s="6"/>
      <c r="U2870" s="6" t="s">
        <v>12691</v>
      </c>
      <c r="V2870" s="6" t="s">
        <v>12491</v>
      </c>
      <c r="W2870" s="6" t="s">
        <v>12299</v>
      </c>
      <c r="X2870" s="6" t="s">
        <v>12299</v>
      </c>
    </row>
    <row r="2871" spans="1:24" x14ac:dyDescent="0.3">
      <c r="A2871" s="6">
        <v>4705</v>
      </c>
      <c r="B2871" s="6" t="s">
        <v>17221</v>
      </c>
      <c r="C2871" s="6" t="s">
        <v>17222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VLOOKUP(A2871,web_archive!D:AB,18,FALSE)</f>
        <v>#N/A</v>
      </c>
      <c r="O2871" s="6"/>
      <c r="P2871" s="6"/>
      <c r="Q2871" s="6"/>
      <c r="R2871" s="6"/>
      <c r="S2871" s="6"/>
      <c r="T2871" s="6"/>
      <c r="U2871" s="6" t="s">
        <v>12691</v>
      </c>
      <c r="V2871" s="6" t="s">
        <v>12454</v>
      </c>
      <c r="W2871" s="6" t="s">
        <v>12299</v>
      </c>
      <c r="X2871" s="6" t="s">
        <v>12299</v>
      </c>
    </row>
    <row r="2872" spans="1:24" x14ac:dyDescent="0.3">
      <c r="A2872" s="6">
        <v>4706</v>
      </c>
      <c r="B2872" s="6" t="s">
        <v>17223</v>
      </c>
      <c r="C2872" s="6" t="s">
        <v>17224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VLOOKUP(A2872,web_archive!D:AB,18,FALSE)</f>
        <v>#N/A</v>
      </c>
      <c r="O2872" s="6"/>
      <c r="P2872" s="6"/>
      <c r="Q2872" s="6"/>
      <c r="R2872" s="6"/>
      <c r="S2872" s="6"/>
      <c r="T2872" s="6"/>
      <c r="U2872" s="6" t="s">
        <v>12691</v>
      </c>
      <c r="V2872" s="6" t="s">
        <v>13459</v>
      </c>
      <c r="W2872" s="6" t="s">
        <v>12299</v>
      </c>
      <c r="X2872" s="6" t="s">
        <v>12299</v>
      </c>
    </row>
    <row r="2873" spans="1:24" x14ac:dyDescent="0.3">
      <c r="A2873" s="6">
        <v>4707</v>
      </c>
      <c r="B2873" s="6" t="s">
        <v>17225</v>
      </c>
      <c r="C2873" s="6" t="s">
        <v>17226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VLOOKUP(A2873,web_archive!D:AB,18,FALSE)</f>
        <v>#N/A</v>
      </c>
      <c r="O2873" s="6"/>
      <c r="P2873" s="6"/>
      <c r="Q2873" s="6"/>
      <c r="R2873" s="6"/>
      <c r="S2873" s="6"/>
      <c r="T2873" s="6"/>
      <c r="U2873" s="6" t="s">
        <v>12691</v>
      </c>
      <c r="V2873" s="6" t="s">
        <v>12663</v>
      </c>
      <c r="W2873" s="6" t="s">
        <v>12299</v>
      </c>
      <c r="X2873" s="6" t="s">
        <v>12299</v>
      </c>
    </row>
    <row r="2874" spans="1:24" x14ac:dyDescent="0.3">
      <c r="A2874" s="6">
        <v>4708</v>
      </c>
      <c r="B2874" s="6" t="s">
        <v>17227</v>
      </c>
      <c r="C2874" s="6" t="s">
        <v>17228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VLOOKUP(A2874,web_archive!D:AB,18,FALSE)</f>
        <v>#N/A</v>
      </c>
      <c r="O2874" s="6"/>
      <c r="P2874" s="6"/>
      <c r="Q2874" s="6"/>
      <c r="R2874" s="6"/>
      <c r="S2874" s="6"/>
      <c r="T2874" s="6"/>
      <c r="U2874" s="6" t="s">
        <v>12691</v>
      </c>
      <c r="V2874" s="6" t="s">
        <v>12457</v>
      </c>
      <c r="W2874" s="6" t="s">
        <v>12299</v>
      </c>
      <c r="X2874" s="6" t="s">
        <v>12299</v>
      </c>
    </row>
    <row r="2875" spans="1:24" x14ac:dyDescent="0.3">
      <c r="A2875" s="6">
        <v>4709</v>
      </c>
      <c r="B2875" s="6" t="s">
        <v>17229</v>
      </c>
      <c r="C2875" s="6" t="s">
        <v>17230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VLOOKUP(A2875,web_archive!D:AB,18,FALSE)</f>
        <v>#N/A</v>
      </c>
      <c r="O2875" s="6"/>
      <c r="P2875" s="6"/>
      <c r="Q2875" s="6"/>
      <c r="R2875" s="6"/>
      <c r="S2875" s="6"/>
      <c r="T2875" s="6"/>
      <c r="U2875" s="6" t="s">
        <v>12691</v>
      </c>
      <c r="V2875" s="6" t="s">
        <v>12489</v>
      </c>
      <c r="W2875" s="6" t="s">
        <v>12299</v>
      </c>
      <c r="X2875" s="6" t="s">
        <v>12299</v>
      </c>
    </row>
    <row r="2876" spans="1:24" x14ac:dyDescent="0.3">
      <c r="A2876" s="6">
        <v>4710</v>
      </c>
      <c r="B2876" s="6" t="s">
        <v>17231</v>
      </c>
      <c r="C2876" s="6" t="s">
        <v>17232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VLOOKUP(A2876,web_archive!D:AB,18,FALSE)</f>
        <v>#N/A</v>
      </c>
      <c r="O2876" s="6"/>
      <c r="P2876" s="6"/>
      <c r="Q2876" s="6"/>
      <c r="R2876" s="6"/>
      <c r="S2876" s="6"/>
      <c r="T2876" s="6"/>
      <c r="U2876" s="6" t="s">
        <v>12542</v>
      </c>
      <c r="V2876" s="6" t="s">
        <v>12368</v>
      </c>
      <c r="W2876" s="6" t="s">
        <v>12299</v>
      </c>
      <c r="X2876" s="6" t="s">
        <v>12299</v>
      </c>
    </row>
    <row r="2877" spans="1:24" x14ac:dyDescent="0.3">
      <c r="A2877" s="6">
        <v>4711</v>
      </c>
      <c r="B2877" s="6" t="s">
        <v>17233</v>
      </c>
      <c r="C2877" s="6" t="s">
        <v>17234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VLOOKUP(A2877,web_archive!D:AB,18,FALSE)</f>
        <v>#N/A</v>
      </c>
      <c r="O2877" s="6"/>
      <c r="P2877" s="6"/>
      <c r="Q2877" s="6"/>
      <c r="R2877" s="6"/>
      <c r="S2877" s="6"/>
      <c r="T2877" s="6"/>
      <c r="U2877" s="6" t="s">
        <v>12542</v>
      </c>
      <c r="V2877" s="6" t="s">
        <v>12600</v>
      </c>
      <c r="W2877" s="6" t="s">
        <v>12299</v>
      </c>
      <c r="X2877" s="6" t="s">
        <v>12299</v>
      </c>
    </row>
    <row r="2878" spans="1:24" x14ac:dyDescent="0.3">
      <c r="A2878" s="6">
        <v>4712</v>
      </c>
      <c r="B2878" s="6" t="s">
        <v>17235</v>
      </c>
      <c r="C2878" s="6" t="s">
        <v>17236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VLOOKUP(A2878,web_archive!D:AB,18,FALSE)</f>
        <v>#N/A</v>
      </c>
      <c r="O2878" s="6"/>
      <c r="P2878" s="6"/>
      <c r="Q2878" s="6"/>
      <c r="R2878" s="6"/>
      <c r="S2878" s="6"/>
      <c r="T2878" s="6"/>
      <c r="U2878" s="6" t="s">
        <v>12542</v>
      </c>
      <c r="V2878" s="6" t="s">
        <v>12404</v>
      </c>
      <c r="W2878" s="6" t="s">
        <v>12299</v>
      </c>
      <c r="X2878" s="6" t="s">
        <v>12299</v>
      </c>
    </row>
    <row r="2879" spans="1:24" x14ac:dyDescent="0.3">
      <c r="A2879" s="6">
        <v>4713</v>
      </c>
      <c r="B2879" s="6" t="s">
        <v>17237</v>
      </c>
      <c r="C2879" s="6" t="s">
        <v>17238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VLOOKUP(A2879,web_archive!D:AB,18,FALSE)</f>
        <v>#N/A</v>
      </c>
      <c r="O2879" s="6"/>
      <c r="P2879" s="6"/>
      <c r="Q2879" s="6"/>
      <c r="R2879" s="6"/>
      <c r="S2879" s="6"/>
      <c r="T2879" s="6"/>
      <c r="U2879" s="6" t="s">
        <v>12542</v>
      </c>
      <c r="V2879" s="6" t="s">
        <v>12451</v>
      </c>
      <c r="W2879" s="6" t="s">
        <v>12299</v>
      </c>
      <c r="X2879" s="6" t="s">
        <v>12299</v>
      </c>
    </row>
    <row r="2880" spans="1:24" x14ac:dyDescent="0.3">
      <c r="A2880" s="6">
        <v>4714</v>
      </c>
      <c r="B2880" s="6" t="s">
        <v>17239</v>
      </c>
      <c r="C2880" s="6" t="s">
        <v>17240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VLOOKUP(A2880,web_archive!D:AB,18,FALSE)</f>
        <v>#N/A</v>
      </c>
      <c r="O2880" s="6"/>
      <c r="P2880" s="6"/>
      <c r="Q2880" s="6"/>
      <c r="R2880" s="6"/>
      <c r="S2880" s="6"/>
      <c r="T2880" s="6"/>
      <c r="U2880" s="6" t="s">
        <v>12542</v>
      </c>
      <c r="V2880" s="6" t="s">
        <v>12491</v>
      </c>
      <c r="W2880" s="6" t="s">
        <v>12299</v>
      </c>
      <c r="X2880" s="6" t="s">
        <v>12299</v>
      </c>
    </row>
    <row r="2881" spans="1:24" x14ac:dyDescent="0.3">
      <c r="A2881" s="6">
        <v>4715</v>
      </c>
      <c r="B2881" s="6" t="s">
        <v>17241</v>
      </c>
      <c r="C2881" s="6" t="s">
        <v>17242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VLOOKUP(A2881,web_archive!D:AB,18,FALSE)</f>
        <v>#N/A</v>
      </c>
      <c r="O2881" s="6"/>
      <c r="P2881" s="6"/>
      <c r="Q2881" s="6"/>
      <c r="R2881" s="6"/>
      <c r="S2881" s="6"/>
      <c r="T2881" s="6"/>
      <c r="U2881" s="6" t="s">
        <v>12542</v>
      </c>
      <c r="V2881" s="6" t="s">
        <v>12454</v>
      </c>
      <c r="W2881" s="6" t="s">
        <v>12299</v>
      </c>
      <c r="X2881" s="6" t="s">
        <v>12299</v>
      </c>
    </row>
    <row r="2882" spans="1:24" x14ac:dyDescent="0.3">
      <c r="A2882" s="6">
        <v>4716</v>
      </c>
      <c r="B2882" s="6" t="s">
        <v>17243</v>
      </c>
      <c r="C2882" s="6" t="s">
        <v>17244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VLOOKUP(A2882,web_archive!D:AB,18,FALSE)</f>
        <v>#N/A</v>
      </c>
      <c r="O2882" s="6"/>
      <c r="P2882" s="6"/>
      <c r="Q2882" s="6"/>
      <c r="R2882" s="6"/>
      <c r="S2882" s="6"/>
      <c r="T2882" s="6"/>
      <c r="U2882" s="6" t="s">
        <v>12542</v>
      </c>
      <c r="V2882" s="6" t="s">
        <v>13459</v>
      </c>
      <c r="W2882" s="6" t="s">
        <v>12299</v>
      </c>
      <c r="X2882" s="6" t="s">
        <v>12299</v>
      </c>
    </row>
    <row r="2883" spans="1:24" x14ac:dyDescent="0.3">
      <c r="A2883" s="6">
        <v>4717</v>
      </c>
      <c r="B2883" s="6" t="s">
        <v>17245</v>
      </c>
      <c r="C2883" s="6" t="s">
        <v>17246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VLOOKUP(A2883,web_archive!D:AB,18,FALSE)</f>
        <v>#N/A</v>
      </c>
      <c r="O2883" s="6"/>
      <c r="P2883" s="6"/>
      <c r="Q2883" s="6"/>
      <c r="R2883" s="6"/>
      <c r="S2883" s="6"/>
      <c r="T2883" s="6"/>
      <c r="U2883" s="6" t="s">
        <v>12542</v>
      </c>
      <c r="V2883" s="6" t="s">
        <v>12663</v>
      </c>
      <c r="W2883" s="6" t="s">
        <v>12299</v>
      </c>
      <c r="X2883" s="6" t="s">
        <v>12299</v>
      </c>
    </row>
    <row r="2884" spans="1:24" x14ac:dyDescent="0.3">
      <c r="A2884" s="6">
        <v>4718</v>
      </c>
      <c r="B2884" s="6" t="s">
        <v>17247</v>
      </c>
      <c r="C2884" s="6" t="s">
        <v>17248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VLOOKUP(A2884,web_archive!D:AB,18,FALSE)</f>
        <v>#N/A</v>
      </c>
      <c r="O2884" s="6"/>
      <c r="P2884" s="6"/>
      <c r="Q2884" s="6"/>
      <c r="R2884" s="6"/>
      <c r="S2884" s="6"/>
      <c r="T2884" s="6"/>
      <c r="U2884" s="6" t="s">
        <v>12542</v>
      </c>
      <c r="V2884" s="6" t="s">
        <v>12457</v>
      </c>
      <c r="W2884" s="6" t="s">
        <v>12299</v>
      </c>
      <c r="X2884" s="6" t="s">
        <v>12299</v>
      </c>
    </row>
    <row r="2885" spans="1:24" x14ac:dyDescent="0.3">
      <c r="A2885" s="6">
        <v>4719</v>
      </c>
      <c r="B2885" s="6" t="s">
        <v>17249</v>
      </c>
      <c r="C2885" s="6" t="s">
        <v>17250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VLOOKUP(A2885,web_archive!D:AB,18,FALSE)</f>
        <v>#N/A</v>
      </c>
      <c r="O2885" s="6"/>
      <c r="P2885" s="6"/>
      <c r="Q2885" s="6"/>
      <c r="R2885" s="6"/>
      <c r="S2885" s="6"/>
      <c r="T2885" s="6"/>
      <c r="U2885" s="6" t="s">
        <v>12542</v>
      </c>
      <c r="V2885" s="6" t="s">
        <v>12489</v>
      </c>
      <c r="W2885" s="6" t="s">
        <v>12299</v>
      </c>
      <c r="X2885" s="6" t="s">
        <v>12299</v>
      </c>
    </row>
    <row r="2886" spans="1:24" x14ac:dyDescent="0.3">
      <c r="A2886" s="6">
        <v>4720</v>
      </c>
      <c r="B2886" s="6" t="s">
        <v>17251</v>
      </c>
      <c r="C2886" s="6" t="s">
        <v>17252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VLOOKUP(A2886,web_archive!D:AB,18,FALSE)</f>
        <v>#N/A</v>
      </c>
      <c r="O2886" s="6"/>
      <c r="P2886" s="6"/>
      <c r="Q2886" s="6"/>
      <c r="R2886" s="6"/>
      <c r="S2886" s="6"/>
      <c r="T2886" s="6"/>
      <c r="U2886" s="6" t="s">
        <v>12858</v>
      </c>
      <c r="V2886" s="6" t="s">
        <v>12368</v>
      </c>
      <c r="W2886" s="6" t="s">
        <v>12299</v>
      </c>
      <c r="X2886" s="6" t="s">
        <v>12299</v>
      </c>
    </row>
    <row r="2887" spans="1:24" x14ac:dyDescent="0.3">
      <c r="A2887" s="6">
        <v>4721</v>
      </c>
      <c r="B2887" s="6" t="s">
        <v>17253</v>
      </c>
      <c r="C2887" s="6" t="s">
        <v>17254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VLOOKUP(A2887,web_archive!D:AB,18,FALSE)</f>
        <v>#N/A</v>
      </c>
      <c r="O2887" s="6"/>
      <c r="P2887" s="6"/>
      <c r="Q2887" s="6"/>
      <c r="R2887" s="6"/>
      <c r="S2887" s="6"/>
      <c r="T2887" s="6"/>
      <c r="U2887" s="6" t="s">
        <v>12858</v>
      </c>
      <c r="V2887" s="6" t="s">
        <v>12600</v>
      </c>
      <c r="W2887" s="6" t="s">
        <v>12299</v>
      </c>
      <c r="X2887" s="6" t="s">
        <v>12299</v>
      </c>
    </row>
    <row r="2888" spans="1:24" x14ac:dyDescent="0.3">
      <c r="A2888" s="6">
        <v>4722</v>
      </c>
      <c r="B2888" s="6" t="s">
        <v>17255</v>
      </c>
      <c r="C2888" s="6" t="s">
        <v>17256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VLOOKUP(A2888,web_archive!D:AB,18,FALSE)</f>
        <v>#N/A</v>
      </c>
      <c r="O2888" s="6"/>
      <c r="P2888" s="6"/>
      <c r="Q2888" s="6"/>
      <c r="R2888" s="6"/>
      <c r="S2888" s="6"/>
      <c r="T2888" s="6"/>
      <c r="U2888" s="6" t="s">
        <v>12858</v>
      </c>
      <c r="V2888" s="6" t="s">
        <v>12404</v>
      </c>
      <c r="W2888" s="6" t="s">
        <v>12299</v>
      </c>
      <c r="X2888" s="6" t="s">
        <v>12299</v>
      </c>
    </row>
    <row r="2889" spans="1:24" x14ac:dyDescent="0.3">
      <c r="A2889" s="6">
        <v>4723</v>
      </c>
      <c r="B2889" s="6" t="s">
        <v>17257</v>
      </c>
      <c r="C2889" s="6" t="s">
        <v>17258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VLOOKUP(A2889,web_archive!D:AB,18,FALSE)</f>
        <v>#N/A</v>
      </c>
      <c r="O2889" s="6"/>
      <c r="P2889" s="6"/>
      <c r="Q2889" s="6"/>
      <c r="R2889" s="6"/>
      <c r="S2889" s="6"/>
      <c r="T2889" s="6"/>
      <c r="U2889" s="6" t="s">
        <v>12858</v>
      </c>
      <c r="V2889" s="6" t="s">
        <v>12451</v>
      </c>
      <c r="W2889" s="6" t="s">
        <v>12299</v>
      </c>
      <c r="X2889" s="6" t="s">
        <v>12299</v>
      </c>
    </row>
    <row r="2890" spans="1:24" x14ac:dyDescent="0.3">
      <c r="A2890" s="6">
        <v>4724</v>
      </c>
      <c r="B2890" s="6" t="s">
        <v>17259</v>
      </c>
      <c r="C2890" s="6" t="s">
        <v>17260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VLOOKUP(A2890,web_archive!D:AB,18,FALSE)</f>
        <v>#N/A</v>
      </c>
      <c r="O2890" s="6"/>
      <c r="P2890" s="6"/>
      <c r="Q2890" s="6"/>
      <c r="R2890" s="6"/>
      <c r="S2890" s="6"/>
      <c r="T2890" s="6"/>
      <c r="U2890" s="6" t="s">
        <v>12858</v>
      </c>
      <c r="V2890" s="6" t="s">
        <v>12491</v>
      </c>
      <c r="W2890" s="6" t="s">
        <v>12299</v>
      </c>
      <c r="X2890" s="6" t="s">
        <v>12299</v>
      </c>
    </row>
    <row r="2891" spans="1:24" x14ac:dyDescent="0.3">
      <c r="A2891" s="6">
        <v>4725</v>
      </c>
      <c r="B2891" s="6" t="s">
        <v>17261</v>
      </c>
      <c r="C2891" s="6" t="s">
        <v>17262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VLOOKUP(A2891,web_archive!D:AB,18,FALSE)</f>
        <v>#N/A</v>
      </c>
      <c r="O2891" s="6"/>
      <c r="P2891" s="6"/>
      <c r="Q2891" s="6"/>
      <c r="R2891" s="6"/>
      <c r="S2891" s="6"/>
      <c r="T2891" s="6"/>
      <c r="U2891" s="6" t="s">
        <v>12858</v>
      </c>
      <c r="V2891" s="6" t="s">
        <v>12454</v>
      </c>
      <c r="W2891" s="6" t="s">
        <v>12299</v>
      </c>
      <c r="X2891" s="6" t="s">
        <v>12299</v>
      </c>
    </row>
    <row r="2892" spans="1:24" x14ac:dyDescent="0.3">
      <c r="A2892" s="6">
        <v>4726</v>
      </c>
      <c r="B2892" s="6" t="s">
        <v>17263</v>
      </c>
      <c r="C2892" s="6" t="s">
        <v>17264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VLOOKUP(A2892,web_archive!D:AB,18,FALSE)</f>
        <v>#N/A</v>
      </c>
      <c r="O2892" s="6"/>
      <c r="P2892" s="6"/>
      <c r="Q2892" s="6"/>
      <c r="R2892" s="6"/>
      <c r="S2892" s="6"/>
      <c r="T2892" s="6"/>
      <c r="U2892" s="6" t="s">
        <v>12858</v>
      </c>
      <c r="V2892" s="6" t="s">
        <v>13459</v>
      </c>
      <c r="W2892" s="6" t="s">
        <v>12299</v>
      </c>
      <c r="X2892" s="6" t="s">
        <v>12299</v>
      </c>
    </row>
    <row r="2893" spans="1:24" x14ac:dyDescent="0.3">
      <c r="A2893" s="6">
        <v>4727</v>
      </c>
      <c r="B2893" s="6" t="s">
        <v>17265</v>
      </c>
      <c r="C2893" s="6" t="s">
        <v>17266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VLOOKUP(A2893,web_archive!D:AB,18,FALSE)</f>
        <v>#N/A</v>
      </c>
      <c r="O2893" s="6"/>
      <c r="P2893" s="6"/>
      <c r="Q2893" s="6"/>
      <c r="R2893" s="6"/>
      <c r="S2893" s="6"/>
      <c r="T2893" s="6"/>
      <c r="U2893" s="6" t="s">
        <v>12858</v>
      </c>
      <c r="V2893" s="6" t="s">
        <v>12663</v>
      </c>
      <c r="W2893" s="6" t="s">
        <v>12299</v>
      </c>
      <c r="X2893" s="6" t="s">
        <v>12299</v>
      </c>
    </row>
    <row r="2894" spans="1:24" x14ac:dyDescent="0.3">
      <c r="A2894" s="6">
        <v>4728</v>
      </c>
      <c r="B2894" s="6" t="s">
        <v>17267</v>
      </c>
      <c r="C2894" s="6" t="s">
        <v>17268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VLOOKUP(A2894,web_archive!D:AB,18,FALSE)</f>
        <v>#N/A</v>
      </c>
      <c r="O2894" s="6"/>
      <c r="P2894" s="6"/>
      <c r="Q2894" s="6"/>
      <c r="R2894" s="6"/>
      <c r="S2894" s="6"/>
      <c r="T2894" s="6"/>
      <c r="U2894" s="6" t="s">
        <v>12858</v>
      </c>
      <c r="V2894" s="6" t="s">
        <v>12457</v>
      </c>
      <c r="W2894" s="6" t="s">
        <v>12299</v>
      </c>
      <c r="X2894" s="6" t="s">
        <v>12299</v>
      </c>
    </row>
    <row r="2895" spans="1:24" x14ac:dyDescent="0.3">
      <c r="A2895" s="6">
        <v>4729</v>
      </c>
      <c r="B2895" s="6" t="s">
        <v>17269</v>
      </c>
      <c r="C2895" s="6" t="s">
        <v>17270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VLOOKUP(A2895,web_archive!D:AB,18,FALSE)</f>
        <v>#N/A</v>
      </c>
      <c r="O2895" s="6"/>
      <c r="P2895" s="6"/>
      <c r="Q2895" s="6"/>
      <c r="R2895" s="6"/>
      <c r="S2895" s="6"/>
      <c r="T2895" s="6"/>
      <c r="U2895" s="6" t="s">
        <v>12858</v>
      </c>
      <c r="V2895" s="6" t="s">
        <v>12489</v>
      </c>
      <c r="W2895" s="6" t="s">
        <v>12299</v>
      </c>
      <c r="X2895" s="6" t="s">
        <v>12299</v>
      </c>
    </row>
    <row r="2896" spans="1:24" x14ac:dyDescent="0.3">
      <c r="A2896" s="6">
        <v>4730</v>
      </c>
      <c r="B2896" s="6" t="s">
        <v>17271</v>
      </c>
      <c r="C2896" s="6" t="s">
        <v>17272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VLOOKUP(A2896,web_archive!D:AB,18,FALSE)</f>
        <v>#N/A</v>
      </c>
      <c r="O2896" s="6"/>
      <c r="P2896" s="6"/>
      <c r="Q2896" s="6"/>
      <c r="R2896" s="6"/>
      <c r="S2896" s="6"/>
      <c r="T2896" s="6"/>
      <c r="U2896" s="6" t="s">
        <v>13315</v>
      </c>
      <c r="V2896" s="6" t="s">
        <v>12368</v>
      </c>
      <c r="W2896" s="6" t="s">
        <v>12299</v>
      </c>
      <c r="X2896" s="6" t="s">
        <v>12299</v>
      </c>
    </row>
    <row r="2897" spans="1:24" x14ac:dyDescent="0.3">
      <c r="A2897" s="6">
        <v>4731</v>
      </c>
      <c r="B2897" s="6" t="s">
        <v>17273</v>
      </c>
      <c r="C2897" s="6" t="s">
        <v>17274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VLOOKUP(A2897,web_archive!D:AB,18,FALSE)</f>
        <v>#N/A</v>
      </c>
      <c r="O2897" s="6"/>
      <c r="P2897" s="6"/>
      <c r="Q2897" s="6"/>
      <c r="R2897" s="6"/>
      <c r="S2897" s="6"/>
      <c r="T2897" s="6"/>
      <c r="U2897" s="6" t="s">
        <v>13315</v>
      </c>
      <c r="V2897" s="6" t="s">
        <v>12600</v>
      </c>
      <c r="W2897" s="6" t="s">
        <v>12299</v>
      </c>
      <c r="X2897" s="6" t="s">
        <v>12299</v>
      </c>
    </row>
    <row r="2898" spans="1:24" x14ac:dyDescent="0.3">
      <c r="A2898" s="6">
        <v>4732</v>
      </c>
      <c r="B2898" s="6" t="s">
        <v>17275</v>
      </c>
      <c r="C2898" s="6" t="s">
        <v>17276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VLOOKUP(A2898,web_archive!D:AB,18,FALSE)</f>
        <v>#N/A</v>
      </c>
      <c r="O2898" s="6"/>
      <c r="P2898" s="6"/>
      <c r="Q2898" s="6"/>
      <c r="R2898" s="6"/>
      <c r="S2898" s="6"/>
      <c r="T2898" s="6"/>
      <c r="U2898" s="6" t="s">
        <v>13315</v>
      </c>
      <c r="V2898" s="6" t="s">
        <v>12404</v>
      </c>
      <c r="W2898" s="6" t="s">
        <v>12299</v>
      </c>
      <c r="X2898" s="6" t="s">
        <v>12299</v>
      </c>
    </row>
    <row r="2899" spans="1:24" x14ac:dyDescent="0.3">
      <c r="A2899" s="6">
        <v>4733</v>
      </c>
      <c r="B2899" s="6" t="s">
        <v>17277</v>
      </c>
      <c r="C2899" s="6" t="s">
        <v>17278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VLOOKUP(A2899,web_archive!D:AB,18,FALSE)</f>
        <v>#N/A</v>
      </c>
      <c r="O2899" s="6"/>
      <c r="P2899" s="6"/>
      <c r="Q2899" s="6"/>
      <c r="R2899" s="6"/>
      <c r="S2899" s="6"/>
      <c r="T2899" s="6"/>
      <c r="U2899" s="6" t="s">
        <v>13315</v>
      </c>
      <c r="V2899" s="6" t="s">
        <v>12451</v>
      </c>
      <c r="W2899" s="6" t="s">
        <v>12299</v>
      </c>
      <c r="X2899" s="6" t="s">
        <v>12299</v>
      </c>
    </row>
    <row r="2900" spans="1:24" x14ac:dyDescent="0.3">
      <c r="A2900" s="6">
        <v>4734</v>
      </c>
      <c r="B2900" s="6" t="s">
        <v>17279</v>
      </c>
      <c r="C2900" s="6" t="s">
        <v>17280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VLOOKUP(A2900,web_archive!D:AB,18,FALSE)</f>
        <v>#N/A</v>
      </c>
      <c r="O2900" s="6"/>
      <c r="P2900" s="6"/>
      <c r="Q2900" s="6"/>
      <c r="R2900" s="6"/>
      <c r="S2900" s="6"/>
      <c r="T2900" s="6"/>
      <c r="U2900" s="6" t="s">
        <v>13315</v>
      </c>
      <c r="V2900" s="6" t="s">
        <v>12491</v>
      </c>
      <c r="W2900" s="6" t="s">
        <v>12299</v>
      </c>
      <c r="X2900" s="6" t="s">
        <v>12299</v>
      </c>
    </row>
    <row r="2901" spans="1:24" x14ac:dyDescent="0.3">
      <c r="A2901" s="6">
        <v>4735</v>
      </c>
      <c r="B2901" s="6" t="s">
        <v>17281</v>
      </c>
      <c r="C2901" s="6" t="s">
        <v>17282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VLOOKUP(A2901,web_archive!D:AB,18,FALSE)</f>
        <v>#N/A</v>
      </c>
      <c r="O2901" s="6"/>
      <c r="P2901" s="6"/>
      <c r="Q2901" s="6"/>
      <c r="R2901" s="6"/>
      <c r="S2901" s="6"/>
      <c r="T2901" s="6"/>
      <c r="U2901" s="6" t="s">
        <v>13315</v>
      </c>
      <c r="V2901" s="6" t="s">
        <v>12454</v>
      </c>
      <c r="W2901" s="6" t="s">
        <v>12299</v>
      </c>
      <c r="X2901" s="6" t="s">
        <v>12299</v>
      </c>
    </row>
    <row r="2902" spans="1:24" x14ac:dyDescent="0.3">
      <c r="A2902" s="6">
        <v>4736</v>
      </c>
      <c r="B2902" s="6" t="s">
        <v>17283</v>
      </c>
      <c r="C2902" s="6" t="s">
        <v>17284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VLOOKUP(A2902,web_archive!D:AB,18,FALSE)</f>
        <v>#N/A</v>
      </c>
      <c r="O2902" s="6"/>
      <c r="P2902" s="6"/>
      <c r="Q2902" s="6"/>
      <c r="R2902" s="6"/>
      <c r="S2902" s="6"/>
      <c r="T2902" s="6"/>
      <c r="U2902" s="6" t="s">
        <v>13315</v>
      </c>
      <c r="V2902" s="6" t="s">
        <v>13459</v>
      </c>
      <c r="W2902" s="6" t="s">
        <v>12299</v>
      </c>
      <c r="X2902" s="6" t="s">
        <v>12299</v>
      </c>
    </row>
    <row r="2903" spans="1:24" x14ac:dyDescent="0.3">
      <c r="A2903" s="6">
        <v>4737</v>
      </c>
      <c r="B2903" s="6" t="s">
        <v>17285</v>
      </c>
      <c r="C2903" s="6" t="s">
        <v>17286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VLOOKUP(A2903,web_archive!D:AB,18,FALSE)</f>
        <v>#N/A</v>
      </c>
      <c r="O2903" s="6"/>
      <c r="P2903" s="6"/>
      <c r="Q2903" s="6"/>
      <c r="R2903" s="6"/>
      <c r="S2903" s="6"/>
      <c r="T2903" s="6"/>
      <c r="U2903" s="6" t="s">
        <v>13315</v>
      </c>
      <c r="V2903" s="6" t="s">
        <v>12663</v>
      </c>
      <c r="W2903" s="6" t="s">
        <v>12299</v>
      </c>
      <c r="X2903" s="6" t="s">
        <v>12299</v>
      </c>
    </row>
    <row r="2904" spans="1:24" x14ac:dyDescent="0.3">
      <c r="A2904" s="6">
        <v>4738</v>
      </c>
      <c r="B2904" s="6" t="s">
        <v>17287</v>
      </c>
      <c r="C2904" s="6" t="s">
        <v>17288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VLOOKUP(A2904,web_archive!D:AB,18,FALSE)</f>
        <v>#N/A</v>
      </c>
      <c r="O2904" s="6"/>
      <c r="P2904" s="6"/>
      <c r="Q2904" s="6"/>
      <c r="R2904" s="6"/>
      <c r="S2904" s="6"/>
      <c r="T2904" s="6"/>
      <c r="U2904" s="6" t="s">
        <v>13315</v>
      </c>
      <c r="V2904" s="6" t="s">
        <v>12457</v>
      </c>
      <c r="W2904" s="6" t="s">
        <v>12299</v>
      </c>
      <c r="X2904" s="6" t="s">
        <v>12299</v>
      </c>
    </row>
    <row r="2905" spans="1:24" x14ac:dyDescent="0.3">
      <c r="A2905" s="6">
        <v>4739</v>
      </c>
      <c r="B2905" s="6" t="s">
        <v>17289</v>
      </c>
      <c r="C2905" s="6" t="s">
        <v>17290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VLOOKUP(A2905,web_archive!D:AB,18,FALSE)</f>
        <v>#N/A</v>
      </c>
      <c r="O2905" s="6"/>
      <c r="P2905" s="6"/>
      <c r="Q2905" s="6"/>
      <c r="R2905" s="6"/>
      <c r="S2905" s="6"/>
      <c r="T2905" s="6"/>
      <c r="U2905" s="6" t="s">
        <v>13315</v>
      </c>
      <c r="V2905" s="6" t="s">
        <v>12489</v>
      </c>
      <c r="W2905" s="6" t="s">
        <v>12299</v>
      </c>
      <c r="X2905" s="6" t="s">
        <v>12299</v>
      </c>
    </row>
    <row r="2906" spans="1:24" x14ac:dyDescent="0.3">
      <c r="A2906" s="6">
        <v>4740</v>
      </c>
      <c r="B2906" s="6" t="s">
        <v>17291</v>
      </c>
      <c r="C2906" s="6" t="s">
        <v>17292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VLOOKUP(A2906,web_archive!D:AB,18,FALSE)</f>
        <v>#N/A</v>
      </c>
      <c r="O2906" s="6"/>
      <c r="P2906" s="6"/>
      <c r="Q2906" s="6"/>
      <c r="R2906" s="6"/>
      <c r="S2906" s="6"/>
      <c r="T2906" s="6"/>
      <c r="U2906" s="6" t="s">
        <v>12660</v>
      </c>
      <c r="V2906" s="6" t="s">
        <v>12368</v>
      </c>
      <c r="W2906" s="6" t="s">
        <v>12299</v>
      </c>
      <c r="X2906" s="6" t="s">
        <v>12299</v>
      </c>
    </row>
    <row r="2907" spans="1:24" x14ac:dyDescent="0.3">
      <c r="A2907" s="6">
        <v>4741</v>
      </c>
      <c r="B2907" s="6" t="s">
        <v>17293</v>
      </c>
      <c r="C2907" s="6" t="s">
        <v>17294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VLOOKUP(A2907,web_archive!D:AB,18,FALSE)</f>
        <v>#N/A</v>
      </c>
      <c r="O2907" s="6"/>
      <c r="P2907" s="6"/>
      <c r="Q2907" s="6"/>
      <c r="R2907" s="6"/>
      <c r="S2907" s="6"/>
      <c r="T2907" s="6"/>
      <c r="U2907" s="6" t="s">
        <v>12660</v>
      </c>
      <c r="V2907" s="6" t="s">
        <v>12600</v>
      </c>
      <c r="W2907" s="6" t="s">
        <v>12299</v>
      </c>
      <c r="X2907" s="6" t="s">
        <v>12299</v>
      </c>
    </row>
    <row r="2908" spans="1:24" x14ac:dyDescent="0.3">
      <c r="A2908" s="6">
        <v>4742</v>
      </c>
      <c r="B2908" s="6" t="s">
        <v>17295</v>
      </c>
      <c r="C2908" s="6" t="s">
        <v>17296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VLOOKUP(A2908,web_archive!D:AB,18,FALSE)</f>
        <v>#N/A</v>
      </c>
      <c r="O2908" s="6"/>
      <c r="P2908" s="6"/>
      <c r="Q2908" s="6"/>
      <c r="R2908" s="6"/>
      <c r="S2908" s="6"/>
      <c r="T2908" s="6"/>
      <c r="U2908" s="6" t="s">
        <v>12660</v>
      </c>
      <c r="V2908" s="6" t="s">
        <v>12404</v>
      </c>
      <c r="W2908" s="6" t="s">
        <v>12299</v>
      </c>
      <c r="X2908" s="6" t="s">
        <v>12299</v>
      </c>
    </row>
    <row r="2909" spans="1:24" x14ac:dyDescent="0.3">
      <c r="A2909" s="6">
        <v>4743</v>
      </c>
      <c r="B2909" s="6" t="s">
        <v>17297</v>
      </c>
      <c r="C2909" s="6" t="s">
        <v>17298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VLOOKUP(A2909,web_archive!D:AB,18,FALSE)</f>
        <v>#N/A</v>
      </c>
      <c r="O2909" s="6"/>
      <c r="P2909" s="6"/>
      <c r="Q2909" s="6"/>
      <c r="R2909" s="6"/>
      <c r="S2909" s="6"/>
      <c r="T2909" s="6"/>
      <c r="U2909" s="6" t="s">
        <v>12660</v>
      </c>
      <c r="V2909" s="6" t="s">
        <v>12451</v>
      </c>
      <c r="W2909" s="6" t="s">
        <v>12299</v>
      </c>
      <c r="X2909" s="6" t="s">
        <v>12299</v>
      </c>
    </row>
    <row r="2910" spans="1:24" x14ac:dyDescent="0.3">
      <c r="A2910" s="6">
        <v>4744</v>
      </c>
      <c r="B2910" s="6" t="s">
        <v>17299</v>
      </c>
      <c r="C2910" s="6" t="s">
        <v>17300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VLOOKUP(A2910,web_archive!D:AB,18,FALSE)</f>
        <v>#N/A</v>
      </c>
      <c r="O2910" s="6"/>
      <c r="P2910" s="6"/>
      <c r="Q2910" s="6"/>
      <c r="R2910" s="6"/>
      <c r="S2910" s="6"/>
      <c r="T2910" s="6"/>
      <c r="U2910" s="6" t="s">
        <v>12660</v>
      </c>
      <c r="V2910" s="6" t="s">
        <v>12491</v>
      </c>
      <c r="W2910" s="6" t="s">
        <v>12299</v>
      </c>
      <c r="X2910" s="6" t="s">
        <v>12299</v>
      </c>
    </row>
    <row r="2911" spans="1:24" x14ac:dyDescent="0.3">
      <c r="A2911" s="6">
        <v>4745</v>
      </c>
      <c r="B2911" s="6" t="s">
        <v>17301</v>
      </c>
      <c r="C2911" s="6" t="s">
        <v>17302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VLOOKUP(A2911,web_archive!D:AB,18,FALSE)</f>
        <v>#N/A</v>
      </c>
      <c r="O2911" s="6"/>
      <c r="P2911" s="6"/>
      <c r="Q2911" s="6"/>
      <c r="R2911" s="6"/>
      <c r="S2911" s="6"/>
      <c r="T2911" s="6"/>
      <c r="U2911" s="6" t="s">
        <v>12660</v>
      </c>
      <c r="V2911" s="6" t="s">
        <v>12454</v>
      </c>
      <c r="W2911" s="6" t="s">
        <v>12299</v>
      </c>
      <c r="X2911" s="6" t="s">
        <v>12299</v>
      </c>
    </row>
    <row r="2912" spans="1:24" x14ac:dyDescent="0.3">
      <c r="A2912" s="6">
        <v>4746</v>
      </c>
      <c r="B2912" s="6" t="s">
        <v>17303</v>
      </c>
      <c r="C2912" s="6" t="s">
        <v>17304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VLOOKUP(A2912,web_archive!D:AB,18,FALSE)</f>
        <v>#N/A</v>
      </c>
      <c r="O2912" s="6"/>
      <c r="P2912" s="6"/>
      <c r="Q2912" s="6"/>
      <c r="R2912" s="6"/>
      <c r="S2912" s="6"/>
      <c r="T2912" s="6"/>
      <c r="U2912" s="6" t="s">
        <v>12660</v>
      </c>
      <c r="V2912" s="6" t="s">
        <v>13459</v>
      </c>
      <c r="W2912" s="6" t="s">
        <v>12299</v>
      </c>
      <c r="X2912" s="6" t="s">
        <v>12299</v>
      </c>
    </row>
    <row r="2913" spans="1:25" x14ac:dyDescent="0.3">
      <c r="A2913" s="6">
        <v>4747</v>
      </c>
      <c r="B2913" s="6" t="s">
        <v>17305</v>
      </c>
      <c r="C2913" s="6" t="s">
        <v>17306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VLOOKUP(A2913,web_archive!D:AB,18,FALSE)</f>
        <v>#N/A</v>
      </c>
      <c r="O2913" s="6"/>
      <c r="P2913" s="6"/>
      <c r="Q2913" s="6"/>
      <c r="R2913" s="6"/>
      <c r="S2913" s="6"/>
      <c r="T2913" s="6"/>
      <c r="U2913" s="6" t="s">
        <v>12660</v>
      </c>
      <c r="V2913" s="6" t="s">
        <v>12663</v>
      </c>
      <c r="W2913" s="6" t="s">
        <v>12299</v>
      </c>
      <c r="X2913" s="6" t="s">
        <v>12299</v>
      </c>
      <c r="Y2913" s="6"/>
    </row>
    <row r="2914" spans="1:25" x14ac:dyDescent="0.3">
      <c r="A2914" s="6">
        <v>4748</v>
      </c>
      <c r="B2914" s="6" t="s">
        <v>17307</v>
      </c>
      <c r="C2914" s="6" t="s">
        <v>17308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VLOOKUP(A2914,web_archive!D:AB,18,FALSE)</f>
        <v>#N/A</v>
      </c>
      <c r="O2914" s="6"/>
      <c r="P2914" s="6"/>
      <c r="Q2914" s="6"/>
      <c r="R2914" s="6"/>
      <c r="S2914" s="6"/>
      <c r="T2914" s="6"/>
      <c r="U2914" s="6" t="s">
        <v>12660</v>
      </c>
      <c r="V2914" s="6" t="s">
        <v>12457</v>
      </c>
      <c r="W2914" s="6" t="s">
        <v>12299</v>
      </c>
      <c r="X2914" s="6" t="s">
        <v>12299</v>
      </c>
      <c r="Y2914" s="6"/>
    </row>
    <row r="2915" spans="1:25" x14ac:dyDescent="0.3">
      <c r="A2915" s="6">
        <v>4749</v>
      </c>
      <c r="B2915" s="6" t="s">
        <v>17309</v>
      </c>
      <c r="C2915" s="6" t="s">
        <v>17310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VLOOKUP(A2915,web_archive!D:AB,18,FALSE)</f>
        <v>#N/A</v>
      </c>
      <c r="O2915" s="6"/>
      <c r="P2915" s="6"/>
      <c r="Q2915" s="6"/>
      <c r="R2915" s="6"/>
      <c r="S2915" s="6"/>
      <c r="T2915" s="6"/>
      <c r="U2915" s="6" t="s">
        <v>12660</v>
      </c>
      <c r="V2915" s="6" t="s">
        <v>12489</v>
      </c>
      <c r="W2915" s="6" t="s">
        <v>12299</v>
      </c>
      <c r="X2915" s="6" t="s">
        <v>12299</v>
      </c>
      <c r="Y2915" s="6"/>
    </row>
    <row r="2916" spans="1:25" x14ac:dyDescent="0.3">
      <c r="A2916" s="6">
        <v>4750</v>
      </c>
      <c r="B2916" s="6" t="s">
        <v>17311</v>
      </c>
      <c r="C2916" s="6" t="s">
        <v>17312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VLOOKUP(A2916,web_archive!D:AB,18,FALSE)</f>
        <v>#N/A</v>
      </c>
      <c r="O2916" s="6"/>
      <c r="P2916" s="6"/>
      <c r="Q2916" s="6"/>
      <c r="R2916" s="6"/>
      <c r="S2916" s="6"/>
      <c r="T2916" s="6"/>
      <c r="U2916" s="6" t="s">
        <v>12787</v>
      </c>
      <c r="V2916" s="6" t="s">
        <v>12368</v>
      </c>
      <c r="W2916" s="6" t="s">
        <v>12299</v>
      </c>
      <c r="X2916" s="6" t="s">
        <v>12299</v>
      </c>
      <c r="Y2916" s="6"/>
    </row>
    <row r="2917" spans="1:25" x14ac:dyDescent="0.3">
      <c r="A2917" s="6">
        <v>4751</v>
      </c>
      <c r="B2917" s="6" t="s">
        <v>17313</v>
      </c>
      <c r="C2917" s="6" t="s">
        <v>17314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VLOOKUP(A2917,web_archive!D:AB,18,FALSE)</f>
        <v>#N/A</v>
      </c>
      <c r="O2917" s="6"/>
      <c r="P2917" s="6"/>
      <c r="Q2917" s="6"/>
      <c r="R2917" s="6"/>
      <c r="S2917" s="6"/>
      <c r="T2917" s="6"/>
      <c r="U2917" s="6" t="s">
        <v>12787</v>
      </c>
      <c r="V2917" s="6" t="s">
        <v>12600</v>
      </c>
      <c r="W2917" s="6" t="s">
        <v>12299</v>
      </c>
      <c r="X2917" s="6" t="s">
        <v>12299</v>
      </c>
      <c r="Y2917" s="6"/>
    </row>
    <row r="2918" spans="1:25" x14ac:dyDescent="0.3">
      <c r="A2918" s="6">
        <v>4752</v>
      </c>
      <c r="B2918" s="6" t="s">
        <v>17315</v>
      </c>
      <c r="C2918" s="6" t="s">
        <v>17316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VLOOKUP(A2918,web_archive!D:AB,18,FALSE)</f>
        <v>#N/A</v>
      </c>
      <c r="O2918" s="6"/>
      <c r="P2918" s="6"/>
      <c r="Q2918" s="6"/>
      <c r="R2918" s="6"/>
      <c r="S2918" s="6"/>
      <c r="T2918" s="6"/>
      <c r="U2918" s="6" t="s">
        <v>12787</v>
      </c>
      <c r="V2918" s="6" t="s">
        <v>12404</v>
      </c>
      <c r="W2918" s="6" t="s">
        <v>12299</v>
      </c>
      <c r="X2918" s="6" t="s">
        <v>12299</v>
      </c>
      <c r="Y2918" s="6"/>
    </row>
    <row r="2919" spans="1:25" x14ac:dyDescent="0.3">
      <c r="A2919" s="6">
        <v>4753</v>
      </c>
      <c r="B2919" s="6" t="s">
        <v>17317</v>
      </c>
      <c r="C2919" s="6" t="s">
        <v>17318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VLOOKUP(A2919,web_archive!D:AB,18,FALSE)</f>
        <v>#N/A</v>
      </c>
      <c r="O2919" s="6"/>
      <c r="P2919" s="6"/>
      <c r="Q2919" s="6"/>
      <c r="R2919" s="6"/>
      <c r="S2919" s="6"/>
      <c r="T2919" s="6"/>
      <c r="U2919" s="6" t="s">
        <v>12787</v>
      </c>
      <c r="V2919" s="6" t="s">
        <v>12451</v>
      </c>
      <c r="W2919" s="6" t="s">
        <v>12299</v>
      </c>
      <c r="X2919" s="6" t="s">
        <v>12299</v>
      </c>
      <c r="Y2919" s="6"/>
    </row>
    <row r="2920" spans="1:25" x14ac:dyDescent="0.3">
      <c r="A2920" s="6">
        <v>4754</v>
      </c>
      <c r="B2920" s="6" t="s">
        <v>17319</v>
      </c>
      <c r="C2920" s="6" t="s">
        <v>17320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VLOOKUP(A2920,web_archive!D:AB,18,FALSE)</f>
        <v>#N/A</v>
      </c>
      <c r="O2920" s="6"/>
      <c r="P2920" s="6"/>
      <c r="Q2920" s="6"/>
      <c r="R2920" s="6"/>
      <c r="S2920" s="6"/>
      <c r="T2920" s="6"/>
      <c r="U2920" s="6" t="s">
        <v>12787</v>
      </c>
      <c r="V2920" s="6" t="s">
        <v>12491</v>
      </c>
      <c r="W2920" s="6" t="s">
        <v>12299</v>
      </c>
      <c r="X2920" s="6" t="s">
        <v>12299</v>
      </c>
      <c r="Y2920" s="6"/>
    </row>
    <row r="2921" spans="1:25" x14ac:dyDescent="0.3">
      <c r="A2921" s="6">
        <v>4755</v>
      </c>
      <c r="B2921" s="6" t="s">
        <v>17321</v>
      </c>
      <c r="C2921" s="6" t="s">
        <v>17322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VLOOKUP(A2921,web_archive!D:AB,18,FALSE)</f>
        <v>#N/A</v>
      </c>
      <c r="O2921" s="6"/>
      <c r="P2921" s="6"/>
      <c r="Q2921" s="6"/>
      <c r="R2921" s="6"/>
      <c r="S2921" s="6"/>
      <c r="T2921" s="6"/>
      <c r="U2921" s="6" t="s">
        <v>12787</v>
      </c>
      <c r="V2921" s="6" t="s">
        <v>12454</v>
      </c>
      <c r="W2921" s="6" t="s">
        <v>12299</v>
      </c>
      <c r="X2921" s="6" t="s">
        <v>12299</v>
      </c>
      <c r="Y2921" s="6"/>
    </row>
    <row r="2922" spans="1:25" x14ac:dyDescent="0.3">
      <c r="A2922" s="6">
        <v>4756</v>
      </c>
      <c r="B2922" s="6" t="s">
        <v>17323</v>
      </c>
      <c r="C2922" s="6" t="s">
        <v>17324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VLOOKUP(A2922,web_archive!D:AB,18,FALSE)</f>
        <v>#N/A</v>
      </c>
      <c r="O2922" s="6"/>
      <c r="P2922" s="6"/>
      <c r="Q2922" s="6"/>
      <c r="R2922" s="6"/>
      <c r="S2922" s="6"/>
      <c r="T2922" s="6"/>
      <c r="U2922" s="6" t="s">
        <v>12787</v>
      </c>
      <c r="V2922" s="6" t="s">
        <v>13459</v>
      </c>
      <c r="W2922" s="6" t="s">
        <v>12299</v>
      </c>
      <c r="X2922" s="6" t="s">
        <v>12299</v>
      </c>
      <c r="Y2922" s="6"/>
    </row>
    <row r="2923" spans="1:25" x14ac:dyDescent="0.3">
      <c r="A2923" s="6">
        <v>4757</v>
      </c>
      <c r="B2923" s="6" t="s">
        <v>17325</v>
      </c>
      <c r="C2923" s="6" t="s">
        <v>17326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VLOOKUP(A2923,web_archive!D:AB,18,FALSE)</f>
        <v>#N/A</v>
      </c>
      <c r="O2923" s="6"/>
      <c r="P2923" s="6"/>
      <c r="Q2923" s="6"/>
      <c r="R2923" s="6"/>
      <c r="S2923" s="6"/>
      <c r="T2923" s="6"/>
      <c r="U2923" s="6" t="s">
        <v>12787</v>
      </c>
      <c r="V2923" s="6" t="s">
        <v>12663</v>
      </c>
      <c r="W2923" s="6" t="s">
        <v>12299</v>
      </c>
      <c r="X2923" s="6" t="s">
        <v>12299</v>
      </c>
      <c r="Y2923" s="6"/>
    </row>
    <row r="2924" spans="1:25" x14ac:dyDescent="0.3">
      <c r="A2924" s="6">
        <v>4758</v>
      </c>
      <c r="B2924" s="6" t="s">
        <v>17327</v>
      </c>
      <c r="C2924" s="6" t="s">
        <v>17328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VLOOKUP(A2924,web_archive!D:AB,18,FALSE)</f>
        <v>#N/A</v>
      </c>
      <c r="O2924" s="6"/>
      <c r="P2924" s="6"/>
      <c r="Q2924" s="6"/>
      <c r="R2924" s="6"/>
      <c r="S2924" s="6"/>
      <c r="T2924" s="6"/>
      <c r="U2924" s="6" t="s">
        <v>12787</v>
      </c>
      <c r="V2924" s="6" t="s">
        <v>12457</v>
      </c>
      <c r="W2924" s="6" t="s">
        <v>12299</v>
      </c>
      <c r="X2924" s="6" t="s">
        <v>12299</v>
      </c>
      <c r="Y2924" s="6"/>
    </row>
    <row r="2925" spans="1:25" x14ac:dyDescent="0.3">
      <c r="A2925" s="6">
        <v>4759</v>
      </c>
      <c r="B2925" s="6" t="s">
        <v>17329</v>
      </c>
      <c r="C2925" s="6" t="s">
        <v>17330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VLOOKUP(A2925,web_archive!D:AB,18,FALSE)</f>
        <v>#N/A</v>
      </c>
      <c r="O2925" s="6"/>
      <c r="P2925" s="6"/>
      <c r="Q2925" s="6"/>
      <c r="R2925" s="6"/>
      <c r="S2925" s="6"/>
      <c r="T2925" s="6"/>
      <c r="U2925" s="6" t="s">
        <v>12787</v>
      </c>
      <c r="V2925" s="6" t="s">
        <v>12489</v>
      </c>
      <c r="W2925" s="6" t="s">
        <v>12299</v>
      </c>
      <c r="X2925" s="6" t="s">
        <v>12299</v>
      </c>
      <c r="Y2925" s="6"/>
    </row>
    <row r="2926" spans="1:25" x14ac:dyDescent="0.3">
      <c r="A2926" s="6">
        <v>4760</v>
      </c>
      <c r="B2926" s="6" t="s">
        <v>17331</v>
      </c>
      <c r="C2926" s="6" t="s">
        <v>17332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VLOOKUP(A2926,web_archive!D:AB,18,FALSE)</f>
        <v>#N/A</v>
      </c>
      <c r="O2926" s="6"/>
      <c r="P2926" s="6"/>
      <c r="Q2926" s="6"/>
      <c r="R2926" s="6"/>
      <c r="S2926" s="6"/>
      <c r="T2926" s="6"/>
      <c r="U2926" s="6" t="s">
        <v>13512</v>
      </c>
      <c r="V2926" s="6" t="s">
        <v>17333</v>
      </c>
      <c r="W2926" s="6" t="s">
        <v>13656</v>
      </c>
      <c r="X2926" s="6" t="s">
        <v>12299</v>
      </c>
      <c r="Y2926" s="6" t="s">
        <v>12299</v>
      </c>
    </row>
    <row r="2927" spans="1:25" x14ac:dyDescent="0.3">
      <c r="A2927" s="6">
        <v>4761</v>
      </c>
      <c r="B2927" s="6" t="s">
        <v>17334</v>
      </c>
      <c r="C2927" s="6" t="s">
        <v>17335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VLOOKUP(A2927,web_archive!D:AB,18,FALSE)</f>
        <v>#N/A</v>
      </c>
      <c r="O2927" s="6"/>
      <c r="P2927" s="6"/>
      <c r="Q2927" s="6"/>
      <c r="R2927" s="6"/>
      <c r="S2927" s="6"/>
      <c r="T2927" s="6"/>
      <c r="U2927" s="6" t="s">
        <v>13512</v>
      </c>
      <c r="V2927" s="6" t="s">
        <v>17336</v>
      </c>
      <c r="W2927" s="6" t="s">
        <v>13656</v>
      </c>
      <c r="X2927" s="6" t="s">
        <v>12299</v>
      </c>
      <c r="Y2927" s="6" t="s">
        <v>12299</v>
      </c>
    </row>
    <row r="2928" spans="1:25" x14ac:dyDescent="0.3">
      <c r="A2928" s="6">
        <v>4762</v>
      </c>
      <c r="B2928" s="6" t="s">
        <v>17337</v>
      </c>
      <c r="C2928" s="6" t="s">
        <v>17338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VLOOKUP(A2928,web_archive!D:AB,18,FALSE)</f>
        <v>#N/A</v>
      </c>
      <c r="O2928" s="6"/>
      <c r="P2928" s="6"/>
      <c r="Q2928" s="6"/>
      <c r="R2928" s="6"/>
      <c r="S2928" s="6"/>
      <c r="T2928" s="6"/>
      <c r="U2928" s="6" t="s">
        <v>12640</v>
      </c>
      <c r="V2928" s="6" t="s">
        <v>12454</v>
      </c>
      <c r="W2928" s="6" t="s">
        <v>12299</v>
      </c>
      <c r="X2928" s="6" t="s">
        <v>12299</v>
      </c>
      <c r="Y2928" s="6"/>
    </row>
    <row r="2929" spans="1:25" x14ac:dyDescent="0.3">
      <c r="A2929" s="6">
        <v>4763</v>
      </c>
      <c r="B2929" s="6" t="s">
        <v>17339</v>
      </c>
      <c r="C2929" s="6" t="s">
        <v>17340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VLOOKUP(A2929,web_archive!D:AB,18,FALSE)</f>
        <v>#N/A</v>
      </c>
      <c r="O2929" s="6"/>
      <c r="P2929" s="6"/>
      <c r="Q2929" s="6"/>
      <c r="R2929" s="6"/>
      <c r="S2929" s="6"/>
      <c r="T2929" s="6"/>
      <c r="U2929" s="6" t="s">
        <v>12640</v>
      </c>
      <c r="V2929" s="6" t="s">
        <v>14122</v>
      </c>
      <c r="W2929" s="6" t="s">
        <v>12299</v>
      </c>
      <c r="X2929" s="6" t="s">
        <v>12299</v>
      </c>
      <c r="Y2929" s="6"/>
    </row>
    <row r="2930" spans="1:25" x14ac:dyDescent="0.3">
      <c r="A2930" s="6">
        <v>4764</v>
      </c>
      <c r="B2930" s="6" t="s">
        <v>17341</v>
      </c>
      <c r="C2930" s="6" t="s">
        <v>17342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VLOOKUP(A2930,web_archive!D:AB,18,FALSE)</f>
        <v>#N/A</v>
      </c>
      <c r="O2930" s="6"/>
      <c r="P2930" s="6"/>
      <c r="Q2930" s="6"/>
      <c r="R2930" s="6"/>
      <c r="S2930" s="6"/>
      <c r="T2930" s="6"/>
      <c r="U2930" s="6" t="s">
        <v>12636</v>
      </c>
      <c r="V2930" s="6" t="s">
        <v>12491</v>
      </c>
      <c r="W2930" s="6" t="s">
        <v>12299</v>
      </c>
      <c r="X2930" s="6" t="s">
        <v>12299</v>
      </c>
      <c r="Y2930" s="6"/>
    </row>
    <row r="2931" spans="1:25" x14ac:dyDescent="0.3">
      <c r="A2931" s="6">
        <v>4765</v>
      </c>
      <c r="B2931" s="6" t="s">
        <v>17343</v>
      </c>
      <c r="C2931" s="6" t="s">
        <v>17344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VLOOKUP(A2931,web_archive!D:AB,18,FALSE)</f>
        <v>#N/A</v>
      </c>
      <c r="O2931" s="6"/>
      <c r="P2931" s="6"/>
      <c r="Q2931" s="6"/>
      <c r="R2931" s="6"/>
      <c r="S2931" s="6"/>
      <c r="T2931" s="6"/>
      <c r="U2931" s="6" t="s">
        <v>12636</v>
      </c>
      <c r="V2931" s="6" t="s">
        <v>13459</v>
      </c>
      <c r="W2931" s="6" t="s">
        <v>12299</v>
      </c>
      <c r="X2931" s="6" t="s">
        <v>12299</v>
      </c>
      <c r="Y2931" s="6"/>
    </row>
    <row r="2932" spans="1:25" x14ac:dyDescent="0.3">
      <c r="A2932" s="6">
        <v>4766</v>
      </c>
      <c r="B2932" s="6" t="s">
        <v>17345</v>
      </c>
      <c r="C2932" s="6" t="s">
        <v>17346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VLOOKUP(A2932,web_archive!D:AB,18,FALSE)</f>
        <v>#N/A</v>
      </c>
      <c r="O2932" s="6"/>
      <c r="P2932" s="6"/>
      <c r="Q2932" s="6"/>
      <c r="R2932" s="6"/>
      <c r="S2932" s="6"/>
      <c r="T2932" s="6"/>
      <c r="U2932" s="6" t="s">
        <v>12674</v>
      </c>
      <c r="V2932" s="6" t="s">
        <v>12675</v>
      </c>
      <c r="W2932" s="6" t="s">
        <v>12600</v>
      </c>
      <c r="X2932" s="6" t="s">
        <v>12299</v>
      </c>
      <c r="Y2932" s="6" t="s">
        <v>12299</v>
      </c>
    </row>
    <row r="2933" spans="1:25" x14ac:dyDescent="0.3">
      <c r="A2933" s="6">
        <v>4767</v>
      </c>
      <c r="B2933" s="6" t="s">
        <v>17347</v>
      </c>
      <c r="C2933" s="6" t="s">
        <v>17348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VLOOKUP(A2933,web_archive!D:AB,18,FALSE)</f>
        <v>#N/A</v>
      </c>
      <c r="O2933" s="6"/>
      <c r="P2933" s="6"/>
      <c r="Q2933" s="6"/>
      <c r="R2933" s="6"/>
      <c r="S2933" s="6"/>
      <c r="T2933" s="6"/>
      <c r="U2933" s="6" t="s">
        <v>12674</v>
      </c>
      <c r="V2933" s="6" t="s">
        <v>12675</v>
      </c>
      <c r="W2933" s="6" t="s">
        <v>12404</v>
      </c>
      <c r="X2933" s="6" t="s">
        <v>12299</v>
      </c>
      <c r="Y2933" s="6" t="s">
        <v>12299</v>
      </c>
    </row>
    <row r="2934" spans="1:25" x14ac:dyDescent="0.3">
      <c r="A2934" s="6">
        <v>4768</v>
      </c>
      <c r="B2934" s="6" t="s">
        <v>17349</v>
      </c>
      <c r="C2934" s="6" t="s">
        <v>17350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VLOOKUP(A2934,web_archive!D:AB,18,FALSE)</f>
        <v>#N/A</v>
      </c>
      <c r="O2934" s="6"/>
      <c r="P2934" s="6"/>
      <c r="Q2934" s="6"/>
      <c r="R2934" s="6"/>
      <c r="S2934" s="6"/>
      <c r="T2934" s="6"/>
      <c r="U2934" s="6" t="s">
        <v>12299</v>
      </c>
      <c r="V2934" s="6" t="s">
        <v>12299</v>
      </c>
      <c r="W2934" s="6" t="s">
        <v>12299</v>
      </c>
      <c r="X2934" s="6"/>
      <c r="Y2934" s="6"/>
    </row>
    <row r="2935" spans="1:25" x14ac:dyDescent="0.3">
      <c r="A2935" s="6">
        <v>4769</v>
      </c>
      <c r="B2935" s="6" t="s">
        <v>17351</v>
      </c>
      <c r="C2935" s="6" t="s">
        <v>17352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VLOOKUP(A2935,web_archive!D:AB,18,FALSE)</f>
        <v>#N/A</v>
      </c>
      <c r="O2935" s="6"/>
      <c r="P2935" s="6"/>
      <c r="Q2935" s="6"/>
      <c r="R2935" s="6"/>
      <c r="S2935" s="6"/>
      <c r="T2935" s="6"/>
      <c r="U2935" s="6" t="s">
        <v>12299</v>
      </c>
      <c r="V2935" s="6" t="s">
        <v>12299</v>
      </c>
      <c r="W2935" s="6" t="s">
        <v>12299</v>
      </c>
      <c r="X2935" s="6"/>
      <c r="Y2935" s="6"/>
    </row>
    <row r="2936" spans="1:25" x14ac:dyDescent="0.3">
      <c r="A2936" s="6">
        <v>4770</v>
      </c>
      <c r="B2936" s="6" t="s">
        <v>17353</v>
      </c>
      <c r="C2936" s="6" t="s">
        <v>17354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VLOOKUP(A2936,web_archive!D:AB,18,FALSE)</f>
        <v>#N/A</v>
      </c>
      <c r="O2936" s="6"/>
      <c r="P2936" s="6"/>
      <c r="Q2936" s="6"/>
      <c r="R2936" s="6"/>
      <c r="S2936" s="6"/>
      <c r="T2936" s="6"/>
      <c r="U2936" s="6" t="s">
        <v>12299</v>
      </c>
      <c r="V2936" s="6" t="s">
        <v>12299</v>
      </c>
      <c r="W2936" s="6" t="s">
        <v>12299</v>
      </c>
      <c r="X2936" s="6"/>
      <c r="Y2936" s="6"/>
    </row>
    <row r="2937" spans="1:25" x14ac:dyDescent="0.3">
      <c r="A2937" s="6">
        <v>4771</v>
      </c>
      <c r="B2937" s="6" t="s">
        <v>17355</v>
      </c>
      <c r="C2937" s="6" t="s">
        <v>17356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VLOOKUP(A2937,web_archive!D:AB,18,FALSE)</f>
        <v>#N/A</v>
      </c>
      <c r="O2937" s="6"/>
      <c r="P2937" s="6"/>
      <c r="Q2937" s="6"/>
      <c r="R2937" s="6"/>
      <c r="S2937" s="6"/>
      <c r="T2937" s="6"/>
      <c r="U2937" s="6" t="s">
        <v>12299</v>
      </c>
      <c r="V2937" s="6" t="s">
        <v>12299</v>
      </c>
      <c r="W2937" s="6" t="s">
        <v>12299</v>
      </c>
      <c r="X2937" s="6"/>
      <c r="Y2937" s="6"/>
    </row>
    <row r="2938" spans="1:25" x14ac:dyDescent="0.3">
      <c r="A2938" s="6">
        <v>4772</v>
      </c>
      <c r="B2938" s="6" t="s">
        <v>17357</v>
      </c>
      <c r="C2938" s="6" t="s">
        <v>17358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VLOOKUP(A2938,web_archive!D:AB,18,FALSE)</f>
        <v>#N/A</v>
      </c>
      <c r="O2938" s="6"/>
      <c r="P2938" s="6"/>
      <c r="Q2938" s="6"/>
      <c r="R2938" s="6"/>
      <c r="S2938" s="6"/>
      <c r="T2938" s="6"/>
      <c r="U2938" s="6" t="s">
        <v>12299</v>
      </c>
      <c r="V2938" s="6" t="s">
        <v>12299</v>
      </c>
      <c r="W2938" s="6" t="s">
        <v>12299</v>
      </c>
      <c r="X2938" s="6"/>
      <c r="Y2938" s="6"/>
    </row>
    <row r="2939" spans="1:25" x14ac:dyDescent="0.3">
      <c r="A2939" s="6">
        <v>4773</v>
      </c>
      <c r="B2939" s="6" t="s">
        <v>17359</v>
      </c>
      <c r="C2939" s="6" t="s">
        <v>17360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VLOOKUP(A2939,web_archive!D:AB,18,FALSE)</f>
        <v>#N/A</v>
      </c>
      <c r="O2939" s="6"/>
      <c r="P2939" s="6"/>
      <c r="Q2939" s="6"/>
      <c r="R2939" s="6"/>
      <c r="S2939" s="6"/>
      <c r="T2939" s="6"/>
      <c r="U2939" s="6" t="s">
        <v>12299</v>
      </c>
      <c r="V2939" s="6" t="s">
        <v>12299</v>
      </c>
      <c r="W2939" s="6" t="s">
        <v>12299</v>
      </c>
      <c r="X2939" s="6"/>
      <c r="Y2939" s="6"/>
    </row>
    <row r="2940" spans="1:25" x14ac:dyDescent="0.3">
      <c r="A2940" s="6">
        <v>4774</v>
      </c>
      <c r="B2940" s="6" t="s">
        <v>17361</v>
      </c>
      <c r="C2940" s="6" t="s">
        <v>17362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VLOOKUP(A2940,web_archive!D:AB,18,FALSE)</f>
        <v>#N/A</v>
      </c>
      <c r="O2940" s="6"/>
      <c r="P2940" s="6"/>
      <c r="Q2940" s="6"/>
      <c r="R2940" s="6"/>
      <c r="S2940" s="6"/>
      <c r="T2940" s="6"/>
      <c r="U2940" s="6" t="s">
        <v>12299</v>
      </c>
      <c r="V2940" s="6" t="s">
        <v>12299</v>
      </c>
      <c r="W2940" s="6" t="s">
        <v>12299</v>
      </c>
      <c r="X2940" s="6"/>
      <c r="Y2940" s="6"/>
    </row>
    <row r="2941" spans="1:25" x14ac:dyDescent="0.3">
      <c r="A2941" s="6">
        <v>4775</v>
      </c>
      <c r="B2941" s="6" t="s">
        <v>17363</v>
      </c>
      <c r="C2941" s="6" t="s">
        <v>17364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VLOOKUP(A2941,web_archive!D:AB,18,FALSE)</f>
        <v>#N/A</v>
      </c>
      <c r="O2941" s="6"/>
      <c r="P2941" s="6"/>
      <c r="Q2941" s="6"/>
      <c r="R2941" s="6"/>
      <c r="S2941" s="6"/>
      <c r="T2941" s="6"/>
      <c r="U2941" s="6" t="s">
        <v>12299</v>
      </c>
      <c r="V2941" s="6" t="s">
        <v>12299</v>
      </c>
      <c r="W2941" s="6" t="s">
        <v>12299</v>
      </c>
      <c r="X2941" s="6"/>
      <c r="Y2941" s="6"/>
    </row>
    <row r="2942" spans="1:25" x14ac:dyDescent="0.3">
      <c r="A2942" s="6">
        <v>4776</v>
      </c>
      <c r="B2942" s="6" t="s">
        <v>17365</v>
      </c>
      <c r="C2942" s="6" t="s">
        <v>17366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VLOOKUP(A2942,web_archive!D:AB,18,FALSE)</f>
        <v>#N/A</v>
      </c>
      <c r="O2942" s="6"/>
      <c r="P2942" s="6"/>
      <c r="Q2942" s="6"/>
      <c r="R2942" s="6"/>
      <c r="S2942" s="6"/>
      <c r="T2942" s="6"/>
      <c r="U2942" s="6" t="s">
        <v>12299</v>
      </c>
      <c r="V2942" s="6" t="s">
        <v>12299</v>
      </c>
      <c r="W2942" s="6" t="s">
        <v>12299</v>
      </c>
      <c r="X2942" s="6"/>
      <c r="Y2942" s="6"/>
    </row>
    <row r="2943" spans="1:25" x14ac:dyDescent="0.3">
      <c r="A2943" s="6">
        <v>4777</v>
      </c>
      <c r="B2943" s="6" t="s">
        <v>17367</v>
      </c>
      <c r="C2943" s="6" t="s">
        <v>17368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VLOOKUP(A2943,web_archive!D:AB,18,FALSE)</f>
        <v>#N/A</v>
      </c>
      <c r="O2943" s="6"/>
      <c r="P2943" s="6"/>
      <c r="Q2943" s="6"/>
      <c r="R2943" s="6"/>
      <c r="S2943" s="6"/>
      <c r="T2943" s="6"/>
      <c r="U2943" s="6" t="s">
        <v>12299</v>
      </c>
      <c r="V2943" s="6" t="s">
        <v>12299</v>
      </c>
      <c r="W2943" s="6" t="s">
        <v>12299</v>
      </c>
      <c r="X2943" s="6"/>
      <c r="Y2943" s="6"/>
    </row>
    <row r="2944" spans="1:25" x14ac:dyDescent="0.3">
      <c r="A2944" s="6">
        <v>4778</v>
      </c>
      <c r="B2944" s="6" t="s">
        <v>17369</v>
      </c>
      <c r="C2944" s="6" t="s">
        <v>17370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VLOOKUP(A2944,web_archive!D:AB,18,FALSE)</f>
        <v>#N/A</v>
      </c>
      <c r="O2944" s="6"/>
      <c r="P2944" s="6"/>
      <c r="Q2944" s="6"/>
      <c r="R2944" s="6"/>
      <c r="S2944" s="6"/>
      <c r="T2944" s="6"/>
      <c r="U2944" s="6" t="s">
        <v>12299</v>
      </c>
      <c r="V2944" s="6" t="s">
        <v>12299</v>
      </c>
      <c r="W2944" s="6" t="s">
        <v>12299</v>
      </c>
      <c r="X2944" s="6"/>
      <c r="Y2944" s="6"/>
    </row>
    <row r="2945" spans="1:24" x14ac:dyDescent="0.3">
      <c r="A2945" s="6">
        <v>4779</v>
      </c>
      <c r="B2945" s="6" t="s">
        <v>17371</v>
      </c>
      <c r="C2945" s="6" t="s">
        <v>17372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VLOOKUP(A2945,web_archive!D:AB,18,FALSE)</f>
        <v>#N/A</v>
      </c>
      <c r="O2945" s="6"/>
      <c r="P2945" s="6"/>
      <c r="Q2945" s="6"/>
      <c r="R2945" s="6"/>
      <c r="S2945" s="6"/>
      <c r="T2945" s="6"/>
      <c r="U2945" s="6" t="s">
        <v>12299</v>
      </c>
      <c r="V2945" s="6" t="s">
        <v>12299</v>
      </c>
      <c r="W2945" s="6" t="s">
        <v>12299</v>
      </c>
      <c r="X2945" s="6"/>
    </row>
    <row r="2946" spans="1:24" x14ac:dyDescent="0.3">
      <c r="A2946" s="6">
        <v>4780</v>
      </c>
      <c r="B2946" s="6" t="s">
        <v>17373</v>
      </c>
      <c r="C2946" s="6" t="s">
        <v>17374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VLOOKUP(A2946,web_archive!D:AB,18,FALSE)</f>
        <v>#N/A</v>
      </c>
      <c r="O2946" s="6"/>
      <c r="P2946" s="6"/>
      <c r="Q2946" s="6"/>
      <c r="R2946" s="6"/>
      <c r="S2946" s="6"/>
      <c r="T2946" s="6"/>
      <c r="U2946" s="6" t="s">
        <v>12299</v>
      </c>
      <c r="V2946" s="6" t="s">
        <v>12299</v>
      </c>
      <c r="W2946" s="6" t="s">
        <v>12299</v>
      </c>
      <c r="X2946" s="6"/>
    </row>
    <row r="2947" spans="1:24" x14ac:dyDescent="0.3">
      <c r="A2947" s="6">
        <v>4781</v>
      </c>
      <c r="B2947" s="6" t="s">
        <v>17375</v>
      </c>
      <c r="C2947" s="6" t="s">
        <v>17376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VLOOKUP(A2947,web_archive!D:AB,18,FALSE)</f>
        <v>#N/A</v>
      </c>
      <c r="O2947" s="6"/>
      <c r="P2947" s="6"/>
      <c r="Q2947" s="6"/>
      <c r="R2947" s="6"/>
      <c r="S2947" s="6"/>
      <c r="T2947" s="6"/>
      <c r="U2947" s="6" t="s">
        <v>12299</v>
      </c>
      <c r="V2947" s="6" t="s">
        <v>12299</v>
      </c>
      <c r="W2947" s="6" t="s">
        <v>12299</v>
      </c>
      <c r="X2947" s="6"/>
    </row>
    <row r="2948" spans="1:24" x14ac:dyDescent="0.3">
      <c r="A2948" s="6">
        <v>4782</v>
      </c>
      <c r="B2948" s="6" t="s">
        <v>17377</v>
      </c>
      <c r="C2948" s="6" t="s">
        <v>17378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VLOOKUP(A2948,web_archive!D:AB,18,FALSE)</f>
        <v>#N/A</v>
      </c>
      <c r="O2948" s="6"/>
      <c r="P2948" s="6"/>
      <c r="Q2948" s="6"/>
      <c r="R2948" s="6"/>
      <c r="S2948" s="6"/>
      <c r="T2948" s="6"/>
      <c r="U2948" s="6" t="s">
        <v>12299</v>
      </c>
      <c r="V2948" s="6" t="s">
        <v>12299</v>
      </c>
      <c r="W2948" s="6" t="s">
        <v>12299</v>
      </c>
      <c r="X2948" s="6"/>
    </row>
    <row r="2949" spans="1:24" x14ac:dyDescent="0.3">
      <c r="A2949" s="6">
        <v>4783</v>
      </c>
      <c r="B2949" s="6" t="s">
        <v>17379</v>
      </c>
      <c r="C2949" s="6" t="s">
        <v>17380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VLOOKUP(A2949,web_archive!D:AB,18,FALSE)</f>
        <v>#N/A</v>
      </c>
      <c r="O2949" s="6"/>
      <c r="P2949" s="6"/>
      <c r="Q2949" s="6"/>
      <c r="R2949" s="6"/>
      <c r="S2949" s="6"/>
      <c r="T2949" s="6"/>
      <c r="U2949" s="6" t="s">
        <v>12299</v>
      </c>
      <c r="V2949" s="6" t="s">
        <v>12299</v>
      </c>
      <c r="W2949" s="6" t="s">
        <v>12299</v>
      </c>
      <c r="X2949" s="6"/>
    </row>
    <row r="2950" spans="1:24" x14ac:dyDescent="0.3">
      <c r="A2950" s="6">
        <v>4784</v>
      </c>
      <c r="B2950" s="6" t="s">
        <v>17381</v>
      </c>
      <c r="C2950" s="6" t="s">
        <v>17382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VLOOKUP(A2950,web_archive!D:AB,18,FALSE)</f>
        <v>#N/A</v>
      </c>
      <c r="O2950" s="6"/>
      <c r="P2950" s="6"/>
      <c r="Q2950" s="6"/>
      <c r="R2950" s="6"/>
      <c r="S2950" s="6"/>
      <c r="T2950" s="6"/>
      <c r="U2950" s="6" t="s">
        <v>12299</v>
      </c>
      <c r="V2950" s="6" t="s">
        <v>12299</v>
      </c>
      <c r="W2950" s="6" t="s">
        <v>12299</v>
      </c>
      <c r="X2950" s="6"/>
    </row>
    <row r="2951" spans="1:24" x14ac:dyDescent="0.3">
      <c r="A2951" s="6">
        <v>4785</v>
      </c>
      <c r="B2951" s="6" t="s">
        <v>17383</v>
      </c>
      <c r="C2951" s="6" t="s">
        <v>17384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VLOOKUP(A2951,web_archive!D:AB,18,FALSE)</f>
        <v>#N/A</v>
      </c>
      <c r="O2951" s="6"/>
      <c r="P2951" s="6"/>
      <c r="Q2951" s="6"/>
      <c r="R2951" s="6"/>
      <c r="S2951" s="6"/>
      <c r="T2951" s="6"/>
      <c r="U2951" s="6" t="s">
        <v>12299</v>
      </c>
      <c r="V2951" s="6" t="s">
        <v>12299</v>
      </c>
      <c r="W2951" s="6" t="s">
        <v>12299</v>
      </c>
      <c r="X2951" s="6"/>
    </row>
    <row r="2952" spans="1:24" x14ac:dyDescent="0.3">
      <c r="A2952" s="6">
        <v>4786</v>
      </c>
      <c r="B2952" s="6" t="s">
        <v>17385</v>
      </c>
      <c r="C2952" s="6" t="s">
        <v>17386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VLOOKUP(A2952,web_archive!D:AB,18,FALSE)</f>
        <v>#N/A</v>
      </c>
      <c r="O2952" s="6"/>
      <c r="P2952" s="6"/>
      <c r="Q2952" s="6"/>
      <c r="R2952" s="6"/>
      <c r="S2952" s="6"/>
      <c r="T2952" s="6"/>
      <c r="U2952" s="6" t="s">
        <v>14525</v>
      </c>
      <c r="V2952" s="6" t="s">
        <v>12600</v>
      </c>
      <c r="W2952" s="6" t="s">
        <v>12299</v>
      </c>
      <c r="X2952" s="6" t="s">
        <v>12299</v>
      </c>
    </row>
    <row r="2953" spans="1:24" x14ac:dyDescent="0.3">
      <c r="A2953" s="6">
        <v>4787</v>
      </c>
      <c r="B2953" s="6" t="s">
        <v>17387</v>
      </c>
      <c r="C2953" s="6" t="s">
        <v>17388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VLOOKUP(A2953,web_archive!D:AB,18,FALSE)</f>
        <v>#N/A</v>
      </c>
      <c r="O2953" s="6"/>
      <c r="P2953" s="6"/>
      <c r="Q2953" s="6"/>
      <c r="R2953" s="6"/>
      <c r="S2953" s="6"/>
      <c r="T2953" s="6"/>
      <c r="U2953" s="6" t="s">
        <v>14525</v>
      </c>
      <c r="V2953" s="6" t="s">
        <v>12451</v>
      </c>
      <c r="W2953" s="6" t="s">
        <v>12299</v>
      </c>
      <c r="X2953" s="6" t="s">
        <v>12299</v>
      </c>
    </row>
    <row r="2954" spans="1:24" x14ac:dyDescent="0.3">
      <c r="A2954" s="6">
        <v>4788</v>
      </c>
      <c r="B2954" s="6" t="s">
        <v>17389</v>
      </c>
      <c r="C2954" s="6" t="s">
        <v>17390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VLOOKUP(A2954,web_archive!D:AB,18,FALSE)</f>
        <v>#N/A</v>
      </c>
      <c r="O2954" s="6"/>
      <c r="P2954" s="6"/>
      <c r="Q2954" s="6"/>
      <c r="R2954" s="6"/>
      <c r="S2954" s="6"/>
      <c r="T2954" s="6"/>
      <c r="U2954" s="6" t="s">
        <v>14525</v>
      </c>
      <c r="V2954" s="6" t="s">
        <v>12454</v>
      </c>
      <c r="W2954" s="6" t="s">
        <v>12299</v>
      </c>
      <c r="X2954" s="6" t="s">
        <v>12299</v>
      </c>
    </row>
    <row r="2955" spans="1:24" x14ac:dyDescent="0.3">
      <c r="A2955" s="6">
        <v>4789</v>
      </c>
      <c r="B2955" s="6" t="s">
        <v>17391</v>
      </c>
      <c r="C2955" s="6" t="s">
        <v>17392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VLOOKUP(A2955,web_archive!D:AB,18,FALSE)</f>
        <v>#N/A</v>
      </c>
      <c r="O2955" s="6"/>
      <c r="P2955" s="6"/>
      <c r="Q2955" s="6"/>
      <c r="R2955" s="6"/>
      <c r="S2955" s="6"/>
      <c r="T2955" s="6"/>
      <c r="U2955" s="6" t="s">
        <v>14525</v>
      </c>
      <c r="V2955" s="6" t="s">
        <v>12663</v>
      </c>
      <c r="W2955" s="6" t="s">
        <v>12299</v>
      </c>
      <c r="X2955" s="6" t="s">
        <v>12299</v>
      </c>
    </row>
    <row r="2956" spans="1:24" x14ac:dyDescent="0.3">
      <c r="A2956" s="6">
        <v>4790</v>
      </c>
      <c r="B2956" s="6" t="s">
        <v>17393</v>
      </c>
      <c r="C2956" s="6" t="s">
        <v>17394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VLOOKUP(A2956,web_archive!D:AB,18,FALSE)</f>
        <v>#N/A</v>
      </c>
      <c r="O2956" s="6"/>
      <c r="P2956" s="6"/>
      <c r="Q2956" s="6"/>
      <c r="R2956" s="6"/>
      <c r="S2956" s="6"/>
      <c r="T2956" s="6"/>
      <c r="U2956" s="6" t="s">
        <v>14525</v>
      </c>
      <c r="V2956" s="6" t="s">
        <v>12489</v>
      </c>
      <c r="W2956" s="6" t="s">
        <v>12299</v>
      </c>
      <c r="X2956" s="6" t="s">
        <v>12299</v>
      </c>
    </row>
    <row r="2957" spans="1:24" x14ac:dyDescent="0.3">
      <c r="A2957" s="6">
        <v>4791</v>
      </c>
      <c r="B2957" s="6" t="s">
        <v>17395</v>
      </c>
      <c r="C2957" s="6" t="s">
        <v>17396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VLOOKUP(A2957,web_archive!D:AB,18,FALSE)</f>
        <v>#N/A</v>
      </c>
      <c r="O2957" s="6"/>
      <c r="P2957" s="6"/>
      <c r="Q2957" s="6"/>
      <c r="R2957" s="6"/>
      <c r="S2957" s="6"/>
      <c r="T2957" s="6"/>
      <c r="U2957" s="6" t="s">
        <v>12631</v>
      </c>
      <c r="V2957" s="6" t="s">
        <v>12404</v>
      </c>
      <c r="W2957" s="6" t="s">
        <v>12299</v>
      </c>
      <c r="X2957" s="6" t="s">
        <v>12299</v>
      </c>
    </row>
    <row r="2958" spans="1:24" x14ac:dyDescent="0.3">
      <c r="A2958" s="6">
        <v>4792</v>
      </c>
      <c r="B2958" s="6" t="s">
        <v>17397</v>
      </c>
      <c r="C2958" s="6" t="s">
        <v>17398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VLOOKUP(A2958,web_archive!D:AB,18,FALSE)</f>
        <v>#N/A</v>
      </c>
      <c r="O2958" s="6"/>
      <c r="P2958" s="6"/>
      <c r="Q2958" s="6"/>
      <c r="R2958" s="6"/>
      <c r="S2958" s="6"/>
      <c r="T2958" s="6"/>
      <c r="U2958" s="6" t="s">
        <v>12631</v>
      </c>
      <c r="V2958" s="6" t="s">
        <v>12454</v>
      </c>
      <c r="W2958" s="6" t="s">
        <v>12299</v>
      </c>
      <c r="X2958" s="6" t="s">
        <v>12299</v>
      </c>
    </row>
    <row r="2959" spans="1:24" x14ac:dyDescent="0.3">
      <c r="A2959" s="6">
        <v>4793</v>
      </c>
      <c r="B2959" s="6" t="s">
        <v>17399</v>
      </c>
      <c r="C2959" s="6" t="s">
        <v>17400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VLOOKUP(A2959,web_archive!D:AB,18,FALSE)</f>
        <v>#N/A</v>
      </c>
      <c r="O2959" s="6"/>
      <c r="P2959" s="6"/>
      <c r="Q2959" s="6"/>
      <c r="R2959" s="6"/>
      <c r="S2959" s="6"/>
      <c r="T2959" s="6"/>
      <c r="U2959" s="6" t="s">
        <v>12631</v>
      </c>
      <c r="V2959" s="6" t="s">
        <v>12457</v>
      </c>
      <c r="W2959" s="6" t="s">
        <v>12299</v>
      </c>
      <c r="X2959" s="6" t="s">
        <v>12299</v>
      </c>
    </row>
    <row r="2960" spans="1:24" x14ac:dyDescent="0.3">
      <c r="A2960" s="6">
        <v>4794</v>
      </c>
      <c r="B2960" s="6" t="s">
        <v>17401</v>
      </c>
      <c r="C2960" s="6" t="s">
        <v>17402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VLOOKUP(A2960,web_archive!D:AB,18,FALSE)</f>
        <v>#N/A</v>
      </c>
      <c r="O2960" s="6"/>
      <c r="P2960" s="6"/>
      <c r="Q2960" s="6"/>
      <c r="R2960" s="6"/>
      <c r="S2960" s="6"/>
      <c r="T2960" s="6"/>
      <c r="U2960" s="6" t="s">
        <v>12631</v>
      </c>
      <c r="V2960" s="6" t="s">
        <v>14122</v>
      </c>
      <c r="W2960" s="6" t="s">
        <v>12299</v>
      </c>
      <c r="X2960" s="6" t="s">
        <v>12299</v>
      </c>
    </row>
    <row r="2961" spans="1:25" x14ac:dyDescent="0.3">
      <c r="A2961" s="6">
        <v>4795</v>
      </c>
      <c r="B2961" s="6" t="s">
        <v>17403</v>
      </c>
      <c r="C2961" s="6" t="s">
        <v>17404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VLOOKUP(A2961,web_archive!D:AB,18,FALSE)</f>
        <v>#N/A</v>
      </c>
      <c r="O2961" s="6"/>
      <c r="P2961" s="6"/>
      <c r="Q2961" s="6"/>
      <c r="R2961" s="6"/>
      <c r="S2961" s="6"/>
      <c r="T2961" s="6"/>
      <c r="U2961" s="6" t="s">
        <v>13923</v>
      </c>
      <c r="V2961" s="6" t="s">
        <v>12413</v>
      </c>
      <c r="W2961" s="6" t="s">
        <v>12299</v>
      </c>
      <c r="X2961" s="6" t="s">
        <v>12299</v>
      </c>
      <c r="Y2961" s="6"/>
    </row>
    <row r="2962" spans="1:25" x14ac:dyDescent="0.3">
      <c r="A2962" s="6">
        <v>4796</v>
      </c>
      <c r="B2962" s="6" t="s">
        <v>17405</v>
      </c>
      <c r="C2962" s="6" t="s">
        <v>17406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VLOOKUP(A2962,web_archive!D:AB,18,FALSE)</f>
        <v>#N/A</v>
      </c>
      <c r="O2962" s="6"/>
      <c r="P2962" s="6"/>
      <c r="Q2962" s="6"/>
      <c r="R2962" s="6"/>
      <c r="S2962" s="6"/>
      <c r="T2962" s="6"/>
      <c r="U2962" s="6" t="s">
        <v>13923</v>
      </c>
      <c r="V2962" s="6" t="s">
        <v>13911</v>
      </c>
      <c r="W2962" s="6" t="s">
        <v>12299</v>
      </c>
      <c r="X2962" s="6" t="s">
        <v>12299</v>
      </c>
      <c r="Y2962" s="6"/>
    </row>
    <row r="2963" spans="1:25" x14ac:dyDescent="0.3">
      <c r="A2963" s="6">
        <v>4797</v>
      </c>
      <c r="B2963" s="6" t="s">
        <v>17407</v>
      </c>
      <c r="C2963" s="6" t="s">
        <v>17408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VLOOKUP(A2963,web_archive!D:AB,18,FALSE)</f>
        <v>#N/A</v>
      </c>
      <c r="O2963" s="6"/>
      <c r="P2963" s="6"/>
      <c r="Q2963" s="6"/>
      <c r="R2963" s="6"/>
      <c r="S2963" s="6"/>
      <c r="T2963" s="6"/>
      <c r="U2963" s="6" t="s">
        <v>13923</v>
      </c>
      <c r="V2963" s="6" t="s">
        <v>12820</v>
      </c>
      <c r="W2963" s="6" t="s">
        <v>12299</v>
      </c>
      <c r="X2963" s="6" t="s">
        <v>12299</v>
      </c>
      <c r="Y2963" s="6"/>
    </row>
    <row r="2964" spans="1:25" x14ac:dyDescent="0.3">
      <c r="A2964" s="6">
        <v>4798</v>
      </c>
      <c r="B2964" s="6" t="s">
        <v>17409</v>
      </c>
      <c r="C2964" s="6" t="s">
        <v>17410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VLOOKUP(A2964,web_archive!D:AB,18,FALSE)</f>
        <v>#N/A</v>
      </c>
      <c r="O2964" s="6"/>
      <c r="P2964" s="6"/>
      <c r="Q2964" s="6"/>
      <c r="R2964" s="6"/>
      <c r="S2964" s="6"/>
      <c r="T2964" s="6"/>
      <c r="U2964" s="6" t="s">
        <v>13923</v>
      </c>
      <c r="V2964" s="6" t="s">
        <v>13646</v>
      </c>
      <c r="W2964" s="6" t="s">
        <v>12299</v>
      </c>
      <c r="X2964" s="6" t="s">
        <v>12299</v>
      </c>
      <c r="Y2964" s="6"/>
    </row>
    <row r="2965" spans="1:25" x14ac:dyDescent="0.3">
      <c r="A2965" s="6">
        <v>4799</v>
      </c>
      <c r="B2965" s="6" t="s">
        <v>17411</v>
      </c>
      <c r="C2965" s="6" t="s">
        <v>17412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VLOOKUP(A2965,web_archive!D:AB,18,FALSE)</f>
        <v>#N/A</v>
      </c>
      <c r="O2965" s="6"/>
      <c r="P2965" s="6"/>
      <c r="Q2965" s="6"/>
      <c r="R2965" s="6"/>
      <c r="S2965" s="6"/>
      <c r="T2965" s="6"/>
      <c r="U2965" s="6" t="s">
        <v>13923</v>
      </c>
      <c r="V2965" s="6" t="s">
        <v>12667</v>
      </c>
      <c r="W2965" s="6" t="s">
        <v>12299</v>
      </c>
      <c r="X2965" s="6" t="s">
        <v>12299</v>
      </c>
      <c r="Y2965" s="6"/>
    </row>
    <row r="2966" spans="1:25" x14ac:dyDescent="0.3">
      <c r="A2966" s="6">
        <v>4800</v>
      </c>
      <c r="B2966" s="6" t="s">
        <v>17413</v>
      </c>
      <c r="C2966" s="6" t="s">
        <v>17414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VLOOKUP(A2966,web_archive!D:AB,18,FALSE)</f>
        <v>#N/A</v>
      </c>
      <c r="O2966" s="6"/>
      <c r="P2966" s="6"/>
      <c r="Q2966" s="6"/>
      <c r="R2966" s="6"/>
      <c r="S2966" s="6"/>
      <c r="T2966" s="6"/>
      <c r="U2966" s="6" t="s">
        <v>13227</v>
      </c>
      <c r="V2966" s="6" t="s">
        <v>12370</v>
      </c>
      <c r="W2966" s="6" t="s">
        <v>12299</v>
      </c>
      <c r="X2966" s="6" t="s">
        <v>12299</v>
      </c>
      <c r="Y2966" s="6"/>
    </row>
    <row r="2967" spans="1:25" x14ac:dyDescent="0.3">
      <c r="A2967" s="6">
        <v>4801</v>
      </c>
      <c r="B2967" s="6" t="s">
        <v>17415</v>
      </c>
      <c r="C2967" s="6" t="s">
        <v>17416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VLOOKUP(A2967,web_archive!D:AB,18,FALSE)</f>
        <v>#N/A</v>
      </c>
      <c r="O2967" s="6"/>
      <c r="P2967" s="6"/>
      <c r="Q2967" s="6"/>
      <c r="R2967" s="6"/>
      <c r="S2967" s="6"/>
      <c r="T2967" s="6"/>
      <c r="U2967" s="6" t="s">
        <v>13227</v>
      </c>
      <c r="V2967" s="6" t="s">
        <v>12413</v>
      </c>
      <c r="W2967" s="6" t="s">
        <v>12299</v>
      </c>
      <c r="X2967" s="6" t="s">
        <v>12299</v>
      </c>
      <c r="Y2967" s="6"/>
    </row>
    <row r="2968" spans="1:25" x14ac:dyDescent="0.3">
      <c r="A2968" s="6">
        <v>4802</v>
      </c>
      <c r="B2968" s="6" t="s">
        <v>17417</v>
      </c>
      <c r="C2968" s="6" t="s">
        <v>17418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VLOOKUP(A2968,web_archive!D:AB,18,FALSE)</f>
        <v>#N/A</v>
      </c>
      <c r="O2968" s="6"/>
      <c r="P2968" s="6"/>
      <c r="Q2968" s="6"/>
      <c r="R2968" s="6"/>
      <c r="S2968" s="6"/>
      <c r="T2968" s="6"/>
      <c r="U2968" s="6" t="s">
        <v>13227</v>
      </c>
      <c r="V2968" s="6" t="s">
        <v>12894</v>
      </c>
      <c r="W2968" s="6" t="s">
        <v>12299</v>
      </c>
      <c r="X2968" s="6" t="s">
        <v>12299</v>
      </c>
      <c r="Y2968" s="6"/>
    </row>
    <row r="2969" spans="1:25" x14ac:dyDescent="0.3">
      <c r="A2969" s="6">
        <v>4803</v>
      </c>
      <c r="B2969" s="6" t="s">
        <v>17419</v>
      </c>
      <c r="C2969" s="6" t="s">
        <v>17420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VLOOKUP(A2969,web_archive!D:AB,18,FALSE)</f>
        <v>#N/A</v>
      </c>
      <c r="O2969" s="6"/>
      <c r="P2969" s="6"/>
      <c r="Q2969" s="6"/>
      <c r="R2969" s="6"/>
      <c r="S2969" s="6"/>
      <c r="T2969" s="6"/>
      <c r="U2969" s="6" t="s">
        <v>14279</v>
      </c>
      <c r="V2969" s="6" t="s">
        <v>13817</v>
      </c>
      <c r="W2969" s="6" t="s">
        <v>17421</v>
      </c>
      <c r="X2969" s="6" t="s">
        <v>12299</v>
      </c>
      <c r="Y2969" s="6" t="s">
        <v>12299</v>
      </c>
    </row>
    <row r="2970" spans="1:25" x14ac:dyDescent="0.3">
      <c r="A2970" s="6">
        <v>4804</v>
      </c>
      <c r="B2970" s="6" t="s">
        <v>17422</v>
      </c>
      <c r="C2970" s="6" t="s">
        <v>17423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VLOOKUP(A2970,web_archive!D:AB,18,FALSE)</f>
        <v>#N/A</v>
      </c>
      <c r="O2970" s="6"/>
      <c r="P2970" s="6"/>
      <c r="Q2970" s="6"/>
      <c r="R2970" s="6"/>
      <c r="S2970" s="6"/>
      <c r="T2970" s="6"/>
      <c r="U2970" s="6" t="s">
        <v>14284</v>
      </c>
      <c r="V2970" s="6" t="s">
        <v>13815</v>
      </c>
      <c r="W2970" s="6" t="s">
        <v>12486</v>
      </c>
      <c r="X2970" s="6" t="s">
        <v>12299</v>
      </c>
      <c r="Y2970" s="6" t="s">
        <v>12299</v>
      </c>
    </row>
    <row r="2971" spans="1:25" x14ac:dyDescent="0.3">
      <c r="A2971" s="6">
        <v>4805</v>
      </c>
      <c r="B2971" s="6" t="s">
        <v>17424</v>
      </c>
      <c r="C2971" s="6" t="s">
        <v>17425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VLOOKUP(A2971,web_archive!D:AB,18,FALSE)</f>
        <v>#N/A</v>
      </c>
      <c r="O2971" s="6"/>
      <c r="P2971" s="6"/>
      <c r="Q2971" s="6"/>
      <c r="R2971" s="6"/>
      <c r="S2971" s="6"/>
      <c r="T2971" s="6"/>
      <c r="U2971" s="6" t="s">
        <v>13447</v>
      </c>
      <c r="V2971" s="6" t="s">
        <v>12404</v>
      </c>
      <c r="W2971" s="6" t="s">
        <v>12299</v>
      </c>
      <c r="X2971" s="6" t="s">
        <v>12299</v>
      </c>
      <c r="Y2971" s="6"/>
    </row>
    <row r="2972" spans="1:25" x14ac:dyDescent="0.3">
      <c r="A2972" s="6">
        <v>4806</v>
      </c>
      <c r="B2972" s="6" t="s">
        <v>17426</v>
      </c>
      <c r="C2972" s="6" t="s">
        <v>17427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VLOOKUP(A2972,web_archive!D:AB,18,FALSE)</f>
        <v>#N/A</v>
      </c>
      <c r="O2972" s="6"/>
      <c r="P2972" s="6"/>
      <c r="Q2972" s="6"/>
      <c r="R2972" s="6"/>
      <c r="S2972" s="6"/>
      <c r="T2972" s="6"/>
      <c r="U2972" s="6" t="s">
        <v>13512</v>
      </c>
      <c r="V2972" s="6" t="s">
        <v>17428</v>
      </c>
      <c r="W2972" s="6" t="s">
        <v>13656</v>
      </c>
      <c r="X2972" s="6" t="s">
        <v>12299</v>
      </c>
      <c r="Y2972" s="6" t="s">
        <v>12299</v>
      </c>
    </row>
    <row r="2973" spans="1:25" x14ac:dyDescent="0.3">
      <c r="A2973" s="6">
        <v>4807</v>
      </c>
      <c r="B2973" s="6" t="s">
        <v>17429</v>
      </c>
      <c r="C2973" s="6" t="s">
        <v>17430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VLOOKUP(A2973,web_archive!D:AB,18,FALSE)</f>
        <v>#N/A</v>
      </c>
      <c r="O2973" s="6"/>
      <c r="P2973" s="6"/>
      <c r="Q2973" s="6"/>
      <c r="R2973" s="6"/>
      <c r="S2973" s="6"/>
      <c r="T2973" s="6"/>
      <c r="U2973" s="6" t="s">
        <v>12752</v>
      </c>
      <c r="V2973" s="6" t="s">
        <v>12368</v>
      </c>
      <c r="W2973" s="6" t="s">
        <v>12299</v>
      </c>
      <c r="X2973" s="6" t="s">
        <v>12299</v>
      </c>
      <c r="Y2973" s="6"/>
    </row>
    <row r="2974" spans="1:25" x14ac:dyDescent="0.3">
      <c r="A2974" s="6">
        <v>4808</v>
      </c>
      <c r="B2974" s="6" t="s">
        <v>17431</v>
      </c>
      <c r="C2974" s="6" t="s">
        <v>17432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VLOOKUP(A2974,web_archive!D:AB,18,FALSE)</f>
        <v>#N/A</v>
      </c>
      <c r="O2974" s="6"/>
      <c r="P2974" s="6"/>
      <c r="Q2974" s="6"/>
      <c r="R2974" s="6"/>
      <c r="S2974" s="6"/>
      <c r="T2974" s="6"/>
      <c r="U2974" s="6" t="s">
        <v>13138</v>
      </c>
      <c r="V2974" s="6" t="s">
        <v>17433</v>
      </c>
      <c r="W2974" s="6" t="s">
        <v>12491</v>
      </c>
      <c r="X2974" s="6" t="s">
        <v>12299</v>
      </c>
      <c r="Y2974" s="6" t="s">
        <v>12299</v>
      </c>
    </row>
    <row r="2975" spans="1:25" x14ac:dyDescent="0.3">
      <c r="A2975" s="6">
        <v>4809</v>
      </c>
      <c r="B2975" s="6" t="s">
        <v>17434</v>
      </c>
      <c r="C2975" s="6" t="s">
        <v>17435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VLOOKUP(A2975,web_archive!D:AB,18,FALSE)</f>
        <v>#N/A</v>
      </c>
      <c r="O2975" s="6"/>
      <c r="P2975" s="6"/>
      <c r="Q2975" s="6"/>
      <c r="R2975" s="6"/>
      <c r="S2975" s="6"/>
      <c r="T2975" s="6"/>
      <c r="U2975" s="6" t="s">
        <v>13138</v>
      </c>
      <c r="V2975" s="6" t="s">
        <v>17436</v>
      </c>
      <c r="W2975" s="6" t="s">
        <v>12451</v>
      </c>
      <c r="X2975" s="6" t="s">
        <v>12299</v>
      </c>
      <c r="Y2975" s="6" t="s">
        <v>12299</v>
      </c>
    </row>
    <row r="2976" spans="1:25" x14ac:dyDescent="0.3">
      <c r="A2976" s="6">
        <v>4810</v>
      </c>
      <c r="B2976" s="6" t="s">
        <v>17437</v>
      </c>
      <c r="C2976" s="6" t="s">
        <v>17438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VLOOKUP(A2976,web_archive!D:AB,18,FALSE)</f>
        <v>#N/A</v>
      </c>
      <c r="O2976" s="6"/>
      <c r="P2976" s="6"/>
      <c r="Q2976" s="6"/>
      <c r="R2976" s="6"/>
      <c r="S2976" s="6"/>
      <c r="T2976" s="6"/>
      <c r="U2976" s="6" t="s">
        <v>13138</v>
      </c>
      <c r="V2976" s="6" t="s">
        <v>17439</v>
      </c>
      <c r="W2976" s="6" t="s">
        <v>12404</v>
      </c>
      <c r="X2976" s="6" t="s">
        <v>12299</v>
      </c>
      <c r="Y2976" s="6" t="s">
        <v>12299</v>
      </c>
    </row>
    <row r="2977" spans="1:25" x14ac:dyDescent="0.3">
      <c r="A2977" s="6">
        <v>4811</v>
      </c>
      <c r="B2977" s="6" t="s">
        <v>17440</v>
      </c>
      <c r="C2977" s="6" t="s">
        <v>17441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VLOOKUP(A2977,web_archive!D:AB,18,FALSE)</f>
        <v>#N/A</v>
      </c>
      <c r="O2977" s="6"/>
      <c r="P2977" s="6"/>
      <c r="Q2977" s="6"/>
      <c r="R2977" s="6"/>
      <c r="S2977" s="6"/>
      <c r="T2977" s="6"/>
      <c r="U2977" s="6" t="s">
        <v>13138</v>
      </c>
      <c r="V2977" s="6" t="s">
        <v>17442</v>
      </c>
      <c r="W2977" s="6" t="s">
        <v>12600</v>
      </c>
      <c r="X2977" s="6" t="s">
        <v>12299</v>
      </c>
      <c r="Y2977" s="6" t="s">
        <v>12299</v>
      </c>
    </row>
    <row r="2978" spans="1:25" x14ac:dyDescent="0.3">
      <c r="A2978" s="6">
        <v>4812</v>
      </c>
      <c r="B2978" s="6" t="s">
        <v>17443</v>
      </c>
      <c r="C2978" s="6" t="s">
        <v>17443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VLOOKUP(A2978,web_archive!D:AB,18,FALSE)</f>
        <v>#N/A</v>
      </c>
      <c r="O2978" s="6"/>
      <c r="P2978" s="6"/>
      <c r="Q2978" s="6"/>
      <c r="R2978" s="6"/>
      <c r="S2978" s="6"/>
      <c r="T2978" s="6"/>
      <c r="U2978" s="6" t="s">
        <v>13621</v>
      </c>
      <c r="V2978" s="6" t="s">
        <v>17444</v>
      </c>
      <c r="W2978" s="6" t="s">
        <v>12764</v>
      </c>
      <c r="X2978" s="6" t="s">
        <v>12299</v>
      </c>
      <c r="Y2978" s="6" t="s">
        <v>12299</v>
      </c>
    </row>
    <row r="2979" spans="1:25" x14ac:dyDescent="0.3">
      <c r="A2979" s="6">
        <v>4813</v>
      </c>
      <c r="B2979" s="6" t="s">
        <v>17445</v>
      </c>
      <c r="C2979" s="6" t="s">
        <v>17445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VLOOKUP(A2979,web_archive!D:AB,18,FALSE)</f>
        <v>#N/A</v>
      </c>
      <c r="O2979" s="6"/>
      <c r="P2979" s="6"/>
      <c r="Q2979" s="6"/>
      <c r="R2979" s="6"/>
      <c r="S2979" s="6"/>
      <c r="T2979" s="6"/>
      <c r="U2979" s="6" t="s">
        <v>13621</v>
      </c>
      <c r="V2979" s="6" t="s">
        <v>17446</v>
      </c>
      <c r="W2979" s="6" t="s">
        <v>13764</v>
      </c>
      <c r="X2979" s="6" t="s">
        <v>12299</v>
      </c>
      <c r="Y2979" s="6" t="s">
        <v>12299</v>
      </c>
    </row>
    <row r="2980" spans="1:25" x14ac:dyDescent="0.3">
      <c r="A2980" s="6">
        <v>4814</v>
      </c>
      <c r="B2980" s="6" t="s">
        <v>17447</v>
      </c>
      <c r="C2980" s="6" t="s">
        <v>17447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VLOOKUP(A2980,web_archive!D:AB,18,FALSE)</f>
        <v>#N/A</v>
      </c>
      <c r="O2980" s="6"/>
      <c r="P2980" s="6"/>
      <c r="Q2980" s="6"/>
      <c r="R2980" s="6"/>
      <c r="S2980" s="6"/>
      <c r="T2980" s="6"/>
      <c r="U2980" s="6" t="s">
        <v>13621</v>
      </c>
      <c r="V2980" s="6" t="s">
        <v>17448</v>
      </c>
      <c r="W2980" s="6" t="s">
        <v>17449</v>
      </c>
      <c r="X2980" s="6" t="s">
        <v>12299</v>
      </c>
      <c r="Y2980" s="6" t="s">
        <v>12299</v>
      </c>
    </row>
    <row r="2981" spans="1:25" x14ac:dyDescent="0.3">
      <c r="A2981" s="6">
        <v>4815</v>
      </c>
      <c r="B2981" s="6" t="s">
        <v>17450</v>
      </c>
      <c r="C2981" s="6" t="s">
        <v>17450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VLOOKUP(A2981,web_archive!D:AB,18,FALSE)</f>
        <v>#N/A</v>
      </c>
      <c r="O2981" s="6"/>
      <c r="P2981" s="6"/>
      <c r="Q2981" s="6"/>
      <c r="R2981" s="6"/>
      <c r="S2981" s="6"/>
      <c r="T2981" s="6"/>
      <c r="U2981" s="6" t="s">
        <v>13621</v>
      </c>
      <c r="V2981" s="6" t="s">
        <v>17451</v>
      </c>
      <c r="W2981" s="6" t="s">
        <v>15143</v>
      </c>
      <c r="X2981" s="6" t="s">
        <v>12299</v>
      </c>
      <c r="Y2981" s="6" t="s">
        <v>12299</v>
      </c>
    </row>
    <row r="2982" spans="1:25" x14ac:dyDescent="0.3">
      <c r="A2982" s="6">
        <v>4816</v>
      </c>
      <c r="B2982" s="6" t="s">
        <v>17452</v>
      </c>
      <c r="C2982" s="6" t="s">
        <v>17452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VLOOKUP(A2982,web_archive!D:AB,18,FALSE)</f>
        <v>#N/A</v>
      </c>
      <c r="O2982" s="6"/>
      <c r="P2982" s="6"/>
      <c r="Q2982" s="6"/>
      <c r="R2982" s="6"/>
      <c r="S2982" s="6"/>
      <c r="T2982" s="6"/>
      <c r="U2982" s="6" t="s">
        <v>12636</v>
      </c>
      <c r="V2982" s="6" t="s">
        <v>17436</v>
      </c>
      <c r="W2982" s="6" t="s">
        <v>12451</v>
      </c>
      <c r="X2982" s="6" t="s">
        <v>12299</v>
      </c>
      <c r="Y2982" s="6" t="s">
        <v>12299</v>
      </c>
    </row>
    <row r="2983" spans="1:25" x14ac:dyDescent="0.3">
      <c r="A2983" s="6">
        <v>4817</v>
      </c>
      <c r="B2983" s="6" t="s">
        <v>17453</v>
      </c>
      <c r="C2983" s="6" t="s">
        <v>17453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VLOOKUP(A2983,web_archive!D:AB,18,FALSE)</f>
        <v>#N/A</v>
      </c>
      <c r="O2983" s="6"/>
      <c r="P2983" s="6"/>
      <c r="Q2983" s="6"/>
      <c r="R2983" s="6"/>
      <c r="S2983" s="6"/>
      <c r="T2983" s="6"/>
      <c r="U2983" s="6" t="s">
        <v>12636</v>
      </c>
      <c r="V2983" s="6" t="s">
        <v>17439</v>
      </c>
      <c r="W2983" s="6" t="s">
        <v>12404</v>
      </c>
      <c r="X2983" s="6" t="s">
        <v>12299</v>
      </c>
      <c r="Y2983" s="6" t="s">
        <v>12299</v>
      </c>
    </row>
    <row r="2984" spans="1:25" x14ac:dyDescent="0.3">
      <c r="A2984" s="6">
        <v>4818</v>
      </c>
      <c r="B2984" s="6" t="s">
        <v>17454</v>
      </c>
      <c r="C2984" s="6" t="s">
        <v>17454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VLOOKUP(A2984,web_archive!D:AB,18,FALSE)</f>
        <v>#N/A</v>
      </c>
      <c r="O2984" s="6"/>
      <c r="P2984" s="6"/>
      <c r="Q2984" s="6"/>
      <c r="R2984" s="6"/>
      <c r="S2984" s="6"/>
      <c r="T2984" s="6"/>
      <c r="U2984" s="6" t="s">
        <v>12636</v>
      </c>
      <c r="V2984" s="6" t="s">
        <v>17442</v>
      </c>
      <c r="W2984" s="6" t="s">
        <v>12600</v>
      </c>
      <c r="X2984" s="6" t="s">
        <v>12299</v>
      </c>
      <c r="Y2984" s="6" t="s">
        <v>12299</v>
      </c>
    </row>
    <row r="2985" spans="1:25" x14ac:dyDescent="0.3">
      <c r="A2985" s="6">
        <v>4819</v>
      </c>
      <c r="B2985" s="6" t="s">
        <v>17455</v>
      </c>
      <c r="C2985" s="6" t="s">
        <v>17455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VLOOKUP(A2985,web_archive!D:AB,18,FALSE)</f>
        <v>#N/A</v>
      </c>
      <c r="O2985" s="6"/>
      <c r="P2985" s="6"/>
      <c r="Q2985" s="6"/>
      <c r="R2985" s="6"/>
      <c r="S2985" s="6"/>
      <c r="T2985" s="6"/>
      <c r="U2985" s="6" t="s">
        <v>12674</v>
      </c>
      <c r="V2985" s="6" t="s">
        <v>12675</v>
      </c>
      <c r="W2985" s="6" t="s">
        <v>12368</v>
      </c>
      <c r="X2985" s="6" t="s">
        <v>12299</v>
      </c>
      <c r="Y2985" s="6" t="s">
        <v>12299</v>
      </c>
    </row>
    <row r="2986" spans="1:25" x14ac:dyDescent="0.3">
      <c r="A2986" s="6">
        <v>4820</v>
      </c>
      <c r="B2986" s="6" t="s">
        <v>17456</v>
      </c>
      <c r="C2986" s="6" t="s">
        <v>17457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VLOOKUP(A2986,web_archive!D:AB,18,FALSE)</f>
        <v>#N/A</v>
      </c>
      <c r="O2986" s="6"/>
      <c r="P2986" s="6"/>
      <c r="Q2986" s="6"/>
      <c r="R2986" s="6"/>
      <c r="S2986" s="6"/>
      <c r="T2986" s="6"/>
      <c r="U2986" s="6" t="s">
        <v>13138</v>
      </c>
      <c r="V2986" s="6" t="s">
        <v>17458</v>
      </c>
      <c r="W2986" s="6" t="s">
        <v>12491</v>
      </c>
      <c r="X2986" s="6" t="s">
        <v>12299</v>
      </c>
      <c r="Y2986" s="6" t="s">
        <v>12299</v>
      </c>
    </row>
    <row r="2987" spans="1:25" x14ac:dyDescent="0.3">
      <c r="A2987" s="6">
        <v>4821</v>
      </c>
      <c r="B2987" s="6" t="s">
        <v>17459</v>
      </c>
      <c r="C2987" s="6" t="s">
        <v>17460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VLOOKUP(A2987,web_archive!D:AB,18,FALSE)</f>
        <v>#N/A</v>
      </c>
      <c r="O2987" s="6"/>
      <c r="P2987" s="6"/>
      <c r="Q2987" s="6"/>
      <c r="R2987" s="6"/>
      <c r="S2987" s="6"/>
      <c r="T2987" s="6"/>
      <c r="U2987" s="6" t="s">
        <v>13138</v>
      </c>
      <c r="V2987" s="6" t="s">
        <v>17461</v>
      </c>
      <c r="W2987" s="6" t="s">
        <v>12491</v>
      </c>
      <c r="X2987" s="6" t="s">
        <v>12299</v>
      </c>
      <c r="Y2987" s="6" t="s">
        <v>12299</v>
      </c>
    </row>
    <row r="2988" spans="1:25" x14ac:dyDescent="0.3">
      <c r="A2988" s="6">
        <v>4822</v>
      </c>
      <c r="B2988" s="6" t="s">
        <v>17462</v>
      </c>
      <c r="C2988" s="6" t="s">
        <v>17463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VLOOKUP(A2988,web_archive!D:AB,18,FALSE)</f>
        <v>#N/A</v>
      </c>
      <c r="O2988" s="6"/>
      <c r="P2988" s="6"/>
      <c r="Q2988" s="6"/>
      <c r="R2988" s="6"/>
      <c r="S2988" s="6"/>
      <c r="T2988" s="6"/>
      <c r="U2988" s="6" t="s">
        <v>13138</v>
      </c>
      <c r="V2988" s="6" t="s">
        <v>17464</v>
      </c>
      <c r="W2988" s="6" t="s">
        <v>12491</v>
      </c>
      <c r="X2988" s="6" t="s">
        <v>12299</v>
      </c>
      <c r="Y2988" s="6" t="s">
        <v>12299</v>
      </c>
    </row>
    <row r="2989" spans="1:25" x14ac:dyDescent="0.3">
      <c r="A2989" s="6">
        <v>4823</v>
      </c>
      <c r="B2989" s="6" t="s">
        <v>17465</v>
      </c>
      <c r="C2989" s="6" t="s">
        <v>17466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VLOOKUP(A2989,web_archive!D:AB,18,FALSE)</f>
        <v>#N/A</v>
      </c>
      <c r="O2989" s="6"/>
      <c r="P2989" s="6"/>
      <c r="Q2989" s="6"/>
      <c r="R2989" s="6"/>
      <c r="S2989" s="6"/>
      <c r="T2989" s="6"/>
      <c r="U2989" s="6" t="s">
        <v>13138</v>
      </c>
      <c r="V2989" s="6" t="s">
        <v>17467</v>
      </c>
      <c r="W2989" s="6" t="s">
        <v>12491</v>
      </c>
      <c r="X2989" s="6" t="s">
        <v>12299</v>
      </c>
      <c r="Y2989" s="6" t="s">
        <v>12299</v>
      </c>
    </row>
    <row r="2990" spans="1:25" x14ac:dyDescent="0.3">
      <c r="A2990" s="6">
        <v>4824</v>
      </c>
      <c r="B2990" s="6" t="s">
        <v>17468</v>
      </c>
      <c r="C2990" s="6" t="s">
        <v>17469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VLOOKUP(A2990,web_archive!D:AB,18,FALSE)</f>
        <v>#N/A</v>
      </c>
      <c r="O2990" s="6"/>
      <c r="P2990" s="6"/>
      <c r="Q2990" s="6"/>
      <c r="R2990" s="6"/>
      <c r="S2990" s="6"/>
      <c r="T2990" s="6"/>
      <c r="U2990" s="6" t="s">
        <v>13138</v>
      </c>
      <c r="V2990" s="6" t="s">
        <v>13279</v>
      </c>
      <c r="W2990" s="6" t="s">
        <v>12491</v>
      </c>
      <c r="X2990" s="6" t="s">
        <v>12299</v>
      </c>
      <c r="Y2990" s="6" t="s">
        <v>12299</v>
      </c>
    </row>
    <row r="2991" spans="1:25" x14ac:dyDescent="0.3">
      <c r="A2991" s="6">
        <v>4825</v>
      </c>
      <c r="B2991" s="6" t="s">
        <v>17470</v>
      </c>
      <c r="C2991" s="6" t="s">
        <v>17471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VLOOKUP(A2991,web_archive!D:AB,18,FALSE)</f>
        <v>#N/A</v>
      </c>
      <c r="O2991" s="6"/>
      <c r="P2991" s="6"/>
      <c r="Q2991" s="6"/>
      <c r="R2991" s="6"/>
      <c r="S2991" s="6"/>
      <c r="T2991" s="6"/>
      <c r="U2991" s="6" t="s">
        <v>13138</v>
      </c>
      <c r="V2991" s="6" t="s">
        <v>17472</v>
      </c>
      <c r="W2991" s="6" t="s">
        <v>12649</v>
      </c>
      <c r="X2991" s="6" t="s">
        <v>12299</v>
      </c>
      <c r="Y2991" s="6" t="s">
        <v>12299</v>
      </c>
    </row>
    <row r="2992" spans="1:25" x14ac:dyDescent="0.3">
      <c r="A2992" s="6">
        <v>4826</v>
      </c>
      <c r="B2992" s="6" t="s">
        <v>17473</v>
      </c>
      <c r="C2992" s="6" t="s">
        <v>17473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VLOOKUP(A2992,web_archive!D:AB,18,FALSE)</f>
        <v>#N/A</v>
      </c>
      <c r="O2992" s="6"/>
      <c r="P2992" s="6"/>
      <c r="Q2992" s="6"/>
      <c r="R2992" s="6"/>
      <c r="S2992" s="6"/>
      <c r="T2992" s="6"/>
      <c r="U2992" s="6" t="s">
        <v>13621</v>
      </c>
      <c r="V2992" s="6" t="s">
        <v>17474</v>
      </c>
      <c r="W2992" s="6" t="s">
        <v>12764</v>
      </c>
      <c r="X2992" s="6" t="s">
        <v>12299</v>
      </c>
      <c r="Y2992" s="6" t="s">
        <v>12299</v>
      </c>
    </row>
    <row r="2993" spans="1:25" x14ac:dyDescent="0.3">
      <c r="A2993" s="6">
        <v>4827</v>
      </c>
      <c r="B2993" s="6" t="s">
        <v>17475</v>
      </c>
      <c r="C2993" s="6" t="s">
        <v>17475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VLOOKUP(A2993,web_archive!D:AB,18,FALSE)</f>
        <v>#N/A</v>
      </c>
      <c r="O2993" s="6"/>
      <c r="P2993" s="6"/>
      <c r="Q2993" s="6"/>
      <c r="R2993" s="6"/>
      <c r="S2993" s="6"/>
      <c r="T2993" s="6"/>
      <c r="U2993" s="6" t="s">
        <v>13621</v>
      </c>
      <c r="V2993" s="6" t="s">
        <v>17476</v>
      </c>
      <c r="W2993" s="6" t="s">
        <v>12764</v>
      </c>
      <c r="X2993" s="6" t="s">
        <v>12299</v>
      </c>
      <c r="Y2993" s="6" t="s">
        <v>12299</v>
      </c>
    </row>
    <row r="2994" spans="1:25" x14ac:dyDescent="0.3">
      <c r="A2994" s="6">
        <v>4828</v>
      </c>
      <c r="B2994" s="6" t="s">
        <v>17477</v>
      </c>
      <c r="C2994" s="6" t="s">
        <v>17477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VLOOKUP(A2994,web_archive!D:AB,18,FALSE)</f>
        <v>#N/A</v>
      </c>
      <c r="O2994" s="6"/>
      <c r="P2994" s="6"/>
      <c r="Q2994" s="6"/>
      <c r="R2994" s="6"/>
      <c r="S2994" s="6"/>
      <c r="T2994" s="6"/>
      <c r="U2994" s="6" t="s">
        <v>13621</v>
      </c>
      <c r="V2994" s="6" t="s">
        <v>17478</v>
      </c>
      <c r="W2994" s="6" t="s">
        <v>12764</v>
      </c>
      <c r="X2994" s="6" t="s">
        <v>12299</v>
      </c>
      <c r="Y2994" s="6" t="s">
        <v>12299</v>
      </c>
    </row>
    <row r="2995" spans="1:25" x14ac:dyDescent="0.3">
      <c r="A2995" s="6">
        <v>4829</v>
      </c>
      <c r="B2995" s="6" t="s">
        <v>17479</v>
      </c>
      <c r="C2995" s="6" t="s">
        <v>17479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VLOOKUP(A2995,web_archive!D:AB,18,FALSE)</f>
        <v>#N/A</v>
      </c>
      <c r="O2995" s="6"/>
      <c r="P2995" s="6"/>
      <c r="Q2995" s="6"/>
      <c r="R2995" s="6"/>
      <c r="S2995" s="6"/>
      <c r="T2995" s="6"/>
      <c r="U2995" s="6" t="s">
        <v>13621</v>
      </c>
      <c r="V2995" s="6" t="s">
        <v>17480</v>
      </c>
      <c r="W2995" s="6" t="s">
        <v>12764</v>
      </c>
      <c r="X2995" s="6" t="s">
        <v>12299</v>
      </c>
      <c r="Y2995" s="6" t="s">
        <v>12299</v>
      </c>
    </row>
    <row r="2996" spans="1:25" x14ac:dyDescent="0.3">
      <c r="A2996" s="6">
        <v>4830</v>
      </c>
      <c r="B2996" s="6" t="s">
        <v>17481</v>
      </c>
      <c r="C2996" s="6" t="s">
        <v>17481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VLOOKUP(A2996,web_archive!D:AB,18,FALSE)</f>
        <v>#N/A</v>
      </c>
      <c r="O2996" s="6"/>
      <c r="P2996" s="6"/>
      <c r="Q2996" s="6"/>
      <c r="R2996" s="6"/>
      <c r="S2996" s="6"/>
      <c r="T2996" s="6"/>
      <c r="U2996" s="6" t="s">
        <v>13621</v>
      </c>
      <c r="V2996" s="6" t="s">
        <v>17482</v>
      </c>
      <c r="W2996" s="6" t="s">
        <v>12764</v>
      </c>
      <c r="X2996" s="6" t="s">
        <v>12299</v>
      </c>
      <c r="Y2996" s="6" t="s">
        <v>12299</v>
      </c>
    </row>
    <row r="2997" spans="1:25" x14ac:dyDescent="0.3">
      <c r="A2997" s="6">
        <v>4831</v>
      </c>
      <c r="B2997" s="6" t="s">
        <v>17483</v>
      </c>
      <c r="C2997" s="6" t="s">
        <v>17483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VLOOKUP(A2997,web_archive!D:AB,18,FALSE)</f>
        <v>#N/A</v>
      </c>
      <c r="O2997" s="6"/>
      <c r="P2997" s="6"/>
      <c r="Q2997" s="6"/>
      <c r="R2997" s="6"/>
      <c r="S2997" s="6"/>
      <c r="T2997" s="6"/>
      <c r="U2997" s="6" t="s">
        <v>13621</v>
      </c>
      <c r="V2997" s="6" t="s">
        <v>15564</v>
      </c>
      <c r="W2997" s="6" t="s">
        <v>14281</v>
      </c>
      <c r="X2997" s="6" t="s">
        <v>12299</v>
      </c>
      <c r="Y2997" s="6" t="s">
        <v>12299</v>
      </c>
    </row>
    <row r="2998" spans="1:25" x14ac:dyDescent="0.3">
      <c r="A2998" s="6">
        <v>4832</v>
      </c>
      <c r="B2998" s="6" t="s">
        <v>17484</v>
      </c>
      <c r="C2998" s="6" t="s">
        <v>17485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VLOOKUP(A2998,web_archive!D:AB,18,FALSE)</f>
        <v>#N/A</v>
      </c>
      <c r="O2998" s="6"/>
      <c r="P2998" s="6"/>
      <c r="Q2998" s="6"/>
      <c r="R2998" s="6"/>
      <c r="S2998" s="6"/>
      <c r="T2998" s="6"/>
      <c r="U2998" s="6" t="s">
        <v>13909</v>
      </c>
      <c r="V2998" s="6" t="s">
        <v>12600</v>
      </c>
      <c r="W2998" s="6" t="s">
        <v>12299</v>
      </c>
      <c r="X2998" s="6" t="s">
        <v>12299</v>
      </c>
      <c r="Y2998" s="6"/>
    </row>
    <row r="2999" spans="1:25" x14ac:dyDescent="0.3">
      <c r="A2999" s="6">
        <v>4833</v>
      </c>
      <c r="B2999" s="6" t="s">
        <v>17486</v>
      </c>
      <c r="C2999" s="6" t="s">
        <v>17487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VLOOKUP(A2999,web_archive!D:AB,18,FALSE)</f>
        <v>#N/A</v>
      </c>
      <c r="O2999" s="6"/>
      <c r="P2999" s="6"/>
      <c r="Q2999" s="6"/>
      <c r="R2999" s="6"/>
      <c r="S2999" s="6"/>
      <c r="T2999" s="6"/>
      <c r="U2999" s="6" t="s">
        <v>13909</v>
      </c>
      <c r="V2999" s="6" t="s">
        <v>12451</v>
      </c>
      <c r="W2999" s="6" t="s">
        <v>12299</v>
      </c>
      <c r="X2999" s="6" t="s">
        <v>12299</v>
      </c>
      <c r="Y2999" s="6"/>
    </row>
    <row r="3000" spans="1:25" x14ac:dyDescent="0.3">
      <c r="A3000" s="6">
        <v>4834</v>
      </c>
      <c r="B3000" s="6" t="s">
        <v>17488</v>
      </c>
      <c r="C3000" s="6" t="s">
        <v>17489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VLOOKUP(A3000,web_archive!D:AB,18,FALSE)</f>
        <v>#N/A</v>
      </c>
      <c r="O3000" s="6"/>
      <c r="P3000" s="6"/>
      <c r="Q3000" s="6"/>
      <c r="R3000" s="6"/>
      <c r="S3000" s="6"/>
      <c r="T3000" s="6"/>
      <c r="U3000" s="6" t="s">
        <v>13909</v>
      </c>
      <c r="V3000" s="6" t="s">
        <v>12454</v>
      </c>
      <c r="W3000" s="6" t="s">
        <v>12299</v>
      </c>
      <c r="X3000" s="6" t="s">
        <v>12299</v>
      </c>
      <c r="Y3000" s="6"/>
    </row>
    <row r="3001" spans="1:25" x14ac:dyDescent="0.3">
      <c r="A3001" s="6">
        <v>4835</v>
      </c>
      <c r="B3001" s="6" t="s">
        <v>17490</v>
      </c>
      <c r="C3001" s="6" t="s">
        <v>17491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VLOOKUP(A3001,web_archive!D:AB,18,FALSE)</f>
        <v>#N/A</v>
      </c>
      <c r="O3001" s="6"/>
      <c r="P3001" s="6"/>
      <c r="Q3001" s="6"/>
      <c r="R3001" s="6"/>
      <c r="S3001" s="6"/>
      <c r="T3001" s="6"/>
      <c r="U3001" s="6" t="s">
        <v>13909</v>
      </c>
      <c r="V3001" s="6" t="s">
        <v>12663</v>
      </c>
      <c r="W3001" s="6" t="s">
        <v>12299</v>
      </c>
      <c r="X3001" s="6" t="s">
        <v>12299</v>
      </c>
      <c r="Y3001" s="6"/>
    </row>
    <row r="3002" spans="1:25" x14ac:dyDescent="0.3">
      <c r="A3002" s="6">
        <v>4836</v>
      </c>
      <c r="B3002" s="6" t="s">
        <v>17492</v>
      </c>
      <c r="C3002" s="6" t="s">
        <v>17493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VLOOKUP(A3002,web_archive!D:AB,18,FALSE)</f>
        <v>#N/A</v>
      </c>
      <c r="O3002" s="6"/>
      <c r="P3002" s="6"/>
      <c r="Q3002" s="6"/>
      <c r="R3002" s="6"/>
      <c r="S3002" s="6"/>
      <c r="T3002" s="6"/>
      <c r="U3002" s="6" t="s">
        <v>13909</v>
      </c>
      <c r="V3002" s="6" t="s">
        <v>12489</v>
      </c>
      <c r="W3002" s="6" t="s">
        <v>12299</v>
      </c>
      <c r="X3002" s="6" t="s">
        <v>12299</v>
      </c>
      <c r="Y3002" s="6"/>
    </row>
    <row r="3003" spans="1:25" x14ac:dyDescent="0.3">
      <c r="A3003" s="6">
        <v>4837</v>
      </c>
      <c r="B3003" s="6" t="s">
        <v>17494</v>
      </c>
      <c r="C3003" s="6" t="s">
        <v>17495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VLOOKUP(A3003,web_archive!D:AB,18,FALSE)</f>
        <v>#N/A</v>
      </c>
      <c r="O3003" s="6"/>
      <c r="P3003" s="6"/>
      <c r="Q3003" s="6"/>
      <c r="R3003" s="6"/>
      <c r="S3003" s="6"/>
      <c r="T3003" s="6"/>
      <c r="U3003" s="6" t="s">
        <v>13909</v>
      </c>
      <c r="V3003" s="6" t="s">
        <v>14122</v>
      </c>
      <c r="W3003" s="6" t="s">
        <v>12299</v>
      </c>
      <c r="X3003" s="6" t="s">
        <v>12299</v>
      </c>
      <c r="Y3003" s="6"/>
    </row>
    <row r="3004" spans="1:25" x14ac:dyDescent="0.3">
      <c r="A3004" s="6">
        <v>4838</v>
      </c>
      <c r="B3004" s="6" t="s">
        <v>17496</v>
      </c>
      <c r="C3004" s="6" t="s">
        <v>17497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VLOOKUP(A3004,web_archive!D:AB,18,FALSE)</f>
        <v>#N/A</v>
      </c>
      <c r="O3004" s="6"/>
      <c r="P3004" s="6"/>
      <c r="Q3004" s="6"/>
      <c r="R3004" s="6"/>
      <c r="S3004" s="6"/>
      <c r="T3004" s="6"/>
      <c r="U3004" s="6" t="s">
        <v>13909</v>
      </c>
      <c r="V3004" s="6" t="s">
        <v>17498</v>
      </c>
      <c r="W3004" s="6" t="s">
        <v>12299</v>
      </c>
      <c r="X3004" s="6" t="s">
        <v>12299</v>
      </c>
      <c r="Y3004" s="6"/>
    </row>
    <row r="3005" spans="1:25" x14ac:dyDescent="0.3">
      <c r="A3005" s="6">
        <v>4839</v>
      </c>
      <c r="B3005" s="6" t="s">
        <v>17499</v>
      </c>
      <c r="C3005" s="6" t="s">
        <v>17500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VLOOKUP(A3005,web_archive!D:AB,18,FALSE)</f>
        <v>#N/A</v>
      </c>
      <c r="O3005" s="6"/>
      <c r="P3005" s="6"/>
      <c r="Q3005" s="6"/>
      <c r="R3005" s="6"/>
      <c r="S3005" s="6"/>
      <c r="T3005" s="6"/>
      <c r="U3005" s="6" t="s">
        <v>13909</v>
      </c>
      <c r="V3005" s="6" t="s">
        <v>13724</v>
      </c>
      <c r="W3005" s="6" t="s">
        <v>12299</v>
      </c>
      <c r="X3005" s="6" t="s">
        <v>12299</v>
      </c>
      <c r="Y3005" s="6"/>
    </row>
    <row r="3006" spans="1:25" x14ac:dyDescent="0.3">
      <c r="A3006" s="6">
        <v>4840</v>
      </c>
      <c r="B3006" s="6" t="s">
        <v>17501</v>
      </c>
      <c r="C3006" s="6" t="s">
        <v>17502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VLOOKUP(A3006,web_archive!D:AB,18,FALSE)</f>
        <v>#N/A</v>
      </c>
      <c r="O3006" s="6"/>
      <c r="P3006" s="6"/>
      <c r="Q3006" s="6"/>
      <c r="R3006" s="6"/>
      <c r="S3006" s="6"/>
      <c r="T3006" s="6"/>
      <c r="U3006" s="6" t="s">
        <v>13909</v>
      </c>
      <c r="V3006" s="6" t="s">
        <v>17503</v>
      </c>
      <c r="W3006" s="6" t="s">
        <v>12299</v>
      </c>
      <c r="X3006" s="6" t="s">
        <v>12299</v>
      </c>
      <c r="Y3006" s="6"/>
    </row>
    <row r="3007" spans="1:25" x14ac:dyDescent="0.3">
      <c r="A3007" s="6">
        <v>4841</v>
      </c>
      <c r="B3007" s="6" t="s">
        <v>17504</v>
      </c>
      <c r="C3007" s="6" t="s">
        <v>17505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VLOOKUP(A3007,web_archive!D:AB,18,FALSE)</f>
        <v>#N/A</v>
      </c>
      <c r="O3007" s="6"/>
      <c r="P3007" s="6"/>
      <c r="Q3007" s="6"/>
      <c r="R3007" s="6"/>
      <c r="S3007" s="6"/>
      <c r="T3007" s="6"/>
      <c r="U3007" s="6" t="s">
        <v>13909</v>
      </c>
      <c r="V3007" s="6" t="s">
        <v>17506</v>
      </c>
      <c r="W3007" s="6" t="s">
        <v>12368</v>
      </c>
      <c r="X3007" s="6" t="s">
        <v>12299</v>
      </c>
      <c r="Y3007" s="6" t="s">
        <v>12299</v>
      </c>
    </row>
    <row r="3008" spans="1:25" x14ac:dyDescent="0.3">
      <c r="A3008" s="6">
        <v>4842</v>
      </c>
      <c r="B3008" s="6" t="s">
        <v>17507</v>
      </c>
      <c r="C3008" s="6" t="s">
        <v>17508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VLOOKUP(A3008,web_archive!D:AB,18,FALSE)</f>
        <v>#N/A</v>
      </c>
      <c r="O3008" s="6"/>
      <c r="P3008" s="6"/>
      <c r="Q3008" s="6"/>
      <c r="R3008" s="6"/>
      <c r="S3008" s="6"/>
      <c r="T3008" s="6"/>
      <c r="U3008" s="6" t="s">
        <v>12752</v>
      </c>
      <c r="V3008" s="6" t="s">
        <v>12600</v>
      </c>
      <c r="W3008" s="6" t="s">
        <v>12299</v>
      </c>
      <c r="X3008" s="6" t="s">
        <v>12299</v>
      </c>
      <c r="Y3008" s="6"/>
    </row>
    <row r="3009" spans="1:29" x14ac:dyDescent="0.3">
      <c r="A3009" s="6">
        <v>4843</v>
      </c>
      <c r="B3009" s="6" t="s">
        <v>17509</v>
      </c>
      <c r="C3009" s="6" t="s">
        <v>17509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VLOOKUP(A3009,web_archive!D:AB,18,FALSE)</f>
        <v>#N/A</v>
      </c>
      <c r="O3009" s="6"/>
      <c r="P3009" s="6"/>
      <c r="Q3009" s="6"/>
      <c r="R3009" s="6"/>
      <c r="S3009" s="6"/>
      <c r="T3009" s="6"/>
      <c r="U3009" s="6" t="s">
        <v>12636</v>
      </c>
      <c r="V3009" s="6" t="s">
        <v>17510</v>
      </c>
      <c r="W3009" s="6" t="s">
        <v>12491</v>
      </c>
      <c r="X3009" s="6" t="s">
        <v>12299</v>
      </c>
      <c r="Y3009" s="6" t="s">
        <v>12299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17511</v>
      </c>
      <c r="C3010" s="6" t="s">
        <v>17511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VLOOKUP(A3010,web_archive!D:AB,18,FALSE)</f>
        <v>#N/A</v>
      </c>
      <c r="O3010" s="6"/>
      <c r="P3010" s="6"/>
      <c r="Q3010" s="6"/>
      <c r="R3010" s="6"/>
      <c r="S3010" s="6"/>
      <c r="T3010" s="6"/>
      <c r="U3010" s="6" t="s">
        <v>12636</v>
      </c>
      <c r="V3010" s="6" t="s">
        <v>17433</v>
      </c>
      <c r="W3010" s="6" t="s">
        <v>12454</v>
      </c>
      <c r="X3010" s="6" t="s">
        <v>12299</v>
      </c>
      <c r="Y3010" s="6" t="s">
        <v>12299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17512</v>
      </c>
      <c r="C3011" s="6" t="s">
        <v>17513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VLOOKUP(A3011,web_archive!D:AB,18,FALSE)</f>
        <v>#N/A</v>
      </c>
      <c r="O3011" s="6"/>
      <c r="P3011" s="6"/>
      <c r="Q3011" s="6"/>
      <c r="R3011" s="6"/>
      <c r="S3011" s="6"/>
      <c r="T3011" s="6"/>
      <c r="U3011" s="6" t="s">
        <v>12299</v>
      </c>
      <c r="V3011" s="6" t="s">
        <v>12299</v>
      </c>
      <c r="W3011" s="6" t="s">
        <v>12299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17514</v>
      </c>
      <c r="C3012" s="6" t="s">
        <v>17515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VLOOKUP(A3012,web_archive!D:AB,18,FALSE)</f>
        <v>#N/A</v>
      </c>
      <c r="O3012" s="6"/>
      <c r="P3012" s="6"/>
      <c r="Q3012" s="6"/>
      <c r="R3012" s="6"/>
      <c r="S3012" s="6"/>
      <c r="T3012" s="6"/>
      <c r="U3012" s="6" t="s">
        <v>13138</v>
      </c>
      <c r="V3012" s="6" t="s">
        <v>13064</v>
      </c>
      <c r="W3012" s="6" t="s">
        <v>12489</v>
      </c>
      <c r="X3012" s="6" t="s">
        <v>12299</v>
      </c>
      <c r="Y3012" s="6" t="s">
        <v>12299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17516</v>
      </c>
      <c r="C3013" s="6" t="s">
        <v>17517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VLOOKUP(A3013,web_archive!D:AB,18,FALSE)</f>
        <v>#N/A</v>
      </c>
      <c r="O3013" s="6"/>
      <c r="P3013" s="6"/>
      <c r="Q3013" s="6"/>
      <c r="R3013" s="6"/>
      <c r="S3013" s="6"/>
      <c r="T3013" s="6"/>
      <c r="U3013" s="6" t="s">
        <v>13138</v>
      </c>
      <c r="V3013" s="6" t="s">
        <v>13064</v>
      </c>
      <c r="W3013" s="6" t="s">
        <v>12489</v>
      </c>
      <c r="X3013" s="6" t="s">
        <v>12299</v>
      </c>
      <c r="Y3013" s="6" t="s">
        <v>12299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17518</v>
      </c>
      <c r="C3014" s="6" t="s">
        <v>17519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VLOOKUP(A3014,web_archive!D:AB,18,FALSE)</f>
        <v>#N/A</v>
      </c>
      <c r="O3014" s="6"/>
      <c r="P3014" s="6"/>
      <c r="Q3014" s="6"/>
      <c r="R3014" s="6"/>
      <c r="S3014" s="6"/>
      <c r="T3014" s="6"/>
      <c r="U3014" s="6" t="s">
        <v>14036</v>
      </c>
      <c r="V3014" s="6" t="s">
        <v>13179</v>
      </c>
      <c r="W3014" s="6" t="s">
        <v>12491</v>
      </c>
      <c r="X3014" s="6" t="s">
        <v>12299</v>
      </c>
      <c r="Y3014" s="6" t="s">
        <v>12299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17520</v>
      </c>
      <c r="C3015" s="6" t="s">
        <v>17521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VLOOKUP(A3015,web_archive!D:AB,18,FALSE)</f>
        <v>#N/A</v>
      </c>
      <c r="O3015" s="6"/>
      <c r="P3015" s="6"/>
      <c r="Q3015" s="6"/>
      <c r="R3015" s="6"/>
      <c r="S3015" s="6"/>
      <c r="T3015" s="6"/>
      <c r="U3015" s="6" t="s">
        <v>12978</v>
      </c>
      <c r="V3015" s="6" t="s">
        <v>12549</v>
      </c>
      <c r="W3015" s="6" t="s">
        <v>12814</v>
      </c>
      <c r="X3015" s="6" t="s">
        <v>12551</v>
      </c>
      <c r="Y3015" s="6" t="s">
        <v>12491</v>
      </c>
      <c r="Z3015" s="6" t="s">
        <v>12299</v>
      </c>
      <c r="AA3015" s="6" t="s">
        <v>12299</v>
      </c>
      <c r="AB3015" s="6"/>
      <c r="AC3015" s="6"/>
    </row>
    <row r="3016" spans="1:29" x14ac:dyDescent="0.3">
      <c r="A3016" s="6">
        <v>4850</v>
      </c>
      <c r="B3016" s="6" t="s">
        <v>17522</v>
      </c>
      <c r="C3016" s="6" t="s">
        <v>17523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VLOOKUP(A3016,web_archive!D:AB,18,FALSE)</f>
        <v>#N/A</v>
      </c>
      <c r="O3016" s="6"/>
      <c r="P3016" s="6"/>
      <c r="Q3016" s="6"/>
      <c r="R3016" s="6"/>
      <c r="S3016" s="6"/>
      <c r="T3016" s="6"/>
      <c r="U3016" s="6" t="s">
        <v>13447</v>
      </c>
      <c r="V3016" s="6" t="s">
        <v>17524</v>
      </c>
      <c r="W3016" s="6" t="s">
        <v>12491</v>
      </c>
      <c r="X3016" s="6" t="s">
        <v>12299</v>
      </c>
      <c r="Y3016" s="6" t="s">
        <v>12299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17525</v>
      </c>
      <c r="C3017" s="6" t="s">
        <v>17526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VLOOKUP(A3017,web_archive!D:AB,18,FALSE)</f>
        <v>#N/A</v>
      </c>
      <c r="O3017" s="6"/>
      <c r="P3017" s="6"/>
      <c r="Q3017" s="6"/>
      <c r="R3017" s="6"/>
      <c r="S3017" s="6"/>
      <c r="T3017" s="6"/>
      <c r="U3017" s="6" t="s">
        <v>13447</v>
      </c>
      <c r="V3017" s="6" t="s">
        <v>17527</v>
      </c>
      <c r="W3017" s="6" t="s">
        <v>12489</v>
      </c>
      <c r="X3017" s="6" t="s">
        <v>12299</v>
      </c>
      <c r="Y3017" s="6" t="s">
        <v>12299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17528</v>
      </c>
      <c r="C3018" s="6" t="s">
        <v>17529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VLOOKUP(A3018,web_archive!D:AB,18,FALSE)</f>
        <v>#N/A</v>
      </c>
      <c r="O3018" s="6"/>
      <c r="P3018" s="6"/>
      <c r="Q3018" s="6"/>
      <c r="R3018" s="6"/>
      <c r="S3018" s="6"/>
      <c r="T3018" s="6"/>
      <c r="U3018" s="6" t="s">
        <v>13447</v>
      </c>
      <c r="V3018" s="6" t="s">
        <v>14172</v>
      </c>
      <c r="W3018" s="6" t="s">
        <v>12649</v>
      </c>
      <c r="X3018" s="6" t="s">
        <v>12299</v>
      </c>
      <c r="Y3018" s="6" t="s">
        <v>12299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17530</v>
      </c>
      <c r="C3019" s="6" t="s">
        <v>17531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VLOOKUP(A3019,web_archive!D:AB,18,FALSE)</f>
        <v>#N/A</v>
      </c>
      <c r="O3019" s="6"/>
      <c r="P3019" s="6"/>
      <c r="Q3019" s="6"/>
      <c r="R3019" s="6"/>
      <c r="S3019" s="6"/>
      <c r="T3019" s="6"/>
      <c r="U3019" s="6" t="s">
        <v>12691</v>
      </c>
      <c r="V3019" s="6" t="s">
        <v>17532</v>
      </c>
      <c r="W3019" s="6" t="s">
        <v>17533</v>
      </c>
      <c r="X3019" s="6" t="s">
        <v>12675</v>
      </c>
      <c r="Y3019" s="6" t="s">
        <v>17534</v>
      </c>
      <c r="Z3019" s="6" t="s">
        <v>17333</v>
      </c>
      <c r="AA3019" s="6" t="s">
        <v>17535</v>
      </c>
      <c r="AB3019" s="6" t="s">
        <v>12299</v>
      </c>
      <c r="AC3019" s="6" t="s">
        <v>12299</v>
      </c>
    </row>
    <row r="3020" spans="1:29" x14ac:dyDescent="0.3">
      <c r="A3020" s="6">
        <v>4854</v>
      </c>
      <c r="B3020" s="6" t="s">
        <v>17536</v>
      </c>
      <c r="C3020" s="6" t="s">
        <v>17537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VLOOKUP(A3020,web_archive!D:AB,18,FALSE)</f>
        <v>#N/A</v>
      </c>
      <c r="O3020" s="6"/>
      <c r="P3020" s="6"/>
      <c r="Q3020" s="6"/>
      <c r="R3020" s="6"/>
      <c r="S3020" s="6"/>
      <c r="T3020" s="6"/>
      <c r="U3020" s="6" t="s">
        <v>13315</v>
      </c>
      <c r="V3020" s="6" t="s">
        <v>17538</v>
      </c>
      <c r="W3020" s="6" t="s">
        <v>17533</v>
      </c>
      <c r="X3020" s="6" t="s">
        <v>12675</v>
      </c>
      <c r="Y3020" s="6" t="s">
        <v>17534</v>
      </c>
      <c r="Z3020" s="6" t="s">
        <v>17333</v>
      </c>
      <c r="AA3020" s="6" t="s">
        <v>17535</v>
      </c>
      <c r="AB3020" s="6" t="s">
        <v>12299</v>
      </c>
      <c r="AC3020" s="6" t="s">
        <v>12299</v>
      </c>
    </row>
    <row r="3021" spans="1:29" x14ac:dyDescent="0.3">
      <c r="A3021" s="6">
        <v>4855</v>
      </c>
      <c r="B3021" s="6" t="s">
        <v>17539</v>
      </c>
      <c r="C3021" s="6" t="s">
        <v>17540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VLOOKUP(A3021,web_archive!D:AB,18,FALSE)</f>
        <v>#N/A</v>
      </c>
      <c r="O3021" s="6"/>
      <c r="P3021" s="6"/>
      <c r="Q3021" s="6"/>
      <c r="R3021" s="6"/>
      <c r="S3021" s="6"/>
      <c r="T3021" s="6"/>
      <c r="U3021" s="6" t="s">
        <v>12660</v>
      </c>
      <c r="V3021" s="6" t="s">
        <v>17541</v>
      </c>
      <c r="W3021" s="6" t="s">
        <v>17542</v>
      </c>
      <c r="X3021" s="6" t="s">
        <v>17534</v>
      </c>
      <c r="Y3021" s="6" t="s">
        <v>17333</v>
      </c>
      <c r="Z3021" s="6" t="s">
        <v>17535</v>
      </c>
      <c r="AA3021" s="6" t="s">
        <v>12299</v>
      </c>
      <c r="AB3021" s="6" t="s">
        <v>12299</v>
      </c>
      <c r="AC3021" s="6"/>
    </row>
    <row r="3022" spans="1:29" x14ac:dyDescent="0.3">
      <c r="A3022" s="6">
        <v>4856</v>
      </c>
      <c r="B3022" s="6" t="s">
        <v>17543</v>
      </c>
      <c r="C3022" s="6" t="s">
        <v>17544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VLOOKUP(A3022,web_archive!D:AB,18,FALSE)</f>
        <v>#N/A</v>
      </c>
      <c r="O3022" s="6"/>
      <c r="P3022" s="6"/>
      <c r="Q3022" s="6"/>
      <c r="R3022" s="6"/>
      <c r="S3022" s="6"/>
      <c r="T3022" s="6"/>
      <c r="U3022" s="6" t="s">
        <v>12542</v>
      </c>
      <c r="V3022" s="6" t="s">
        <v>17545</v>
      </c>
      <c r="W3022" s="6" t="s">
        <v>17546</v>
      </c>
      <c r="X3022" s="6" t="s">
        <v>17534</v>
      </c>
      <c r="Y3022" s="6" t="s">
        <v>17333</v>
      </c>
      <c r="Z3022" s="6" t="s">
        <v>17535</v>
      </c>
      <c r="AA3022" s="6" t="s">
        <v>12299</v>
      </c>
      <c r="AB3022" s="6" t="s">
        <v>12299</v>
      </c>
      <c r="AC3022" s="6"/>
    </row>
    <row r="3023" spans="1:29" x14ac:dyDescent="0.3">
      <c r="A3023" s="6">
        <v>4857</v>
      </c>
      <c r="B3023" s="6" t="s">
        <v>17547</v>
      </c>
      <c r="C3023" s="6" t="s">
        <v>17548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VLOOKUP(A3023,web_archive!D:AB,18,FALSE)</f>
        <v>#N/A</v>
      </c>
      <c r="O3023" s="6"/>
      <c r="P3023" s="6"/>
      <c r="Q3023" s="6"/>
      <c r="R3023" s="6"/>
      <c r="S3023" s="6"/>
      <c r="T3023" s="6"/>
      <c r="U3023" s="6" t="s">
        <v>12858</v>
      </c>
      <c r="V3023" s="6" t="s">
        <v>17549</v>
      </c>
      <c r="W3023" s="6" t="s">
        <v>17546</v>
      </c>
      <c r="X3023" s="6" t="s">
        <v>17534</v>
      </c>
      <c r="Y3023" s="6" t="s">
        <v>17333</v>
      </c>
      <c r="Z3023" s="6" t="s">
        <v>17535</v>
      </c>
      <c r="AA3023" s="6" t="s">
        <v>12299</v>
      </c>
      <c r="AB3023" s="6" t="s">
        <v>12299</v>
      </c>
      <c r="AC3023" s="6"/>
    </row>
    <row r="3024" spans="1:29" x14ac:dyDescent="0.3">
      <c r="A3024" s="6">
        <v>4858</v>
      </c>
      <c r="B3024" s="6" t="s">
        <v>17550</v>
      </c>
      <c r="C3024" s="6" t="s">
        <v>17551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VLOOKUP(A3024,web_archive!D:AB,18,FALSE)</f>
        <v>#N/A</v>
      </c>
      <c r="O3024" s="6"/>
      <c r="P3024" s="6"/>
      <c r="Q3024" s="6"/>
      <c r="R3024" s="6"/>
      <c r="S3024" s="6"/>
      <c r="T3024" s="6"/>
      <c r="U3024" s="6" t="s">
        <v>12787</v>
      </c>
      <c r="V3024" s="6" t="s">
        <v>17552</v>
      </c>
      <c r="W3024" s="6" t="s">
        <v>17553</v>
      </c>
      <c r="X3024" s="6" t="s">
        <v>17534</v>
      </c>
      <c r="Y3024" s="6" t="s">
        <v>17333</v>
      </c>
      <c r="Z3024" s="6" t="s">
        <v>17535</v>
      </c>
      <c r="AA3024" s="6" t="s">
        <v>12299</v>
      </c>
      <c r="AB3024" s="6" t="s">
        <v>12299</v>
      </c>
      <c r="AC3024" s="6"/>
    </row>
    <row r="3025" spans="1:30" x14ac:dyDescent="0.3">
      <c r="A3025" s="6">
        <v>4859</v>
      </c>
      <c r="B3025" s="6" t="s">
        <v>17554</v>
      </c>
      <c r="C3025" s="6" t="s">
        <v>17554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VLOOKUP(A3025,web_archive!D:AB,18,FALSE)</f>
        <v>#N/A</v>
      </c>
      <c r="O3025" s="6"/>
      <c r="P3025" s="6"/>
      <c r="Q3025" s="6"/>
      <c r="R3025" s="6"/>
      <c r="S3025" s="6"/>
      <c r="T3025" s="6"/>
      <c r="U3025" s="6" t="s">
        <v>12640</v>
      </c>
      <c r="V3025" s="6" t="s">
        <v>12368</v>
      </c>
      <c r="W3025" s="6" t="s">
        <v>12299</v>
      </c>
      <c r="X3025" s="6" t="s">
        <v>12299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17555</v>
      </c>
      <c r="C3026" s="6" t="s">
        <v>17555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VLOOKUP(A3026,web_archive!D:AB,18,FALSE)</f>
        <v>#N/A</v>
      </c>
      <c r="O3026" s="6"/>
      <c r="P3026" s="6"/>
      <c r="Q3026" s="6"/>
      <c r="R3026" s="6"/>
      <c r="S3026" s="6"/>
      <c r="T3026" s="6"/>
      <c r="U3026" s="6" t="s">
        <v>12640</v>
      </c>
      <c r="V3026" s="6" t="s">
        <v>12404</v>
      </c>
      <c r="W3026" s="6" t="s">
        <v>12299</v>
      </c>
      <c r="X3026" s="6" t="s">
        <v>12299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17556</v>
      </c>
      <c r="C3027" s="6" t="s">
        <v>17557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VLOOKUP(A3027,web_archive!D:AB,18,FALSE)</f>
        <v>#N/A</v>
      </c>
      <c r="O3027" s="6"/>
      <c r="P3027" s="6"/>
      <c r="Q3027" s="6"/>
      <c r="R3027" s="6"/>
      <c r="S3027" s="6"/>
      <c r="T3027" s="6"/>
      <c r="U3027" s="6" t="s">
        <v>12807</v>
      </c>
      <c r="V3027" s="6" t="s">
        <v>12368</v>
      </c>
      <c r="W3027" s="6" t="s">
        <v>12299</v>
      </c>
      <c r="X3027" s="6" t="s">
        <v>12299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17558</v>
      </c>
      <c r="C3028" s="6" t="s">
        <v>17559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VLOOKUP(A3028,web_archive!D:AB,18,FALSE)</f>
        <v>#N/A</v>
      </c>
      <c r="O3028" s="6"/>
      <c r="P3028" s="6"/>
      <c r="Q3028" s="6"/>
      <c r="R3028" s="6"/>
      <c r="S3028" s="6"/>
      <c r="T3028" s="6"/>
      <c r="U3028" s="6" t="s">
        <v>12807</v>
      </c>
      <c r="V3028" s="6" t="s">
        <v>12600</v>
      </c>
      <c r="W3028" s="6" t="s">
        <v>12299</v>
      </c>
      <c r="X3028" s="6" t="s">
        <v>12299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17560</v>
      </c>
      <c r="C3029" s="6" t="s">
        <v>17561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VLOOKUP(A3029,web_archive!D:AB,18,FALSE)</f>
        <v>#N/A</v>
      </c>
      <c r="O3029" s="6"/>
      <c r="P3029" s="6"/>
      <c r="Q3029" s="6"/>
      <c r="R3029" s="6"/>
      <c r="S3029" s="6"/>
      <c r="T3029" s="6"/>
      <c r="U3029" s="6" t="s">
        <v>15355</v>
      </c>
      <c r="V3029" s="6" t="s">
        <v>17562</v>
      </c>
      <c r="W3029" s="6" t="s">
        <v>12368</v>
      </c>
      <c r="X3029" s="6" t="s">
        <v>12299</v>
      </c>
      <c r="Y3029" s="6" t="s">
        <v>12299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17563</v>
      </c>
      <c r="C3030" s="6" t="s">
        <v>17564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VLOOKUP(A3030,web_archive!D:AB,18,FALSE)</f>
        <v>#N/A</v>
      </c>
      <c r="O3030" s="6"/>
      <c r="P3030" s="6"/>
      <c r="Q3030" s="6"/>
      <c r="R3030" s="6"/>
      <c r="S3030" s="6"/>
      <c r="T3030" s="6"/>
      <c r="U3030" s="6" t="s">
        <v>15355</v>
      </c>
      <c r="V3030" s="6" t="s">
        <v>17565</v>
      </c>
      <c r="W3030" s="6" t="s">
        <v>12600</v>
      </c>
      <c r="X3030" s="6" t="s">
        <v>12299</v>
      </c>
      <c r="Y3030" s="6" t="s">
        <v>12299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17566</v>
      </c>
      <c r="C3031" s="6" t="s">
        <v>17567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VLOOKUP(A3031,web_archive!D:AB,18,FALSE)</f>
        <v>#N/A</v>
      </c>
      <c r="O3031" s="6"/>
      <c r="P3031" s="6"/>
      <c r="Q3031" s="6"/>
      <c r="R3031" s="6"/>
      <c r="S3031" s="6"/>
      <c r="T3031" s="6"/>
      <c r="U3031" s="6" t="s">
        <v>15355</v>
      </c>
      <c r="V3031" s="6" t="s">
        <v>17568</v>
      </c>
      <c r="W3031" s="6" t="s">
        <v>12404</v>
      </c>
      <c r="X3031" s="6" t="s">
        <v>12299</v>
      </c>
      <c r="Y3031" s="6" t="s">
        <v>12299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17569</v>
      </c>
      <c r="C3032" s="6" t="s">
        <v>17570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VLOOKUP(A3032,web_archive!D:AB,18,FALSE)</f>
        <v>#N/A</v>
      </c>
      <c r="O3032" s="6"/>
      <c r="P3032" s="6"/>
      <c r="Q3032" s="6"/>
      <c r="R3032" s="6"/>
      <c r="S3032" s="6"/>
      <c r="T3032" s="6"/>
      <c r="U3032" s="6" t="s">
        <v>15355</v>
      </c>
      <c r="V3032" s="6" t="s">
        <v>15270</v>
      </c>
      <c r="W3032" s="6" t="s">
        <v>12451</v>
      </c>
      <c r="X3032" s="6" t="s">
        <v>12299</v>
      </c>
      <c r="Y3032" s="6" t="s">
        <v>12299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17571</v>
      </c>
      <c r="C3033" s="6" t="s">
        <v>17572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VLOOKUP(A3033,web_archive!D:AB,18,FALSE)</f>
        <v>#N/A</v>
      </c>
      <c r="O3033" s="6"/>
      <c r="P3033" s="6"/>
      <c r="Q3033" s="6"/>
      <c r="R3033" s="6"/>
      <c r="S3033" s="6"/>
      <c r="T3033" s="6"/>
      <c r="U3033" s="6" t="s">
        <v>12807</v>
      </c>
      <c r="V3033" s="6" t="s">
        <v>12404</v>
      </c>
      <c r="W3033" s="6" t="s">
        <v>12299</v>
      </c>
      <c r="X3033" s="6" t="s">
        <v>12299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17573</v>
      </c>
      <c r="C3034" s="6" t="s">
        <v>17574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VLOOKUP(A3034,web_archive!D:AB,18,FALSE)</f>
        <v>#N/A</v>
      </c>
      <c r="O3034" s="6"/>
      <c r="P3034" s="6"/>
      <c r="Q3034" s="6"/>
      <c r="R3034" s="6"/>
      <c r="S3034" s="6"/>
      <c r="T3034" s="6"/>
      <c r="U3034" s="6" t="s">
        <v>12807</v>
      </c>
      <c r="V3034" s="6" t="s">
        <v>12451</v>
      </c>
      <c r="W3034" s="6" t="s">
        <v>12299</v>
      </c>
      <c r="X3034" s="6" t="s">
        <v>12299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17575</v>
      </c>
      <c r="C3035" s="6" t="s">
        <v>17576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VLOOKUP(A3035,web_archive!D:AB,18,FALSE)</f>
        <v>#N/A</v>
      </c>
      <c r="O3035" s="6"/>
      <c r="P3035" s="6"/>
      <c r="Q3035" s="6"/>
      <c r="R3035" s="6"/>
      <c r="S3035" s="6"/>
      <c r="T3035" s="6"/>
      <c r="U3035" s="6" t="s">
        <v>13056</v>
      </c>
      <c r="V3035" s="6" t="s">
        <v>12451</v>
      </c>
      <c r="W3035" s="6" t="s">
        <v>12299</v>
      </c>
      <c r="X3035" s="6" t="s">
        <v>12299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17577</v>
      </c>
      <c r="C3036" s="6" t="s">
        <v>17578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VLOOKUP(A3036,web_archive!D:AB,18,FALSE)</f>
        <v>#N/A</v>
      </c>
      <c r="O3036" s="6"/>
      <c r="P3036" s="6"/>
      <c r="Q3036" s="6"/>
      <c r="R3036" s="6"/>
      <c r="S3036" s="6"/>
      <c r="T3036" s="6"/>
      <c r="U3036" s="6" t="s">
        <v>13227</v>
      </c>
      <c r="V3036" s="6" t="s">
        <v>12464</v>
      </c>
      <c r="W3036" s="6" t="s">
        <v>12299</v>
      </c>
      <c r="X3036" s="6" t="s">
        <v>12299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17579</v>
      </c>
      <c r="C3037" s="6" t="s">
        <v>17580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VLOOKUP(A3037,web_archive!D:AB,18,FALSE)</f>
        <v>#N/A</v>
      </c>
      <c r="O3037" s="6"/>
      <c r="P3037" s="6"/>
      <c r="Q3037" s="6"/>
      <c r="R3037" s="6"/>
      <c r="S3037" s="6"/>
      <c r="T3037" s="6"/>
      <c r="U3037" s="6" t="s">
        <v>13227</v>
      </c>
      <c r="V3037" s="6" t="s">
        <v>17581</v>
      </c>
      <c r="W3037" s="6" t="s">
        <v>12299</v>
      </c>
      <c r="X3037" s="6" t="s">
        <v>12299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17582</v>
      </c>
      <c r="C3038" s="6" t="s">
        <v>17583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VLOOKUP(A3038,web_archive!D:AB,18,FALSE)</f>
        <v>#N/A</v>
      </c>
      <c r="O3038" s="6"/>
      <c r="P3038" s="6"/>
      <c r="Q3038" s="6"/>
      <c r="R3038" s="6"/>
      <c r="S3038" s="6"/>
      <c r="T3038" s="6"/>
      <c r="U3038" s="6" t="s">
        <v>13056</v>
      </c>
      <c r="V3038" s="6" t="s">
        <v>12454</v>
      </c>
      <c r="W3038" s="6" t="s">
        <v>12299</v>
      </c>
      <c r="X3038" s="6" t="s">
        <v>12299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17584</v>
      </c>
      <c r="C3039" s="6" t="s">
        <v>17585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VLOOKUP(A3039,web_archive!D:AB,18,FALSE)</f>
        <v>#N/A</v>
      </c>
      <c r="O3039" s="6"/>
      <c r="P3039" s="6"/>
      <c r="Q3039" s="6"/>
      <c r="R3039" s="6"/>
      <c r="S3039" s="6"/>
      <c r="T3039" s="6"/>
      <c r="U3039" s="6" t="s">
        <v>13056</v>
      </c>
      <c r="V3039" s="6" t="s">
        <v>12663</v>
      </c>
      <c r="W3039" s="6" t="s">
        <v>12299</v>
      </c>
      <c r="X3039" s="6" t="s">
        <v>12299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17586</v>
      </c>
      <c r="C3040" s="6" t="s">
        <v>17587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VLOOKUP(A3040,web_archive!D:AB,18,FALSE)</f>
        <v>#N/A</v>
      </c>
      <c r="O3040" s="6"/>
      <c r="P3040" s="6"/>
      <c r="Q3040" s="6"/>
      <c r="R3040" s="6"/>
      <c r="S3040" s="6"/>
      <c r="T3040" s="6"/>
      <c r="U3040" s="6" t="s">
        <v>17588</v>
      </c>
      <c r="V3040" s="6" t="s">
        <v>17589</v>
      </c>
      <c r="W3040" s="6">
        <v>500</v>
      </c>
      <c r="X3040" s="6" t="s">
        <v>17590</v>
      </c>
      <c r="Y3040" s="6">
        <v>20</v>
      </c>
      <c r="Z3040" s="6">
        <v>5000</v>
      </c>
      <c r="AA3040" s="6" t="s">
        <v>12682</v>
      </c>
      <c r="AB3040" s="6" t="s">
        <v>17591</v>
      </c>
      <c r="AC3040" s="6" t="s">
        <v>12299</v>
      </c>
      <c r="AD3040" s="6" t="s">
        <v>12299</v>
      </c>
    </row>
    <row r="3041" spans="1:34" x14ac:dyDescent="0.3">
      <c r="A3041" s="6">
        <v>4876</v>
      </c>
      <c r="B3041" s="6" t="s">
        <v>17592</v>
      </c>
      <c r="C3041" s="6" t="s">
        <v>17593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VLOOKUP(A3041,web_archive!D:AB,18,FALSE)</f>
        <v>#N/A</v>
      </c>
      <c r="O3041" s="6"/>
      <c r="P3041" s="6"/>
      <c r="Q3041" s="6"/>
      <c r="R3041" s="6"/>
      <c r="S3041" s="6"/>
      <c r="T3041" s="6"/>
      <c r="U3041" s="6" t="s">
        <v>17594</v>
      </c>
      <c r="V3041" s="6" t="s">
        <v>17595</v>
      </c>
      <c r="W3041" s="6">
        <v>200</v>
      </c>
      <c r="X3041" s="6" t="s">
        <v>17590</v>
      </c>
      <c r="Y3041" s="6">
        <v>10</v>
      </c>
      <c r="Z3041" s="6">
        <v>10000</v>
      </c>
      <c r="AA3041" s="6" t="s">
        <v>13686</v>
      </c>
      <c r="AB3041" s="6" t="s">
        <v>17596</v>
      </c>
      <c r="AC3041" s="6" t="s">
        <v>12299</v>
      </c>
      <c r="AD3041" s="6" t="s">
        <v>13342</v>
      </c>
      <c r="AE3041" s="6" t="s">
        <v>14266</v>
      </c>
      <c r="AF3041" s="6"/>
      <c r="AG3041" s="6"/>
      <c r="AH3041" s="6"/>
    </row>
    <row r="3042" spans="1:34" x14ac:dyDescent="0.3">
      <c r="A3042" s="6">
        <v>4877</v>
      </c>
      <c r="B3042" s="6" t="s">
        <v>17597</v>
      </c>
      <c r="C3042" s="6" t="s">
        <v>17598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VLOOKUP(A3042,web_archive!D:AB,18,FALSE)</f>
        <v>#N/A</v>
      </c>
      <c r="O3042" s="6"/>
      <c r="P3042" s="6"/>
      <c r="Q3042" s="6"/>
      <c r="R3042" s="6"/>
      <c r="S3042" s="6"/>
      <c r="T3042" s="6"/>
      <c r="U3042" s="6" t="s">
        <v>17599</v>
      </c>
      <c r="V3042" s="6" t="s">
        <v>14672</v>
      </c>
      <c r="W3042" s="6" t="s">
        <v>17600</v>
      </c>
      <c r="X3042" s="6">
        <v>400</v>
      </c>
      <c r="Y3042" s="6" t="s">
        <v>17601</v>
      </c>
      <c r="Z3042" s="6">
        <v>50</v>
      </c>
      <c r="AA3042" s="6" t="s">
        <v>17602</v>
      </c>
      <c r="AB3042" s="6">
        <v>10</v>
      </c>
      <c r="AC3042" s="6">
        <v>5000</v>
      </c>
      <c r="AD3042" s="6" t="s">
        <v>12682</v>
      </c>
      <c r="AE3042" s="6" t="s">
        <v>17603</v>
      </c>
      <c r="AF3042" s="6" t="s">
        <v>12299</v>
      </c>
      <c r="AG3042" s="6" t="s">
        <v>13342</v>
      </c>
      <c r="AH3042" s="6" t="s">
        <v>17604</v>
      </c>
    </row>
    <row r="3043" spans="1:34" x14ac:dyDescent="0.3">
      <c r="A3043" s="6">
        <v>4878</v>
      </c>
      <c r="B3043" s="6" t="s">
        <v>17605</v>
      </c>
      <c r="C3043" s="6" t="s">
        <v>17606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VLOOKUP(A3043,web_archive!D:AB,18,FALSE)</f>
        <v>#N/A</v>
      </c>
      <c r="O3043" s="6"/>
      <c r="P3043" s="6"/>
      <c r="Q3043" s="6"/>
      <c r="R3043" s="6"/>
      <c r="S3043" s="6"/>
      <c r="T3043" s="6"/>
      <c r="U3043" s="6" t="s">
        <v>17607</v>
      </c>
      <c r="V3043" s="6" t="s">
        <v>17608</v>
      </c>
      <c r="W3043" s="6" t="s">
        <v>13898</v>
      </c>
      <c r="X3043" s="6" t="s">
        <v>17609</v>
      </c>
      <c r="Y3043" s="6" t="s">
        <v>14673</v>
      </c>
      <c r="Z3043" s="6">
        <v>10</v>
      </c>
      <c r="AA3043" s="6">
        <v>5000</v>
      </c>
      <c r="AB3043" s="6" t="s">
        <v>12682</v>
      </c>
      <c r="AC3043" s="6" t="s">
        <v>17610</v>
      </c>
      <c r="AD3043" s="6" t="s">
        <v>12299</v>
      </c>
      <c r="AE3043" s="6" t="s">
        <v>13342</v>
      </c>
      <c r="AF3043" s="6" t="s">
        <v>17604</v>
      </c>
      <c r="AG3043" s="6"/>
      <c r="AH3043" s="6"/>
    </row>
    <row r="3044" spans="1:34" x14ac:dyDescent="0.3">
      <c r="A3044" s="6">
        <v>4879</v>
      </c>
      <c r="B3044" s="6" t="s">
        <v>17611</v>
      </c>
      <c r="C3044" s="6" t="s">
        <v>17611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VLOOKUP(A3044,web_archive!D:AB,18,FALSE)</f>
        <v>#N/A</v>
      </c>
      <c r="O3044" s="6"/>
      <c r="P3044" s="6"/>
      <c r="Q3044" s="6"/>
      <c r="R3044" s="6"/>
      <c r="S3044" s="6"/>
      <c r="T3044" s="6"/>
      <c r="U3044" s="6" t="s">
        <v>17612</v>
      </c>
      <c r="V3044" s="6" t="s">
        <v>17595</v>
      </c>
      <c r="W3044" s="6">
        <v>50</v>
      </c>
      <c r="X3044" s="6" t="s">
        <v>17590</v>
      </c>
      <c r="Y3044" s="6">
        <v>10</v>
      </c>
      <c r="Z3044" s="6">
        <v>5000</v>
      </c>
      <c r="AA3044" s="6" t="s">
        <v>12682</v>
      </c>
      <c r="AB3044" s="6" t="s">
        <v>17613</v>
      </c>
      <c r="AC3044" s="6" t="s">
        <v>12299</v>
      </c>
      <c r="AD3044" s="6" t="s">
        <v>13342</v>
      </c>
      <c r="AE3044" s="6" t="s">
        <v>17604</v>
      </c>
      <c r="AF3044" s="6"/>
      <c r="AG3044" s="6"/>
      <c r="AH3044" s="6"/>
    </row>
    <row r="3045" spans="1:34" x14ac:dyDescent="0.3">
      <c r="A3045" s="6">
        <v>4880</v>
      </c>
      <c r="B3045" s="6" t="s">
        <v>17614</v>
      </c>
      <c r="C3045" s="6" t="s">
        <v>17615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VLOOKUP(A3045,web_archive!D:AB,18,FALSE)</f>
        <v>#N/A</v>
      </c>
      <c r="O3045" s="6"/>
      <c r="P3045" s="6"/>
      <c r="Q3045" s="6"/>
      <c r="R3045" s="6"/>
      <c r="S3045" s="6"/>
      <c r="T3045" s="6"/>
      <c r="U3045" s="6" t="s">
        <v>17616</v>
      </c>
      <c r="V3045" s="6" t="s">
        <v>13516</v>
      </c>
      <c r="W3045" s="6">
        <v>10</v>
      </c>
      <c r="X3045" s="6">
        <v>5000</v>
      </c>
      <c r="Y3045" s="6" t="s">
        <v>13354</v>
      </c>
      <c r="Z3045" s="6" t="s">
        <v>17617</v>
      </c>
      <c r="AA3045" s="6" t="s">
        <v>12299</v>
      </c>
      <c r="AB3045" s="6" t="s">
        <v>13342</v>
      </c>
      <c r="AC3045" s="6" t="s">
        <v>17604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17618</v>
      </c>
      <c r="C3046" s="6" t="s">
        <v>17619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VLOOKUP(A3046,web_archive!D:AB,18,FALSE)</f>
        <v>#N/A</v>
      </c>
      <c r="O3046" s="6"/>
      <c r="P3046" s="6"/>
      <c r="Q3046" s="6"/>
      <c r="R3046" s="6"/>
      <c r="S3046" s="6"/>
      <c r="T3046" s="6"/>
      <c r="U3046" s="6" t="s">
        <v>13056</v>
      </c>
      <c r="V3046" s="6" t="s">
        <v>12489</v>
      </c>
      <c r="W3046" s="6" t="s">
        <v>12299</v>
      </c>
      <c r="X3046" s="6" t="s">
        <v>12299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17620</v>
      </c>
      <c r="C3047" s="6" t="s">
        <v>17621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VLOOKUP(A3047,web_archive!D:AB,18,FALSE)</f>
        <v>#N/A</v>
      </c>
      <c r="O3047" s="6"/>
      <c r="P3047" s="6"/>
      <c r="Q3047" s="6"/>
      <c r="R3047" s="6"/>
      <c r="S3047" s="6"/>
      <c r="T3047" s="6"/>
      <c r="U3047" s="6" t="s">
        <v>12674</v>
      </c>
      <c r="V3047" s="6" t="s">
        <v>12675</v>
      </c>
      <c r="W3047" s="6" t="s">
        <v>12368</v>
      </c>
      <c r="X3047" s="6" t="s">
        <v>12299</v>
      </c>
      <c r="Y3047" s="6" t="s">
        <v>12299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17622</v>
      </c>
      <c r="C3048" s="6" t="s">
        <v>17623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VLOOKUP(A3048,web_archive!D:AB,18,FALSE)</f>
        <v>#N/A</v>
      </c>
      <c r="O3048" s="6"/>
      <c r="P3048" s="6"/>
      <c r="Q3048" s="6"/>
      <c r="R3048" s="6"/>
      <c r="S3048" s="6"/>
      <c r="T3048" s="6"/>
      <c r="U3048" s="6" t="s">
        <v>13512</v>
      </c>
      <c r="V3048" s="6" t="s">
        <v>12368</v>
      </c>
      <c r="W3048" s="6" t="s">
        <v>12299</v>
      </c>
      <c r="X3048" s="6" t="s">
        <v>12299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17624</v>
      </c>
      <c r="C3049" s="6" t="s">
        <v>17625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VLOOKUP(A3049,web_archive!D:AB,18,FALSE)</f>
        <v>#N/A</v>
      </c>
      <c r="O3049" s="6"/>
      <c r="P3049" s="6"/>
      <c r="Q3049" s="6"/>
      <c r="R3049" s="6"/>
      <c r="S3049" s="6"/>
      <c r="T3049" s="6"/>
      <c r="U3049" s="6" t="s">
        <v>12892</v>
      </c>
      <c r="V3049" s="6" t="s">
        <v>12368</v>
      </c>
      <c r="W3049" s="6" t="s">
        <v>12299</v>
      </c>
      <c r="X3049" s="6" t="s">
        <v>12299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17626</v>
      </c>
      <c r="C3050" s="6" t="s">
        <v>17627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VLOOKUP(A3050,web_archive!D:AB,18,FALSE)</f>
        <v>#N/A</v>
      </c>
      <c r="O3050" s="6"/>
      <c r="P3050" s="6"/>
      <c r="Q3050" s="6"/>
      <c r="R3050" s="6"/>
      <c r="S3050" s="6"/>
      <c r="T3050" s="6"/>
      <c r="U3050" s="6" t="s">
        <v>13621</v>
      </c>
      <c r="V3050" s="6" t="s">
        <v>13522</v>
      </c>
      <c r="W3050" s="6" t="s">
        <v>17628</v>
      </c>
      <c r="X3050" s="6" t="s">
        <v>12299</v>
      </c>
      <c r="Y3050" s="6" t="s">
        <v>12299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17629</v>
      </c>
      <c r="C3051" s="6" t="s">
        <v>17630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VLOOKUP(A3051,web_archive!D:AB,18,FALSE)</f>
        <v>#N/A</v>
      </c>
      <c r="O3051" s="6"/>
      <c r="P3051" s="6"/>
      <c r="Q3051" s="6"/>
      <c r="R3051" s="6"/>
      <c r="S3051" s="6"/>
      <c r="T3051" s="6"/>
      <c r="U3051" s="6" t="s">
        <v>13621</v>
      </c>
      <c r="V3051" s="6" t="s">
        <v>16372</v>
      </c>
      <c r="W3051" s="6" t="s">
        <v>17628</v>
      </c>
      <c r="X3051" s="6" t="s">
        <v>12299</v>
      </c>
      <c r="Y3051" s="6" t="s">
        <v>12299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17631</v>
      </c>
      <c r="C3052" s="6" t="s">
        <v>17632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VLOOKUP(A3052,web_archive!D:AB,18,FALSE)</f>
        <v>#N/A</v>
      </c>
      <c r="O3052" s="6"/>
      <c r="P3052" s="6"/>
      <c r="Q3052" s="6"/>
      <c r="R3052" s="6"/>
      <c r="S3052" s="6"/>
      <c r="T3052" s="6"/>
      <c r="U3052" s="6" t="s">
        <v>13621</v>
      </c>
      <c r="V3052" s="6" t="s">
        <v>17444</v>
      </c>
      <c r="W3052" s="6" t="s">
        <v>17628</v>
      </c>
      <c r="X3052" s="6" t="s">
        <v>12299</v>
      </c>
      <c r="Y3052" s="6" t="s">
        <v>12299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17633</v>
      </c>
      <c r="C3053" s="6" t="s">
        <v>17634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VLOOKUP(A3053,web_archive!D:AB,18,FALSE)</f>
        <v>#N/A</v>
      </c>
      <c r="O3053" s="6"/>
      <c r="P3053" s="6"/>
      <c r="Q3053" s="6"/>
      <c r="R3053" s="6"/>
      <c r="S3053" s="6"/>
      <c r="T3053" s="6"/>
      <c r="U3053" s="6" t="s">
        <v>13621</v>
      </c>
      <c r="V3053" s="6" t="s">
        <v>17635</v>
      </c>
      <c r="W3053" s="6" t="s">
        <v>17628</v>
      </c>
      <c r="X3053" s="6" t="s">
        <v>12299</v>
      </c>
      <c r="Y3053" s="6" t="s">
        <v>12299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17636</v>
      </c>
      <c r="C3054" s="6" t="s">
        <v>17637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VLOOKUP(A3054,web_archive!D:AB,18,FALSE)</f>
        <v>#N/A</v>
      </c>
      <c r="O3054" s="6"/>
      <c r="P3054" s="6"/>
      <c r="Q3054" s="6"/>
      <c r="R3054" s="6"/>
      <c r="S3054" s="6"/>
      <c r="T3054" s="6"/>
      <c r="U3054" s="6" t="s">
        <v>13621</v>
      </c>
      <c r="V3054" s="6" t="s">
        <v>17482</v>
      </c>
      <c r="W3054" s="6" t="s">
        <v>13639</v>
      </c>
      <c r="X3054" s="6" t="s">
        <v>12299</v>
      </c>
      <c r="Y3054" s="6" t="s">
        <v>12299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17638</v>
      </c>
      <c r="C3055" s="6" t="s">
        <v>17639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VLOOKUP(A3055,web_archive!D:AB,18,FALSE)</f>
        <v>#N/A</v>
      </c>
      <c r="O3055" s="6"/>
      <c r="P3055" s="6"/>
      <c r="Q3055" s="6"/>
      <c r="R3055" s="6"/>
      <c r="S3055" s="6"/>
      <c r="T3055" s="6"/>
      <c r="U3055" s="6" t="s">
        <v>14525</v>
      </c>
      <c r="V3055" s="6" t="s">
        <v>12368</v>
      </c>
      <c r="W3055" s="6" t="s">
        <v>12299</v>
      </c>
      <c r="X3055" s="6" t="s">
        <v>12299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17640</v>
      </c>
      <c r="C3056" s="6" t="s">
        <v>17641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VLOOKUP(A3056,web_archive!D:AB,18,FALSE)</f>
        <v>#N/A</v>
      </c>
      <c r="O3056" s="6"/>
      <c r="P3056" s="6"/>
      <c r="Q3056" s="6"/>
      <c r="R3056" s="6"/>
      <c r="S3056" s="6"/>
      <c r="T3056" s="6"/>
      <c r="U3056" s="6" t="s">
        <v>14525</v>
      </c>
      <c r="V3056" s="6" t="s">
        <v>12404</v>
      </c>
      <c r="W3056" s="6" t="s">
        <v>12299</v>
      </c>
      <c r="X3056" s="6" t="s">
        <v>12299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17642</v>
      </c>
      <c r="C3057" s="6" t="s">
        <v>17643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VLOOKUP(A3057,web_archive!D:AB,18,FALSE)</f>
        <v>#N/A</v>
      </c>
      <c r="O3057" s="6"/>
      <c r="P3057" s="6"/>
      <c r="Q3057" s="6"/>
      <c r="R3057" s="6"/>
      <c r="S3057" s="6"/>
      <c r="T3057" s="6"/>
      <c r="U3057" s="6" t="s">
        <v>14525</v>
      </c>
      <c r="V3057" s="6" t="s">
        <v>12491</v>
      </c>
      <c r="W3057" s="6" t="s">
        <v>12299</v>
      </c>
      <c r="X3057" s="6" t="s">
        <v>12299</v>
      </c>
      <c r="Y3057" s="6"/>
      <c r="Z3057" s="6"/>
    </row>
    <row r="3058" spans="1:26" x14ac:dyDescent="0.3">
      <c r="A3058" s="6">
        <v>4893</v>
      </c>
      <c r="B3058" s="6" t="s">
        <v>17644</v>
      </c>
      <c r="C3058" s="6" t="s">
        <v>17645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VLOOKUP(A3058,web_archive!D:AB,18,FALSE)</f>
        <v>#N/A</v>
      </c>
      <c r="O3058" s="6"/>
      <c r="P3058" s="6"/>
      <c r="Q3058" s="6"/>
      <c r="R3058" s="6"/>
      <c r="S3058" s="6"/>
      <c r="T3058" s="6"/>
      <c r="U3058" s="6" t="s">
        <v>14525</v>
      </c>
      <c r="V3058" s="6" t="s">
        <v>12649</v>
      </c>
      <c r="W3058" s="6" t="s">
        <v>12299</v>
      </c>
      <c r="X3058" s="6" t="s">
        <v>12299</v>
      </c>
      <c r="Y3058" s="6"/>
      <c r="Z3058" s="6"/>
    </row>
    <row r="3059" spans="1:26" x14ac:dyDescent="0.3">
      <c r="A3059" s="6">
        <v>4894</v>
      </c>
      <c r="B3059" s="6" t="s">
        <v>17646</v>
      </c>
      <c r="C3059" s="6" t="s">
        <v>17647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VLOOKUP(A3059,web_archive!D:AB,18,FALSE)</f>
        <v>#N/A</v>
      </c>
      <c r="O3059" s="6"/>
      <c r="P3059" s="6"/>
      <c r="Q3059" s="6"/>
      <c r="R3059" s="6"/>
      <c r="S3059" s="6"/>
      <c r="T3059" s="6"/>
      <c r="U3059" s="6" t="s">
        <v>12674</v>
      </c>
      <c r="V3059" s="6" t="s">
        <v>12675</v>
      </c>
      <c r="W3059" s="6" t="s">
        <v>12451</v>
      </c>
      <c r="X3059" s="6" t="s">
        <v>12299</v>
      </c>
      <c r="Y3059" s="6" t="s">
        <v>12299</v>
      </c>
      <c r="Z3059" s="6"/>
    </row>
    <row r="3060" spans="1:26" x14ac:dyDescent="0.3">
      <c r="A3060" s="6">
        <v>4895</v>
      </c>
      <c r="B3060" s="6" t="s">
        <v>17648</v>
      </c>
      <c r="C3060" s="6" t="s">
        <v>17649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VLOOKUP(A3060,web_archive!D:AB,18,FALSE)</f>
        <v>#N/A</v>
      </c>
      <c r="O3060" s="6"/>
      <c r="P3060" s="6"/>
      <c r="Q3060" s="6"/>
      <c r="R3060" s="6"/>
      <c r="S3060" s="6"/>
      <c r="T3060" s="6"/>
      <c r="U3060" s="6" t="s">
        <v>12674</v>
      </c>
      <c r="V3060" s="6" t="s">
        <v>12675</v>
      </c>
      <c r="W3060" s="6" t="s">
        <v>12491</v>
      </c>
      <c r="X3060" s="6" t="s">
        <v>12299</v>
      </c>
      <c r="Y3060" s="6" t="s">
        <v>12299</v>
      </c>
      <c r="Z3060" s="6"/>
    </row>
    <row r="3061" spans="1:26" x14ac:dyDescent="0.3">
      <c r="A3061" s="6">
        <v>4896</v>
      </c>
      <c r="B3061" s="6" t="s">
        <v>17650</v>
      </c>
      <c r="C3061" s="6" t="s">
        <v>17651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VLOOKUP(A3061,web_archive!D:AB,18,FALSE)</f>
        <v>#N/A</v>
      </c>
      <c r="O3061" s="6"/>
      <c r="P3061" s="6"/>
      <c r="Q3061" s="6"/>
      <c r="R3061" s="6"/>
      <c r="S3061" s="6"/>
      <c r="T3061" s="6"/>
      <c r="U3061" s="6" t="s">
        <v>13512</v>
      </c>
      <c r="V3061" s="6" t="s">
        <v>12600</v>
      </c>
      <c r="W3061" s="6" t="s">
        <v>12299</v>
      </c>
      <c r="X3061" s="6" t="s">
        <v>12299</v>
      </c>
      <c r="Y3061" s="6"/>
      <c r="Z3061" s="6"/>
    </row>
    <row r="3062" spans="1:26" x14ac:dyDescent="0.3">
      <c r="A3062" s="6">
        <v>4897</v>
      </c>
      <c r="B3062" s="6" t="s">
        <v>17652</v>
      </c>
      <c r="C3062" s="6" t="s">
        <v>17653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VLOOKUP(A3062,web_archive!D:AB,18,FALSE)</f>
        <v>#N/A</v>
      </c>
      <c r="O3062" s="6"/>
      <c r="P3062" s="6"/>
      <c r="Q3062" s="6"/>
      <c r="R3062" s="6"/>
      <c r="S3062" s="6"/>
      <c r="T3062" s="6"/>
      <c r="U3062" s="6" t="s">
        <v>13512</v>
      </c>
      <c r="V3062" s="6" t="s">
        <v>12404</v>
      </c>
      <c r="W3062" s="6" t="s">
        <v>12299</v>
      </c>
      <c r="X3062" s="6" t="s">
        <v>12299</v>
      </c>
      <c r="Y3062" s="6"/>
      <c r="Z3062" s="6"/>
    </row>
    <row r="3063" spans="1:26" x14ac:dyDescent="0.3">
      <c r="A3063" s="6">
        <v>4898</v>
      </c>
      <c r="B3063" s="6" t="s">
        <v>17654</v>
      </c>
      <c r="C3063" s="6" t="s">
        <v>17655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VLOOKUP(A3063,web_archive!D:AB,18,FALSE)</f>
        <v>#N/A</v>
      </c>
      <c r="O3063" s="6"/>
      <c r="P3063" s="6"/>
      <c r="Q3063" s="6"/>
      <c r="R3063" s="6"/>
      <c r="S3063" s="6"/>
      <c r="T3063" s="6"/>
      <c r="U3063" s="6" t="s">
        <v>13512</v>
      </c>
      <c r="V3063" s="6" t="s">
        <v>12451</v>
      </c>
      <c r="W3063" s="6" t="s">
        <v>12299</v>
      </c>
      <c r="X3063" s="6" t="s">
        <v>12299</v>
      </c>
      <c r="Y3063" s="6"/>
      <c r="Z3063" s="6"/>
    </row>
    <row r="3064" spans="1:26" x14ac:dyDescent="0.3">
      <c r="A3064" s="6">
        <v>4899</v>
      </c>
      <c r="B3064" s="6" t="s">
        <v>17656</v>
      </c>
      <c r="C3064" s="6" t="s">
        <v>17657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VLOOKUP(A3064,web_archive!D:AB,18,FALSE)</f>
        <v>#N/A</v>
      </c>
      <c r="O3064" s="6"/>
      <c r="P3064" s="6"/>
      <c r="Q3064" s="6"/>
      <c r="R3064" s="6"/>
      <c r="S3064" s="6"/>
      <c r="T3064" s="6"/>
      <c r="U3064" s="6" t="s">
        <v>13512</v>
      </c>
      <c r="V3064" s="6" t="s">
        <v>12491</v>
      </c>
      <c r="W3064" s="6" t="s">
        <v>12299</v>
      </c>
      <c r="X3064" s="6" t="s">
        <v>12299</v>
      </c>
      <c r="Y3064" s="6"/>
      <c r="Z3064" s="6"/>
    </row>
    <row r="3065" spans="1:26" x14ac:dyDescent="0.3">
      <c r="A3065" s="6">
        <v>4900</v>
      </c>
      <c r="B3065" s="6" t="s">
        <v>17658</v>
      </c>
      <c r="C3065" s="6" t="s">
        <v>17659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VLOOKUP(A3065,web_archive!D:AB,18,FALSE)</f>
        <v>#N/A</v>
      </c>
      <c r="O3065" s="6"/>
      <c r="P3065" s="6"/>
      <c r="Q3065" s="6"/>
      <c r="R3065" s="6"/>
      <c r="S3065" s="6"/>
      <c r="T3065" s="6"/>
      <c r="U3065" s="6" t="s">
        <v>12807</v>
      </c>
      <c r="V3065" s="6" t="s">
        <v>12491</v>
      </c>
      <c r="W3065" s="6" t="s">
        <v>12299</v>
      </c>
      <c r="X3065" s="6" t="s">
        <v>12299</v>
      </c>
      <c r="Y3065" s="6"/>
      <c r="Z3065" s="6"/>
    </row>
    <row r="3066" spans="1:26" x14ac:dyDescent="0.3">
      <c r="A3066" s="6">
        <v>4902</v>
      </c>
      <c r="B3066" s="6" t="s">
        <v>17660</v>
      </c>
      <c r="C3066" s="6" t="s">
        <v>17661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VLOOKUP(A3066,web_archive!D:AB,18,FALSE)</f>
        <v>#N/A</v>
      </c>
      <c r="O3066" s="6"/>
      <c r="P3066" s="6"/>
      <c r="Q3066" s="6"/>
      <c r="R3066" s="6"/>
      <c r="S3066" s="6"/>
      <c r="T3066" s="6"/>
      <c r="U3066" s="6" t="s">
        <v>12631</v>
      </c>
      <c r="V3066" s="6" t="s">
        <v>17503</v>
      </c>
      <c r="W3066" s="6" t="s">
        <v>12299</v>
      </c>
      <c r="X3066" s="6" t="s">
        <v>12299</v>
      </c>
      <c r="Y3066" s="6"/>
      <c r="Z3066" s="6"/>
    </row>
    <row r="3067" spans="1:26" x14ac:dyDescent="0.3">
      <c r="A3067" s="6">
        <v>4903</v>
      </c>
      <c r="B3067" s="6" t="s">
        <v>17662</v>
      </c>
      <c r="C3067" s="6" t="s">
        <v>17663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VLOOKUP(A3067,web_archive!D:AB,18,FALSE)</f>
        <v>#N/A</v>
      </c>
      <c r="O3067" s="6"/>
      <c r="P3067" s="6"/>
      <c r="Q3067" s="6"/>
      <c r="R3067" s="6"/>
      <c r="S3067" s="6"/>
      <c r="T3067" s="6"/>
      <c r="U3067" s="6" t="s">
        <v>12631</v>
      </c>
      <c r="V3067" s="6" t="s">
        <v>17664</v>
      </c>
      <c r="W3067" s="6" t="s">
        <v>12299</v>
      </c>
      <c r="X3067" s="6" t="s">
        <v>12299</v>
      </c>
      <c r="Y3067" s="6"/>
      <c r="Z3067" s="6"/>
    </row>
    <row r="3068" spans="1:26" x14ac:dyDescent="0.3">
      <c r="A3068" s="6">
        <v>4904</v>
      </c>
      <c r="B3068" s="6" t="s">
        <v>17665</v>
      </c>
      <c r="C3068" s="6" t="s">
        <v>17666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VLOOKUP(A3068,web_archive!D:AB,18,FALSE)</f>
        <v>#N/A</v>
      </c>
      <c r="O3068" s="6"/>
      <c r="P3068" s="6"/>
      <c r="Q3068" s="6"/>
      <c r="R3068" s="6"/>
      <c r="S3068" s="6"/>
      <c r="T3068" s="6"/>
      <c r="U3068" s="6" t="s">
        <v>12674</v>
      </c>
      <c r="V3068" s="6" t="s">
        <v>12675</v>
      </c>
      <c r="W3068" s="6" t="s">
        <v>12454</v>
      </c>
      <c r="X3068" s="6" t="s">
        <v>12299</v>
      </c>
      <c r="Y3068" s="6" t="s">
        <v>12299</v>
      </c>
      <c r="Z3068" s="6"/>
    </row>
    <row r="3069" spans="1:26" x14ac:dyDescent="0.3">
      <c r="A3069" s="6">
        <v>4905</v>
      </c>
      <c r="B3069" s="6" t="s">
        <v>17667</v>
      </c>
      <c r="C3069" s="6" t="s">
        <v>17668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VLOOKUP(A3069,web_archive!D:AB,18,FALSE)</f>
        <v>#N/A</v>
      </c>
      <c r="O3069" s="6"/>
      <c r="P3069" s="6"/>
      <c r="Q3069" s="6"/>
      <c r="R3069" s="6"/>
      <c r="S3069" s="6"/>
      <c r="T3069" s="6"/>
      <c r="U3069" s="6" t="s">
        <v>12674</v>
      </c>
      <c r="V3069" s="6" t="s">
        <v>12675</v>
      </c>
      <c r="W3069" s="6" t="s">
        <v>13459</v>
      </c>
      <c r="X3069" s="6" t="s">
        <v>12299</v>
      </c>
      <c r="Y3069" s="6" t="s">
        <v>12299</v>
      </c>
      <c r="Z3069" s="6"/>
    </row>
    <row r="3070" spans="1:26" x14ac:dyDescent="0.3">
      <c r="A3070" s="6">
        <v>4906</v>
      </c>
      <c r="B3070" s="6" t="s">
        <v>17669</v>
      </c>
      <c r="C3070" s="6" t="s">
        <v>17670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VLOOKUP(A3070,web_archive!D:AB,18,FALSE)</f>
        <v>#N/A</v>
      </c>
      <c r="O3070" s="6"/>
      <c r="P3070" s="6"/>
      <c r="Q3070" s="6"/>
      <c r="R3070" s="6"/>
      <c r="S3070" s="6"/>
      <c r="T3070" s="6"/>
      <c r="U3070" s="6" t="s">
        <v>13512</v>
      </c>
      <c r="V3070" s="6" t="s">
        <v>12454</v>
      </c>
      <c r="W3070" s="6" t="s">
        <v>12299</v>
      </c>
      <c r="X3070" s="6" t="s">
        <v>12299</v>
      </c>
      <c r="Y3070" s="6"/>
      <c r="Z3070" s="6"/>
    </row>
    <row r="3071" spans="1:26" x14ac:dyDescent="0.3">
      <c r="A3071" s="6">
        <v>4907</v>
      </c>
      <c r="B3071" s="6" t="s">
        <v>17671</v>
      </c>
      <c r="C3071" s="6" t="s">
        <v>17672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VLOOKUP(A3071,web_archive!D:AB,18,FALSE)</f>
        <v>#N/A</v>
      </c>
      <c r="O3071" s="6"/>
      <c r="P3071" s="6"/>
      <c r="Q3071" s="6"/>
      <c r="R3071" s="6"/>
      <c r="S3071" s="6"/>
      <c r="T3071" s="6"/>
      <c r="U3071" s="6" t="s">
        <v>13512</v>
      </c>
      <c r="V3071" s="6" t="s">
        <v>13459</v>
      </c>
      <c r="W3071" s="6" t="s">
        <v>12299</v>
      </c>
      <c r="X3071" s="6" t="s">
        <v>12299</v>
      </c>
      <c r="Y3071" s="6"/>
      <c r="Z3071" s="6"/>
    </row>
    <row r="3072" spans="1:26" x14ac:dyDescent="0.3">
      <c r="A3072" s="6">
        <v>4908</v>
      </c>
      <c r="B3072" s="6" t="s">
        <v>17673</v>
      </c>
      <c r="C3072" s="6" t="s">
        <v>17674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12295</v>
      </c>
      <c r="M3072" s="6">
        <v>63</v>
      </c>
      <c r="N3072" s="6" t="e">
        <f>VLOOKUP(A3072,web_archive!D:AB,18,FALSE)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12691</v>
      </c>
      <c r="V3072" s="6" t="s">
        <v>13156</v>
      </c>
      <c r="W3072" s="6" t="s">
        <v>13482</v>
      </c>
      <c r="X3072" s="6" t="s">
        <v>17675</v>
      </c>
      <c r="Y3072" s="6" t="s">
        <v>12299</v>
      </c>
      <c r="Z3072" s="6" t="s">
        <v>12299</v>
      </c>
    </row>
    <row r="3073" spans="1:27" x14ac:dyDescent="0.3">
      <c r="A3073" s="6">
        <v>4909</v>
      </c>
      <c r="B3073" s="6" t="s">
        <v>17676</v>
      </c>
      <c r="C3073" s="6" t="s">
        <v>17677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12295</v>
      </c>
      <c r="M3073" s="6">
        <v>63</v>
      </c>
      <c r="N3073" s="6" t="e">
        <f>VLOOKUP(A3073,web_archive!D:AB,18,FALSE)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12691</v>
      </c>
      <c r="V3073" s="6" t="s">
        <v>16045</v>
      </c>
      <c r="W3073" s="6" t="s">
        <v>15385</v>
      </c>
      <c r="X3073" s="6" t="s">
        <v>17678</v>
      </c>
      <c r="Y3073" s="6" t="s">
        <v>12299</v>
      </c>
      <c r="Z3073" s="6" t="s">
        <v>12299</v>
      </c>
      <c r="AA3073" s="6"/>
    </row>
    <row r="3074" spans="1:27" x14ac:dyDescent="0.3">
      <c r="A3074" s="6">
        <v>4910</v>
      </c>
      <c r="B3074" s="6" t="s">
        <v>17679</v>
      </c>
      <c r="C3074" s="6" t="s">
        <v>17680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12295</v>
      </c>
      <c r="M3074" s="6">
        <v>63</v>
      </c>
      <c r="N3074" s="6" t="e">
        <f>VLOOKUP(A3074,web_archive!D:AB,18,FALSE)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12691</v>
      </c>
      <c r="V3074" s="6" t="s">
        <v>17681</v>
      </c>
      <c r="W3074" s="6" t="s">
        <v>17682</v>
      </c>
      <c r="X3074" s="6" t="s">
        <v>17683</v>
      </c>
      <c r="Y3074" s="6" t="s">
        <v>12299</v>
      </c>
      <c r="Z3074" s="6" t="s">
        <v>12299</v>
      </c>
      <c r="AA3074" s="6"/>
    </row>
    <row r="3075" spans="1:27" x14ac:dyDescent="0.3">
      <c r="A3075" s="6">
        <v>4911</v>
      </c>
      <c r="B3075" s="6" t="s">
        <v>17684</v>
      </c>
      <c r="C3075" s="6" t="s">
        <v>17685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12295</v>
      </c>
      <c r="M3075" s="6">
        <v>63</v>
      </c>
      <c r="N3075" s="6" t="e">
        <f>VLOOKUP(A3075,web_archive!D:AB,18,FALSE)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12542</v>
      </c>
      <c r="V3075" s="6" t="s">
        <v>15673</v>
      </c>
      <c r="W3075" s="6" t="s">
        <v>13062</v>
      </c>
      <c r="X3075" s="6" t="s">
        <v>17675</v>
      </c>
      <c r="Y3075" s="6" t="s">
        <v>12299</v>
      </c>
      <c r="Z3075" s="6" t="s">
        <v>12299</v>
      </c>
      <c r="AA3075" s="6"/>
    </row>
    <row r="3076" spans="1:27" x14ac:dyDescent="0.3">
      <c r="A3076" s="6">
        <v>4912</v>
      </c>
      <c r="B3076" s="6" t="s">
        <v>17686</v>
      </c>
      <c r="C3076" s="6" t="s">
        <v>17687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12295</v>
      </c>
      <c r="M3076" s="6">
        <v>63</v>
      </c>
      <c r="N3076" s="6" t="e">
        <f>VLOOKUP(A3076,web_archive!D:AB,18,FALSE)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12542</v>
      </c>
      <c r="V3076" s="6" t="s">
        <v>15874</v>
      </c>
      <c r="W3076" s="6" t="s">
        <v>17688</v>
      </c>
      <c r="X3076" s="6" t="s">
        <v>17678</v>
      </c>
      <c r="Y3076" s="6" t="s">
        <v>12299</v>
      </c>
      <c r="Z3076" s="6" t="s">
        <v>12299</v>
      </c>
      <c r="AA3076" s="6"/>
    </row>
    <row r="3077" spans="1:27" x14ac:dyDescent="0.3">
      <c r="A3077" s="6">
        <v>4913</v>
      </c>
      <c r="B3077" s="6" t="s">
        <v>17689</v>
      </c>
      <c r="C3077" s="6" t="s">
        <v>17690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12295</v>
      </c>
      <c r="M3077" s="6">
        <v>63</v>
      </c>
      <c r="N3077" s="6" t="e">
        <f>VLOOKUP(A3077,web_archive!D:AB,18,FALSE)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12542</v>
      </c>
      <c r="V3077" s="6" t="s">
        <v>13888</v>
      </c>
      <c r="W3077" s="6" t="s">
        <v>17691</v>
      </c>
      <c r="X3077" s="6" t="s">
        <v>17683</v>
      </c>
      <c r="Y3077" s="6" t="s">
        <v>12299</v>
      </c>
      <c r="Z3077" s="6" t="s">
        <v>12299</v>
      </c>
      <c r="AA3077" s="6"/>
    </row>
    <row r="3078" spans="1:27" x14ac:dyDescent="0.3">
      <c r="A3078" s="6">
        <v>4914</v>
      </c>
      <c r="B3078" s="6" t="s">
        <v>17692</v>
      </c>
      <c r="C3078" s="6" t="s">
        <v>17693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12295</v>
      </c>
      <c r="M3078" s="6">
        <v>63</v>
      </c>
      <c r="N3078" s="6" t="e">
        <f>VLOOKUP(A3078,web_archive!D:AB,18,FALSE)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13315</v>
      </c>
      <c r="V3078" s="6" t="s">
        <v>14887</v>
      </c>
      <c r="W3078" s="6" t="s">
        <v>14894</v>
      </c>
      <c r="X3078" s="6" t="s">
        <v>17675</v>
      </c>
      <c r="Y3078" s="6" t="s">
        <v>12299</v>
      </c>
      <c r="Z3078" s="6" t="s">
        <v>12299</v>
      </c>
      <c r="AA3078" s="6"/>
    </row>
    <row r="3079" spans="1:27" x14ac:dyDescent="0.3">
      <c r="A3079" s="6">
        <v>4915</v>
      </c>
      <c r="B3079" s="6" t="s">
        <v>17694</v>
      </c>
      <c r="C3079" s="6" t="s">
        <v>17695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12295</v>
      </c>
      <c r="M3079" s="6">
        <v>63</v>
      </c>
      <c r="N3079" s="6" t="e">
        <f>VLOOKUP(A3079,web_archive!D:AB,18,FALSE)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13315</v>
      </c>
      <c r="V3079" s="6" t="s">
        <v>12942</v>
      </c>
      <c r="W3079" s="6" t="s">
        <v>17696</v>
      </c>
      <c r="X3079" s="6" t="s">
        <v>17678</v>
      </c>
      <c r="Y3079" s="6" t="s">
        <v>12299</v>
      </c>
      <c r="Z3079" s="6" t="s">
        <v>12299</v>
      </c>
      <c r="AA3079" s="6"/>
    </row>
    <row r="3080" spans="1:27" x14ac:dyDescent="0.3">
      <c r="A3080" s="6">
        <v>4916</v>
      </c>
      <c r="B3080" s="6" t="s">
        <v>17697</v>
      </c>
      <c r="C3080" s="6" t="s">
        <v>17698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12295</v>
      </c>
      <c r="M3080" s="6">
        <v>63</v>
      </c>
      <c r="N3080" s="6" t="e">
        <f>VLOOKUP(A3080,web_archive!D:AB,18,FALSE)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13315</v>
      </c>
      <c r="V3080" s="6" t="s">
        <v>17699</v>
      </c>
      <c r="W3080" s="6" t="s">
        <v>14289</v>
      </c>
      <c r="X3080" s="6" t="s">
        <v>17683</v>
      </c>
      <c r="Y3080" s="6" t="s">
        <v>12299</v>
      </c>
      <c r="Z3080" s="6" t="s">
        <v>12299</v>
      </c>
      <c r="AA3080" s="6"/>
    </row>
    <row r="3081" spans="1:27" x14ac:dyDescent="0.3">
      <c r="A3081" s="6">
        <v>4917</v>
      </c>
      <c r="B3081" s="6" t="s">
        <v>17700</v>
      </c>
      <c r="C3081" s="6" t="s">
        <v>17701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12295</v>
      </c>
      <c r="M3081" s="6">
        <v>63</v>
      </c>
      <c r="N3081" s="6" t="e">
        <f>VLOOKUP(A3081,web_archive!D:AB,18,FALSE)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12660</v>
      </c>
      <c r="V3081" s="6" t="s">
        <v>16161</v>
      </c>
      <c r="W3081" s="6" t="s">
        <v>14832</v>
      </c>
      <c r="X3081" s="6" t="s">
        <v>13787</v>
      </c>
      <c r="Y3081" s="6" t="s">
        <v>17675</v>
      </c>
      <c r="Z3081" s="6" t="s">
        <v>12299</v>
      </c>
      <c r="AA3081" s="6" t="s">
        <v>12299</v>
      </c>
    </row>
    <row r="3082" spans="1:27" x14ac:dyDescent="0.3">
      <c r="A3082" s="6">
        <v>4918</v>
      </c>
      <c r="B3082" s="6" t="s">
        <v>17702</v>
      </c>
      <c r="C3082" s="6" t="s">
        <v>17703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12295</v>
      </c>
      <c r="M3082" s="6">
        <v>63</v>
      </c>
      <c r="N3082" s="6" t="e">
        <f>VLOOKUP(A3082,web_archive!D:AB,18,FALSE)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12660</v>
      </c>
      <c r="V3082" s="6" t="s">
        <v>12576</v>
      </c>
      <c r="W3082" s="6" t="s">
        <v>17704</v>
      </c>
      <c r="X3082" s="6" t="s">
        <v>17705</v>
      </c>
      <c r="Y3082" s="6" t="s">
        <v>17678</v>
      </c>
      <c r="Z3082" s="6" t="s">
        <v>12299</v>
      </c>
      <c r="AA3082" s="6" t="s">
        <v>12299</v>
      </c>
    </row>
    <row r="3083" spans="1:27" x14ac:dyDescent="0.3">
      <c r="A3083" s="6">
        <v>4919</v>
      </c>
      <c r="B3083" s="6" t="s">
        <v>17706</v>
      </c>
      <c r="C3083" s="6" t="s">
        <v>17707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12295</v>
      </c>
      <c r="M3083" s="6">
        <v>63</v>
      </c>
      <c r="N3083" s="6" t="e">
        <f>VLOOKUP(A3083,web_archive!D:AB,18,FALSE)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12660</v>
      </c>
      <c r="V3083" s="6" t="s">
        <v>17708</v>
      </c>
      <c r="W3083" s="6" t="s">
        <v>17709</v>
      </c>
      <c r="X3083" s="6" t="s">
        <v>13259</v>
      </c>
      <c r="Y3083" s="6" t="s">
        <v>17683</v>
      </c>
      <c r="Z3083" s="6" t="s">
        <v>12299</v>
      </c>
      <c r="AA3083" s="6" t="s">
        <v>12299</v>
      </c>
    </row>
    <row r="3084" spans="1:27" x14ac:dyDescent="0.3">
      <c r="A3084" s="6">
        <v>4920</v>
      </c>
      <c r="B3084" s="6" t="s">
        <v>17710</v>
      </c>
      <c r="C3084" s="6" t="s">
        <v>17711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12295</v>
      </c>
      <c r="M3084" s="6">
        <v>63</v>
      </c>
      <c r="N3084" s="6" t="e">
        <f>VLOOKUP(A3084,web_archive!D:AB,18,FALSE)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12858</v>
      </c>
      <c r="V3084" s="6" t="s">
        <v>16143</v>
      </c>
      <c r="W3084" s="6" t="s">
        <v>12980</v>
      </c>
      <c r="X3084" s="6" t="s">
        <v>17675</v>
      </c>
      <c r="Y3084" s="6" t="s">
        <v>12299</v>
      </c>
      <c r="Z3084" s="6" t="s">
        <v>12299</v>
      </c>
      <c r="AA3084" s="6"/>
    </row>
    <row r="3085" spans="1:27" x14ac:dyDescent="0.3">
      <c r="A3085" s="6">
        <v>4921</v>
      </c>
      <c r="B3085" s="6" t="s">
        <v>17712</v>
      </c>
      <c r="C3085" s="6" t="s">
        <v>17713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12295</v>
      </c>
      <c r="M3085" s="6">
        <v>63</v>
      </c>
      <c r="N3085" s="6" t="e">
        <f>VLOOKUP(A3085,web_archive!D:AB,18,FALSE)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12858</v>
      </c>
      <c r="V3085" s="6" t="s">
        <v>17714</v>
      </c>
      <c r="W3085" s="6" t="s">
        <v>17715</v>
      </c>
      <c r="X3085" s="6" t="s">
        <v>17678</v>
      </c>
      <c r="Y3085" s="6" t="s">
        <v>12299</v>
      </c>
      <c r="Z3085" s="6" t="s">
        <v>12299</v>
      </c>
      <c r="AA3085" s="6"/>
    </row>
    <row r="3086" spans="1:27" x14ac:dyDescent="0.3">
      <c r="A3086" s="6">
        <v>4922</v>
      </c>
      <c r="B3086" s="6" t="s">
        <v>17716</v>
      </c>
      <c r="C3086" s="6" t="s">
        <v>17717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12295</v>
      </c>
      <c r="M3086" s="6">
        <v>63</v>
      </c>
      <c r="N3086" s="6" t="e">
        <f>VLOOKUP(A3086,web_archive!D:AB,18,FALSE)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12858</v>
      </c>
      <c r="V3086" s="6" t="s">
        <v>16132</v>
      </c>
      <c r="W3086" s="6" t="s">
        <v>17718</v>
      </c>
      <c r="X3086" s="6" t="s">
        <v>17683</v>
      </c>
      <c r="Y3086" s="6" t="s">
        <v>12299</v>
      </c>
      <c r="Z3086" s="6" t="s">
        <v>12299</v>
      </c>
      <c r="AA3086" s="6"/>
    </row>
    <row r="3087" spans="1:27" x14ac:dyDescent="0.3">
      <c r="A3087" s="6">
        <v>4923</v>
      </c>
      <c r="B3087" s="6" t="s">
        <v>17719</v>
      </c>
      <c r="C3087" s="6" t="s">
        <v>17720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12295</v>
      </c>
      <c r="M3087" s="6">
        <v>63</v>
      </c>
      <c r="N3087" s="6" t="e">
        <f>VLOOKUP(A3087,web_archive!D:AB,18,FALSE)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12787</v>
      </c>
      <c r="V3087" s="6" t="s">
        <v>12769</v>
      </c>
      <c r="W3087" s="6" t="s">
        <v>12743</v>
      </c>
      <c r="X3087" s="6" t="s">
        <v>17675</v>
      </c>
      <c r="Y3087" s="6" t="s">
        <v>12299</v>
      </c>
      <c r="Z3087" s="6" t="s">
        <v>12299</v>
      </c>
      <c r="AA3087" s="6"/>
    </row>
    <row r="3088" spans="1:27" x14ac:dyDescent="0.3">
      <c r="A3088" s="6">
        <v>4924</v>
      </c>
      <c r="B3088" s="6" t="s">
        <v>17721</v>
      </c>
      <c r="C3088" s="6" t="s">
        <v>17722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12295</v>
      </c>
      <c r="M3088" s="6">
        <v>63</v>
      </c>
      <c r="N3088" s="6" t="e">
        <f>VLOOKUP(A3088,web_archive!D:AB,18,FALSE)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12787</v>
      </c>
      <c r="V3088" s="6" t="s">
        <v>13477</v>
      </c>
      <c r="W3088" s="6" t="s">
        <v>13184</v>
      </c>
      <c r="X3088" s="6" t="s">
        <v>17678</v>
      </c>
      <c r="Y3088" s="6" t="s">
        <v>12299</v>
      </c>
      <c r="Z3088" s="6" t="s">
        <v>12299</v>
      </c>
      <c r="AA3088" s="6"/>
    </row>
    <row r="3089" spans="1:26" x14ac:dyDescent="0.3">
      <c r="A3089" s="6">
        <v>4925</v>
      </c>
      <c r="B3089" s="6" t="s">
        <v>17723</v>
      </c>
      <c r="C3089" s="6" t="s">
        <v>17724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12295</v>
      </c>
      <c r="M3089" s="6">
        <v>63</v>
      </c>
      <c r="N3089" s="6" t="e">
        <f>VLOOKUP(A3089,web_archive!D:AB,18,FALSE)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12787</v>
      </c>
      <c r="V3089" s="6" t="s">
        <v>17562</v>
      </c>
      <c r="W3089" s="6" t="s">
        <v>13696</v>
      </c>
      <c r="X3089" s="6" t="s">
        <v>17683</v>
      </c>
      <c r="Y3089" s="6" t="s">
        <v>12299</v>
      </c>
      <c r="Z3089" s="6" t="s">
        <v>12299</v>
      </c>
    </row>
    <row r="3090" spans="1:26" x14ac:dyDescent="0.3">
      <c r="A3090" s="6">
        <v>4926</v>
      </c>
      <c r="B3090" s="6" t="s">
        <v>17725</v>
      </c>
      <c r="C3090" s="6" t="s">
        <v>17726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VLOOKUP(A3090,web_archive!D:AB,18,FALSE)</f>
        <v>#N/A</v>
      </c>
      <c r="O3090" s="6"/>
      <c r="P3090" s="6"/>
      <c r="Q3090" s="6"/>
      <c r="R3090" s="6"/>
      <c r="S3090" s="6"/>
      <c r="T3090" s="6"/>
      <c r="U3090" s="6" t="s">
        <v>12636</v>
      </c>
      <c r="V3090" s="6" t="s">
        <v>12368</v>
      </c>
      <c r="W3090" s="6" t="s">
        <v>12299</v>
      </c>
      <c r="X3090" s="6" t="s">
        <v>12299</v>
      </c>
      <c r="Y3090" s="6"/>
      <c r="Z3090" s="6"/>
    </row>
    <row r="3091" spans="1:26" x14ac:dyDescent="0.3">
      <c r="A3091" s="6">
        <v>4927</v>
      </c>
      <c r="B3091" s="6" t="s">
        <v>17727</v>
      </c>
      <c r="C3091" s="6" t="s">
        <v>17728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VLOOKUP(A3091,web_archive!D:AB,18,FALSE)</f>
        <v>#N/A</v>
      </c>
      <c r="O3091" s="6"/>
      <c r="P3091" s="6"/>
      <c r="Q3091" s="6"/>
      <c r="R3091" s="6"/>
      <c r="S3091" s="6"/>
      <c r="T3091" s="6"/>
      <c r="U3091" s="6" t="s">
        <v>13923</v>
      </c>
      <c r="V3091" s="6" t="s">
        <v>12370</v>
      </c>
      <c r="W3091" s="6" t="s">
        <v>12299</v>
      </c>
      <c r="X3091" s="6" t="s">
        <v>12299</v>
      </c>
      <c r="Y3091" s="6"/>
      <c r="Z3091" s="6"/>
    </row>
    <row r="3092" spans="1:26" x14ac:dyDescent="0.3">
      <c r="A3092" s="6">
        <v>4928</v>
      </c>
      <c r="B3092" s="6" t="s">
        <v>17729</v>
      </c>
      <c r="C3092" s="6" t="s">
        <v>17730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VLOOKUP(A3092,web_archive!D:AB,18,FALSE)</f>
        <v>#N/A</v>
      </c>
      <c r="O3092" s="6"/>
      <c r="P3092" s="6"/>
      <c r="Q3092" s="6"/>
      <c r="R3092" s="6"/>
      <c r="S3092" s="6"/>
      <c r="T3092" s="6"/>
      <c r="U3092" s="6" t="s">
        <v>13227</v>
      </c>
      <c r="V3092" s="6" t="s">
        <v>12489</v>
      </c>
      <c r="W3092" s="6" t="s">
        <v>12299</v>
      </c>
      <c r="X3092" s="6" t="s">
        <v>12299</v>
      </c>
      <c r="Y3092" s="6"/>
      <c r="Z3092" s="6"/>
    </row>
    <row r="3093" spans="1:26" x14ac:dyDescent="0.3">
      <c r="A3093" s="6">
        <v>4929</v>
      </c>
      <c r="B3093" s="6" t="s">
        <v>17731</v>
      </c>
      <c r="C3093" s="6" t="s">
        <v>17732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VLOOKUP(A3093,web_archive!D:AB,18,FALSE)</f>
        <v>#N/A</v>
      </c>
      <c r="O3093" s="6"/>
      <c r="P3093" s="6"/>
      <c r="Q3093" s="6"/>
      <c r="R3093" s="6"/>
      <c r="S3093" s="6"/>
      <c r="T3093" s="6"/>
      <c r="U3093" s="6" t="s">
        <v>12815</v>
      </c>
      <c r="V3093" s="6" t="s">
        <v>12368</v>
      </c>
      <c r="W3093" s="6" t="s">
        <v>12299</v>
      </c>
      <c r="X3093" s="6" t="s">
        <v>12299</v>
      </c>
      <c r="Y3093" s="6"/>
      <c r="Z3093" s="6"/>
    </row>
    <row r="3094" spans="1:26" x14ac:dyDescent="0.3">
      <c r="A3094" s="6">
        <v>4930</v>
      </c>
      <c r="B3094" s="6" t="s">
        <v>17733</v>
      </c>
      <c r="C3094" s="6" t="s">
        <v>17734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VLOOKUP(A3094,web_archive!D:AB,18,FALSE)</f>
        <v>#N/A</v>
      </c>
      <c r="O3094" s="6"/>
      <c r="P3094" s="6"/>
      <c r="Q3094" s="6"/>
      <c r="R3094" s="6"/>
      <c r="S3094" s="6"/>
      <c r="T3094" s="6"/>
      <c r="U3094" s="6" t="s">
        <v>14556</v>
      </c>
      <c r="V3094" s="6" t="s">
        <v>13716</v>
      </c>
      <c r="W3094" s="6" t="s">
        <v>12600</v>
      </c>
      <c r="X3094" s="6" t="s">
        <v>12299</v>
      </c>
      <c r="Y3094" s="6" t="s">
        <v>12299</v>
      </c>
      <c r="Z3094" s="6"/>
    </row>
    <row r="3095" spans="1:26" x14ac:dyDescent="0.3">
      <c r="A3095" s="6">
        <v>4931</v>
      </c>
      <c r="B3095" s="6" t="s">
        <v>17735</v>
      </c>
      <c r="C3095" s="6" t="s">
        <v>17736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VLOOKUP(A3095,web_archive!D:AB,18,FALSE)</f>
        <v>#N/A</v>
      </c>
      <c r="O3095" s="6"/>
      <c r="P3095" s="6"/>
      <c r="Q3095" s="6"/>
      <c r="R3095" s="6"/>
      <c r="S3095" s="6"/>
      <c r="T3095" s="6"/>
      <c r="U3095" s="6" t="s">
        <v>17737</v>
      </c>
      <c r="V3095" s="6">
        <v>10</v>
      </c>
      <c r="W3095" s="6" t="s">
        <v>12581</v>
      </c>
      <c r="X3095" s="6" t="s">
        <v>12299</v>
      </c>
      <c r="Y3095" s="6" t="s">
        <v>12299</v>
      </c>
      <c r="Z3095" s="6"/>
    </row>
    <row r="3096" spans="1:26" x14ac:dyDescent="0.3">
      <c r="A3096" s="6">
        <v>4932</v>
      </c>
      <c r="B3096" s="6" t="s">
        <v>17738</v>
      </c>
      <c r="C3096" s="6" t="s">
        <v>17739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VLOOKUP(A3096,web_archive!D:AB,18,FALSE)</f>
        <v>#N/A</v>
      </c>
      <c r="O3096" s="6"/>
      <c r="P3096" s="6"/>
      <c r="Q3096" s="6"/>
      <c r="R3096" s="6"/>
      <c r="S3096" s="6"/>
      <c r="T3096" s="6"/>
      <c r="U3096" s="6" t="s">
        <v>14231</v>
      </c>
      <c r="V3096" s="6" t="s">
        <v>12368</v>
      </c>
      <c r="W3096" s="6" t="s">
        <v>12299</v>
      </c>
      <c r="X3096" s="6" t="s">
        <v>12299</v>
      </c>
      <c r="Y3096" s="6"/>
      <c r="Z3096" s="6"/>
    </row>
    <row r="3097" spans="1:26" x14ac:dyDescent="0.3">
      <c r="A3097" s="6">
        <v>4933</v>
      </c>
      <c r="B3097" s="6" t="s">
        <v>17740</v>
      </c>
      <c r="C3097" s="6" t="s">
        <v>17741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VLOOKUP(A3097,web_archive!D:AB,18,FALSE)</f>
        <v>#N/A</v>
      </c>
      <c r="O3097" s="6"/>
      <c r="P3097" s="6"/>
      <c r="Q3097" s="6"/>
      <c r="R3097" s="6"/>
      <c r="S3097" s="6"/>
      <c r="T3097" s="6"/>
      <c r="U3097" s="6" t="s">
        <v>14036</v>
      </c>
      <c r="V3097" s="6" t="s">
        <v>13179</v>
      </c>
      <c r="W3097" s="6" t="s">
        <v>12368</v>
      </c>
      <c r="X3097" s="6" t="s">
        <v>12299</v>
      </c>
      <c r="Y3097" s="6" t="s">
        <v>12299</v>
      </c>
      <c r="Z3097" s="6"/>
    </row>
    <row r="3098" spans="1:26" x14ac:dyDescent="0.3">
      <c r="A3098" s="6">
        <v>4934</v>
      </c>
      <c r="B3098" s="6" t="s">
        <v>17742</v>
      </c>
      <c r="C3098" s="6" t="s">
        <v>17743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VLOOKUP(A3098,web_archive!D:AB,18,FALSE)</f>
        <v>#N/A</v>
      </c>
      <c r="O3098" s="6"/>
      <c r="P3098" s="6"/>
      <c r="Q3098" s="6"/>
      <c r="R3098" s="6"/>
      <c r="S3098" s="6"/>
      <c r="T3098" s="6"/>
      <c r="U3098" s="6" t="s">
        <v>14036</v>
      </c>
      <c r="V3098" s="6" t="s">
        <v>13179</v>
      </c>
      <c r="W3098" s="6" t="s">
        <v>12600</v>
      </c>
      <c r="X3098" s="6" t="s">
        <v>12299</v>
      </c>
      <c r="Y3098" s="6" t="s">
        <v>12299</v>
      </c>
      <c r="Z3098" s="6"/>
    </row>
    <row r="3099" spans="1:26" x14ac:dyDescent="0.3">
      <c r="A3099" s="6">
        <v>4935</v>
      </c>
      <c r="B3099" s="6" t="s">
        <v>17744</v>
      </c>
      <c r="C3099" s="6" t="s">
        <v>17745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VLOOKUP(A3099,web_archive!D:AB,18,FALSE)</f>
        <v>#N/A</v>
      </c>
      <c r="O3099" s="6"/>
      <c r="P3099" s="6"/>
      <c r="Q3099" s="6"/>
      <c r="R3099" s="6"/>
      <c r="S3099" s="6"/>
      <c r="T3099" s="6"/>
      <c r="U3099" s="6" t="s">
        <v>14036</v>
      </c>
      <c r="V3099" s="6" t="s">
        <v>13179</v>
      </c>
      <c r="W3099" s="6" t="s">
        <v>12404</v>
      </c>
      <c r="X3099" s="6" t="s">
        <v>12299</v>
      </c>
      <c r="Y3099" s="6" t="s">
        <v>12299</v>
      </c>
      <c r="Z3099" s="6"/>
    </row>
    <row r="3100" spans="1:26" x14ac:dyDescent="0.3">
      <c r="A3100" s="6">
        <v>4936</v>
      </c>
      <c r="B3100" s="6" t="s">
        <v>17746</v>
      </c>
      <c r="C3100" s="6" t="s">
        <v>17747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VLOOKUP(A3100,web_archive!D:AB,18,FALSE)</f>
        <v>#N/A</v>
      </c>
      <c r="O3100" s="6"/>
      <c r="P3100" s="6"/>
      <c r="Q3100" s="6"/>
      <c r="R3100" s="6"/>
      <c r="S3100" s="6"/>
      <c r="T3100" s="6"/>
      <c r="U3100" s="6" t="s">
        <v>12747</v>
      </c>
      <c r="V3100" s="6" t="s">
        <v>13072</v>
      </c>
      <c r="W3100" s="6" t="s">
        <v>12368</v>
      </c>
      <c r="X3100" s="6" t="s">
        <v>12299</v>
      </c>
      <c r="Y3100" s="6" t="s">
        <v>12299</v>
      </c>
      <c r="Z3100" s="6"/>
    </row>
    <row r="3101" spans="1:26" x14ac:dyDescent="0.3">
      <c r="A3101" s="6">
        <v>4937</v>
      </c>
      <c r="B3101" s="6" t="s">
        <v>17748</v>
      </c>
      <c r="C3101" s="6" t="s">
        <v>17749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VLOOKUP(A3101,web_archive!D:AB,18,FALSE)</f>
        <v>#N/A</v>
      </c>
      <c r="O3101" s="6"/>
      <c r="P3101" s="6"/>
      <c r="Q3101" s="6"/>
      <c r="R3101" s="6"/>
      <c r="S3101" s="6"/>
      <c r="T3101" s="6"/>
      <c r="U3101" s="6" t="s">
        <v>12747</v>
      </c>
      <c r="V3101" s="6" t="s">
        <v>13070</v>
      </c>
      <c r="W3101" s="6" t="s">
        <v>12368</v>
      </c>
      <c r="X3101" s="6" t="s">
        <v>12299</v>
      </c>
      <c r="Y3101" s="6" t="s">
        <v>12299</v>
      </c>
      <c r="Z3101" s="6"/>
    </row>
    <row r="3102" spans="1:26" x14ac:dyDescent="0.3">
      <c r="A3102" s="6">
        <v>4938</v>
      </c>
      <c r="B3102" s="6" t="s">
        <v>17750</v>
      </c>
      <c r="C3102" s="6" t="s">
        <v>17751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VLOOKUP(A3102,web_archive!D:AB,18,FALSE)</f>
        <v>#N/A</v>
      </c>
      <c r="O3102" s="6"/>
      <c r="P3102" s="6"/>
      <c r="Q3102" s="6"/>
      <c r="R3102" s="6"/>
      <c r="S3102" s="6"/>
      <c r="T3102" s="6"/>
      <c r="U3102" s="6" t="s">
        <v>12747</v>
      </c>
      <c r="V3102" s="6" t="s">
        <v>16164</v>
      </c>
      <c r="W3102" s="6" t="s">
        <v>12368</v>
      </c>
      <c r="X3102" s="6" t="s">
        <v>12299</v>
      </c>
      <c r="Y3102" s="6" t="s">
        <v>12299</v>
      </c>
      <c r="Z3102" s="6"/>
    </row>
    <row r="3103" spans="1:26" x14ac:dyDescent="0.3">
      <c r="A3103" s="6">
        <v>4939</v>
      </c>
      <c r="B3103" s="6" t="s">
        <v>17752</v>
      </c>
      <c r="C3103" s="6" t="s">
        <v>17753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VLOOKUP(A3103,web_archive!D:AB,18,FALSE)</f>
        <v>#N/A</v>
      </c>
      <c r="O3103" s="6"/>
      <c r="P3103" s="6"/>
      <c r="Q3103" s="6"/>
      <c r="R3103" s="6"/>
      <c r="S3103" s="6"/>
      <c r="T3103" s="6"/>
      <c r="U3103" s="6" t="s">
        <v>12636</v>
      </c>
      <c r="V3103" s="6" t="s">
        <v>12600</v>
      </c>
      <c r="W3103" s="6" t="s">
        <v>12299</v>
      </c>
      <c r="X3103" s="6" t="s">
        <v>12299</v>
      </c>
      <c r="Y3103" s="6"/>
      <c r="Z3103" s="6"/>
    </row>
    <row r="3104" spans="1:26" x14ac:dyDescent="0.3">
      <c r="A3104" s="6">
        <v>4940</v>
      </c>
      <c r="B3104" s="6" t="s">
        <v>17754</v>
      </c>
      <c r="C3104" s="6" t="s">
        <v>17755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VLOOKUP(A3104,web_archive!D:AB,18,FALSE)</f>
        <v>#N/A</v>
      </c>
      <c r="O3104" s="6"/>
      <c r="P3104" s="6"/>
      <c r="Q3104" s="6"/>
      <c r="R3104" s="6"/>
      <c r="S3104" s="6"/>
      <c r="T3104" s="6"/>
      <c r="U3104" s="6" t="s">
        <v>12636</v>
      </c>
      <c r="V3104" s="6" t="s">
        <v>12451</v>
      </c>
      <c r="W3104" s="6" t="s">
        <v>12299</v>
      </c>
      <c r="X3104" s="6" t="s">
        <v>12299</v>
      </c>
      <c r="Y3104" s="6"/>
      <c r="Z3104" s="6"/>
    </row>
    <row r="3105" spans="1:28" x14ac:dyDescent="0.3">
      <c r="A3105" s="6">
        <v>4941</v>
      </c>
      <c r="B3105" s="6" t="s">
        <v>17756</v>
      </c>
      <c r="C3105" s="6" t="s">
        <v>17757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VLOOKUP(A3105,web_archive!D:AB,18,FALSE)</f>
        <v>#N/A</v>
      </c>
      <c r="O3105" s="6"/>
      <c r="P3105" s="6"/>
      <c r="Q3105" s="6"/>
      <c r="R3105" s="6"/>
      <c r="S3105" s="6"/>
      <c r="T3105" s="6"/>
      <c r="U3105" s="6" t="s">
        <v>12636</v>
      </c>
      <c r="V3105" s="6" t="s">
        <v>12454</v>
      </c>
      <c r="W3105" s="6" t="s">
        <v>12299</v>
      </c>
      <c r="X3105" s="6" t="s">
        <v>12299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17758</v>
      </c>
      <c r="C3106" s="6" t="s">
        <v>17759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VLOOKUP(A3106,web_archive!D:AB,18,FALSE)</f>
        <v>#N/A</v>
      </c>
      <c r="O3106" s="6"/>
      <c r="P3106" s="6"/>
      <c r="Q3106" s="6"/>
      <c r="R3106" s="6"/>
      <c r="S3106" s="6"/>
      <c r="T3106" s="6"/>
      <c r="U3106" s="6" t="s">
        <v>12679</v>
      </c>
      <c r="V3106" s="6" t="s">
        <v>12600</v>
      </c>
      <c r="W3106" s="6" t="s">
        <v>12299</v>
      </c>
      <c r="X3106" s="6" t="s">
        <v>12299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17760</v>
      </c>
      <c r="C3107" s="6" t="s">
        <v>17761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VLOOKUP(A3107,web_archive!D:AB,18,FALSE)</f>
        <v>#N/A</v>
      </c>
      <c r="O3107" s="6"/>
      <c r="P3107" s="6"/>
      <c r="Q3107" s="6"/>
      <c r="R3107" s="6"/>
      <c r="S3107" s="6"/>
      <c r="T3107" s="6"/>
      <c r="U3107" s="6" t="s">
        <v>12679</v>
      </c>
      <c r="V3107" s="6" t="s">
        <v>12451</v>
      </c>
      <c r="W3107" s="6" t="s">
        <v>12299</v>
      </c>
      <c r="X3107" s="6" t="s">
        <v>12299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17762</v>
      </c>
      <c r="C3108" s="6" t="s">
        <v>17763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VLOOKUP(A3108,web_archive!D:AB,18,FALSE)</f>
        <v>#N/A</v>
      </c>
      <c r="O3108" s="6"/>
      <c r="P3108" s="6"/>
      <c r="Q3108" s="6"/>
      <c r="R3108" s="6"/>
      <c r="S3108" s="6"/>
      <c r="T3108" s="6"/>
      <c r="U3108" s="6" t="s">
        <v>12679</v>
      </c>
      <c r="V3108" s="6" t="s">
        <v>12491</v>
      </c>
      <c r="W3108" s="6" t="s">
        <v>12299</v>
      </c>
      <c r="X3108" s="6" t="s">
        <v>12299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17764</v>
      </c>
      <c r="C3109" s="6" t="s">
        <v>17765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VLOOKUP(A3109,web_archive!D:AB,18,FALSE)</f>
        <v>#N/A</v>
      </c>
      <c r="O3109" s="6"/>
      <c r="P3109" s="6"/>
      <c r="Q3109" s="6"/>
      <c r="R3109" s="6"/>
      <c r="S3109" s="6"/>
      <c r="T3109" s="6"/>
      <c r="U3109" s="6" t="s">
        <v>16126</v>
      </c>
      <c r="V3109" s="6" t="s">
        <v>13631</v>
      </c>
      <c r="W3109" s="6" t="s">
        <v>12299</v>
      </c>
      <c r="X3109" s="6" t="s">
        <v>12299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17766</v>
      </c>
      <c r="C3110" s="6" t="s">
        <v>17767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VLOOKUP(A3110,web_archive!D:AB,18,FALSE)</f>
        <v>#N/A</v>
      </c>
      <c r="O3110" s="6"/>
      <c r="P3110" s="6"/>
      <c r="Q3110" s="6"/>
      <c r="R3110" s="6"/>
      <c r="S3110" s="6"/>
      <c r="T3110" s="6"/>
      <c r="U3110" s="6" t="s">
        <v>16126</v>
      </c>
      <c r="V3110" s="6" t="s">
        <v>15143</v>
      </c>
      <c r="W3110" s="6" t="s">
        <v>12299</v>
      </c>
      <c r="X3110" s="6" t="s">
        <v>12299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17768</v>
      </c>
      <c r="C3111" s="6" t="s">
        <v>17769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VLOOKUP(A3111,web_archive!D:AB,18,FALSE)</f>
        <v>#N/A</v>
      </c>
      <c r="O3111" s="6"/>
      <c r="P3111" s="6"/>
      <c r="Q3111" s="6"/>
      <c r="R3111" s="6"/>
      <c r="S3111" s="6"/>
      <c r="T3111" s="6"/>
      <c r="U3111" s="6" t="s">
        <v>16126</v>
      </c>
      <c r="V3111" s="6" t="s">
        <v>17449</v>
      </c>
      <c r="W3111" s="6" t="s">
        <v>12299</v>
      </c>
      <c r="X3111" s="6" t="s">
        <v>12299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17770</v>
      </c>
      <c r="C3112" s="6" t="s">
        <v>17771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VLOOKUP(A3112,web_archive!D:AB,18,FALSE)</f>
        <v>#N/A</v>
      </c>
      <c r="O3112" s="6"/>
      <c r="P3112" s="6"/>
      <c r="Q3112" s="6"/>
      <c r="R3112" s="6"/>
      <c r="S3112" s="6"/>
      <c r="T3112" s="6"/>
      <c r="U3112" s="6" t="s">
        <v>17772</v>
      </c>
      <c r="V3112" s="6" t="s">
        <v>13631</v>
      </c>
      <c r="W3112" s="6" t="s">
        <v>12299</v>
      </c>
      <c r="X3112" s="6" t="s">
        <v>12299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17773</v>
      </c>
      <c r="C3113" s="6" t="s">
        <v>17774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VLOOKUP(A3113,web_archive!D:AB,18,FALSE)</f>
        <v>#N/A</v>
      </c>
      <c r="O3113" s="6"/>
      <c r="P3113" s="6"/>
      <c r="Q3113" s="6"/>
      <c r="R3113" s="6"/>
      <c r="S3113" s="6"/>
      <c r="T3113" s="6"/>
      <c r="U3113" s="6" t="s">
        <v>17772</v>
      </c>
      <c r="V3113" s="6" t="s">
        <v>15143</v>
      </c>
      <c r="W3113" s="6" t="s">
        <v>12299</v>
      </c>
      <c r="X3113" s="6" t="s">
        <v>12299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17775</v>
      </c>
      <c r="C3114" s="6" t="s">
        <v>17776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VLOOKUP(A3114,web_archive!D:AB,18,FALSE)</f>
        <v>#N/A</v>
      </c>
      <c r="O3114" s="6"/>
      <c r="P3114" s="6"/>
      <c r="Q3114" s="6"/>
      <c r="R3114" s="6"/>
      <c r="S3114" s="6"/>
      <c r="T3114" s="6"/>
      <c r="U3114" s="6" t="s">
        <v>17772</v>
      </c>
      <c r="V3114" s="6" t="s">
        <v>17449</v>
      </c>
      <c r="W3114" s="6" t="s">
        <v>12299</v>
      </c>
      <c r="X3114" s="6" t="s">
        <v>12299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17777</v>
      </c>
      <c r="C3115" s="6" t="s">
        <v>17778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VLOOKUP(A3115,web_archive!D:AB,18,FALSE)</f>
        <v>#N/A</v>
      </c>
      <c r="O3115" s="6"/>
      <c r="P3115" s="6"/>
      <c r="Q3115" s="6"/>
      <c r="R3115" s="6"/>
      <c r="S3115" s="6"/>
      <c r="T3115" s="6"/>
      <c r="U3115" s="6" t="s">
        <v>17779</v>
      </c>
      <c r="V3115" s="6" t="s">
        <v>17780</v>
      </c>
      <c r="W3115" s="6" t="s">
        <v>13441</v>
      </c>
      <c r="X3115" s="6" t="s">
        <v>12299</v>
      </c>
      <c r="Y3115" s="6" t="s">
        <v>12299</v>
      </c>
      <c r="Z3115" s="6"/>
      <c r="AA3115" s="6"/>
      <c r="AB3115" s="6"/>
    </row>
    <row r="3116" spans="1:28" x14ac:dyDescent="0.3">
      <c r="A3116" s="6">
        <v>4995</v>
      </c>
      <c r="B3116" s="6" t="s">
        <v>17781</v>
      </c>
      <c r="C3116" s="6" t="s">
        <v>17782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VLOOKUP(A3116,web_archive!D:AB,18,FALSE)</f>
        <v>#N/A</v>
      </c>
      <c r="O3116" s="6"/>
      <c r="P3116" s="6"/>
      <c r="Q3116" s="6"/>
      <c r="R3116" s="6"/>
      <c r="S3116" s="6"/>
      <c r="T3116" s="6"/>
      <c r="U3116" s="6" t="s">
        <v>17779</v>
      </c>
      <c r="V3116" s="6" t="s">
        <v>17783</v>
      </c>
      <c r="W3116" s="6" t="s">
        <v>17784</v>
      </c>
      <c r="X3116" s="6" t="s">
        <v>17785</v>
      </c>
      <c r="Y3116" s="6" t="s">
        <v>12299</v>
      </c>
      <c r="Z3116" s="6" t="s">
        <v>12299</v>
      </c>
      <c r="AA3116" s="6"/>
      <c r="AB3116" s="6"/>
    </row>
    <row r="3117" spans="1:28" x14ac:dyDescent="0.3">
      <c r="A3117" s="6">
        <v>4996</v>
      </c>
      <c r="B3117" s="6" t="s">
        <v>17786</v>
      </c>
      <c r="C3117" s="6" t="s">
        <v>17787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VLOOKUP(A3117,web_archive!D:AB,18,FALSE)</f>
        <v>#N/A</v>
      </c>
      <c r="O3117" s="6"/>
      <c r="P3117" s="6"/>
      <c r="Q3117" s="6"/>
      <c r="R3117" s="6"/>
      <c r="S3117" s="6"/>
      <c r="T3117" s="6"/>
      <c r="U3117" s="6" t="s">
        <v>17779</v>
      </c>
      <c r="V3117" s="6" t="s">
        <v>17788</v>
      </c>
      <c r="W3117" s="6" t="s">
        <v>17784</v>
      </c>
      <c r="X3117" s="6" t="s">
        <v>17789</v>
      </c>
      <c r="Y3117" s="6" t="s">
        <v>17784</v>
      </c>
      <c r="Z3117" s="6" t="s">
        <v>16368</v>
      </c>
      <c r="AA3117" s="6" t="s">
        <v>12299</v>
      </c>
      <c r="AB3117" s="6" t="s">
        <v>12299</v>
      </c>
    </row>
    <row r="3118" spans="1:28" x14ac:dyDescent="0.3">
      <c r="A3118" s="6">
        <v>4997</v>
      </c>
      <c r="B3118" s="6" t="s">
        <v>17790</v>
      </c>
      <c r="C3118" s="6" t="s">
        <v>17791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VLOOKUP(A3118,web_archive!D:AB,18,FALSE)</f>
        <v>#N/A</v>
      </c>
      <c r="O3118" s="6"/>
      <c r="P3118" s="6"/>
      <c r="Q3118" s="6"/>
      <c r="R3118" s="6"/>
      <c r="S3118" s="6"/>
      <c r="T3118" s="6"/>
      <c r="U3118" s="6" t="s">
        <v>17792</v>
      </c>
      <c r="V3118" s="6" t="s">
        <v>17793</v>
      </c>
      <c r="W3118" s="6" t="s">
        <v>13441</v>
      </c>
      <c r="X3118" s="6" t="s">
        <v>12299</v>
      </c>
      <c r="Y3118" s="6" t="s">
        <v>12299</v>
      </c>
      <c r="Z3118" s="6"/>
      <c r="AA3118" s="6"/>
      <c r="AB3118" s="6"/>
    </row>
    <row r="3119" spans="1:28" x14ac:dyDescent="0.3">
      <c r="A3119" s="6">
        <v>4998</v>
      </c>
      <c r="B3119" s="6" t="s">
        <v>17794</v>
      </c>
      <c r="C3119" s="6" t="s">
        <v>17795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VLOOKUP(A3119,web_archive!D:AB,18,FALSE)</f>
        <v>#N/A</v>
      </c>
      <c r="O3119" s="6"/>
      <c r="P3119" s="6"/>
      <c r="Q3119" s="6"/>
      <c r="R3119" s="6"/>
      <c r="S3119" s="6"/>
      <c r="T3119" s="6"/>
      <c r="U3119" s="6" t="s">
        <v>17792</v>
      </c>
      <c r="V3119" s="6" t="s">
        <v>17796</v>
      </c>
      <c r="W3119" s="6" t="s">
        <v>16144</v>
      </c>
      <c r="X3119" s="6" t="s">
        <v>17785</v>
      </c>
      <c r="Y3119" s="6" t="s">
        <v>12299</v>
      </c>
      <c r="Z3119" s="6" t="s">
        <v>12299</v>
      </c>
      <c r="AA3119" s="6"/>
      <c r="AB3119" s="6"/>
    </row>
    <row r="3120" spans="1:28" x14ac:dyDescent="0.3">
      <c r="A3120" s="6">
        <v>4999</v>
      </c>
      <c r="B3120" s="6" t="s">
        <v>17797</v>
      </c>
      <c r="C3120" s="6" t="s">
        <v>17798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VLOOKUP(A3120,web_archive!D:AB,18,FALSE)</f>
        <v>#N/A</v>
      </c>
      <c r="O3120" s="6"/>
      <c r="P3120" s="6"/>
      <c r="Q3120" s="6"/>
      <c r="R3120" s="6"/>
      <c r="S3120" s="6"/>
      <c r="T3120" s="6"/>
      <c r="U3120" s="6" t="s">
        <v>17792</v>
      </c>
      <c r="V3120" s="6" t="s">
        <v>17799</v>
      </c>
      <c r="W3120" s="6" t="s">
        <v>16144</v>
      </c>
      <c r="X3120" s="6" t="s">
        <v>17800</v>
      </c>
      <c r="Y3120" s="6" t="s">
        <v>16144</v>
      </c>
      <c r="Z3120" s="6" t="s">
        <v>13441</v>
      </c>
      <c r="AA3120" s="6" t="s">
        <v>12299</v>
      </c>
      <c r="AB3120" s="6" t="s">
        <v>12299</v>
      </c>
    </row>
    <row r="3121" spans="1:29" x14ac:dyDescent="0.3">
      <c r="A3121" s="6" t="s">
        <v>12401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VLOOKUP(A3121,web_archive!D:AB,18,FALSE)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17801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VLOOKUP(A3122,web_archive!D:AB,18,FALSE)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12401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VLOOKUP(A3123,web_archive!D:AB,18,FALSE)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5043</v>
      </c>
      <c r="C3124" s="6" t="s">
        <v>5043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14534</v>
      </c>
      <c r="M3124" s="6">
        <v>63</v>
      </c>
      <c r="N3124" s="6" t="str">
        <f>VLOOKUP(A3124,web_archive!D:AB,18,FALSE)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14772</v>
      </c>
      <c r="V3124" s="6" t="s">
        <v>12563</v>
      </c>
      <c r="W3124" s="6" t="s">
        <v>13387</v>
      </c>
      <c r="X3124" s="6" t="s">
        <v>12299</v>
      </c>
      <c r="Y3124" s="6" t="s">
        <v>12299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4385</v>
      </c>
      <c r="C3125" s="6" t="s">
        <v>4386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12538</v>
      </c>
      <c r="M3125" s="6">
        <v>63</v>
      </c>
      <c r="N3125" s="6" t="str">
        <f>VLOOKUP(A3125,web_archive!D:AB,18,FALSE)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12542</v>
      </c>
      <c r="V3125" s="6" t="s">
        <v>12980</v>
      </c>
      <c r="W3125" s="6" t="s">
        <v>14526</v>
      </c>
      <c r="X3125" s="6" t="s">
        <v>12404</v>
      </c>
      <c r="Y3125" s="6" t="s">
        <v>12299</v>
      </c>
      <c r="Z3125" s="6" t="s">
        <v>12299</v>
      </c>
      <c r="AA3125" s="6"/>
      <c r="AB3125" s="6"/>
      <c r="AC3125" s="6"/>
    </row>
    <row r="3126" spans="1:29" x14ac:dyDescent="0.3">
      <c r="A3126" s="6">
        <v>5003</v>
      </c>
      <c r="B3126" s="6" t="s">
        <v>5667</v>
      </c>
      <c r="C3126" s="6" t="s">
        <v>5668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14534</v>
      </c>
      <c r="M3126" s="6">
        <v>63</v>
      </c>
      <c r="N3126" s="6" t="str">
        <f>VLOOKUP(A3126,web_archive!D:AB,18,FALSE)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12787</v>
      </c>
      <c r="V3126" s="6" t="s">
        <v>13525</v>
      </c>
      <c r="W3126" s="6" t="s">
        <v>12491</v>
      </c>
      <c r="X3126" s="6" t="s">
        <v>12299</v>
      </c>
      <c r="Y3126" s="6" t="s">
        <v>12299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17802</v>
      </c>
      <c r="C3127" s="6" t="s">
        <v>17803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14534</v>
      </c>
      <c r="M3127" s="6">
        <v>63</v>
      </c>
      <c r="N3127" s="6" t="e">
        <f>VLOOKUP(A3127,web_archive!D:AB,18,FALSE)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14772</v>
      </c>
      <c r="V3127" s="6" t="s">
        <v>12837</v>
      </c>
      <c r="W3127" s="6" t="s">
        <v>13086</v>
      </c>
      <c r="X3127" s="6" t="s">
        <v>12299</v>
      </c>
      <c r="Y3127" s="6" t="s">
        <v>12299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4363</v>
      </c>
      <c r="C3128" s="6" t="s">
        <v>4364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14534</v>
      </c>
      <c r="M3128" s="6">
        <v>63</v>
      </c>
      <c r="N3128" s="6" t="str">
        <f>VLOOKUP(A3128,web_archive!D:AB,18,FALSE)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14772</v>
      </c>
      <c r="V3128" s="6" t="s">
        <v>12837</v>
      </c>
      <c r="W3128" s="6" t="s">
        <v>12838</v>
      </c>
      <c r="X3128" s="6" t="s">
        <v>12299</v>
      </c>
      <c r="Y3128" s="6" t="s">
        <v>12299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6309</v>
      </c>
      <c r="C3129" s="6" t="s">
        <v>6310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14534</v>
      </c>
      <c r="M3129" s="6">
        <v>63</v>
      </c>
      <c r="N3129" s="6" t="str">
        <f>VLOOKUP(A3129,web_archive!D:AB,18,FALSE)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12299</v>
      </c>
      <c r="V3129" s="6" t="s">
        <v>12299</v>
      </c>
      <c r="W3129" s="6" t="s">
        <v>12299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6151</v>
      </c>
      <c r="C3130" s="6" t="s">
        <v>6152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14534</v>
      </c>
      <c r="M3130" s="6">
        <v>63</v>
      </c>
      <c r="N3130" s="6" t="str">
        <f>VLOOKUP(A3130,web_archive!D:AB,18,FALSE)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12691</v>
      </c>
      <c r="V3130" s="6" t="s">
        <v>13183</v>
      </c>
      <c r="W3130" s="6" t="s">
        <v>12903</v>
      </c>
      <c r="X3130" s="6" t="s">
        <v>14526</v>
      </c>
      <c r="Y3130" s="6" t="s">
        <v>12451</v>
      </c>
      <c r="Z3130" s="6" t="s">
        <v>12299</v>
      </c>
      <c r="AA3130" s="6" t="s">
        <v>12299</v>
      </c>
      <c r="AB3130" s="6"/>
      <c r="AC3130" s="6"/>
    </row>
    <row r="3131" spans="1:29" x14ac:dyDescent="0.3">
      <c r="A3131" s="6">
        <v>5008</v>
      </c>
      <c r="B3131" s="6" t="s">
        <v>7959</v>
      </c>
      <c r="C3131" s="6" t="s">
        <v>7960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14534</v>
      </c>
      <c r="M3131" s="6">
        <v>63</v>
      </c>
      <c r="N3131" s="6" t="str">
        <f>VLOOKUP(A3131,web_archive!D:AB,18,FALSE)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12299</v>
      </c>
      <c r="V3131" s="6" t="s">
        <v>12299</v>
      </c>
      <c r="W3131" s="6" t="s">
        <v>12299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8662</v>
      </c>
      <c r="C3132" s="6" t="s">
        <v>8663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14534</v>
      </c>
      <c r="M3132" s="6">
        <v>63</v>
      </c>
      <c r="N3132" s="6" t="str">
        <f>VLOOKUP(A3132,web_archive!D:AB,18,FALSE)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14525</v>
      </c>
      <c r="V3132" s="6" t="s">
        <v>17804</v>
      </c>
      <c r="W3132" s="6" t="s">
        <v>12368</v>
      </c>
      <c r="X3132" s="6" t="s">
        <v>12299</v>
      </c>
      <c r="Y3132" s="6" t="s">
        <v>12299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5489</v>
      </c>
      <c r="C3133" s="6" t="s">
        <v>5490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12295</v>
      </c>
      <c r="M3133" s="6">
        <v>63</v>
      </c>
      <c r="N3133" s="6" t="str">
        <f>VLOOKUP(A3133,web_archive!D:AB,18,FALSE)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12299</v>
      </c>
      <c r="V3133" s="6" t="s">
        <v>12299</v>
      </c>
      <c r="W3133" s="6" t="s">
        <v>12299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12295</v>
      </c>
      <c r="M3134" s="6">
        <v>63</v>
      </c>
      <c r="N3134" s="6" t="str">
        <f>VLOOKUP(A3134,web_archive!D:AB,18,FALSE)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12299</v>
      </c>
      <c r="V3134" s="6" t="s">
        <v>12299</v>
      </c>
      <c r="W3134" s="6" t="s">
        <v>12299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17805</v>
      </c>
      <c r="C3135" s="6" t="s">
        <v>17806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14534</v>
      </c>
      <c r="M3135" s="6">
        <v>63</v>
      </c>
      <c r="N3135" s="6" t="e">
        <f>VLOOKUP(A3135,web_archive!D:AB,18,FALSE)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12299</v>
      </c>
      <c r="V3135" s="6" t="s">
        <v>12299</v>
      </c>
      <c r="W3135" s="6" t="s">
        <v>12299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17807</v>
      </c>
      <c r="C3136" s="6" t="s">
        <v>17808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12295</v>
      </c>
      <c r="M3136" s="6">
        <v>63</v>
      </c>
      <c r="N3136" s="6" t="e">
        <f>VLOOKUP(A3136,web_archive!D:AB,18,FALSE)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14525</v>
      </c>
      <c r="V3136" s="6" t="s">
        <v>17809</v>
      </c>
      <c r="W3136" s="6" t="s">
        <v>12711</v>
      </c>
      <c r="X3136" s="6" t="s">
        <v>14706</v>
      </c>
      <c r="Y3136" s="6" t="s">
        <v>13653</v>
      </c>
      <c r="Z3136" s="6" t="s">
        <v>12582</v>
      </c>
      <c r="AA3136" s="6" t="s">
        <v>12483</v>
      </c>
      <c r="AB3136" s="6" t="s">
        <v>12299</v>
      </c>
      <c r="AC3136" s="6" t="s">
        <v>12299</v>
      </c>
    </row>
    <row r="3137" spans="1:26" x14ac:dyDescent="0.3">
      <c r="A3137" s="6">
        <v>5014</v>
      </c>
      <c r="B3137" s="6" t="s">
        <v>3926</v>
      </c>
      <c r="C3137" s="6" t="s">
        <v>3927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12250</v>
      </c>
      <c r="M3137" s="6">
        <v>63</v>
      </c>
      <c r="N3137" s="6" t="str">
        <f>VLOOKUP(A3137,web_archive!D:AB,18,FALSE)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12299</v>
      </c>
      <c r="V3137" s="6" t="s">
        <v>12299</v>
      </c>
      <c r="W3137" s="6" t="s">
        <v>12299</v>
      </c>
      <c r="X3137" s="6"/>
      <c r="Y3137" s="6"/>
      <c r="Z3137" s="6"/>
    </row>
    <row r="3138" spans="1:26" x14ac:dyDescent="0.3">
      <c r="A3138" s="6">
        <v>5015</v>
      </c>
      <c r="B3138" s="6" t="s">
        <v>3528</v>
      </c>
      <c r="C3138" s="6" t="s">
        <v>3529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12295</v>
      </c>
      <c r="M3138" s="6">
        <v>63</v>
      </c>
      <c r="N3138" s="6" t="str">
        <f>VLOOKUP(A3138,web_archive!D:AB,18,FALSE)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12299</v>
      </c>
      <c r="V3138" s="6" t="s">
        <v>12299</v>
      </c>
      <c r="W3138" s="6" t="s">
        <v>12299</v>
      </c>
      <c r="X3138" s="6"/>
      <c r="Y3138" s="6"/>
      <c r="Z3138" s="6"/>
    </row>
    <row r="3139" spans="1:26" x14ac:dyDescent="0.3">
      <c r="A3139" s="6">
        <v>5016</v>
      </c>
      <c r="B3139" s="6" t="s">
        <v>1527</v>
      </c>
      <c r="C3139" s="6" t="s">
        <v>1528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14534</v>
      </c>
      <c r="M3139" s="6">
        <v>63</v>
      </c>
      <c r="N3139" s="6" t="str">
        <f>VLOOKUP(A3139,web_archive!D:AB,18,FALSE)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12299</v>
      </c>
      <c r="V3139" s="6" t="s">
        <v>12299</v>
      </c>
      <c r="W3139" s="6" t="s">
        <v>12299</v>
      </c>
      <c r="X3139" s="6"/>
      <c r="Y3139" s="6"/>
      <c r="Z3139" s="6"/>
    </row>
    <row r="3140" spans="1:26" x14ac:dyDescent="0.3">
      <c r="A3140" s="6">
        <v>5017</v>
      </c>
      <c r="B3140" s="6" t="s">
        <v>1417</v>
      </c>
      <c r="C3140" s="6" t="s">
        <v>1418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12977</v>
      </c>
      <c r="M3140" s="6">
        <v>63</v>
      </c>
      <c r="N3140" s="6" t="str">
        <f>VLOOKUP(A3140,web_archive!D:AB,18,FALSE)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14036</v>
      </c>
      <c r="V3140" s="6" t="s">
        <v>13306</v>
      </c>
      <c r="W3140" s="6" t="s">
        <v>16503</v>
      </c>
      <c r="X3140" s="6" t="s">
        <v>12299</v>
      </c>
      <c r="Y3140" s="6" t="s">
        <v>12299</v>
      </c>
      <c r="Z3140" s="6"/>
    </row>
    <row r="3141" spans="1:26" x14ac:dyDescent="0.3">
      <c r="A3141" s="6">
        <v>5018</v>
      </c>
      <c r="B3141" s="6" t="s">
        <v>17810</v>
      </c>
      <c r="C3141" s="6" t="s">
        <v>17811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12257</v>
      </c>
      <c r="M3141" s="6">
        <v>63</v>
      </c>
      <c r="N3141" s="6" t="e">
        <f>VLOOKUP(A3141,web_archive!D:AB,18,FALSE)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13315</v>
      </c>
      <c r="V3141" s="6" t="s">
        <v>12368</v>
      </c>
      <c r="W3141" s="6" t="s">
        <v>12299</v>
      </c>
      <c r="X3141" s="6" t="s">
        <v>12299</v>
      </c>
      <c r="Y3141" s="6"/>
      <c r="Z3141" s="6"/>
    </row>
    <row r="3142" spans="1:26" x14ac:dyDescent="0.3">
      <c r="A3142" s="6">
        <v>5019</v>
      </c>
      <c r="B3142" s="6" t="s">
        <v>2498</v>
      </c>
      <c r="C3142" s="6" t="s">
        <v>2498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14534</v>
      </c>
      <c r="M3142" s="6">
        <v>63</v>
      </c>
      <c r="N3142" s="6" t="str">
        <f>VLOOKUP(A3142,web_archive!D:AB,18,FALSE)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12660</v>
      </c>
      <c r="V3142" s="6" t="s">
        <v>12368</v>
      </c>
      <c r="W3142" s="6" t="s">
        <v>12299</v>
      </c>
      <c r="X3142" s="6" t="s">
        <v>12299</v>
      </c>
      <c r="Y3142" s="6"/>
      <c r="Z3142" s="6"/>
    </row>
    <row r="3143" spans="1:26" x14ac:dyDescent="0.3">
      <c r="A3143" s="6">
        <v>5020</v>
      </c>
      <c r="B3143" s="6" t="s">
        <v>5701</v>
      </c>
      <c r="C3143" s="6" t="s">
        <v>5702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12295</v>
      </c>
      <c r="M3143" s="6">
        <v>63</v>
      </c>
      <c r="N3143" s="6" t="str">
        <f>VLOOKUP(A3143,web_archive!D:AB,18,FALSE)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14525</v>
      </c>
      <c r="V3143" s="6" t="s">
        <v>12404</v>
      </c>
      <c r="W3143" s="6" t="s">
        <v>12299</v>
      </c>
      <c r="X3143" s="6" t="s">
        <v>12299</v>
      </c>
      <c r="Y3143" s="6"/>
      <c r="Z3143" s="6"/>
    </row>
    <row r="3144" spans="1:26" x14ac:dyDescent="0.3">
      <c r="A3144" s="6">
        <v>5021</v>
      </c>
      <c r="B3144" s="6" t="s">
        <v>17812</v>
      </c>
      <c r="C3144" s="6" t="s">
        <v>17813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12266</v>
      </c>
      <c r="M3144" s="6">
        <v>63</v>
      </c>
      <c r="N3144" s="6" t="e">
        <f>VLOOKUP(A3144,web_archive!D:AB,18,FALSE)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12542</v>
      </c>
      <c r="V3144" s="6" t="s">
        <v>12743</v>
      </c>
      <c r="W3144" s="6" t="s">
        <v>12368</v>
      </c>
      <c r="X3144" s="6" t="s">
        <v>12299</v>
      </c>
      <c r="Y3144" s="6" t="s">
        <v>12299</v>
      </c>
      <c r="Z3144" s="6"/>
    </row>
    <row r="3145" spans="1:26" x14ac:dyDescent="0.3">
      <c r="A3145" s="6">
        <v>5022</v>
      </c>
      <c r="B3145" s="6" t="s">
        <v>17814</v>
      </c>
      <c r="C3145" s="6" t="s">
        <v>17815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15200</v>
      </c>
      <c r="M3145" s="6">
        <v>63</v>
      </c>
      <c r="N3145" s="6" t="e">
        <f>VLOOKUP(A3145,web_archive!D:AB,18,FALSE)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12691</v>
      </c>
      <c r="V3145" s="6" t="s">
        <v>13482</v>
      </c>
      <c r="W3145" s="6" t="s">
        <v>12600</v>
      </c>
      <c r="X3145" s="6" t="s">
        <v>12299</v>
      </c>
      <c r="Y3145" s="6" t="s">
        <v>12299</v>
      </c>
      <c r="Z3145" s="6"/>
    </row>
    <row r="3146" spans="1:26" x14ac:dyDescent="0.3">
      <c r="A3146" s="6">
        <v>5023</v>
      </c>
      <c r="B3146" s="6" t="s">
        <v>17816</v>
      </c>
      <c r="C3146" s="6" t="s">
        <v>17817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12266</v>
      </c>
      <c r="M3146" s="6">
        <v>63</v>
      </c>
      <c r="N3146" s="6" t="e">
        <f>VLOOKUP(A3146,web_archive!D:AB,18,FALSE)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12299</v>
      </c>
      <c r="V3146" s="6" t="s">
        <v>12299</v>
      </c>
      <c r="W3146" s="6" t="s">
        <v>12299</v>
      </c>
      <c r="X3146" s="6"/>
      <c r="Y3146" s="6"/>
      <c r="Z3146" s="6"/>
    </row>
    <row r="3147" spans="1:26" x14ac:dyDescent="0.3">
      <c r="A3147" s="6">
        <v>5024</v>
      </c>
      <c r="B3147" s="6" t="s">
        <v>5011</v>
      </c>
      <c r="C3147" s="6" t="s">
        <v>5012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12295</v>
      </c>
      <c r="M3147" s="6">
        <v>63</v>
      </c>
      <c r="N3147" s="6" t="str">
        <f>VLOOKUP(A3147,web_archive!D:AB,18,FALSE)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12299</v>
      </c>
      <c r="V3147" s="6" t="s">
        <v>12299</v>
      </c>
      <c r="W3147" s="6" t="s">
        <v>12299</v>
      </c>
      <c r="X3147" s="6"/>
      <c r="Y3147" s="6"/>
      <c r="Z3147" s="6"/>
    </row>
    <row r="3148" spans="1:26" x14ac:dyDescent="0.3">
      <c r="A3148" s="6">
        <v>5025</v>
      </c>
      <c r="B3148" s="6" t="s">
        <v>17818</v>
      </c>
      <c r="C3148" s="6" t="s">
        <v>17819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15200</v>
      </c>
      <c r="M3148" s="6">
        <v>63</v>
      </c>
      <c r="N3148" s="6" t="e">
        <f>VLOOKUP(A3148,web_archive!D:AB,18,FALSE)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13315</v>
      </c>
      <c r="V3148" s="6" t="s">
        <v>12903</v>
      </c>
      <c r="W3148" s="6" t="s">
        <v>14526</v>
      </c>
      <c r="X3148" s="6" t="s">
        <v>12404</v>
      </c>
      <c r="Y3148" s="6" t="s">
        <v>12299</v>
      </c>
      <c r="Z3148" s="6" t="s">
        <v>12299</v>
      </c>
    </row>
    <row r="3149" spans="1:26" x14ac:dyDescent="0.3">
      <c r="A3149" s="6">
        <v>5026</v>
      </c>
      <c r="B3149" s="6" t="s">
        <v>5019</v>
      </c>
      <c r="C3149" s="6" t="s">
        <v>5020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14534</v>
      </c>
      <c r="M3149" s="6">
        <v>63</v>
      </c>
      <c r="N3149" s="6" t="str">
        <f>VLOOKUP(A3149,web_archive!D:AB,18,FALSE)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12858</v>
      </c>
      <c r="V3149" s="6" t="s">
        <v>12368</v>
      </c>
      <c r="W3149" s="6" t="s">
        <v>12299</v>
      </c>
      <c r="X3149" s="6" t="s">
        <v>12299</v>
      </c>
      <c r="Y3149" s="6"/>
      <c r="Z3149" s="6"/>
    </row>
    <row r="3150" spans="1:26" x14ac:dyDescent="0.3">
      <c r="A3150" s="6">
        <v>5027</v>
      </c>
      <c r="B3150" s="6" t="s">
        <v>10807</v>
      </c>
      <c r="C3150" s="6" t="s">
        <v>10808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12265</v>
      </c>
      <c r="M3150" s="6">
        <v>63</v>
      </c>
      <c r="N3150" s="6" t="str">
        <f>VLOOKUP(A3150,web_archive!D:AB,18,FALSE)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12542</v>
      </c>
      <c r="V3150" s="6" t="s">
        <v>15597</v>
      </c>
      <c r="W3150" s="6" t="s">
        <v>12894</v>
      </c>
      <c r="X3150" s="6" t="s">
        <v>12299</v>
      </c>
      <c r="Y3150" s="6" t="s">
        <v>12299</v>
      </c>
      <c r="Z3150" s="6"/>
    </row>
    <row r="3151" spans="1:26" x14ac:dyDescent="0.3">
      <c r="A3151" s="6">
        <v>5028</v>
      </c>
      <c r="B3151" s="6" t="s">
        <v>1823</v>
      </c>
      <c r="C3151" s="6" t="s">
        <v>1823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12295</v>
      </c>
      <c r="M3151" s="6">
        <v>63</v>
      </c>
      <c r="N3151" s="6" t="str">
        <f>VLOOKUP(A3151,web_archive!D:AB,18,FALSE)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12299</v>
      </c>
      <c r="V3151" s="6" t="s">
        <v>12299</v>
      </c>
      <c r="W3151" s="6" t="s">
        <v>12299</v>
      </c>
      <c r="X3151" s="6"/>
      <c r="Y3151" s="6"/>
      <c r="Z3151" s="6"/>
    </row>
    <row r="3152" spans="1:26" x14ac:dyDescent="0.3">
      <c r="A3152" s="6">
        <v>5029</v>
      </c>
      <c r="B3152" s="6" t="s">
        <v>9497</v>
      </c>
      <c r="C3152" s="6" t="s">
        <v>9498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14534</v>
      </c>
      <c r="M3152" s="6">
        <v>63</v>
      </c>
      <c r="N3152" s="6" t="str">
        <f>VLOOKUP(A3152,web_archive!D:AB,18,FALSE)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12299</v>
      </c>
      <c r="V3152" s="6" t="s">
        <v>12299</v>
      </c>
      <c r="W3152" s="6" t="s">
        <v>12299</v>
      </c>
      <c r="X3152" s="6"/>
      <c r="Y3152" s="6"/>
      <c r="Z3152" s="6"/>
    </row>
    <row r="3153" spans="1:26" x14ac:dyDescent="0.3">
      <c r="A3153" s="6">
        <v>5030</v>
      </c>
      <c r="B3153" s="6" t="s">
        <v>7411</v>
      </c>
      <c r="C3153" s="6" t="s">
        <v>7412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14534</v>
      </c>
      <c r="M3153" s="6">
        <v>63</v>
      </c>
      <c r="N3153" s="6" t="str">
        <f>VLOOKUP(A3153,web_archive!D:AB,18,FALSE)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12299</v>
      </c>
      <c r="V3153" s="6" t="s">
        <v>12299</v>
      </c>
      <c r="W3153" s="6" t="s">
        <v>12299</v>
      </c>
      <c r="X3153" s="6"/>
      <c r="Y3153" s="6"/>
      <c r="Z3153" s="6"/>
    </row>
    <row r="3154" spans="1:26" x14ac:dyDescent="0.3">
      <c r="A3154" s="6">
        <v>5031</v>
      </c>
      <c r="B3154" s="6" t="s">
        <v>17820</v>
      </c>
      <c r="C3154" s="6" t="s">
        <v>17821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17822</v>
      </c>
      <c r="M3154" s="6">
        <v>63</v>
      </c>
      <c r="N3154" s="6" t="e">
        <f>VLOOKUP(A3154,web_archive!D:AB,18,FALSE)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12858</v>
      </c>
      <c r="V3154" s="6" t="s">
        <v>12600</v>
      </c>
      <c r="W3154" s="6" t="s">
        <v>12299</v>
      </c>
      <c r="X3154" s="6" t="s">
        <v>12299</v>
      </c>
      <c r="Y3154" s="6"/>
      <c r="Z3154" s="6"/>
    </row>
    <row r="3155" spans="1:26" x14ac:dyDescent="0.3">
      <c r="A3155" s="6">
        <v>5032</v>
      </c>
      <c r="B3155" s="6" t="s">
        <v>17823</v>
      </c>
      <c r="C3155" s="6" t="s">
        <v>17824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14534</v>
      </c>
      <c r="M3155" s="6">
        <v>63</v>
      </c>
      <c r="N3155" s="6" t="e">
        <f>VLOOKUP(A3155,web_archive!D:AB,18,FALSE)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12299</v>
      </c>
      <c r="V3155" s="6" t="s">
        <v>12299</v>
      </c>
      <c r="W3155" s="6" t="s">
        <v>12299</v>
      </c>
      <c r="X3155" s="6"/>
      <c r="Y3155" s="6"/>
      <c r="Z3155" s="6"/>
    </row>
    <row r="3156" spans="1:26" x14ac:dyDescent="0.3">
      <c r="A3156" s="6">
        <v>5033</v>
      </c>
      <c r="B3156" s="6" t="s">
        <v>9251</v>
      </c>
      <c r="C3156" s="6" t="s">
        <v>9252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14534</v>
      </c>
      <c r="M3156" s="6">
        <v>63</v>
      </c>
      <c r="N3156" s="6" t="str">
        <f>VLOOKUP(A3156,web_archive!D:AB,18,FALSE)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12299</v>
      </c>
      <c r="V3156" s="6" t="s">
        <v>12299</v>
      </c>
      <c r="W3156" s="6" t="s">
        <v>12299</v>
      </c>
      <c r="X3156" s="6"/>
      <c r="Y3156" s="6"/>
      <c r="Z3156" s="6"/>
    </row>
    <row r="3157" spans="1:26" x14ac:dyDescent="0.3">
      <c r="A3157" s="6">
        <v>5034</v>
      </c>
      <c r="B3157" s="6" t="s">
        <v>6078</v>
      </c>
      <c r="C3157" s="6" t="s">
        <v>6079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14534</v>
      </c>
      <c r="M3157" s="6">
        <v>63</v>
      </c>
      <c r="N3157" s="6" t="str">
        <f>VLOOKUP(A3157,web_archive!D:AB,18,FALSE)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12299</v>
      </c>
      <c r="V3157" s="6" t="s">
        <v>12299</v>
      </c>
      <c r="W3157" s="6" t="s">
        <v>12299</v>
      </c>
      <c r="X3157" s="6"/>
      <c r="Y3157" s="6"/>
      <c r="Z3157" s="6"/>
    </row>
    <row r="3158" spans="1:26" x14ac:dyDescent="0.3">
      <c r="A3158" s="6">
        <v>5035</v>
      </c>
      <c r="B3158" s="6" t="s">
        <v>7864</v>
      </c>
      <c r="C3158" s="6" t="s">
        <v>7865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14534</v>
      </c>
      <c r="M3158" s="6">
        <v>63</v>
      </c>
      <c r="N3158" s="6" t="str">
        <f>VLOOKUP(A3158,web_archive!D:AB,18,FALSE)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12299</v>
      </c>
      <c r="V3158" s="6" t="s">
        <v>12299</v>
      </c>
      <c r="W3158" s="6" t="s">
        <v>12299</v>
      </c>
      <c r="X3158" s="6"/>
      <c r="Y3158" s="6"/>
      <c r="Z3158" s="6"/>
    </row>
    <row r="3159" spans="1:26" x14ac:dyDescent="0.3">
      <c r="A3159" s="6">
        <v>5036</v>
      </c>
      <c r="B3159" s="6" t="s">
        <v>17825</v>
      </c>
      <c r="C3159" s="6" t="s">
        <v>17826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14534</v>
      </c>
      <c r="M3159" s="6">
        <v>63</v>
      </c>
      <c r="N3159" s="6" t="e">
        <f>VLOOKUP(A3159,web_archive!D:AB,18,FALSE)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12299</v>
      </c>
      <c r="V3159" s="6" t="s">
        <v>12299</v>
      </c>
      <c r="W3159" s="6" t="s">
        <v>12299</v>
      </c>
      <c r="X3159" s="6"/>
      <c r="Y3159" s="6"/>
      <c r="Z3159" s="6"/>
    </row>
    <row r="3160" spans="1:26" x14ac:dyDescent="0.3">
      <c r="A3160" s="6">
        <v>5037</v>
      </c>
      <c r="B3160" s="6" t="s">
        <v>4289</v>
      </c>
      <c r="C3160" s="6" t="s">
        <v>4290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12295</v>
      </c>
      <c r="M3160" s="6">
        <v>63</v>
      </c>
      <c r="N3160" s="6" t="str">
        <f>VLOOKUP(A3160,web_archive!D:AB,18,FALSE)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12299</v>
      </c>
      <c r="V3160" s="6" t="s">
        <v>12299</v>
      </c>
      <c r="W3160" s="6" t="s">
        <v>12299</v>
      </c>
      <c r="X3160" s="6"/>
      <c r="Y3160" s="6"/>
      <c r="Z3160" s="6"/>
    </row>
    <row r="3161" spans="1:26" x14ac:dyDescent="0.3">
      <c r="A3161" s="6">
        <v>5038</v>
      </c>
      <c r="B3161" s="6" t="s">
        <v>2956</v>
      </c>
      <c r="C3161" s="6" t="s">
        <v>2957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14534</v>
      </c>
      <c r="M3161" s="6">
        <v>63</v>
      </c>
      <c r="N3161" s="6" t="str">
        <f>VLOOKUP(A3161,web_archive!D:AB,18,FALSE)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12691</v>
      </c>
      <c r="V3161" s="6" t="s">
        <v>13183</v>
      </c>
      <c r="W3161" s="6" t="s">
        <v>12368</v>
      </c>
      <c r="X3161" s="6" t="s">
        <v>12299</v>
      </c>
      <c r="Y3161" s="6" t="s">
        <v>12299</v>
      </c>
      <c r="Z3161" s="6"/>
    </row>
    <row r="3162" spans="1:26" x14ac:dyDescent="0.3">
      <c r="A3162" s="6">
        <v>5039</v>
      </c>
      <c r="B3162" s="6" t="s">
        <v>6842</v>
      </c>
      <c r="C3162" s="6" t="s">
        <v>6843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12295</v>
      </c>
      <c r="M3162" s="6">
        <v>63</v>
      </c>
      <c r="N3162" s="6" t="str">
        <f>VLOOKUP(A3162,web_archive!D:AB,18,FALSE)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12299</v>
      </c>
      <c r="V3162" s="6" t="s">
        <v>12299</v>
      </c>
      <c r="W3162" s="6" t="s">
        <v>12299</v>
      </c>
      <c r="X3162" s="6"/>
      <c r="Y3162" s="6"/>
      <c r="Z3162" s="6"/>
    </row>
    <row r="3163" spans="1:26" x14ac:dyDescent="0.3">
      <c r="A3163" s="6">
        <v>5040</v>
      </c>
      <c r="B3163" s="6" t="s">
        <v>1383</v>
      </c>
      <c r="C3163" s="6" t="s">
        <v>1383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12295</v>
      </c>
      <c r="M3163" s="6">
        <v>63</v>
      </c>
      <c r="N3163" s="6" t="str">
        <f>VLOOKUP(A3163,web_archive!D:AB,18,FALSE)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12299</v>
      </c>
      <c r="V3163" s="6" t="s">
        <v>12299</v>
      </c>
      <c r="W3163" s="6" t="s">
        <v>12299</v>
      </c>
      <c r="X3163" s="6"/>
      <c r="Y3163" s="6"/>
      <c r="Z3163" s="6"/>
    </row>
    <row r="3164" spans="1:26" x14ac:dyDescent="0.3">
      <c r="A3164" s="6">
        <v>5041</v>
      </c>
      <c r="B3164" s="6" t="s">
        <v>5061</v>
      </c>
      <c r="C3164" s="6" t="s">
        <v>5062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12295</v>
      </c>
      <c r="M3164" s="6">
        <v>63</v>
      </c>
      <c r="N3164" s="6" t="str">
        <f>VLOOKUP(A3164,web_archive!D:AB,18,FALSE)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12299</v>
      </c>
      <c r="V3164" s="6" t="s">
        <v>12299</v>
      </c>
      <c r="W3164" s="6" t="s">
        <v>12299</v>
      </c>
      <c r="X3164" s="6"/>
      <c r="Y3164" s="6"/>
      <c r="Z3164" s="6"/>
    </row>
    <row r="3165" spans="1:26" x14ac:dyDescent="0.3">
      <c r="A3165" s="6">
        <v>5042</v>
      </c>
      <c r="B3165" s="6" t="s">
        <v>4925</v>
      </c>
      <c r="C3165" s="6" t="s">
        <v>4926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14534</v>
      </c>
      <c r="M3165" s="6">
        <v>63</v>
      </c>
      <c r="N3165" s="6" t="str">
        <f>VLOOKUP(A3165,web_archive!D:AB,18,FALSE)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12299</v>
      </c>
      <c r="V3165" s="6" t="s">
        <v>12299</v>
      </c>
      <c r="W3165" s="6" t="s">
        <v>12299</v>
      </c>
      <c r="X3165" s="6"/>
      <c r="Y3165" s="6"/>
      <c r="Z3165" s="6"/>
    </row>
    <row r="3166" spans="1:26" x14ac:dyDescent="0.3">
      <c r="A3166" s="6">
        <v>5043</v>
      </c>
      <c r="B3166" s="6" t="s">
        <v>17827</v>
      </c>
      <c r="C3166" s="6" t="s">
        <v>17828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14534</v>
      </c>
      <c r="M3166" s="6">
        <v>63</v>
      </c>
      <c r="N3166" s="6" t="e">
        <f>VLOOKUP(A3166,web_archive!D:AB,18,FALSE)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12299</v>
      </c>
      <c r="V3166" s="6" t="s">
        <v>12299</v>
      </c>
      <c r="W3166" s="6" t="s">
        <v>12299</v>
      </c>
      <c r="X3166" s="6"/>
      <c r="Y3166" s="6"/>
      <c r="Z3166" s="6"/>
    </row>
    <row r="3167" spans="1:26" x14ac:dyDescent="0.3">
      <c r="A3167" s="6">
        <v>5044</v>
      </c>
      <c r="B3167" s="6" t="s">
        <v>17829</v>
      </c>
      <c r="C3167" s="6" t="s">
        <v>3470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12295</v>
      </c>
      <c r="M3167" s="6">
        <v>63</v>
      </c>
      <c r="N3167" s="6" t="e">
        <f>VLOOKUP(A3167,web_archive!D:AB,18,FALSE)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12660</v>
      </c>
      <c r="V3167" s="6" t="s">
        <v>12368</v>
      </c>
      <c r="W3167" s="6" t="s">
        <v>12299</v>
      </c>
      <c r="X3167" s="6" t="s">
        <v>12299</v>
      </c>
      <c r="Y3167" s="6"/>
      <c r="Z3167" s="6"/>
    </row>
    <row r="3168" spans="1:26" x14ac:dyDescent="0.3">
      <c r="A3168" s="6">
        <v>5045</v>
      </c>
      <c r="B3168" s="6" t="s">
        <v>6354</v>
      </c>
      <c r="C3168" s="6" t="s">
        <v>6355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12237</v>
      </c>
      <c r="M3168" s="6">
        <v>63</v>
      </c>
      <c r="N3168" s="6" t="str">
        <f>VLOOKUP(A3168,web_archive!D:AB,18,FALSE)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12858</v>
      </c>
      <c r="V3168" s="6" t="s">
        <v>12762</v>
      </c>
      <c r="W3168" s="6" t="s">
        <v>16146</v>
      </c>
      <c r="X3168" s="6" t="s">
        <v>12370</v>
      </c>
      <c r="Y3168" s="6" t="s">
        <v>12299</v>
      </c>
      <c r="Z3168" s="6" t="s">
        <v>12299</v>
      </c>
    </row>
    <row r="3169" spans="1:26" x14ac:dyDescent="0.3">
      <c r="A3169" s="6">
        <v>5046</v>
      </c>
      <c r="B3169" s="6" t="s">
        <v>1428</v>
      </c>
      <c r="C3169" s="6" t="s">
        <v>1429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12295</v>
      </c>
      <c r="M3169" s="6">
        <v>63</v>
      </c>
      <c r="N3169" s="6" t="str">
        <f>VLOOKUP(A3169,web_archive!D:AB,18,FALSE)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12299</v>
      </c>
      <c r="V3169" s="6" t="s">
        <v>12299</v>
      </c>
      <c r="W3169" s="6" t="s">
        <v>12299</v>
      </c>
      <c r="X3169" s="6"/>
      <c r="Y3169" s="6"/>
      <c r="Z3169" s="6"/>
    </row>
    <row r="3170" spans="1:26" x14ac:dyDescent="0.3">
      <c r="A3170" s="6">
        <v>5047</v>
      </c>
      <c r="B3170" s="6" t="s">
        <v>3850</v>
      </c>
      <c r="C3170" s="6" t="s">
        <v>3851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14534</v>
      </c>
      <c r="M3170" s="6">
        <v>63</v>
      </c>
      <c r="N3170" s="6" t="str">
        <f>VLOOKUP(A3170,web_archive!D:AB,18,FALSE)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12299</v>
      </c>
      <c r="V3170" s="6" t="s">
        <v>12299</v>
      </c>
      <c r="W3170" s="6" t="s">
        <v>12299</v>
      </c>
      <c r="X3170" s="6"/>
      <c r="Y3170" s="6"/>
      <c r="Z3170" s="6"/>
    </row>
    <row r="3171" spans="1:26" x14ac:dyDescent="0.3">
      <c r="A3171" s="6">
        <v>5048</v>
      </c>
      <c r="B3171" s="6" t="s">
        <v>3989</v>
      </c>
      <c r="C3171" s="6" t="s">
        <v>3990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12295</v>
      </c>
      <c r="M3171" s="6">
        <v>63</v>
      </c>
      <c r="N3171" s="6" t="str">
        <f>VLOOKUP(A3171,web_archive!D:AB,18,FALSE)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12299</v>
      </c>
      <c r="V3171" s="6" t="s">
        <v>12299</v>
      </c>
      <c r="W3171" s="6" t="s">
        <v>12299</v>
      </c>
      <c r="X3171" s="6"/>
      <c r="Y3171" s="6"/>
      <c r="Z3171" s="6"/>
    </row>
    <row r="3172" spans="1:26" x14ac:dyDescent="0.3">
      <c r="A3172" s="6">
        <v>5049</v>
      </c>
      <c r="B3172" s="6" t="s">
        <v>17830</v>
      </c>
      <c r="C3172" s="6" t="s">
        <v>17831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12295</v>
      </c>
      <c r="M3172" s="6">
        <v>63</v>
      </c>
      <c r="N3172" s="6" t="e">
        <f>VLOOKUP(A3172,web_archive!D:AB,18,FALSE)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12299</v>
      </c>
      <c r="V3172" s="6" t="s">
        <v>12299</v>
      </c>
      <c r="W3172" s="6" t="s">
        <v>12299</v>
      </c>
      <c r="X3172" s="6"/>
      <c r="Y3172" s="6"/>
      <c r="Z3172" s="6"/>
    </row>
    <row r="3173" spans="1:26" x14ac:dyDescent="0.3">
      <c r="A3173" s="6">
        <v>5050</v>
      </c>
      <c r="B3173" s="6" t="s">
        <v>6977</v>
      </c>
      <c r="C3173" s="6" t="s">
        <v>6978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12295</v>
      </c>
      <c r="M3173" s="6">
        <v>63</v>
      </c>
      <c r="N3173" s="6" t="str">
        <f>VLOOKUP(A3173,web_archive!D:AB,18,FALSE)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12299</v>
      </c>
      <c r="V3173" s="6" t="s">
        <v>12299</v>
      </c>
      <c r="W3173" s="6" t="s">
        <v>12299</v>
      </c>
      <c r="X3173" s="6"/>
      <c r="Y3173" s="6"/>
      <c r="Z3173" s="6"/>
    </row>
    <row r="3174" spans="1:26" x14ac:dyDescent="0.3">
      <c r="A3174" s="6">
        <v>5051</v>
      </c>
      <c r="B3174" s="6" t="s">
        <v>5839</v>
      </c>
      <c r="C3174" s="6" t="s">
        <v>5840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12295</v>
      </c>
      <c r="M3174" s="6">
        <v>63</v>
      </c>
      <c r="N3174" s="6" t="str">
        <f>VLOOKUP(A3174,web_archive!D:AB,18,FALSE)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12299</v>
      </c>
      <c r="V3174" s="6" t="s">
        <v>12299</v>
      </c>
      <c r="W3174" s="6" t="s">
        <v>12299</v>
      </c>
      <c r="X3174" s="6"/>
      <c r="Y3174" s="6"/>
      <c r="Z3174" s="6"/>
    </row>
    <row r="3175" spans="1:26" x14ac:dyDescent="0.3">
      <c r="A3175" s="6">
        <v>5052</v>
      </c>
      <c r="B3175" s="6" t="s">
        <v>1335</v>
      </c>
      <c r="C3175" s="6" t="s">
        <v>1336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12295</v>
      </c>
      <c r="M3175" s="6">
        <v>63</v>
      </c>
      <c r="N3175" s="6" t="str">
        <f>VLOOKUP(A3175,web_archive!D:AB,18,FALSE)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12299</v>
      </c>
      <c r="V3175" s="6" t="s">
        <v>12299</v>
      </c>
      <c r="W3175" s="6" t="s">
        <v>12299</v>
      </c>
      <c r="X3175" s="6"/>
      <c r="Y3175" s="6"/>
      <c r="Z3175" s="6"/>
    </row>
    <row r="3176" spans="1:26" x14ac:dyDescent="0.3">
      <c r="A3176" s="6">
        <v>5053</v>
      </c>
      <c r="B3176" s="6" t="s">
        <v>17832</v>
      </c>
      <c r="C3176" s="6" t="s">
        <v>17833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12250</v>
      </c>
      <c r="M3176" s="6">
        <v>63</v>
      </c>
      <c r="N3176" s="6" t="e">
        <f>VLOOKUP(A3176,web_archive!D:AB,18,FALSE)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12691</v>
      </c>
      <c r="V3176" s="6" t="s">
        <v>12600</v>
      </c>
      <c r="W3176" s="6" t="s">
        <v>12299</v>
      </c>
      <c r="X3176" s="6" t="s">
        <v>12299</v>
      </c>
      <c r="Y3176" s="6"/>
      <c r="Z3176" s="6"/>
    </row>
    <row r="3177" spans="1:26" x14ac:dyDescent="0.3">
      <c r="A3177" s="6">
        <v>5054</v>
      </c>
      <c r="B3177" s="6" t="s">
        <v>585</v>
      </c>
      <c r="C3177" s="6" t="s">
        <v>586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12241</v>
      </c>
      <c r="M3177" s="6">
        <v>63</v>
      </c>
      <c r="N3177" s="6" t="str">
        <f>VLOOKUP(A3177,web_archive!D:AB,18,FALSE)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12299</v>
      </c>
      <c r="V3177" s="6" t="s">
        <v>12299</v>
      </c>
      <c r="W3177" s="6" t="s">
        <v>12299</v>
      </c>
      <c r="X3177" s="6"/>
      <c r="Y3177" s="6"/>
      <c r="Z3177" s="6"/>
    </row>
    <row r="3178" spans="1:26" x14ac:dyDescent="0.3">
      <c r="A3178" s="6">
        <v>5055</v>
      </c>
      <c r="B3178" s="6" t="s">
        <v>17834</v>
      </c>
      <c r="C3178" s="6" t="s">
        <v>17835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12234</v>
      </c>
      <c r="M3178" s="6">
        <v>63</v>
      </c>
      <c r="N3178" s="6" t="e">
        <f>VLOOKUP(A3178,web_archive!D:AB,18,FALSE)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12299</v>
      </c>
      <c r="V3178" s="6" t="s">
        <v>12299</v>
      </c>
      <c r="W3178" s="6" t="s">
        <v>12299</v>
      </c>
      <c r="X3178" s="6"/>
      <c r="Y3178" s="6"/>
      <c r="Z3178" s="6"/>
    </row>
    <row r="3179" spans="1:26" x14ac:dyDescent="0.3">
      <c r="A3179" s="6">
        <v>5056</v>
      </c>
      <c r="B3179" s="6" t="s">
        <v>6213</v>
      </c>
      <c r="C3179" s="6" t="s">
        <v>6214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12295</v>
      </c>
      <c r="M3179" s="6">
        <v>63</v>
      </c>
      <c r="N3179" s="6" t="str">
        <f>VLOOKUP(A3179,web_archive!D:AB,18,FALSE)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12299</v>
      </c>
      <c r="V3179" s="6" t="s">
        <v>12299</v>
      </c>
      <c r="W3179" s="6" t="s">
        <v>12299</v>
      </c>
      <c r="X3179" s="6"/>
      <c r="Y3179" s="6"/>
      <c r="Z3179" s="6"/>
    </row>
    <row r="3180" spans="1:26" x14ac:dyDescent="0.3">
      <c r="A3180" s="6">
        <v>5057</v>
      </c>
      <c r="B3180" s="6" t="s">
        <v>17836</v>
      </c>
      <c r="C3180" s="6" t="s">
        <v>17837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12295</v>
      </c>
      <c r="M3180" s="6">
        <v>63</v>
      </c>
      <c r="N3180" s="6" t="e">
        <f>VLOOKUP(A3180,web_archive!D:AB,18,FALSE)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12299</v>
      </c>
      <c r="V3180" s="6" t="s">
        <v>12299</v>
      </c>
      <c r="W3180" s="6" t="s">
        <v>12299</v>
      </c>
      <c r="X3180" s="6"/>
      <c r="Y3180" s="6"/>
      <c r="Z3180" s="6"/>
    </row>
    <row r="3181" spans="1:26" x14ac:dyDescent="0.3">
      <c r="A3181" s="6">
        <v>5058</v>
      </c>
      <c r="B3181" s="6" t="s">
        <v>3320</v>
      </c>
      <c r="C3181" s="6" t="s">
        <v>3321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14534</v>
      </c>
      <c r="M3181" s="6">
        <v>63</v>
      </c>
      <c r="N3181" s="6" t="str">
        <f>VLOOKUP(A3181,web_archive!D:AB,18,FALSE)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14525</v>
      </c>
      <c r="V3181" s="6" t="s">
        <v>16179</v>
      </c>
      <c r="W3181" s="6" t="s">
        <v>12563</v>
      </c>
      <c r="X3181" s="6" t="s">
        <v>12838</v>
      </c>
      <c r="Y3181" s="6" t="s">
        <v>12299</v>
      </c>
      <c r="Z3181" s="6" t="s">
        <v>12299</v>
      </c>
    </row>
    <row r="3182" spans="1:26" x14ac:dyDescent="0.3">
      <c r="A3182" s="6">
        <v>5059</v>
      </c>
      <c r="B3182" s="6" t="s">
        <v>1659</v>
      </c>
      <c r="C3182" s="6" t="s">
        <v>1660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12295</v>
      </c>
      <c r="M3182" s="6">
        <v>63</v>
      </c>
      <c r="N3182" s="6" t="str">
        <f>VLOOKUP(A3182,web_archive!D:AB,18,FALSE)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12299</v>
      </c>
      <c r="V3182" s="6" t="s">
        <v>12299</v>
      </c>
      <c r="W3182" s="6" t="s">
        <v>12299</v>
      </c>
      <c r="X3182" s="6"/>
      <c r="Y3182" s="6"/>
      <c r="Z3182" s="6"/>
    </row>
    <row r="3183" spans="1:26" x14ac:dyDescent="0.3">
      <c r="A3183" s="6">
        <v>5060</v>
      </c>
      <c r="B3183" s="6" t="s">
        <v>17838</v>
      </c>
      <c r="C3183" s="6" t="s">
        <v>7444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12295</v>
      </c>
      <c r="M3183" s="6">
        <v>63</v>
      </c>
      <c r="N3183" s="6" t="e">
        <f>VLOOKUP(A3183,web_archive!D:AB,18,FALSE)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12787</v>
      </c>
      <c r="V3183" s="6" t="s">
        <v>12368</v>
      </c>
      <c r="W3183" s="6" t="s">
        <v>12299</v>
      </c>
      <c r="X3183" s="6" t="s">
        <v>12299</v>
      </c>
      <c r="Y3183" s="6"/>
      <c r="Z3183" s="6"/>
    </row>
    <row r="3184" spans="1:26" x14ac:dyDescent="0.3">
      <c r="A3184" s="6">
        <v>5061</v>
      </c>
      <c r="B3184" s="6" t="s">
        <v>4125</v>
      </c>
      <c r="C3184" s="6" t="s">
        <v>4126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12295</v>
      </c>
      <c r="M3184" s="6">
        <v>63</v>
      </c>
      <c r="N3184" s="6" t="str">
        <f>VLOOKUP(A3184,web_archive!D:AB,18,FALSE)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12299</v>
      </c>
      <c r="V3184" s="6" t="s">
        <v>12299</v>
      </c>
      <c r="W3184" s="6" t="s">
        <v>12299</v>
      </c>
      <c r="X3184" s="6"/>
      <c r="Y3184" s="6"/>
      <c r="Z3184" s="6"/>
    </row>
    <row r="3185" spans="1:25" x14ac:dyDescent="0.3">
      <c r="A3185" s="6">
        <v>5062</v>
      </c>
      <c r="B3185" s="6" t="s">
        <v>17839</v>
      </c>
      <c r="C3185" s="6" t="s">
        <v>17840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12295</v>
      </c>
      <c r="M3185" s="6">
        <v>63</v>
      </c>
      <c r="N3185" s="6" t="e">
        <f>VLOOKUP(A3185,web_archive!D:AB,18,FALSE)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13315</v>
      </c>
      <c r="V3185" s="6" t="s">
        <v>12368</v>
      </c>
      <c r="W3185" s="6" t="s">
        <v>12299</v>
      </c>
      <c r="X3185" s="6" t="s">
        <v>12299</v>
      </c>
      <c r="Y3185" s="6"/>
    </row>
    <row r="3186" spans="1:25" x14ac:dyDescent="0.3">
      <c r="A3186" s="6">
        <v>5063</v>
      </c>
      <c r="B3186" s="6" t="s">
        <v>7715</v>
      </c>
      <c r="C3186" s="6" t="s">
        <v>7716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14534</v>
      </c>
      <c r="M3186" s="6">
        <v>63</v>
      </c>
      <c r="N3186" s="6" t="str">
        <f>VLOOKUP(A3186,web_archive!D:AB,18,FALSE)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12299</v>
      </c>
      <c r="V3186" s="6" t="s">
        <v>12299</v>
      </c>
      <c r="W3186" s="6" t="s">
        <v>12299</v>
      </c>
      <c r="X3186" s="6"/>
      <c r="Y3186" s="6"/>
    </row>
    <row r="3187" spans="1:25" x14ac:dyDescent="0.3">
      <c r="A3187" s="6">
        <v>5064</v>
      </c>
      <c r="B3187" s="6" t="s">
        <v>17841</v>
      </c>
      <c r="C3187" s="6" t="s">
        <v>17842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12295</v>
      </c>
      <c r="M3187" s="6">
        <v>63</v>
      </c>
      <c r="N3187" s="6" t="e">
        <f>VLOOKUP(A3187,web_archive!D:AB,18,FALSE)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12299</v>
      </c>
      <c r="V3187" s="6" t="s">
        <v>12299</v>
      </c>
      <c r="W3187" s="6" t="s">
        <v>12299</v>
      </c>
      <c r="X3187" s="6"/>
      <c r="Y3187" s="6"/>
    </row>
    <row r="3188" spans="1:25" x14ac:dyDescent="0.3">
      <c r="A3188" s="6">
        <v>5065</v>
      </c>
      <c r="B3188" s="6" t="s">
        <v>4001</v>
      </c>
      <c r="C3188" s="6" t="s">
        <v>4002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12295</v>
      </c>
      <c r="M3188" s="6">
        <v>63</v>
      </c>
      <c r="N3188" s="6" t="str">
        <f>VLOOKUP(A3188,web_archive!D:AB,18,FALSE)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12570</v>
      </c>
      <c r="V3188" s="6" t="s">
        <v>12616</v>
      </c>
      <c r="W3188" s="6" t="s">
        <v>12489</v>
      </c>
      <c r="X3188" s="6" t="s">
        <v>12299</v>
      </c>
      <c r="Y3188" s="6" t="s">
        <v>12299</v>
      </c>
    </row>
    <row r="3189" spans="1:25" x14ac:dyDescent="0.3">
      <c r="A3189" s="6">
        <v>5066</v>
      </c>
      <c r="B3189" s="6" t="s">
        <v>5289</v>
      </c>
      <c r="C3189" s="6" t="s">
        <v>5290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14534</v>
      </c>
      <c r="M3189" s="6">
        <v>63</v>
      </c>
      <c r="N3189" s="6" t="str">
        <f>VLOOKUP(A3189,web_archive!D:AB,18,FALSE)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12542</v>
      </c>
      <c r="V3189" s="6" t="s">
        <v>14526</v>
      </c>
      <c r="W3189" s="6" t="s">
        <v>12489</v>
      </c>
      <c r="X3189" s="6" t="s">
        <v>12299</v>
      </c>
      <c r="Y3189" s="6" t="s">
        <v>12299</v>
      </c>
    </row>
    <row r="3190" spans="1:25" x14ac:dyDescent="0.3">
      <c r="A3190" s="6">
        <v>5067</v>
      </c>
      <c r="B3190" s="6" t="s">
        <v>9350</v>
      </c>
      <c r="C3190" s="6" t="s">
        <v>9350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14534</v>
      </c>
      <c r="M3190" s="6">
        <v>63</v>
      </c>
      <c r="N3190" s="6" t="str">
        <f>VLOOKUP(A3190,web_archive!D:AB,18,FALSE)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13315</v>
      </c>
      <c r="V3190" s="6" t="s">
        <v>12368</v>
      </c>
      <c r="W3190" s="6" t="s">
        <v>12299</v>
      </c>
      <c r="X3190" s="6" t="s">
        <v>12299</v>
      </c>
      <c r="Y3190" s="6"/>
    </row>
    <row r="3191" spans="1:25" x14ac:dyDescent="0.3">
      <c r="A3191" s="6">
        <v>5068</v>
      </c>
      <c r="B3191" s="6" t="s">
        <v>3469</v>
      </c>
      <c r="C3191" s="6" t="s">
        <v>3470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12295</v>
      </c>
      <c r="M3191" s="6">
        <v>63</v>
      </c>
      <c r="N3191" s="6" t="str">
        <f>VLOOKUP(A3191,web_archive!D:AB,18,FALSE)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12691</v>
      </c>
      <c r="V3191" s="6" t="s">
        <v>12368</v>
      </c>
      <c r="W3191" s="6" t="s">
        <v>12299</v>
      </c>
      <c r="X3191" s="6" t="s">
        <v>12299</v>
      </c>
      <c r="Y3191" s="6"/>
    </row>
    <row r="3192" spans="1:25" x14ac:dyDescent="0.3">
      <c r="A3192" s="6">
        <v>5069</v>
      </c>
      <c r="B3192" s="6" t="s">
        <v>17843</v>
      </c>
      <c r="C3192" s="6" t="s">
        <v>17844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14534</v>
      </c>
      <c r="M3192" s="6">
        <v>63</v>
      </c>
      <c r="N3192" s="6" t="e">
        <f>VLOOKUP(A3192,web_archive!D:AB,18,FALSE)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13315</v>
      </c>
      <c r="V3192" s="6" t="s">
        <v>12903</v>
      </c>
      <c r="W3192" s="6" t="s">
        <v>12368</v>
      </c>
      <c r="X3192" s="6" t="s">
        <v>12299</v>
      </c>
      <c r="Y3192" s="6" t="s">
        <v>12299</v>
      </c>
    </row>
    <row r="3193" spans="1:25" x14ac:dyDescent="0.3">
      <c r="A3193" s="6">
        <v>5070</v>
      </c>
      <c r="B3193" s="6" t="s">
        <v>5031</v>
      </c>
      <c r="C3193" s="6" t="s">
        <v>5032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14534</v>
      </c>
      <c r="M3193" s="6">
        <v>63</v>
      </c>
      <c r="N3193" s="6" t="str">
        <f>VLOOKUP(A3193,web_archive!D:AB,18,FALSE)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12691</v>
      </c>
      <c r="V3193" s="6" t="s">
        <v>12600</v>
      </c>
      <c r="W3193" s="6" t="s">
        <v>12299</v>
      </c>
      <c r="X3193" s="6" t="s">
        <v>12299</v>
      </c>
      <c r="Y3193" s="6"/>
    </row>
    <row r="3194" spans="1:25" x14ac:dyDescent="0.3">
      <c r="A3194" s="6">
        <v>5071</v>
      </c>
      <c r="B3194" s="6" t="s">
        <v>17845</v>
      </c>
      <c r="C3194" s="6" t="s">
        <v>17846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14534</v>
      </c>
      <c r="M3194" s="6">
        <v>63</v>
      </c>
      <c r="N3194" s="6" t="e">
        <f>VLOOKUP(A3194,web_archive!D:AB,18,FALSE)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12858</v>
      </c>
      <c r="V3194" s="6" t="s">
        <v>12368</v>
      </c>
      <c r="W3194" s="6" t="s">
        <v>12299</v>
      </c>
      <c r="X3194" s="6" t="s">
        <v>12299</v>
      </c>
      <c r="Y3194" s="6"/>
    </row>
    <row r="3195" spans="1:25" x14ac:dyDescent="0.3">
      <c r="A3195" s="6">
        <v>5072</v>
      </c>
      <c r="B3195" s="6" t="s">
        <v>5469</v>
      </c>
      <c r="C3195" s="6" t="s">
        <v>5470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14534</v>
      </c>
      <c r="M3195" s="6">
        <v>63</v>
      </c>
      <c r="N3195" s="6" t="str">
        <f>VLOOKUP(A3195,web_archive!D:AB,18,FALSE)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13315</v>
      </c>
      <c r="V3195" s="6" t="s">
        <v>14526</v>
      </c>
      <c r="W3195" s="6" t="s">
        <v>12489</v>
      </c>
      <c r="X3195" s="6" t="s">
        <v>12299</v>
      </c>
      <c r="Y3195" s="6" t="s">
        <v>12299</v>
      </c>
    </row>
    <row r="3196" spans="1:25" x14ac:dyDescent="0.3">
      <c r="A3196" s="6">
        <v>5073</v>
      </c>
      <c r="B3196" s="6" t="s">
        <v>17847</v>
      </c>
      <c r="C3196" s="6" t="s">
        <v>17848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14534</v>
      </c>
      <c r="M3196" s="6">
        <v>63</v>
      </c>
      <c r="N3196" s="6" t="e">
        <f>VLOOKUP(A3196,web_archive!D:AB,18,FALSE)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12858</v>
      </c>
      <c r="V3196" s="6" t="s">
        <v>12600</v>
      </c>
      <c r="W3196" s="6" t="s">
        <v>12299</v>
      </c>
      <c r="X3196" s="6" t="s">
        <v>12299</v>
      </c>
      <c r="Y3196" s="6"/>
    </row>
    <row r="3197" spans="1:25" x14ac:dyDescent="0.3">
      <c r="A3197" s="6">
        <v>5074</v>
      </c>
      <c r="B3197" s="6" t="s">
        <v>3466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12295</v>
      </c>
      <c r="M3197" s="6">
        <v>63</v>
      </c>
      <c r="N3197" s="6" t="str">
        <f>VLOOKUP(A3197,web_archive!D:AB,18,FALSE)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12691</v>
      </c>
      <c r="V3197" s="6" t="s">
        <v>12368</v>
      </c>
      <c r="W3197" s="6" t="s">
        <v>12299</v>
      </c>
      <c r="X3197" s="6" t="s">
        <v>12299</v>
      </c>
      <c r="Y3197" s="6"/>
    </row>
    <row r="3198" spans="1:25" x14ac:dyDescent="0.3">
      <c r="A3198" s="6">
        <v>5075</v>
      </c>
      <c r="B3198" s="6" t="s">
        <v>17849</v>
      </c>
      <c r="C3198" s="6" t="s">
        <v>2523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12295</v>
      </c>
      <c r="M3198" s="6">
        <v>63</v>
      </c>
      <c r="N3198" s="6" t="e">
        <f>VLOOKUP(A3198,web_archive!D:AB,18,FALSE)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12299</v>
      </c>
      <c r="V3198" s="6" t="s">
        <v>12299</v>
      </c>
      <c r="W3198" s="6" t="s">
        <v>12299</v>
      </c>
      <c r="X3198" s="6"/>
      <c r="Y3198" s="6"/>
    </row>
    <row r="3199" spans="1:25" x14ac:dyDescent="0.3">
      <c r="A3199" s="6">
        <v>5076</v>
      </c>
      <c r="B3199" s="6" t="s">
        <v>4308</v>
      </c>
      <c r="C3199" s="6" t="s">
        <v>4309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12295</v>
      </c>
      <c r="M3199" s="6">
        <v>63</v>
      </c>
      <c r="N3199" s="6" t="str">
        <f>VLOOKUP(A3199,web_archive!D:AB,18,FALSE)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12787</v>
      </c>
      <c r="V3199" s="6" t="s">
        <v>12368</v>
      </c>
      <c r="W3199" s="6" t="s">
        <v>12299</v>
      </c>
      <c r="X3199" s="6" t="s">
        <v>12299</v>
      </c>
      <c r="Y3199" s="6"/>
    </row>
    <row r="3200" spans="1:25" x14ac:dyDescent="0.3">
      <c r="A3200" s="6">
        <v>5077</v>
      </c>
      <c r="B3200" s="6" t="s">
        <v>10198</v>
      </c>
      <c r="C3200" s="6" t="s">
        <v>10199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12295</v>
      </c>
      <c r="M3200" s="6">
        <v>63</v>
      </c>
      <c r="N3200" s="6" t="str">
        <f>VLOOKUP(A3200,web_archive!D:AB,18,FALSE)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12299</v>
      </c>
      <c r="V3200" s="6" t="s">
        <v>12299</v>
      </c>
      <c r="W3200" s="6" t="s">
        <v>12299</v>
      </c>
      <c r="X3200" s="6"/>
      <c r="Y3200" s="6"/>
    </row>
    <row r="3201" spans="1:26" x14ac:dyDescent="0.3">
      <c r="A3201" s="6">
        <v>5078</v>
      </c>
      <c r="B3201" s="6" t="s">
        <v>17850</v>
      </c>
      <c r="C3201" s="6" t="s">
        <v>17851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12295</v>
      </c>
      <c r="M3201" s="6">
        <v>63</v>
      </c>
      <c r="N3201" s="6" t="e">
        <f>VLOOKUP(A3201,web_archive!D:AB,18,FALSE)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12660</v>
      </c>
      <c r="V3201" s="6" t="s">
        <v>12368</v>
      </c>
      <c r="W3201" s="6" t="s">
        <v>12299</v>
      </c>
      <c r="X3201" s="6" t="s">
        <v>12299</v>
      </c>
      <c r="Y3201" s="6"/>
      <c r="Z3201" s="6"/>
    </row>
    <row r="3202" spans="1:26" x14ac:dyDescent="0.3">
      <c r="A3202" s="6">
        <v>5079</v>
      </c>
      <c r="B3202" s="6" t="s">
        <v>2587</v>
      </c>
      <c r="C3202" s="6" t="s">
        <v>2588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12295</v>
      </c>
      <c r="M3202" s="6">
        <v>63</v>
      </c>
      <c r="N3202" s="6" t="str">
        <f>VLOOKUP(A3202,web_archive!D:AB,18,FALSE)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12299</v>
      </c>
      <c r="V3202" s="6" t="s">
        <v>12299</v>
      </c>
      <c r="W3202" s="6" t="s">
        <v>12299</v>
      </c>
      <c r="X3202" s="6"/>
      <c r="Y3202" s="6"/>
      <c r="Z3202" s="6"/>
    </row>
    <row r="3203" spans="1:26" x14ac:dyDescent="0.3">
      <c r="A3203" s="6">
        <v>5080</v>
      </c>
      <c r="B3203" s="6" t="s">
        <v>5035</v>
      </c>
      <c r="C3203" s="6" t="s">
        <v>5036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12295</v>
      </c>
      <c r="M3203" s="6">
        <v>63</v>
      </c>
      <c r="N3203" s="6" t="str">
        <f>VLOOKUP(A3203,web_archive!D:AB,18,FALSE)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12299</v>
      </c>
      <c r="V3203" s="6" t="s">
        <v>12299</v>
      </c>
      <c r="W3203" s="6" t="s">
        <v>12299</v>
      </c>
      <c r="X3203" s="6"/>
      <c r="Y3203" s="6"/>
      <c r="Z3203" s="6"/>
    </row>
    <row r="3204" spans="1:26" x14ac:dyDescent="0.3">
      <c r="A3204" s="6">
        <v>5081</v>
      </c>
      <c r="B3204" s="6" t="s">
        <v>6740</v>
      </c>
      <c r="C3204" s="6" t="s">
        <v>6741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14534</v>
      </c>
      <c r="M3204" s="6">
        <v>63</v>
      </c>
      <c r="N3204" s="6" t="str">
        <f>VLOOKUP(A3204,web_archive!D:AB,18,FALSE)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13227</v>
      </c>
      <c r="V3204" s="6" t="s">
        <v>17852</v>
      </c>
      <c r="W3204" s="6" t="s">
        <v>17853</v>
      </c>
      <c r="X3204" s="6" t="s">
        <v>12368</v>
      </c>
      <c r="Y3204" s="6" t="s">
        <v>12299</v>
      </c>
      <c r="Z3204" s="6" t="s">
        <v>12299</v>
      </c>
    </row>
    <row r="3205" spans="1:26" x14ac:dyDescent="0.3">
      <c r="A3205" s="6">
        <v>5082</v>
      </c>
      <c r="B3205" s="6" t="s">
        <v>17854</v>
      </c>
      <c r="C3205" s="6" t="s">
        <v>17855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12295</v>
      </c>
      <c r="M3205" s="6">
        <v>63</v>
      </c>
      <c r="N3205" s="6" t="e">
        <f>VLOOKUP(A3205,web_archive!D:AB,18,FALSE)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12299</v>
      </c>
      <c r="V3205" s="6" t="s">
        <v>12299</v>
      </c>
      <c r="W3205" s="6" t="s">
        <v>12299</v>
      </c>
      <c r="X3205" s="6"/>
      <c r="Y3205" s="6"/>
      <c r="Z3205" s="6"/>
    </row>
    <row r="3206" spans="1:26" x14ac:dyDescent="0.3">
      <c r="A3206" s="6">
        <v>5083</v>
      </c>
      <c r="B3206" s="6" t="s">
        <v>8271</v>
      </c>
      <c r="C3206" s="6" t="s">
        <v>3916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12295</v>
      </c>
      <c r="M3206" s="6">
        <v>63</v>
      </c>
      <c r="N3206" s="6" t="str">
        <f>VLOOKUP(A3206,web_archive!D:AB,18,FALSE)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14525</v>
      </c>
      <c r="V3206" s="6" t="s">
        <v>12489</v>
      </c>
      <c r="W3206" s="6" t="s">
        <v>12299</v>
      </c>
      <c r="X3206" s="6" t="s">
        <v>12299</v>
      </c>
      <c r="Y3206" s="6"/>
      <c r="Z3206" s="6"/>
    </row>
    <row r="3207" spans="1:26" x14ac:dyDescent="0.3">
      <c r="A3207" s="6">
        <v>5084</v>
      </c>
      <c r="B3207" s="6" t="s">
        <v>17856</v>
      </c>
      <c r="C3207" s="6" t="s">
        <v>17857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14534</v>
      </c>
      <c r="M3207" s="6">
        <v>63</v>
      </c>
      <c r="N3207" s="6" t="e">
        <f>VLOOKUP(A3207,web_archive!D:AB,18,FALSE)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14772</v>
      </c>
      <c r="V3207" s="6" t="s">
        <v>12864</v>
      </c>
      <c r="W3207" s="6" t="s">
        <v>13086</v>
      </c>
      <c r="X3207" s="6" t="s">
        <v>12299</v>
      </c>
      <c r="Y3207" s="6" t="s">
        <v>12299</v>
      </c>
      <c r="Z3207" s="6"/>
    </row>
    <row r="3208" spans="1:26" x14ac:dyDescent="0.3">
      <c r="A3208" s="6">
        <v>5085</v>
      </c>
      <c r="B3208" s="6" t="s">
        <v>7400</v>
      </c>
      <c r="C3208" s="6" t="s">
        <v>7401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12295</v>
      </c>
      <c r="M3208" s="6">
        <v>63</v>
      </c>
      <c r="N3208" s="6" t="str">
        <f>VLOOKUP(A3208,web_archive!D:AB,18,FALSE)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12299</v>
      </c>
      <c r="V3208" s="6" t="s">
        <v>12299</v>
      </c>
      <c r="W3208" s="6" t="s">
        <v>12299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14534</v>
      </c>
      <c r="M3209" s="6">
        <v>63</v>
      </c>
      <c r="N3209" s="6" t="str">
        <f>VLOOKUP(A3209,web_archive!D:AB,18,FALSE)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14772</v>
      </c>
      <c r="V3209" s="6" t="s">
        <v>12860</v>
      </c>
      <c r="W3209" s="6" t="s">
        <v>12708</v>
      </c>
      <c r="X3209" s="6" t="s">
        <v>12299</v>
      </c>
      <c r="Y3209" s="6" t="s">
        <v>12299</v>
      </c>
      <c r="Z3209" s="6"/>
    </row>
    <row r="3210" spans="1:26" x14ac:dyDescent="0.3">
      <c r="A3210" s="6">
        <v>5087</v>
      </c>
      <c r="B3210" s="6" t="s">
        <v>4575</v>
      </c>
      <c r="C3210" s="6" t="s">
        <v>4576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12295</v>
      </c>
      <c r="M3210" s="6">
        <v>63</v>
      </c>
      <c r="N3210" s="6" t="str">
        <f>VLOOKUP(A3210,web_archive!D:AB,18,FALSE)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12299</v>
      </c>
      <c r="V3210" s="6" t="s">
        <v>12299</v>
      </c>
      <c r="W3210" s="6" t="s">
        <v>12299</v>
      </c>
      <c r="X3210" s="6"/>
      <c r="Y3210" s="6"/>
      <c r="Z3210" s="6"/>
    </row>
    <row r="3211" spans="1:26" x14ac:dyDescent="0.3">
      <c r="A3211" s="6">
        <v>5088</v>
      </c>
      <c r="B3211" s="6" t="s">
        <v>4579</v>
      </c>
      <c r="C3211" s="6" t="s">
        <v>4580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12295</v>
      </c>
      <c r="M3211" s="6">
        <v>63</v>
      </c>
      <c r="N3211" s="6" t="str">
        <f>VLOOKUP(A3211,web_archive!D:AB,18,FALSE)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12299</v>
      </c>
      <c r="V3211" s="6" t="s">
        <v>12299</v>
      </c>
      <c r="W3211" s="6" t="s">
        <v>12299</v>
      </c>
      <c r="X3211" s="6"/>
      <c r="Y3211" s="6"/>
      <c r="Z3211" s="6"/>
    </row>
    <row r="3212" spans="1:26" x14ac:dyDescent="0.3">
      <c r="A3212" s="6">
        <v>5089</v>
      </c>
      <c r="B3212" s="6" t="s">
        <v>4583</v>
      </c>
      <c r="C3212" s="6" t="s">
        <v>4584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12295</v>
      </c>
      <c r="M3212" s="6">
        <v>63</v>
      </c>
      <c r="N3212" s="6" t="str">
        <f>VLOOKUP(A3212,web_archive!D:AB,18,FALSE)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12299</v>
      </c>
      <c r="V3212" s="6" t="s">
        <v>12299</v>
      </c>
      <c r="W3212" s="6" t="s">
        <v>12299</v>
      </c>
      <c r="X3212" s="6"/>
      <c r="Y3212" s="6"/>
      <c r="Z3212" s="6"/>
    </row>
    <row r="3213" spans="1:26" x14ac:dyDescent="0.3">
      <c r="A3213" s="6">
        <v>5090</v>
      </c>
      <c r="B3213" s="6" t="s">
        <v>17858</v>
      </c>
      <c r="C3213" s="6" t="s">
        <v>17859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12295</v>
      </c>
      <c r="M3213" s="6">
        <v>63</v>
      </c>
      <c r="N3213" s="6" t="e">
        <f>VLOOKUP(A3213,web_archive!D:AB,18,FALSE)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12299</v>
      </c>
      <c r="V3213" s="6" t="s">
        <v>12299</v>
      </c>
      <c r="W3213" s="6" t="s">
        <v>12299</v>
      </c>
      <c r="X3213" s="6"/>
      <c r="Y3213" s="6"/>
      <c r="Z3213" s="6"/>
    </row>
    <row r="3214" spans="1:26" x14ac:dyDescent="0.3">
      <c r="A3214" s="6">
        <v>5091</v>
      </c>
      <c r="B3214" s="6" t="s">
        <v>1090</v>
      </c>
      <c r="C3214" s="6" t="s">
        <v>1091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14534</v>
      </c>
      <c r="M3214" s="6">
        <v>63</v>
      </c>
      <c r="N3214" s="6" t="str">
        <f>VLOOKUP(A3214,web_archive!D:AB,18,FALSE)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12299</v>
      </c>
      <c r="V3214" s="6" t="s">
        <v>12299</v>
      </c>
      <c r="W3214" s="6" t="s">
        <v>12299</v>
      </c>
      <c r="X3214" s="6"/>
      <c r="Y3214" s="6"/>
      <c r="Z3214" s="6"/>
    </row>
    <row r="3215" spans="1:26" x14ac:dyDescent="0.3">
      <c r="A3215" s="6">
        <v>5092</v>
      </c>
      <c r="B3215" s="6" t="s">
        <v>1304</v>
      </c>
      <c r="C3215" s="6" t="s">
        <v>1305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12241</v>
      </c>
      <c r="M3215" s="6">
        <v>63</v>
      </c>
      <c r="N3215" s="6" t="str">
        <f>VLOOKUP(A3215,web_archive!D:AB,18,FALSE)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12299</v>
      </c>
      <c r="V3215" s="6" t="s">
        <v>12299</v>
      </c>
      <c r="W3215" s="6" t="s">
        <v>12299</v>
      </c>
      <c r="X3215" s="6"/>
      <c r="Y3215" s="6"/>
      <c r="Z3215" s="6"/>
    </row>
    <row r="3216" spans="1:26" x14ac:dyDescent="0.3">
      <c r="A3216" s="6">
        <v>5093</v>
      </c>
      <c r="B3216" s="6" t="s">
        <v>1308</v>
      </c>
      <c r="C3216" s="6" t="s">
        <v>1305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12241</v>
      </c>
      <c r="M3216" s="6">
        <v>63</v>
      </c>
      <c r="N3216" s="6" t="str">
        <f>VLOOKUP(A3216,web_archive!D:AB,18,FALSE)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13227</v>
      </c>
      <c r="V3216" s="6" t="s">
        <v>12413</v>
      </c>
      <c r="W3216" s="6" t="s">
        <v>12299</v>
      </c>
      <c r="X3216" s="6" t="s">
        <v>12299</v>
      </c>
      <c r="Y3216" s="6"/>
      <c r="Z3216" s="6"/>
    </row>
    <row r="3217" spans="1:28" x14ac:dyDescent="0.3">
      <c r="A3217" s="6">
        <v>5094</v>
      </c>
      <c r="B3217" s="6" t="s">
        <v>17860</v>
      </c>
      <c r="C3217" s="6" t="s">
        <v>17861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14534</v>
      </c>
      <c r="M3217" s="6">
        <v>63</v>
      </c>
      <c r="N3217" s="6" t="e">
        <f>VLOOKUP(A3217,web_archive!D:AB,18,FALSE)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12691</v>
      </c>
      <c r="V3217" s="6" t="s">
        <v>14894</v>
      </c>
      <c r="W3217" s="6" t="s">
        <v>12368</v>
      </c>
      <c r="X3217" s="6" t="s">
        <v>12299</v>
      </c>
      <c r="Y3217" s="6" t="s">
        <v>12299</v>
      </c>
      <c r="Z3217" s="6"/>
      <c r="AA3217" s="6"/>
      <c r="AB3217" s="6"/>
    </row>
    <row r="3218" spans="1:28" x14ac:dyDescent="0.3">
      <c r="A3218" s="6">
        <v>5095</v>
      </c>
      <c r="B3218" s="6" t="s">
        <v>17862</v>
      </c>
      <c r="C3218" s="6" t="s">
        <v>17861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14534</v>
      </c>
      <c r="M3218" s="6">
        <v>63</v>
      </c>
      <c r="N3218" s="6" t="e">
        <f>VLOOKUP(A3218,web_archive!D:AB,18,FALSE)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12691</v>
      </c>
      <c r="V3218" s="6" t="s">
        <v>14894</v>
      </c>
      <c r="W3218" s="6" t="s">
        <v>12368</v>
      </c>
      <c r="X3218" s="6" t="s">
        <v>12299</v>
      </c>
      <c r="Y3218" s="6" t="s">
        <v>12299</v>
      </c>
      <c r="Z3218" s="6"/>
      <c r="AA3218" s="6"/>
      <c r="AB3218" s="6"/>
    </row>
    <row r="3219" spans="1:28" x14ac:dyDescent="0.3">
      <c r="A3219" s="6">
        <v>5096</v>
      </c>
      <c r="B3219" s="6" t="s">
        <v>590</v>
      </c>
      <c r="C3219" s="6" t="s">
        <v>586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12241</v>
      </c>
      <c r="M3219" s="6">
        <v>63</v>
      </c>
      <c r="N3219" s="6" t="str">
        <f>VLOOKUP(A3219,web_archive!D:AB,18,FALSE)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12299</v>
      </c>
      <c r="V3219" s="6" t="s">
        <v>12299</v>
      </c>
      <c r="W3219" s="6" t="s">
        <v>12299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2408</v>
      </c>
      <c r="C3220" s="6" t="s">
        <v>2409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12295</v>
      </c>
      <c r="M3220" s="6">
        <v>63</v>
      </c>
      <c r="N3220" s="6" t="str">
        <f>VLOOKUP(A3220,web_archive!D:AB,18,FALSE)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12299</v>
      </c>
      <c r="V3220" s="6" t="s">
        <v>12299</v>
      </c>
      <c r="W3220" s="6" t="s">
        <v>12299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10033</v>
      </c>
      <c r="C3221" s="6" t="s">
        <v>10034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12295</v>
      </c>
      <c r="M3221" s="6">
        <v>63</v>
      </c>
      <c r="N3221" s="6" t="str">
        <f>VLOOKUP(A3221,web_archive!D:AB,18,FALSE)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12691</v>
      </c>
      <c r="V3221" s="6" t="s">
        <v>13645</v>
      </c>
      <c r="W3221" s="6" t="s">
        <v>12413</v>
      </c>
      <c r="X3221" s="6" t="s">
        <v>12299</v>
      </c>
      <c r="Y3221" s="6" t="s">
        <v>12299</v>
      </c>
      <c r="Z3221" s="6"/>
      <c r="AA3221" s="6"/>
      <c r="AB3221" s="6"/>
    </row>
    <row r="3222" spans="1:28" x14ac:dyDescent="0.3">
      <c r="A3222" s="6">
        <v>5099</v>
      </c>
      <c r="B3222" s="6" t="s">
        <v>2006</v>
      </c>
      <c r="C3222" s="6" t="s">
        <v>2007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12295</v>
      </c>
      <c r="M3222" s="6">
        <v>63</v>
      </c>
      <c r="N3222" s="6" t="str">
        <f>VLOOKUP(A3222,web_archive!D:AB,18,FALSE)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12787</v>
      </c>
      <c r="V3222" s="6" t="s">
        <v>13525</v>
      </c>
      <c r="W3222" s="6" t="s">
        <v>12797</v>
      </c>
      <c r="X3222" s="6" t="s">
        <v>12802</v>
      </c>
      <c r="Y3222" s="6" t="s">
        <v>12491</v>
      </c>
      <c r="Z3222" s="6" t="s">
        <v>12299</v>
      </c>
      <c r="AA3222" s="6" t="s">
        <v>12299</v>
      </c>
      <c r="AB3222" s="6"/>
    </row>
    <row r="3223" spans="1:28" x14ac:dyDescent="0.3">
      <c r="A3223" s="6">
        <v>5100</v>
      </c>
      <c r="B3223" s="6" t="s">
        <v>8689</v>
      </c>
      <c r="C3223" s="6" t="s">
        <v>8690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12295</v>
      </c>
      <c r="M3223" s="6">
        <v>63</v>
      </c>
      <c r="N3223" s="6" t="str">
        <f>VLOOKUP(A3223,web_archive!D:AB,18,FALSE)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12691</v>
      </c>
      <c r="V3223" s="6" t="s">
        <v>12762</v>
      </c>
      <c r="W3223" s="6" t="s">
        <v>12903</v>
      </c>
      <c r="X3223" s="6" t="s">
        <v>12368</v>
      </c>
      <c r="Y3223" s="6" t="s">
        <v>12299</v>
      </c>
      <c r="Z3223" s="6" t="s">
        <v>12299</v>
      </c>
      <c r="AA3223" s="6"/>
      <c r="AB3223" s="6"/>
    </row>
    <row r="3224" spans="1:28" x14ac:dyDescent="0.3">
      <c r="A3224" s="6">
        <v>5101</v>
      </c>
      <c r="B3224" s="6" t="s">
        <v>17863</v>
      </c>
      <c r="C3224" s="6" t="s">
        <v>17864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12295</v>
      </c>
      <c r="M3224" s="6">
        <v>63</v>
      </c>
      <c r="N3224" s="6" t="e">
        <f>VLOOKUP(A3224,web_archive!D:AB,18,FALSE)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12299</v>
      </c>
      <c r="V3224" s="6" t="s">
        <v>12299</v>
      </c>
      <c r="W3224" s="6" t="s">
        <v>12299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8567</v>
      </c>
      <c r="C3225" s="6" t="s">
        <v>1218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12295</v>
      </c>
      <c r="M3225" s="6">
        <v>63</v>
      </c>
      <c r="N3225" s="6" t="str">
        <f>VLOOKUP(A3225,web_archive!D:AB,18,FALSE)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12299</v>
      </c>
      <c r="V3225" s="6" t="s">
        <v>12299</v>
      </c>
      <c r="W3225" s="6" t="s">
        <v>12299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9773</v>
      </c>
      <c r="C3226" s="6" t="s">
        <v>9774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14534</v>
      </c>
      <c r="M3226" s="6">
        <v>63</v>
      </c>
      <c r="N3226" s="6" t="str">
        <f>VLOOKUP(A3226,web_archive!D:AB,18,FALSE)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13315</v>
      </c>
      <c r="V3226" s="6" t="s">
        <v>13477</v>
      </c>
      <c r="W3226" s="6" t="s">
        <v>12491</v>
      </c>
      <c r="X3226" s="6" t="s">
        <v>12299</v>
      </c>
      <c r="Y3226" s="6" t="s">
        <v>12299</v>
      </c>
      <c r="Z3226" s="6"/>
      <c r="AA3226" s="6"/>
      <c r="AB3226" s="6"/>
    </row>
    <row r="3227" spans="1:28" x14ac:dyDescent="0.3">
      <c r="A3227" s="6">
        <v>5104</v>
      </c>
      <c r="B3227" s="6" t="s">
        <v>2776</v>
      </c>
      <c r="C3227" s="6" t="s">
        <v>2773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14534</v>
      </c>
      <c r="M3227" s="6">
        <v>63</v>
      </c>
      <c r="N3227" s="6" t="str">
        <f>VLOOKUP(A3227,web_archive!D:AB,18,FALSE)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14772</v>
      </c>
      <c r="V3227" s="6" t="s">
        <v>12860</v>
      </c>
      <c r="W3227" s="6" t="s">
        <v>14709</v>
      </c>
      <c r="X3227" s="6" t="s">
        <v>12620</v>
      </c>
      <c r="Y3227" s="6" t="s">
        <v>13911</v>
      </c>
      <c r="Z3227" s="6" t="s">
        <v>12299</v>
      </c>
      <c r="AA3227" s="6" t="s">
        <v>12299</v>
      </c>
      <c r="AB3227" s="6"/>
    </row>
    <row r="3228" spans="1:28" x14ac:dyDescent="0.3">
      <c r="A3228" s="6">
        <v>5105</v>
      </c>
      <c r="B3228" s="6" t="s">
        <v>5015</v>
      </c>
      <c r="C3228" s="6" t="s">
        <v>5016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12295</v>
      </c>
      <c r="M3228" s="6">
        <v>63</v>
      </c>
      <c r="N3228" s="6" t="str">
        <f>VLOOKUP(A3228,web_archive!D:AB,18,FALSE)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12858</v>
      </c>
      <c r="V3228" s="6" t="s">
        <v>16146</v>
      </c>
      <c r="W3228" s="6" t="s">
        <v>17865</v>
      </c>
      <c r="X3228" s="6">
        <v>7864</v>
      </c>
      <c r="Y3228" s="6">
        <v>7</v>
      </c>
      <c r="Z3228" s="6" t="s">
        <v>12370</v>
      </c>
      <c r="AA3228" s="6" t="s">
        <v>12299</v>
      </c>
      <c r="AB3228" s="6" t="s">
        <v>12299</v>
      </c>
    </row>
    <row r="3229" spans="1:28" x14ac:dyDescent="0.3">
      <c r="A3229" s="6">
        <v>5106</v>
      </c>
      <c r="B3229" s="6" t="s">
        <v>17866</v>
      </c>
      <c r="C3229" s="6" t="s">
        <v>5016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12295</v>
      </c>
      <c r="M3229" s="6">
        <v>63</v>
      </c>
      <c r="N3229" s="6" t="e">
        <f>VLOOKUP(A3229,web_archive!D:AB,18,FALSE)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12787</v>
      </c>
      <c r="V3229" s="6" t="s">
        <v>13505</v>
      </c>
      <c r="W3229" s="6" t="s">
        <v>12868</v>
      </c>
      <c r="X3229" s="6" t="s">
        <v>15438</v>
      </c>
      <c r="Y3229" s="6" t="s">
        <v>17867</v>
      </c>
      <c r="Z3229" s="6" t="s">
        <v>12404</v>
      </c>
      <c r="AA3229" s="6" t="s">
        <v>12299</v>
      </c>
      <c r="AB3229" s="6" t="s">
        <v>12299</v>
      </c>
    </row>
    <row r="3230" spans="1:28" x14ac:dyDescent="0.3">
      <c r="A3230" s="6">
        <v>5107</v>
      </c>
      <c r="B3230" s="6" t="s">
        <v>17868</v>
      </c>
      <c r="C3230" s="6" t="s">
        <v>17869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12295</v>
      </c>
      <c r="M3230" s="6">
        <v>63</v>
      </c>
      <c r="N3230" s="6" t="e">
        <f>VLOOKUP(A3230,web_archive!D:AB,18,FALSE)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12299</v>
      </c>
      <c r="V3230" s="6" t="s">
        <v>12299</v>
      </c>
      <c r="W3230" s="6" t="s">
        <v>12299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17870</v>
      </c>
      <c r="C3231" s="6" t="s">
        <v>17871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12295</v>
      </c>
      <c r="M3231" s="6">
        <v>63</v>
      </c>
      <c r="N3231" s="6" t="e">
        <f>VLOOKUP(A3231,web_archive!D:AB,18,FALSE)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12299</v>
      </c>
      <c r="V3231" s="6" t="s">
        <v>12299</v>
      </c>
      <c r="W3231" s="6" t="s">
        <v>12299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8181</v>
      </c>
      <c r="C3232" s="6" t="s">
        <v>8182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12295</v>
      </c>
      <c r="M3232" s="6">
        <v>63</v>
      </c>
      <c r="N3232" s="6" t="str">
        <f>VLOOKUP(A3232,web_archive!D:AB,18,FALSE)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12299</v>
      </c>
      <c r="V3232" s="6" t="s">
        <v>12299</v>
      </c>
      <c r="W3232" s="6" t="s">
        <v>12299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718</v>
      </c>
      <c r="C3233" s="6" t="s">
        <v>719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12295</v>
      </c>
      <c r="M3233" s="6">
        <v>63</v>
      </c>
      <c r="N3233" s="6" t="str">
        <f>VLOOKUP(A3233,web_archive!D:AB,18,FALSE)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12299</v>
      </c>
      <c r="V3233" s="6" t="s">
        <v>12299</v>
      </c>
      <c r="W3233" s="6" t="s">
        <v>12299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17872</v>
      </c>
      <c r="C3234" s="6" t="s">
        <v>17873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12295</v>
      </c>
      <c r="M3234" s="6">
        <v>63</v>
      </c>
      <c r="N3234" s="6" t="e">
        <f>VLOOKUP(A3234,web_archive!D:AB,18,FALSE)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14045</v>
      </c>
      <c r="V3234" s="6">
        <v>605</v>
      </c>
      <c r="W3234" s="6" t="s">
        <v>12413</v>
      </c>
      <c r="X3234" s="6" t="s">
        <v>12299</v>
      </c>
      <c r="Y3234" s="6" t="s">
        <v>12299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17874</v>
      </c>
      <c r="C3235" s="6" t="s">
        <v>17875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12234</v>
      </c>
      <c r="M3235" s="6">
        <v>63</v>
      </c>
      <c r="N3235" s="6" t="e">
        <f>VLOOKUP(A3235,web_archive!D:AB,18,FALSE)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12841</v>
      </c>
      <c r="V3235" s="6" t="s">
        <v>12368</v>
      </c>
      <c r="W3235" s="6" t="s">
        <v>12299</v>
      </c>
      <c r="X3235" s="6" t="s">
        <v>12299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12295</v>
      </c>
      <c r="M3236" s="6">
        <v>63</v>
      </c>
      <c r="N3236" s="6" t="str">
        <f>VLOOKUP(A3236,web_archive!D:AB,18,FALSE)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12299</v>
      </c>
      <c r="V3236" s="6" t="s">
        <v>12299</v>
      </c>
      <c r="W3236" s="6" t="s">
        <v>12299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3877</v>
      </c>
      <c r="C3237" s="6" t="s">
        <v>3878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12295</v>
      </c>
      <c r="M3237" s="6">
        <v>63</v>
      </c>
      <c r="N3237" s="6" t="str">
        <f>VLOOKUP(A3237,web_archive!D:AB,18,FALSE)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12299</v>
      </c>
      <c r="V3237" s="6" t="s">
        <v>12299</v>
      </c>
      <c r="W3237" s="6" t="s">
        <v>12299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10791</v>
      </c>
      <c r="C3238" s="6" t="s">
        <v>10792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12295</v>
      </c>
      <c r="M3238" s="6">
        <v>63</v>
      </c>
      <c r="N3238" s="6" t="str">
        <f>VLOOKUP(A3238,web_archive!D:AB,18,FALSE)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14772</v>
      </c>
      <c r="V3238" s="6" t="s">
        <v>12556</v>
      </c>
      <c r="W3238" s="6" t="s">
        <v>13387</v>
      </c>
      <c r="X3238" s="6" t="s">
        <v>12299</v>
      </c>
      <c r="Y3238" s="6" t="s">
        <v>12299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753</v>
      </c>
      <c r="C3239" s="6" t="s">
        <v>754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12295</v>
      </c>
      <c r="M3239" s="6">
        <v>63</v>
      </c>
      <c r="N3239" s="6" t="str">
        <f>VLOOKUP(A3239,web_archive!D:AB,18,FALSE)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12702</v>
      </c>
      <c r="V3239" s="6" t="s">
        <v>17046</v>
      </c>
      <c r="W3239" s="6">
        <v>3</v>
      </c>
      <c r="X3239" s="6" t="s">
        <v>12486</v>
      </c>
      <c r="Y3239" s="6" t="s">
        <v>12299</v>
      </c>
      <c r="Z3239" s="6" t="s">
        <v>12299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6732</v>
      </c>
      <c r="C3240" s="6" t="s">
        <v>6733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12295</v>
      </c>
      <c r="M3240" s="6">
        <v>63</v>
      </c>
      <c r="N3240" s="6" t="str">
        <f>VLOOKUP(A3240,web_archive!D:AB,18,FALSE)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12978</v>
      </c>
      <c r="V3240" s="6" t="s">
        <v>12571</v>
      </c>
      <c r="W3240" s="6" t="s">
        <v>12600</v>
      </c>
      <c r="X3240" s="6" t="s">
        <v>12299</v>
      </c>
      <c r="Y3240" s="6" t="s">
        <v>12299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17876</v>
      </c>
      <c r="C3241" s="6" t="s">
        <v>17877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12295</v>
      </c>
      <c r="M3241" s="6">
        <v>63</v>
      </c>
      <c r="N3241" s="6" t="e">
        <f>VLOOKUP(A3241,web_archive!D:AB,18,FALSE)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12299</v>
      </c>
      <c r="V3241" s="6" t="s">
        <v>12299</v>
      </c>
      <c r="W3241" s="6" t="s">
        <v>12299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17878</v>
      </c>
      <c r="C3242" s="6" t="s">
        <v>17875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12234</v>
      </c>
      <c r="M3242" s="6">
        <v>63</v>
      </c>
      <c r="N3242" s="6" t="e">
        <f>VLOOKUP(A3242,web_archive!D:AB,18,FALSE)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12841</v>
      </c>
      <c r="V3242" s="6" t="s">
        <v>12368</v>
      </c>
      <c r="W3242" s="6" t="s">
        <v>12299</v>
      </c>
      <c r="X3242" s="6" t="s">
        <v>12299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3881</v>
      </c>
      <c r="C3243" s="6" t="s">
        <v>3878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12295</v>
      </c>
      <c r="M3243" s="6">
        <v>63</v>
      </c>
      <c r="N3243" s="6" t="str">
        <f>VLOOKUP(A3243,web_archive!D:AB,18,FALSE)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12299</v>
      </c>
      <c r="V3243" s="6" t="s">
        <v>12299</v>
      </c>
      <c r="W3243" s="6" t="s">
        <v>12299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17879</v>
      </c>
      <c r="C3244" s="6" t="s">
        <v>17880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14534</v>
      </c>
      <c r="M3244" s="6">
        <v>63</v>
      </c>
      <c r="N3244" s="6" t="e">
        <f>VLOOKUP(A3244,web_archive!D:AB,18,FALSE)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12570</v>
      </c>
      <c r="V3244" s="6" t="s">
        <v>12549</v>
      </c>
      <c r="W3244" s="6" t="s">
        <v>12550</v>
      </c>
      <c r="X3244" s="6" t="s">
        <v>12551</v>
      </c>
      <c r="Y3244" s="6" t="s">
        <v>12814</v>
      </c>
      <c r="Z3244" s="6" t="s">
        <v>12549</v>
      </c>
      <c r="AA3244" s="6" t="s">
        <v>12814</v>
      </c>
      <c r="AB3244" s="6" t="s">
        <v>12551</v>
      </c>
      <c r="AC3244" s="6" t="s">
        <v>12491</v>
      </c>
      <c r="AD3244" s="6" t="s">
        <v>12299</v>
      </c>
      <c r="AE3244" s="6" t="s">
        <v>12299</v>
      </c>
    </row>
    <row r="3245" spans="1:31" x14ac:dyDescent="0.3">
      <c r="A3245" s="6">
        <v>5122</v>
      </c>
      <c r="B3245" s="6" t="s">
        <v>6370</v>
      </c>
      <c r="C3245" s="6" t="s">
        <v>6371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14534</v>
      </c>
      <c r="M3245" s="6">
        <v>63</v>
      </c>
      <c r="N3245" s="6" t="str">
        <f>VLOOKUP(A3245,web_archive!D:AB,18,FALSE)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12691</v>
      </c>
      <c r="V3245" s="6" t="s">
        <v>12600</v>
      </c>
      <c r="W3245" s="6" t="s">
        <v>12299</v>
      </c>
      <c r="X3245" s="6" t="s">
        <v>12299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17881</v>
      </c>
      <c r="C3246" s="6" t="s">
        <v>17882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14534</v>
      </c>
      <c r="M3246" s="6">
        <v>63</v>
      </c>
      <c r="N3246" s="6" t="e">
        <f>VLOOKUP(A3246,web_archive!D:AB,18,FALSE)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12858</v>
      </c>
      <c r="V3246" s="6" t="s">
        <v>13787</v>
      </c>
      <c r="W3246" s="6" t="s">
        <v>12368</v>
      </c>
      <c r="X3246" s="6" t="s">
        <v>12299</v>
      </c>
      <c r="Y3246" s="6" t="s">
        <v>12299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4234</v>
      </c>
      <c r="C3247" s="6" t="s">
        <v>17883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14534</v>
      </c>
      <c r="M3247" s="6">
        <v>63</v>
      </c>
      <c r="N3247" s="6" t="str">
        <f>VLOOKUP(A3247,web_archive!D:AB,18,FALSE)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14525</v>
      </c>
      <c r="V3247" s="6" t="s">
        <v>13653</v>
      </c>
      <c r="W3247" s="6" t="s">
        <v>15597</v>
      </c>
      <c r="X3247" s="6" t="s">
        <v>12370</v>
      </c>
      <c r="Y3247" s="6" t="s">
        <v>12299</v>
      </c>
      <c r="Z3247" s="6" t="s">
        <v>12299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5835</v>
      </c>
      <c r="C3248" s="6" t="s">
        <v>5836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12234</v>
      </c>
      <c r="M3248" s="6">
        <v>63</v>
      </c>
      <c r="N3248" s="6" t="str">
        <f>VLOOKUP(A3248,web_archive!D:AB,18,FALSE)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15323</v>
      </c>
      <c r="V3248" s="6" t="s">
        <v>12404</v>
      </c>
      <c r="W3248" s="6" t="s">
        <v>12299</v>
      </c>
      <c r="X3248" s="6" t="s">
        <v>12299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17884</v>
      </c>
      <c r="C3249" s="6" t="s">
        <v>17885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14534</v>
      </c>
      <c r="M3249" s="6">
        <v>63</v>
      </c>
      <c r="N3249" s="6" t="e">
        <f>VLOOKUP(A3249,web_archive!D:AB,18,FALSE)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12542</v>
      </c>
      <c r="V3249" s="6" t="s">
        <v>12600</v>
      </c>
      <c r="W3249" s="6" t="s">
        <v>12299</v>
      </c>
      <c r="X3249" s="6" t="s">
        <v>12299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17886</v>
      </c>
      <c r="C3250" s="6" t="s">
        <v>17887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14534</v>
      </c>
      <c r="M3250" s="6">
        <v>63</v>
      </c>
      <c r="N3250" s="6" t="e">
        <f>VLOOKUP(A3250,web_archive!D:AB,18,FALSE)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12787</v>
      </c>
      <c r="V3250" s="6" t="s">
        <v>16045</v>
      </c>
      <c r="W3250" s="6" t="s">
        <v>12404</v>
      </c>
      <c r="X3250" s="6" t="s">
        <v>12299</v>
      </c>
      <c r="Y3250" s="6" t="s">
        <v>12299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17888</v>
      </c>
      <c r="C3251" s="6" t="s">
        <v>17889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14534</v>
      </c>
      <c r="M3251" s="6">
        <v>63</v>
      </c>
      <c r="N3251" s="6" t="e">
        <f>VLOOKUP(A3251,web_archive!D:AB,18,FALSE)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12660</v>
      </c>
      <c r="V3251" s="6" t="s">
        <v>14832</v>
      </c>
      <c r="W3251" s="6" t="s">
        <v>12404</v>
      </c>
      <c r="X3251" s="6" t="s">
        <v>12299</v>
      </c>
      <c r="Y3251" s="6" t="s">
        <v>12299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1127</v>
      </c>
      <c r="C3252" s="6" t="s">
        <v>1128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12295</v>
      </c>
      <c r="M3252" s="6">
        <v>63</v>
      </c>
      <c r="N3252" s="6" t="str">
        <f>VLOOKUP(A3252,web_archive!D:AB,18,FALSE)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13315</v>
      </c>
      <c r="V3252" s="6" t="s">
        <v>14862</v>
      </c>
      <c r="W3252" s="6" t="s">
        <v>12802</v>
      </c>
      <c r="X3252" s="6" t="s">
        <v>12489</v>
      </c>
      <c r="Y3252" s="6" t="s">
        <v>12299</v>
      </c>
      <c r="Z3252" s="6" t="s">
        <v>12299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6118</v>
      </c>
      <c r="C3253" s="6" t="s">
        <v>6119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15200</v>
      </c>
      <c r="M3253" s="6">
        <v>63</v>
      </c>
      <c r="N3253" s="6" t="str">
        <f>VLOOKUP(A3253,web_archive!D:AB,18,FALSE)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16216</v>
      </c>
      <c r="V3253" s="6" t="s">
        <v>12862</v>
      </c>
      <c r="W3253" s="6" t="s">
        <v>17890</v>
      </c>
      <c r="X3253" s="6" t="s">
        <v>12368</v>
      </c>
      <c r="Y3253" s="6" t="s">
        <v>12299</v>
      </c>
      <c r="Z3253" s="6" t="s">
        <v>12299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2291</v>
      </c>
      <c r="C3254" s="6" t="s">
        <v>2292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12250</v>
      </c>
      <c r="M3254" s="6">
        <v>63</v>
      </c>
      <c r="N3254" s="6" t="str">
        <f>VLOOKUP(A3254,web_archive!D:AB,18,FALSE)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12660</v>
      </c>
      <c r="V3254" s="6" t="s">
        <v>12763</v>
      </c>
      <c r="W3254" s="6" t="s">
        <v>12404</v>
      </c>
      <c r="X3254" s="6" t="s">
        <v>12299</v>
      </c>
      <c r="Y3254" s="6" t="s">
        <v>12299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12295</v>
      </c>
      <c r="M3255" s="6">
        <v>63</v>
      </c>
      <c r="N3255" s="6" t="str">
        <f>VLOOKUP(A3255,web_archive!D:AB,18,FALSE)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12978</v>
      </c>
      <c r="V3255" s="6" t="s">
        <v>12549</v>
      </c>
      <c r="W3255" s="6" t="s">
        <v>12797</v>
      </c>
      <c r="X3255" s="6" t="s">
        <v>12551</v>
      </c>
      <c r="Y3255" s="6" t="s">
        <v>12489</v>
      </c>
      <c r="Z3255" s="6" t="s">
        <v>12299</v>
      </c>
      <c r="AA3255" s="6" t="s">
        <v>12299</v>
      </c>
      <c r="AB3255" s="6"/>
      <c r="AC3255" s="6"/>
      <c r="AD3255" s="6"/>
    </row>
    <row r="3256" spans="1:30" x14ac:dyDescent="0.3">
      <c r="A3256" s="6">
        <v>5133</v>
      </c>
      <c r="B3256" s="6" t="s">
        <v>8948</v>
      </c>
      <c r="C3256" s="6" t="s">
        <v>8949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12258</v>
      </c>
      <c r="M3256" s="6">
        <v>63</v>
      </c>
      <c r="N3256" s="6" t="str">
        <f>VLOOKUP(A3256,web_archive!D:AB,18,FALSE)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16188</v>
      </c>
      <c r="V3256" s="6" t="s">
        <v>12491</v>
      </c>
      <c r="W3256" s="6" t="s">
        <v>12299</v>
      </c>
      <c r="X3256" s="6" t="s">
        <v>12299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7931</v>
      </c>
      <c r="C3257" s="6" t="s">
        <v>7932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12295</v>
      </c>
      <c r="M3257" s="6">
        <v>63</v>
      </c>
      <c r="N3257" s="6" t="str">
        <f>VLOOKUP(A3257,web_archive!D:AB,18,FALSE)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12299</v>
      </c>
      <c r="V3257" s="6" t="s">
        <v>12299</v>
      </c>
      <c r="W3257" s="6" t="s">
        <v>12299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2736</v>
      </c>
      <c r="C3258" s="6" t="s">
        <v>2733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14534</v>
      </c>
      <c r="M3258" s="6">
        <v>63</v>
      </c>
      <c r="N3258" s="6" t="str">
        <f>VLOOKUP(A3258,web_archive!D:AB,18,FALSE)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13227</v>
      </c>
      <c r="V3258" s="6" t="s">
        <v>12370</v>
      </c>
      <c r="W3258" s="6" t="s">
        <v>12299</v>
      </c>
      <c r="X3258" s="6" t="s">
        <v>12299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8725</v>
      </c>
      <c r="C3259" s="6" t="s">
        <v>8726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12295</v>
      </c>
      <c r="M3259" s="6">
        <v>63</v>
      </c>
      <c r="N3259" s="6" t="str">
        <f>VLOOKUP(A3259,web_archive!D:AB,18,FALSE)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15169</v>
      </c>
      <c r="V3259" s="6" t="s">
        <v>16215</v>
      </c>
      <c r="W3259" s="6">
        <v>5</v>
      </c>
      <c r="X3259" s="6" t="s">
        <v>17891</v>
      </c>
      <c r="Y3259" s="6" t="s">
        <v>13101</v>
      </c>
      <c r="Z3259" s="6">
        <v>10</v>
      </c>
      <c r="AA3259" s="6" t="s">
        <v>12370</v>
      </c>
      <c r="AB3259" s="6" t="s">
        <v>12299</v>
      </c>
      <c r="AC3259" s="6" t="s">
        <v>12299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14534</v>
      </c>
      <c r="M3260" s="6">
        <v>63</v>
      </c>
      <c r="N3260" s="6" t="str">
        <f>VLOOKUP(A3260,web_archive!D:AB,18,FALSE)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12691</v>
      </c>
      <c r="V3260" s="6" t="s">
        <v>12904</v>
      </c>
      <c r="W3260" s="6" t="s">
        <v>12549</v>
      </c>
      <c r="X3260" s="6" t="s">
        <v>13100</v>
      </c>
      <c r="Y3260" s="6" t="s">
        <v>12551</v>
      </c>
      <c r="Z3260" s="6" t="s">
        <v>13308</v>
      </c>
      <c r="AA3260" s="6" t="s">
        <v>12864</v>
      </c>
      <c r="AB3260" s="6" t="s">
        <v>12489</v>
      </c>
      <c r="AC3260" s="6" t="s">
        <v>12299</v>
      </c>
      <c r="AD3260" s="6" t="s">
        <v>12299</v>
      </c>
    </row>
    <row r="3261" spans="1:30" x14ac:dyDescent="0.3">
      <c r="A3261" s="6">
        <v>5138</v>
      </c>
      <c r="B3261" s="6" t="s">
        <v>6334</v>
      </c>
      <c r="C3261" s="6" t="s">
        <v>6335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12265</v>
      </c>
      <c r="M3261" s="6">
        <v>63</v>
      </c>
      <c r="N3261" s="6" t="str">
        <f>VLOOKUP(A3261,web_archive!D:AB,18,FALSE)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14525</v>
      </c>
      <c r="V3261" s="6" t="s">
        <v>13522</v>
      </c>
      <c r="W3261" s="6" t="s">
        <v>17892</v>
      </c>
      <c r="X3261" s="6" t="s">
        <v>12483</v>
      </c>
      <c r="Y3261" s="6" t="s">
        <v>12299</v>
      </c>
      <c r="Z3261" s="6" t="s">
        <v>12299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5154</v>
      </c>
      <c r="C3262" s="6" t="s">
        <v>5154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12295</v>
      </c>
      <c r="M3262" s="6">
        <v>63</v>
      </c>
      <c r="N3262" s="6" t="str">
        <f>VLOOKUP(A3262,web_archive!D:AB,18,FALSE)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12858</v>
      </c>
      <c r="V3262" s="6" t="s">
        <v>13183</v>
      </c>
      <c r="W3262" s="6" t="s">
        <v>14526</v>
      </c>
      <c r="X3262" s="6" t="s">
        <v>12491</v>
      </c>
      <c r="Y3262" s="6" t="s">
        <v>12299</v>
      </c>
      <c r="Z3262" s="6" t="s">
        <v>12299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2090</v>
      </c>
      <c r="C3263" s="6" t="s">
        <v>2091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12295</v>
      </c>
      <c r="M3263" s="6">
        <v>63</v>
      </c>
      <c r="N3263" s="6" t="str">
        <f>VLOOKUP(A3263,web_archive!D:AB,18,FALSE)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12978</v>
      </c>
      <c r="V3263" s="6" t="s">
        <v>13041</v>
      </c>
      <c r="W3263" s="6" t="s">
        <v>12814</v>
      </c>
      <c r="X3263" s="6" t="s">
        <v>12798</v>
      </c>
      <c r="Y3263" s="6" t="s">
        <v>12491</v>
      </c>
      <c r="Z3263" s="6" t="s">
        <v>12299</v>
      </c>
      <c r="AA3263" s="6" t="s">
        <v>12299</v>
      </c>
      <c r="AB3263" s="6"/>
      <c r="AC3263" s="6"/>
      <c r="AD3263" s="6"/>
    </row>
    <row r="3264" spans="1:30" x14ac:dyDescent="0.3">
      <c r="A3264" s="6">
        <v>5141</v>
      </c>
      <c r="B3264" s="6" t="s">
        <v>6483</v>
      </c>
      <c r="C3264" s="6" t="s">
        <v>6484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14534</v>
      </c>
      <c r="M3264" s="6">
        <v>63</v>
      </c>
      <c r="N3264" s="6" t="str">
        <f>VLOOKUP(A3264,web_archive!D:AB,18,FALSE)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12691</v>
      </c>
      <c r="V3264" s="6" t="s">
        <v>12368</v>
      </c>
      <c r="W3264" s="6" t="s">
        <v>12299</v>
      </c>
      <c r="X3264" s="6" t="s">
        <v>12299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2562</v>
      </c>
      <c r="C3265" s="6" t="s">
        <v>2563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12977</v>
      </c>
      <c r="M3265" s="6">
        <v>63</v>
      </c>
      <c r="N3265" s="6" t="str">
        <f>VLOOKUP(A3265,web_archive!D:AB,18,FALSE)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12660</v>
      </c>
      <c r="V3265" s="6" t="s">
        <v>14785</v>
      </c>
      <c r="W3265" s="6" t="s">
        <v>12549</v>
      </c>
      <c r="X3265" s="6" t="s">
        <v>12814</v>
      </c>
      <c r="Y3265" s="6" t="s">
        <v>12551</v>
      </c>
      <c r="Z3265" s="6" t="s">
        <v>12491</v>
      </c>
      <c r="AA3265" s="6" t="s">
        <v>12299</v>
      </c>
      <c r="AB3265" s="6" t="s">
        <v>12299</v>
      </c>
    </row>
    <row r="3266" spans="1:28" x14ac:dyDescent="0.3">
      <c r="A3266" s="6">
        <v>5143</v>
      </c>
      <c r="B3266" s="6" t="s">
        <v>5697</v>
      </c>
      <c r="C3266" s="6" t="s">
        <v>5698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14534</v>
      </c>
      <c r="M3266" s="6">
        <v>63</v>
      </c>
      <c r="N3266" s="6" t="str">
        <f>VLOOKUP(A3266,web_archive!D:AB,18,FALSE)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14772</v>
      </c>
      <c r="V3266" s="6" t="s">
        <v>12862</v>
      </c>
      <c r="W3266" s="6" t="s">
        <v>12838</v>
      </c>
      <c r="X3266" s="6" t="s">
        <v>12299</v>
      </c>
      <c r="Y3266" s="6" t="s">
        <v>12299</v>
      </c>
      <c r="Z3266" s="6"/>
      <c r="AA3266" s="6"/>
      <c r="AB3266" s="6"/>
    </row>
    <row r="3267" spans="1:28" x14ac:dyDescent="0.3">
      <c r="A3267" s="6">
        <v>5144</v>
      </c>
      <c r="B3267" s="6" t="s">
        <v>17893</v>
      </c>
      <c r="C3267" s="6" t="s">
        <v>17894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12295</v>
      </c>
      <c r="M3267" s="6">
        <v>63</v>
      </c>
      <c r="N3267" s="6" t="e">
        <f>VLOOKUP(A3267,web_archive!D:AB,18,FALSE)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12787</v>
      </c>
      <c r="V3267" s="6" t="s">
        <v>12491</v>
      </c>
      <c r="W3267" s="6" t="s">
        <v>12299</v>
      </c>
      <c r="X3267" s="6" t="s">
        <v>12299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1893</v>
      </c>
      <c r="C3268" s="6" t="s">
        <v>1894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12295</v>
      </c>
      <c r="M3268" s="6">
        <v>63</v>
      </c>
      <c r="N3268" s="6" t="str">
        <f>VLOOKUP(A3268,web_archive!D:AB,18,FALSE)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12841</v>
      </c>
      <c r="V3268" s="6" t="s">
        <v>12404</v>
      </c>
      <c r="W3268" s="6" t="s">
        <v>12299</v>
      </c>
      <c r="X3268" s="6" t="s">
        <v>12299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17895</v>
      </c>
      <c r="C3269" s="6" t="s">
        <v>3589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12295</v>
      </c>
      <c r="M3269" s="6">
        <v>63</v>
      </c>
      <c r="N3269" s="6" t="e">
        <f>VLOOKUP(A3269,web_archive!D:AB,18,FALSE)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12660</v>
      </c>
      <c r="V3269" s="6" t="s">
        <v>14785</v>
      </c>
      <c r="W3269" s="6" t="s">
        <v>12802</v>
      </c>
      <c r="X3269" s="6" t="s">
        <v>17896</v>
      </c>
      <c r="Y3269" s="6" t="s">
        <v>12368</v>
      </c>
      <c r="Z3269" s="6" t="s">
        <v>12299</v>
      </c>
      <c r="AA3269" s="6" t="s">
        <v>12299</v>
      </c>
      <c r="AB3269" s="6"/>
    </row>
    <row r="3270" spans="1:28" x14ac:dyDescent="0.3">
      <c r="A3270" s="6">
        <v>5147</v>
      </c>
      <c r="B3270" s="6" t="s">
        <v>796</v>
      </c>
      <c r="C3270" s="6" t="s">
        <v>797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12295</v>
      </c>
      <c r="M3270" s="6">
        <v>63</v>
      </c>
      <c r="N3270" s="6" t="str">
        <f>VLOOKUP(A3270,web_archive!D:AB,18,FALSE)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12299</v>
      </c>
      <c r="V3270" s="6" t="s">
        <v>12299</v>
      </c>
      <c r="W3270" s="6" t="s">
        <v>12299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17897</v>
      </c>
      <c r="C3271" s="6" t="s">
        <v>17898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12295</v>
      </c>
      <c r="M3271" s="6">
        <v>63</v>
      </c>
      <c r="N3271" s="6" t="e">
        <f>VLOOKUP(A3271,web_archive!D:AB,18,FALSE)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12542</v>
      </c>
      <c r="V3271" s="6" t="s">
        <v>12600</v>
      </c>
      <c r="W3271" s="6" t="s">
        <v>12299</v>
      </c>
      <c r="X3271" s="6" t="s">
        <v>12299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9103</v>
      </c>
      <c r="C3272" s="6" t="s">
        <v>9104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12295</v>
      </c>
      <c r="M3272" s="6">
        <v>63</v>
      </c>
      <c r="N3272" s="6" t="str">
        <f>VLOOKUP(A3272,web_archive!D:AB,18,FALSE)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12542</v>
      </c>
      <c r="V3272" s="6" t="s">
        <v>12600</v>
      </c>
      <c r="W3272" s="6" t="s">
        <v>12299</v>
      </c>
      <c r="X3272" s="6" t="s">
        <v>12299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5671</v>
      </c>
      <c r="C3273" s="6" t="s">
        <v>5668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12295</v>
      </c>
      <c r="M3273" s="6">
        <v>63</v>
      </c>
      <c r="N3273" s="6" t="str">
        <f>VLOOKUP(A3273,web_archive!D:AB,18,FALSE)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16185</v>
      </c>
      <c r="V3273" s="6" t="s">
        <v>12464</v>
      </c>
      <c r="W3273" s="6" t="s">
        <v>12299</v>
      </c>
      <c r="X3273" s="6" t="s">
        <v>12299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5046</v>
      </c>
      <c r="C3274" s="6" t="s">
        <v>5047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12295</v>
      </c>
      <c r="M3274" s="6">
        <v>63</v>
      </c>
      <c r="N3274" s="6" t="str">
        <f>VLOOKUP(A3274,web_archive!D:AB,18,FALSE)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14525</v>
      </c>
      <c r="V3274" s="6" t="s">
        <v>16192</v>
      </c>
      <c r="W3274" s="6" t="s">
        <v>12620</v>
      </c>
      <c r="X3274" s="6" t="s">
        <v>17899</v>
      </c>
      <c r="Y3274" s="6" t="s">
        <v>12556</v>
      </c>
      <c r="Z3274" s="6" t="s">
        <v>13387</v>
      </c>
      <c r="AA3274" s="6" t="s">
        <v>12299</v>
      </c>
      <c r="AB3274" s="6" t="s">
        <v>12299</v>
      </c>
    </row>
    <row r="3275" spans="1:28" x14ac:dyDescent="0.3">
      <c r="A3275" s="6">
        <v>5152</v>
      </c>
      <c r="B3275" s="6" t="s">
        <v>2133</v>
      </c>
      <c r="C3275" s="6" t="s">
        <v>2134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12295</v>
      </c>
      <c r="M3275" s="6">
        <v>63</v>
      </c>
      <c r="N3275" s="6" t="str">
        <f>VLOOKUP(A3275,web_archive!D:AB,18,FALSE)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14772</v>
      </c>
      <c r="V3275" s="6" t="s">
        <v>12620</v>
      </c>
      <c r="W3275" s="6" t="s">
        <v>17900</v>
      </c>
      <c r="X3275" s="6" t="s">
        <v>12368</v>
      </c>
      <c r="Y3275" s="6" t="s">
        <v>12299</v>
      </c>
      <c r="Z3275" s="6" t="s">
        <v>12299</v>
      </c>
      <c r="AA3275" s="6"/>
      <c r="AB3275" s="6"/>
    </row>
    <row r="3276" spans="1:28" x14ac:dyDescent="0.3">
      <c r="A3276" s="6">
        <v>5153</v>
      </c>
      <c r="B3276" s="6" t="s">
        <v>17901</v>
      </c>
      <c r="C3276" s="6" t="s">
        <v>17902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12295</v>
      </c>
      <c r="M3276" s="6">
        <v>63</v>
      </c>
      <c r="N3276" s="6" t="e">
        <f>VLOOKUP(A3276,web_archive!D:AB,18,FALSE)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12640</v>
      </c>
      <c r="V3276" s="6" t="s">
        <v>12491</v>
      </c>
      <c r="W3276" s="6" t="s">
        <v>12299</v>
      </c>
      <c r="X3276" s="6" t="s">
        <v>12299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9786</v>
      </c>
      <c r="C3277" s="6" t="s">
        <v>9787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12295</v>
      </c>
      <c r="M3277" s="6">
        <v>63</v>
      </c>
      <c r="N3277" s="6" t="str">
        <f>VLOOKUP(A3277,web_archive!D:AB,18,FALSE)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12299</v>
      </c>
      <c r="V3277" s="6" t="s">
        <v>12299</v>
      </c>
      <c r="W3277" s="6" t="s">
        <v>12299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4714</v>
      </c>
      <c r="C3278" s="6" t="s">
        <v>4715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12295</v>
      </c>
      <c r="M3278" s="6">
        <v>63</v>
      </c>
      <c r="N3278" s="6" t="str">
        <f>VLOOKUP(A3278,web_archive!D:AB,18,FALSE)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13138</v>
      </c>
      <c r="V3278" s="6" t="s">
        <v>12483</v>
      </c>
      <c r="W3278" s="6" t="s">
        <v>12299</v>
      </c>
      <c r="X3278" s="6" t="s">
        <v>12299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4143</v>
      </c>
      <c r="C3279" s="6" t="s">
        <v>4144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12295</v>
      </c>
      <c r="M3279" s="6">
        <v>63</v>
      </c>
      <c r="N3279" s="6" t="str">
        <f>VLOOKUP(A3279,web_archive!D:AB,18,FALSE)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13512</v>
      </c>
      <c r="V3279" s="6" t="s">
        <v>12368</v>
      </c>
      <c r="W3279" s="6" t="s">
        <v>12299</v>
      </c>
      <c r="X3279" s="6" t="s">
        <v>12299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17903</v>
      </c>
      <c r="C3280" s="6" t="s">
        <v>10412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12538</v>
      </c>
      <c r="M3280" s="6">
        <v>63</v>
      </c>
      <c r="N3280" s="6" t="e">
        <f>VLOOKUP(A3280,web_archive!D:AB,18,FALSE)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12299</v>
      </c>
      <c r="V3280" s="6" t="s">
        <v>12299</v>
      </c>
      <c r="W3280" s="6" t="s">
        <v>12299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17904</v>
      </c>
      <c r="C3281" s="6" t="s">
        <v>5221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12258</v>
      </c>
      <c r="M3281" s="6">
        <v>63</v>
      </c>
      <c r="N3281" s="6" t="e">
        <f>VLOOKUP(A3281,web_archive!D:AB,18,FALSE)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14525</v>
      </c>
      <c r="V3281" s="6" t="s">
        <v>12404</v>
      </c>
      <c r="W3281" s="6" t="s">
        <v>12299</v>
      </c>
      <c r="X3281" s="6" t="s">
        <v>12299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17905</v>
      </c>
      <c r="C3282" s="6" t="s">
        <v>4658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14534</v>
      </c>
      <c r="M3282" s="6">
        <v>63</v>
      </c>
      <c r="N3282" s="6" t="e">
        <f>VLOOKUP(A3282,web_archive!D:AB,18,FALSE)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14783</v>
      </c>
      <c r="V3282" s="6" t="s">
        <v>12368</v>
      </c>
      <c r="W3282" s="6" t="s">
        <v>12299</v>
      </c>
      <c r="X3282" s="6" t="s">
        <v>12299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6331</v>
      </c>
      <c r="C3283" s="6" t="s">
        <v>6328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14787</v>
      </c>
      <c r="M3283" s="6">
        <v>63</v>
      </c>
      <c r="N3283" s="6" t="str">
        <f>VLOOKUP(A3283,web_archive!D:AB,18,FALSE)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12691</v>
      </c>
      <c r="V3283" s="6" t="s">
        <v>12368</v>
      </c>
      <c r="W3283" s="6" t="s">
        <v>12299</v>
      </c>
      <c r="X3283" s="6" t="s">
        <v>12299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17906</v>
      </c>
      <c r="C3284" s="6" t="s">
        <v>8924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14788</v>
      </c>
      <c r="M3284" s="6">
        <v>63</v>
      </c>
      <c r="N3284" s="6" t="e">
        <f>VLOOKUP(A3284,web_archive!D:AB,18,FALSE)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12299</v>
      </c>
      <c r="V3284" s="6" t="s">
        <v>12299</v>
      </c>
      <c r="W3284" s="6" t="s">
        <v>12299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1421</v>
      </c>
      <c r="C3285" s="6" t="s">
        <v>1418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12977</v>
      </c>
      <c r="M3285" s="6">
        <v>63</v>
      </c>
      <c r="N3285" s="6" t="str">
        <f>VLOOKUP(A3285,web_archive!D:AB,18,FALSE)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14036</v>
      </c>
      <c r="V3285" s="6" t="s">
        <v>13306</v>
      </c>
      <c r="W3285" s="6" t="s">
        <v>16503</v>
      </c>
      <c r="X3285" s="6" t="s">
        <v>12299</v>
      </c>
      <c r="Y3285" s="6" t="s">
        <v>12299</v>
      </c>
      <c r="Z3285" s="6"/>
      <c r="AA3285" s="6"/>
      <c r="AB3285" s="6"/>
    </row>
    <row r="3286" spans="1:28" x14ac:dyDescent="0.3">
      <c r="A3286" s="6">
        <v>5163</v>
      </c>
      <c r="B3286" s="6" t="s">
        <v>2501</v>
      </c>
      <c r="C3286" s="6" t="s">
        <v>2498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14534</v>
      </c>
      <c r="M3286" s="6">
        <v>63</v>
      </c>
      <c r="N3286" s="6" t="str">
        <f>VLOOKUP(A3286,web_archive!D:AB,18,FALSE)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12660</v>
      </c>
      <c r="V3286" s="6" t="s">
        <v>12368</v>
      </c>
      <c r="W3286" s="6" t="s">
        <v>12299</v>
      </c>
      <c r="X3286" s="6" t="s">
        <v>12299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17907</v>
      </c>
      <c r="C3287" s="6" t="s">
        <v>10018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14534</v>
      </c>
      <c r="M3287" s="6">
        <v>63</v>
      </c>
      <c r="N3287" s="6" t="e">
        <f>VLOOKUP(A3287,web_archive!D:AB,18,FALSE)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12542</v>
      </c>
      <c r="V3287" s="6" t="s">
        <v>12368</v>
      </c>
      <c r="W3287" s="6" t="s">
        <v>12299</v>
      </c>
      <c r="X3287" s="6" t="s">
        <v>12299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2594</v>
      </c>
      <c r="C3288" s="6" t="s">
        <v>2591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14534</v>
      </c>
      <c r="M3288" s="6">
        <v>63</v>
      </c>
      <c r="N3288" s="6" t="str">
        <f>VLOOKUP(A3288,web_archive!D:AB,18,FALSE)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12542</v>
      </c>
      <c r="V3288" s="6" t="s">
        <v>12368</v>
      </c>
      <c r="W3288" s="6" t="s">
        <v>12299</v>
      </c>
      <c r="X3288" s="6" t="s">
        <v>12299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17908</v>
      </c>
      <c r="C3289" s="6" t="s">
        <v>17833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12250</v>
      </c>
      <c r="M3289" s="6">
        <v>63</v>
      </c>
      <c r="N3289" s="6" t="e">
        <f>VLOOKUP(A3289,web_archive!D:AB,18,FALSE)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12691</v>
      </c>
      <c r="V3289" s="6" t="s">
        <v>12600</v>
      </c>
      <c r="W3289" s="6" t="s">
        <v>12299</v>
      </c>
      <c r="X3289" s="6" t="s">
        <v>12299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17909</v>
      </c>
      <c r="C3290" s="6" t="s">
        <v>6895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12295</v>
      </c>
      <c r="M3290" s="6">
        <v>63</v>
      </c>
      <c r="N3290" s="6" t="e">
        <f>VLOOKUP(A3290,web_archive!D:AB,18,FALSE)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12978</v>
      </c>
      <c r="V3290" s="6" t="s">
        <v>13041</v>
      </c>
      <c r="W3290" s="6" t="s">
        <v>12489</v>
      </c>
      <c r="X3290" s="6" t="s">
        <v>12299</v>
      </c>
      <c r="Y3290" s="6" t="s">
        <v>12299</v>
      </c>
      <c r="Z3290" s="6"/>
      <c r="AA3290" s="6"/>
      <c r="AB3290" s="6"/>
    </row>
    <row r="3291" spans="1:28" x14ac:dyDescent="0.3">
      <c r="A3291" s="6">
        <v>5168</v>
      </c>
      <c r="B3291" s="6" t="s">
        <v>1432</v>
      </c>
      <c r="C3291" s="6" t="s">
        <v>1429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12295</v>
      </c>
      <c r="M3291" s="6">
        <v>63</v>
      </c>
      <c r="N3291" s="6" t="str">
        <f>VLOOKUP(A3291,web_archive!D:AB,18,FALSE)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12299</v>
      </c>
      <c r="V3291" s="6" t="s">
        <v>12299</v>
      </c>
      <c r="W3291" s="6" t="s">
        <v>12299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17910</v>
      </c>
      <c r="C3292" s="6" t="s">
        <v>17911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12295</v>
      </c>
      <c r="M3292" s="6">
        <v>63</v>
      </c>
      <c r="N3292" s="6" t="e">
        <f>VLOOKUP(A3292,web_archive!D:AB,18,FALSE)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17912</v>
      </c>
      <c r="V3292" s="6" t="s">
        <v>13477</v>
      </c>
      <c r="W3292" s="6" t="s">
        <v>13441</v>
      </c>
      <c r="X3292" s="6" t="s">
        <v>12299</v>
      </c>
      <c r="Y3292" s="6" t="s">
        <v>12299</v>
      </c>
      <c r="Z3292" s="6"/>
      <c r="AA3292" s="6"/>
      <c r="AB3292" s="6"/>
    </row>
    <row r="3293" spans="1:28" x14ac:dyDescent="0.3">
      <c r="A3293" s="6">
        <v>5170</v>
      </c>
      <c r="B3293" s="6" t="s">
        <v>3861</v>
      </c>
      <c r="C3293" s="6" t="s">
        <v>3862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14534</v>
      </c>
      <c r="M3293" s="6">
        <v>63</v>
      </c>
      <c r="N3293" s="6" t="str">
        <f>VLOOKUP(A3293,web_archive!D:AB,18,FALSE)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14525</v>
      </c>
      <c r="V3293" s="6" t="s">
        <v>14785</v>
      </c>
      <c r="W3293" s="6" t="s">
        <v>12549</v>
      </c>
      <c r="X3293" s="6" t="s">
        <v>12797</v>
      </c>
      <c r="Y3293" s="6" t="s">
        <v>12551</v>
      </c>
      <c r="Z3293" s="6" t="s">
        <v>12489</v>
      </c>
      <c r="AA3293" s="6" t="s">
        <v>12299</v>
      </c>
      <c r="AB3293" s="6" t="s">
        <v>12299</v>
      </c>
    </row>
    <row r="3294" spans="1:28" x14ac:dyDescent="0.3">
      <c r="A3294" s="6">
        <v>5171</v>
      </c>
      <c r="B3294" s="6" t="s">
        <v>17913</v>
      </c>
      <c r="C3294" s="6" t="s">
        <v>17914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14534</v>
      </c>
      <c r="M3294" s="6">
        <v>18</v>
      </c>
      <c r="N3294" s="6" t="e">
        <f>VLOOKUP(A3294,web_archive!D:AB,18,FALSE)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14525</v>
      </c>
      <c r="V3294" s="6" t="s">
        <v>12491</v>
      </c>
      <c r="W3294" s="6" t="s">
        <v>12299</v>
      </c>
      <c r="X3294" s="6" t="s">
        <v>12299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903</v>
      </c>
      <c r="C3295" s="6" t="s">
        <v>903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12295</v>
      </c>
      <c r="M3295" s="6">
        <v>63</v>
      </c>
      <c r="N3295" s="6" t="str">
        <f>VLOOKUP(A3295,web_archive!D:AB,18,FALSE)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12978</v>
      </c>
      <c r="V3295" s="6" t="s">
        <v>12549</v>
      </c>
      <c r="W3295" s="6" t="s">
        <v>12797</v>
      </c>
      <c r="X3295" s="6" t="s">
        <v>12551</v>
      </c>
      <c r="Y3295" s="6" t="s">
        <v>12489</v>
      </c>
      <c r="Z3295" s="6" t="s">
        <v>12299</v>
      </c>
      <c r="AA3295" s="6" t="s">
        <v>12299</v>
      </c>
      <c r="AB3295" s="6"/>
    </row>
    <row r="3296" spans="1:28" x14ac:dyDescent="0.3">
      <c r="A3296" s="6">
        <v>5173</v>
      </c>
      <c r="B3296" s="6" t="s">
        <v>17915</v>
      </c>
      <c r="C3296" s="6" t="s">
        <v>17916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12295</v>
      </c>
      <c r="M3296" s="6">
        <v>63</v>
      </c>
      <c r="N3296" s="6" t="e">
        <f>VLOOKUP(A3296,web_archive!D:AB,18,FALSE)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17917</v>
      </c>
      <c r="V3296" s="6" t="s">
        <v>14883</v>
      </c>
      <c r="W3296" s="6" t="s">
        <v>13121</v>
      </c>
      <c r="X3296" s="6" t="s">
        <v>12299</v>
      </c>
      <c r="Y3296" s="6" t="s">
        <v>12299</v>
      </c>
      <c r="Z3296" s="6"/>
      <c r="AA3296" s="6"/>
      <c r="AB3296" s="6"/>
    </row>
    <row r="3297" spans="1:33" x14ac:dyDescent="0.3">
      <c r="A3297" s="6">
        <v>5174</v>
      </c>
      <c r="B3297" s="6" t="s">
        <v>661</v>
      </c>
      <c r="C3297" s="6" t="s">
        <v>661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12295</v>
      </c>
      <c r="M3297" s="6">
        <v>63</v>
      </c>
      <c r="N3297" s="6" t="str">
        <f>VLOOKUP(A3297,web_archive!D:AB,18,FALSE)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17918</v>
      </c>
      <c r="V3297" s="6" t="s">
        <v>14982</v>
      </c>
      <c r="W3297" s="6" t="s">
        <v>13121</v>
      </c>
      <c r="X3297" s="6" t="s">
        <v>12299</v>
      </c>
      <c r="Y3297" s="6" t="s">
        <v>12299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2030</v>
      </c>
      <c r="C3298" s="6" t="s">
        <v>2031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12295</v>
      </c>
      <c r="M3298" s="6">
        <v>63</v>
      </c>
      <c r="N3298" s="6" t="str">
        <f>VLOOKUP(A3298,web_archive!D:AB,18,FALSE)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14772</v>
      </c>
      <c r="V3298" s="6" t="s">
        <v>12563</v>
      </c>
      <c r="W3298" s="6" t="s">
        <v>17890</v>
      </c>
      <c r="X3298" s="6" t="s">
        <v>16143</v>
      </c>
      <c r="Y3298" s="6" t="s">
        <v>13639</v>
      </c>
      <c r="Z3298" s="6" t="s">
        <v>12299</v>
      </c>
      <c r="AA3298" s="6" t="s">
        <v>12299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17919</v>
      </c>
      <c r="C3299" s="6" t="s">
        <v>17920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12295</v>
      </c>
      <c r="M3299" s="6">
        <v>63</v>
      </c>
      <c r="N3299" s="6" t="e">
        <f>VLOOKUP(A3299,web_archive!D:AB,18,FALSE)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17912</v>
      </c>
      <c r="V3299" s="6" t="s">
        <v>16144</v>
      </c>
      <c r="W3299" s="6" t="s">
        <v>16368</v>
      </c>
      <c r="X3299" s="6" t="s">
        <v>12299</v>
      </c>
      <c r="Y3299" s="6" t="s">
        <v>12299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4851</v>
      </c>
      <c r="C3300" s="6" t="s">
        <v>4852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12295</v>
      </c>
      <c r="M3300" s="6">
        <v>63</v>
      </c>
      <c r="N3300" s="6" t="str">
        <f>VLOOKUP(A3300,web_archive!D:AB,18,FALSE)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17921</v>
      </c>
      <c r="V3300" s="6" t="s">
        <v>16045</v>
      </c>
      <c r="W3300" s="6" t="s">
        <v>17922</v>
      </c>
      <c r="X3300" s="6" t="s">
        <v>12620</v>
      </c>
      <c r="Y3300" s="6">
        <v>1000</v>
      </c>
      <c r="Z3300" s="6" t="s">
        <v>17923</v>
      </c>
      <c r="AA3300" s="6" t="s">
        <v>12299</v>
      </c>
      <c r="AB3300" s="6" t="s">
        <v>12299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17924</v>
      </c>
      <c r="C3301" s="6" t="s">
        <v>1823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12295</v>
      </c>
      <c r="M3301" s="6">
        <v>63</v>
      </c>
      <c r="N3301" s="6" t="e">
        <f>VLOOKUP(A3301,web_archive!D:AB,18,FALSE)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12841</v>
      </c>
      <c r="V3301" s="6" t="s">
        <v>12368</v>
      </c>
      <c r="W3301" s="6" t="s">
        <v>12299</v>
      </c>
      <c r="X3301" s="6" t="s">
        <v>12299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4637</v>
      </c>
      <c r="C3302" s="6" t="s">
        <v>4638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12295</v>
      </c>
      <c r="M3302" s="6">
        <v>63</v>
      </c>
      <c r="N3302" s="6" t="str">
        <f>VLOOKUP(A3302,web_archive!D:AB,18,FALSE)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12542</v>
      </c>
      <c r="V3302" s="6" t="s">
        <v>12600</v>
      </c>
      <c r="W3302" s="6" t="s">
        <v>12299</v>
      </c>
      <c r="X3302" s="6" t="s">
        <v>12299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17925</v>
      </c>
      <c r="C3303" s="6" t="s">
        <v>17926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12295</v>
      </c>
      <c r="M3303" s="6">
        <v>63</v>
      </c>
      <c r="N3303" s="6" t="e">
        <f>VLOOKUP(A3303,web_archive!D:AB,18,FALSE)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12660</v>
      </c>
      <c r="V3303" s="6" t="s">
        <v>12368</v>
      </c>
      <c r="W3303" s="6" t="s">
        <v>12299</v>
      </c>
      <c r="X3303" s="6" t="s">
        <v>12299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5119</v>
      </c>
      <c r="C3304" s="6" t="s">
        <v>5120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12538</v>
      </c>
      <c r="M3304" s="6">
        <v>63</v>
      </c>
      <c r="N3304" s="6" t="str">
        <f>VLOOKUP(A3304,web_archive!D:AB,18,FALSE)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12691</v>
      </c>
      <c r="V3304" s="6" t="s">
        <v>12600</v>
      </c>
      <c r="W3304" s="6" t="s">
        <v>12299</v>
      </c>
      <c r="X3304" s="6" t="s">
        <v>12299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7955</v>
      </c>
      <c r="C3305" s="6" t="s">
        <v>7956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12295</v>
      </c>
      <c r="M3305" s="6">
        <v>63</v>
      </c>
      <c r="N3305" s="6" t="str">
        <f>VLOOKUP(A3305,web_archive!D:AB,18,FALSE)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13315</v>
      </c>
      <c r="V3305" s="6" t="s">
        <v>12651</v>
      </c>
      <c r="W3305" s="6" t="s">
        <v>16215</v>
      </c>
      <c r="X3305" s="6">
        <v>1</v>
      </c>
      <c r="Y3305" s="6" t="s">
        <v>17927</v>
      </c>
      <c r="Z3305" s="6" t="s">
        <v>12299</v>
      </c>
      <c r="AA3305" s="6" t="s">
        <v>12299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1131</v>
      </c>
      <c r="C3306" s="6" t="s">
        <v>1132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12295</v>
      </c>
      <c r="M3306" s="6">
        <v>63</v>
      </c>
      <c r="N3306" s="6" t="str">
        <f>VLOOKUP(A3306,web_archive!D:AB,18,FALSE)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12858</v>
      </c>
      <c r="V3306" s="6" t="s">
        <v>12762</v>
      </c>
      <c r="W3306" s="6" t="s">
        <v>14011</v>
      </c>
      <c r="X3306" s="6" t="s">
        <v>12620</v>
      </c>
      <c r="Y3306" s="6" t="s">
        <v>13387</v>
      </c>
      <c r="Z3306" s="6" t="s">
        <v>12299</v>
      </c>
      <c r="AA3306" s="6" t="s">
        <v>12299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1857</v>
      </c>
      <c r="C3307" s="6" t="s">
        <v>1858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14534</v>
      </c>
      <c r="M3307" s="6">
        <v>63</v>
      </c>
      <c r="N3307" s="6" t="str">
        <f>VLOOKUP(A3307,web_archive!D:AB,18,FALSE)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14036</v>
      </c>
      <c r="V3307" s="6" t="s">
        <v>13456</v>
      </c>
      <c r="W3307" s="6" t="s">
        <v>12491</v>
      </c>
      <c r="X3307" s="6" t="s">
        <v>12299</v>
      </c>
      <c r="Y3307" s="6" t="s">
        <v>12299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17928</v>
      </c>
      <c r="C3308" s="6" t="s">
        <v>17929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12295</v>
      </c>
      <c r="M3308" s="6">
        <v>63</v>
      </c>
      <c r="N3308" s="6" t="e">
        <f>VLOOKUP(A3308,web_archive!D:AB,18,FALSE)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12787</v>
      </c>
      <c r="V3308" s="6" t="s">
        <v>16192</v>
      </c>
      <c r="W3308" s="6" t="s">
        <v>12860</v>
      </c>
      <c r="X3308" s="6" t="s">
        <v>14839</v>
      </c>
      <c r="Y3308" s="6" t="s">
        <v>12563</v>
      </c>
      <c r="Z3308" s="6" t="s">
        <v>12667</v>
      </c>
      <c r="AA3308" s="6" t="s">
        <v>12299</v>
      </c>
      <c r="AB3308" s="6" t="s">
        <v>12299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4396</v>
      </c>
      <c r="C3309" s="6" t="s">
        <v>4397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12295</v>
      </c>
      <c r="M3309" s="6">
        <v>63</v>
      </c>
      <c r="N3309" s="6" t="str">
        <f>VLOOKUP(A3309,web_archive!D:AB,18,FALSE)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12542</v>
      </c>
      <c r="V3309" s="6" t="s">
        <v>16080</v>
      </c>
      <c r="W3309" s="6" t="s">
        <v>13742</v>
      </c>
      <c r="X3309" s="6">
        <v>1</v>
      </c>
      <c r="Y3309" s="6" t="s">
        <v>12370</v>
      </c>
      <c r="Z3309" s="6" t="s">
        <v>12299</v>
      </c>
      <c r="AA3309" s="6" t="s">
        <v>12299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10243</v>
      </c>
      <c r="C3310" s="6" t="s">
        <v>10244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12295</v>
      </c>
      <c r="M3310" s="6">
        <v>63</v>
      </c>
      <c r="N3310" s="6" t="str">
        <f>VLOOKUP(A3310,web_archive!D:AB,18,FALSE)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13227</v>
      </c>
      <c r="V3310" s="6" t="s">
        <v>14990</v>
      </c>
      <c r="W3310" s="6" t="s">
        <v>15494</v>
      </c>
      <c r="X3310" s="6" t="s">
        <v>15170</v>
      </c>
      <c r="Y3310" s="6">
        <v>6</v>
      </c>
      <c r="Z3310" s="6" t="s">
        <v>14545</v>
      </c>
      <c r="AA3310" s="6" t="s">
        <v>15174</v>
      </c>
      <c r="AB3310" s="6">
        <v>6</v>
      </c>
      <c r="AC3310" s="6">
        <v>120</v>
      </c>
      <c r="AD3310" s="6" t="s">
        <v>13686</v>
      </c>
      <c r="AE3310" s="6" t="s">
        <v>12298</v>
      </c>
      <c r="AF3310" s="6" t="s">
        <v>12299</v>
      </c>
      <c r="AG3310" s="6" t="s">
        <v>12299</v>
      </c>
    </row>
    <row r="3311" spans="1:33" x14ac:dyDescent="0.3">
      <c r="A3311" s="6">
        <v>5188</v>
      </c>
      <c r="B3311" s="6" t="s">
        <v>6716</v>
      </c>
      <c r="C3311" s="6" t="s">
        <v>6717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12295</v>
      </c>
      <c r="M3311" s="6">
        <v>63</v>
      </c>
      <c r="N3311" s="6" t="str">
        <f>VLOOKUP(A3311,web_archive!D:AB,18,FALSE)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12542</v>
      </c>
      <c r="V3311" s="6" t="s">
        <v>12743</v>
      </c>
      <c r="W3311" s="6" t="s">
        <v>12368</v>
      </c>
      <c r="X3311" s="6" t="s">
        <v>12299</v>
      </c>
      <c r="Y3311" s="6" t="s">
        <v>12299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3811</v>
      </c>
      <c r="C3312" s="6" t="s">
        <v>3812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12295</v>
      </c>
      <c r="M3312" s="6">
        <v>63</v>
      </c>
      <c r="N3312" s="6" t="str">
        <f>VLOOKUP(A3312,web_archive!D:AB,18,FALSE)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13923</v>
      </c>
      <c r="V3312" s="6" t="s">
        <v>17930</v>
      </c>
      <c r="W3312" s="6" t="s">
        <v>12749</v>
      </c>
      <c r="X3312" s="6" t="s">
        <v>12299</v>
      </c>
      <c r="Y3312" s="6" t="s">
        <v>12299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17931</v>
      </c>
      <c r="C3313" s="6" t="s">
        <v>17932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12295</v>
      </c>
      <c r="M3313" s="6">
        <v>63</v>
      </c>
      <c r="N3313" s="6" t="e">
        <f>VLOOKUP(A3313,web_archive!D:AB,18,FALSE)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12299</v>
      </c>
      <c r="V3313" s="6" t="s">
        <v>12299</v>
      </c>
      <c r="W3313" s="6" t="s">
        <v>12299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8354</v>
      </c>
      <c r="C3314" s="6" t="s">
        <v>8355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12295</v>
      </c>
      <c r="M3314" s="6">
        <v>63</v>
      </c>
      <c r="N3314" s="6" t="str">
        <f>VLOOKUP(A3314,web_archive!D:AB,18,FALSE)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12542</v>
      </c>
      <c r="V3314" s="6" t="s">
        <v>14526</v>
      </c>
      <c r="W3314" s="6" t="s">
        <v>12404</v>
      </c>
      <c r="X3314" s="6" t="s">
        <v>12299</v>
      </c>
      <c r="Y3314" s="6" t="s">
        <v>12299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8375</v>
      </c>
      <c r="C3315" s="6" t="s">
        <v>8376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12295</v>
      </c>
      <c r="M3315" s="6">
        <v>63</v>
      </c>
      <c r="N3315" s="6" t="str">
        <f>VLOOKUP(A3315,web_archive!D:AB,18,FALSE)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14525</v>
      </c>
      <c r="V3315" s="6" t="s">
        <v>12404</v>
      </c>
      <c r="W3315" s="6" t="s">
        <v>12299</v>
      </c>
      <c r="X3315" s="6" t="s">
        <v>12299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8358</v>
      </c>
      <c r="C3316" s="6" t="s">
        <v>3912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12295</v>
      </c>
      <c r="M3316" s="6">
        <v>63</v>
      </c>
      <c r="N3316" s="6" t="str">
        <f>VLOOKUP(A3316,web_archive!D:AB,18,FALSE)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14525</v>
      </c>
      <c r="V3316" s="6" t="s">
        <v>12404</v>
      </c>
      <c r="W3316" s="6" t="s">
        <v>12299</v>
      </c>
      <c r="X3316" s="6" t="s">
        <v>12299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8365</v>
      </c>
      <c r="C3317" s="6" t="s">
        <v>8366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12295</v>
      </c>
      <c r="M3317" s="6">
        <v>63</v>
      </c>
      <c r="N3317" s="6" t="str">
        <f>VLOOKUP(A3317,web_archive!D:AB,18,FALSE)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14525</v>
      </c>
      <c r="V3317" s="6" t="s">
        <v>12404</v>
      </c>
      <c r="W3317" s="6" t="s">
        <v>12299</v>
      </c>
      <c r="X3317" s="6" t="s">
        <v>12299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8369</v>
      </c>
      <c r="C3318" s="6" t="s">
        <v>3916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12295</v>
      </c>
      <c r="M3318" s="6">
        <v>63</v>
      </c>
      <c r="N3318" s="6" t="str">
        <f>VLOOKUP(A3318,web_archive!D:AB,18,FALSE)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14525</v>
      </c>
      <c r="V3318" s="6" t="s">
        <v>12404</v>
      </c>
      <c r="W3318" s="6" t="s">
        <v>12299</v>
      </c>
      <c r="X3318" s="6" t="s">
        <v>12299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8361</v>
      </c>
      <c r="C3319" s="6" t="s">
        <v>8362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12295</v>
      </c>
      <c r="M3319" s="6">
        <v>63</v>
      </c>
      <c r="N3319" s="6" t="str">
        <f>VLOOKUP(A3319,web_archive!D:AB,18,FALSE)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14525</v>
      </c>
      <c r="V3319" s="6" t="s">
        <v>12404</v>
      </c>
      <c r="W3319" s="6" t="s">
        <v>12299</v>
      </c>
      <c r="X3319" s="6" t="s">
        <v>12299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8372</v>
      </c>
      <c r="C3320" s="6" t="s">
        <v>3920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12295</v>
      </c>
      <c r="M3320" s="6">
        <v>63</v>
      </c>
      <c r="N3320" s="6" t="str">
        <f>VLOOKUP(A3320,web_archive!D:AB,18,FALSE)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14525</v>
      </c>
      <c r="V3320" s="6" t="s">
        <v>12404</v>
      </c>
      <c r="W3320" s="6" t="s">
        <v>12299</v>
      </c>
      <c r="X3320" s="6" t="s">
        <v>12299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3253</v>
      </c>
      <c r="C3321" s="6" t="s">
        <v>3254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12295</v>
      </c>
      <c r="M3321" s="6">
        <v>63</v>
      </c>
      <c r="N3321" s="6" t="str">
        <f>VLOOKUP(A3321,web_archive!D:AB,18,FALSE)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12858</v>
      </c>
      <c r="V3321" s="6" t="s">
        <v>14887</v>
      </c>
      <c r="W3321" s="6" t="s">
        <v>12600</v>
      </c>
      <c r="X3321" s="6" t="s">
        <v>12299</v>
      </c>
      <c r="Y3321" s="6" t="s">
        <v>12299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800</v>
      </c>
      <c r="C3322" s="6" t="s">
        <v>797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12295</v>
      </c>
      <c r="M3322" s="6">
        <v>63</v>
      </c>
      <c r="N3322" s="6" t="str">
        <f>VLOOKUP(A3322,web_archive!D:AB,18,FALSE)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12299</v>
      </c>
      <c r="V3322" s="6" t="s">
        <v>12299</v>
      </c>
      <c r="W3322" s="6" t="s">
        <v>12299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2472</v>
      </c>
      <c r="C3323" s="6" t="s">
        <v>2472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12295</v>
      </c>
      <c r="M3323" s="6">
        <v>63</v>
      </c>
      <c r="N3323" s="6" t="str">
        <f>VLOOKUP(A3323,web_archive!D:AB,18,FALSE)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12299</v>
      </c>
      <c r="V3323" s="6" t="s">
        <v>12299</v>
      </c>
      <c r="W3323" s="6" t="s">
        <v>12299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7443</v>
      </c>
      <c r="C3324" s="6" t="s">
        <v>7444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12295</v>
      </c>
      <c r="M3324" s="6">
        <v>63</v>
      </c>
      <c r="N3324" s="6" t="str">
        <f>VLOOKUP(A3324,web_archive!D:AB,18,FALSE)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12841</v>
      </c>
      <c r="V3324" s="6" t="s">
        <v>12404</v>
      </c>
      <c r="W3324" s="6" t="s">
        <v>12299</v>
      </c>
      <c r="X3324" s="6" t="s">
        <v>12299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7935</v>
      </c>
      <c r="C3325" s="6" t="s">
        <v>7936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12295</v>
      </c>
      <c r="M3325" s="6">
        <v>63</v>
      </c>
      <c r="N3325" s="6" t="str">
        <f>VLOOKUP(A3325,web_archive!D:AB,18,FALSE)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12978</v>
      </c>
      <c r="V3325" s="6" t="s">
        <v>12798</v>
      </c>
      <c r="W3325" s="6" t="s">
        <v>12979</v>
      </c>
      <c r="X3325" s="6">
        <v>529</v>
      </c>
      <c r="Y3325" s="6" t="s">
        <v>12549</v>
      </c>
      <c r="Z3325" s="6" t="s">
        <v>13433</v>
      </c>
      <c r="AA3325" s="6">
        <v>529</v>
      </c>
      <c r="AB3325" s="6" t="s">
        <v>12551</v>
      </c>
      <c r="AC3325" s="6" t="s">
        <v>13038</v>
      </c>
      <c r="AD3325" s="6" t="s">
        <v>12299</v>
      </c>
      <c r="AE3325" s="6" t="s">
        <v>12299</v>
      </c>
    </row>
    <row r="3326" spans="1:31" x14ac:dyDescent="0.3">
      <c r="A3326" s="6">
        <v>5203</v>
      </c>
      <c r="B3326" s="6" t="s">
        <v>10081</v>
      </c>
      <c r="C3326" s="6" t="s">
        <v>17933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12295</v>
      </c>
      <c r="M3326" s="6">
        <v>63</v>
      </c>
      <c r="N3326" s="6" t="str">
        <f>VLOOKUP(A3326,web_archive!D:AB,18,FALSE)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16185</v>
      </c>
      <c r="V3326" s="6" t="s">
        <v>12464</v>
      </c>
      <c r="W3326" s="6" t="s">
        <v>12299</v>
      </c>
      <c r="X3326" s="6" t="s">
        <v>12299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17934</v>
      </c>
      <c r="C3327" s="6" t="s">
        <v>17935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12295</v>
      </c>
      <c r="M3327" s="6">
        <v>63</v>
      </c>
      <c r="N3327" s="6" t="e">
        <f>VLOOKUP(A3327,web_archive!D:AB,18,FALSE)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14772</v>
      </c>
      <c r="V3327" s="6" t="s">
        <v>12860</v>
      </c>
      <c r="W3327" s="6" t="s">
        <v>17936</v>
      </c>
      <c r="X3327" s="6">
        <v>12130</v>
      </c>
      <c r="Y3327" s="6" t="s">
        <v>12486</v>
      </c>
      <c r="Z3327" s="6" t="s">
        <v>12299</v>
      </c>
      <c r="AA3327" s="6" t="s">
        <v>12299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17937</v>
      </c>
      <c r="C3328" s="6" t="s">
        <v>17938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12295</v>
      </c>
      <c r="M3328" s="6">
        <v>63</v>
      </c>
      <c r="N3328" s="6" t="e">
        <f>VLOOKUP(A3328,web_archive!D:AB,18,FALSE)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12841</v>
      </c>
      <c r="V3328" s="6" t="s">
        <v>14526</v>
      </c>
      <c r="W3328" s="6" t="s">
        <v>12404</v>
      </c>
      <c r="X3328" s="6" t="s">
        <v>12299</v>
      </c>
      <c r="Y3328" s="6" t="s">
        <v>12299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8494</v>
      </c>
      <c r="C3329" s="6" t="s">
        <v>8495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14534</v>
      </c>
      <c r="M3329" s="6">
        <v>63</v>
      </c>
      <c r="N3329" s="6" t="str">
        <f>VLOOKUP(A3329,web_archive!D:AB,18,FALSE)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12978</v>
      </c>
      <c r="V3329" s="6" t="s">
        <v>12571</v>
      </c>
      <c r="W3329" s="6" t="s">
        <v>12404</v>
      </c>
      <c r="X3329" s="6" t="s">
        <v>12299</v>
      </c>
      <c r="Y3329" s="6" t="s">
        <v>12299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4633</v>
      </c>
      <c r="C3330" s="6" t="s">
        <v>4634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12295</v>
      </c>
      <c r="M3330" s="6">
        <v>63</v>
      </c>
      <c r="N3330" s="6" t="str">
        <f>VLOOKUP(A3330,web_archive!D:AB,18,FALSE)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12787</v>
      </c>
      <c r="V3330" s="6" t="s">
        <v>14596</v>
      </c>
      <c r="W3330" s="6" t="s">
        <v>13454</v>
      </c>
      <c r="X3330" s="6" t="s">
        <v>12491</v>
      </c>
      <c r="Y3330" s="6" t="s">
        <v>12299</v>
      </c>
      <c r="Z3330" s="6" t="s">
        <v>12299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8410</v>
      </c>
      <c r="C3331" s="6" t="s">
        <v>8411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14534</v>
      </c>
      <c r="M3331" s="6">
        <v>63</v>
      </c>
      <c r="N3331" s="6" t="str">
        <f>VLOOKUP(A3331,web_archive!D:AB,18,FALSE)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17939</v>
      </c>
      <c r="V3331" s="6">
        <v>50</v>
      </c>
      <c r="W3331" s="6" t="s">
        <v>17940</v>
      </c>
      <c r="X3331" s="6">
        <v>10</v>
      </c>
      <c r="Y3331" s="6" t="s">
        <v>17941</v>
      </c>
      <c r="Z3331" s="6">
        <v>10</v>
      </c>
      <c r="AA3331" s="6" t="s">
        <v>12708</v>
      </c>
      <c r="AB3331" s="6" t="s">
        <v>12299</v>
      </c>
      <c r="AC3331" s="6" t="s">
        <v>12299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10893</v>
      </c>
      <c r="C3332" s="6" t="s">
        <v>10894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14534</v>
      </c>
      <c r="M3332" s="6">
        <v>63</v>
      </c>
      <c r="N3332" s="6" t="str">
        <f>VLOOKUP(A3332,web_archive!D:AB,18,FALSE)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12299</v>
      </c>
      <c r="V3332" s="6" t="s">
        <v>12299</v>
      </c>
      <c r="W3332" s="6" t="s">
        <v>12299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17942</v>
      </c>
      <c r="C3333" s="6" t="s">
        <v>17943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12295</v>
      </c>
      <c r="M3333" s="6">
        <v>63</v>
      </c>
      <c r="N3333" s="6" t="e">
        <f>VLOOKUP(A3333,web_archive!D:AB,18,FALSE)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13638</v>
      </c>
      <c r="V3333" s="6" t="s">
        <v>17944</v>
      </c>
      <c r="W3333" s="6" t="s">
        <v>13482</v>
      </c>
      <c r="X3333" s="6" t="s">
        <v>12762</v>
      </c>
      <c r="Y3333" s="6" t="s">
        <v>12368</v>
      </c>
      <c r="Z3333" s="6" t="s">
        <v>12299</v>
      </c>
      <c r="AA3333" s="6" t="s">
        <v>12299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3217</v>
      </c>
      <c r="C3334" s="6" t="s">
        <v>17945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12295</v>
      </c>
      <c r="M3334" s="6">
        <v>63</v>
      </c>
      <c r="N3334" s="6" t="str">
        <f>VLOOKUP(A3334,web_archive!D:AB,18,FALSE)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14525</v>
      </c>
      <c r="V3334" s="6" t="s">
        <v>17946</v>
      </c>
      <c r="W3334" s="6" t="s">
        <v>13183</v>
      </c>
      <c r="X3334" s="6" t="s">
        <v>16427</v>
      </c>
      <c r="Y3334" s="6" t="s">
        <v>12675</v>
      </c>
      <c r="Z3334" s="6" t="s">
        <v>13495</v>
      </c>
      <c r="AA3334" s="6" t="s">
        <v>14643</v>
      </c>
      <c r="AB3334" s="6" t="s">
        <v>17947</v>
      </c>
      <c r="AC3334" s="6" t="s">
        <v>12675</v>
      </c>
      <c r="AD3334" s="6" t="s">
        <v>13505</v>
      </c>
      <c r="AE3334" s="6" t="s">
        <v>17948</v>
      </c>
      <c r="AF3334" s="6" t="s">
        <v>14415</v>
      </c>
      <c r="AG3334" s="6" t="s">
        <v>12299</v>
      </c>
      <c r="AH3334" s="6" t="s">
        <v>12299</v>
      </c>
    </row>
    <row r="3335" spans="1:34" x14ac:dyDescent="0.3">
      <c r="A3335" s="6">
        <v>5212</v>
      </c>
      <c r="B3335" s="6" t="s">
        <v>8753</v>
      </c>
      <c r="C3335" s="6" t="s">
        <v>8754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12295</v>
      </c>
      <c r="M3335" s="6">
        <v>63</v>
      </c>
      <c r="N3335" s="6" t="str">
        <f>VLOOKUP(A3335,web_archive!D:AB,18,FALSE)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13923</v>
      </c>
      <c r="V3335" s="6" t="s">
        <v>15664</v>
      </c>
      <c r="W3335" s="6" t="s">
        <v>17949</v>
      </c>
      <c r="X3335" s="6" t="s">
        <v>12368</v>
      </c>
      <c r="Y3335" s="6" t="s">
        <v>12299</v>
      </c>
      <c r="Z3335" s="6" t="s">
        <v>17950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1154</v>
      </c>
      <c r="C3336" s="6" t="s">
        <v>1155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12295</v>
      </c>
      <c r="M3336" s="6">
        <v>63</v>
      </c>
      <c r="N3336" s="6" t="str">
        <f>VLOOKUP(A3336,web_archive!D:AB,18,FALSE)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13315</v>
      </c>
      <c r="V3336" s="6" t="s">
        <v>13525</v>
      </c>
      <c r="W3336" s="6" t="s">
        <v>12404</v>
      </c>
      <c r="X3336" s="6" t="s">
        <v>12299</v>
      </c>
      <c r="Y3336" s="6" t="s">
        <v>12299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6798</v>
      </c>
      <c r="C3337" s="6" t="s">
        <v>6799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12295</v>
      </c>
      <c r="M3337" s="6">
        <v>63</v>
      </c>
      <c r="N3337" s="6" t="str">
        <f>VLOOKUP(A3337,web_archive!D:AB,18,FALSE)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12858</v>
      </c>
      <c r="V3337" s="6" t="s">
        <v>14337</v>
      </c>
      <c r="W3337" s="6" t="s">
        <v>14345</v>
      </c>
      <c r="X3337" s="6">
        <v>1</v>
      </c>
      <c r="Y3337" s="6" t="s">
        <v>12370</v>
      </c>
      <c r="Z3337" s="6" t="s">
        <v>12299</v>
      </c>
      <c r="AA3337" s="6" t="s">
        <v>12299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17951</v>
      </c>
      <c r="C3338" s="6" t="s">
        <v>17952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14534</v>
      </c>
      <c r="M3338" s="6">
        <v>63</v>
      </c>
      <c r="N3338" s="6" t="e">
        <f>VLOOKUP(A3338,web_archive!D:AB,18,FALSE)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14525</v>
      </c>
      <c r="V3338" s="6" t="s">
        <v>13470</v>
      </c>
      <c r="W3338" s="6" t="s">
        <v>13183</v>
      </c>
      <c r="X3338" s="6" t="s">
        <v>14785</v>
      </c>
      <c r="Y3338" s="6" t="s">
        <v>12798</v>
      </c>
      <c r="Z3338" s="6" t="s">
        <v>12404</v>
      </c>
      <c r="AA3338" s="6" t="s">
        <v>12299</v>
      </c>
      <c r="AB3338" s="6" t="s">
        <v>12299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17953</v>
      </c>
      <c r="C3339" s="6" t="s">
        <v>17954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14534</v>
      </c>
      <c r="M3339" s="6">
        <v>63</v>
      </c>
      <c r="N3339" s="6" t="e">
        <f>VLOOKUP(A3339,web_archive!D:AB,18,FALSE)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12691</v>
      </c>
      <c r="V3339" s="6" t="s">
        <v>12762</v>
      </c>
      <c r="W3339" s="6" t="s">
        <v>14887</v>
      </c>
      <c r="X3339" s="6" t="s">
        <v>16654</v>
      </c>
      <c r="Y3339" s="6" t="s">
        <v>13285</v>
      </c>
      <c r="Z3339" s="6" t="s">
        <v>12404</v>
      </c>
      <c r="AA3339" s="6" t="s">
        <v>12299</v>
      </c>
      <c r="AB3339" s="6" t="s">
        <v>12299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17955</v>
      </c>
      <c r="C3340" s="6" t="s">
        <v>17956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14787</v>
      </c>
      <c r="M3340" s="6">
        <v>63</v>
      </c>
      <c r="N3340" s="6" t="e">
        <f>VLOOKUP(A3340,web_archive!D:AB,18,FALSE)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12691</v>
      </c>
      <c r="V3340" s="6" t="s">
        <v>12600</v>
      </c>
      <c r="W3340" s="6" t="s">
        <v>12299</v>
      </c>
      <c r="X3340" s="6" t="s">
        <v>12299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17957</v>
      </c>
      <c r="C3341" s="6" t="s">
        <v>17958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12295</v>
      </c>
      <c r="M3341" s="6">
        <v>63</v>
      </c>
      <c r="N3341" s="6" t="e">
        <f>VLOOKUP(A3341,web_archive!D:AB,18,FALSE)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12542</v>
      </c>
      <c r="V3341" s="6" t="s">
        <v>12600</v>
      </c>
      <c r="W3341" s="6" t="s">
        <v>12299</v>
      </c>
      <c r="X3341" s="6" t="s">
        <v>12299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17959</v>
      </c>
      <c r="C3342" s="6" t="s">
        <v>17960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14534</v>
      </c>
      <c r="M3342" s="6">
        <v>63</v>
      </c>
      <c r="N3342" s="6" t="e">
        <f>VLOOKUP(A3342,web_archive!D:AB,18,FALSE)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14525</v>
      </c>
      <c r="V3342" s="6" t="s">
        <v>17961</v>
      </c>
      <c r="W3342" s="6" t="s">
        <v>12404</v>
      </c>
      <c r="X3342" s="6" t="s">
        <v>12299</v>
      </c>
      <c r="Y3342" s="6" t="s">
        <v>12299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17962</v>
      </c>
      <c r="C3343" s="6" t="s">
        <v>17963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14534</v>
      </c>
      <c r="M3343" s="6">
        <v>63</v>
      </c>
      <c r="N3343" s="6" t="e">
        <f>VLOOKUP(A3343,web_archive!D:AB,18,FALSE)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12660</v>
      </c>
      <c r="V3343" s="6" t="s">
        <v>14785</v>
      </c>
      <c r="W3343" s="6" t="s">
        <v>12802</v>
      </c>
      <c r="X3343" s="6" t="s">
        <v>12491</v>
      </c>
      <c r="Y3343" s="6" t="s">
        <v>12299</v>
      </c>
      <c r="Z3343" s="6" t="s">
        <v>12299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17964</v>
      </c>
      <c r="C3344" s="6" t="s">
        <v>17965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12295</v>
      </c>
      <c r="M3344" s="6">
        <v>63</v>
      </c>
      <c r="N3344" s="6" t="e">
        <f>VLOOKUP(A3344,web_archive!D:AB,18,FALSE)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12640</v>
      </c>
      <c r="V3344" s="6" t="s">
        <v>12491</v>
      </c>
      <c r="W3344" s="6" t="s">
        <v>12299</v>
      </c>
      <c r="X3344" s="6" t="s">
        <v>12299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17966</v>
      </c>
      <c r="C3345" s="6" t="s">
        <v>17967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12295</v>
      </c>
      <c r="M3345" s="6">
        <v>63</v>
      </c>
      <c r="N3345" s="6" t="e">
        <f>VLOOKUP(A3345,web_archive!D:AB,18,FALSE)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13315</v>
      </c>
      <c r="V3345" s="6" t="s">
        <v>12743</v>
      </c>
      <c r="W3345" s="6" t="s">
        <v>12368</v>
      </c>
      <c r="X3345" s="6" t="s">
        <v>12299</v>
      </c>
      <c r="Y3345" s="6" t="s">
        <v>12299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17968</v>
      </c>
      <c r="C3346" s="6" t="s">
        <v>17969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14534</v>
      </c>
      <c r="M3346" s="6">
        <v>63</v>
      </c>
      <c r="N3346" s="6" t="e">
        <f>VLOOKUP(A3346,web_archive!D:AB,18,FALSE)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13315</v>
      </c>
      <c r="V3346" s="6" t="s">
        <v>12600</v>
      </c>
      <c r="W3346" s="6" t="s">
        <v>12299</v>
      </c>
      <c r="X3346" s="6" t="s">
        <v>12299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17970</v>
      </c>
      <c r="C3347" s="6" t="s">
        <v>17971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14534</v>
      </c>
      <c r="M3347" s="6">
        <v>63</v>
      </c>
      <c r="N3347" s="6" t="e">
        <f>VLOOKUP(A3347,web_archive!D:AB,18,FALSE)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12691</v>
      </c>
      <c r="V3347" s="6" t="s">
        <v>14894</v>
      </c>
      <c r="W3347" s="6" t="s">
        <v>14764</v>
      </c>
      <c r="X3347" s="6" t="s">
        <v>12489</v>
      </c>
      <c r="Y3347" s="6" t="s">
        <v>12299</v>
      </c>
      <c r="Z3347" s="6" t="s">
        <v>12299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6443</v>
      </c>
      <c r="C3348" s="6" t="s">
        <v>7432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12295</v>
      </c>
      <c r="M3348" s="6">
        <v>63</v>
      </c>
      <c r="N3348" s="6" t="str">
        <f>VLOOKUP(A3348,web_archive!D:AB,18,FALSE)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14525</v>
      </c>
      <c r="V3348" s="6" t="s">
        <v>15470</v>
      </c>
      <c r="W3348" s="6" t="s">
        <v>17972</v>
      </c>
      <c r="X3348" s="6">
        <v>5</v>
      </c>
      <c r="Y3348" s="6">
        <v>30</v>
      </c>
      <c r="Z3348" s="6" t="s">
        <v>16111</v>
      </c>
      <c r="AA3348" s="6" t="s">
        <v>15475</v>
      </c>
      <c r="AB3348" s="6">
        <v>1</v>
      </c>
      <c r="AC3348" s="6">
        <v>1</v>
      </c>
      <c r="AD3348" s="6" t="s">
        <v>17973</v>
      </c>
      <c r="AE3348" s="6" t="s">
        <v>12620</v>
      </c>
      <c r="AF3348" s="6" t="s">
        <v>17974</v>
      </c>
      <c r="AG3348" s="6" t="s">
        <v>13742</v>
      </c>
      <c r="AH3348" s="6" t="s">
        <v>16263</v>
      </c>
      <c r="AI3348" s="6">
        <v>1</v>
      </c>
      <c r="AJ3348" s="6" t="s">
        <v>13387</v>
      </c>
      <c r="AK3348" s="6" t="s">
        <v>12299</v>
      </c>
      <c r="AL3348" s="6" t="s">
        <v>12299</v>
      </c>
    </row>
    <row r="3349" spans="1:38" x14ac:dyDescent="0.3">
      <c r="A3349" s="6">
        <v>5226</v>
      </c>
      <c r="B3349" s="6" t="s">
        <v>6700</v>
      </c>
      <c r="C3349" s="6" t="s">
        <v>6697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12295</v>
      </c>
      <c r="M3349" s="6">
        <v>63</v>
      </c>
      <c r="N3349" s="6" t="str">
        <f>VLOOKUP(A3349,web_archive!D:AB,18,FALSE)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13315</v>
      </c>
      <c r="V3349" s="6" t="s">
        <v>13184</v>
      </c>
      <c r="W3349" s="6" t="s">
        <v>14887</v>
      </c>
      <c r="X3349" s="6" t="s">
        <v>16372</v>
      </c>
      <c r="Y3349" s="6" t="s">
        <v>13778</v>
      </c>
      <c r="Z3349" s="6" t="s">
        <v>12299</v>
      </c>
      <c r="AA3349" s="6" t="s">
        <v>12299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8193</v>
      </c>
      <c r="C3350" s="6" t="s">
        <v>8194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14534</v>
      </c>
      <c r="M3350" s="6">
        <v>63</v>
      </c>
      <c r="N3350" s="6" t="str">
        <f>VLOOKUP(A3350,web_archive!D:AB,18,FALSE)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12691</v>
      </c>
      <c r="V3350" s="6" t="s">
        <v>13183</v>
      </c>
      <c r="W3350" s="6" t="s">
        <v>12368</v>
      </c>
      <c r="X3350" s="6" t="s">
        <v>12299</v>
      </c>
      <c r="Y3350" s="6" t="s">
        <v>12299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10637</v>
      </c>
      <c r="C3351" s="6" t="s">
        <v>10638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14534</v>
      </c>
      <c r="M3351" s="6">
        <v>63</v>
      </c>
      <c r="N3351" s="6" t="str">
        <f>VLOOKUP(A3351,web_archive!D:AB,18,FALSE)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12691</v>
      </c>
      <c r="V3351" s="6" t="s">
        <v>13183</v>
      </c>
      <c r="W3351" s="6" t="s">
        <v>12368</v>
      </c>
      <c r="X3351" s="6" t="s">
        <v>12299</v>
      </c>
      <c r="Y3351" s="6" t="s">
        <v>12299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4733</v>
      </c>
      <c r="C3352" s="6" t="s">
        <v>4734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14534</v>
      </c>
      <c r="M3352" s="6">
        <v>63</v>
      </c>
      <c r="N3352" s="6" t="str">
        <f>VLOOKUP(A3352,web_archive!D:AB,18,FALSE)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12691</v>
      </c>
      <c r="V3352" s="6" t="s">
        <v>13183</v>
      </c>
      <c r="W3352" s="6" t="s">
        <v>12368</v>
      </c>
      <c r="X3352" s="6" t="s">
        <v>12299</v>
      </c>
      <c r="Y3352" s="6" t="s">
        <v>12299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10641</v>
      </c>
      <c r="C3353" s="6" t="s">
        <v>10642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14534</v>
      </c>
      <c r="M3353" s="6">
        <v>63</v>
      </c>
      <c r="N3353" s="6" t="str">
        <f>VLOOKUP(A3353,web_archive!D:AB,18,FALSE)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14772</v>
      </c>
      <c r="V3353" s="6" t="s">
        <v>12563</v>
      </c>
      <c r="W3353" s="6" t="s">
        <v>16440</v>
      </c>
      <c r="X3353" s="6" t="s">
        <v>12649</v>
      </c>
      <c r="Y3353" s="6" t="s">
        <v>12299</v>
      </c>
      <c r="Z3353" s="6" t="s">
        <v>12299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4737</v>
      </c>
      <c r="C3354" s="6" t="s">
        <v>4738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14534</v>
      </c>
      <c r="M3354" s="6">
        <v>63</v>
      </c>
      <c r="N3354" s="6" t="str">
        <f>VLOOKUP(A3354,web_archive!D:AB,18,FALSE)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14772</v>
      </c>
      <c r="V3354" s="6" t="s">
        <v>12563</v>
      </c>
      <c r="W3354" s="6" t="s">
        <v>16440</v>
      </c>
      <c r="X3354" s="6" t="s">
        <v>12649</v>
      </c>
      <c r="Y3354" s="6" t="s">
        <v>12299</v>
      </c>
      <c r="Z3354" s="6" t="s">
        <v>12299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7649</v>
      </c>
      <c r="C3355" s="6" t="s">
        <v>7650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14534</v>
      </c>
      <c r="M3355" s="6">
        <v>63</v>
      </c>
      <c r="N3355" s="6" t="str">
        <f>VLOOKUP(A3355,web_archive!D:AB,18,FALSE)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14772</v>
      </c>
      <c r="V3355" s="6" t="s">
        <v>12563</v>
      </c>
      <c r="W3355" s="6" t="s">
        <v>16440</v>
      </c>
      <c r="X3355" s="6" t="s">
        <v>12649</v>
      </c>
      <c r="Y3355" s="6" t="s">
        <v>12299</v>
      </c>
      <c r="Z3355" s="6" t="s">
        <v>12299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1311</v>
      </c>
      <c r="C3356" s="6" t="s">
        <v>1312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14534</v>
      </c>
      <c r="M3356" s="6">
        <v>63</v>
      </c>
      <c r="N3356" s="6" t="str">
        <f>VLOOKUP(A3356,web_archive!D:AB,18,FALSE)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14772</v>
      </c>
      <c r="V3356" s="6" t="s">
        <v>12563</v>
      </c>
      <c r="W3356" s="6" t="s">
        <v>16440</v>
      </c>
      <c r="X3356" s="6" t="s">
        <v>12649</v>
      </c>
      <c r="Y3356" s="6" t="s">
        <v>12299</v>
      </c>
      <c r="Z3356" s="6" t="s">
        <v>12299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10897</v>
      </c>
      <c r="C3357" s="6" t="s">
        <v>10898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14534</v>
      </c>
      <c r="M3357" s="6">
        <v>63</v>
      </c>
      <c r="N3357" s="6" t="str">
        <f>VLOOKUP(A3357,web_archive!D:AB,18,FALSE)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14772</v>
      </c>
      <c r="V3357" s="6" t="s">
        <v>12563</v>
      </c>
      <c r="W3357" s="6" t="s">
        <v>16440</v>
      </c>
      <c r="X3357" s="6" t="s">
        <v>12649</v>
      </c>
      <c r="Y3357" s="6" t="s">
        <v>12299</v>
      </c>
      <c r="Z3357" s="6" t="s">
        <v>12299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4741</v>
      </c>
      <c r="C3358" s="6" t="s">
        <v>4742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12295</v>
      </c>
      <c r="M3358" s="6">
        <v>63</v>
      </c>
      <c r="N3358" s="6" t="str">
        <f>VLOOKUP(A3358,web_archive!D:AB,18,FALSE)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12787</v>
      </c>
      <c r="V3358" s="6" t="s">
        <v>12368</v>
      </c>
      <c r="W3358" s="6" t="s">
        <v>12299</v>
      </c>
      <c r="X3358" s="6" t="s">
        <v>12299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1323</v>
      </c>
      <c r="C3359" s="6" t="s">
        <v>1324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12295</v>
      </c>
      <c r="M3359" s="6">
        <v>63</v>
      </c>
      <c r="N3359" s="6" t="str">
        <f>VLOOKUP(A3359,web_archive!D:AB,18,FALSE)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12787</v>
      </c>
      <c r="V3359" s="6" t="s">
        <v>12368</v>
      </c>
      <c r="W3359" s="6" t="s">
        <v>12299</v>
      </c>
      <c r="X3359" s="6" t="s">
        <v>12299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7653</v>
      </c>
      <c r="C3360" s="6" t="s">
        <v>7654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12295</v>
      </c>
      <c r="M3360" s="6">
        <v>63</v>
      </c>
      <c r="N3360" s="6" t="str">
        <f>VLOOKUP(A3360,web_archive!D:AB,18,FALSE)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12787</v>
      </c>
      <c r="V3360" s="6" t="s">
        <v>12368</v>
      </c>
      <c r="W3360" s="6" t="s">
        <v>12299</v>
      </c>
      <c r="X3360" s="6" t="s">
        <v>12299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8278</v>
      </c>
      <c r="C3361" s="6" t="s">
        <v>8279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12265</v>
      </c>
      <c r="M3361" s="6">
        <v>63</v>
      </c>
      <c r="N3361" s="6" t="str">
        <f>VLOOKUP(A3361,web_archive!D:AB,18,FALSE)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12542</v>
      </c>
      <c r="V3361" s="6" t="s">
        <v>15597</v>
      </c>
      <c r="W3361" s="6" t="s">
        <v>12894</v>
      </c>
      <c r="X3361" s="6" t="s">
        <v>12299</v>
      </c>
      <c r="Y3361" s="6" t="s">
        <v>12299</v>
      </c>
      <c r="Z3361" s="6"/>
      <c r="AA3361" s="6"/>
      <c r="AB3361" s="6"/>
    </row>
    <row r="3362" spans="1:28" x14ac:dyDescent="0.3">
      <c r="A3362" s="6">
        <v>5239</v>
      </c>
      <c r="B3362" s="6" t="s">
        <v>10681</v>
      </c>
      <c r="C3362" s="6" t="s">
        <v>4746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12265</v>
      </c>
      <c r="M3362" s="6">
        <v>63</v>
      </c>
      <c r="N3362" s="6" t="str">
        <f>VLOOKUP(A3362,web_archive!D:AB,18,FALSE)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12542</v>
      </c>
      <c r="V3362" s="6" t="s">
        <v>15597</v>
      </c>
      <c r="W3362" s="6" t="s">
        <v>12894</v>
      </c>
      <c r="X3362" s="6" t="s">
        <v>12299</v>
      </c>
      <c r="Y3362" s="6" t="s">
        <v>12299</v>
      </c>
      <c r="Z3362" s="6"/>
      <c r="AA3362" s="6"/>
      <c r="AB3362" s="6"/>
    </row>
    <row r="3363" spans="1:28" x14ac:dyDescent="0.3">
      <c r="A3363" s="6">
        <v>5240</v>
      </c>
      <c r="B3363" s="6" t="s">
        <v>4745</v>
      </c>
      <c r="C3363" s="6" t="s">
        <v>17975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12265</v>
      </c>
      <c r="M3363" s="6">
        <v>63</v>
      </c>
      <c r="N3363" s="6" t="str">
        <f>VLOOKUP(A3363,web_archive!D:AB,18,FALSE)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12542</v>
      </c>
      <c r="V3363" s="6" t="s">
        <v>15597</v>
      </c>
      <c r="W3363" s="6" t="s">
        <v>12894</v>
      </c>
      <c r="X3363" s="6" t="s">
        <v>12299</v>
      </c>
      <c r="Y3363" s="6" t="s">
        <v>12299</v>
      </c>
      <c r="Z3363" s="6"/>
      <c r="AA3363" s="6"/>
      <c r="AB3363" s="6"/>
    </row>
    <row r="3364" spans="1:28" x14ac:dyDescent="0.3">
      <c r="A3364" s="6">
        <v>5241</v>
      </c>
      <c r="B3364" s="6" t="s">
        <v>1375</v>
      </c>
      <c r="C3364" s="6" t="s">
        <v>1376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12265</v>
      </c>
      <c r="M3364" s="6">
        <v>63</v>
      </c>
      <c r="N3364" s="6" t="str">
        <f>VLOOKUP(A3364,web_archive!D:AB,18,FALSE)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12542</v>
      </c>
      <c r="V3364" s="6" t="s">
        <v>15597</v>
      </c>
      <c r="W3364" s="6" t="s">
        <v>12894</v>
      </c>
      <c r="X3364" s="6" t="s">
        <v>12299</v>
      </c>
      <c r="Y3364" s="6" t="s">
        <v>12299</v>
      </c>
      <c r="Z3364" s="6"/>
      <c r="AA3364" s="6"/>
      <c r="AB3364" s="6"/>
    </row>
    <row r="3365" spans="1:28" x14ac:dyDescent="0.3">
      <c r="A3365" s="6">
        <v>5242</v>
      </c>
      <c r="B3365" s="6" t="s">
        <v>10936</v>
      </c>
      <c r="C3365" s="6" t="s">
        <v>10937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12265</v>
      </c>
      <c r="M3365" s="6">
        <v>63</v>
      </c>
      <c r="N3365" s="6" t="str">
        <f>VLOOKUP(A3365,web_archive!D:AB,18,FALSE)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12542</v>
      </c>
      <c r="V3365" s="6" t="s">
        <v>15597</v>
      </c>
      <c r="W3365" s="6" t="s">
        <v>12894</v>
      </c>
      <c r="X3365" s="6" t="s">
        <v>12299</v>
      </c>
      <c r="Y3365" s="6" t="s">
        <v>12299</v>
      </c>
      <c r="Z3365" s="6"/>
      <c r="AA3365" s="6"/>
      <c r="AB3365" s="6"/>
    </row>
    <row r="3366" spans="1:28" x14ac:dyDescent="0.3">
      <c r="A3366" s="6">
        <v>5243</v>
      </c>
      <c r="B3366" s="6" t="s">
        <v>2203</v>
      </c>
      <c r="C3366" s="6" t="s">
        <v>2204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12295</v>
      </c>
      <c r="M3366" s="6">
        <v>63</v>
      </c>
      <c r="N3366" s="6" t="str">
        <f>VLOOKUP(A3366,web_archive!D:AB,18,FALSE)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14772</v>
      </c>
      <c r="V3366" s="6" t="s">
        <v>12556</v>
      </c>
      <c r="W3366" s="6" t="s">
        <v>13387</v>
      </c>
      <c r="X3366" s="6" t="s">
        <v>12299</v>
      </c>
      <c r="Y3366" s="6" t="s">
        <v>12299</v>
      </c>
      <c r="Z3366" s="6"/>
      <c r="AA3366" s="6"/>
      <c r="AB3366" s="6"/>
    </row>
    <row r="3367" spans="1:28" x14ac:dyDescent="0.3">
      <c r="A3367" s="6">
        <v>5244</v>
      </c>
      <c r="B3367" s="6" t="s">
        <v>3611</v>
      </c>
      <c r="C3367" s="6" t="s">
        <v>3612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12295</v>
      </c>
      <c r="M3367" s="6">
        <v>63</v>
      </c>
      <c r="N3367" s="6" t="str">
        <f>VLOOKUP(A3367,web_archive!D:AB,18,FALSE)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14772</v>
      </c>
      <c r="V3367" s="6" t="s">
        <v>12860</v>
      </c>
      <c r="W3367" s="6" t="s">
        <v>12581</v>
      </c>
      <c r="X3367" s="6" t="s">
        <v>12299</v>
      </c>
      <c r="Y3367" s="6" t="s">
        <v>12299</v>
      </c>
      <c r="Z3367" s="6"/>
      <c r="AA3367" s="6"/>
      <c r="AB3367" s="6"/>
    </row>
    <row r="3368" spans="1:28" x14ac:dyDescent="0.3">
      <c r="A3368" s="6">
        <v>5245</v>
      </c>
      <c r="B3368" s="6" t="s">
        <v>3622</v>
      </c>
      <c r="C3368" s="6" t="s">
        <v>3623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12295</v>
      </c>
      <c r="M3368" s="6">
        <v>63</v>
      </c>
      <c r="N3368" s="6" t="str">
        <f>VLOOKUP(A3368,web_archive!D:AB,18,FALSE)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14772</v>
      </c>
      <c r="V3368" s="6" t="s">
        <v>12860</v>
      </c>
      <c r="W3368" s="6" t="s">
        <v>12667</v>
      </c>
      <c r="X3368" s="6" t="s">
        <v>12299</v>
      </c>
      <c r="Y3368" s="6" t="s">
        <v>12299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12295</v>
      </c>
      <c r="M3369" s="6">
        <v>63</v>
      </c>
      <c r="N3369" s="6" t="str">
        <f>VLOOKUP(A3369,web_archive!D:AB,18,FALSE)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13315</v>
      </c>
      <c r="V3369" s="6" t="s">
        <v>12903</v>
      </c>
      <c r="W3369" s="6" t="s">
        <v>14526</v>
      </c>
      <c r="X3369" s="6" t="s">
        <v>16654</v>
      </c>
      <c r="Y3369" s="6" t="s">
        <v>12798</v>
      </c>
      <c r="Z3369" s="6" t="s">
        <v>12491</v>
      </c>
      <c r="AA3369" s="6" t="s">
        <v>12299</v>
      </c>
      <c r="AB3369" s="6" t="s">
        <v>12299</v>
      </c>
    </row>
    <row r="3370" spans="1:28" x14ac:dyDescent="0.3">
      <c r="A3370" s="6">
        <v>5247</v>
      </c>
      <c r="B3370" s="6" t="s">
        <v>8745</v>
      </c>
      <c r="C3370" s="6" t="s">
        <v>8746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12295</v>
      </c>
      <c r="M3370" s="6">
        <v>63</v>
      </c>
      <c r="N3370" s="6" t="str">
        <f>VLOOKUP(A3370,web_archive!D:AB,18,FALSE)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13315</v>
      </c>
      <c r="V3370" s="6" t="s">
        <v>12903</v>
      </c>
      <c r="W3370" s="6" t="s">
        <v>14526</v>
      </c>
      <c r="X3370" s="6" t="s">
        <v>16654</v>
      </c>
      <c r="Y3370" s="6" t="s">
        <v>12798</v>
      </c>
      <c r="Z3370" s="6" t="s">
        <v>12491</v>
      </c>
      <c r="AA3370" s="6" t="s">
        <v>12299</v>
      </c>
      <c r="AB3370" s="6" t="s">
        <v>12299</v>
      </c>
    </row>
    <row r="3371" spans="1:28" x14ac:dyDescent="0.3">
      <c r="A3371" s="6">
        <v>5248</v>
      </c>
      <c r="B3371" s="6" t="s">
        <v>17976</v>
      </c>
      <c r="C3371" s="6" t="s">
        <v>17977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12295</v>
      </c>
      <c r="M3371" s="6">
        <v>63</v>
      </c>
      <c r="N3371" s="6" t="e">
        <f>VLOOKUP(A3371,web_archive!D:AB,18,FALSE)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14772</v>
      </c>
      <c r="V3371" s="6" t="s">
        <v>12860</v>
      </c>
      <c r="W3371" s="6" t="s">
        <v>12581</v>
      </c>
      <c r="X3371" s="6" t="s">
        <v>12299</v>
      </c>
      <c r="Y3371" s="6" t="s">
        <v>12299</v>
      </c>
      <c r="Z3371" s="6"/>
      <c r="AA3371" s="6"/>
      <c r="AB3371" s="6"/>
    </row>
    <row r="3372" spans="1:28" x14ac:dyDescent="0.3">
      <c r="A3372" s="6">
        <v>5249</v>
      </c>
      <c r="B3372" s="6" t="s">
        <v>17978</v>
      </c>
      <c r="C3372" s="6" t="s">
        <v>17979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12295</v>
      </c>
      <c r="M3372" s="6">
        <v>63</v>
      </c>
      <c r="N3372" s="6" t="e">
        <f>VLOOKUP(A3372,web_archive!D:AB,18,FALSE)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14772</v>
      </c>
      <c r="V3372" s="6" t="s">
        <v>12860</v>
      </c>
      <c r="W3372" s="6" t="s">
        <v>12581</v>
      </c>
      <c r="X3372" s="6" t="s">
        <v>12299</v>
      </c>
      <c r="Y3372" s="6" t="s">
        <v>12299</v>
      </c>
      <c r="Z3372" s="6"/>
      <c r="AA3372" s="6"/>
      <c r="AB3372" s="6"/>
    </row>
    <row r="3373" spans="1:28" x14ac:dyDescent="0.3">
      <c r="A3373" s="6">
        <v>5250</v>
      </c>
      <c r="B3373" s="6" t="s">
        <v>17980</v>
      </c>
      <c r="C3373" s="6" t="s">
        <v>17981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12295</v>
      </c>
      <c r="M3373" s="6">
        <v>63</v>
      </c>
      <c r="N3373" s="6" t="e">
        <f>VLOOKUP(A3373,web_archive!D:AB,18,FALSE)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12299</v>
      </c>
      <c r="V3373" s="6" t="s">
        <v>12299</v>
      </c>
      <c r="W3373" s="6" t="s">
        <v>12299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8563</v>
      </c>
      <c r="C3374" s="6" t="s">
        <v>8564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12295</v>
      </c>
      <c r="M3374" s="6">
        <v>63</v>
      </c>
      <c r="N3374" s="6" t="str">
        <f>VLOOKUP(A3374,web_archive!D:AB,18,FALSE)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12299</v>
      </c>
      <c r="V3374" s="6" t="s">
        <v>12299</v>
      </c>
      <c r="W3374" s="6" t="s">
        <v>12299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3348</v>
      </c>
      <c r="C3375" s="6" t="s">
        <v>3349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12295</v>
      </c>
      <c r="M3375" s="6">
        <v>63</v>
      </c>
      <c r="N3375" s="6" t="str">
        <f>VLOOKUP(A3375,web_archive!D:AB,18,FALSE)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13315</v>
      </c>
      <c r="V3375" s="6" t="s">
        <v>12743</v>
      </c>
      <c r="W3375" s="6" t="s">
        <v>16080</v>
      </c>
      <c r="X3375" s="6" t="s">
        <v>16215</v>
      </c>
      <c r="Y3375" s="6">
        <v>1</v>
      </c>
      <c r="Z3375" s="6" t="s">
        <v>12486</v>
      </c>
      <c r="AA3375" s="6" t="s">
        <v>12299</v>
      </c>
      <c r="AB3375" s="6" t="s">
        <v>12299</v>
      </c>
    </row>
    <row r="3376" spans="1:28" x14ac:dyDescent="0.3">
      <c r="A3376" s="6">
        <v>5253</v>
      </c>
      <c r="B3376" s="6" t="s">
        <v>6066</v>
      </c>
      <c r="C3376" s="6" t="s">
        <v>6067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12295</v>
      </c>
      <c r="M3376" s="6">
        <v>63</v>
      </c>
      <c r="N3376" s="6" t="str">
        <f>VLOOKUP(A3376,web_archive!D:AB,18,FALSE)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12542</v>
      </c>
      <c r="V3376" s="6" t="s">
        <v>17982</v>
      </c>
      <c r="W3376" s="6" t="s">
        <v>17983</v>
      </c>
      <c r="X3376" s="6" t="s">
        <v>17984</v>
      </c>
      <c r="Y3376" s="6" t="s">
        <v>12299</v>
      </c>
      <c r="Z3376" s="6" t="s">
        <v>12299</v>
      </c>
      <c r="AA3376" s="6"/>
      <c r="AB3376" s="6"/>
    </row>
    <row r="3377" spans="1:31" x14ac:dyDescent="0.3">
      <c r="A3377" s="6">
        <v>5254</v>
      </c>
      <c r="B3377" s="6" t="s">
        <v>2944</v>
      </c>
      <c r="C3377" s="6" t="s">
        <v>2945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12295</v>
      </c>
      <c r="M3377" s="6">
        <v>63</v>
      </c>
      <c r="N3377" s="6" t="str">
        <f>VLOOKUP(A3377,web_archive!D:AB,18,FALSE)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13138</v>
      </c>
      <c r="V3377" s="6" t="s">
        <v>15874</v>
      </c>
      <c r="W3377" s="6" t="s">
        <v>17985</v>
      </c>
      <c r="X3377" s="6" t="s">
        <v>13898</v>
      </c>
      <c r="Y3377" s="6" t="s">
        <v>12368</v>
      </c>
      <c r="Z3377" s="6" t="s">
        <v>12299</v>
      </c>
      <c r="AA3377" s="6" t="s">
        <v>12299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10174</v>
      </c>
      <c r="C3378" s="6" t="s">
        <v>10175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12295</v>
      </c>
      <c r="M3378" s="6">
        <v>63</v>
      </c>
      <c r="N3378" s="6" t="str">
        <f>VLOOKUP(A3378,web_archive!D:AB,18,FALSE)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12787</v>
      </c>
      <c r="V3378" s="6" t="s">
        <v>12559</v>
      </c>
      <c r="W3378" s="6" t="s">
        <v>15483</v>
      </c>
      <c r="X3378" s="6">
        <v>1</v>
      </c>
      <c r="Y3378" s="6" t="s">
        <v>12370</v>
      </c>
      <c r="Z3378" s="6" t="s">
        <v>12299</v>
      </c>
      <c r="AA3378" s="6" t="s">
        <v>12299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10313</v>
      </c>
      <c r="C3379" s="6" t="s">
        <v>10314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12295</v>
      </c>
      <c r="M3379" s="6">
        <v>63</v>
      </c>
      <c r="N3379" s="6" t="str">
        <f>VLOOKUP(A3379,web_archive!D:AB,18,FALSE)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12542</v>
      </c>
      <c r="V3379" s="6" t="s">
        <v>16080</v>
      </c>
      <c r="W3379" s="6" t="s">
        <v>13742</v>
      </c>
      <c r="X3379" s="6">
        <v>1</v>
      </c>
      <c r="Y3379" s="6" t="s">
        <v>12483</v>
      </c>
      <c r="Z3379" s="6" t="s">
        <v>12299</v>
      </c>
      <c r="AA3379" s="6" t="s">
        <v>12299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9368</v>
      </c>
      <c r="C3380" s="6" t="s">
        <v>9369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14534</v>
      </c>
      <c r="M3380" s="6">
        <v>63</v>
      </c>
      <c r="N3380" s="6" t="str">
        <f>VLOOKUP(A3380,web_archive!D:AB,18,FALSE)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14525</v>
      </c>
      <c r="V3380" s="6" t="s">
        <v>17986</v>
      </c>
      <c r="W3380" s="6" t="s">
        <v>15475</v>
      </c>
      <c r="X3380" s="6">
        <v>1</v>
      </c>
      <c r="Y3380" s="6" t="s">
        <v>12483</v>
      </c>
      <c r="Z3380" s="6" t="s">
        <v>12299</v>
      </c>
      <c r="AA3380" s="6" t="s">
        <v>12299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17987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12295</v>
      </c>
      <c r="M3381" s="6">
        <v>63</v>
      </c>
      <c r="N3381" s="6" t="str">
        <f>VLOOKUP(A3381,web_archive!D:AB,18,FALSE)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15169</v>
      </c>
      <c r="V3381" s="6" t="s">
        <v>15486</v>
      </c>
      <c r="W3381" s="6">
        <v>1</v>
      </c>
      <c r="X3381" s="6" t="s">
        <v>15639</v>
      </c>
      <c r="Y3381" s="6" t="s">
        <v>13179</v>
      </c>
      <c r="Z3381" s="6" t="s">
        <v>12368</v>
      </c>
      <c r="AA3381" s="6" t="s">
        <v>12299</v>
      </c>
      <c r="AB3381" s="6" t="s">
        <v>12299</v>
      </c>
      <c r="AC3381" s="6"/>
      <c r="AD3381" s="6"/>
      <c r="AE3381" s="6"/>
    </row>
    <row r="3382" spans="1:31" x14ac:dyDescent="0.3">
      <c r="A3382" s="6">
        <v>5259</v>
      </c>
      <c r="B3382" s="6" t="s">
        <v>3588</v>
      </c>
      <c r="C3382" s="6" t="s">
        <v>3589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12295</v>
      </c>
      <c r="M3382" s="6">
        <v>63</v>
      </c>
      <c r="N3382" s="6" t="str">
        <f>VLOOKUP(A3382,web_archive!D:AB,18,FALSE)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12660</v>
      </c>
      <c r="V3382" s="6" t="s">
        <v>12651</v>
      </c>
      <c r="W3382" s="6" t="s">
        <v>17988</v>
      </c>
      <c r="X3382" s="6">
        <v>3</v>
      </c>
      <c r="Y3382" s="6" t="s">
        <v>17989</v>
      </c>
      <c r="Z3382" s="6" t="s">
        <v>12368</v>
      </c>
      <c r="AA3382" s="6" t="s">
        <v>12299</v>
      </c>
      <c r="AB3382" s="6" t="s">
        <v>12299</v>
      </c>
      <c r="AC3382" s="6"/>
      <c r="AD3382" s="6"/>
      <c r="AE3382" s="6"/>
    </row>
    <row r="3383" spans="1:31" x14ac:dyDescent="0.3">
      <c r="A3383" s="6">
        <v>5260</v>
      </c>
      <c r="B3383" s="6" t="s">
        <v>2444</v>
      </c>
      <c r="C3383" s="6" t="s">
        <v>2445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12295</v>
      </c>
      <c r="M3383" s="6">
        <v>63</v>
      </c>
      <c r="N3383" s="6" t="str">
        <f>VLOOKUP(A3383,web_archive!D:AB,18,FALSE)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13315</v>
      </c>
      <c r="V3383" s="6" t="s">
        <v>16144</v>
      </c>
      <c r="W3383" s="6" t="s">
        <v>17990</v>
      </c>
      <c r="X3383" s="6" t="s">
        <v>12491</v>
      </c>
      <c r="Y3383" s="6" t="s">
        <v>12299</v>
      </c>
      <c r="Z3383" s="6" t="s">
        <v>12299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17991</v>
      </c>
      <c r="C3384" s="6" t="s">
        <v>9104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12295</v>
      </c>
      <c r="M3384" s="6">
        <v>63</v>
      </c>
      <c r="N3384" s="6" t="e">
        <f>VLOOKUP(A3384,web_archive!D:AB,18,FALSE)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12542</v>
      </c>
      <c r="V3384" s="6" t="s">
        <v>17992</v>
      </c>
      <c r="W3384" s="6" t="s">
        <v>17993</v>
      </c>
      <c r="X3384" s="6" t="s">
        <v>17994</v>
      </c>
      <c r="Y3384" s="6" t="s">
        <v>14941</v>
      </c>
      <c r="Z3384" s="6" t="s">
        <v>12299</v>
      </c>
      <c r="AA3384" s="6" t="s">
        <v>12299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17995</v>
      </c>
      <c r="C3385" s="6" t="s">
        <v>4638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12295</v>
      </c>
      <c r="M3385" s="6">
        <v>63</v>
      </c>
      <c r="N3385" s="6" t="e">
        <f>VLOOKUP(A3385,web_archive!D:AB,18,FALSE)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12691</v>
      </c>
      <c r="V3385" s="6" t="s">
        <v>17853</v>
      </c>
      <c r="W3385" s="6" t="s">
        <v>17996</v>
      </c>
      <c r="X3385" s="6" t="s">
        <v>17997</v>
      </c>
      <c r="Y3385" s="6" t="s">
        <v>12299</v>
      </c>
      <c r="Z3385" s="6" t="s">
        <v>12299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625</v>
      </c>
      <c r="C3386" s="6" t="s">
        <v>626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14534</v>
      </c>
      <c r="M3386" s="6">
        <v>63</v>
      </c>
      <c r="N3386" s="6" t="str">
        <f>VLOOKUP(A3386,web_archive!D:AB,18,FALSE)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14036</v>
      </c>
      <c r="V3386" s="6" t="s">
        <v>13456</v>
      </c>
      <c r="W3386" s="6" t="s">
        <v>14596</v>
      </c>
      <c r="X3386" s="6" t="s">
        <v>13458</v>
      </c>
      <c r="Y3386" s="6" t="s">
        <v>14596</v>
      </c>
      <c r="Z3386" s="6" t="s">
        <v>12824</v>
      </c>
      <c r="AA3386" s="6" t="s">
        <v>13130</v>
      </c>
      <c r="AB3386" s="6" t="s">
        <v>12563</v>
      </c>
      <c r="AC3386" s="6" t="s">
        <v>12820</v>
      </c>
      <c r="AD3386" s="6" t="s">
        <v>12299</v>
      </c>
      <c r="AE3386" s="6" t="s">
        <v>12299</v>
      </c>
    </row>
    <row r="3387" spans="1:31" x14ac:dyDescent="0.3">
      <c r="A3387" s="6">
        <v>5264</v>
      </c>
      <c r="B3387" s="6" t="s">
        <v>644</v>
      </c>
      <c r="C3387" s="6" t="s">
        <v>645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12295</v>
      </c>
      <c r="M3387" s="6">
        <v>63</v>
      </c>
      <c r="N3387" s="6" t="str">
        <f>VLOOKUP(A3387,web_archive!D:AB,18,FALSE)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12841</v>
      </c>
      <c r="V3387" s="6" t="s">
        <v>12600</v>
      </c>
      <c r="W3387" s="6" t="s">
        <v>17998</v>
      </c>
      <c r="X3387" s="6" t="s">
        <v>12299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17999</v>
      </c>
      <c r="C3388" s="6" t="s">
        <v>452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14534</v>
      </c>
      <c r="M3388" s="6">
        <v>63</v>
      </c>
      <c r="N3388" s="6" t="e">
        <f>VLOOKUP(A3388,web_archive!D:AB,18,FALSE)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12858</v>
      </c>
      <c r="V3388" s="6" t="s">
        <v>12451</v>
      </c>
      <c r="W3388" s="6" t="s">
        <v>12299</v>
      </c>
      <c r="X3388" s="6" t="s">
        <v>12299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18000</v>
      </c>
      <c r="C3389" s="6" t="s">
        <v>1740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12295</v>
      </c>
      <c r="M3389" s="6">
        <v>63</v>
      </c>
      <c r="N3389" s="6" t="e">
        <f>VLOOKUP(A3389,web_archive!D:AB,18,FALSE)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14525</v>
      </c>
      <c r="V3389" s="6" t="s">
        <v>12814</v>
      </c>
      <c r="W3389" s="6" t="s">
        <v>12549</v>
      </c>
      <c r="X3389" s="6" t="s">
        <v>12797</v>
      </c>
      <c r="Y3389" s="6" t="s">
        <v>12551</v>
      </c>
      <c r="Z3389" s="6" t="s">
        <v>12489</v>
      </c>
      <c r="AA3389" s="6" t="s">
        <v>12299</v>
      </c>
      <c r="AB3389" s="6" t="s">
        <v>12299</v>
      </c>
      <c r="AC3389" s="6"/>
      <c r="AD3389" s="6"/>
      <c r="AE3389" s="6"/>
    </row>
    <row r="3390" spans="1:31" x14ac:dyDescent="0.3">
      <c r="A3390" s="6">
        <v>5267</v>
      </c>
      <c r="B3390" s="6" t="s">
        <v>18001</v>
      </c>
      <c r="C3390" s="6" t="s">
        <v>14794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12295</v>
      </c>
      <c r="M3390" s="6">
        <v>63</v>
      </c>
      <c r="N3390" s="6" t="e">
        <f>VLOOKUP(A3390,web_archive!D:AB,18,FALSE)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13315</v>
      </c>
      <c r="V3390" s="6" t="s">
        <v>12404</v>
      </c>
      <c r="W3390" s="6" t="s">
        <v>12299</v>
      </c>
      <c r="X3390" s="6" t="s">
        <v>12299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18002</v>
      </c>
      <c r="C3391" s="6" t="s">
        <v>6152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14534</v>
      </c>
      <c r="M3391" s="6">
        <v>63</v>
      </c>
      <c r="N3391" s="6" t="e">
        <f>VLOOKUP(A3391,web_archive!D:AB,18,FALSE)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12691</v>
      </c>
      <c r="V3391" s="6" t="s">
        <v>13482</v>
      </c>
      <c r="W3391" s="6" t="s">
        <v>13483</v>
      </c>
      <c r="X3391" s="6" t="s">
        <v>14832</v>
      </c>
      <c r="Y3391" s="6" t="s">
        <v>12451</v>
      </c>
      <c r="Z3391" s="6" t="s">
        <v>12299</v>
      </c>
      <c r="AA3391" s="6" t="s">
        <v>12299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18003</v>
      </c>
      <c r="C3392" s="6" t="s">
        <v>17943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12295</v>
      </c>
      <c r="M3392" s="6">
        <v>63</v>
      </c>
      <c r="N3392" s="6" t="e">
        <f>VLOOKUP(A3392,web_archive!D:AB,18,FALSE)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12542</v>
      </c>
      <c r="V3392" s="6" t="s">
        <v>12762</v>
      </c>
      <c r="W3392" s="6" t="s">
        <v>12956</v>
      </c>
      <c r="X3392" s="6" t="s">
        <v>13833</v>
      </c>
      <c r="Y3392" s="6" t="s">
        <v>17628</v>
      </c>
      <c r="Z3392" s="6" t="s">
        <v>12299</v>
      </c>
      <c r="AA3392" s="6" t="s">
        <v>12299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3815</v>
      </c>
      <c r="C3393" s="6" t="s">
        <v>3812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12295</v>
      </c>
      <c r="M3393" s="6">
        <v>63</v>
      </c>
      <c r="N3393" s="6" t="str">
        <f>VLOOKUP(A3393,web_archive!D:AB,18,FALSE)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12679</v>
      </c>
      <c r="V3393" s="6" t="s">
        <v>12491</v>
      </c>
      <c r="W3393" s="6" t="s">
        <v>12299</v>
      </c>
      <c r="X3393" s="6" t="s">
        <v>12299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2137</v>
      </c>
      <c r="C3394" s="6" t="s">
        <v>2138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12295</v>
      </c>
      <c r="M3394" s="6">
        <v>63</v>
      </c>
      <c r="N3394" s="6" t="str">
        <f>VLOOKUP(A3394,web_archive!D:AB,18,FALSE)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14525</v>
      </c>
      <c r="V3394" s="6" t="s">
        <v>18004</v>
      </c>
      <c r="W3394" s="6" t="s">
        <v>12598</v>
      </c>
      <c r="X3394" s="6" t="s">
        <v>12957</v>
      </c>
      <c r="Y3394" s="6" t="s">
        <v>12299</v>
      </c>
      <c r="Z3394" s="6" t="s">
        <v>12299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10085</v>
      </c>
      <c r="C3395" s="6" t="s">
        <v>10082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12295</v>
      </c>
      <c r="M3395" s="6">
        <v>63</v>
      </c>
      <c r="N3395" s="6" t="str">
        <f>VLOOKUP(A3395,web_archive!D:AB,18,FALSE)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12702</v>
      </c>
      <c r="V3395" s="6" t="s">
        <v>17046</v>
      </c>
      <c r="W3395" s="6">
        <v>5</v>
      </c>
      <c r="X3395" s="6" t="s">
        <v>12370</v>
      </c>
      <c r="Y3395" s="6" t="s">
        <v>12299</v>
      </c>
      <c r="Z3395" s="6" t="s">
        <v>12299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4977</v>
      </c>
      <c r="C3396" s="6" t="s">
        <v>4978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12295</v>
      </c>
      <c r="M3396" s="6">
        <v>63</v>
      </c>
      <c r="N3396" s="6" t="str">
        <f>VLOOKUP(A3396,web_archive!D:AB,18,FALSE)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16185</v>
      </c>
      <c r="V3396" s="6" t="s">
        <v>16238</v>
      </c>
      <c r="W3396" s="6" t="s">
        <v>18005</v>
      </c>
      <c r="X3396" s="6" t="s">
        <v>12368</v>
      </c>
      <c r="Y3396" s="6" t="s">
        <v>12299</v>
      </c>
      <c r="Z3396" s="6" t="s">
        <v>16096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8998</v>
      </c>
      <c r="C3397" s="6" t="s">
        <v>8999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12295</v>
      </c>
      <c r="M3397" s="6">
        <v>63</v>
      </c>
      <c r="N3397" s="6" t="str">
        <f>VLOOKUP(A3397,web_archive!D:AB,18,FALSE)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16185</v>
      </c>
      <c r="V3397" s="6" t="s">
        <v>16238</v>
      </c>
      <c r="W3397" s="6" t="s">
        <v>18005</v>
      </c>
      <c r="X3397" s="6" t="s">
        <v>12368</v>
      </c>
      <c r="Y3397" s="6" t="s">
        <v>12299</v>
      </c>
      <c r="Z3397" s="6" t="s">
        <v>16096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6495</v>
      </c>
      <c r="C3398" s="6" t="s">
        <v>6496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12295</v>
      </c>
      <c r="M3398" s="6">
        <v>63</v>
      </c>
      <c r="N3398" s="6" t="str">
        <f>VLOOKUP(A3398,web_archive!D:AB,18,FALSE)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16185</v>
      </c>
      <c r="V3398" s="6" t="s">
        <v>16238</v>
      </c>
      <c r="W3398" s="6" t="s">
        <v>18005</v>
      </c>
      <c r="X3398" s="6" t="s">
        <v>12368</v>
      </c>
      <c r="Y3398" s="6" t="s">
        <v>12299</v>
      </c>
      <c r="Z3398" s="6" t="s">
        <v>16096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3842</v>
      </c>
      <c r="C3399" s="6" t="s">
        <v>3843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12295</v>
      </c>
      <c r="M3399" s="6">
        <v>63</v>
      </c>
      <c r="N3399" s="6" t="str">
        <f>VLOOKUP(A3399,web_archive!D:AB,18,FALSE)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16185</v>
      </c>
      <c r="V3399" s="6" t="s">
        <v>16238</v>
      </c>
      <c r="W3399" s="6" t="s">
        <v>18005</v>
      </c>
      <c r="X3399" s="6" t="s">
        <v>12368</v>
      </c>
      <c r="Y3399" s="6" t="s">
        <v>12299</v>
      </c>
      <c r="Z3399" s="6" t="s">
        <v>16096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10889</v>
      </c>
      <c r="C3400" s="6" t="s">
        <v>10890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14534</v>
      </c>
      <c r="M3400" s="6">
        <v>63</v>
      </c>
      <c r="N3400" s="6" t="str">
        <f>VLOOKUP(A3400,web_archive!D:AB,18,FALSE)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12787</v>
      </c>
      <c r="V3400" s="6" t="s">
        <v>14894</v>
      </c>
      <c r="W3400" s="6" t="s">
        <v>18006</v>
      </c>
      <c r="X3400" s="6" t="s">
        <v>12489</v>
      </c>
      <c r="Y3400" s="6" t="s">
        <v>12299</v>
      </c>
      <c r="Z3400" s="6" t="s">
        <v>12299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10925</v>
      </c>
      <c r="C3401" s="6" t="s">
        <v>8376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14534</v>
      </c>
      <c r="M3401" s="6">
        <v>63</v>
      </c>
      <c r="N3401" s="6" t="str">
        <f>VLOOKUP(A3401,web_archive!D:AB,18,FALSE)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12787</v>
      </c>
      <c r="V3401" s="6" t="s">
        <v>14894</v>
      </c>
      <c r="W3401" s="6" t="s">
        <v>18006</v>
      </c>
      <c r="X3401" s="6" t="s">
        <v>12489</v>
      </c>
      <c r="Y3401" s="6" t="s">
        <v>12299</v>
      </c>
      <c r="Z3401" s="6" t="s">
        <v>12299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18007</v>
      </c>
      <c r="C3402" s="6" t="s">
        <v>18008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14534</v>
      </c>
      <c r="M3402" s="6">
        <v>63</v>
      </c>
      <c r="N3402" s="6" t="e">
        <f>VLOOKUP(A3402,web_archive!D:AB,18,FALSE)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14525</v>
      </c>
      <c r="V3402" s="6" t="s">
        <v>16179</v>
      </c>
      <c r="W3402" s="6" t="s">
        <v>12563</v>
      </c>
      <c r="X3402" s="6" t="s">
        <v>12838</v>
      </c>
      <c r="Y3402" s="6" t="s">
        <v>12299</v>
      </c>
      <c r="Z3402" s="6" t="s">
        <v>12299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18009</v>
      </c>
      <c r="C3403" s="6" t="s">
        <v>5921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12295</v>
      </c>
      <c r="M3403" s="6">
        <v>63</v>
      </c>
      <c r="N3403" s="6" t="e">
        <f>VLOOKUP(A3403,web_archive!D:AB,18,FALSE)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12691</v>
      </c>
      <c r="V3403" s="6" t="s">
        <v>12368</v>
      </c>
      <c r="W3403" s="6" t="s">
        <v>12299</v>
      </c>
      <c r="X3403" s="6" t="s">
        <v>12299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18010</v>
      </c>
      <c r="C3404" s="6" t="s">
        <v>18011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14534</v>
      </c>
      <c r="M3404" s="6">
        <v>63</v>
      </c>
      <c r="N3404" s="6" t="e">
        <f>VLOOKUP(A3404,web_archive!D:AB,18,FALSE)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12691</v>
      </c>
      <c r="V3404" s="6" t="s">
        <v>13183</v>
      </c>
      <c r="W3404" s="6" t="s">
        <v>12368</v>
      </c>
      <c r="X3404" s="6" t="s">
        <v>12299</v>
      </c>
      <c r="Y3404" s="6" t="s">
        <v>12299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3693</v>
      </c>
      <c r="C3405" s="6" t="s">
        <v>3694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12295</v>
      </c>
      <c r="M3405" s="6">
        <v>63</v>
      </c>
      <c r="N3405" s="6" t="str">
        <f>VLOOKUP(A3405,web_archive!D:AB,18,FALSE)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12299</v>
      </c>
      <c r="V3405" s="6" t="s">
        <v>12299</v>
      </c>
      <c r="W3405" s="6" t="s">
        <v>12299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2113</v>
      </c>
      <c r="C3406" s="6" t="s">
        <v>2114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12295</v>
      </c>
      <c r="M3406" s="6">
        <v>63</v>
      </c>
      <c r="N3406" s="6" t="str">
        <f>VLOOKUP(A3406,web_archive!D:AB,18,FALSE)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12787</v>
      </c>
      <c r="V3406" s="6" t="s">
        <v>13643</v>
      </c>
      <c r="W3406" s="6" t="s">
        <v>15664</v>
      </c>
      <c r="X3406" s="6" t="s">
        <v>18012</v>
      </c>
      <c r="Y3406" s="6" t="s">
        <v>18013</v>
      </c>
      <c r="Z3406" s="6" t="s">
        <v>12797</v>
      </c>
      <c r="AA3406" s="6" t="s">
        <v>12549</v>
      </c>
      <c r="AB3406" s="6" t="s">
        <v>16654</v>
      </c>
      <c r="AC3406" s="6" t="s">
        <v>12551</v>
      </c>
      <c r="AD3406" s="6" t="s">
        <v>12404</v>
      </c>
      <c r="AE3406" s="6" t="s">
        <v>12299</v>
      </c>
      <c r="AF3406" s="6" t="s">
        <v>12299</v>
      </c>
    </row>
    <row r="3407" spans="1:32" x14ac:dyDescent="0.3">
      <c r="A3407" s="6">
        <v>5284</v>
      </c>
      <c r="B3407" s="6" t="s">
        <v>10509</v>
      </c>
      <c r="C3407" s="6" t="s">
        <v>10510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12295</v>
      </c>
      <c r="M3407" s="6">
        <v>63</v>
      </c>
      <c r="N3407" s="6" t="str">
        <f>VLOOKUP(A3407,web_archive!D:AB,18,FALSE)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12858</v>
      </c>
      <c r="V3407" s="6" t="s">
        <v>12762</v>
      </c>
      <c r="W3407" s="6" t="s">
        <v>14526</v>
      </c>
      <c r="X3407" s="6" t="s">
        <v>18014</v>
      </c>
      <c r="Y3407" s="6" t="s">
        <v>16387</v>
      </c>
      <c r="Z3407" s="6" t="s">
        <v>12404</v>
      </c>
      <c r="AA3407" s="6" t="s">
        <v>12299</v>
      </c>
      <c r="AB3407" s="6" t="s">
        <v>12299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10337</v>
      </c>
      <c r="C3408" s="6" t="s">
        <v>10338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12295</v>
      </c>
      <c r="M3408" s="6">
        <v>63</v>
      </c>
      <c r="N3408" s="6" t="str">
        <f>VLOOKUP(A3408,web_archive!D:AB,18,FALSE)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13315</v>
      </c>
      <c r="V3408" s="6" t="s">
        <v>12600</v>
      </c>
      <c r="W3408" s="6" t="s">
        <v>12299</v>
      </c>
      <c r="X3408" s="6" t="s">
        <v>12299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18015</v>
      </c>
      <c r="C3409" s="6" t="s">
        <v>18016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12295</v>
      </c>
      <c r="M3409" s="6">
        <v>63</v>
      </c>
      <c r="N3409" s="6" t="e">
        <f>VLOOKUP(A3409,web_archive!D:AB,18,FALSE)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16185</v>
      </c>
      <c r="V3409" s="6" t="s">
        <v>12921</v>
      </c>
      <c r="W3409" s="6" t="s">
        <v>13522</v>
      </c>
      <c r="X3409" s="6" t="s">
        <v>13639</v>
      </c>
      <c r="Y3409" s="6" t="s">
        <v>12299</v>
      </c>
      <c r="Z3409" s="6" t="s">
        <v>12299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10289</v>
      </c>
      <c r="C3410" s="6" t="s">
        <v>10290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12295</v>
      </c>
      <c r="M3410" s="6">
        <v>63</v>
      </c>
      <c r="N3410" s="6" t="str">
        <f>VLOOKUP(A3410,web_archive!D:AB,18,FALSE)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12660</v>
      </c>
      <c r="V3410" s="6" t="s">
        <v>12368</v>
      </c>
      <c r="W3410" s="6" t="s">
        <v>12299</v>
      </c>
      <c r="X3410" s="6" t="s">
        <v>12299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8220</v>
      </c>
      <c r="C3411" s="6" t="s">
        <v>8221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12295</v>
      </c>
      <c r="M3411" s="6">
        <v>63</v>
      </c>
      <c r="N3411" s="6" t="str">
        <f>VLOOKUP(A3411,web_archive!D:AB,18,FALSE)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12542</v>
      </c>
      <c r="V3411" s="6" t="s">
        <v>12368</v>
      </c>
      <c r="W3411" s="6" t="s">
        <v>12299</v>
      </c>
      <c r="X3411" s="6" t="s">
        <v>12299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10341</v>
      </c>
      <c r="C3412" s="6" t="s">
        <v>10342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12295</v>
      </c>
      <c r="M3412" s="6">
        <v>63</v>
      </c>
      <c r="N3412" s="6" t="str">
        <f>VLOOKUP(A3412,web_archive!D:AB,18,FALSE)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14783</v>
      </c>
      <c r="V3412" s="6" t="s">
        <v>12651</v>
      </c>
      <c r="W3412" s="6" t="s">
        <v>12567</v>
      </c>
      <c r="X3412" s="6">
        <v>1</v>
      </c>
      <c r="Y3412" s="6" t="s">
        <v>15481</v>
      </c>
      <c r="Z3412" s="6" t="s">
        <v>12560</v>
      </c>
      <c r="AA3412" s="6">
        <v>1</v>
      </c>
      <c r="AB3412" s="6" t="s">
        <v>15481</v>
      </c>
      <c r="AC3412" s="6" t="s">
        <v>12652</v>
      </c>
      <c r="AD3412" s="6">
        <v>1</v>
      </c>
      <c r="AE3412" s="6" t="s">
        <v>14753</v>
      </c>
      <c r="AF3412" s="6" t="s">
        <v>12491</v>
      </c>
      <c r="AG3412" s="6" t="s">
        <v>12299</v>
      </c>
      <c r="AH3412" s="6" t="s">
        <v>12299</v>
      </c>
    </row>
    <row r="3413" spans="1:34" x14ac:dyDescent="0.3">
      <c r="A3413" s="6">
        <v>5290</v>
      </c>
      <c r="B3413" s="6" t="s">
        <v>3257</v>
      </c>
      <c r="C3413" s="6" t="s">
        <v>3254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12295</v>
      </c>
      <c r="M3413" s="6">
        <v>63</v>
      </c>
      <c r="N3413" s="6" t="str">
        <f>VLOOKUP(A3413,web_archive!D:AB,18,FALSE)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12858</v>
      </c>
      <c r="V3413" s="6" t="s">
        <v>14887</v>
      </c>
      <c r="W3413" s="6" t="s">
        <v>12600</v>
      </c>
      <c r="X3413" s="6" t="s">
        <v>12299</v>
      </c>
      <c r="Y3413" s="6" t="s">
        <v>12299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5792</v>
      </c>
      <c r="C3414" s="6" t="s">
        <v>5793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12295</v>
      </c>
      <c r="M3414" s="6">
        <v>63</v>
      </c>
      <c r="N3414" s="6" t="str">
        <f>VLOOKUP(A3414,web_archive!D:AB,18,FALSE)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16300</v>
      </c>
      <c r="V3414" s="6" t="s">
        <v>18017</v>
      </c>
      <c r="W3414" s="6">
        <v>2</v>
      </c>
      <c r="X3414" s="6">
        <v>10</v>
      </c>
      <c r="Y3414" s="6" t="s">
        <v>12716</v>
      </c>
      <c r="Z3414" s="6" t="s">
        <v>17988</v>
      </c>
      <c r="AA3414" s="6">
        <v>3</v>
      </c>
      <c r="AB3414" s="6" t="s">
        <v>12489</v>
      </c>
      <c r="AC3414" s="6" t="s">
        <v>12299</v>
      </c>
      <c r="AD3414" s="6" t="s">
        <v>12299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3146</v>
      </c>
      <c r="C3415" s="6" t="s">
        <v>3147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12295</v>
      </c>
      <c r="M3415" s="6">
        <v>63</v>
      </c>
      <c r="N3415" s="6" t="str">
        <f>VLOOKUP(A3415,web_archive!D:AB,18,FALSE)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12978</v>
      </c>
      <c r="V3415" s="6" t="s">
        <v>12648</v>
      </c>
      <c r="W3415" s="6" t="s">
        <v>12491</v>
      </c>
      <c r="X3415" s="6" t="s">
        <v>12299</v>
      </c>
      <c r="Y3415" s="6" t="s">
        <v>12299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8141</v>
      </c>
      <c r="C3416" s="6" t="s">
        <v>8142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12295</v>
      </c>
      <c r="M3416" s="6">
        <v>63</v>
      </c>
      <c r="N3416" s="6" t="str">
        <f>VLOOKUP(A3416,web_archive!D:AB,18,FALSE)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12858</v>
      </c>
      <c r="V3416" s="6" t="s">
        <v>18018</v>
      </c>
      <c r="W3416" s="6" t="s">
        <v>12672</v>
      </c>
      <c r="X3416" s="6">
        <v>1</v>
      </c>
      <c r="Y3416" s="6">
        <v>30</v>
      </c>
      <c r="Z3416" s="6" t="s">
        <v>12368</v>
      </c>
      <c r="AA3416" s="6" t="s">
        <v>12299</v>
      </c>
      <c r="AB3416" s="6" t="s">
        <v>12299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10613</v>
      </c>
      <c r="C3417" s="6" t="s">
        <v>10614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12295</v>
      </c>
      <c r="M3417" s="6">
        <v>63</v>
      </c>
      <c r="N3417" s="6" t="str">
        <f>VLOOKUP(A3417,web_archive!D:AB,18,FALSE)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13315</v>
      </c>
      <c r="V3417" s="6" t="s">
        <v>18019</v>
      </c>
      <c r="W3417" s="6" t="s">
        <v>12588</v>
      </c>
      <c r="X3417" s="6" t="s">
        <v>12764</v>
      </c>
      <c r="Y3417" s="6" t="s">
        <v>12299</v>
      </c>
      <c r="Z3417" s="6" t="s">
        <v>12299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18020</v>
      </c>
      <c r="C3418" s="6" t="s">
        <v>18021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12295</v>
      </c>
      <c r="M3418" s="6">
        <v>63</v>
      </c>
      <c r="N3418" s="6" t="e">
        <f>VLOOKUP(A3418,web_archive!D:AB,18,FALSE)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14525</v>
      </c>
      <c r="V3418" s="6" t="s">
        <v>12451</v>
      </c>
      <c r="W3418" s="6" t="s">
        <v>12299</v>
      </c>
      <c r="X3418" s="6" t="s">
        <v>12299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18022</v>
      </c>
      <c r="C3419" s="6" t="s">
        <v>18023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12295</v>
      </c>
      <c r="M3419" s="6">
        <v>63</v>
      </c>
      <c r="N3419" s="6" t="e">
        <f>VLOOKUP(A3419,web_archive!D:AB,18,FALSE)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13315</v>
      </c>
      <c r="V3419" s="6" t="s">
        <v>12769</v>
      </c>
      <c r="W3419" s="6" t="s">
        <v>12368</v>
      </c>
      <c r="X3419" s="6" t="s">
        <v>12299</v>
      </c>
      <c r="Y3419" s="6" t="s">
        <v>12299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18024</v>
      </c>
      <c r="C3420" s="6" t="s">
        <v>18025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12295</v>
      </c>
      <c r="M3420" s="6">
        <v>63</v>
      </c>
      <c r="N3420" s="6" t="e">
        <f>VLOOKUP(A3420,web_archive!D:AB,18,FALSE)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12841</v>
      </c>
      <c r="V3420" s="6" t="s">
        <v>18026</v>
      </c>
      <c r="W3420" s="6">
        <v>2</v>
      </c>
      <c r="X3420" s="6" t="s">
        <v>12581</v>
      </c>
      <c r="Y3420" s="6" t="s">
        <v>12299</v>
      </c>
      <c r="Z3420" s="6" t="s">
        <v>12299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6499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12295</v>
      </c>
      <c r="M3421" s="6">
        <v>63</v>
      </c>
      <c r="N3421" s="6" t="str">
        <f>VLOOKUP(A3421,web_archive!D:AB,18,FALSE)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14036</v>
      </c>
      <c r="V3421" s="6" t="s">
        <v>13179</v>
      </c>
      <c r="W3421" s="6" t="s">
        <v>14661</v>
      </c>
      <c r="X3421" s="6" t="s">
        <v>13458</v>
      </c>
      <c r="Y3421" s="6" t="s">
        <v>18027</v>
      </c>
      <c r="Z3421" s="6" t="s">
        <v>13456</v>
      </c>
      <c r="AA3421" s="6" t="s">
        <v>13639</v>
      </c>
      <c r="AB3421" s="6" t="s">
        <v>12299</v>
      </c>
      <c r="AC3421" s="6" t="s">
        <v>12299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629</v>
      </c>
      <c r="C3422" s="6" t="s">
        <v>626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12295</v>
      </c>
      <c r="M3422" s="6">
        <v>63</v>
      </c>
      <c r="N3422" s="6" t="str">
        <f>VLOOKUP(A3422,web_archive!D:AB,18,FALSE)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12702</v>
      </c>
      <c r="V3422" s="6" t="s">
        <v>18028</v>
      </c>
      <c r="W3422" s="6">
        <v>1</v>
      </c>
      <c r="X3422" s="6" t="s">
        <v>12370</v>
      </c>
      <c r="Y3422" s="6" t="s">
        <v>12299</v>
      </c>
      <c r="Z3422" s="6" t="s">
        <v>12299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1724</v>
      </c>
      <c r="C3423" s="6" t="s">
        <v>1725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14534</v>
      </c>
      <c r="M3423" s="6">
        <v>63</v>
      </c>
      <c r="N3423" s="6" t="str">
        <f>VLOOKUP(A3423,web_archive!D:AB,18,FALSE)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13923</v>
      </c>
      <c r="V3423" s="6" t="s">
        <v>12413</v>
      </c>
      <c r="W3423" s="6" t="s">
        <v>12299</v>
      </c>
      <c r="X3423" s="6" t="s">
        <v>12299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8623</v>
      </c>
      <c r="C3424" s="6" t="s">
        <v>8624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12295</v>
      </c>
      <c r="M3424" s="6">
        <v>63</v>
      </c>
      <c r="N3424" s="6" t="str">
        <f>VLOOKUP(A3424,web_archive!D:AB,18,FALSE)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12299</v>
      </c>
      <c r="V3424" s="6" t="s">
        <v>12299</v>
      </c>
      <c r="W3424" s="6" t="s">
        <v>12299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6205</v>
      </c>
      <c r="C3425" s="6" t="s">
        <v>6206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12295</v>
      </c>
      <c r="M3425" s="6">
        <v>63</v>
      </c>
      <c r="N3425" s="6" t="str">
        <f>VLOOKUP(A3425,web_archive!D:AB,18,FALSE)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12299</v>
      </c>
      <c r="V3425" s="6" t="s">
        <v>12299</v>
      </c>
      <c r="W3425" s="6" t="s">
        <v>12299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4117</v>
      </c>
      <c r="C3426" s="6" t="s">
        <v>4118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12295</v>
      </c>
      <c r="M3426" s="6">
        <v>63</v>
      </c>
      <c r="N3426" s="6" t="str">
        <f>VLOOKUP(A3426,web_archive!D:AB,18,FALSE)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14525</v>
      </c>
      <c r="V3426" s="6" t="s">
        <v>13662</v>
      </c>
      <c r="W3426" s="6" t="s">
        <v>12370</v>
      </c>
      <c r="X3426" s="6" t="s">
        <v>12299</v>
      </c>
      <c r="Y3426" s="6" t="s">
        <v>12299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1853</v>
      </c>
      <c r="C3427" s="6" t="s">
        <v>18029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12295</v>
      </c>
      <c r="M3427" s="6">
        <v>63</v>
      </c>
      <c r="N3427" s="6" t="str">
        <f>VLOOKUP(A3427,web_archive!D:AB,18,FALSE)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14772</v>
      </c>
      <c r="V3427" s="6" t="s">
        <v>12563</v>
      </c>
      <c r="W3427" s="6" t="s">
        <v>18030</v>
      </c>
      <c r="X3427" s="6" t="s">
        <v>12860</v>
      </c>
      <c r="Y3427" s="6" t="s">
        <v>12581</v>
      </c>
      <c r="Z3427" s="6" t="s">
        <v>12299</v>
      </c>
      <c r="AA3427" s="6" t="s">
        <v>12299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7669</v>
      </c>
      <c r="C3428" s="6" t="s">
        <v>7670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12295</v>
      </c>
      <c r="M3428" s="6">
        <v>63</v>
      </c>
      <c r="N3428" s="6" t="str">
        <f>VLOOKUP(A3428,web_archive!D:AB,18,FALSE)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13138</v>
      </c>
      <c r="V3428" s="6" t="s">
        <v>12491</v>
      </c>
      <c r="W3428" s="6" t="s">
        <v>12299</v>
      </c>
      <c r="X3428" s="6" t="s">
        <v>12299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4226</v>
      </c>
      <c r="C3429" s="6" t="s">
        <v>4227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14534</v>
      </c>
      <c r="M3429" s="6">
        <v>63</v>
      </c>
      <c r="N3429" s="6" t="str">
        <f>VLOOKUP(A3429,web_archive!D:AB,18,FALSE)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12978</v>
      </c>
      <c r="V3429" s="6" t="s">
        <v>12549</v>
      </c>
      <c r="W3429" s="6" t="s">
        <v>12814</v>
      </c>
      <c r="X3429" s="6" t="s">
        <v>12551</v>
      </c>
      <c r="Y3429" s="6" t="s">
        <v>12491</v>
      </c>
      <c r="Z3429" s="6" t="s">
        <v>12299</v>
      </c>
      <c r="AA3429" s="6" t="s">
        <v>12299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1881</v>
      </c>
      <c r="C3430" s="6" t="s">
        <v>1882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12295</v>
      </c>
      <c r="M3430" s="6">
        <v>63</v>
      </c>
      <c r="N3430" s="6" t="str">
        <f>VLOOKUP(A3430,web_archive!D:AB,18,FALSE)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14525</v>
      </c>
      <c r="V3430" s="6" t="s">
        <v>18031</v>
      </c>
      <c r="W3430" s="6" t="s">
        <v>13458</v>
      </c>
      <c r="X3430" s="6" t="s">
        <v>18032</v>
      </c>
      <c r="Y3430" s="6" t="s">
        <v>15885</v>
      </c>
      <c r="Z3430" s="6" t="s">
        <v>18033</v>
      </c>
      <c r="AA3430" s="6">
        <v>512</v>
      </c>
      <c r="AB3430" s="6" t="s">
        <v>13898</v>
      </c>
      <c r="AC3430" s="6" t="s">
        <v>16230</v>
      </c>
      <c r="AD3430" s="6">
        <v>513</v>
      </c>
      <c r="AE3430" s="6" t="s">
        <v>13898</v>
      </c>
      <c r="AF3430" s="6" t="s">
        <v>16230</v>
      </c>
      <c r="AG3430" s="6">
        <v>514</v>
      </c>
      <c r="AH3430" s="6" t="s">
        <v>13898</v>
      </c>
      <c r="AI3430" s="6" t="s">
        <v>16230</v>
      </c>
      <c r="AJ3430" s="6">
        <v>578</v>
      </c>
      <c r="AK3430" s="6" t="s">
        <v>13898</v>
      </c>
      <c r="AL3430" s="6" t="s">
        <v>12489</v>
      </c>
      <c r="AM3430" s="6" t="s">
        <v>12299</v>
      </c>
      <c r="AN3430" s="6" t="s">
        <v>12299</v>
      </c>
    </row>
    <row r="3431" spans="1:40" x14ac:dyDescent="0.3">
      <c r="A3431" s="6">
        <v>5308</v>
      </c>
      <c r="B3431" s="6" t="s">
        <v>1564</v>
      </c>
      <c r="C3431" s="6" t="s">
        <v>1565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12295</v>
      </c>
      <c r="M3431" s="6">
        <v>63</v>
      </c>
      <c r="N3431" s="6" t="str">
        <f>VLOOKUP(A3431,web_archive!D:AB,18,FALSE)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18034</v>
      </c>
      <c r="V3431" s="6" t="s">
        <v>12464</v>
      </c>
      <c r="W3431" s="6" t="s">
        <v>12299</v>
      </c>
      <c r="X3431" s="6" t="s">
        <v>12299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18035</v>
      </c>
      <c r="C3432" s="6" t="s">
        <v>18036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12295</v>
      </c>
      <c r="M3432" s="6">
        <v>63</v>
      </c>
      <c r="N3432" s="6" t="e">
        <f>VLOOKUP(A3432,web_archive!D:AB,18,FALSE)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18037</v>
      </c>
      <c r="V3432" s="6" t="s">
        <v>12368</v>
      </c>
      <c r="W3432" s="6" t="s">
        <v>12299</v>
      </c>
      <c r="X3432" s="6" t="s">
        <v>12299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18038</v>
      </c>
      <c r="C3433" s="6" t="s">
        <v>18039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12295</v>
      </c>
      <c r="M3433" s="6">
        <v>63</v>
      </c>
      <c r="N3433" s="6" t="e">
        <f>VLOOKUP(A3433,web_archive!D:AB,18,FALSE)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14036</v>
      </c>
      <c r="V3433" s="6" t="s">
        <v>13306</v>
      </c>
      <c r="W3433" s="6" t="s">
        <v>18040</v>
      </c>
      <c r="X3433" s="6" t="s">
        <v>12368</v>
      </c>
      <c r="Y3433" s="6" t="s">
        <v>12299</v>
      </c>
      <c r="Z3433" s="6" t="s">
        <v>16070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5966</v>
      </c>
      <c r="C3434" s="6" t="s">
        <v>18041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12295</v>
      </c>
      <c r="M3434" s="6">
        <v>63</v>
      </c>
      <c r="N3434" s="6" t="str">
        <f>VLOOKUP(A3434,web_archive!D:AB,18,FALSE)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14525</v>
      </c>
      <c r="V3434" s="6" t="s">
        <v>12649</v>
      </c>
      <c r="W3434" s="6" t="s">
        <v>12299</v>
      </c>
      <c r="X3434" s="6" t="s">
        <v>12299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667</v>
      </c>
      <c r="C3435" s="6" t="s">
        <v>671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12538</v>
      </c>
      <c r="M3435" s="6">
        <v>63</v>
      </c>
      <c r="N3435" s="6" t="str">
        <f>VLOOKUP(A3435,web_archive!D:AB,18,FALSE)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12691</v>
      </c>
      <c r="V3435" s="6" t="s">
        <v>12904</v>
      </c>
      <c r="W3435" s="6" t="s">
        <v>12549</v>
      </c>
      <c r="X3435" s="6" t="s">
        <v>12550</v>
      </c>
      <c r="Y3435" s="6" t="s">
        <v>12551</v>
      </c>
      <c r="Z3435" s="6" t="s">
        <v>12491</v>
      </c>
      <c r="AA3435" s="6" t="s">
        <v>12299</v>
      </c>
      <c r="AB3435" s="6" t="s">
        <v>12299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3009</v>
      </c>
      <c r="C3436" s="6" t="s">
        <v>3009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12295</v>
      </c>
      <c r="M3436" s="6">
        <v>63</v>
      </c>
      <c r="N3436" s="6" t="str">
        <f>VLOOKUP(A3436,web_archive!D:AB,18,FALSE)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12542</v>
      </c>
      <c r="V3436" s="6" t="s">
        <v>13505</v>
      </c>
      <c r="W3436" s="6" t="s">
        <v>13833</v>
      </c>
      <c r="X3436" s="6" t="s">
        <v>17628</v>
      </c>
      <c r="Y3436" s="6" t="s">
        <v>12299</v>
      </c>
      <c r="Z3436" s="6" t="s">
        <v>12299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5188</v>
      </c>
      <c r="C3437" s="6" t="s">
        <v>5189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12295</v>
      </c>
      <c r="M3437" s="6">
        <v>63</v>
      </c>
      <c r="N3437" s="6" t="str">
        <f>VLOOKUP(A3437,web_archive!D:AB,18,FALSE)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12570</v>
      </c>
      <c r="V3437" s="6" t="s">
        <v>12549</v>
      </c>
      <c r="W3437" s="6" t="s">
        <v>12550</v>
      </c>
      <c r="X3437" s="6" t="s">
        <v>12551</v>
      </c>
      <c r="Y3437" s="6" t="s">
        <v>12491</v>
      </c>
      <c r="Z3437" s="6" t="s">
        <v>12299</v>
      </c>
      <c r="AA3437" s="6" t="s">
        <v>12299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18042</v>
      </c>
      <c r="C3438" s="6" t="s">
        <v>18042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12295</v>
      </c>
      <c r="M3438" s="6">
        <v>63</v>
      </c>
      <c r="N3438" s="6" t="e">
        <f>VLOOKUP(A3438,web_archive!D:AB,18,FALSE)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18043</v>
      </c>
      <c r="V3438" s="6" t="s">
        <v>18044</v>
      </c>
      <c r="W3438" s="6" t="s">
        <v>18045</v>
      </c>
      <c r="X3438" s="6" t="s">
        <v>12299</v>
      </c>
      <c r="Y3438" s="6" t="s">
        <v>12299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10263</v>
      </c>
      <c r="C3439" s="6" t="s">
        <v>10264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12295</v>
      </c>
      <c r="M3439" s="6">
        <v>63</v>
      </c>
      <c r="N3439" s="6" t="str">
        <f>VLOOKUP(A3439,web_archive!D:AB,18,FALSE)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14036</v>
      </c>
      <c r="V3439" s="6" t="s">
        <v>13456</v>
      </c>
      <c r="W3439" s="6" t="s">
        <v>12404</v>
      </c>
      <c r="X3439" s="6" t="s">
        <v>12299</v>
      </c>
      <c r="Y3439" s="6" t="s">
        <v>12299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4020</v>
      </c>
      <c r="C3440" s="6" t="s">
        <v>4021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12295</v>
      </c>
      <c r="M3440" s="6">
        <v>63</v>
      </c>
      <c r="N3440" s="6" t="str">
        <f>VLOOKUP(A3440,web_archive!D:AB,18,FALSE)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12702</v>
      </c>
      <c r="V3440" s="6" t="s">
        <v>17988</v>
      </c>
      <c r="W3440" s="6">
        <v>3</v>
      </c>
      <c r="X3440" s="6" t="s">
        <v>12370</v>
      </c>
      <c r="Y3440" s="6" t="s">
        <v>12299</v>
      </c>
      <c r="Z3440" s="6" t="s">
        <v>12299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18046</v>
      </c>
      <c r="C3441" s="6" t="s">
        <v>18047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12295</v>
      </c>
      <c r="M3441" s="6">
        <v>63</v>
      </c>
      <c r="N3441" s="6" t="e">
        <f>VLOOKUP(A3441,web_archive!D:AB,18,FALSE)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12640</v>
      </c>
      <c r="V3441" s="6" t="s">
        <v>12454</v>
      </c>
      <c r="W3441" s="6" t="s">
        <v>12299</v>
      </c>
      <c r="X3441" s="6" t="s">
        <v>12299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5107</v>
      </c>
      <c r="C3442" s="6" t="s">
        <v>5108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14534</v>
      </c>
      <c r="M3442" s="6">
        <v>63</v>
      </c>
      <c r="N3442" s="6" t="str">
        <f>VLOOKUP(A3442,web_archive!D:AB,18,FALSE)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14556</v>
      </c>
      <c r="V3442" s="6" t="s">
        <v>18048</v>
      </c>
      <c r="W3442" s="6" t="s">
        <v>18049</v>
      </c>
      <c r="X3442" s="6" t="s">
        <v>12299</v>
      </c>
      <c r="Y3442" s="6" t="s">
        <v>12299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2078</v>
      </c>
      <c r="C3443" s="6" t="s">
        <v>2079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14534</v>
      </c>
      <c r="M3443" s="6">
        <v>63</v>
      </c>
      <c r="N3443" s="6" t="str">
        <f>VLOOKUP(A3443,web_archive!D:AB,18,FALSE)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12841</v>
      </c>
      <c r="V3443" s="6" t="s">
        <v>15470</v>
      </c>
      <c r="W3443" s="6" t="s">
        <v>13742</v>
      </c>
      <c r="X3443" s="6">
        <v>1</v>
      </c>
      <c r="Y3443" s="6">
        <v>50</v>
      </c>
      <c r="Z3443" s="6" t="s">
        <v>12298</v>
      </c>
      <c r="AA3443" s="6" t="s">
        <v>12299</v>
      </c>
      <c r="AB3443" s="6" t="s">
        <v>12299</v>
      </c>
      <c r="AC3443" s="6"/>
      <c r="AD3443" s="6"/>
      <c r="AE3443" s="6"/>
    </row>
    <row r="3444" spans="1:31" x14ac:dyDescent="0.3">
      <c r="A3444" s="6">
        <v>5321</v>
      </c>
      <c r="B3444" s="6" t="s">
        <v>5501</v>
      </c>
      <c r="C3444" s="6" t="s">
        <v>5502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12295</v>
      </c>
      <c r="M3444" s="6">
        <v>63</v>
      </c>
      <c r="N3444" s="6" t="str">
        <f>VLOOKUP(A3444,web_archive!D:AB,18,FALSE)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14045</v>
      </c>
      <c r="V3444" s="6">
        <v>518</v>
      </c>
      <c r="W3444" s="6" t="s">
        <v>12820</v>
      </c>
      <c r="X3444" s="6" t="s">
        <v>12299</v>
      </c>
      <c r="Y3444" s="6" t="s">
        <v>12299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8793</v>
      </c>
      <c r="C3445" s="6" t="s">
        <v>8794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12295</v>
      </c>
      <c r="M3445" s="6">
        <v>63</v>
      </c>
      <c r="N3445" s="6" t="str">
        <f>VLOOKUP(A3445,web_archive!D:AB,18,FALSE)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14525</v>
      </c>
      <c r="V3445" s="6" t="s">
        <v>12942</v>
      </c>
      <c r="W3445" s="6" t="s">
        <v>12491</v>
      </c>
      <c r="X3445" s="6" t="s">
        <v>12299</v>
      </c>
      <c r="Y3445" s="6" t="s">
        <v>12299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18050</v>
      </c>
      <c r="C3446" s="6" t="s">
        <v>18051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12295</v>
      </c>
      <c r="M3446" s="6">
        <v>63</v>
      </c>
      <c r="N3446" s="6" t="e">
        <f>VLOOKUP(A3446,web_archive!D:AB,18,FALSE)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12841</v>
      </c>
      <c r="V3446" s="6" t="s">
        <v>12600</v>
      </c>
      <c r="W3446" s="6" t="s">
        <v>12299</v>
      </c>
      <c r="X3446" s="6" t="s">
        <v>12299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6131</v>
      </c>
      <c r="C3447" s="6" t="s">
        <v>6132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12295</v>
      </c>
      <c r="M3447" s="6">
        <v>63</v>
      </c>
      <c r="N3447" s="6" t="str">
        <f>VLOOKUP(A3447,web_archive!D:AB,18,FALSE)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12858</v>
      </c>
      <c r="V3447" s="6" t="s">
        <v>14232</v>
      </c>
      <c r="W3447" s="6" t="s">
        <v>16411</v>
      </c>
      <c r="X3447" s="6">
        <v>3</v>
      </c>
      <c r="Y3447" s="6">
        <v>30</v>
      </c>
      <c r="Z3447" s="6" t="s">
        <v>12298</v>
      </c>
      <c r="AA3447" s="6" t="s">
        <v>12299</v>
      </c>
      <c r="AB3447" s="6" t="s">
        <v>12299</v>
      </c>
      <c r="AC3447" s="6"/>
      <c r="AD3447" s="6"/>
      <c r="AE3447" s="6"/>
    </row>
    <row r="3448" spans="1:31" x14ac:dyDescent="0.3">
      <c r="A3448" s="6">
        <v>5325</v>
      </c>
      <c r="B3448" s="6" t="s">
        <v>8452</v>
      </c>
      <c r="C3448" s="6" t="s">
        <v>8453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12295</v>
      </c>
      <c r="M3448" s="6">
        <v>63</v>
      </c>
      <c r="N3448" s="6" t="str">
        <f>VLOOKUP(A3448,web_archive!D:AB,18,FALSE)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12674</v>
      </c>
      <c r="V3448" s="6" t="s">
        <v>12675</v>
      </c>
      <c r="W3448" s="6" t="s">
        <v>13495</v>
      </c>
      <c r="X3448" s="6" t="s">
        <v>13184</v>
      </c>
      <c r="Y3448" s="6" t="s">
        <v>12368</v>
      </c>
      <c r="Z3448" s="6" t="s">
        <v>12299</v>
      </c>
      <c r="AA3448" s="6" t="s">
        <v>12299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18052</v>
      </c>
      <c r="C3449" s="6" t="s">
        <v>18053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12295</v>
      </c>
      <c r="M3449" s="6">
        <v>63</v>
      </c>
      <c r="N3449" s="6" t="e">
        <f>VLOOKUP(A3449,web_archive!D:AB,18,FALSE)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12570</v>
      </c>
      <c r="V3449" s="6" t="s">
        <v>12549</v>
      </c>
      <c r="W3449" s="6" t="s">
        <v>16180</v>
      </c>
      <c r="X3449" s="6" t="s">
        <v>12551</v>
      </c>
      <c r="Y3449" s="6" t="s">
        <v>13459</v>
      </c>
      <c r="Z3449" s="6" t="s">
        <v>12299</v>
      </c>
      <c r="AA3449" s="6" t="s">
        <v>12299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18054</v>
      </c>
      <c r="C3450" s="6" t="s">
        <v>18055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14534</v>
      </c>
      <c r="M3450" s="6">
        <v>63</v>
      </c>
      <c r="N3450" s="6" t="e">
        <f>VLOOKUP(A3450,web_archive!D:AB,18,FALSE)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12691</v>
      </c>
      <c r="V3450" s="6" t="s">
        <v>13021</v>
      </c>
      <c r="W3450" s="6" t="s">
        <v>12404</v>
      </c>
      <c r="X3450" s="6" t="s">
        <v>12299</v>
      </c>
      <c r="Y3450" s="6" t="s">
        <v>12299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18056</v>
      </c>
      <c r="C3451" s="6" t="s">
        <v>18057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12295</v>
      </c>
      <c r="M3451" s="6">
        <v>63</v>
      </c>
      <c r="N3451" s="6" t="e">
        <f>VLOOKUP(A3451,web_archive!D:AB,18,FALSE)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12691</v>
      </c>
      <c r="V3451" s="6" t="s">
        <v>12368</v>
      </c>
      <c r="W3451" s="6" t="s">
        <v>12299</v>
      </c>
      <c r="X3451" s="6" t="s">
        <v>12299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18058</v>
      </c>
      <c r="C3452" s="6" t="s">
        <v>18059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12295</v>
      </c>
      <c r="M3452" s="6">
        <v>63</v>
      </c>
      <c r="N3452" s="6" t="e">
        <f>VLOOKUP(A3452,web_archive!D:AB,18,FALSE)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14772</v>
      </c>
      <c r="V3452" s="6" t="s">
        <v>12860</v>
      </c>
      <c r="W3452" s="6" t="s">
        <v>14709</v>
      </c>
      <c r="X3452" s="6" t="s">
        <v>12620</v>
      </c>
      <c r="Y3452" s="6" t="s">
        <v>12667</v>
      </c>
      <c r="Z3452" s="6" t="s">
        <v>12299</v>
      </c>
      <c r="AA3452" s="6" t="s">
        <v>12299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18060</v>
      </c>
      <c r="C3453" s="6" t="s">
        <v>18061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14534</v>
      </c>
      <c r="M3453" s="6">
        <v>63</v>
      </c>
      <c r="N3453" s="6" t="e">
        <f>VLOOKUP(A3453,web_archive!D:AB,18,FALSE)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14525</v>
      </c>
      <c r="V3453" s="6" t="s">
        <v>16179</v>
      </c>
      <c r="W3453" s="6" t="s">
        <v>12563</v>
      </c>
      <c r="X3453" s="6" t="s">
        <v>18062</v>
      </c>
      <c r="Y3453" s="6" t="s">
        <v>12563</v>
      </c>
      <c r="Z3453" s="6" t="s">
        <v>13387</v>
      </c>
      <c r="AA3453" s="6" t="s">
        <v>12299</v>
      </c>
      <c r="AB3453" s="6" t="s">
        <v>12299</v>
      </c>
      <c r="AC3453" s="6"/>
      <c r="AD3453" s="6"/>
      <c r="AE3453" s="6"/>
    </row>
    <row r="3454" spans="1:31" x14ac:dyDescent="0.3">
      <c r="A3454" s="6">
        <v>5331</v>
      </c>
      <c r="B3454" s="6" t="s">
        <v>18063</v>
      </c>
      <c r="C3454" s="6" t="s">
        <v>18064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14534</v>
      </c>
      <c r="M3454" s="6">
        <v>63</v>
      </c>
      <c r="N3454" s="6" t="e">
        <f>VLOOKUP(A3454,web_archive!D:AB,18,FALSE)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12660</v>
      </c>
      <c r="V3454" s="6" t="s">
        <v>13482</v>
      </c>
      <c r="W3454" s="6" t="s">
        <v>12404</v>
      </c>
      <c r="X3454" s="6" t="s">
        <v>12299</v>
      </c>
      <c r="Y3454" s="6" t="s">
        <v>12299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6158</v>
      </c>
      <c r="C3455" s="6" t="s">
        <v>6159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12295</v>
      </c>
      <c r="M3455" s="6">
        <v>63</v>
      </c>
      <c r="N3455" s="6" t="str">
        <f>VLOOKUP(A3455,web_archive!D:AB,18,FALSE)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12679</v>
      </c>
      <c r="V3455" s="6" t="s">
        <v>12404</v>
      </c>
      <c r="W3455" s="6" t="s">
        <v>12299</v>
      </c>
      <c r="X3455" s="6" t="s">
        <v>12299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8101</v>
      </c>
      <c r="C3456" s="6" t="s">
        <v>8102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12295</v>
      </c>
      <c r="M3456" s="6">
        <v>63</v>
      </c>
      <c r="N3456" s="6" t="str">
        <f>VLOOKUP(A3456,web_archive!D:AB,18,FALSE)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14525</v>
      </c>
      <c r="V3456" s="6" t="s">
        <v>14842</v>
      </c>
      <c r="W3456" s="6" t="s">
        <v>14331</v>
      </c>
      <c r="X3456" s="6" t="s">
        <v>18065</v>
      </c>
      <c r="Y3456" s="6" t="s">
        <v>18066</v>
      </c>
      <c r="Z3456" s="6" t="s">
        <v>13283</v>
      </c>
      <c r="AA3456" s="6">
        <v>5</v>
      </c>
      <c r="AB3456" s="6">
        <v>30</v>
      </c>
      <c r="AC3456" s="6" t="s">
        <v>12368</v>
      </c>
      <c r="AD3456" s="6" t="s">
        <v>12299</v>
      </c>
      <c r="AE3456" s="6" t="s">
        <v>12299</v>
      </c>
    </row>
    <row r="3457" spans="1:33" x14ac:dyDescent="0.3">
      <c r="A3457" s="6">
        <v>5334</v>
      </c>
      <c r="B3457" s="6" t="s">
        <v>18067</v>
      </c>
      <c r="C3457" s="6" t="s">
        <v>18068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12295</v>
      </c>
      <c r="M3457" s="6">
        <v>63</v>
      </c>
      <c r="N3457" s="6" t="e">
        <f>VLOOKUP(A3457,web_archive!D:AB,18,FALSE)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12787</v>
      </c>
      <c r="V3457" s="6" t="s">
        <v>13184</v>
      </c>
      <c r="W3457" s="6" t="s">
        <v>12368</v>
      </c>
      <c r="X3457" s="6" t="s">
        <v>12299</v>
      </c>
      <c r="Y3457" s="6" t="s">
        <v>12299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5685</v>
      </c>
      <c r="C3458" s="6" t="s">
        <v>5686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12295</v>
      </c>
      <c r="M3458" s="6">
        <v>63</v>
      </c>
      <c r="N3458" s="6" t="str">
        <f>VLOOKUP(A3458,web_archive!D:AB,18,FALSE)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12787</v>
      </c>
      <c r="V3458" s="6" t="s">
        <v>18069</v>
      </c>
      <c r="W3458" s="6" t="s">
        <v>12368</v>
      </c>
      <c r="X3458" s="6" t="s">
        <v>12299</v>
      </c>
      <c r="Y3458" s="6" t="s">
        <v>12299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4859</v>
      </c>
      <c r="C3459" s="6" t="s">
        <v>4860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12295</v>
      </c>
      <c r="M3459" s="6">
        <v>63</v>
      </c>
      <c r="N3459" s="6" t="str">
        <f>VLOOKUP(A3459,web_archive!D:AB,18,FALSE)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12299</v>
      </c>
      <c r="V3459" s="6" t="s">
        <v>12299</v>
      </c>
      <c r="W3459" s="6" t="s">
        <v>12299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18070</v>
      </c>
      <c r="C3460" s="6" t="s">
        <v>18071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12295</v>
      </c>
      <c r="M3460" s="6">
        <v>63</v>
      </c>
      <c r="N3460" s="6" t="e">
        <f>VLOOKUP(A3460,web_archive!D:AB,18,FALSE)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12299</v>
      </c>
      <c r="V3460" s="6" t="s">
        <v>12299</v>
      </c>
      <c r="W3460" s="6" t="s">
        <v>12299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1010</v>
      </c>
      <c r="C3461" s="6" t="s">
        <v>18072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12295</v>
      </c>
      <c r="M3461" s="6">
        <v>63</v>
      </c>
      <c r="N3461" s="6" t="str">
        <f>VLOOKUP(A3461,web_archive!D:AB,18,FALSE)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12299</v>
      </c>
      <c r="V3461" s="6" t="s">
        <v>12299</v>
      </c>
      <c r="W3461" s="6" t="s">
        <v>12299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4246</v>
      </c>
      <c r="C3462" s="6" t="s">
        <v>4247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12295</v>
      </c>
      <c r="M3462" s="6">
        <v>63</v>
      </c>
      <c r="N3462" s="6" t="str">
        <f>VLOOKUP(A3462,web_archive!D:AB,18,FALSE)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12299</v>
      </c>
      <c r="V3462" s="6" t="s">
        <v>12299</v>
      </c>
      <c r="W3462" s="6" t="s">
        <v>12299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2906</v>
      </c>
      <c r="C3463" s="6" t="s">
        <v>2907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12295</v>
      </c>
      <c r="M3463" s="6">
        <v>63</v>
      </c>
      <c r="N3463" s="6" t="str">
        <f>VLOOKUP(A3463,web_archive!D:AB,18,FALSE)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12978</v>
      </c>
      <c r="V3463" s="6" t="s">
        <v>12549</v>
      </c>
      <c r="W3463" s="6" t="s">
        <v>12814</v>
      </c>
      <c r="X3463" s="6" t="s">
        <v>12551</v>
      </c>
      <c r="Y3463" s="6" t="s">
        <v>14340</v>
      </c>
      <c r="Z3463" s="6" t="s">
        <v>17972</v>
      </c>
      <c r="AA3463" s="6">
        <v>10</v>
      </c>
      <c r="AB3463" s="6">
        <v>20</v>
      </c>
      <c r="AC3463" s="6" t="s">
        <v>12298</v>
      </c>
      <c r="AD3463" s="6" t="s">
        <v>12299</v>
      </c>
      <c r="AE3463" s="6" t="s">
        <v>12299</v>
      </c>
      <c r="AF3463" s="6"/>
      <c r="AG3463" s="6"/>
    </row>
    <row r="3464" spans="1:33" x14ac:dyDescent="0.3">
      <c r="A3464" s="6">
        <v>5341</v>
      </c>
      <c r="B3464" s="6" t="s">
        <v>2241</v>
      </c>
      <c r="C3464" s="6" t="s">
        <v>2242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12295</v>
      </c>
      <c r="M3464" s="6">
        <v>63</v>
      </c>
      <c r="N3464" s="6" t="str">
        <f>VLOOKUP(A3464,web_archive!D:AB,18,FALSE)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12978</v>
      </c>
      <c r="V3464" s="6" t="s">
        <v>12549</v>
      </c>
      <c r="W3464" s="6" t="s">
        <v>12814</v>
      </c>
      <c r="X3464" s="6" t="s">
        <v>12551</v>
      </c>
      <c r="Y3464" s="6" t="s">
        <v>18073</v>
      </c>
      <c r="Z3464" s="6" t="s">
        <v>12370</v>
      </c>
      <c r="AA3464" s="6" t="s">
        <v>12299</v>
      </c>
      <c r="AB3464" s="6" t="s">
        <v>12299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9353</v>
      </c>
      <c r="C3465" s="6" t="s">
        <v>9354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12295</v>
      </c>
      <c r="M3465" s="6">
        <v>63</v>
      </c>
      <c r="N3465" s="6" t="str">
        <f>VLOOKUP(A3465,web_archive!D:AB,18,FALSE)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12978</v>
      </c>
      <c r="V3465" s="6" t="s">
        <v>12549</v>
      </c>
      <c r="W3465" s="6" t="s">
        <v>12814</v>
      </c>
      <c r="X3465" s="6" t="s">
        <v>12551</v>
      </c>
      <c r="Y3465" s="6" t="s">
        <v>18074</v>
      </c>
      <c r="Z3465" s="6" t="s">
        <v>12681</v>
      </c>
      <c r="AA3465" s="6">
        <v>20</v>
      </c>
      <c r="AB3465" s="6">
        <v>10000</v>
      </c>
      <c r="AC3465" s="6">
        <v>0</v>
      </c>
      <c r="AD3465" s="6" t="s">
        <v>12914</v>
      </c>
      <c r="AE3465" s="6" t="s">
        <v>12299</v>
      </c>
      <c r="AF3465" s="6" t="s">
        <v>12299</v>
      </c>
      <c r="AG3465" s="6"/>
    </row>
    <row r="3466" spans="1:33" x14ac:dyDescent="0.3">
      <c r="A3466" s="6">
        <v>5343</v>
      </c>
      <c r="B3466" s="6" t="s">
        <v>9912</v>
      </c>
      <c r="C3466" s="6" t="s">
        <v>18075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12295</v>
      </c>
      <c r="M3466" s="6">
        <v>63</v>
      </c>
      <c r="N3466" s="6" t="str">
        <f>VLOOKUP(A3466,web_archive!D:AB,18,FALSE)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12978</v>
      </c>
      <c r="V3466" s="6" t="s">
        <v>12549</v>
      </c>
      <c r="W3466" s="6" t="s">
        <v>12814</v>
      </c>
      <c r="X3466" s="6" t="s">
        <v>12551</v>
      </c>
      <c r="Y3466" s="6" t="s">
        <v>18076</v>
      </c>
      <c r="Z3466" s="6">
        <v>504</v>
      </c>
      <c r="AA3466" s="6" t="s">
        <v>18077</v>
      </c>
      <c r="AB3466" s="6">
        <v>547</v>
      </c>
      <c r="AC3466" s="6" t="s">
        <v>12489</v>
      </c>
      <c r="AD3466" s="6" t="s">
        <v>12299</v>
      </c>
      <c r="AE3466" s="6" t="s">
        <v>12299</v>
      </c>
      <c r="AF3466" s="6"/>
      <c r="AG3466" s="6"/>
    </row>
    <row r="3467" spans="1:33" x14ac:dyDescent="0.3">
      <c r="A3467" s="6">
        <v>5344</v>
      </c>
      <c r="B3467" s="6" t="s">
        <v>1109</v>
      </c>
      <c r="C3467" s="6" t="s">
        <v>18078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12295</v>
      </c>
      <c r="M3467" s="6">
        <v>63</v>
      </c>
      <c r="N3467" s="6" t="str">
        <f>VLOOKUP(A3467,web_archive!D:AB,18,FALSE)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12660</v>
      </c>
      <c r="V3467" s="6" t="s">
        <v>14862</v>
      </c>
      <c r="W3467" s="6" t="s">
        <v>12549</v>
      </c>
      <c r="X3467" s="6" t="s">
        <v>12814</v>
      </c>
      <c r="Y3467" s="6" t="s">
        <v>12551</v>
      </c>
      <c r="Z3467" s="6" t="s">
        <v>18079</v>
      </c>
      <c r="AA3467" s="6" t="s">
        <v>14554</v>
      </c>
      <c r="AB3467" s="6">
        <v>20</v>
      </c>
      <c r="AC3467" s="6">
        <v>30000</v>
      </c>
      <c r="AD3467" s="6">
        <v>0</v>
      </c>
      <c r="AE3467" s="6" t="s">
        <v>16496</v>
      </c>
      <c r="AF3467" s="6" t="s">
        <v>12299</v>
      </c>
      <c r="AG3467" s="6" t="s">
        <v>12299</v>
      </c>
    </row>
    <row r="3468" spans="1:33" x14ac:dyDescent="0.3">
      <c r="A3468" s="6">
        <v>5345</v>
      </c>
      <c r="B3468" s="6" t="s">
        <v>2874</v>
      </c>
      <c r="C3468" s="6" t="s">
        <v>2875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12295</v>
      </c>
      <c r="M3468" s="6">
        <v>63</v>
      </c>
      <c r="N3468" s="6" t="str">
        <f>VLOOKUP(A3468,web_archive!D:AB,18,FALSE)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12978</v>
      </c>
      <c r="V3468" s="6" t="s">
        <v>12549</v>
      </c>
      <c r="W3468" s="6" t="s">
        <v>12814</v>
      </c>
      <c r="X3468" s="6" t="s">
        <v>12551</v>
      </c>
      <c r="Y3468" s="6" t="s">
        <v>12550</v>
      </c>
      <c r="Z3468" s="6" t="s">
        <v>13041</v>
      </c>
      <c r="AA3468" s="6" t="s">
        <v>15118</v>
      </c>
      <c r="AB3468" s="6" t="s">
        <v>13041</v>
      </c>
      <c r="AC3468" s="6" t="s">
        <v>12491</v>
      </c>
      <c r="AD3468" s="6" t="s">
        <v>12299</v>
      </c>
      <c r="AE3468" s="6" t="s">
        <v>12299</v>
      </c>
      <c r="AF3468" s="6"/>
      <c r="AG3468" s="6"/>
    </row>
    <row r="3469" spans="1:33" x14ac:dyDescent="0.3">
      <c r="A3469" s="6">
        <v>5346</v>
      </c>
      <c r="B3469" s="6" t="s">
        <v>4408</v>
      </c>
      <c r="C3469" s="6" t="s">
        <v>18080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12295</v>
      </c>
      <c r="M3469" s="6">
        <v>63</v>
      </c>
      <c r="N3469" s="6" t="str">
        <f>VLOOKUP(A3469,web_archive!D:AB,18,FALSE)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12299</v>
      </c>
      <c r="V3469" s="6" t="s">
        <v>12299</v>
      </c>
      <c r="W3469" s="6" t="s">
        <v>12299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18081</v>
      </c>
      <c r="C3470" s="6" t="s">
        <v>17806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14534</v>
      </c>
      <c r="M3470" s="6">
        <v>63</v>
      </c>
      <c r="N3470" s="6" t="e">
        <f>VLOOKUP(A3470,web_archive!D:AB,18,FALSE)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12299</v>
      </c>
      <c r="V3470" s="6" t="s">
        <v>12299</v>
      </c>
      <c r="W3470" s="6" t="s">
        <v>12299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1098</v>
      </c>
      <c r="C3471" s="6" t="s">
        <v>1095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14534</v>
      </c>
      <c r="M3471" s="6">
        <v>63</v>
      </c>
      <c r="N3471" s="6" t="str">
        <f>VLOOKUP(A3471,web_archive!D:AB,18,FALSE)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14525</v>
      </c>
      <c r="V3471" s="6" t="s">
        <v>12404</v>
      </c>
      <c r="W3471" s="6" t="s">
        <v>12299</v>
      </c>
      <c r="X3471" s="6" t="s">
        <v>12299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1531</v>
      </c>
      <c r="C3472" s="6" t="s">
        <v>1528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14534</v>
      </c>
      <c r="M3472" s="6">
        <v>63</v>
      </c>
      <c r="N3472" s="6" t="str">
        <f>VLOOKUP(A3472,web_archive!D:AB,18,FALSE)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12299</v>
      </c>
      <c r="V3472" s="6" t="s">
        <v>12299</v>
      </c>
      <c r="W3472" s="6" t="s">
        <v>12299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18082</v>
      </c>
      <c r="C3473" s="6" t="s">
        <v>7666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14534</v>
      </c>
      <c r="M3473" s="6">
        <v>63</v>
      </c>
      <c r="N3473" s="6" t="e">
        <f>VLOOKUP(A3473,web_archive!D:AB,18,FALSE)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12691</v>
      </c>
      <c r="V3473" s="6" t="s">
        <v>12368</v>
      </c>
      <c r="W3473" s="6" t="s">
        <v>12299</v>
      </c>
      <c r="X3473" s="6" t="s">
        <v>12299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18083</v>
      </c>
      <c r="C3474" s="6" t="s">
        <v>9770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12295</v>
      </c>
      <c r="M3474" s="6">
        <v>63</v>
      </c>
      <c r="N3474" s="6" t="e">
        <f>VLOOKUP(A3474,web_archive!D:AB,18,FALSE)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12978</v>
      </c>
      <c r="V3474" s="6" t="s">
        <v>14784</v>
      </c>
      <c r="W3474" s="6" t="s">
        <v>12489</v>
      </c>
      <c r="X3474" s="6" t="s">
        <v>12299</v>
      </c>
      <c r="Y3474" s="6" t="s">
        <v>12299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7819</v>
      </c>
      <c r="C3475" s="6" t="s">
        <v>7820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14534</v>
      </c>
      <c r="M3475" s="6">
        <v>63</v>
      </c>
      <c r="N3475" s="6" t="str">
        <f>VLOOKUP(A3475,web_archive!D:AB,18,FALSE)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12299</v>
      </c>
      <c r="V3475" s="6" t="s">
        <v>12299</v>
      </c>
      <c r="W3475" s="6" t="s">
        <v>12299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18084</v>
      </c>
      <c r="C3476" s="6" t="s">
        <v>17815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15200</v>
      </c>
      <c r="M3476" s="6">
        <v>63</v>
      </c>
      <c r="N3476" s="6" t="e">
        <f>VLOOKUP(A3476,web_archive!D:AB,18,FALSE)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12691</v>
      </c>
      <c r="V3476" s="6" t="s">
        <v>13482</v>
      </c>
      <c r="W3476" s="6" t="s">
        <v>18085</v>
      </c>
      <c r="X3476" s="6" t="s">
        <v>15475</v>
      </c>
      <c r="Y3476" s="6">
        <v>1</v>
      </c>
      <c r="Z3476" s="6">
        <v>1</v>
      </c>
      <c r="AA3476" s="6" t="s">
        <v>13354</v>
      </c>
      <c r="AB3476" s="6" t="s">
        <v>12298</v>
      </c>
      <c r="AC3476" s="6" t="s">
        <v>12299</v>
      </c>
      <c r="AD3476" s="6" t="s">
        <v>12299</v>
      </c>
    </row>
    <row r="3477" spans="1:30" x14ac:dyDescent="0.3">
      <c r="A3477" s="6">
        <v>5354</v>
      </c>
      <c r="B3477" s="6" t="s">
        <v>6944</v>
      </c>
      <c r="C3477" s="6" t="s">
        <v>18086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12295</v>
      </c>
      <c r="M3477" s="6">
        <v>63</v>
      </c>
      <c r="N3477" s="6" t="str">
        <f>VLOOKUP(A3477,web_archive!D:AB,18,FALSE)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13638</v>
      </c>
      <c r="V3477" s="6" t="s">
        <v>13639</v>
      </c>
      <c r="W3477" s="6" t="s">
        <v>12299</v>
      </c>
      <c r="X3477" s="6" t="s">
        <v>12299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6940</v>
      </c>
      <c r="C3478" s="6" t="s">
        <v>6941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12295</v>
      </c>
      <c r="M3478" s="6">
        <v>63</v>
      </c>
      <c r="N3478" s="6" t="str">
        <f>VLOOKUP(A3478,web_archive!D:AB,18,FALSE)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13638</v>
      </c>
      <c r="V3478" s="6" t="s">
        <v>13639</v>
      </c>
      <c r="W3478" s="6" t="s">
        <v>12299</v>
      </c>
      <c r="X3478" s="6" t="s">
        <v>12299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18087</v>
      </c>
      <c r="C3479" s="6" t="s">
        <v>18088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12295</v>
      </c>
      <c r="M3479" s="6">
        <v>63</v>
      </c>
      <c r="N3479" s="6" t="e">
        <f>VLOOKUP(A3479,web_archive!D:AB,18,FALSE)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12978</v>
      </c>
      <c r="V3479" s="6" t="s">
        <v>12798</v>
      </c>
      <c r="W3479" s="6" t="s">
        <v>12550</v>
      </c>
      <c r="X3479" s="6" t="s">
        <v>12798</v>
      </c>
      <c r="Y3479" s="6" t="s">
        <v>12491</v>
      </c>
      <c r="Z3479" s="6" t="s">
        <v>12299</v>
      </c>
      <c r="AA3479" s="6" t="s">
        <v>12299</v>
      </c>
      <c r="AB3479" s="6"/>
      <c r="AC3479" s="6"/>
      <c r="AD3479" s="6"/>
    </row>
    <row r="3480" spans="1:30" x14ac:dyDescent="0.3">
      <c r="A3480" s="6">
        <v>5357</v>
      </c>
      <c r="B3480" s="6" t="s">
        <v>10784</v>
      </c>
      <c r="C3480" s="6" t="s">
        <v>18089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12295</v>
      </c>
      <c r="M3480" s="6">
        <v>63</v>
      </c>
      <c r="N3480" s="6" t="str">
        <f>VLOOKUP(A3480,web_archive!D:AB,18,FALSE)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14525</v>
      </c>
      <c r="V3480" s="6" t="s">
        <v>18090</v>
      </c>
      <c r="W3480" s="6" t="s">
        <v>12368</v>
      </c>
      <c r="X3480" s="6" t="s">
        <v>12299</v>
      </c>
      <c r="Y3480" s="6" t="s">
        <v>12299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18091</v>
      </c>
      <c r="C3481" s="6" t="s">
        <v>18092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12295</v>
      </c>
      <c r="M3481" s="6">
        <v>63</v>
      </c>
      <c r="N3481" s="6" t="e">
        <f>VLOOKUP(A3481,web_archive!D:AB,18,FALSE)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13315</v>
      </c>
      <c r="V3481" s="6" t="s">
        <v>14526</v>
      </c>
      <c r="W3481" s="6" t="s">
        <v>17853</v>
      </c>
      <c r="X3481" s="6" t="s">
        <v>12368</v>
      </c>
      <c r="Y3481" s="6" t="s">
        <v>12299</v>
      </c>
      <c r="Z3481" s="6" t="s">
        <v>12299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18093</v>
      </c>
      <c r="C3482" s="6" t="s">
        <v>18094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12295</v>
      </c>
      <c r="M3482" s="6">
        <v>63</v>
      </c>
      <c r="N3482" s="6" t="e">
        <f>VLOOKUP(A3482,web_archive!D:AB,18,FALSE)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12858</v>
      </c>
      <c r="V3482" s="6" t="s">
        <v>13915</v>
      </c>
      <c r="W3482" s="6" t="s">
        <v>18095</v>
      </c>
      <c r="X3482" s="6" t="s">
        <v>13459</v>
      </c>
      <c r="Y3482" s="6" t="s">
        <v>12299</v>
      </c>
      <c r="Z3482" s="6" t="s">
        <v>12299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10589</v>
      </c>
      <c r="C3483" s="6" t="s">
        <v>18096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12295</v>
      </c>
      <c r="M3483" s="6">
        <v>63</v>
      </c>
      <c r="N3483" s="6" t="str">
        <f>VLOOKUP(A3483,web_archive!D:AB,18,FALSE)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12640</v>
      </c>
      <c r="V3483" s="6" t="s">
        <v>15270</v>
      </c>
      <c r="W3483" s="6" t="s">
        <v>18097</v>
      </c>
      <c r="X3483" s="6" t="s">
        <v>18098</v>
      </c>
      <c r="Y3483" s="6" t="s">
        <v>12830</v>
      </c>
      <c r="Z3483" s="6" t="s">
        <v>12831</v>
      </c>
      <c r="AA3483" s="6" t="s">
        <v>12299</v>
      </c>
      <c r="AB3483" s="6" t="s">
        <v>12299</v>
      </c>
      <c r="AC3483" s="6"/>
      <c r="AD3483" s="6"/>
    </row>
    <row r="3484" spans="1:30" x14ac:dyDescent="0.3">
      <c r="A3484" s="6">
        <v>5361</v>
      </c>
      <c r="B3484" s="6" t="s">
        <v>4332</v>
      </c>
      <c r="C3484" s="6" t="s">
        <v>4333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12295</v>
      </c>
      <c r="M3484" s="6">
        <v>63</v>
      </c>
      <c r="N3484" s="6" t="str">
        <f>VLOOKUP(A3484,web_archive!D:AB,18,FALSE)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13138</v>
      </c>
      <c r="V3484" s="6" t="s">
        <v>18099</v>
      </c>
      <c r="W3484" s="6" t="s">
        <v>12368</v>
      </c>
      <c r="X3484" s="6" t="s">
        <v>12299</v>
      </c>
      <c r="Y3484" s="6" t="s">
        <v>12299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7091</v>
      </c>
      <c r="C3485" s="6" t="s">
        <v>18100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12295</v>
      </c>
      <c r="M3485" s="6">
        <v>63</v>
      </c>
      <c r="N3485" s="6" t="str">
        <f>VLOOKUP(A3485,web_archive!D:AB,18,FALSE)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13512</v>
      </c>
      <c r="V3485" s="6" t="s">
        <v>12368</v>
      </c>
      <c r="W3485" s="6" t="s">
        <v>12299</v>
      </c>
      <c r="X3485" s="6" t="s">
        <v>12299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5115</v>
      </c>
      <c r="C3486" s="6" t="s">
        <v>5116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12538</v>
      </c>
      <c r="M3486" s="6">
        <v>63</v>
      </c>
      <c r="N3486" s="6" t="str">
        <f>VLOOKUP(A3486,web_archive!D:AB,18,FALSE)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12596</v>
      </c>
      <c r="V3486" s="6" t="s">
        <v>12565</v>
      </c>
      <c r="W3486" s="6" t="s">
        <v>18101</v>
      </c>
      <c r="X3486" s="6" t="s">
        <v>12598</v>
      </c>
      <c r="Y3486" s="6" t="s">
        <v>12489</v>
      </c>
      <c r="Z3486" s="6" t="s">
        <v>12299</v>
      </c>
      <c r="AA3486" s="6" t="s">
        <v>12299</v>
      </c>
      <c r="AB3486" s="6"/>
      <c r="AC3486" s="6"/>
      <c r="AD3486" s="6"/>
    </row>
    <row r="3487" spans="1:30" x14ac:dyDescent="0.3">
      <c r="A3487" s="6">
        <v>5364</v>
      </c>
      <c r="B3487" s="6" t="s">
        <v>2829</v>
      </c>
      <c r="C3487" s="6" t="s">
        <v>2830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12295</v>
      </c>
      <c r="M3487" s="6">
        <v>63</v>
      </c>
      <c r="N3487" s="6" t="str">
        <f>VLOOKUP(A3487,web_archive!D:AB,18,FALSE)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12691</v>
      </c>
      <c r="V3487" s="6" t="s">
        <v>13183</v>
      </c>
      <c r="W3487" s="6" t="s">
        <v>12762</v>
      </c>
      <c r="X3487" s="6" t="s">
        <v>18102</v>
      </c>
      <c r="Y3487" s="6">
        <v>12582</v>
      </c>
      <c r="Z3487" s="6" t="s">
        <v>12486</v>
      </c>
      <c r="AA3487" s="6" t="s">
        <v>12299</v>
      </c>
      <c r="AB3487" s="6" t="s">
        <v>12299</v>
      </c>
      <c r="AC3487" s="6"/>
      <c r="AD3487" s="6"/>
    </row>
    <row r="3488" spans="1:30" x14ac:dyDescent="0.3">
      <c r="A3488" s="6">
        <v>5365</v>
      </c>
      <c r="B3488" s="6" t="s">
        <v>4242</v>
      </c>
      <c r="C3488" s="6" t="s">
        <v>4243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12295</v>
      </c>
      <c r="M3488" s="6">
        <v>63</v>
      </c>
      <c r="N3488" s="6" t="str">
        <f>VLOOKUP(A3488,web_archive!D:AB,18,FALSE)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13138</v>
      </c>
      <c r="V3488" s="6" t="s">
        <v>18103</v>
      </c>
      <c r="W3488" s="6" t="s">
        <v>15483</v>
      </c>
      <c r="X3488" s="6">
        <v>1</v>
      </c>
      <c r="Y3488" s="6" t="s">
        <v>12491</v>
      </c>
      <c r="Z3488" s="6" t="s">
        <v>12299</v>
      </c>
      <c r="AA3488" s="6" t="s">
        <v>12299</v>
      </c>
      <c r="AB3488" s="6"/>
      <c r="AC3488" s="6"/>
      <c r="AD3488" s="6"/>
    </row>
    <row r="3489" spans="1:28" x14ac:dyDescent="0.3">
      <c r="A3489" s="6">
        <v>5366</v>
      </c>
      <c r="B3489" s="6" t="s">
        <v>5007</v>
      </c>
      <c r="C3489" s="6" t="s">
        <v>5008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12295</v>
      </c>
      <c r="M3489" s="6">
        <v>63</v>
      </c>
      <c r="N3489" s="6" t="str">
        <f>VLOOKUP(A3489,web_archive!D:AB,18,FALSE)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12841</v>
      </c>
      <c r="V3489" s="6" t="s">
        <v>12491</v>
      </c>
      <c r="W3489" s="6" t="s">
        <v>12299</v>
      </c>
      <c r="X3489" s="6" t="s">
        <v>12299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5352</v>
      </c>
      <c r="C3490" s="6" t="s">
        <v>5353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12295</v>
      </c>
      <c r="M3490" s="6">
        <v>63</v>
      </c>
      <c r="N3490" s="6" t="e">
        <f>VLOOKUP(A3490,web_archive!D:AB,18,FALSE)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14525</v>
      </c>
      <c r="V3490" s="6" t="s">
        <v>16654</v>
      </c>
      <c r="W3490" s="6" t="s">
        <v>12798</v>
      </c>
      <c r="X3490" s="6" t="s">
        <v>12489</v>
      </c>
      <c r="Y3490" s="6" t="s">
        <v>12299</v>
      </c>
      <c r="Z3490" s="6" t="s">
        <v>12299</v>
      </c>
      <c r="AA3490" s="6"/>
      <c r="AB3490" s="6"/>
    </row>
    <row r="3491" spans="1:28" x14ac:dyDescent="0.3">
      <c r="A3491" s="6">
        <v>5368</v>
      </c>
      <c r="B3491" s="6" t="s">
        <v>18104</v>
      </c>
      <c r="C3491" s="6" t="s">
        <v>18105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12295</v>
      </c>
      <c r="M3491" s="6">
        <v>63</v>
      </c>
      <c r="N3491" s="6" t="e">
        <f>VLOOKUP(A3491,web_archive!D:AB,18,FALSE)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14045</v>
      </c>
      <c r="V3491" s="6">
        <v>12280</v>
      </c>
      <c r="W3491" s="6" t="s">
        <v>12820</v>
      </c>
      <c r="X3491" s="6" t="s">
        <v>12299</v>
      </c>
      <c r="Y3491" s="6" t="s">
        <v>12299</v>
      </c>
      <c r="Z3491" s="6"/>
      <c r="AA3491" s="6"/>
      <c r="AB3491" s="6"/>
    </row>
    <row r="3492" spans="1:28" x14ac:dyDescent="0.3">
      <c r="A3492" s="6">
        <v>5369</v>
      </c>
      <c r="B3492" s="6" t="s">
        <v>2833</v>
      </c>
      <c r="C3492" s="6" t="s">
        <v>2834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12295</v>
      </c>
      <c r="M3492" s="6">
        <v>63</v>
      </c>
      <c r="N3492" s="6" t="e">
        <f>VLOOKUP(A3492,web_archive!D:AB,18,FALSE)</f>
        <v>#N/A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14045</v>
      </c>
      <c r="V3492" s="6">
        <v>12279</v>
      </c>
      <c r="W3492" s="6" t="s">
        <v>12820</v>
      </c>
      <c r="X3492" s="6" t="s">
        <v>12299</v>
      </c>
      <c r="Y3492" s="6" t="s">
        <v>12299</v>
      </c>
      <c r="Z3492" s="6"/>
      <c r="AA3492" s="6"/>
      <c r="AB3492" s="6"/>
    </row>
    <row r="3493" spans="1:28" x14ac:dyDescent="0.3">
      <c r="A3493" s="6">
        <v>5370</v>
      </c>
      <c r="B3493" s="6" t="s">
        <v>7306</v>
      </c>
      <c r="C3493" s="6" t="s">
        <v>7307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12295</v>
      </c>
      <c r="M3493" s="6">
        <v>63</v>
      </c>
      <c r="N3493" s="6" t="str">
        <f>VLOOKUP(A3493,web_archive!D:AB,18,FALSE)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12542</v>
      </c>
      <c r="V3493" s="6" t="s">
        <v>12368</v>
      </c>
      <c r="W3493" s="6" t="s">
        <v>12299</v>
      </c>
      <c r="X3493" s="6" t="s">
        <v>12299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18106</v>
      </c>
      <c r="C3494" s="6" t="s">
        <v>18107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12295</v>
      </c>
      <c r="M3494" s="6">
        <v>63</v>
      </c>
      <c r="N3494" s="6" t="e">
        <f>VLOOKUP(A3494,web_archive!D:AB,18,FALSE)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12787</v>
      </c>
      <c r="V3494" s="6" t="s">
        <v>16146</v>
      </c>
      <c r="W3494" s="6" t="s">
        <v>12486</v>
      </c>
      <c r="X3494" s="6" t="s">
        <v>12299</v>
      </c>
      <c r="Y3494" s="6" t="s">
        <v>12299</v>
      </c>
      <c r="Z3494" s="6"/>
      <c r="AA3494" s="6"/>
      <c r="AB3494" s="6"/>
    </row>
    <row r="3495" spans="1:28" x14ac:dyDescent="0.3">
      <c r="A3495" s="6">
        <v>5372</v>
      </c>
      <c r="B3495" s="6" t="s">
        <v>3400</v>
      </c>
      <c r="C3495" s="6" t="s">
        <v>3401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12295</v>
      </c>
      <c r="M3495" s="6">
        <v>63</v>
      </c>
      <c r="N3495" s="6" t="str">
        <f>VLOOKUP(A3495,web_archive!D:AB,18,FALSE)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12542</v>
      </c>
      <c r="V3495" s="6" t="s">
        <v>18108</v>
      </c>
      <c r="W3495" s="6" t="s">
        <v>18109</v>
      </c>
      <c r="X3495" s="6" t="s">
        <v>18110</v>
      </c>
      <c r="Y3495" s="6" t="s">
        <v>14832</v>
      </c>
      <c r="Z3495" s="6" t="s">
        <v>12404</v>
      </c>
      <c r="AA3495" s="6" t="s">
        <v>12299</v>
      </c>
      <c r="AB3495" s="6" t="s">
        <v>12299</v>
      </c>
    </row>
    <row r="3496" spans="1:28" x14ac:dyDescent="0.3">
      <c r="A3496" s="6">
        <v>5373</v>
      </c>
      <c r="B3496" s="6" t="s">
        <v>2841</v>
      </c>
      <c r="C3496" s="6" t="s">
        <v>2842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12295</v>
      </c>
      <c r="M3496" s="6">
        <v>63</v>
      </c>
      <c r="N3496" s="6" t="str">
        <f>VLOOKUP(A3496,web_archive!D:AB,18,FALSE)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12858</v>
      </c>
      <c r="V3496" s="6" t="s">
        <v>14832</v>
      </c>
      <c r="W3496" s="6" t="s">
        <v>12368</v>
      </c>
      <c r="X3496" s="6" t="s">
        <v>12299</v>
      </c>
      <c r="Y3496" s="6" t="s">
        <v>12299</v>
      </c>
      <c r="Z3496" s="6"/>
      <c r="AA3496" s="6"/>
      <c r="AB3496" s="6"/>
    </row>
    <row r="3497" spans="1:28" x14ac:dyDescent="0.3">
      <c r="A3497" s="6">
        <v>5374</v>
      </c>
      <c r="B3497" s="6" t="s">
        <v>5920</v>
      </c>
      <c r="C3497" s="6" t="s">
        <v>18111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12295</v>
      </c>
      <c r="M3497" s="6">
        <v>63</v>
      </c>
      <c r="N3497" s="6" t="str">
        <f>VLOOKUP(A3497,web_archive!D:AB,18,FALSE)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12570</v>
      </c>
      <c r="V3497" s="6" t="s">
        <v>12549</v>
      </c>
      <c r="W3497" s="6" t="s">
        <v>18112</v>
      </c>
      <c r="X3497" s="6" t="s">
        <v>12551</v>
      </c>
      <c r="Y3497" s="6" t="s">
        <v>18113</v>
      </c>
      <c r="Z3497" s="6" t="s">
        <v>18114</v>
      </c>
      <c r="AA3497" s="6" t="s">
        <v>12299</v>
      </c>
      <c r="AB3497" s="6" t="s">
        <v>12299</v>
      </c>
    </row>
    <row r="3498" spans="1:28" x14ac:dyDescent="0.3">
      <c r="A3498" s="6">
        <v>5375</v>
      </c>
      <c r="B3498" s="6" t="s">
        <v>18115</v>
      </c>
      <c r="C3498" s="6" t="s">
        <v>18116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12295</v>
      </c>
      <c r="M3498" s="6">
        <v>63</v>
      </c>
      <c r="N3498" s="6" t="e">
        <f>VLOOKUP(A3498,web_archive!D:AB,18,FALSE)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12691</v>
      </c>
      <c r="V3498" s="6" t="s">
        <v>17986</v>
      </c>
      <c r="W3498" s="6" t="s">
        <v>18117</v>
      </c>
      <c r="X3498" s="6">
        <v>3</v>
      </c>
      <c r="Y3498" s="6" t="s">
        <v>12489</v>
      </c>
      <c r="Z3498" s="6" t="s">
        <v>12299</v>
      </c>
      <c r="AA3498" s="6" t="s">
        <v>12299</v>
      </c>
      <c r="AB3498" s="6"/>
    </row>
    <row r="3499" spans="1:28" x14ac:dyDescent="0.3">
      <c r="A3499" s="6">
        <v>5376</v>
      </c>
      <c r="B3499" s="6" t="s">
        <v>18118</v>
      </c>
      <c r="C3499" s="6" t="s">
        <v>18119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12295</v>
      </c>
      <c r="M3499" s="6">
        <v>63</v>
      </c>
      <c r="N3499" s="6" t="e">
        <f>VLOOKUP(A3499,web_archive!D:AB,18,FALSE)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13227</v>
      </c>
      <c r="V3499" s="6" t="s">
        <v>18120</v>
      </c>
      <c r="W3499" s="6" t="s">
        <v>12563</v>
      </c>
      <c r="X3499" s="6" t="s">
        <v>12489</v>
      </c>
      <c r="Y3499" s="6" t="s">
        <v>12299</v>
      </c>
      <c r="Z3499" s="6" t="s">
        <v>12299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12295</v>
      </c>
      <c r="M3500" s="6">
        <v>63</v>
      </c>
      <c r="N3500" s="6" t="str">
        <f>VLOOKUP(A3500,web_archive!D:AB,18,FALSE)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12978</v>
      </c>
      <c r="V3500" s="6" t="s">
        <v>12549</v>
      </c>
      <c r="W3500" s="6" t="s">
        <v>14862</v>
      </c>
      <c r="X3500" s="6" t="s">
        <v>12551</v>
      </c>
      <c r="Y3500" s="6" t="s">
        <v>12600</v>
      </c>
      <c r="Z3500" s="6" t="s">
        <v>12299</v>
      </c>
      <c r="AA3500" s="6" t="s">
        <v>12299</v>
      </c>
      <c r="AB3500" s="6"/>
    </row>
    <row r="3501" spans="1:28" x14ac:dyDescent="0.3">
      <c r="A3501" s="6">
        <v>5378</v>
      </c>
      <c r="B3501" s="6" t="s">
        <v>8081</v>
      </c>
      <c r="C3501" s="6" t="s">
        <v>8082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12295</v>
      </c>
      <c r="M3501" s="6">
        <v>63</v>
      </c>
      <c r="N3501" s="6" t="str">
        <f>VLOOKUP(A3501,web_archive!D:AB,18,FALSE)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13315</v>
      </c>
      <c r="V3501" s="6" t="s">
        <v>15494</v>
      </c>
      <c r="W3501" s="6" t="s">
        <v>14345</v>
      </c>
      <c r="X3501" s="6">
        <v>5</v>
      </c>
      <c r="Y3501" s="6" t="s">
        <v>12489</v>
      </c>
      <c r="Z3501" s="6" t="s">
        <v>12299</v>
      </c>
      <c r="AA3501" s="6" t="s">
        <v>12299</v>
      </c>
      <c r="AB3501" s="6"/>
    </row>
    <row r="3502" spans="1:28" x14ac:dyDescent="0.3">
      <c r="A3502" s="6">
        <v>5379</v>
      </c>
      <c r="B3502" s="6" t="s">
        <v>738</v>
      </c>
      <c r="C3502" s="6" t="s">
        <v>739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12295</v>
      </c>
      <c r="M3502" s="6">
        <v>63</v>
      </c>
      <c r="N3502" s="6" t="str">
        <f>VLOOKUP(A3502,web_archive!D:AB,18,FALSE)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14525</v>
      </c>
      <c r="V3502" s="6" t="s">
        <v>13495</v>
      </c>
      <c r="W3502" s="6" t="s">
        <v>18121</v>
      </c>
      <c r="X3502" s="6" t="s">
        <v>12299</v>
      </c>
      <c r="Y3502" s="6" t="s">
        <v>12299</v>
      </c>
      <c r="Z3502" s="6"/>
      <c r="AA3502" s="6"/>
      <c r="AB3502" s="6"/>
    </row>
    <row r="3503" spans="1:28" x14ac:dyDescent="0.3">
      <c r="A3503" s="6">
        <v>5380</v>
      </c>
      <c r="B3503" s="6" t="s">
        <v>3997</v>
      </c>
      <c r="C3503" s="6" t="s">
        <v>3998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12295</v>
      </c>
      <c r="M3503" s="6">
        <v>63</v>
      </c>
      <c r="N3503" s="6" t="str">
        <f>VLOOKUP(A3503,web_archive!D:AB,18,FALSE)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12702</v>
      </c>
      <c r="V3503" s="6" t="s">
        <v>14129</v>
      </c>
      <c r="W3503" s="6">
        <v>1</v>
      </c>
      <c r="X3503" s="6" t="s">
        <v>12491</v>
      </c>
      <c r="Y3503" s="6" t="s">
        <v>12299</v>
      </c>
      <c r="Z3503" s="6" t="s">
        <v>12299</v>
      </c>
      <c r="AA3503" s="6"/>
      <c r="AB3503" s="6"/>
    </row>
    <row r="3504" spans="1:28" x14ac:dyDescent="0.3">
      <c r="A3504" s="6">
        <v>5381</v>
      </c>
      <c r="B3504" s="6" t="s">
        <v>8717</v>
      </c>
      <c r="C3504" s="6" t="s">
        <v>8718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12295</v>
      </c>
      <c r="M3504" s="6">
        <v>63</v>
      </c>
      <c r="N3504" s="6" t="str">
        <f>VLOOKUP(A3504,web_archive!D:AB,18,FALSE)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14525</v>
      </c>
      <c r="V3504" s="6" t="s">
        <v>18122</v>
      </c>
      <c r="W3504" s="6" t="s">
        <v>13306</v>
      </c>
      <c r="X3504" s="6" t="s">
        <v>18019</v>
      </c>
      <c r="Y3504" s="6" t="s">
        <v>13306</v>
      </c>
      <c r="Z3504" s="6" t="s">
        <v>12404</v>
      </c>
      <c r="AA3504" s="6" t="s">
        <v>12299</v>
      </c>
      <c r="AB3504" s="6" t="s">
        <v>12299</v>
      </c>
    </row>
    <row r="3505" spans="1:40" x14ac:dyDescent="0.3">
      <c r="A3505" s="6">
        <v>5382</v>
      </c>
      <c r="B3505" s="6" t="s">
        <v>18123</v>
      </c>
      <c r="C3505" s="6" t="s">
        <v>18124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12295</v>
      </c>
      <c r="M3505" s="6">
        <v>63</v>
      </c>
      <c r="N3505" s="6" t="e">
        <f>VLOOKUP(A3505,web_archive!D:AB,18,FALSE)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12660</v>
      </c>
      <c r="V3505" s="6" t="s">
        <v>18125</v>
      </c>
      <c r="W3505" s="6" t="s">
        <v>12368</v>
      </c>
      <c r="X3505" s="6" t="s">
        <v>12299</v>
      </c>
      <c r="Y3505" s="6" t="s">
        <v>18126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5328</v>
      </c>
      <c r="C3506" s="6" t="s">
        <v>5329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14534</v>
      </c>
      <c r="M3506" s="6">
        <v>63</v>
      </c>
      <c r="N3506" s="6" t="str">
        <f>VLOOKUP(A3506,web_archive!D:AB,18,FALSE)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12787</v>
      </c>
      <c r="V3506" s="6" t="s">
        <v>12904</v>
      </c>
      <c r="W3506" s="6" t="s">
        <v>12802</v>
      </c>
      <c r="X3506" s="6" t="s">
        <v>13100</v>
      </c>
      <c r="Y3506" s="6" t="s">
        <v>12549</v>
      </c>
      <c r="Z3506" s="6" t="s">
        <v>12550</v>
      </c>
      <c r="AA3506" s="6" t="s">
        <v>12551</v>
      </c>
      <c r="AB3506" s="6" t="s">
        <v>12491</v>
      </c>
      <c r="AC3506" s="6" t="s">
        <v>12299</v>
      </c>
      <c r="AD3506" s="6" t="s">
        <v>12299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18127</v>
      </c>
      <c r="C3507" s="6" t="s">
        <v>18128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12295</v>
      </c>
      <c r="M3507" s="6">
        <v>63</v>
      </c>
      <c r="N3507" s="6" t="e">
        <f>VLOOKUP(A3507,web_archive!D:AB,18,FALSE)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12787</v>
      </c>
      <c r="V3507" s="6" t="s">
        <v>18129</v>
      </c>
      <c r="W3507" s="6" t="s">
        <v>12651</v>
      </c>
      <c r="X3507" s="6" t="s">
        <v>14345</v>
      </c>
      <c r="Y3507" s="6">
        <v>1</v>
      </c>
      <c r="Z3507" s="6" t="s">
        <v>12667</v>
      </c>
      <c r="AA3507" s="6" t="s">
        <v>12299</v>
      </c>
      <c r="AB3507" s="6" t="s">
        <v>12299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10964</v>
      </c>
      <c r="C3508" s="6" t="s">
        <v>10965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12295</v>
      </c>
      <c r="M3508" s="6">
        <v>63</v>
      </c>
      <c r="N3508" s="6" t="str">
        <f>VLOOKUP(A3508,web_archive!D:AB,18,FALSE)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16154</v>
      </c>
      <c r="V3508" s="6" t="s">
        <v>12368</v>
      </c>
      <c r="W3508" s="6" t="s">
        <v>12299</v>
      </c>
      <c r="X3508" s="6" t="s">
        <v>16096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664</v>
      </c>
      <c r="C3509" s="6" t="s">
        <v>661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12295</v>
      </c>
      <c r="M3509" s="6">
        <v>63</v>
      </c>
      <c r="N3509" s="6" t="e">
        <f>VLOOKUP(A3509,web_archive!D:AB,18,FALSE)</f>
        <v>#N/A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14525</v>
      </c>
      <c r="V3509" s="6" t="s">
        <v>18130</v>
      </c>
      <c r="W3509" s="6" t="s">
        <v>18131</v>
      </c>
      <c r="X3509" s="6">
        <v>12198</v>
      </c>
      <c r="Y3509" s="6" t="s">
        <v>13911</v>
      </c>
      <c r="Z3509" s="6" t="s">
        <v>12299</v>
      </c>
      <c r="AA3509" s="6" t="s">
        <v>12299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7047</v>
      </c>
      <c r="C3510" s="6" t="s">
        <v>7048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12295</v>
      </c>
      <c r="M3510" s="6">
        <v>63</v>
      </c>
      <c r="N3510" s="6" t="str">
        <f>VLOOKUP(A3510,web_archive!D:AB,18,FALSE)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14525</v>
      </c>
      <c r="V3510" s="6" t="s">
        <v>18132</v>
      </c>
      <c r="W3510" s="6" t="s">
        <v>12862</v>
      </c>
      <c r="X3510" s="6" t="s">
        <v>18133</v>
      </c>
      <c r="Y3510" s="6" t="s">
        <v>12837</v>
      </c>
      <c r="Z3510" s="6" t="s">
        <v>18133</v>
      </c>
      <c r="AA3510" s="6" t="s">
        <v>12563</v>
      </c>
      <c r="AB3510" s="6" t="s">
        <v>18133</v>
      </c>
      <c r="AC3510" s="6" t="s">
        <v>12860</v>
      </c>
      <c r="AD3510" s="6" t="s">
        <v>18133</v>
      </c>
      <c r="AE3510" s="6" t="s">
        <v>12592</v>
      </c>
      <c r="AF3510" s="6" t="s">
        <v>18133</v>
      </c>
      <c r="AG3510" s="6" t="s">
        <v>12556</v>
      </c>
      <c r="AH3510" s="6" t="s">
        <v>18133</v>
      </c>
      <c r="AI3510" s="6" t="s">
        <v>12620</v>
      </c>
      <c r="AJ3510" s="6" t="s">
        <v>18133</v>
      </c>
      <c r="AK3510" s="6" t="s">
        <v>12864</v>
      </c>
      <c r="AL3510" s="6" t="s">
        <v>13387</v>
      </c>
      <c r="AM3510" s="6" t="s">
        <v>12299</v>
      </c>
      <c r="AN3510" s="6" t="s">
        <v>12299</v>
      </c>
    </row>
    <row r="3511" spans="1:40" x14ac:dyDescent="0.3">
      <c r="A3511" s="6">
        <v>5388</v>
      </c>
      <c r="B3511" s="6" t="s">
        <v>9271</v>
      </c>
      <c r="C3511" s="6" t="s">
        <v>9272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12295</v>
      </c>
      <c r="M3511" s="6">
        <v>63</v>
      </c>
      <c r="N3511" s="6" t="str">
        <f>VLOOKUP(A3511,web_archive!D:AB,18,FALSE)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12546</v>
      </c>
      <c r="V3511" s="6" t="s">
        <v>12547</v>
      </c>
      <c r="W3511" s="6" t="s">
        <v>12464</v>
      </c>
      <c r="X3511" s="6" t="s">
        <v>12299</v>
      </c>
      <c r="Y3511" s="6" t="s">
        <v>12299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18134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12295</v>
      </c>
      <c r="M3512" s="6">
        <v>63</v>
      </c>
      <c r="N3512" s="6" t="str">
        <f>VLOOKUP(A3512,web_archive!D:AB,18,FALSE)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12691</v>
      </c>
      <c r="V3512" s="6" t="s">
        <v>17714</v>
      </c>
      <c r="W3512" s="6" t="s">
        <v>12649</v>
      </c>
      <c r="X3512" s="6" t="s">
        <v>12299</v>
      </c>
      <c r="Y3512" s="6" t="s">
        <v>12299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8713</v>
      </c>
      <c r="C3513" s="6" t="s">
        <v>8714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12295</v>
      </c>
      <c r="M3513" s="6">
        <v>63</v>
      </c>
      <c r="N3513" s="6" t="str">
        <f>VLOOKUP(A3513,web_archive!D:AB,18,FALSE)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14772</v>
      </c>
      <c r="V3513" s="6" t="s">
        <v>12556</v>
      </c>
      <c r="W3513" s="6" t="s">
        <v>12838</v>
      </c>
      <c r="X3513" s="6" t="s">
        <v>12299</v>
      </c>
      <c r="Y3513" s="6" t="s">
        <v>12299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18135</v>
      </c>
      <c r="C3514" s="6" t="s">
        <v>18136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12295</v>
      </c>
      <c r="M3514" s="6">
        <v>63</v>
      </c>
      <c r="N3514" s="6" t="e">
        <f>VLOOKUP(A3514,web_archive!D:AB,18,FALSE)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13923</v>
      </c>
      <c r="V3514" s="6" t="s">
        <v>18137</v>
      </c>
      <c r="W3514" s="6">
        <v>617</v>
      </c>
      <c r="X3514" s="6" t="s">
        <v>12489</v>
      </c>
      <c r="Y3514" s="6" t="s">
        <v>12299</v>
      </c>
      <c r="Z3514" s="6" t="s">
        <v>12299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18138</v>
      </c>
      <c r="C3515" s="6" t="s">
        <v>18139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12295</v>
      </c>
      <c r="M3515" s="6">
        <v>63</v>
      </c>
      <c r="N3515" s="6" t="e">
        <f>VLOOKUP(A3515,web_archive!D:AB,18,FALSE)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12787</v>
      </c>
      <c r="V3515" s="6" t="s">
        <v>12600</v>
      </c>
      <c r="W3515" s="6" t="s">
        <v>12299</v>
      </c>
      <c r="X3515" s="6" t="s">
        <v>12299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10301</v>
      </c>
      <c r="C3516" s="6" t="s">
        <v>10302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12295</v>
      </c>
      <c r="M3516" s="6">
        <v>63</v>
      </c>
      <c r="N3516" s="6" t="str">
        <f>VLOOKUP(A3516,web_archive!D:AB,18,FALSE)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12815</v>
      </c>
      <c r="V3516" s="6" t="s">
        <v>18140</v>
      </c>
      <c r="W3516" s="6" t="s">
        <v>13459</v>
      </c>
      <c r="X3516" s="6" t="s">
        <v>12299</v>
      </c>
      <c r="Y3516" s="6" t="s">
        <v>12299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18141</v>
      </c>
      <c r="C3517" s="6" t="s">
        <v>18142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12295</v>
      </c>
      <c r="M3517" s="6">
        <v>63</v>
      </c>
      <c r="N3517" s="6" t="e">
        <f>VLOOKUP(A3517,web_archive!D:AB,18,FALSE)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15836</v>
      </c>
      <c r="V3517" s="6" t="s">
        <v>12675</v>
      </c>
      <c r="W3517" s="6" t="s">
        <v>12413</v>
      </c>
      <c r="X3517" s="6" t="s">
        <v>12299</v>
      </c>
      <c r="Y3517" s="6" t="s">
        <v>12299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10061</v>
      </c>
      <c r="C3518" s="6" t="s">
        <v>10062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12295</v>
      </c>
      <c r="M3518" s="6">
        <v>63</v>
      </c>
      <c r="N3518" s="6" t="str">
        <f>VLOOKUP(A3518,web_archive!D:AB,18,FALSE)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13923</v>
      </c>
      <c r="V3518" s="6" t="s">
        <v>18143</v>
      </c>
      <c r="W3518" s="6" t="s">
        <v>12404</v>
      </c>
      <c r="X3518" s="6" t="s">
        <v>12299</v>
      </c>
      <c r="Y3518" s="6" t="s">
        <v>12299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5640</v>
      </c>
      <c r="C3519" s="6" t="s">
        <v>5641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12295</v>
      </c>
      <c r="M3519" s="6">
        <v>63</v>
      </c>
      <c r="N3519" s="6" t="str">
        <f>VLOOKUP(A3519,web_archive!D:AB,18,FALSE)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12858</v>
      </c>
      <c r="V3519" s="6" t="s">
        <v>12904</v>
      </c>
      <c r="W3519" s="6" t="s">
        <v>13041</v>
      </c>
      <c r="X3519" s="6" t="s">
        <v>18144</v>
      </c>
      <c r="Y3519" s="6" t="s">
        <v>12860</v>
      </c>
      <c r="Z3519" s="6" t="s">
        <v>18145</v>
      </c>
      <c r="AA3519" s="6" t="s">
        <v>16368</v>
      </c>
      <c r="AB3519" s="6" t="s">
        <v>12299</v>
      </c>
      <c r="AC3519" s="6" t="s">
        <v>12299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8835</v>
      </c>
      <c r="C3520" s="6" t="s">
        <v>8836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12295</v>
      </c>
      <c r="M3520" s="6">
        <v>63</v>
      </c>
      <c r="N3520" s="6" t="str">
        <f>VLOOKUP(A3520,web_archive!D:AB,18,FALSE)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14036</v>
      </c>
      <c r="V3520" s="6" t="s">
        <v>13456</v>
      </c>
      <c r="W3520" s="6" t="s">
        <v>13392</v>
      </c>
      <c r="X3520" s="6" t="s">
        <v>12616</v>
      </c>
      <c r="Y3520" s="6" t="s">
        <v>18090</v>
      </c>
      <c r="Z3520" s="6" t="s">
        <v>12368</v>
      </c>
      <c r="AA3520" s="6" t="s">
        <v>12299</v>
      </c>
      <c r="AB3520" s="6" t="s">
        <v>12299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1413</v>
      </c>
      <c r="C3521" s="6" t="s">
        <v>1414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12977</v>
      </c>
      <c r="M3521" s="6">
        <v>18</v>
      </c>
      <c r="N3521" s="6" t="str">
        <f>VLOOKUP(A3521,web_archive!D:AB,18,FALSE)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12691</v>
      </c>
      <c r="V3521" s="6" t="s">
        <v>13525</v>
      </c>
      <c r="W3521" s="6" t="s">
        <v>14034</v>
      </c>
      <c r="X3521" s="6" t="s">
        <v>12620</v>
      </c>
      <c r="Y3521" s="6" t="s">
        <v>14839</v>
      </c>
      <c r="Z3521" s="6" t="s">
        <v>12670</v>
      </c>
      <c r="AA3521" s="6" t="s">
        <v>12667</v>
      </c>
      <c r="AB3521" s="6" t="s">
        <v>12299</v>
      </c>
      <c r="AC3521" s="6" t="s">
        <v>12299</v>
      </c>
      <c r="AD3521" s="6"/>
    </row>
    <row r="3522" spans="1:30" x14ac:dyDescent="0.3">
      <c r="A3522" s="6">
        <v>5399</v>
      </c>
      <c r="B3522" s="6" t="s">
        <v>6412</v>
      </c>
      <c r="C3522" s="6" t="s">
        <v>6413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14571</v>
      </c>
      <c r="M3522" s="6">
        <v>18</v>
      </c>
      <c r="N3522" s="6" t="str">
        <f>VLOOKUP(A3522,web_archive!D:AB,18,FALSE)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12660</v>
      </c>
      <c r="V3522" s="6" t="s">
        <v>15494</v>
      </c>
      <c r="W3522" s="6" t="s">
        <v>18028</v>
      </c>
      <c r="X3522" s="6">
        <v>5</v>
      </c>
      <c r="Y3522" s="6" t="s">
        <v>12486</v>
      </c>
      <c r="Z3522" s="6" t="s">
        <v>12299</v>
      </c>
      <c r="AA3522" s="6" t="s">
        <v>12299</v>
      </c>
      <c r="AB3522" s="6"/>
      <c r="AC3522" s="6"/>
      <c r="AD3522" s="6"/>
    </row>
    <row r="3523" spans="1:30" x14ac:dyDescent="0.3">
      <c r="A3523" s="6">
        <v>5400</v>
      </c>
      <c r="B3523" s="6" t="s">
        <v>4186</v>
      </c>
      <c r="C3523" s="6" t="s">
        <v>18146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12295</v>
      </c>
      <c r="M3523" s="6">
        <v>63</v>
      </c>
      <c r="N3523" s="6" t="str">
        <f>VLOOKUP(A3523,web_archive!D:AB,18,FALSE)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12787</v>
      </c>
      <c r="V3523" s="6" t="s">
        <v>12368</v>
      </c>
      <c r="W3523" s="6" t="s">
        <v>12299</v>
      </c>
      <c r="X3523" s="6" t="s">
        <v>12299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1174</v>
      </c>
      <c r="C3524" s="6" t="s">
        <v>18147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12295</v>
      </c>
      <c r="M3524" s="6">
        <v>63</v>
      </c>
      <c r="N3524" s="6" t="str">
        <f>VLOOKUP(A3524,web_archive!D:AB,18,FALSE)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12542</v>
      </c>
      <c r="V3524" s="6" t="s">
        <v>14526</v>
      </c>
      <c r="W3524" s="6" t="s">
        <v>17853</v>
      </c>
      <c r="X3524" s="6" t="s">
        <v>12368</v>
      </c>
      <c r="Y3524" s="6" t="s">
        <v>12299</v>
      </c>
      <c r="Z3524" s="6" t="s">
        <v>12299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18148</v>
      </c>
      <c r="C3525" s="6" t="s">
        <v>18149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12295</v>
      </c>
      <c r="M3525" s="6">
        <v>63</v>
      </c>
      <c r="N3525" s="6" t="e">
        <f>VLOOKUP(A3525,web_archive!D:AB,18,FALSE)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14783</v>
      </c>
      <c r="V3525" s="6" t="s">
        <v>16144</v>
      </c>
      <c r="W3525" s="6" t="s">
        <v>12404</v>
      </c>
      <c r="X3525" s="6" t="s">
        <v>12299</v>
      </c>
      <c r="Y3525" s="6" t="s">
        <v>12299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18150</v>
      </c>
      <c r="C3526" s="6" t="s">
        <v>18151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12295</v>
      </c>
      <c r="M3526" s="6">
        <v>63</v>
      </c>
      <c r="N3526" s="6" t="e">
        <f>VLOOKUP(A3526,web_archive!D:AB,18,FALSE)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14045</v>
      </c>
      <c r="V3526" s="6">
        <v>579</v>
      </c>
      <c r="W3526" s="6" t="s">
        <v>16441</v>
      </c>
      <c r="X3526" s="6">
        <v>579</v>
      </c>
      <c r="Y3526" s="6" t="s">
        <v>12464</v>
      </c>
      <c r="Z3526" s="6" t="s">
        <v>12299</v>
      </c>
      <c r="AA3526" s="6" t="s">
        <v>12299</v>
      </c>
      <c r="AB3526" s="6"/>
      <c r="AC3526" s="6"/>
      <c r="AD3526" s="6"/>
    </row>
    <row r="3527" spans="1:30" x14ac:dyDescent="0.3">
      <c r="A3527" s="6">
        <v>5404</v>
      </c>
      <c r="B3527" s="6" t="s">
        <v>1367</v>
      </c>
      <c r="C3527" s="6" t="s">
        <v>1368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12295</v>
      </c>
      <c r="M3527" s="6">
        <v>63</v>
      </c>
      <c r="N3527" s="6" t="str">
        <f>VLOOKUP(A3527,web_archive!D:AB,18,FALSE)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16318</v>
      </c>
      <c r="V3527" s="6" t="s">
        <v>16259</v>
      </c>
      <c r="W3527" s="6">
        <v>2</v>
      </c>
      <c r="X3527" s="6">
        <v>7</v>
      </c>
      <c r="Y3527" s="6" t="s">
        <v>12298</v>
      </c>
      <c r="Z3527" s="6" t="s">
        <v>12299</v>
      </c>
      <c r="AA3527" s="6" t="s">
        <v>12299</v>
      </c>
      <c r="AB3527" s="6"/>
      <c r="AC3527" s="6"/>
      <c r="AD3527" s="6"/>
    </row>
    <row r="3528" spans="1:30" x14ac:dyDescent="0.3">
      <c r="A3528" s="6">
        <v>5405</v>
      </c>
      <c r="B3528" s="6" t="s">
        <v>3900</v>
      </c>
      <c r="C3528" s="6" t="s">
        <v>3901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12295</v>
      </c>
      <c r="M3528" s="6">
        <v>63</v>
      </c>
      <c r="N3528" s="6" t="str">
        <f>VLOOKUP(A3528,web_archive!D:AB,18,FALSE)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16188</v>
      </c>
      <c r="V3528" s="6" t="s">
        <v>12368</v>
      </c>
      <c r="W3528" s="6" t="s">
        <v>12299</v>
      </c>
      <c r="X3528" s="6" t="s">
        <v>12299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12295</v>
      </c>
      <c r="M3529" s="6">
        <v>63</v>
      </c>
      <c r="N3529" s="6" t="str">
        <f>VLOOKUP(A3529,web_archive!D:AB,18,FALSE)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12542</v>
      </c>
      <c r="V3529" s="6" t="s">
        <v>12743</v>
      </c>
      <c r="W3529" s="6" t="s">
        <v>14894</v>
      </c>
      <c r="X3529" s="6" t="s">
        <v>18152</v>
      </c>
      <c r="Y3529" s="6" t="s">
        <v>13639</v>
      </c>
      <c r="Z3529" s="6" t="s">
        <v>12299</v>
      </c>
      <c r="AA3529" s="6" t="s">
        <v>12299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12295</v>
      </c>
      <c r="M3530" s="6">
        <v>63</v>
      </c>
      <c r="N3530" s="6" t="str">
        <f>VLOOKUP(A3530,web_archive!D:AB,18,FALSE)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13227</v>
      </c>
      <c r="V3530" s="6" t="s">
        <v>12486</v>
      </c>
      <c r="W3530" s="6" t="s">
        <v>12299</v>
      </c>
      <c r="X3530" s="6" t="s">
        <v>12299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18153</v>
      </c>
      <c r="C3531" s="6" t="s">
        <v>18154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12295</v>
      </c>
      <c r="M3531" s="6">
        <v>63</v>
      </c>
      <c r="N3531" s="6" t="e">
        <f>VLOOKUP(A3531,web_archive!D:AB,18,FALSE)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12542</v>
      </c>
      <c r="V3531" s="6" t="s">
        <v>15597</v>
      </c>
      <c r="W3531" s="6" t="s">
        <v>15564</v>
      </c>
      <c r="X3531" s="6" t="s">
        <v>12489</v>
      </c>
      <c r="Y3531" s="6" t="s">
        <v>12299</v>
      </c>
      <c r="Z3531" s="6" t="s">
        <v>12299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7055</v>
      </c>
      <c r="C3532" s="6" t="s">
        <v>7056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12295</v>
      </c>
      <c r="M3532" s="6">
        <v>63</v>
      </c>
      <c r="N3532" s="6" t="str">
        <f>VLOOKUP(A3532,web_archive!D:AB,18,FALSE)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12542</v>
      </c>
      <c r="V3532" s="6" t="s">
        <v>14894</v>
      </c>
      <c r="W3532" s="6" t="s">
        <v>15597</v>
      </c>
      <c r="X3532" s="6" t="s">
        <v>12370</v>
      </c>
      <c r="Y3532" s="6" t="s">
        <v>12299</v>
      </c>
      <c r="Z3532" s="6" t="s">
        <v>12299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1571</v>
      </c>
      <c r="C3533" s="6" t="s">
        <v>1572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12295</v>
      </c>
      <c r="M3533" s="6">
        <v>63</v>
      </c>
      <c r="N3533" s="6" t="str">
        <f>VLOOKUP(A3533,web_archive!D:AB,18,FALSE)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13923</v>
      </c>
      <c r="V3533" s="6" t="s">
        <v>18155</v>
      </c>
      <c r="W3533" s="6" t="s">
        <v>12620</v>
      </c>
      <c r="X3533" s="6" t="s">
        <v>18156</v>
      </c>
      <c r="Y3533" s="6" t="s">
        <v>12549</v>
      </c>
      <c r="Z3533" s="6" t="s">
        <v>14402</v>
      </c>
      <c r="AA3533" s="6" t="s">
        <v>12551</v>
      </c>
      <c r="AB3533" s="6" t="s">
        <v>12451</v>
      </c>
      <c r="AC3533" s="6" t="s">
        <v>12299</v>
      </c>
      <c r="AD3533" s="6" t="s">
        <v>12299</v>
      </c>
    </row>
    <row r="3534" spans="1:30" x14ac:dyDescent="0.3">
      <c r="A3534" s="6">
        <v>5411</v>
      </c>
      <c r="B3534" s="6" t="s">
        <v>18157</v>
      </c>
      <c r="C3534" s="6" t="s">
        <v>18158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12295</v>
      </c>
      <c r="M3534" s="6">
        <v>63</v>
      </c>
      <c r="N3534" s="6" t="e">
        <f>VLOOKUP(A3534,web_archive!D:AB,18,FALSE)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12858</v>
      </c>
      <c r="V3534" s="6" t="s">
        <v>12600</v>
      </c>
      <c r="W3534" s="6" t="s">
        <v>12299</v>
      </c>
      <c r="X3534" s="6" t="s">
        <v>12299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18159</v>
      </c>
      <c r="C3535" s="6" t="s">
        <v>18160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12295</v>
      </c>
      <c r="M3535" s="6">
        <v>63</v>
      </c>
      <c r="N3535" s="6" t="e">
        <f>VLOOKUP(A3535,web_archive!D:AB,18,FALSE)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14783</v>
      </c>
      <c r="V3535" s="6" t="s">
        <v>12368</v>
      </c>
      <c r="W3535" s="6" t="s">
        <v>12299</v>
      </c>
      <c r="X3535" s="6" t="s">
        <v>12299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18161</v>
      </c>
      <c r="C3536" s="6" t="s">
        <v>18162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12295</v>
      </c>
      <c r="M3536" s="6">
        <v>63</v>
      </c>
      <c r="N3536" s="6" t="e">
        <f>VLOOKUP(A3536,web_archive!D:AB,18,FALSE)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14036</v>
      </c>
      <c r="V3536" s="6" t="s">
        <v>12824</v>
      </c>
      <c r="W3536" s="6" t="s">
        <v>12489</v>
      </c>
      <c r="X3536" s="6" t="s">
        <v>12299</v>
      </c>
      <c r="Y3536" s="6" t="s">
        <v>12299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1811</v>
      </c>
      <c r="C3537" s="6" t="s">
        <v>1812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12295</v>
      </c>
      <c r="M3537" s="6">
        <v>63</v>
      </c>
      <c r="N3537" s="6" t="str">
        <f>VLOOKUP(A3537,web_archive!D:AB,18,FALSE)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14036</v>
      </c>
      <c r="V3537" s="6" t="s">
        <v>13458</v>
      </c>
      <c r="W3537" s="6" t="s">
        <v>16048</v>
      </c>
      <c r="X3537" s="6" t="s">
        <v>13289</v>
      </c>
      <c r="Y3537" s="6">
        <v>5</v>
      </c>
      <c r="Z3537" s="6">
        <v>100</v>
      </c>
      <c r="AA3537" s="6" t="s">
        <v>12368</v>
      </c>
      <c r="AB3537" s="6" t="s">
        <v>12299</v>
      </c>
      <c r="AC3537" s="6" t="s">
        <v>12299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18163</v>
      </c>
      <c r="C3538" s="6" t="s">
        <v>18164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12295</v>
      </c>
      <c r="M3538" s="6">
        <v>63</v>
      </c>
      <c r="N3538" s="6" t="e">
        <f>VLOOKUP(A3538,web_archive!D:AB,18,FALSE)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14525</v>
      </c>
      <c r="V3538" s="6" t="s">
        <v>14842</v>
      </c>
      <c r="W3538" s="6" t="s">
        <v>14331</v>
      </c>
      <c r="X3538" s="6" t="s">
        <v>12788</v>
      </c>
      <c r="Y3538" s="6" t="s">
        <v>12990</v>
      </c>
      <c r="Z3538" s="6" t="s">
        <v>13522</v>
      </c>
      <c r="AA3538" s="6" t="s">
        <v>13523</v>
      </c>
      <c r="AB3538" s="6" t="s">
        <v>13639</v>
      </c>
      <c r="AC3538" s="6" t="s">
        <v>12299</v>
      </c>
      <c r="AD3538" s="6" t="s">
        <v>12299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883</v>
      </c>
      <c r="C3539" s="6" t="s">
        <v>884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14534</v>
      </c>
      <c r="M3539" s="6">
        <v>63</v>
      </c>
      <c r="N3539" s="6" t="str">
        <f>VLOOKUP(A3539,web_archive!D:AB,18,FALSE)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12679</v>
      </c>
      <c r="V3539" s="6" t="s">
        <v>18165</v>
      </c>
      <c r="W3539" s="6" t="s">
        <v>18166</v>
      </c>
      <c r="X3539" s="6" t="s">
        <v>12404</v>
      </c>
      <c r="Y3539" s="6" t="s">
        <v>12299</v>
      </c>
      <c r="Z3539" s="6" t="s">
        <v>12299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2605</v>
      </c>
      <c r="C3540" s="6" t="s">
        <v>2606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12295</v>
      </c>
      <c r="M3540" s="6">
        <v>63</v>
      </c>
      <c r="N3540" s="6" t="str">
        <f>VLOOKUP(A3540,web_archive!D:AB,18,FALSE)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12542</v>
      </c>
      <c r="V3540" s="6" t="s">
        <v>14011</v>
      </c>
      <c r="W3540" s="6" t="s">
        <v>12862</v>
      </c>
      <c r="X3540" s="6" t="s">
        <v>18167</v>
      </c>
      <c r="Y3540" s="6" t="s">
        <v>18028</v>
      </c>
      <c r="Z3540" s="6">
        <v>1</v>
      </c>
      <c r="AA3540" s="6" t="s">
        <v>12370</v>
      </c>
      <c r="AB3540" s="6" t="s">
        <v>12299</v>
      </c>
      <c r="AC3540" s="6" t="s">
        <v>12299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9330</v>
      </c>
      <c r="C3541" s="6" t="s">
        <v>9331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12295</v>
      </c>
      <c r="M3541" s="6">
        <v>63</v>
      </c>
      <c r="N3541" s="6" t="str">
        <f>VLOOKUP(A3541,web_archive!D:AB,18,FALSE)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12691</v>
      </c>
      <c r="V3541" s="6" t="s">
        <v>16427</v>
      </c>
      <c r="W3541" s="6" t="s">
        <v>12675</v>
      </c>
      <c r="X3541" s="6" t="s">
        <v>15296</v>
      </c>
      <c r="Y3541" s="6" t="s">
        <v>12489</v>
      </c>
      <c r="Z3541" s="6" t="s">
        <v>12299</v>
      </c>
      <c r="AA3541" s="6" t="s">
        <v>12299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18168</v>
      </c>
      <c r="C3542" s="6" t="s">
        <v>18169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12295</v>
      </c>
      <c r="M3542" s="6">
        <v>63</v>
      </c>
      <c r="N3542" s="6" t="e">
        <f>VLOOKUP(A3542,web_archive!D:AB,18,FALSE)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12660</v>
      </c>
      <c r="V3542" s="6" t="s">
        <v>14785</v>
      </c>
      <c r="W3542" s="6" t="s">
        <v>12571</v>
      </c>
      <c r="X3542" s="6" t="s">
        <v>12491</v>
      </c>
      <c r="Y3542" s="6" t="s">
        <v>12299</v>
      </c>
      <c r="Z3542" s="6" t="s">
        <v>12299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18170</v>
      </c>
      <c r="C3543" s="6" t="s">
        <v>18171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14534</v>
      </c>
      <c r="M3543" s="6">
        <v>63</v>
      </c>
      <c r="N3543" s="6" t="e">
        <f>VLOOKUP(A3543,web_archive!D:AB,18,FALSE)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12691</v>
      </c>
      <c r="V3543" s="6" t="s">
        <v>13504</v>
      </c>
      <c r="W3543" s="6" t="s">
        <v>13525</v>
      </c>
      <c r="X3543" s="6" t="s">
        <v>14661</v>
      </c>
      <c r="Y3543" s="6" t="s">
        <v>13458</v>
      </c>
      <c r="Z3543" s="6" t="s">
        <v>14737</v>
      </c>
      <c r="AA3543" s="6" t="s">
        <v>13456</v>
      </c>
      <c r="AB3543" s="6" t="s">
        <v>18172</v>
      </c>
      <c r="AC3543" s="6" t="s">
        <v>13458</v>
      </c>
      <c r="AD3543" s="6" t="s">
        <v>15810</v>
      </c>
      <c r="AE3543" s="6" t="s">
        <v>13458</v>
      </c>
      <c r="AF3543" s="6" t="s">
        <v>12923</v>
      </c>
      <c r="AG3543" s="6" t="s">
        <v>12703</v>
      </c>
      <c r="AH3543" s="6">
        <v>3</v>
      </c>
      <c r="AI3543" s="6" t="s">
        <v>12370</v>
      </c>
      <c r="AJ3543" s="6" t="s">
        <v>12299</v>
      </c>
      <c r="AK3543" s="6" t="s">
        <v>12299</v>
      </c>
    </row>
    <row r="3544" spans="1:37" x14ac:dyDescent="0.3">
      <c r="A3544" s="6">
        <v>5421</v>
      </c>
      <c r="B3544" s="6" t="s">
        <v>5419</v>
      </c>
      <c r="C3544" s="6" t="s">
        <v>5420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14534</v>
      </c>
      <c r="M3544" s="6">
        <v>63</v>
      </c>
      <c r="N3544" s="6" t="str">
        <f>VLOOKUP(A3544,web_archive!D:AB,18,FALSE)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12691</v>
      </c>
      <c r="V3544" s="6" t="s">
        <v>13183</v>
      </c>
      <c r="W3544" s="6" t="s">
        <v>14526</v>
      </c>
      <c r="X3544" s="6" t="s">
        <v>16446</v>
      </c>
      <c r="Y3544" s="6" t="s">
        <v>13458</v>
      </c>
      <c r="Z3544" s="6" t="s">
        <v>14436</v>
      </c>
      <c r="AA3544" s="6" t="s">
        <v>12739</v>
      </c>
      <c r="AB3544" s="6" t="s">
        <v>18173</v>
      </c>
      <c r="AC3544" s="6" t="s">
        <v>13209</v>
      </c>
      <c r="AD3544" s="6" t="s">
        <v>18174</v>
      </c>
      <c r="AE3544" s="6" t="s">
        <v>13458</v>
      </c>
      <c r="AF3544" s="6" t="s">
        <v>18019</v>
      </c>
      <c r="AG3544" s="6" t="s">
        <v>13456</v>
      </c>
      <c r="AH3544" s="6" t="s">
        <v>17628</v>
      </c>
      <c r="AI3544" s="6" t="s">
        <v>12299</v>
      </c>
      <c r="AJ3544" s="6" t="s">
        <v>12299</v>
      </c>
      <c r="AK3544" s="6"/>
    </row>
    <row r="3545" spans="1:37" x14ac:dyDescent="0.3">
      <c r="A3545" s="6">
        <v>5422</v>
      </c>
      <c r="B3545" s="6" t="s">
        <v>6110</v>
      </c>
      <c r="C3545" s="6" t="s">
        <v>6111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12295</v>
      </c>
      <c r="M3545" s="6">
        <v>63</v>
      </c>
      <c r="N3545" s="6" t="str">
        <f>VLOOKUP(A3545,web_archive!D:AB,18,FALSE)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12542</v>
      </c>
      <c r="V3545" s="6" t="s">
        <v>14526</v>
      </c>
      <c r="W3545" s="6" t="s">
        <v>12600</v>
      </c>
      <c r="X3545" s="6" t="s">
        <v>12299</v>
      </c>
      <c r="Y3545" s="6" t="s">
        <v>12299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18175</v>
      </c>
      <c r="C3546" s="6" t="s">
        <v>18176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12295</v>
      </c>
      <c r="M3546" s="6">
        <v>63</v>
      </c>
      <c r="N3546" s="6" t="e">
        <f>VLOOKUP(A3546,web_archive!D:AB,18,FALSE)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12858</v>
      </c>
      <c r="V3546" s="6" t="s">
        <v>16654</v>
      </c>
      <c r="W3546" s="6" t="s">
        <v>12549</v>
      </c>
      <c r="X3546" s="6" t="s">
        <v>12797</v>
      </c>
      <c r="Y3546" s="6" t="s">
        <v>12551</v>
      </c>
      <c r="Z3546" s="6" t="s">
        <v>12489</v>
      </c>
      <c r="AA3546" s="6" t="s">
        <v>12299</v>
      </c>
      <c r="AB3546" s="6" t="s">
        <v>12299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3834</v>
      </c>
      <c r="C3547" s="6" t="s">
        <v>3835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12295</v>
      </c>
      <c r="M3547" s="6">
        <v>63</v>
      </c>
      <c r="N3547" s="6" t="str">
        <f>VLOOKUP(A3547,web_archive!D:AB,18,FALSE)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12299</v>
      </c>
      <c r="V3547" s="6" t="s">
        <v>12299</v>
      </c>
      <c r="W3547" s="6" t="s">
        <v>12299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3830</v>
      </c>
      <c r="C3548" s="6" t="s">
        <v>3831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12295</v>
      </c>
      <c r="M3548" s="6">
        <v>63</v>
      </c>
      <c r="N3548" s="6" t="str">
        <f>VLOOKUP(A3548,web_archive!D:AB,18,FALSE)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12299</v>
      </c>
      <c r="V3548" s="6" t="s">
        <v>12299</v>
      </c>
      <c r="W3548" s="6" t="s">
        <v>12299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5724</v>
      </c>
      <c r="C3549" s="6" t="s">
        <v>5725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12295</v>
      </c>
      <c r="M3549" s="6">
        <v>63</v>
      </c>
      <c r="N3549" s="6" t="str">
        <f>VLOOKUP(A3549,web_archive!D:AB,18,FALSE)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12787</v>
      </c>
      <c r="V3549" s="6" t="s">
        <v>12368</v>
      </c>
      <c r="W3549" s="6" t="s">
        <v>12299</v>
      </c>
      <c r="X3549" s="6" t="s">
        <v>12299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8582</v>
      </c>
      <c r="C3550" s="6" t="s">
        <v>8583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12295</v>
      </c>
      <c r="M3550" s="6">
        <v>63</v>
      </c>
      <c r="N3550" s="6" t="str">
        <f>VLOOKUP(A3550,web_archive!D:AB,18,FALSE)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13315</v>
      </c>
      <c r="V3550" s="6" t="s">
        <v>12368</v>
      </c>
      <c r="W3550" s="6" t="s">
        <v>12299</v>
      </c>
      <c r="X3550" s="6" t="s">
        <v>12299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18177</v>
      </c>
      <c r="C3551" s="6" t="s">
        <v>18178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12295</v>
      </c>
      <c r="M3551" s="6">
        <v>63</v>
      </c>
      <c r="N3551" s="6" t="e">
        <f>VLOOKUP(A3551,web_archive!D:AB,18,FALSE)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12978</v>
      </c>
      <c r="V3551" s="6" t="s">
        <v>12549</v>
      </c>
      <c r="W3551" s="6" t="s">
        <v>18179</v>
      </c>
      <c r="X3551" s="6" t="s">
        <v>12551</v>
      </c>
      <c r="Y3551" s="6" t="s">
        <v>14122</v>
      </c>
      <c r="Z3551" s="6" t="s">
        <v>12299</v>
      </c>
      <c r="AA3551" s="6" t="s">
        <v>12299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1393</v>
      </c>
      <c r="C3552" s="6" t="s">
        <v>1394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12295</v>
      </c>
      <c r="M3552" s="6">
        <v>63</v>
      </c>
      <c r="N3552" s="6" t="str">
        <f>VLOOKUP(A3552,web_archive!D:AB,18,FALSE)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14556</v>
      </c>
      <c r="V3552" s="6" t="s">
        <v>16387</v>
      </c>
      <c r="W3552" s="6" t="s">
        <v>12491</v>
      </c>
      <c r="X3552" s="6" t="s">
        <v>12299</v>
      </c>
      <c r="Y3552" s="6" t="s">
        <v>12299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8654</v>
      </c>
      <c r="C3553" s="6" t="s">
        <v>8655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12295</v>
      </c>
      <c r="M3553" s="6">
        <v>63</v>
      </c>
      <c r="N3553" s="6" t="str">
        <f>VLOOKUP(A3553,web_archive!D:AB,18,FALSE)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14036</v>
      </c>
      <c r="V3553" s="6" t="s">
        <v>13458</v>
      </c>
      <c r="W3553" s="6" t="s">
        <v>18180</v>
      </c>
      <c r="X3553" s="6" t="s">
        <v>12491</v>
      </c>
      <c r="Y3553" s="6" t="s">
        <v>12299</v>
      </c>
      <c r="Z3553" s="6" t="s">
        <v>12299</v>
      </c>
      <c r="AA3553" s="6"/>
      <c r="AB3553" s="6"/>
    </row>
    <row r="3554" spans="1:28" x14ac:dyDescent="0.3">
      <c r="A3554" s="6">
        <v>5431</v>
      </c>
      <c r="B3554" s="6" t="s">
        <v>2121</v>
      </c>
      <c r="C3554" s="6" t="s">
        <v>2122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12295</v>
      </c>
      <c r="M3554" s="6">
        <v>63</v>
      </c>
      <c r="N3554" s="6" t="str">
        <f>VLOOKUP(A3554,web_archive!D:AB,18,FALSE)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12702</v>
      </c>
      <c r="V3554" s="6" t="s">
        <v>18181</v>
      </c>
      <c r="W3554" s="6">
        <v>1</v>
      </c>
      <c r="X3554" s="6" t="s">
        <v>12637</v>
      </c>
      <c r="Y3554" s="6" t="s">
        <v>12491</v>
      </c>
      <c r="Z3554" s="6" t="s">
        <v>12299</v>
      </c>
      <c r="AA3554" s="6" t="s">
        <v>12299</v>
      </c>
      <c r="AB3554" s="6"/>
    </row>
    <row r="3555" spans="1:28" x14ac:dyDescent="0.3">
      <c r="A3555" s="6">
        <v>5432</v>
      </c>
      <c r="B3555" s="6" t="s">
        <v>1556</v>
      </c>
      <c r="C3555" s="6" t="s">
        <v>1557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12295</v>
      </c>
      <c r="M3555" s="6">
        <v>63</v>
      </c>
      <c r="N3555" s="6" t="str">
        <f>VLOOKUP(A3555,web_archive!D:AB,18,FALSE)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18182</v>
      </c>
      <c r="V3555" s="6" t="s">
        <v>12451</v>
      </c>
      <c r="W3555" s="6" t="s">
        <v>12299</v>
      </c>
      <c r="X3555" s="6" t="s">
        <v>12299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4685</v>
      </c>
      <c r="C3556" s="6" t="s">
        <v>4686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12295</v>
      </c>
      <c r="M3556" s="6">
        <v>63</v>
      </c>
      <c r="N3556" s="6" t="str">
        <f>VLOOKUP(A3556,web_archive!D:AB,18,FALSE)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12299</v>
      </c>
      <c r="V3556" s="6" t="s">
        <v>12299</v>
      </c>
      <c r="W3556" s="6" t="s">
        <v>12299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18183</v>
      </c>
      <c r="C3557" s="6" t="s">
        <v>18184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12295</v>
      </c>
      <c r="M3557" s="6">
        <v>63</v>
      </c>
      <c r="N3557" s="6" t="str">
        <f>VLOOKUP(A3557,web_archive!D:AB,18,FALSE)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12299</v>
      </c>
      <c r="V3557" s="6" t="s">
        <v>12299</v>
      </c>
      <c r="W3557" s="6" t="s">
        <v>12299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2344</v>
      </c>
      <c r="C3558" s="6" t="s">
        <v>18185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12295</v>
      </c>
      <c r="M3558" s="6">
        <v>63</v>
      </c>
      <c r="N3558" s="6" t="e">
        <f>VLOOKUP(A3558,web_archive!D:AB,18,FALSE)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12542</v>
      </c>
      <c r="V3558" s="6" t="s">
        <v>16146</v>
      </c>
      <c r="W3558" s="6" t="s">
        <v>18186</v>
      </c>
      <c r="X3558" s="6" t="s">
        <v>18187</v>
      </c>
      <c r="Y3558" s="6" t="s">
        <v>18188</v>
      </c>
      <c r="Z3558" s="6" t="s">
        <v>18189</v>
      </c>
      <c r="AA3558" s="6" t="s">
        <v>12299</v>
      </c>
      <c r="AB3558" s="6" t="s">
        <v>12299</v>
      </c>
    </row>
    <row r="3559" spans="1:28" x14ac:dyDescent="0.3">
      <c r="A3559" s="6">
        <v>5436</v>
      </c>
      <c r="B3559" s="6" t="s">
        <v>1587</v>
      </c>
      <c r="C3559" s="6" t="s">
        <v>18190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12295</v>
      </c>
      <c r="M3559" s="6">
        <v>63</v>
      </c>
      <c r="N3559" s="6" t="str">
        <f>VLOOKUP(A3559,web_archive!D:AB,18,FALSE)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12787</v>
      </c>
      <c r="V3559" s="6" t="s">
        <v>14832</v>
      </c>
      <c r="W3559" s="6" t="s">
        <v>12600</v>
      </c>
      <c r="X3559" s="6" t="s">
        <v>12299</v>
      </c>
      <c r="Y3559" s="6" t="s">
        <v>12299</v>
      </c>
      <c r="Z3559" s="6"/>
      <c r="AA3559" s="6"/>
      <c r="AB3559" s="6"/>
    </row>
    <row r="3560" spans="1:28" x14ac:dyDescent="0.3">
      <c r="A3560" s="6">
        <v>5437</v>
      </c>
      <c r="B3560" s="6" t="s">
        <v>18191</v>
      </c>
      <c r="C3560" s="6" t="s">
        <v>18192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12295</v>
      </c>
      <c r="M3560" s="6">
        <v>63</v>
      </c>
      <c r="N3560" s="6" t="e">
        <f>VLOOKUP(A3560,web_archive!D:AB,18,FALSE)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12542</v>
      </c>
      <c r="V3560" s="6" t="s">
        <v>14526</v>
      </c>
      <c r="W3560" s="6" t="s">
        <v>14785</v>
      </c>
      <c r="X3560" s="6" t="s">
        <v>14784</v>
      </c>
      <c r="Y3560" s="6" t="s">
        <v>12491</v>
      </c>
      <c r="Z3560" s="6" t="s">
        <v>12299</v>
      </c>
      <c r="AA3560" s="6" t="s">
        <v>12299</v>
      </c>
      <c r="AB3560" s="6"/>
    </row>
    <row r="3561" spans="1:28" x14ac:dyDescent="0.3">
      <c r="A3561" s="6">
        <v>5438</v>
      </c>
      <c r="B3561" s="6" t="s">
        <v>3911</v>
      </c>
      <c r="C3561" s="6" t="s">
        <v>18193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14534</v>
      </c>
      <c r="M3561" s="6">
        <v>63</v>
      </c>
      <c r="N3561" s="6" t="str">
        <f>VLOOKUP(A3561,web_archive!D:AB,18,FALSE)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13227</v>
      </c>
      <c r="V3561" s="6" t="s">
        <v>12483</v>
      </c>
      <c r="W3561" s="6" t="s">
        <v>12299</v>
      </c>
      <c r="X3561" s="6" t="s">
        <v>12299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3915</v>
      </c>
      <c r="C3562" s="6" t="s">
        <v>18194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14534</v>
      </c>
      <c r="M3562" s="6">
        <v>63</v>
      </c>
      <c r="N3562" s="6" t="str">
        <f>VLOOKUP(A3562,web_archive!D:AB,18,FALSE)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13227</v>
      </c>
      <c r="V3562" s="6" t="s">
        <v>12483</v>
      </c>
      <c r="W3562" s="6" t="s">
        <v>12299</v>
      </c>
      <c r="X3562" s="6" t="s">
        <v>12299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3908</v>
      </c>
      <c r="C3563" s="6" t="s">
        <v>18195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14534</v>
      </c>
      <c r="M3563" s="6">
        <v>63</v>
      </c>
      <c r="N3563" s="6" t="str">
        <f>VLOOKUP(A3563,web_archive!D:AB,18,FALSE)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13227</v>
      </c>
      <c r="V3563" s="6" t="s">
        <v>12483</v>
      </c>
      <c r="W3563" s="6" t="s">
        <v>12299</v>
      </c>
      <c r="X3563" s="6" t="s">
        <v>12299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3919</v>
      </c>
      <c r="C3564" s="6" t="s">
        <v>18196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14534</v>
      </c>
      <c r="M3564" s="6">
        <v>63</v>
      </c>
      <c r="N3564" s="6" t="str">
        <f>VLOOKUP(A3564,web_archive!D:AB,18,FALSE)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13227</v>
      </c>
      <c r="V3564" s="6" t="s">
        <v>12483</v>
      </c>
      <c r="W3564" s="6" t="s">
        <v>12299</v>
      </c>
      <c r="X3564" s="6" t="s">
        <v>12299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7027</v>
      </c>
      <c r="C3565" s="6" t="s">
        <v>7027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12295</v>
      </c>
      <c r="M3565" s="6">
        <v>63</v>
      </c>
      <c r="N3565" s="6" t="e">
        <f>VLOOKUP(A3565,web_archive!D:AB,18,FALSE)</f>
        <v>#N/A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12660</v>
      </c>
      <c r="V3565" s="6" t="s">
        <v>16143</v>
      </c>
      <c r="W3565" s="6" t="s">
        <v>15517</v>
      </c>
      <c r="X3565" s="6" t="s">
        <v>12491</v>
      </c>
      <c r="Y3565" s="6" t="s">
        <v>12299</v>
      </c>
      <c r="Z3565" s="6" t="s">
        <v>12299</v>
      </c>
      <c r="AA3565" s="6"/>
      <c r="AB3565" s="6"/>
    </row>
    <row r="3566" spans="1:28" x14ac:dyDescent="0.3">
      <c r="A3566" s="6">
        <v>5443</v>
      </c>
      <c r="B3566" s="6" t="s">
        <v>9585</v>
      </c>
      <c r="C3566" s="6" t="s">
        <v>18197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12295</v>
      </c>
      <c r="M3566" s="6">
        <v>63</v>
      </c>
      <c r="N3566" s="6" t="str">
        <f>VLOOKUP(A3566,web_archive!D:AB,18,FALSE)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14525</v>
      </c>
      <c r="V3566" s="6" t="s">
        <v>15470</v>
      </c>
      <c r="W3566" s="6" t="s">
        <v>15495</v>
      </c>
      <c r="X3566" s="6">
        <v>1</v>
      </c>
      <c r="Y3566" s="6">
        <v>20</v>
      </c>
      <c r="Z3566" s="6" t="s">
        <v>12298</v>
      </c>
      <c r="AA3566" s="6" t="s">
        <v>12299</v>
      </c>
      <c r="AB3566" s="6" t="s">
        <v>12299</v>
      </c>
    </row>
    <row r="3567" spans="1:28" x14ac:dyDescent="0.3">
      <c r="A3567" s="6">
        <v>5444</v>
      </c>
      <c r="B3567" s="6" t="s">
        <v>4921</v>
      </c>
      <c r="C3567" s="6" t="s">
        <v>4922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12295</v>
      </c>
      <c r="M3567" s="6">
        <v>63</v>
      </c>
      <c r="N3567" s="6" t="str">
        <f>VLOOKUP(A3567,web_archive!D:AB,18,FALSE)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12636</v>
      </c>
      <c r="V3567" s="6" t="s">
        <v>12454</v>
      </c>
      <c r="W3567" s="6" t="s">
        <v>12299</v>
      </c>
      <c r="X3567" s="6" t="s">
        <v>12299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1829</v>
      </c>
      <c r="C3568" s="6" t="s">
        <v>1830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12295</v>
      </c>
      <c r="M3568" s="6">
        <v>63</v>
      </c>
      <c r="N3568" s="6" t="str">
        <f>VLOOKUP(A3568,web_archive!D:AB,18,FALSE)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13227</v>
      </c>
      <c r="V3568" s="6" t="s">
        <v>12491</v>
      </c>
      <c r="W3568" s="6" t="s">
        <v>12299</v>
      </c>
      <c r="X3568" s="6" t="s">
        <v>12299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1998</v>
      </c>
      <c r="C3569" s="6" t="s">
        <v>1999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12295</v>
      </c>
      <c r="M3569" s="6">
        <v>63</v>
      </c>
      <c r="N3569" s="6" t="str">
        <f>VLOOKUP(A3569,web_archive!D:AB,18,FALSE)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12640</v>
      </c>
      <c r="V3569" s="6" t="s">
        <v>12788</v>
      </c>
      <c r="W3569" s="6" t="s">
        <v>12404</v>
      </c>
      <c r="X3569" s="6" t="s">
        <v>12299</v>
      </c>
      <c r="Y3569" s="6" t="s">
        <v>12299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4258</v>
      </c>
      <c r="C3570" s="6" t="s">
        <v>4259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12295</v>
      </c>
      <c r="M3570" s="6">
        <v>63</v>
      </c>
      <c r="N3570" s="6" t="str">
        <f>VLOOKUP(A3570,web_archive!D:AB,18,FALSE)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14525</v>
      </c>
      <c r="V3570" s="6" t="s">
        <v>12904</v>
      </c>
      <c r="W3570" s="6" t="s">
        <v>14784</v>
      </c>
      <c r="X3570" s="6" t="s">
        <v>18198</v>
      </c>
      <c r="Y3570" s="6" t="s">
        <v>14784</v>
      </c>
      <c r="Z3570" s="6" t="s">
        <v>14122</v>
      </c>
      <c r="AA3570" s="6" t="s">
        <v>12299</v>
      </c>
      <c r="AB3570" s="6" t="s">
        <v>12299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18199</v>
      </c>
      <c r="C3571" s="6" t="s">
        <v>18200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12295</v>
      </c>
      <c r="M3571" s="6">
        <v>63</v>
      </c>
      <c r="N3571" s="6" t="e">
        <f>VLOOKUP(A3571,web_archive!D:AB,18,FALSE)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18037</v>
      </c>
      <c r="V3571" s="6" t="s">
        <v>12368</v>
      </c>
      <c r="W3571" s="6" t="s">
        <v>12299</v>
      </c>
      <c r="X3571" s="6" t="s">
        <v>12299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18201</v>
      </c>
      <c r="C3572" s="6" t="s">
        <v>18202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12295</v>
      </c>
      <c r="M3572" s="6">
        <v>63</v>
      </c>
      <c r="N3572" s="6" t="e">
        <f>VLOOKUP(A3572,web_archive!D:AB,18,FALSE)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18037</v>
      </c>
      <c r="V3572" s="6" t="s">
        <v>12368</v>
      </c>
      <c r="W3572" s="6" t="s">
        <v>12299</v>
      </c>
      <c r="X3572" s="6" t="s">
        <v>12299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9766</v>
      </c>
      <c r="C3573" s="6" t="s">
        <v>9767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14534</v>
      </c>
      <c r="M3573" s="6">
        <v>63</v>
      </c>
      <c r="N3573" s="6" t="str">
        <f>VLOOKUP(A3573,web_archive!D:AB,18,FALSE)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12299</v>
      </c>
      <c r="V3573" s="6" t="s">
        <v>12299</v>
      </c>
      <c r="W3573" s="6" t="s">
        <v>12299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3193</v>
      </c>
      <c r="C3574" s="6" t="s">
        <v>18203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12295</v>
      </c>
      <c r="M3574" s="6">
        <v>63</v>
      </c>
      <c r="N3574" s="6" t="str">
        <f>VLOOKUP(A3574,web_archive!D:AB,18,FALSE)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12978</v>
      </c>
      <c r="V3574" s="6" t="s">
        <v>12549</v>
      </c>
      <c r="W3574" s="6" t="s">
        <v>12797</v>
      </c>
      <c r="X3574" s="6" t="s">
        <v>12551</v>
      </c>
      <c r="Y3574" s="6" t="s">
        <v>13100</v>
      </c>
      <c r="Z3574" s="6" t="s">
        <v>12549</v>
      </c>
      <c r="AA3574" s="6" t="s">
        <v>12550</v>
      </c>
      <c r="AB3574" s="6" t="s">
        <v>12551</v>
      </c>
      <c r="AC3574" s="6" t="s">
        <v>12491</v>
      </c>
      <c r="AD3574" s="6" t="s">
        <v>12299</v>
      </c>
      <c r="AE3574" s="6" t="s">
        <v>12299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18204</v>
      </c>
      <c r="C3575" s="6" t="s">
        <v>18205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12295</v>
      </c>
      <c r="M3575" s="6">
        <v>63</v>
      </c>
      <c r="N3575" s="6" t="e">
        <f>VLOOKUP(A3575,web_archive!D:AB,18,FALSE)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12978</v>
      </c>
      <c r="V3575" s="6" t="s">
        <v>12549</v>
      </c>
      <c r="W3575" s="6" t="s">
        <v>14900</v>
      </c>
      <c r="X3575" s="6" t="s">
        <v>12551</v>
      </c>
      <c r="Y3575" s="6" t="s">
        <v>16180</v>
      </c>
      <c r="Z3575" s="6" t="s">
        <v>12549</v>
      </c>
      <c r="AA3575" s="6" t="s">
        <v>13043</v>
      </c>
      <c r="AB3575" s="6" t="s">
        <v>12551</v>
      </c>
      <c r="AC3575" s="6" t="s">
        <v>12404</v>
      </c>
      <c r="AD3575" s="6" t="s">
        <v>12299</v>
      </c>
      <c r="AE3575" s="6" t="s">
        <v>12299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18206</v>
      </c>
      <c r="C3576" s="6" t="s">
        <v>18207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12295</v>
      </c>
      <c r="M3576" s="6">
        <v>63</v>
      </c>
      <c r="N3576" s="6" t="e">
        <f>VLOOKUP(A3576,web_archive!D:AB,18,FALSE)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12978</v>
      </c>
      <c r="V3576" s="6" t="s">
        <v>12549</v>
      </c>
      <c r="W3576" s="6" t="s">
        <v>12814</v>
      </c>
      <c r="X3576" s="6" t="s">
        <v>12551</v>
      </c>
      <c r="Y3576" s="6" t="s">
        <v>12550</v>
      </c>
      <c r="Z3576" s="6" t="s">
        <v>12549</v>
      </c>
      <c r="AA3576" s="6" t="s">
        <v>12904</v>
      </c>
      <c r="AB3576" s="6" t="s">
        <v>12551</v>
      </c>
      <c r="AC3576" s="6" t="s">
        <v>12368</v>
      </c>
      <c r="AD3576" s="6" t="s">
        <v>12299</v>
      </c>
      <c r="AE3576" s="6" t="s">
        <v>12299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18208</v>
      </c>
      <c r="C3577" s="6" t="s">
        <v>7956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12295</v>
      </c>
      <c r="M3577" s="6">
        <v>63</v>
      </c>
      <c r="N3577" s="6" t="e">
        <f>VLOOKUP(A3577,web_archive!D:AB,18,FALSE)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12691</v>
      </c>
      <c r="V3577" s="6" t="s">
        <v>13183</v>
      </c>
      <c r="W3577" s="6" t="s">
        <v>16506</v>
      </c>
      <c r="X3577" s="6" t="s">
        <v>12913</v>
      </c>
      <c r="Y3577" s="6">
        <v>10</v>
      </c>
      <c r="Z3577" s="6">
        <v>3000</v>
      </c>
      <c r="AA3577" s="6" t="s">
        <v>12682</v>
      </c>
      <c r="AB3577" s="6" t="s">
        <v>18209</v>
      </c>
      <c r="AC3577" s="6" t="s">
        <v>12565</v>
      </c>
      <c r="AD3577" s="6" t="s">
        <v>18210</v>
      </c>
      <c r="AE3577" s="6" t="s">
        <v>12598</v>
      </c>
      <c r="AF3577" s="6" t="s">
        <v>12913</v>
      </c>
      <c r="AG3577" s="6">
        <v>10</v>
      </c>
      <c r="AH3577" s="6">
        <v>3000</v>
      </c>
      <c r="AI3577" s="6" t="s">
        <v>13686</v>
      </c>
      <c r="AJ3577" s="6" t="s">
        <v>18211</v>
      </c>
      <c r="AK3577" s="6" t="s">
        <v>12299</v>
      </c>
      <c r="AL3577" s="6" t="s">
        <v>12299</v>
      </c>
    </row>
    <row r="3578" spans="1:38" x14ac:dyDescent="0.3">
      <c r="A3578" s="6">
        <v>5455</v>
      </c>
      <c r="B3578" s="6" t="s">
        <v>18212</v>
      </c>
      <c r="C3578" s="6" t="s">
        <v>18213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12295</v>
      </c>
      <c r="M3578" s="6">
        <v>63</v>
      </c>
      <c r="N3578" s="6" t="e">
        <f>VLOOKUP(A3578,web_archive!D:AB,18,FALSE)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12542</v>
      </c>
      <c r="V3578" s="6" t="s">
        <v>12651</v>
      </c>
      <c r="W3578" s="6" t="s">
        <v>13742</v>
      </c>
      <c r="X3578" s="6">
        <v>5</v>
      </c>
      <c r="Y3578" s="6" t="s">
        <v>17891</v>
      </c>
      <c r="Z3578" s="6" t="s">
        <v>13742</v>
      </c>
      <c r="AA3578" s="6">
        <v>5</v>
      </c>
      <c r="AB3578" s="6" t="s">
        <v>12486</v>
      </c>
      <c r="AC3578" s="6" t="s">
        <v>12299</v>
      </c>
      <c r="AD3578" s="6" t="s">
        <v>12299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18214</v>
      </c>
      <c r="C3579" s="6" t="s">
        <v>18215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12295</v>
      </c>
      <c r="M3579" s="6">
        <v>63</v>
      </c>
      <c r="N3579" s="6" t="e">
        <f>VLOOKUP(A3579,web_archive!D:AB,18,FALSE)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12660</v>
      </c>
      <c r="V3579" s="6" t="s">
        <v>14891</v>
      </c>
      <c r="W3579" s="6" t="s">
        <v>14914</v>
      </c>
      <c r="X3579" s="6" t="s">
        <v>12649</v>
      </c>
      <c r="Y3579" s="6" t="s">
        <v>12299</v>
      </c>
      <c r="Z3579" s="6" t="s">
        <v>12299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9509</v>
      </c>
      <c r="C3580" s="6" t="s">
        <v>9510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12295</v>
      </c>
      <c r="M3580" s="6">
        <v>63</v>
      </c>
      <c r="N3580" s="6" t="str">
        <f>VLOOKUP(A3580,web_archive!D:AB,18,FALSE)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13315</v>
      </c>
      <c r="V3580" s="6" t="s">
        <v>15437</v>
      </c>
      <c r="W3580" s="6" t="s">
        <v>15529</v>
      </c>
      <c r="X3580" s="6" t="s">
        <v>18216</v>
      </c>
      <c r="Y3580" s="6" t="s">
        <v>18217</v>
      </c>
      <c r="Z3580" s="6" t="s">
        <v>18218</v>
      </c>
      <c r="AA3580" s="6" t="s">
        <v>12299</v>
      </c>
      <c r="AB3580" s="6" t="s">
        <v>12299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7661</v>
      </c>
      <c r="C3581" s="6" t="s">
        <v>7662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12295</v>
      </c>
      <c r="M3581" s="6">
        <v>63</v>
      </c>
      <c r="N3581" s="6" t="str">
        <f>VLOOKUP(A3581,web_archive!D:AB,18,FALSE)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12807</v>
      </c>
      <c r="V3581" s="6" t="s">
        <v>14935</v>
      </c>
      <c r="W3581" s="6" t="s">
        <v>12491</v>
      </c>
      <c r="X3581" s="6" t="s">
        <v>12299</v>
      </c>
      <c r="Y3581" s="6" t="s">
        <v>12299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18219</v>
      </c>
      <c r="C3582" s="6" t="s">
        <v>3254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12295</v>
      </c>
      <c r="M3582" s="6">
        <v>63</v>
      </c>
      <c r="N3582" s="6" t="e">
        <f>VLOOKUP(A3582,web_archive!D:AB,18,FALSE)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12858</v>
      </c>
      <c r="V3582" s="6" t="s">
        <v>14887</v>
      </c>
      <c r="W3582" s="6" t="s">
        <v>12600</v>
      </c>
      <c r="X3582" s="6" t="s">
        <v>12299</v>
      </c>
      <c r="Y3582" s="6" t="s">
        <v>12299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18220</v>
      </c>
      <c r="C3583" s="6" t="s">
        <v>18221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12295</v>
      </c>
      <c r="M3583" s="6">
        <v>63</v>
      </c>
      <c r="N3583" s="6" t="e">
        <f>VLOOKUP(A3583,web_archive!D:AB,18,FALSE)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12841</v>
      </c>
      <c r="V3583" s="6" t="s">
        <v>14823</v>
      </c>
      <c r="W3583" s="6" t="s">
        <v>12404</v>
      </c>
      <c r="X3583" s="6" t="s">
        <v>12299</v>
      </c>
      <c r="Y3583" s="6" t="s">
        <v>12299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18222</v>
      </c>
      <c r="C3584" s="6" t="s">
        <v>18223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12295</v>
      </c>
      <c r="M3584" s="6">
        <v>63</v>
      </c>
      <c r="N3584" s="6" t="e">
        <f>VLOOKUP(A3584,web_archive!D:AB,18,FALSE)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12858</v>
      </c>
      <c r="V3584" s="6" t="s">
        <v>18019</v>
      </c>
      <c r="W3584" s="6" t="s">
        <v>12588</v>
      </c>
      <c r="X3584" s="6" t="s">
        <v>12483</v>
      </c>
      <c r="Y3584" s="6" t="s">
        <v>12299</v>
      </c>
      <c r="Z3584" s="6" t="s">
        <v>12299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18224</v>
      </c>
      <c r="C3585" s="6" t="s">
        <v>18225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12295</v>
      </c>
      <c r="M3585" s="6">
        <v>63</v>
      </c>
      <c r="N3585" s="6" t="e">
        <f>VLOOKUP(A3585,web_archive!D:AB,18,FALSE)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13163</v>
      </c>
      <c r="V3585" s="6" t="s">
        <v>18226</v>
      </c>
      <c r="W3585" s="6" t="s">
        <v>13631</v>
      </c>
      <c r="X3585" s="6" t="s">
        <v>12299</v>
      </c>
      <c r="Y3585" s="6" t="s">
        <v>12299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18227</v>
      </c>
      <c r="C3586" s="6" t="s">
        <v>18228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12295</v>
      </c>
      <c r="M3586" s="6">
        <v>63</v>
      </c>
      <c r="N3586" s="6" t="e">
        <f>VLOOKUP(A3586,web_archive!D:AB,18,FALSE)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13621</v>
      </c>
      <c r="V3586" s="6" t="s">
        <v>18229</v>
      </c>
      <c r="W3586" s="6" t="s">
        <v>13631</v>
      </c>
      <c r="X3586" s="6" t="s">
        <v>12299</v>
      </c>
      <c r="Y3586" s="6" t="s">
        <v>12299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10972</v>
      </c>
      <c r="C3587" s="6" t="s">
        <v>10973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12295</v>
      </c>
      <c r="M3587" s="6">
        <v>63</v>
      </c>
      <c r="N3587" s="6" t="str">
        <f>VLOOKUP(A3587,web_archive!D:AB,18,FALSE)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12542</v>
      </c>
      <c r="V3587" s="6" t="s">
        <v>14832</v>
      </c>
      <c r="W3587" s="6" t="s">
        <v>18230</v>
      </c>
      <c r="X3587" s="6" t="s">
        <v>14535</v>
      </c>
      <c r="Y3587" s="6" t="s">
        <v>18231</v>
      </c>
      <c r="Z3587" s="6">
        <v>10</v>
      </c>
      <c r="AA3587" s="6" t="s">
        <v>18232</v>
      </c>
      <c r="AB3587" s="6" t="s">
        <v>18233</v>
      </c>
      <c r="AC3587" s="6" t="s">
        <v>18234</v>
      </c>
      <c r="AD3587" s="6" t="s">
        <v>18235</v>
      </c>
      <c r="AE3587" s="6">
        <v>3000</v>
      </c>
      <c r="AF3587" s="6" t="s">
        <v>13686</v>
      </c>
      <c r="AG3587" s="6" t="s">
        <v>18236</v>
      </c>
      <c r="AH3587" s="6">
        <v>10</v>
      </c>
      <c r="AI3587" s="6" t="s">
        <v>18232</v>
      </c>
      <c r="AJ3587" s="6" t="s">
        <v>18233</v>
      </c>
      <c r="AK3587" s="6" t="s">
        <v>18234</v>
      </c>
      <c r="AL3587" s="6" t="s">
        <v>18237</v>
      </c>
      <c r="AM3587" s="6">
        <v>3000</v>
      </c>
      <c r="AN3587" s="6" t="s">
        <v>13686</v>
      </c>
      <c r="AO3587" s="6" t="s">
        <v>18238</v>
      </c>
      <c r="AP3587" s="6" t="s">
        <v>12299</v>
      </c>
      <c r="AQ3587" s="6" t="s">
        <v>12299</v>
      </c>
    </row>
    <row r="3588" spans="1:43" x14ac:dyDescent="0.3">
      <c r="A3588" s="6">
        <v>5465</v>
      </c>
      <c r="B3588" s="6" t="s">
        <v>2026</v>
      </c>
      <c r="C3588" s="6" t="s">
        <v>2027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12295</v>
      </c>
      <c r="M3588" s="6">
        <v>63</v>
      </c>
      <c r="N3588" s="6" t="str">
        <f>VLOOKUP(A3588,web_archive!D:AB,18,FALSE)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12787</v>
      </c>
      <c r="V3588" s="6" t="s">
        <v>13525</v>
      </c>
      <c r="W3588" s="6" t="s">
        <v>18239</v>
      </c>
      <c r="X3588" s="6" t="s">
        <v>18240</v>
      </c>
      <c r="Y3588" s="6" t="s">
        <v>12299</v>
      </c>
      <c r="Z3588" s="6" t="s">
        <v>12299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10740</v>
      </c>
      <c r="C3589" s="6" t="s">
        <v>10741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12295</v>
      </c>
      <c r="M3589" s="6">
        <v>63</v>
      </c>
      <c r="N3589" s="6" t="str">
        <f>VLOOKUP(A3589,web_archive!D:AB,18,FALSE)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13315</v>
      </c>
      <c r="V3589" s="6" t="s">
        <v>18241</v>
      </c>
      <c r="W3589" s="6" t="s">
        <v>12368</v>
      </c>
      <c r="X3589" s="6" t="s">
        <v>12299</v>
      </c>
      <c r="Y3589" s="6" t="s">
        <v>12299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5123</v>
      </c>
      <c r="C3590" s="6" t="s">
        <v>5124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12295</v>
      </c>
      <c r="M3590" s="6">
        <v>63</v>
      </c>
      <c r="N3590" s="6" t="str">
        <f>VLOOKUP(A3590,web_archive!D:AB,18,FALSE)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12691</v>
      </c>
      <c r="V3590" s="6" t="s">
        <v>13504</v>
      </c>
      <c r="W3590" s="6" t="s">
        <v>13184</v>
      </c>
      <c r="X3590" s="6" t="s">
        <v>18242</v>
      </c>
      <c r="Y3590" s="6" t="s">
        <v>12648</v>
      </c>
      <c r="Z3590" s="6" t="s">
        <v>18243</v>
      </c>
      <c r="AA3590" s="6" t="s">
        <v>12648</v>
      </c>
      <c r="AB3590" s="6" t="s">
        <v>12992</v>
      </c>
      <c r="AC3590" s="6" t="s">
        <v>12889</v>
      </c>
      <c r="AD3590" s="6">
        <v>1</v>
      </c>
      <c r="AE3590" s="6" t="s">
        <v>12486</v>
      </c>
      <c r="AF3590" s="6" t="s">
        <v>12299</v>
      </c>
      <c r="AG3590" s="6" t="s">
        <v>12299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7431</v>
      </c>
      <c r="C3591" s="6" t="s">
        <v>7432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12295</v>
      </c>
      <c r="M3591" s="6">
        <v>63</v>
      </c>
      <c r="N3591" s="6" t="str">
        <f>VLOOKUP(A3591,web_archive!D:AB,18,FALSE)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14677</v>
      </c>
      <c r="V3591" s="6" t="s">
        <v>15318</v>
      </c>
      <c r="W3591" s="6" t="s">
        <v>18244</v>
      </c>
      <c r="X3591" s="6" t="s">
        <v>18245</v>
      </c>
      <c r="Y3591" s="6" t="s">
        <v>12299</v>
      </c>
      <c r="Z3591" s="6" t="s">
        <v>12299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7106</v>
      </c>
      <c r="C3592" s="6" t="s">
        <v>7107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12295</v>
      </c>
      <c r="M3592" s="6">
        <v>63</v>
      </c>
      <c r="N3592" s="6" t="str">
        <f>VLOOKUP(A3592,web_archive!D:AB,18,FALSE)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12858</v>
      </c>
      <c r="V3592" s="6" t="s">
        <v>12868</v>
      </c>
      <c r="W3592" s="6" t="s">
        <v>18246</v>
      </c>
      <c r="X3592" s="6" t="s">
        <v>13984</v>
      </c>
      <c r="Y3592" s="6" t="s">
        <v>18247</v>
      </c>
      <c r="Z3592" s="6" t="s">
        <v>18248</v>
      </c>
      <c r="AA3592" s="6" t="s">
        <v>16368</v>
      </c>
      <c r="AB3592" s="6" t="s">
        <v>12299</v>
      </c>
      <c r="AC3592" s="6" t="s">
        <v>12299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3770</v>
      </c>
      <c r="C3593" s="6" t="s">
        <v>3771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12295</v>
      </c>
      <c r="M3593" s="6">
        <v>63</v>
      </c>
      <c r="N3593" s="6" t="str">
        <f>VLOOKUP(A3593,web_archive!D:AB,18,FALSE)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12858</v>
      </c>
      <c r="V3593" s="6" t="s">
        <v>14011</v>
      </c>
      <c r="W3593" s="6" t="s">
        <v>12860</v>
      </c>
      <c r="X3593" s="6" t="s">
        <v>12581</v>
      </c>
      <c r="Y3593" s="6" t="s">
        <v>12299</v>
      </c>
      <c r="Z3593" s="6" t="s">
        <v>12299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4933</v>
      </c>
      <c r="C3594" s="6" t="s">
        <v>4934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12295</v>
      </c>
      <c r="M3594" s="6">
        <v>63</v>
      </c>
      <c r="N3594" s="6" t="str">
        <f>VLOOKUP(A3594,web_archive!D:AB,18,FALSE)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14036</v>
      </c>
      <c r="V3594" s="6" t="s">
        <v>13456</v>
      </c>
      <c r="W3594" s="6" t="s">
        <v>18019</v>
      </c>
      <c r="X3594" s="6" t="s">
        <v>13458</v>
      </c>
      <c r="Y3594" s="6" t="s">
        <v>18019</v>
      </c>
      <c r="Z3594" s="6" t="s">
        <v>14535</v>
      </c>
      <c r="AA3594" s="6" t="s">
        <v>18019</v>
      </c>
      <c r="AB3594" s="6" t="s">
        <v>12588</v>
      </c>
      <c r="AC3594" s="6" t="s">
        <v>12404</v>
      </c>
      <c r="AD3594" s="6" t="s">
        <v>12299</v>
      </c>
      <c r="AE3594" s="6" t="s">
        <v>12299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8274</v>
      </c>
      <c r="C3595" s="6" t="s">
        <v>18249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12295</v>
      </c>
      <c r="M3595" s="6">
        <v>63</v>
      </c>
      <c r="N3595" s="6" t="str">
        <f>VLOOKUP(A3595,web_archive!D:AB,18,FALSE)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14025</v>
      </c>
      <c r="V3595" s="6">
        <v>554</v>
      </c>
      <c r="W3595" s="6" t="s">
        <v>12549</v>
      </c>
      <c r="X3595" s="6" t="s">
        <v>16254</v>
      </c>
      <c r="Y3595" s="6">
        <v>554</v>
      </c>
      <c r="Z3595" s="6" t="s">
        <v>12551</v>
      </c>
      <c r="AA3595" s="6" t="s">
        <v>13911</v>
      </c>
      <c r="AB3595" s="6" t="s">
        <v>12299</v>
      </c>
      <c r="AC3595" s="6" t="s">
        <v>12299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4170</v>
      </c>
      <c r="C3596" s="6" t="s">
        <v>4171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12295</v>
      </c>
      <c r="M3596" s="6">
        <v>63</v>
      </c>
      <c r="N3596" s="6" t="str">
        <f>VLOOKUP(A3596,web_archive!D:AB,18,FALSE)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15169</v>
      </c>
      <c r="V3596" s="6" t="s">
        <v>12560</v>
      </c>
      <c r="W3596" s="6">
        <v>1</v>
      </c>
      <c r="X3596" s="6" t="s">
        <v>12801</v>
      </c>
      <c r="Y3596" s="6">
        <v>991</v>
      </c>
      <c r="Z3596" s="6" t="s">
        <v>12616</v>
      </c>
      <c r="AA3596" s="6" t="s">
        <v>12413</v>
      </c>
      <c r="AB3596" s="6" t="s">
        <v>12299</v>
      </c>
      <c r="AC3596" s="6" t="s">
        <v>12299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7118</v>
      </c>
      <c r="C3597" s="6" t="s">
        <v>7119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12295</v>
      </c>
      <c r="M3597" s="6">
        <v>63</v>
      </c>
      <c r="N3597" s="6" t="str">
        <f>VLOOKUP(A3597,web_archive!D:AB,18,FALSE)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12299</v>
      </c>
      <c r="V3597" s="6" t="s">
        <v>12299</v>
      </c>
      <c r="W3597" s="6" t="s">
        <v>12299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2668</v>
      </c>
      <c r="C3598" s="6" t="s">
        <v>2669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12295</v>
      </c>
      <c r="M3598" s="6">
        <v>63</v>
      </c>
      <c r="N3598" s="6" t="str">
        <f>VLOOKUP(A3598,web_archive!D:AB,18,FALSE)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12841</v>
      </c>
      <c r="V3598" s="6" t="s">
        <v>12368</v>
      </c>
      <c r="W3598" s="6" t="s">
        <v>12299</v>
      </c>
      <c r="X3598" s="6" t="s">
        <v>12299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4929</v>
      </c>
      <c r="C3599" s="6" t="s">
        <v>4930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12295</v>
      </c>
      <c r="M3599" s="6">
        <v>63</v>
      </c>
      <c r="N3599" s="6" t="str">
        <f>VLOOKUP(A3599,web_archive!D:AB,18,FALSE)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12570</v>
      </c>
      <c r="V3599" s="6" t="s">
        <v>12802</v>
      </c>
      <c r="W3599" s="6" t="s">
        <v>18250</v>
      </c>
      <c r="X3599" s="6" t="s">
        <v>12802</v>
      </c>
      <c r="Y3599" s="6" t="s">
        <v>16180</v>
      </c>
      <c r="Z3599" s="6" t="s">
        <v>12549</v>
      </c>
      <c r="AA3599" s="6" t="s">
        <v>18250</v>
      </c>
      <c r="AB3599" s="6" t="s">
        <v>12549</v>
      </c>
      <c r="AC3599" s="6" t="s">
        <v>18251</v>
      </c>
      <c r="AD3599" s="6" t="s">
        <v>12563</v>
      </c>
      <c r="AE3599" s="6">
        <v>10</v>
      </c>
      <c r="AF3599" s="6" t="s">
        <v>15543</v>
      </c>
      <c r="AG3599" s="6" t="s">
        <v>12299</v>
      </c>
      <c r="AH3599" s="6" t="s">
        <v>12299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1605</v>
      </c>
      <c r="C3600" s="6" t="s">
        <v>1606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12295</v>
      </c>
      <c r="M3600" s="6">
        <v>63</v>
      </c>
      <c r="N3600" s="6" t="str">
        <f>VLOOKUP(A3600,web_archive!D:AB,18,FALSE)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12574</v>
      </c>
      <c r="V3600" s="6" t="s">
        <v>12368</v>
      </c>
      <c r="W3600" s="6" t="s">
        <v>12299</v>
      </c>
      <c r="X3600" s="6" t="s">
        <v>12299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2245</v>
      </c>
      <c r="C3601" s="6" t="s">
        <v>2246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12295</v>
      </c>
      <c r="M3601" s="6">
        <v>63</v>
      </c>
      <c r="N3601" s="6" t="str">
        <f>VLOOKUP(A3601,web_archive!D:AB,18,FALSE)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12691</v>
      </c>
      <c r="V3601" s="6" t="s">
        <v>13643</v>
      </c>
      <c r="W3601" s="6" t="s">
        <v>12820</v>
      </c>
      <c r="X3601" s="6" t="s">
        <v>12299</v>
      </c>
      <c r="Y3601" s="6" t="s">
        <v>12299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8907</v>
      </c>
      <c r="C3602" s="6" t="s">
        <v>18252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12295</v>
      </c>
      <c r="M3602" s="6">
        <v>63</v>
      </c>
      <c r="N3602" s="6" t="str">
        <f>VLOOKUP(A3602,web_archive!D:AB,18,FALSE)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14525</v>
      </c>
      <c r="V3602" s="6" t="s">
        <v>18019</v>
      </c>
      <c r="W3602" s="6" t="s">
        <v>13179</v>
      </c>
      <c r="X3602" s="6" t="s">
        <v>12491</v>
      </c>
      <c r="Y3602" s="6" t="s">
        <v>12299</v>
      </c>
      <c r="Z3602" s="6" t="s">
        <v>12299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18253</v>
      </c>
      <c r="C3603" s="6" t="s">
        <v>18254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12295</v>
      </c>
      <c r="M3603" s="6">
        <v>63</v>
      </c>
      <c r="N3603" s="6" t="e">
        <f>VLOOKUP(A3603,web_archive!D:AB,18,FALSE)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12841</v>
      </c>
      <c r="V3603" s="6" t="s">
        <v>14579</v>
      </c>
      <c r="W3603" s="6" t="s">
        <v>14532</v>
      </c>
      <c r="X3603" s="6" t="s">
        <v>18255</v>
      </c>
      <c r="Y3603" s="6" t="s">
        <v>18256</v>
      </c>
      <c r="Z3603" s="6" t="s">
        <v>14981</v>
      </c>
      <c r="AA3603" s="6" t="s">
        <v>18257</v>
      </c>
      <c r="AB3603" s="6" t="s">
        <v>12581</v>
      </c>
      <c r="AC3603" s="6" t="s">
        <v>12299</v>
      </c>
      <c r="AD3603" s="6" t="s">
        <v>12299</v>
      </c>
    </row>
    <row r="3604" spans="1:30" x14ac:dyDescent="0.3">
      <c r="A3604" s="6">
        <v>5481</v>
      </c>
      <c r="B3604" s="6" t="s">
        <v>5150</v>
      </c>
      <c r="C3604" s="6" t="s">
        <v>18258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12295</v>
      </c>
      <c r="M3604" s="6">
        <v>63</v>
      </c>
      <c r="N3604" s="6" t="str">
        <f>VLOOKUP(A3604,web_archive!D:AB,18,FALSE)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13056</v>
      </c>
      <c r="V3604" s="6" t="s">
        <v>13229</v>
      </c>
      <c r="W3604" s="6" t="s">
        <v>18259</v>
      </c>
      <c r="X3604" s="6" t="s">
        <v>12764</v>
      </c>
      <c r="Y3604" s="6" t="s">
        <v>12299</v>
      </c>
      <c r="Z3604" s="6" t="s">
        <v>12299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2802</v>
      </c>
      <c r="C3605" s="6" t="s">
        <v>2803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12295</v>
      </c>
      <c r="M3605" s="6">
        <v>63</v>
      </c>
      <c r="N3605" s="6" t="str">
        <f>VLOOKUP(A3605,web_archive!D:AB,18,FALSE)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12691</v>
      </c>
      <c r="V3605" s="6" t="s">
        <v>12404</v>
      </c>
      <c r="W3605" s="6" t="s">
        <v>12299</v>
      </c>
      <c r="X3605" s="6" t="s">
        <v>12299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18260</v>
      </c>
      <c r="C3606" s="6" t="s">
        <v>18261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12295</v>
      </c>
      <c r="M3606" s="6">
        <v>63</v>
      </c>
      <c r="N3606" s="6" t="e">
        <f>VLOOKUP(A3606,web_archive!D:AB,18,FALSE)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12596</v>
      </c>
      <c r="V3606" s="6" t="s">
        <v>12598</v>
      </c>
      <c r="W3606" s="6" t="s">
        <v>12600</v>
      </c>
      <c r="X3606" s="6" t="s">
        <v>12299</v>
      </c>
      <c r="Y3606" s="6" t="s">
        <v>12299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18262</v>
      </c>
      <c r="C3607" s="6" t="s">
        <v>18263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12295</v>
      </c>
      <c r="M3607" s="6">
        <v>63</v>
      </c>
      <c r="N3607" s="6" t="e">
        <f>VLOOKUP(A3607,web_archive!D:AB,18,FALSE)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12841</v>
      </c>
      <c r="V3607" s="6" t="s">
        <v>14034</v>
      </c>
      <c r="W3607" s="6" t="s">
        <v>12620</v>
      </c>
      <c r="X3607" s="6" t="s">
        <v>12667</v>
      </c>
      <c r="Y3607" s="6" t="s">
        <v>12299</v>
      </c>
      <c r="Z3607" s="6" t="s">
        <v>12299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18264</v>
      </c>
      <c r="C3608" s="6" t="s">
        <v>18265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12295</v>
      </c>
      <c r="M3608" s="6">
        <v>63</v>
      </c>
      <c r="N3608" s="6" t="e">
        <f>VLOOKUP(A3608,web_archive!D:AB,18,FALSE)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12978</v>
      </c>
      <c r="V3608" s="6" t="s">
        <v>12802</v>
      </c>
      <c r="W3608" s="6" t="s">
        <v>12550</v>
      </c>
      <c r="X3608" s="6" t="s">
        <v>12802</v>
      </c>
      <c r="Y3608" s="6" t="s">
        <v>15118</v>
      </c>
      <c r="Z3608" s="6" t="s">
        <v>12802</v>
      </c>
      <c r="AA3608" s="6" t="s">
        <v>12491</v>
      </c>
      <c r="AB3608" s="6" t="s">
        <v>12299</v>
      </c>
      <c r="AC3608" s="6" t="s">
        <v>12299</v>
      </c>
      <c r="AD3608" s="6"/>
    </row>
    <row r="3609" spans="1:30" x14ac:dyDescent="0.3">
      <c r="A3609" s="6">
        <v>5486</v>
      </c>
      <c r="B3609" s="6" t="s">
        <v>5608</v>
      </c>
      <c r="C3609" s="6" t="s">
        <v>5609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12295</v>
      </c>
      <c r="M3609" s="6">
        <v>63</v>
      </c>
      <c r="N3609" s="6" t="str">
        <f>VLOOKUP(A3609,web_archive!D:AB,18,FALSE)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12841</v>
      </c>
      <c r="V3609" s="6" t="s">
        <v>12600</v>
      </c>
      <c r="W3609" s="6" t="s">
        <v>12299</v>
      </c>
      <c r="X3609" s="6" t="s">
        <v>12299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18266</v>
      </c>
      <c r="C3610" s="6" t="s">
        <v>18164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12295</v>
      </c>
      <c r="M3610" s="6">
        <v>63</v>
      </c>
      <c r="N3610" s="6" t="e">
        <f>VLOOKUP(A3610,web_archive!D:AB,18,FALSE)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12787</v>
      </c>
      <c r="V3610" s="6" t="s">
        <v>12600</v>
      </c>
      <c r="W3610" s="6" t="s">
        <v>12299</v>
      </c>
      <c r="X3610" s="6" t="s">
        <v>12299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18267</v>
      </c>
      <c r="C3611" s="6" t="s">
        <v>18268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12295</v>
      </c>
      <c r="M3611" s="6">
        <v>63</v>
      </c>
      <c r="N3611" s="6" t="e">
        <f>VLOOKUP(A3611,web_archive!D:AB,18,FALSE)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12787</v>
      </c>
      <c r="V3611" s="6" t="s">
        <v>14526</v>
      </c>
      <c r="W3611" s="6" t="s">
        <v>12368</v>
      </c>
      <c r="X3611" s="6" t="s">
        <v>12299</v>
      </c>
      <c r="Y3611" s="6" t="s">
        <v>12299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6221</v>
      </c>
      <c r="C3612" s="6" t="s">
        <v>6222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12295</v>
      </c>
      <c r="M3612" s="6">
        <v>63</v>
      </c>
      <c r="N3612" s="6" t="str">
        <f>VLOOKUP(A3612,web_archive!D:AB,18,FALSE)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12858</v>
      </c>
      <c r="V3612" s="6" t="s">
        <v>12600</v>
      </c>
      <c r="W3612" s="6" t="s">
        <v>12299</v>
      </c>
      <c r="X3612" s="6" t="s">
        <v>12299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12295</v>
      </c>
      <c r="M3613" s="6">
        <v>63</v>
      </c>
      <c r="N3613" s="6" t="str">
        <f>VLOOKUP(A3613,web_archive!D:AB,18,FALSE)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14525</v>
      </c>
      <c r="V3613" s="6" t="s">
        <v>18269</v>
      </c>
      <c r="W3613" s="6" t="s">
        <v>12598</v>
      </c>
      <c r="X3613" s="6" t="s">
        <v>18270</v>
      </c>
      <c r="Y3613" s="6" t="s">
        <v>18271</v>
      </c>
      <c r="Z3613" s="6" t="s">
        <v>12489</v>
      </c>
      <c r="AA3613" s="6" t="s">
        <v>12299</v>
      </c>
      <c r="AB3613" s="6" t="s">
        <v>12299</v>
      </c>
      <c r="AC3613" s="6"/>
      <c r="AD3613" s="6"/>
    </row>
    <row r="3614" spans="1:30" x14ac:dyDescent="0.3">
      <c r="A3614" s="6">
        <v>5491</v>
      </c>
      <c r="B3614" s="6" t="s">
        <v>5023</v>
      </c>
      <c r="C3614" s="6" t="s">
        <v>5024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12295</v>
      </c>
      <c r="M3614" s="6">
        <v>63</v>
      </c>
      <c r="N3614" s="6" t="str">
        <f>VLOOKUP(A3614,web_archive!D:AB,18,FALSE)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12691</v>
      </c>
      <c r="V3614" s="6" t="s">
        <v>14579</v>
      </c>
      <c r="W3614" s="6" t="s">
        <v>13458</v>
      </c>
      <c r="X3614" s="6" t="s">
        <v>12489</v>
      </c>
      <c r="Y3614" s="6" t="s">
        <v>12299</v>
      </c>
      <c r="Z3614" s="6" t="s">
        <v>12299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1534</v>
      </c>
      <c r="C3615" s="6" t="s">
        <v>1535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14534</v>
      </c>
      <c r="M3615" s="6">
        <v>63</v>
      </c>
      <c r="N3615" s="6" t="str">
        <f>VLOOKUP(A3615,web_archive!D:AB,18,FALSE)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14525</v>
      </c>
      <c r="V3615" s="6" t="s">
        <v>13043</v>
      </c>
      <c r="W3615" s="6" t="s">
        <v>12549</v>
      </c>
      <c r="X3615" s="6" t="s">
        <v>12550</v>
      </c>
      <c r="Y3615" s="6" t="s">
        <v>12551</v>
      </c>
      <c r="Z3615" s="6" t="s">
        <v>12491</v>
      </c>
      <c r="AA3615" s="6" t="s">
        <v>12299</v>
      </c>
      <c r="AB3615" s="6" t="s">
        <v>12299</v>
      </c>
      <c r="AC3615" s="6"/>
      <c r="AD3615" s="6"/>
    </row>
    <row r="3616" spans="1:30" x14ac:dyDescent="0.3">
      <c r="A3616" s="6">
        <v>5493</v>
      </c>
      <c r="B3616" s="6" t="s">
        <v>18272</v>
      </c>
      <c r="C3616" s="6" t="s">
        <v>17882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14534</v>
      </c>
      <c r="M3616" s="6">
        <v>63</v>
      </c>
      <c r="N3616" s="6" t="e">
        <f>VLOOKUP(A3616,web_archive!D:AB,18,FALSE)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12858</v>
      </c>
      <c r="V3616" s="6" t="s">
        <v>13787</v>
      </c>
      <c r="W3616" s="6" t="s">
        <v>12368</v>
      </c>
      <c r="X3616" s="6" t="s">
        <v>12299</v>
      </c>
      <c r="Y3616" s="6" t="s">
        <v>12299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18273</v>
      </c>
      <c r="C3617" s="6" t="s">
        <v>17833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12250</v>
      </c>
      <c r="M3617" s="6">
        <v>63</v>
      </c>
      <c r="N3617" s="6" t="e">
        <f>VLOOKUP(A3617,web_archive!D:AB,18,FALSE)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12691</v>
      </c>
      <c r="V3617" s="6" t="s">
        <v>12491</v>
      </c>
      <c r="W3617" s="6" t="s">
        <v>12299</v>
      </c>
      <c r="X3617" s="6" t="s">
        <v>12299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7888</v>
      </c>
      <c r="C3618" s="6" t="s">
        <v>7889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12295</v>
      </c>
      <c r="M3618" s="6">
        <v>63</v>
      </c>
      <c r="N3618" s="6" t="str">
        <f>VLOOKUP(A3618,web_archive!D:AB,18,FALSE)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12542</v>
      </c>
      <c r="V3618" s="6" t="s">
        <v>12743</v>
      </c>
      <c r="W3618" s="6" t="s">
        <v>14526</v>
      </c>
      <c r="X3618" s="6" t="s">
        <v>12868</v>
      </c>
      <c r="Y3618" s="6" t="s">
        <v>12491</v>
      </c>
      <c r="Z3618" s="6" t="s">
        <v>12299</v>
      </c>
      <c r="AA3618" s="6" t="s">
        <v>12299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3016</v>
      </c>
      <c r="C3619" s="6" t="s">
        <v>3017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12295</v>
      </c>
      <c r="M3619" s="6">
        <v>63</v>
      </c>
      <c r="N3619" s="6" t="str">
        <f>VLOOKUP(A3619,web_archive!D:AB,18,FALSE)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12787</v>
      </c>
      <c r="V3619" s="6" t="s">
        <v>12451</v>
      </c>
      <c r="W3619" s="6" t="s">
        <v>12299</v>
      </c>
      <c r="X3619" s="6" t="s">
        <v>12299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5831</v>
      </c>
      <c r="C3620" s="6" t="s">
        <v>5832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14534</v>
      </c>
      <c r="M3620" s="6">
        <v>63</v>
      </c>
      <c r="N3620" s="6" t="str">
        <f>VLOOKUP(A3620,web_archive!D:AB,18,FALSE)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12691</v>
      </c>
      <c r="V3620" s="6" t="s">
        <v>13184</v>
      </c>
      <c r="W3620" s="6" t="s">
        <v>12692</v>
      </c>
      <c r="X3620" s="6" t="s">
        <v>12802</v>
      </c>
      <c r="Y3620" s="6" t="s">
        <v>18274</v>
      </c>
      <c r="Z3620" s="6">
        <v>5</v>
      </c>
      <c r="AA3620" s="6" t="s">
        <v>18275</v>
      </c>
      <c r="AB3620" s="6" t="s">
        <v>18276</v>
      </c>
      <c r="AC3620" s="6" t="s">
        <v>18277</v>
      </c>
      <c r="AD3620" s="6">
        <v>3000</v>
      </c>
      <c r="AE3620" s="6" t="s">
        <v>16110</v>
      </c>
      <c r="AF3620" s="6" t="s">
        <v>18278</v>
      </c>
      <c r="AG3620" s="6">
        <v>5</v>
      </c>
      <c r="AH3620" s="6" t="s">
        <v>18275</v>
      </c>
      <c r="AI3620" s="6" t="s">
        <v>18276</v>
      </c>
      <c r="AJ3620" s="6" t="s">
        <v>14339</v>
      </c>
      <c r="AK3620" s="6">
        <v>3000</v>
      </c>
      <c r="AL3620" s="6" t="s">
        <v>16110</v>
      </c>
      <c r="AM3620" s="6" t="s">
        <v>18279</v>
      </c>
      <c r="AN3620" s="6" t="s">
        <v>12299</v>
      </c>
      <c r="AO3620" s="6" t="s">
        <v>12299</v>
      </c>
    </row>
    <row r="3621" spans="1:41" x14ac:dyDescent="0.3">
      <c r="A3621" s="6">
        <v>5498</v>
      </c>
      <c r="B3621" s="6" t="s">
        <v>18280</v>
      </c>
      <c r="C3621" s="6" t="s">
        <v>18281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14534</v>
      </c>
      <c r="M3621" s="6">
        <v>63</v>
      </c>
      <c r="N3621" s="6" t="str">
        <f>VLOOKUP(A3621,web_archive!D:AB,18,FALSE)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13315</v>
      </c>
      <c r="V3621" s="6" t="s">
        <v>14331</v>
      </c>
      <c r="W3621" s="6" t="s">
        <v>13251</v>
      </c>
      <c r="X3621" s="6" t="s">
        <v>12549</v>
      </c>
      <c r="Y3621" s="6" t="s">
        <v>13251</v>
      </c>
      <c r="Z3621" s="6" t="s">
        <v>12802</v>
      </c>
      <c r="AA3621" s="6" t="s">
        <v>18282</v>
      </c>
      <c r="AB3621" s="6" t="s">
        <v>12670</v>
      </c>
      <c r="AC3621" s="6" t="s">
        <v>18283</v>
      </c>
      <c r="AD3621" s="6" t="s">
        <v>18181</v>
      </c>
      <c r="AE3621" s="6">
        <v>1</v>
      </c>
      <c r="AF3621" s="6" t="s">
        <v>14415</v>
      </c>
      <c r="AG3621" s="6" t="s">
        <v>12299</v>
      </c>
      <c r="AH3621" s="6" t="s">
        <v>12299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18284</v>
      </c>
      <c r="C3622" s="6" t="s">
        <v>18285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12295</v>
      </c>
      <c r="M3622" s="6">
        <v>63</v>
      </c>
      <c r="N3622" s="6" t="e">
        <f>VLOOKUP(A3622,web_archive!D:AB,18,FALSE)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18286</v>
      </c>
      <c r="V3622" s="6" t="s">
        <v>12368</v>
      </c>
      <c r="W3622" s="6" t="s">
        <v>12299</v>
      </c>
      <c r="X3622" s="6" t="s">
        <v>12299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5408</v>
      </c>
      <c r="C3623" s="6" t="s">
        <v>18287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12295</v>
      </c>
      <c r="M3623" s="6">
        <v>63</v>
      </c>
      <c r="N3623" s="6" t="str">
        <f>VLOOKUP(A3623,web_archive!D:AB,18,FALSE)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14525</v>
      </c>
      <c r="V3623" s="6" t="s">
        <v>18288</v>
      </c>
      <c r="W3623" s="6" t="s">
        <v>12404</v>
      </c>
      <c r="X3623" s="6" t="s">
        <v>12299</v>
      </c>
      <c r="Y3623" s="6" t="s">
        <v>12299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7677</v>
      </c>
      <c r="C3624" s="6" t="s">
        <v>18289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12295</v>
      </c>
      <c r="M3624" s="6">
        <v>63</v>
      </c>
      <c r="N3624" s="6" t="str">
        <f>VLOOKUP(A3624,web_archive!D:AB,18,FALSE)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16208</v>
      </c>
      <c r="V3624" s="6" t="s">
        <v>18290</v>
      </c>
      <c r="W3624" s="6" t="s">
        <v>18291</v>
      </c>
      <c r="X3624" s="6" t="s">
        <v>18290</v>
      </c>
      <c r="Y3624" s="6" t="s">
        <v>12491</v>
      </c>
      <c r="Z3624" s="6" t="s">
        <v>12299</v>
      </c>
      <c r="AA3624" s="6" t="s">
        <v>12299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7035</v>
      </c>
      <c r="C3625" s="6" t="s">
        <v>7036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12295</v>
      </c>
      <c r="M3625" s="6">
        <v>63</v>
      </c>
      <c r="N3625" s="6" t="str">
        <f>VLOOKUP(A3625,web_archive!D:AB,18,FALSE)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12542</v>
      </c>
      <c r="V3625" s="6" t="s">
        <v>14832</v>
      </c>
      <c r="W3625" s="6" t="s">
        <v>18292</v>
      </c>
      <c r="X3625" s="6" t="s">
        <v>18293</v>
      </c>
      <c r="Y3625" s="6" t="s">
        <v>13306</v>
      </c>
      <c r="Z3625" s="6" t="s">
        <v>14807</v>
      </c>
      <c r="AA3625" s="6" t="s">
        <v>13454</v>
      </c>
      <c r="AB3625" s="6" t="s">
        <v>14281</v>
      </c>
      <c r="AC3625" s="6" t="s">
        <v>12299</v>
      </c>
      <c r="AD3625" s="6" t="s">
        <v>12299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8089</v>
      </c>
      <c r="C3626" s="6" t="s">
        <v>18294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12295</v>
      </c>
      <c r="M3626" s="6">
        <v>63</v>
      </c>
      <c r="N3626" s="6" t="str">
        <f>VLOOKUP(A3626,web_archive!D:AB,18,FALSE)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12858</v>
      </c>
      <c r="V3626" s="6" t="s">
        <v>13787</v>
      </c>
      <c r="W3626" s="6" t="s">
        <v>13525</v>
      </c>
      <c r="X3626" s="6" t="s">
        <v>12956</v>
      </c>
      <c r="Y3626" s="6" t="s">
        <v>18295</v>
      </c>
      <c r="Z3626" s="6" t="s">
        <v>15143</v>
      </c>
      <c r="AA3626" s="6" t="s">
        <v>12299</v>
      </c>
      <c r="AB3626" s="6" t="s">
        <v>12299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18296</v>
      </c>
      <c r="C3627" s="6" t="s">
        <v>18297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12295</v>
      </c>
      <c r="M3627" s="6">
        <v>63</v>
      </c>
      <c r="N3627" s="6" t="e">
        <f>VLOOKUP(A3627,web_archive!D:AB,18,FALSE)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14525</v>
      </c>
      <c r="V3627" s="6" t="s">
        <v>12489</v>
      </c>
      <c r="W3627" s="6" t="s">
        <v>12299</v>
      </c>
      <c r="X3627" s="6" t="s">
        <v>12299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568</v>
      </c>
      <c r="C3628" s="6" t="s">
        <v>18298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12295</v>
      </c>
      <c r="M3628" s="6">
        <v>63</v>
      </c>
      <c r="N3628" s="6" t="str">
        <f>VLOOKUP(A3628,web_archive!D:AB,18,FALSE)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18299</v>
      </c>
      <c r="V3628" s="6" t="s">
        <v>12743</v>
      </c>
      <c r="W3628" s="6" t="s">
        <v>12980</v>
      </c>
      <c r="X3628" s="6" t="s">
        <v>12600</v>
      </c>
      <c r="Y3628" s="6" t="s">
        <v>12299</v>
      </c>
      <c r="Z3628" s="6" t="s">
        <v>12299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1351</v>
      </c>
      <c r="C3629" s="6" t="s">
        <v>18300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12295</v>
      </c>
      <c r="M3629" s="6">
        <v>63</v>
      </c>
      <c r="N3629" s="6" t="str">
        <f>VLOOKUP(A3629,web_archive!D:AB,18,FALSE)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13138</v>
      </c>
      <c r="V3629" s="6" t="s">
        <v>15529</v>
      </c>
      <c r="W3629" s="6" t="s">
        <v>12491</v>
      </c>
      <c r="X3629" s="6" t="s">
        <v>12299</v>
      </c>
      <c r="Y3629" s="6" t="s">
        <v>12299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7657</v>
      </c>
      <c r="C3630" s="6" t="s">
        <v>18301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12295</v>
      </c>
      <c r="M3630" s="6">
        <v>63</v>
      </c>
      <c r="N3630" s="6" t="str">
        <f>VLOOKUP(A3630,web_archive!D:AB,18,FALSE)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13138</v>
      </c>
      <c r="V3630" s="6" t="s">
        <v>15529</v>
      </c>
      <c r="W3630" s="6" t="s">
        <v>12491</v>
      </c>
      <c r="X3630" s="6" t="s">
        <v>12299</v>
      </c>
      <c r="Y3630" s="6" t="s">
        <v>12299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8915</v>
      </c>
      <c r="C3631" s="6" t="s">
        <v>8916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12295</v>
      </c>
      <c r="M3631" s="6">
        <v>63</v>
      </c>
      <c r="N3631" s="6" t="str">
        <f>VLOOKUP(A3631,web_archive!D:AB,18,FALSE)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12691</v>
      </c>
      <c r="V3631" s="6" t="s">
        <v>12762</v>
      </c>
      <c r="W3631" s="6" t="s">
        <v>13525</v>
      </c>
      <c r="X3631" s="6" t="s">
        <v>15195</v>
      </c>
      <c r="Y3631" s="6" t="s">
        <v>13456</v>
      </c>
      <c r="Z3631" s="6" t="s">
        <v>14649</v>
      </c>
      <c r="AA3631" s="6" t="s">
        <v>13456</v>
      </c>
      <c r="AB3631" s="6" t="s">
        <v>12489</v>
      </c>
      <c r="AC3631" s="6" t="s">
        <v>12299</v>
      </c>
      <c r="AD3631" s="6" t="s">
        <v>12299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9649</v>
      </c>
      <c r="C3632" s="6" t="s">
        <v>18302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12295</v>
      </c>
      <c r="M3632" s="6">
        <v>63</v>
      </c>
      <c r="N3632" s="6" t="str">
        <f>VLOOKUP(A3632,web_archive!D:AB,18,FALSE)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12691</v>
      </c>
      <c r="V3632" s="6" t="s">
        <v>14894</v>
      </c>
      <c r="W3632" s="6" t="s">
        <v>14526</v>
      </c>
      <c r="X3632" s="6" t="s">
        <v>16446</v>
      </c>
      <c r="Y3632" s="6" t="s">
        <v>13458</v>
      </c>
      <c r="Z3632" s="6" t="s">
        <v>14649</v>
      </c>
      <c r="AA3632" s="6" t="s">
        <v>12822</v>
      </c>
      <c r="AB3632" s="6" t="s">
        <v>12992</v>
      </c>
      <c r="AC3632" s="6" t="s">
        <v>13594</v>
      </c>
      <c r="AD3632" s="6">
        <v>1</v>
      </c>
      <c r="AE3632" s="6" t="s">
        <v>12489</v>
      </c>
      <c r="AF3632" s="6" t="s">
        <v>12299</v>
      </c>
      <c r="AG3632" s="6" t="s">
        <v>12299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9017</v>
      </c>
      <c r="C3633" s="6" t="s">
        <v>18303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12295</v>
      </c>
      <c r="M3633" s="6">
        <v>63</v>
      </c>
      <c r="N3633" s="6" t="str">
        <f>VLOOKUP(A3633,web_archive!D:AB,18,FALSE)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14525</v>
      </c>
      <c r="V3633" s="6" t="s">
        <v>12868</v>
      </c>
      <c r="W3633" s="6" t="s">
        <v>16446</v>
      </c>
      <c r="X3633" s="6" t="s">
        <v>13456</v>
      </c>
      <c r="Y3633" s="6" t="s">
        <v>12797</v>
      </c>
      <c r="Z3633" s="6" t="s">
        <v>12616</v>
      </c>
      <c r="AA3633" s="6" t="s">
        <v>12489</v>
      </c>
      <c r="AB3633" s="6" t="s">
        <v>12299</v>
      </c>
      <c r="AC3633" s="6" t="s">
        <v>12299</v>
      </c>
    </row>
    <row r="3634" spans="1:29" x14ac:dyDescent="0.3">
      <c r="A3634" s="6">
        <v>5511</v>
      </c>
      <c r="B3634" s="6" t="s">
        <v>8697</v>
      </c>
      <c r="C3634" s="6" t="s">
        <v>8697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12295</v>
      </c>
      <c r="M3634" s="6">
        <v>63</v>
      </c>
      <c r="N3634" s="6" t="str">
        <f>VLOOKUP(A3634,web_archive!D:AB,18,FALSE)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13447</v>
      </c>
      <c r="V3634" s="6" t="s">
        <v>18304</v>
      </c>
      <c r="W3634" s="6" t="s">
        <v>17333</v>
      </c>
      <c r="X3634" s="6" t="s">
        <v>12764</v>
      </c>
      <c r="Y3634" s="6" t="s">
        <v>12299</v>
      </c>
      <c r="Z3634" s="6" t="s">
        <v>12299</v>
      </c>
      <c r="AA3634" s="6"/>
      <c r="AB3634" s="6"/>
      <c r="AC3634" s="6"/>
    </row>
    <row r="3635" spans="1:29" x14ac:dyDescent="0.3">
      <c r="A3635" s="6">
        <v>5512</v>
      </c>
      <c r="B3635" s="6" t="s">
        <v>479</v>
      </c>
      <c r="C3635" s="6" t="s">
        <v>480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12295</v>
      </c>
      <c r="M3635" s="6">
        <v>63</v>
      </c>
      <c r="N3635" s="6" t="str">
        <f>VLOOKUP(A3635,web_archive!D:AB,18,FALSE)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12691</v>
      </c>
      <c r="V3635" s="6" t="s">
        <v>12942</v>
      </c>
      <c r="W3635" s="6" t="s">
        <v>14737</v>
      </c>
      <c r="X3635" s="6" t="s">
        <v>12824</v>
      </c>
      <c r="Y3635" s="6" t="s">
        <v>18305</v>
      </c>
      <c r="Z3635" s="6" t="s">
        <v>13156</v>
      </c>
      <c r="AA3635" s="6" t="s">
        <v>13000</v>
      </c>
      <c r="AB3635" s="6" t="s">
        <v>12299</v>
      </c>
      <c r="AC3635" s="6" t="s">
        <v>12299</v>
      </c>
    </row>
    <row r="3636" spans="1:29" x14ac:dyDescent="0.3">
      <c r="A3636" s="6">
        <v>5513</v>
      </c>
      <c r="B3636" s="6" t="s">
        <v>475</v>
      </c>
      <c r="C3636" s="6" t="s">
        <v>476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12295</v>
      </c>
      <c r="M3636" s="6">
        <v>63</v>
      </c>
      <c r="N3636" s="6" t="str">
        <f>VLOOKUP(A3636,web_archive!D:AB,18,FALSE)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12691</v>
      </c>
      <c r="V3636" s="6" t="s">
        <v>12942</v>
      </c>
      <c r="W3636" s="6" t="s">
        <v>14737</v>
      </c>
      <c r="X3636" s="6" t="s">
        <v>12824</v>
      </c>
      <c r="Y3636" s="6" t="s">
        <v>18305</v>
      </c>
      <c r="Z3636" s="6" t="s">
        <v>13156</v>
      </c>
      <c r="AA3636" s="6" t="s">
        <v>13000</v>
      </c>
      <c r="AB3636" s="6" t="s">
        <v>12299</v>
      </c>
      <c r="AC3636" s="6" t="s">
        <v>12299</v>
      </c>
    </row>
    <row r="3637" spans="1:29" x14ac:dyDescent="0.3">
      <c r="A3637" s="6">
        <v>5514</v>
      </c>
      <c r="B3637" s="6" t="s">
        <v>18306</v>
      </c>
      <c r="C3637" s="6" t="s">
        <v>18307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12295</v>
      </c>
      <c r="M3637" s="6">
        <v>63</v>
      </c>
      <c r="N3637" s="6" t="e">
        <f>VLOOKUP(A3637,web_archive!D:AB,18,FALSE)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12542</v>
      </c>
      <c r="V3637" s="6" t="s">
        <v>13525</v>
      </c>
      <c r="W3637" s="6" t="s">
        <v>14661</v>
      </c>
      <c r="X3637" s="6" t="s">
        <v>13456</v>
      </c>
      <c r="Y3637" s="6" t="s">
        <v>18305</v>
      </c>
      <c r="Z3637" s="6" t="s">
        <v>13505</v>
      </c>
      <c r="AA3637" s="6" t="s">
        <v>16368</v>
      </c>
      <c r="AB3637" s="6" t="s">
        <v>12299</v>
      </c>
      <c r="AC3637" s="6" t="s">
        <v>12299</v>
      </c>
    </row>
    <row r="3638" spans="1:29" x14ac:dyDescent="0.3">
      <c r="A3638" s="6">
        <v>5515</v>
      </c>
      <c r="B3638" s="6" t="s">
        <v>18308</v>
      </c>
      <c r="C3638" s="6" t="s">
        <v>18309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12295</v>
      </c>
      <c r="M3638" s="6">
        <v>63</v>
      </c>
      <c r="N3638" s="6" t="e">
        <f>VLOOKUP(A3638,web_archive!D:AB,18,FALSE)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12542</v>
      </c>
      <c r="V3638" s="6" t="s">
        <v>13525</v>
      </c>
      <c r="W3638" s="6" t="s">
        <v>14661</v>
      </c>
      <c r="X3638" s="6" t="s">
        <v>13456</v>
      </c>
      <c r="Y3638" s="6" t="s">
        <v>18305</v>
      </c>
      <c r="Z3638" s="6" t="s">
        <v>13505</v>
      </c>
      <c r="AA3638" s="6" t="s">
        <v>16368</v>
      </c>
      <c r="AB3638" s="6" t="s">
        <v>12299</v>
      </c>
      <c r="AC3638" s="6" t="s">
        <v>12299</v>
      </c>
    </row>
    <row r="3639" spans="1:29" x14ac:dyDescent="0.3">
      <c r="A3639" s="6">
        <v>5516</v>
      </c>
      <c r="B3639" s="6" t="s">
        <v>18310</v>
      </c>
      <c r="C3639" s="6" t="s">
        <v>18311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14002</v>
      </c>
      <c r="M3639" s="6">
        <v>18</v>
      </c>
      <c r="N3639" s="6" t="e">
        <f>VLOOKUP(A3639,web_archive!D:AB,18,FALSE)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12858</v>
      </c>
      <c r="V3639" s="6" t="s">
        <v>18312</v>
      </c>
      <c r="W3639" s="6" t="s">
        <v>12404</v>
      </c>
      <c r="X3639" s="6" t="s">
        <v>12299</v>
      </c>
      <c r="Y3639" s="6" t="s">
        <v>12299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18313</v>
      </c>
      <c r="C3640" s="6" t="s">
        <v>18311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12257</v>
      </c>
      <c r="M3640" s="6">
        <v>63</v>
      </c>
      <c r="N3640" s="6" t="e">
        <f>VLOOKUP(A3640,web_archive!D:AB,18,FALSE)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12858</v>
      </c>
      <c r="V3640" s="6" t="s">
        <v>12368</v>
      </c>
      <c r="W3640" s="6" t="s">
        <v>12299</v>
      </c>
      <c r="X3640" s="6" t="s">
        <v>12299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18314</v>
      </c>
      <c r="C3641" s="6" t="s">
        <v>18111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12295</v>
      </c>
      <c r="M3641" s="6">
        <v>63</v>
      </c>
      <c r="N3641" s="6" t="e">
        <f>VLOOKUP(A3641,web_archive!D:AB,18,FALSE)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12978</v>
      </c>
      <c r="V3641" s="6" t="s">
        <v>12549</v>
      </c>
      <c r="W3641" s="6" t="s">
        <v>18179</v>
      </c>
      <c r="X3641" s="6" t="s">
        <v>12551</v>
      </c>
      <c r="Y3641" s="6" t="s">
        <v>18113</v>
      </c>
      <c r="Z3641" s="6" t="s">
        <v>18114</v>
      </c>
      <c r="AA3641" s="6" t="s">
        <v>12299</v>
      </c>
      <c r="AB3641" s="6" t="s">
        <v>12299</v>
      </c>
      <c r="AC3641" s="6"/>
    </row>
    <row r="3642" spans="1:29" x14ac:dyDescent="0.3">
      <c r="A3642" s="6">
        <v>5519</v>
      </c>
      <c r="B3642" s="6" t="s">
        <v>7458</v>
      </c>
      <c r="C3642" s="6" t="s">
        <v>18315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12295</v>
      </c>
      <c r="M3642" s="6">
        <v>63</v>
      </c>
      <c r="N3642" s="6" t="str">
        <f>VLOOKUP(A3642,web_archive!D:AB,18,FALSE)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12542</v>
      </c>
      <c r="V3642" s="6" t="s">
        <v>12600</v>
      </c>
      <c r="W3642" s="6" t="s">
        <v>12299</v>
      </c>
      <c r="X3642" s="6" t="s">
        <v>12299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8085</v>
      </c>
      <c r="C3643" s="6" t="s">
        <v>8086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12295</v>
      </c>
      <c r="M3643" s="6">
        <v>63</v>
      </c>
      <c r="N3643" s="6" t="str">
        <f>VLOOKUP(A3643,web_archive!D:AB,18,FALSE)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12674</v>
      </c>
      <c r="V3643" s="6" t="s">
        <v>12675</v>
      </c>
      <c r="W3643" s="6" t="s">
        <v>13654</v>
      </c>
      <c r="X3643" s="6" t="s">
        <v>12451</v>
      </c>
      <c r="Y3643" s="6" t="s">
        <v>12299</v>
      </c>
      <c r="Z3643" s="6" t="s">
        <v>12299</v>
      </c>
      <c r="AA3643" s="6"/>
      <c r="AB3643" s="6"/>
      <c r="AC3643" s="6"/>
    </row>
    <row r="3644" spans="1:29" x14ac:dyDescent="0.3">
      <c r="A3644" s="6">
        <v>5521</v>
      </c>
      <c r="B3644" s="6" t="s">
        <v>18316</v>
      </c>
      <c r="C3644" s="6" t="s">
        <v>18317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12295</v>
      </c>
      <c r="M3644" s="6">
        <v>63</v>
      </c>
      <c r="N3644" s="6" t="e">
        <f>VLOOKUP(A3644,web_archive!D:AB,18,FALSE)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14677</v>
      </c>
      <c r="V3644" s="6" t="s">
        <v>17628</v>
      </c>
      <c r="W3644" s="6" t="s">
        <v>12299</v>
      </c>
      <c r="X3644" s="6" t="s">
        <v>12299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3838</v>
      </c>
      <c r="C3645" s="6" t="s">
        <v>3839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12295</v>
      </c>
      <c r="M3645" s="6">
        <v>63</v>
      </c>
      <c r="N3645" s="6" t="str">
        <f>VLOOKUP(A3645,web_archive!D:AB,18,FALSE)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12299</v>
      </c>
      <c r="V3645" s="6" t="s">
        <v>12299</v>
      </c>
      <c r="W3645" s="6" t="s">
        <v>12299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8681</v>
      </c>
      <c r="C3646" s="6" t="s">
        <v>8682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12295</v>
      </c>
      <c r="M3646" s="6">
        <v>63</v>
      </c>
      <c r="N3646" s="6" t="str">
        <f>VLOOKUP(A3646,web_archive!D:AB,18,FALSE)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12858</v>
      </c>
      <c r="V3646" s="6" t="s">
        <v>12368</v>
      </c>
      <c r="W3646" s="6" t="s">
        <v>12299</v>
      </c>
      <c r="X3646" s="6" t="s">
        <v>12299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8677</v>
      </c>
      <c r="C3647" s="6" t="s">
        <v>8678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12295</v>
      </c>
      <c r="M3647" s="6">
        <v>63</v>
      </c>
      <c r="N3647" s="6" t="str">
        <f>VLOOKUP(A3647,web_archive!D:AB,18,FALSE)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12660</v>
      </c>
      <c r="V3647" s="6" t="s">
        <v>12368</v>
      </c>
      <c r="W3647" s="6" t="s">
        <v>12299</v>
      </c>
      <c r="X3647" s="6" t="s">
        <v>12299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18318</v>
      </c>
      <c r="C3648" s="6" t="s">
        <v>18319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12295</v>
      </c>
      <c r="M3648" s="6">
        <v>63</v>
      </c>
      <c r="N3648" s="6" t="e">
        <f>VLOOKUP(A3648,web_archive!D:AB,18,FALSE)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13923</v>
      </c>
      <c r="V3648" s="6" t="s">
        <v>18320</v>
      </c>
      <c r="W3648" s="6" t="s">
        <v>12483</v>
      </c>
      <c r="X3648" s="6" t="s">
        <v>12299</v>
      </c>
      <c r="Y3648" s="6" t="s">
        <v>12299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5937</v>
      </c>
      <c r="C3649" s="6" t="s">
        <v>5938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12295</v>
      </c>
      <c r="M3649" s="6">
        <v>63</v>
      </c>
      <c r="N3649" s="6" t="str">
        <f>VLOOKUP(A3649,web_archive!D:AB,18,FALSE)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13315</v>
      </c>
      <c r="V3649" s="6" t="s">
        <v>12942</v>
      </c>
      <c r="W3649" s="6" t="s">
        <v>18019</v>
      </c>
      <c r="X3649" s="6" t="s">
        <v>12824</v>
      </c>
      <c r="Y3649" s="6" t="s">
        <v>18321</v>
      </c>
      <c r="Z3649" s="6">
        <v>513</v>
      </c>
      <c r="AA3649" s="6" t="s">
        <v>13911</v>
      </c>
      <c r="AB3649" s="6" t="s">
        <v>12299</v>
      </c>
      <c r="AC3649" s="6" t="s">
        <v>12299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6285</v>
      </c>
      <c r="C3650" s="6" t="s">
        <v>6286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12295</v>
      </c>
      <c r="M3650" s="6">
        <v>63</v>
      </c>
      <c r="N3650" s="6" t="str">
        <f>VLOOKUP(A3650,web_archive!D:AB,18,FALSE)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12787</v>
      </c>
      <c r="V3650" s="6" t="s">
        <v>16184</v>
      </c>
      <c r="W3650" s="6" t="s">
        <v>12550</v>
      </c>
      <c r="X3650" s="6" t="s">
        <v>12571</v>
      </c>
      <c r="Y3650" s="6" t="s">
        <v>12483</v>
      </c>
      <c r="Z3650" s="6" t="s">
        <v>12299</v>
      </c>
      <c r="AA3650" s="6" t="s">
        <v>12299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5827</v>
      </c>
      <c r="C3651" s="6" t="s">
        <v>18322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14534</v>
      </c>
      <c r="M3651" s="6">
        <v>63</v>
      </c>
      <c r="N3651" s="6" t="str">
        <f>VLOOKUP(A3651,web_archive!D:AB,18,FALSE)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13315</v>
      </c>
      <c r="V3651" s="6" t="s">
        <v>12368</v>
      </c>
      <c r="W3651" s="6" t="s">
        <v>12299</v>
      </c>
      <c r="X3651" s="6" t="s">
        <v>12299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18323</v>
      </c>
      <c r="C3652" s="6" t="s">
        <v>18324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12295</v>
      </c>
      <c r="M3652" s="6">
        <v>63</v>
      </c>
      <c r="N3652" s="6" t="e">
        <f>VLOOKUP(A3652,web_archive!D:AB,18,FALSE)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12691</v>
      </c>
      <c r="V3652" s="6" t="s">
        <v>13504</v>
      </c>
      <c r="W3652" s="6" t="s">
        <v>13525</v>
      </c>
      <c r="X3652" s="6" t="s">
        <v>14579</v>
      </c>
      <c r="Y3652" s="6" t="s">
        <v>13179</v>
      </c>
      <c r="Z3652" s="6" t="s">
        <v>18325</v>
      </c>
      <c r="AA3652" s="6" t="s">
        <v>12368</v>
      </c>
      <c r="AB3652" s="6" t="s">
        <v>12299</v>
      </c>
      <c r="AC3652" s="6" t="s">
        <v>12299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8157</v>
      </c>
      <c r="C3653" s="6" t="s">
        <v>18326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12295</v>
      </c>
      <c r="M3653" s="6">
        <v>63</v>
      </c>
      <c r="N3653" s="6" t="str">
        <f>VLOOKUP(A3653,web_archive!D:AB,18,FALSE)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12299</v>
      </c>
      <c r="V3653" s="6" t="s">
        <v>12299</v>
      </c>
      <c r="W3653" s="6" t="s">
        <v>12299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679</v>
      </c>
      <c r="C3654" s="6" t="s">
        <v>680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12295</v>
      </c>
      <c r="M3654" s="6">
        <v>63</v>
      </c>
      <c r="N3654" s="6" t="str">
        <f>VLOOKUP(A3654,web_archive!D:AB,18,FALSE)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12858</v>
      </c>
      <c r="V3654" s="6" t="s">
        <v>18327</v>
      </c>
      <c r="W3654" s="6" t="s">
        <v>18328</v>
      </c>
      <c r="X3654" s="6" t="s">
        <v>17092</v>
      </c>
      <c r="Y3654" s="6" t="s">
        <v>12299</v>
      </c>
      <c r="Z3654" s="6" t="s">
        <v>12299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18329</v>
      </c>
      <c r="C3655" s="6" t="s">
        <v>7670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12295</v>
      </c>
      <c r="M3655" s="6">
        <v>63</v>
      </c>
      <c r="N3655" s="6" t="e">
        <f>VLOOKUP(A3655,web_archive!D:AB,18,FALSE)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16188</v>
      </c>
      <c r="V3655" s="6" t="s">
        <v>12368</v>
      </c>
      <c r="W3655" s="6" t="s">
        <v>12299</v>
      </c>
      <c r="X3655" s="6" t="s">
        <v>12299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18330</v>
      </c>
      <c r="C3656" s="6" t="s">
        <v>18331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12295</v>
      </c>
      <c r="M3656" s="6">
        <v>63</v>
      </c>
      <c r="N3656" s="6" t="e">
        <f>VLOOKUP(A3656,web_archive!D:AB,18,FALSE)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12841</v>
      </c>
      <c r="V3656" s="6" t="s">
        <v>12368</v>
      </c>
      <c r="W3656" s="6" t="s">
        <v>12299</v>
      </c>
      <c r="X3656" s="6" t="s">
        <v>12299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18332</v>
      </c>
      <c r="C3657" s="6" t="s">
        <v>18146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12295</v>
      </c>
      <c r="M3657" s="6">
        <v>63</v>
      </c>
      <c r="N3657" s="6" t="e">
        <f>VLOOKUP(A3657,web_archive!D:AB,18,FALSE)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13315</v>
      </c>
      <c r="V3657" s="6" t="s">
        <v>16144</v>
      </c>
      <c r="W3657" s="6" t="s">
        <v>12600</v>
      </c>
      <c r="X3657" s="6" t="s">
        <v>12299</v>
      </c>
      <c r="Y3657" s="6" t="s">
        <v>12299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9028</v>
      </c>
      <c r="C3658" s="6" t="s">
        <v>9029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12295</v>
      </c>
      <c r="M3658" s="6">
        <v>63</v>
      </c>
      <c r="N3658" s="6" t="str">
        <f>VLOOKUP(A3658,web_archive!D:AB,18,FALSE)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12660</v>
      </c>
      <c r="V3658" s="6" t="s">
        <v>12743</v>
      </c>
      <c r="W3658" s="6" t="s">
        <v>14526</v>
      </c>
      <c r="X3658" s="6" t="s">
        <v>16654</v>
      </c>
      <c r="Y3658" s="6" t="s">
        <v>12549</v>
      </c>
      <c r="Z3658" s="6" t="s">
        <v>12814</v>
      </c>
      <c r="AA3658" s="6" t="s">
        <v>12551</v>
      </c>
      <c r="AB3658" s="6" t="s">
        <v>12550</v>
      </c>
      <c r="AC3658" s="6" t="s">
        <v>12549</v>
      </c>
      <c r="AD3658" s="6" t="s">
        <v>13043</v>
      </c>
      <c r="AE3658" s="6" t="s">
        <v>12551</v>
      </c>
      <c r="AF3658" s="6" t="s">
        <v>12404</v>
      </c>
      <c r="AG3658" s="6" t="s">
        <v>12299</v>
      </c>
      <c r="AH3658" s="6" t="s">
        <v>12299</v>
      </c>
    </row>
    <row r="3659" spans="1:34" x14ac:dyDescent="0.3">
      <c r="A3659" s="6">
        <v>5536</v>
      </c>
      <c r="B3659" s="6" t="s">
        <v>9387</v>
      </c>
      <c r="C3659" s="6" t="s">
        <v>9388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12295</v>
      </c>
      <c r="M3659" s="6">
        <v>63</v>
      </c>
      <c r="N3659" s="6" t="str">
        <f>VLOOKUP(A3659,web_archive!D:AB,18,FALSE)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12787</v>
      </c>
      <c r="V3659" s="6" t="s">
        <v>18333</v>
      </c>
      <c r="W3659" s="6">
        <v>6187</v>
      </c>
      <c r="X3659" s="6" t="s">
        <v>18334</v>
      </c>
      <c r="Y3659" s="6" t="s">
        <v>18333</v>
      </c>
      <c r="Z3659" s="6">
        <v>617</v>
      </c>
      <c r="AA3659" s="6" t="s">
        <v>18321</v>
      </c>
      <c r="AB3659" s="6">
        <v>12132</v>
      </c>
      <c r="AC3659" s="6" t="s">
        <v>16250</v>
      </c>
      <c r="AD3659" s="6">
        <v>12130</v>
      </c>
      <c r="AE3659" s="6" t="s">
        <v>12486</v>
      </c>
      <c r="AF3659" s="6" t="s">
        <v>12299</v>
      </c>
      <c r="AG3659" s="6" t="s">
        <v>12299</v>
      </c>
      <c r="AH3659" s="6"/>
    </row>
    <row r="3660" spans="1:34" x14ac:dyDescent="0.3">
      <c r="A3660" s="6">
        <v>5537</v>
      </c>
      <c r="B3660" s="6" t="s">
        <v>18335</v>
      </c>
      <c r="C3660" s="6" t="s">
        <v>5917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12295</v>
      </c>
      <c r="M3660" s="6">
        <v>63</v>
      </c>
      <c r="N3660" s="6" t="str">
        <f>VLOOKUP(A3660,web_archive!D:AB,18,FALSE)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13315</v>
      </c>
      <c r="V3660" s="6" t="s">
        <v>13043</v>
      </c>
      <c r="W3660" s="6" t="s">
        <v>12571</v>
      </c>
      <c r="X3660" s="6" t="s">
        <v>12489</v>
      </c>
      <c r="Y3660" s="6" t="s">
        <v>12299</v>
      </c>
      <c r="Z3660" s="6" t="s">
        <v>12299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18336</v>
      </c>
      <c r="C3661" s="6" t="s">
        <v>18337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12295</v>
      </c>
      <c r="M3661" s="6">
        <v>63</v>
      </c>
      <c r="N3661" s="6" t="str">
        <f>VLOOKUP(A3661,web_archive!D:AB,18,FALSE)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12858</v>
      </c>
      <c r="V3661" s="6" t="s">
        <v>16184</v>
      </c>
      <c r="W3661" s="6" t="s">
        <v>12491</v>
      </c>
      <c r="X3661" s="6" t="s">
        <v>12299</v>
      </c>
      <c r="Y3661" s="6" t="s">
        <v>12299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5616</v>
      </c>
      <c r="C3662" s="6" t="s">
        <v>5617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12295</v>
      </c>
      <c r="M3662" s="6">
        <v>63</v>
      </c>
      <c r="N3662" s="6" t="str">
        <f>VLOOKUP(A3662,web_archive!D:AB,18,FALSE)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14525</v>
      </c>
      <c r="V3662" s="6" t="s">
        <v>18338</v>
      </c>
      <c r="W3662" s="6" t="s">
        <v>12368</v>
      </c>
      <c r="X3662" s="6" t="s">
        <v>12299</v>
      </c>
      <c r="Y3662" s="6" t="s">
        <v>12299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18339</v>
      </c>
      <c r="C3663" s="6" t="s">
        <v>18340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12295</v>
      </c>
      <c r="M3663" s="6">
        <v>63</v>
      </c>
      <c r="N3663" s="6" t="e">
        <f>VLOOKUP(A3663,web_archive!D:AB,18,FALSE)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12691</v>
      </c>
      <c r="V3663" s="6" t="s">
        <v>13183</v>
      </c>
      <c r="W3663" s="6" t="s">
        <v>12743</v>
      </c>
      <c r="X3663" s="6" t="s">
        <v>12368</v>
      </c>
      <c r="Y3663" s="6" t="s">
        <v>12299</v>
      </c>
      <c r="Z3663" s="6" t="s">
        <v>12299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18341</v>
      </c>
      <c r="C3664" s="6" t="s">
        <v>18342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12295</v>
      </c>
      <c r="M3664" s="6">
        <v>63</v>
      </c>
      <c r="N3664" s="6" t="e">
        <f>VLOOKUP(A3664,web_archive!D:AB,18,FALSE)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12691</v>
      </c>
      <c r="V3664" s="6" t="s">
        <v>13183</v>
      </c>
      <c r="W3664" s="6" t="s">
        <v>12743</v>
      </c>
      <c r="X3664" s="6" t="s">
        <v>12368</v>
      </c>
      <c r="Y3664" s="6" t="s">
        <v>12299</v>
      </c>
      <c r="Z3664" s="6" t="s">
        <v>12299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18343</v>
      </c>
      <c r="C3665" s="6" t="s">
        <v>18344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12295</v>
      </c>
      <c r="M3665" s="6">
        <v>63</v>
      </c>
      <c r="N3665" s="6" t="e">
        <f>VLOOKUP(A3665,web_archive!D:AB,18,FALSE)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12691</v>
      </c>
      <c r="V3665" s="6" t="s">
        <v>13183</v>
      </c>
      <c r="W3665" s="6" t="s">
        <v>12743</v>
      </c>
      <c r="X3665" s="6" t="s">
        <v>12368</v>
      </c>
      <c r="Y3665" s="6" t="s">
        <v>12299</v>
      </c>
      <c r="Z3665" s="6" t="s">
        <v>12299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18345</v>
      </c>
      <c r="C3666" s="6" t="s">
        <v>18346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12295</v>
      </c>
      <c r="M3666" s="6">
        <v>63</v>
      </c>
      <c r="N3666" s="6" t="e">
        <f>VLOOKUP(A3666,web_archive!D:AB,18,FALSE)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12691</v>
      </c>
      <c r="V3666" s="6" t="s">
        <v>13183</v>
      </c>
      <c r="W3666" s="6" t="s">
        <v>12743</v>
      </c>
      <c r="X3666" s="6" t="s">
        <v>12368</v>
      </c>
      <c r="Y3666" s="6" t="s">
        <v>12299</v>
      </c>
      <c r="Z3666" s="6" t="s">
        <v>12299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18347</v>
      </c>
      <c r="C3667" s="6" t="s">
        <v>18348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12295</v>
      </c>
      <c r="M3667" s="6">
        <v>63</v>
      </c>
      <c r="N3667" s="6" t="e">
        <f>VLOOKUP(A3667,web_archive!D:AB,18,FALSE)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12542</v>
      </c>
      <c r="V3667" s="6" t="s">
        <v>15597</v>
      </c>
      <c r="W3667" s="6" t="s">
        <v>12370</v>
      </c>
      <c r="X3667" s="6" t="s">
        <v>12299</v>
      </c>
      <c r="Y3667" s="6" t="s">
        <v>12299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531</v>
      </c>
      <c r="C3668" s="6" t="s">
        <v>532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12295</v>
      </c>
      <c r="M3668" s="6">
        <v>63</v>
      </c>
      <c r="N3668" s="6" t="str">
        <f>VLOOKUP(A3668,web_archive!D:AB,18,FALSE)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12660</v>
      </c>
      <c r="V3668" s="6" t="s">
        <v>14579</v>
      </c>
      <c r="W3668" s="6" t="s">
        <v>18349</v>
      </c>
      <c r="X3668" s="6" t="s">
        <v>18305</v>
      </c>
      <c r="Y3668" s="6" t="s">
        <v>15059</v>
      </c>
      <c r="Z3668" s="6" t="s">
        <v>14415</v>
      </c>
      <c r="AA3668" s="6" t="s">
        <v>12299</v>
      </c>
      <c r="AB3668" s="6" t="s">
        <v>12299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527</v>
      </c>
      <c r="C3669" s="6" t="s">
        <v>528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12295</v>
      </c>
      <c r="M3669" s="6">
        <v>63</v>
      </c>
      <c r="N3669" s="6" t="str">
        <f>VLOOKUP(A3669,web_archive!D:AB,18,FALSE)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12787</v>
      </c>
      <c r="V3669" s="6" t="s">
        <v>14579</v>
      </c>
      <c r="W3669" s="6" t="s">
        <v>13458</v>
      </c>
      <c r="X3669" s="6" t="s">
        <v>18350</v>
      </c>
      <c r="Y3669" s="6" t="s">
        <v>12980</v>
      </c>
      <c r="Z3669" s="6" t="s">
        <v>14415</v>
      </c>
      <c r="AA3669" s="6" t="s">
        <v>12299</v>
      </c>
      <c r="AB3669" s="6" t="s">
        <v>12299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18351</v>
      </c>
      <c r="C3670" s="6" t="s">
        <v>18352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12295</v>
      </c>
      <c r="M3670" s="6">
        <v>63</v>
      </c>
      <c r="N3670" s="6" t="str">
        <f>VLOOKUP(A3670,web_archive!D:AB,18,FALSE)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12919</v>
      </c>
      <c r="V3670" s="6" t="s">
        <v>13592</v>
      </c>
      <c r="W3670" s="6" t="s">
        <v>18353</v>
      </c>
      <c r="X3670" s="6" t="s">
        <v>13594</v>
      </c>
      <c r="Y3670" s="6" t="s">
        <v>18354</v>
      </c>
      <c r="Z3670" s="6" t="s">
        <v>13592</v>
      </c>
      <c r="AA3670" s="6" t="s">
        <v>13692</v>
      </c>
      <c r="AB3670" s="6" t="s">
        <v>13594</v>
      </c>
      <c r="AC3670" s="6" t="s">
        <v>13694</v>
      </c>
      <c r="AD3670" s="6" t="s">
        <v>12299</v>
      </c>
      <c r="AE3670" s="6" t="s">
        <v>12299</v>
      </c>
      <c r="AF3670" s="6"/>
    </row>
    <row r="3671" spans="1:32" x14ac:dyDescent="0.3">
      <c r="A3671" s="6">
        <v>5548</v>
      </c>
      <c r="B3671" s="6" t="s">
        <v>18355</v>
      </c>
      <c r="C3671" s="6" t="s">
        <v>18356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12295</v>
      </c>
      <c r="M3671" s="6">
        <v>63</v>
      </c>
      <c r="N3671" s="6" t="str">
        <f>VLOOKUP(A3671,web_archive!D:AB,18,FALSE)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12674</v>
      </c>
      <c r="V3671" s="6" t="s">
        <v>12675</v>
      </c>
      <c r="W3671" s="6" t="s">
        <v>13505</v>
      </c>
      <c r="X3671" s="6" t="s">
        <v>16146</v>
      </c>
      <c r="Y3671" s="6" t="s">
        <v>12486</v>
      </c>
      <c r="Z3671" s="6" t="s">
        <v>12299</v>
      </c>
      <c r="AA3671" s="6" t="s">
        <v>12299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9908</v>
      </c>
      <c r="C3672" s="6" t="s">
        <v>9909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12295</v>
      </c>
      <c r="M3672" s="6">
        <v>63</v>
      </c>
      <c r="N3672" s="6" t="str">
        <f>VLOOKUP(A3672,web_archive!D:AB,18,FALSE)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12858</v>
      </c>
      <c r="V3672" s="6" t="s">
        <v>13495</v>
      </c>
      <c r="W3672" s="6" t="s">
        <v>13864</v>
      </c>
      <c r="X3672" s="6" t="s">
        <v>18357</v>
      </c>
      <c r="Y3672" s="6" t="s">
        <v>12743</v>
      </c>
      <c r="Z3672" s="6" t="s">
        <v>14415</v>
      </c>
      <c r="AA3672" s="6" t="s">
        <v>12299</v>
      </c>
      <c r="AB3672" s="6" t="s">
        <v>12299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18358</v>
      </c>
      <c r="C3673" s="6" t="s">
        <v>18359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12295</v>
      </c>
      <c r="M3673" s="6">
        <v>63</v>
      </c>
      <c r="N3673" s="6" t="e">
        <f>VLOOKUP(A3673,web_archive!D:AB,18,FALSE)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13315</v>
      </c>
      <c r="V3673" s="6" t="s">
        <v>14690</v>
      </c>
      <c r="W3673" s="6" t="s">
        <v>12675</v>
      </c>
      <c r="X3673" s="6" t="s">
        <v>13864</v>
      </c>
      <c r="Y3673" s="6" t="s">
        <v>14066</v>
      </c>
      <c r="Z3673" s="6" t="s">
        <v>12620</v>
      </c>
      <c r="AA3673" s="6" t="s">
        <v>18360</v>
      </c>
      <c r="AB3673" s="6" t="s">
        <v>12675</v>
      </c>
      <c r="AC3673" s="6" t="s">
        <v>18361</v>
      </c>
      <c r="AD3673" s="6" t="s">
        <v>14415</v>
      </c>
      <c r="AE3673" s="6" t="s">
        <v>12299</v>
      </c>
      <c r="AF3673" s="6" t="s">
        <v>12299</v>
      </c>
    </row>
    <row r="3674" spans="1:32" x14ac:dyDescent="0.3">
      <c r="A3674" s="6">
        <v>5551</v>
      </c>
      <c r="B3674" s="6" t="s">
        <v>18362</v>
      </c>
      <c r="C3674" s="6" t="s">
        <v>18363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12295</v>
      </c>
      <c r="M3674" s="6">
        <v>63</v>
      </c>
      <c r="N3674" s="6" t="e">
        <f>VLOOKUP(A3674,web_archive!D:AB,18,FALSE)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12299</v>
      </c>
      <c r="V3674" s="6" t="s">
        <v>12299</v>
      </c>
      <c r="W3674" s="6" t="s">
        <v>12299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18364</v>
      </c>
      <c r="C3675" s="6" t="s">
        <v>18365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12295</v>
      </c>
      <c r="M3675" s="6">
        <v>63</v>
      </c>
      <c r="N3675" s="6" t="e">
        <f>VLOOKUP(A3675,web_archive!D:AB,18,FALSE)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12691</v>
      </c>
      <c r="V3675" s="6" t="s">
        <v>13482</v>
      </c>
      <c r="W3675" s="6" t="s">
        <v>14832</v>
      </c>
      <c r="X3675" s="6" t="s">
        <v>12404</v>
      </c>
      <c r="Y3675" s="6" t="s">
        <v>12299</v>
      </c>
      <c r="Z3675" s="6" t="s">
        <v>12299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18366</v>
      </c>
      <c r="C3676" s="6" t="s">
        <v>18367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12295</v>
      </c>
      <c r="M3676" s="6">
        <v>63</v>
      </c>
      <c r="N3676" s="6" t="e">
        <f>VLOOKUP(A3676,web_archive!D:AB,18,FALSE)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14525</v>
      </c>
      <c r="V3676" s="6" t="s">
        <v>14402</v>
      </c>
      <c r="W3676" s="6" t="s">
        <v>12549</v>
      </c>
      <c r="X3676" s="6" t="s">
        <v>18368</v>
      </c>
      <c r="Y3676" s="6" t="s">
        <v>12551</v>
      </c>
      <c r="Z3676" s="6" t="s">
        <v>12457</v>
      </c>
      <c r="AA3676" s="6" t="s">
        <v>12299</v>
      </c>
      <c r="AB3676" s="6" t="s">
        <v>12299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7166</v>
      </c>
      <c r="C3677" s="6" t="s">
        <v>7167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12295</v>
      </c>
      <c r="M3677" s="6">
        <v>63</v>
      </c>
      <c r="N3677" s="6" t="str">
        <f>VLOOKUP(A3677,web_archive!D:AB,18,FALSE)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14525</v>
      </c>
      <c r="V3677" s="6" t="s">
        <v>12559</v>
      </c>
      <c r="W3677" s="6" t="s">
        <v>17046</v>
      </c>
      <c r="X3677" s="6">
        <v>5</v>
      </c>
      <c r="Y3677" s="6" t="s">
        <v>18090</v>
      </c>
      <c r="Z3677" s="6" t="s">
        <v>12368</v>
      </c>
      <c r="AA3677" s="6" t="s">
        <v>12299</v>
      </c>
      <c r="AB3677" s="6" t="s">
        <v>12299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5982</v>
      </c>
      <c r="C3678" s="6" t="s">
        <v>5983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12295</v>
      </c>
      <c r="M3678" s="6">
        <v>63</v>
      </c>
      <c r="N3678" s="6" t="str">
        <f>VLOOKUP(A3678,web_archive!D:AB,18,FALSE)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13315</v>
      </c>
      <c r="V3678" s="6" t="s">
        <v>17986</v>
      </c>
      <c r="W3678" s="6" t="s">
        <v>13742</v>
      </c>
      <c r="X3678" s="6">
        <v>3</v>
      </c>
      <c r="Y3678" s="6" t="s">
        <v>12370</v>
      </c>
      <c r="Z3678" s="6" t="s">
        <v>12299</v>
      </c>
      <c r="AA3678" s="6" t="s">
        <v>12299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18369</v>
      </c>
      <c r="C3679" s="6" t="s">
        <v>8848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12295</v>
      </c>
      <c r="M3679" s="6">
        <v>63</v>
      </c>
      <c r="N3679" s="6" t="str">
        <f>VLOOKUP(A3679,web_archive!D:AB,18,FALSE)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12542</v>
      </c>
      <c r="V3679" s="6" t="s">
        <v>12651</v>
      </c>
      <c r="W3679" s="6" t="s">
        <v>12705</v>
      </c>
      <c r="X3679" s="6">
        <v>1</v>
      </c>
      <c r="Y3679" s="6" t="s">
        <v>12413</v>
      </c>
      <c r="Z3679" s="6" t="s">
        <v>12299</v>
      </c>
      <c r="AA3679" s="6" t="s">
        <v>12299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10712</v>
      </c>
      <c r="C3680" s="6" t="s">
        <v>10713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14534</v>
      </c>
      <c r="M3680" s="6">
        <v>63</v>
      </c>
      <c r="N3680" s="6" t="str">
        <f>VLOOKUP(A3680,web_archive!D:AB,18,FALSE)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13315</v>
      </c>
      <c r="V3680" s="6" t="s">
        <v>12404</v>
      </c>
      <c r="W3680" s="6" t="s">
        <v>12299</v>
      </c>
      <c r="X3680" s="6" t="s">
        <v>12299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18370</v>
      </c>
      <c r="C3681" s="6" t="s">
        <v>6298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12295</v>
      </c>
      <c r="M3681" s="6">
        <v>63</v>
      </c>
      <c r="N3681" s="6" t="str">
        <f>VLOOKUP(A3681,web_archive!D:AB,18,FALSE)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14025</v>
      </c>
      <c r="V3681" s="6">
        <v>510</v>
      </c>
      <c r="W3681" s="6" t="s">
        <v>12571</v>
      </c>
      <c r="X3681" s="6" t="s">
        <v>12483</v>
      </c>
      <c r="Y3681" s="6" t="s">
        <v>12299</v>
      </c>
      <c r="Z3681" s="6" t="s">
        <v>12299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18371</v>
      </c>
      <c r="C3682" s="6" t="s">
        <v>18372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12295</v>
      </c>
      <c r="M3682" s="6">
        <v>63</v>
      </c>
      <c r="N3682" s="6" t="e">
        <f>VLOOKUP(A3682,web_archive!D:AB,18,FALSE)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12674</v>
      </c>
      <c r="V3682" s="6" t="s">
        <v>12675</v>
      </c>
      <c r="W3682" s="6" t="s">
        <v>15573</v>
      </c>
      <c r="X3682" s="6" t="s">
        <v>18373</v>
      </c>
      <c r="Y3682" s="6" t="s">
        <v>18374</v>
      </c>
      <c r="Z3682" s="6" t="s">
        <v>17451</v>
      </c>
      <c r="AA3682" s="6" t="s">
        <v>18375</v>
      </c>
      <c r="AB3682" s="6" t="s">
        <v>12368</v>
      </c>
      <c r="AC3682" s="6" t="s">
        <v>12299</v>
      </c>
      <c r="AD3682" s="6" t="s">
        <v>12299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18376</v>
      </c>
      <c r="C3683" s="6" t="s">
        <v>1725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12295</v>
      </c>
      <c r="M3683" s="6">
        <v>63</v>
      </c>
      <c r="N3683" s="6" t="str">
        <f>VLOOKUP(A3683,web_archive!D:AB,18,FALSE)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13923</v>
      </c>
      <c r="V3683" s="6" t="s">
        <v>18377</v>
      </c>
      <c r="W3683" s="6" t="s">
        <v>14552</v>
      </c>
      <c r="X3683" s="6" t="s">
        <v>13179</v>
      </c>
      <c r="Y3683" s="6" t="s">
        <v>14533</v>
      </c>
      <c r="Z3683" s="6" t="s">
        <v>13458</v>
      </c>
      <c r="AA3683" s="6" t="s">
        <v>14533</v>
      </c>
      <c r="AB3683" s="6" t="s">
        <v>13456</v>
      </c>
      <c r="AC3683" s="6" t="s">
        <v>14533</v>
      </c>
      <c r="AD3683" s="6" t="s">
        <v>12824</v>
      </c>
      <c r="AE3683" s="6" t="s">
        <v>14533</v>
      </c>
      <c r="AF3683" s="6" t="s">
        <v>12822</v>
      </c>
      <c r="AG3683" s="6" t="s">
        <v>14533</v>
      </c>
      <c r="AH3683" s="6" t="s">
        <v>13306</v>
      </c>
      <c r="AI3683" s="6" t="s">
        <v>14533</v>
      </c>
      <c r="AJ3683" s="6" t="s">
        <v>13454</v>
      </c>
      <c r="AK3683" s="6" t="s">
        <v>14533</v>
      </c>
      <c r="AL3683" s="6" t="s">
        <v>12588</v>
      </c>
      <c r="AM3683" s="6" t="s">
        <v>14281</v>
      </c>
      <c r="AN3683" s="6" t="s">
        <v>12299</v>
      </c>
      <c r="AO3683" s="6" t="s">
        <v>12299</v>
      </c>
    </row>
    <row r="3684" spans="1:41" x14ac:dyDescent="0.3">
      <c r="A3684" s="6">
        <v>5561</v>
      </c>
      <c r="B3684" s="6" t="s">
        <v>18378</v>
      </c>
      <c r="C3684" s="6" t="s">
        <v>8090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12295</v>
      </c>
      <c r="M3684" s="6">
        <v>63</v>
      </c>
      <c r="N3684" s="6" t="e">
        <f>VLOOKUP(A3684,web_archive!D:AB,18,FALSE)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12542</v>
      </c>
      <c r="V3684" s="6" t="s">
        <v>16146</v>
      </c>
      <c r="W3684" s="6" t="s">
        <v>18379</v>
      </c>
      <c r="X3684" s="6" t="s">
        <v>12567</v>
      </c>
      <c r="Y3684" s="6">
        <v>3</v>
      </c>
      <c r="Z3684" s="6">
        <v>10</v>
      </c>
      <c r="AA3684" s="6" t="s">
        <v>14232</v>
      </c>
      <c r="AB3684" s="6" t="s">
        <v>12560</v>
      </c>
      <c r="AC3684" s="6">
        <v>3</v>
      </c>
      <c r="AD3684" s="6">
        <v>10</v>
      </c>
      <c r="AE3684" s="6" t="s">
        <v>14232</v>
      </c>
      <c r="AF3684" s="6" t="s">
        <v>12652</v>
      </c>
      <c r="AG3684" s="6">
        <v>3</v>
      </c>
      <c r="AH3684" s="6">
        <v>10</v>
      </c>
      <c r="AI3684" s="6" t="s">
        <v>15494</v>
      </c>
      <c r="AJ3684" s="6" t="s">
        <v>13742</v>
      </c>
      <c r="AK3684" s="6">
        <v>1</v>
      </c>
      <c r="AL3684" s="6" t="s">
        <v>12489</v>
      </c>
      <c r="AM3684" s="6" t="s">
        <v>12299</v>
      </c>
      <c r="AN3684" s="6" t="s">
        <v>12299</v>
      </c>
      <c r="AO3684" s="6"/>
    </row>
    <row r="3685" spans="1:41" x14ac:dyDescent="0.3">
      <c r="A3685" s="6">
        <v>5562</v>
      </c>
      <c r="B3685" s="6" t="s">
        <v>18380</v>
      </c>
      <c r="C3685" s="6" t="s">
        <v>6294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12295</v>
      </c>
      <c r="M3685" s="6">
        <v>63</v>
      </c>
      <c r="N3685" s="6" t="str">
        <f>VLOOKUP(A3685,web_archive!D:AB,18,FALSE)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14525</v>
      </c>
      <c r="V3685" s="6" t="s">
        <v>16372</v>
      </c>
      <c r="W3685" s="6" t="s">
        <v>18381</v>
      </c>
      <c r="X3685" s="6" t="s">
        <v>13639</v>
      </c>
      <c r="Y3685" s="6" t="s">
        <v>12299</v>
      </c>
      <c r="Z3685" s="6" t="s">
        <v>12299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3067</v>
      </c>
      <c r="C3686" s="6" t="s">
        <v>3068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12295</v>
      </c>
      <c r="M3686" s="6">
        <v>63</v>
      </c>
      <c r="N3686" s="6" t="str">
        <f>VLOOKUP(A3686,web_archive!D:AB,18,FALSE)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12702</v>
      </c>
      <c r="V3686" s="6" t="s">
        <v>16263</v>
      </c>
      <c r="W3686" s="6">
        <v>1</v>
      </c>
      <c r="X3686" s="6" t="s">
        <v>12649</v>
      </c>
      <c r="Y3686" s="6" t="s">
        <v>12299</v>
      </c>
      <c r="Z3686" s="6" t="s">
        <v>12299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18382</v>
      </c>
      <c r="C3687" s="6" t="s">
        <v>2602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12295</v>
      </c>
      <c r="M3687" s="6">
        <v>63</v>
      </c>
      <c r="N3687" s="6" t="str">
        <f>VLOOKUP(A3687,web_archive!D:AB,18,FALSE)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13669</v>
      </c>
      <c r="V3687" s="6" t="s">
        <v>13760</v>
      </c>
      <c r="W3687" s="6" t="s">
        <v>16372</v>
      </c>
      <c r="X3687" s="6" t="s">
        <v>18383</v>
      </c>
      <c r="Y3687" s="6" t="s">
        <v>13495</v>
      </c>
      <c r="Z3687" s="6" t="s">
        <v>13522</v>
      </c>
      <c r="AA3687" s="6" t="s">
        <v>18384</v>
      </c>
      <c r="AB3687" s="6" t="s">
        <v>15529</v>
      </c>
      <c r="AC3687" s="6" t="s">
        <v>13522</v>
      </c>
      <c r="AD3687" s="6" t="s">
        <v>18385</v>
      </c>
      <c r="AE3687" s="6" t="s">
        <v>13524</v>
      </c>
      <c r="AF3687" s="6" t="s">
        <v>12299</v>
      </c>
      <c r="AG3687" s="6" t="s">
        <v>12299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3098</v>
      </c>
      <c r="C3688" s="6" t="s">
        <v>3099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12295</v>
      </c>
      <c r="M3688" s="6">
        <v>63</v>
      </c>
      <c r="N3688" s="6" t="str">
        <f>VLOOKUP(A3688,web_archive!D:AB,18,FALSE)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12570</v>
      </c>
      <c r="V3688" s="6" t="s">
        <v>12549</v>
      </c>
      <c r="W3688" s="6" t="s">
        <v>13100</v>
      </c>
      <c r="X3688" s="6" t="s">
        <v>12551</v>
      </c>
      <c r="Y3688" s="6" t="s">
        <v>12489</v>
      </c>
      <c r="Z3688" s="6" t="s">
        <v>12299</v>
      </c>
      <c r="AA3688" s="6" t="s">
        <v>12299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18386</v>
      </c>
      <c r="C3689" s="6" t="s">
        <v>18387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12295</v>
      </c>
      <c r="M3689" s="6">
        <v>63</v>
      </c>
      <c r="N3689" s="6" t="e">
        <f>VLOOKUP(A3689,web_archive!D:AB,18,FALSE)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12570</v>
      </c>
      <c r="V3689" s="6" t="s">
        <v>12549</v>
      </c>
      <c r="W3689" s="6" t="s">
        <v>12692</v>
      </c>
      <c r="X3689" s="6" t="s">
        <v>12551</v>
      </c>
      <c r="Y3689" s="6" t="s">
        <v>12600</v>
      </c>
      <c r="Z3689" s="6" t="s">
        <v>12299</v>
      </c>
      <c r="AA3689" s="6" t="s">
        <v>12299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1594</v>
      </c>
      <c r="C3690" s="6" t="s">
        <v>1595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12295</v>
      </c>
      <c r="M3690" s="6">
        <v>63</v>
      </c>
      <c r="N3690" s="6" t="str">
        <f>VLOOKUP(A3690,web_archive!D:AB,18,FALSE)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12691</v>
      </c>
      <c r="V3690" s="6" t="s">
        <v>16427</v>
      </c>
      <c r="W3690" s="6" t="s">
        <v>12675</v>
      </c>
      <c r="X3690" s="6" t="s">
        <v>12883</v>
      </c>
      <c r="Y3690" s="6" t="s">
        <v>12600</v>
      </c>
      <c r="Z3690" s="6" t="s">
        <v>12299</v>
      </c>
      <c r="AA3690" s="6" t="s">
        <v>12299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8077</v>
      </c>
      <c r="C3691" s="6" t="s">
        <v>8078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12295</v>
      </c>
      <c r="M3691" s="6">
        <v>63</v>
      </c>
      <c r="N3691" s="6" t="str">
        <f>VLOOKUP(A3691,web_archive!D:AB,18,FALSE)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12542</v>
      </c>
      <c r="V3691" s="6" t="s">
        <v>13864</v>
      </c>
      <c r="W3691" s="6" t="s">
        <v>17628</v>
      </c>
      <c r="X3691" s="6" t="s">
        <v>12299</v>
      </c>
      <c r="Y3691" s="6" t="s">
        <v>12299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18388</v>
      </c>
      <c r="C3692" s="6" t="s">
        <v>18389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12295</v>
      </c>
      <c r="M3692" s="6">
        <v>63</v>
      </c>
      <c r="N3692" s="6" t="e">
        <f>VLOOKUP(A3692,web_archive!D:AB,18,FALSE)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12858</v>
      </c>
      <c r="V3692" s="6" t="s">
        <v>13495</v>
      </c>
      <c r="W3692" s="6" t="s">
        <v>18390</v>
      </c>
      <c r="X3692" s="6" t="s">
        <v>15673</v>
      </c>
      <c r="Y3692" s="6" t="s">
        <v>12737</v>
      </c>
      <c r="Z3692" s="6" t="s">
        <v>12299</v>
      </c>
      <c r="AA3692" s="6" t="s">
        <v>12299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18391</v>
      </c>
      <c r="C3693" s="6" t="s">
        <v>18392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12295</v>
      </c>
      <c r="M3693" s="6">
        <v>63</v>
      </c>
      <c r="N3693" s="6" t="e">
        <f>VLOOKUP(A3693,web_archive!D:AB,18,FALSE)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13315</v>
      </c>
      <c r="V3693" s="6" t="s">
        <v>12942</v>
      </c>
      <c r="W3693" s="6" t="s">
        <v>18393</v>
      </c>
      <c r="X3693" s="6" t="s">
        <v>18394</v>
      </c>
      <c r="Y3693" s="6" t="s">
        <v>12737</v>
      </c>
      <c r="Z3693" s="6" t="s">
        <v>12299</v>
      </c>
      <c r="AA3693" s="6" t="s">
        <v>12299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18395</v>
      </c>
      <c r="C3694" s="6" t="s">
        <v>18396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12295</v>
      </c>
      <c r="M3694" s="6">
        <v>63</v>
      </c>
      <c r="N3694" s="6" t="e">
        <f>VLOOKUP(A3694,web_archive!D:AB,18,FALSE)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12691</v>
      </c>
      <c r="V3694" s="6" t="s">
        <v>16080</v>
      </c>
      <c r="W3694" s="6" t="s">
        <v>16239</v>
      </c>
      <c r="X3694" s="6">
        <v>1</v>
      </c>
      <c r="Y3694" s="6" t="s">
        <v>12370</v>
      </c>
      <c r="Z3694" s="6" t="s">
        <v>12299</v>
      </c>
      <c r="AA3694" s="6" t="s">
        <v>12299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18397</v>
      </c>
      <c r="C3695" s="6" t="s">
        <v>8766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12295</v>
      </c>
      <c r="M3695" s="6">
        <v>63</v>
      </c>
      <c r="N3695" s="6" t="str">
        <f>VLOOKUP(A3695,web_archive!D:AB,18,FALSE)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12660</v>
      </c>
      <c r="V3695" s="6" t="s">
        <v>18398</v>
      </c>
      <c r="W3695" s="6" t="s">
        <v>12620</v>
      </c>
      <c r="X3695" s="6" t="s">
        <v>15051</v>
      </c>
      <c r="Y3695" s="6" t="s">
        <v>12802</v>
      </c>
      <c r="Z3695" s="6" t="s">
        <v>12764</v>
      </c>
      <c r="AA3695" s="6" t="s">
        <v>12299</v>
      </c>
      <c r="AB3695" s="6" t="s">
        <v>12299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18399</v>
      </c>
      <c r="C3696" s="6" t="s">
        <v>3061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12295</v>
      </c>
      <c r="M3696" s="6">
        <v>63</v>
      </c>
      <c r="N3696" s="6" t="str">
        <f>VLOOKUP(A3696,web_archive!D:AB,18,FALSE)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12608</v>
      </c>
      <c r="V3696" s="6" t="s">
        <v>12609</v>
      </c>
      <c r="W3696" s="6" t="s">
        <v>14149</v>
      </c>
      <c r="X3696" s="6" t="s">
        <v>12994</v>
      </c>
      <c r="Y3696" s="6">
        <v>5</v>
      </c>
      <c r="Z3696" s="6" t="s">
        <v>13002</v>
      </c>
      <c r="AA3696" s="6" t="s">
        <v>12299</v>
      </c>
      <c r="AB3696" s="6" t="s">
        <v>12299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18400</v>
      </c>
      <c r="C3697" s="6" t="s">
        <v>18401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12295</v>
      </c>
      <c r="M3697" s="6">
        <v>63</v>
      </c>
      <c r="N3697" s="6" t="str">
        <f>VLOOKUP(A3697,web_archive!D:AB,18,FALSE)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12892</v>
      </c>
      <c r="V3697" s="6" t="s">
        <v>12404</v>
      </c>
      <c r="W3697" s="6" t="s">
        <v>12299</v>
      </c>
      <c r="X3697" s="6" t="s">
        <v>12299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18402</v>
      </c>
      <c r="C3698" s="6" t="s">
        <v>7183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12295</v>
      </c>
      <c r="M3698" s="6">
        <v>63</v>
      </c>
      <c r="N3698" s="6" t="str">
        <f>VLOOKUP(A3698,web_archive!D:AB,18,FALSE)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12299</v>
      </c>
      <c r="V3698" s="6" t="s">
        <v>12299</v>
      </c>
      <c r="W3698" s="6" t="s">
        <v>12299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18403</v>
      </c>
      <c r="C3699" s="6" t="s">
        <v>18404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12295</v>
      </c>
      <c r="M3699" s="6">
        <v>63</v>
      </c>
      <c r="N3699" s="6" t="e">
        <f>VLOOKUP(A3699,web_archive!D:AB,18,FALSE)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12299</v>
      </c>
      <c r="V3699" s="6" t="s">
        <v>12299</v>
      </c>
      <c r="W3699" s="6" t="s">
        <v>12299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18405</v>
      </c>
      <c r="C3700" s="6" t="s">
        <v>2803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12295</v>
      </c>
      <c r="M3700" s="6">
        <v>63</v>
      </c>
      <c r="N3700" s="6" t="str">
        <f>VLOOKUP(A3700,web_archive!D:AB,18,FALSE)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12858</v>
      </c>
      <c r="V3700" s="6" t="s">
        <v>12404</v>
      </c>
      <c r="W3700" s="6" t="s">
        <v>12299</v>
      </c>
      <c r="X3700" s="6" t="s">
        <v>12299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18406</v>
      </c>
      <c r="C3701" s="6" t="s">
        <v>18407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12295</v>
      </c>
      <c r="M3701" s="6">
        <v>63</v>
      </c>
      <c r="N3701" s="6" t="e">
        <f>VLOOKUP(A3701,web_archive!D:AB,18,FALSE)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13315</v>
      </c>
      <c r="V3701" s="6" t="s">
        <v>12600</v>
      </c>
      <c r="W3701" s="6" t="s">
        <v>12299</v>
      </c>
      <c r="X3701" s="6" t="s">
        <v>12299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18408</v>
      </c>
      <c r="C3702" s="6" t="s">
        <v>8758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12295</v>
      </c>
      <c r="M3702" s="6">
        <v>63</v>
      </c>
      <c r="N3702" s="6" t="str">
        <f>VLOOKUP(A3702,web_archive!D:AB,18,FALSE)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12640</v>
      </c>
      <c r="V3702" s="6" t="s">
        <v>18246</v>
      </c>
      <c r="W3702" s="6" t="s">
        <v>13787</v>
      </c>
      <c r="X3702" s="6" t="s">
        <v>18409</v>
      </c>
      <c r="Y3702" s="6" t="s">
        <v>13120</v>
      </c>
      <c r="Z3702" s="6" t="s">
        <v>18410</v>
      </c>
      <c r="AA3702" s="6" t="s">
        <v>12299</v>
      </c>
      <c r="AB3702" s="6" t="s">
        <v>12299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18411</v>
      </c>
      <c r="C3703" s="6" t="s">
        <v>18412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12295</v>
      </c>
      <c r="M3703" s="6">
        <v>63</v>
      </c>
      <c r="N3703" s="6" t="str">
        <f>VLOOKUP(A3703,web_archive!D:AB,18,FALSE)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12841</v>
      </c>
      <c r="V3703" s="6" t="s">
        <v>14832</v>
      </c>
      <c r="W3703" s="6" t="s">
        <v>12404</v>
      </c>
      <c r="X3703" s="6" t="s">
        <v>12299</v>
      </c>
      <c r="Y3703" s="6" t="s">
        <v>12299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1819</v>
      </c>
      <c r="C3704" s="6" t="s">
        <v>1820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12295</v>
      </c>
      <c r="M3704" s="6">
        <v>63</v>
      </c>
      <c r="N3704" s="6" t="str">
        <f>VLOOKUP(A3704,web_archive!D:AB,18,FALSE)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12542</v>
      </c>
      <c r="V3704" s="6" t="s">
        <v>14579</v>
      </c>
      <c r="W3704" s="6" t="s">
        <v>13456</v>
      </c>
      <c r="X3704" s="6" t="s">
        <v>18413</v>
      </c>
      <c r="Y3704" s="6" t="s">
        <v>17948</v>
      </c>
      <c r="Z3704" s="6" t="s">
        <v>13697</v>
      </c>
      <c r="AA3704" s="6" t="s">
        <v>16368</v>
      </c>
      <c r="AB3704" s="6" t="s">
        <v>12299</v>
      </c>
      <c r="AC3704" s="6" t="s">
        <v>12299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1815</v>
      </c>
      <c r="C3705" s="6" t="s">
        <v>1816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12295</v>
      </c>
      <c r="M3705" s="6">
        <v>63</v>
      </c>
      <c r="N3705" s="6" t="str">
        <f>VLOOKUP(A3705,web_archive!D:AB,18,FALSE)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12691</v>
      </c>
      <c r="V3705" s="6" t="s">
        <v>14579</v>
      </c>
      <c r="W3705" s="6" t="s">
        <v>13456</v>
      </c>
      <c r="X3705" s="6" t="s">
        <v>18305</v>
      </c>
      <c r="Y3705" s="6" t="s">
        <v>13156</v>
      </c>
      <c r="Z3705" s="6" t="s">
        <v>18414</v>
      </c>
      <c r="AA3705" s="6" t="s">
        <v>13744</v>
      </c>
      <c r="AB3705" s="6" t="s">
        <v>12299</v>
      </c>
      <c r="AC3705" s="6" t="s">
        <v>12299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18415</v>
      </c>
      <c r="C3706" s="6" t="s">
        <v>18416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12295</v>
      </c>
      <c r="M3706" s="6">
        <v>63</v>
      </c>
      <c r="N3706" s="6" t="e">
        <f>VLOOKUP(A3706,web_archive!D:AB,18,FALSE)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12299</v>
      </c>
      <c r="V3706" s="6" t="s">
        <v>12299</v>
      </c>
      <c r="W3706" s="6" t="s">
        <v>12299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6393</v>
      </c>
      <c r="C3707" s="6" t="s">
        <v>6394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12295</v>
      </c>
      <c r="M3707" s="6">
        <v>63</v>
      </c>
      <c r="N3707" s="6" t="str">
        <f>VLOOKUP(A3707,web_archive!D:AB,18,FALSE)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12978</v>
      </c>
      <c r="V3707" s="6" t="s">
        <v>12798</v>
      </c>
      <c r="W3707" s="6" t="s">
        <v>18417</v>
      </c>
      <c r="X3707" s="6">
        <v>3</v>
      </c>
      <c r="Y3707" s="6" t="s">
        <v>18418</v>
      </c>
      <c r="Z3707" s="6">
        <v>1</v>
      </c>
      <c r="AA3707" s="6" t="s">
        <v>18419</v>
      </c>
      <c r="AB3707" s="6" t="s">
        <v>18420</v>
      </c>
      <c r="AC3707" s="6" t="s">
        <v>14862</v>
      </c>
      <c r="AD3707" s="6" t="s">
        <v>12798</v>
      </c>
      <c r="AE3707" s="6" t="s">
        <v>18421</v>
      </c>
      <c r="AF3707" s="6" t="s">
        <v>12299</v>
      </c>
      <c r="AG3707" s="6" t="s">
        <v>12299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18422</v>
      </c>
      <c r="C3708" s="6" t="s">
        <v>18423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12295</v>
      </c>
      <c r="M3708" s="6">
        <v>63</v>
      </c>
      <c r="N3708" s="6" t="e">
        <f>VLOOKUP(A3708,web_archive!D:AB,18,FALSE)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14036</v>
      </c>
      <c r="V3708" s="6" t="s">
        <v>13179</v>
      </c>
      <c r="W3708" s="6" t="s">
        <v>15438</v>
      </c>
      <c r="X3708" s="6" t="s">
        <v>18424</v>
      </c>
      <c r="Y3708" s="6">
        <v>30</v>
      </c>
      <c r="Z3708" s="6" t="s">
        <v>18425</v>
      </c>
      <c r="AA3708" s="6">
        <v>10</v>
      </c>
      <c r="AB3708" s="6" t="s">
        <v>12491</v>
      </c>
      <c r="AC3708" s="6" t="s">
        <v>12299</v>
      </c>
      <c r="AD3708" s="6" t="s">
        <v>12299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18426</v>
      </c>
      <c r="C3709" s="6" t="s">
        <v>18427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12295</v>
      </c>
      <c r="M3709" s="6">
        <v>63</v>
      </c>
      <c r="N3709" s="6" t="e">
        <f>VLOOKUP(A3709,web_archive!D:AB,18,FALSE)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13460</v>
      </c>
      <c r="V3709" s="6">
        <v>1627</v>
      </c>
      <c r="W3709" s="6" t="s">
        <v>15185</v>
      </c>
      <c r="X3709" s="6">
        <v>1095</v>
      </c>
      <c r="Y3709" s="6" t="s">
        <v>18428</v>
      </c>
      <c r="Z3709" s="6">
        <v>1160</v>
      </c>
      <c r="AA3709" s="6" t="s">
        <v>18428</v>
      </c>
      <c r="AB3709" s="6">
        <v>1105</v>
      </c>
      <c r="AC3709" s="6" t="s">
        <v>18428</v>
      </c>
      <c r="AD3709" s="6">
        <v>1097</v>
      </c>
      <c r="AE3709" s="6" t="s">
        <v>18428</v>
      </c>
      <c r="AF3709" s="6">
        <v>1051</v>
      </c>
      <c r="AG3709" s="6" t="s">
        <v>18428</v>
      </c>
      <c r="AH3709" s="6">
        <v>1053</v>
      </c>
      <c r="AI3709" s="6" t="s">
        <v>18428</v>
      </c>
      <c r="AJ3709" s="6">
        <v>1054</v>
      </c>
      <c r="AK3709" s="6" t="s">
        <v>18428</v>
      </c>
      <c r="AL3709" s="6">
        <v>1048</v>
      </c>
      <c r="AM3709" s="6" t="s">
        <v>12483</v>
      </c>
      <c r="AN3709" s="6" t="s">
        <v>12299</v>
      </c>
      <c r="AO3709" s="6" t="s">
        <v>12299</v>
      </c>
    </row>
    <row r="3710" spans="1:41" x14ac:dyDescent="0.3">
      <c r="A3710" s="6">
        <v>5587</v>
      </c>
      <c r="B3710" s="6" t="s">
        <v>18429</v>
      </c>
      <c r="C3710" s="6" t="s">
        <v>18427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12295</v>
      </c>
      <c r="M3710" s="6">
        <v>63</v>
      </c>
      <c r="N3710" s="6" t="e">
        <f>VLOOKUP(A3710,web_archive!D:AB,18,FALSE)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12299</v>
      </c>
      <c r="V3710" s="6" t="s">
        <v>12299</v>
      </c>
      <c r="W3710" s="6" t="s">
        <v>12299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18430</v>
      </c>
      <c r="C3711" s="6" t="s">
        <v>18431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12295</v>
      </c>
      <c r="M3711" s="6">
        <v>63</v>
      </c>
      <c r="N3711" s="6" t="e">
        <f>VLOOKUP(A3711,web_archive!D:AB,18,FALSE)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12691</v>
      </c>
      <c r="V3711" s="6" t="s">
        <v>14579</v>
      </c>
      <c r="W3711" s="6" t="s">
        <v>13458</v>
      </c>
      <c r="X3711" s="6" t="s">
        <v>18305</v>
      </c>
      <c r="Y3711" s="6" t="s">
        <v>14887</v>
      </c>
      <c r="Z3711" s="6" t="s">
        <v>12923</v>
      </c>
      <c r="AA3711" s="6" t="s">
        <v>18432</v>
      </c>
      <c r="AB3711" s="6">
        <v>4</v>
      </c>
      <c r="AC3711" s="6" t="s">
        <v>12772</v>
      </c>
      <c r="AD3711" s="6" t="s">
        <v>12299</v>
      </c>
      <c r="AE3711" s="6" t="s">
        <v>12299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18433</v>
      </c>
      <c r="C3712" s="6" t="s">
        <v>18434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12295</v>
      </c>
      <c r="M3712" s="6">
        <v>63</v>
      </c>
      <c r="N3712" s="6" t="e">
        <f>VLOOKUP(A3712,web_archive!D:AB,18,FALSE)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12858</v>
      </c>
      <c r="V3712" s="6" t="s">
        <v>14579</v>
      </c>
      <c r="W3712" s="6" t="s">
        <v>13458</v>
      </c>
      <c r="X3712" s="6" t="s">
        <v>18350</v>
      </c>
      <c r="Y3712" s="6" t="s">
        <v>13120</v>
      </c>
      <c r="Z3712" s="6" t="s">
        <v>18435</v>
      </c>
      <c r="AA3712" s="6" t="s">
        <v>13404</v>
      </c>
      <c r="AB3712" s="6">
        <v>10</v>
      </c>
      <c r="AC3712" s="6">
        <v>10000</v>
      </c>
      <c r="AD3712" s="6" t="s">
        <v>12682</v>
      </c>
      <c r="AE3712" s="6" t="s">
        <v>13573</v>
      </c>
      <c r="AF3712" s="6" t="s">
        <v>12299</v>
      </c>
      <c r="AG3712" s="6" t="s">
        <v>12299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18436</v>
      </c>
      <c r="C3713" s="6" t="s">
        <v>18164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12295</v>
      </c>
      <c r="M3713" s="6">
        <v>63</v>
      </c>
      <c r="N3713" s="6" t="e">
        <f>VLOOKUP(A3713,web_archive!D:AB,18,FALSE)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12787</v>
      </c>
      <c r="V3713" s="6" t="s">
        <v>14832</v>
      </c>
      <c r="W3713" s="6" t="s">
        <v>13910</v>
      </c>
      <c r="X3713" s="6" t="s">
        <v>18437</v>
      </c>
      <c r="Y3713" s="6" t="s">
        <v>12370</v>
      </c>
      <c r="Z3713" s="6" t="s">
        <v>12299</v>
      </c>
      <c r="AA3713" s="6" t="s">
        <v>12299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2910</v>
      </c>
      <c r="C3714" s="6" t="s">
        <v>2911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12295</v>
      </c>
      <c r="M3714" s="6">
        <v>63</v>
      </c>
      <c r="N3714" s="6" t="str">
        <f>VLOOKUP(A3714,web_archive!D:AB,18,FALSE)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14783</v>
      </c>
      <c r="V3714" s="6" t="s">
        <v>12298</v>
      </c>
      <c r="W3714" s="6" t="s">
        <v>12299</v>
      </c>
      <c r="X3714" s="6" t="s">
        <v>12299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18438</v>
      </c>
      <c r="C3715" s="6" t="s">
        <v>9037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12295</v>
      </c>
      <c r="M3715" s="6">
        <v>63</v>
      </c>
      <c r="N3715" s="6" t="str">
        <f>VLOOKUP(A3715,web_archive!D:AB,18,FALSE)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18439</v>
      </c>
      <c r="V3715" s="6" t="s">
        <v>18440</v>
      </c>
      <c r="W3715" s="6" t="s">
        <v>13739</v>
      </c>
      <c r="X3715" s="6" t="s">
        <v>18441</v>
      </c>
      <c r="Y3715" s="6" t="s">
        <v>18442</v>
      </c>
      <c r="Z3715" s="6" t="s">
        <v>18443</v>
      </c>
      <c r="AA3715" s="6" t="s">
        <v>13151</v>
      </c>
      <c r="AB3715" s="6" t="s">
        <v>12299</v>
      </c>
      <c r="AC3715" s="6" t="s">
        <v>12299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18444</v>
      </c>
      <c r="C3716" s="6" t="s">
        <v>8078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12295</v>
      </c>
      <c r="M3716" s="6">
        <v>63</v>
      </c>
      <c r="N3716" s="6" t="e">
        <f>VLOOKUP(A3716,web_archive!D:AB,18,FALSE)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13138</v>
      </c>
      <c r="V3716" s="6" t="s">
        <v>13064</v>
      </c>
      <c r="W3716" s="6" t="s">
        <v>12797</v>
      </c>
      <c r="X3716" s="6" t="s">
        <v>12549</v>
      </c>
      <c r="Y3716" s="6" t="s">
        <v>16654</v>
      </c>
      <c r="Z3716" s="6" t="s">
        <v>12551</v>
      </c>
      <c r="AA3716" s="6" t="s">
        <v>18445</v>
      </c>
      <c r="AB3716" s="6" t="s">
        <v>18446</v>
      </c>
      <c r="AC3716" s="6" t="s">
        <v>14532</v>
      </c>
      <c r="AD3716" s="6" t="s">
        <v>13441</v>
      </c>
      <c r="AE3716" s="6" t="s">
        <v>12299</v>
      </c>
      <c r="AF3716" s="6" t="s">
        <v>12299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3075</v>
      </c>
      <c r="C3717" s="6" t="s">
        <v>3076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12295</v>
      </c>
      <c r="M3717" s="6">
        <v>63</v>
      </c>
      <c r="N3717" s="6" t="str">
        <f>VLOOKUP(A3717,web_archive!D:AB,18,FALSE)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17737</v>
      </c>
      <c r="V3717" s="6">
        <v>1</v>
      </c>
      <c r="W3717" s="6" t="s">
        <v>18447</v>
      </c>
      <c r="X3717" s="6" t="s">
        <v>12413</v>
      </c>
      <c r="Y3717" s="6" t="s">
        <v>12299</v>
      </c>
      <c r="Z3717" s="6" t="s">
        <v>12299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18448</v>
      </c>
      <c r="C3718" s="6" t="s">
        <v>18449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12295</v>
      </c>
      <c r="M3718" s="6">
        <v>63</v>
      </c>
      <c r="N3718" s="6" t="e">
        <f>VLOOKUP(A3718,web_archive!D:AB,18,FALSE)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14525</v>
      </c>
      <c r="V3718" s="6" t="s">
        <v>18450</v>
      </c>
      <c r="W3718" s="6" t="s">
        <v>13184</v>
      </c>
      <c r="X3718" s="6" t="s">
        <v>14579</v>
      </c>
      <c r="Y3718" s="6" t="s">
        <v>13179</v>
      </c>
      <c r="Z3718" s="6" t="s">
        <v>18451</v>
      </c>
      <c r="AA3718" s="6" t="s">
        <v>13456</v>
      </c>
      <c r="AB3718" s="6" t="s">
        <v>18452</v>
      </c>
      <c r="AC3718" s="6" t="s">
        <v>14894</v>
      </c>
      <c r="AD3718" s="6" t="s">
        <v>14579</v>
      </c>
      <c r="AE3718" s="6" t="s">
        <v>13179</v>
      </c>
      <c r="AF3718" s="6" t="s">
        <v>18451</v>
      </c>
      <c r="AG3718" s="6" t="s">
        <v>13456</v>
      </c>
      <c r="AH3718" s="6" t="s">
        <v>18453</v>
      </c>
      <c r="AI3718" s="6" t="s">
        <v>12299</v>
      </c>
      <c r="AJ3718" s="6" t="s">
        <v>12299</v>
      </c>
    </row>
    <row r="3719" spans="1:36" x14ac:dyDescent="0.3">
      <c r="A3719" s="6">
        <v>5596</v>
      </c>
      <c r="B3719" s="6" t="s">
        <v>18454</v>
      </c>
      <c r="C3719" s="6" t="s">
        <v>18455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12295</v>
      </c>
      <c r="M3719" s="6">
        <v>63</v>
      </c>
      <c r="N3719" s="6" t="str">
        <f>VLOOKUP(A3719,web_archive!D:AB,18,FALSE)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14525</v>
      </c>
      <c r="V3719" s="6" t="s">
        <v>18102</v>
      </c>
      <c r="W3719" s="6">
        <v>12245</v>
      </c>
      <c r="X3719" s="6" t="s">
        <v>12489</v>
      </c>
      <c r="Y3719" s="6" t="s">
        <v>12299</v>
      </c>
      <c r="Z3719" s="6" t="s">
        <v>12299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18456</v>
      </c>
      <c r="C3720" s="6" t="s">
        <v>18457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12295</v>
      </c>
      <c r="M3720" s="6">
        <v>63</v>
      </c>
      <c r="N3720" s="6" t="str">
        <f>VLOOKUP(A3720,web_archive!D:AB,18,FALSE)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13138</v>
      </c>
      <c r="V3720" s="6" t="s">
        <v>14502</v>
      </c>
      <c r="W3720" s="6" t="s">
        <v>14734</v>
      </c>
      <c r="X3720" s="6" t="s">
        <v>18458</v>
      </c>
      <c r="Y3720" s="6" t="s">
        <v>18045</v>
      </c>
      <c r="Z3720" s="6" t="s">
        <v>12299</v>
      </c>
      <c r="AA3720" s="6" t="s">
        <v>12299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18459</v>
      </c>
      <c r="C3721" s="6" t="s">
        <v>18460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12295</v>
      </c>
      <c r="M3721" s="6">
        <v>63</v>
      </c>
      <c r="N3721" s="6" t="e">
        <f>VLOOKUP(A3721,web_archive!D:AB,18,FALSE)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12858</v>
      </c>
      <c r="V3721" s="6" t="s">
        <v>12883</v>
      </c>
      <c r="W3721" s="6" t="s">
        <v>18461</v>
      </c>
      <c r="X3721" s="6" t="s">
        <v>12822</v>
      </c>
      <c r="Y3721" s="6" t="s">
        <v>18462</v>
      </c>
      <c r="Z3721" s="6" t="s">
        <v>13353</v>
      </c>
      <c r="AA3721" s="6">
        <v>10</v>
      </c>
      <c r="AB3721" s="6">
        <v>6000</v>
      </c>
      <c r="AC3721" s="6" t="s">
        <v>12682</v>
      </c>
      <c r="AD3721" s="6" t="s">
        <v>13573</v>
      </c>
      <c r="AE3721" s="6" t="s">
        <v>12299</v>
      </c>
      <c r="AF3721" s="6" t="s">
        <v>12299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18463</v>
      </c>
      <c r="C3722" s="6" t="s">
        <v>18464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12295</v>
      </c>
      <c r="M3722" s="6">
        <v>63</v>
      </c>
      <c r="N3722" s="6" t="e">
        <f>VLOOKUP(A3722,web_archive!D:AB,18,FALSE)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13056</v>
      </c>
      <c r="V3722" s="6" t="s">
        <v>18019</v>
      </c>
      <c r="W3722" s="6" t="s">
        <v>12822</v>
      </c>
      <c r="X3722" s="6" t="s">
        <v>18465</v>
      </c>
      <c r="Y3722" s="6" t="s">
        <v>18466</v>
      </c>
      <c r="Z3722" s="6">
        <v>1</v>
      </c>
      <c r="AA3722" s="6" t="s">
        <v>12370</v>
      </c>
      <c r="AB3722" s="6" t="s">
        <v>12299</v>
      </c>
      <c r="AC3722" s="6" t="s">
        <v>12299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18467</v>
      </c>
      <c r="C3723" s="6" t="s">
        <v>1561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12295</v>
      </c>
      <c r="M3723" s="6">
        <v>63</v>
      </c>
      <c r="N3723" s="6" t="str">
        <f>VLOOKUP(A3723,web_archive!D:AB,18,FALSE)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12841</v>
      </c>
      <c r="V3723" s="6" t="s">
        <v>14832</v>
      </c>
      <c r="W3723" s="6" t="s">
        <v>12368</v>
      </c>
      <c r="X3723" s="6" t="s">
        <v>12299</v>
      </c>
      <c r="Y3723" s="6" t="s">
        <v>12299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18468</v>
      </c>
      <c r="C3724" s="6" t="s">
        <v>18469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12295</v>
      </c>
      <c r="M3724" s="6">
        <v>63</v>
      </c>
      <c r="N3724" s="6" t="str">
        <f>VLOOKUP(A3724,web_archive!D:AB,18,FALSE)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12841</v>
      </c>
      <c r="V3724" s="6" t="s">
        <v>14832</v>
      </c>
      <c r="W3724" s="6" t="s">
        <v>12368</v>
      </c>
      <c r="X3724" s="6" t="s">
        <v>12299</v>
      </c>
      <c r="Y3724" s="6" t="s">
        <v>12299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18470</v>
      </c>
      <c r="C3725" s="6" t="s">
        <v>18471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12295</v>
      </c>
      <c r="M3725" s="6">
        <v>63</v>
      </c>
      <c r="N3725" s="6" t="e">
        <f>VLOOKUP(A3725,web_archive!D:AB,18,FALSE)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12821</v>
      </c>
      <c r="V3725" s="6" t="s">
        <v>13458</v>
      </c>
      <c r="W3725" s="6" t="s">
        <v>12491</v>
      </c>
      <c r="X3725" s="6" t="s">
        <v>12299</v>
      </c>
      <c r="Y3725" s="6" t="s">
        <v>12299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18472</v>
      </c>
      <c r="C3726" s="6" t="s">
        <v>18473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12295</v>
      </c>
      <c r="M3726" s="6">
        <v>63</v>
      </c>
      <c r="N3726" s="6" t="e">
        <f>VLOOKUP(A3726,web_archive!D:AB,18,FALSE)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12841</v>
      </c>
      <c r="V3726" s="6" t="s">
        <v>18474</v>
      </c>
      <c r="W3726" s="6" t="s">
        <v>13100</v>
      </c>
      <c r="X3726" s="6" t="s">
        <v>12549</v>
      </c>
      <c r="Y3726" s="6" t="s">
        <v>12550</v>
      </c>
      <c r="Z3726" s="6" t="s">
        <v>12551</v>
      </c>
      <c r="AA3726" s="6" t="s">
        <v>12491</v>
      </c>
      <c r="AB3726" s="6" t="s">
        <v>12299</v>
      </c>
      <c r="AC3726" s="6" t="s">
        <v>12299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18475</v>
      </c>
      <c r="C3727" s="6" t="s">
        <v>18476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12295</v>
      </c>
      <c r="M3727" s="6">
        <v>63</v>
      </c>
      <c r="N3727" s="6" t="e">
        <f>VLOOKUP(A3727,web_archive!D:AB,18,FALSE)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12841</v>
      </c>
      <c r="V3727" s="6" t="s">
        <v>12883</v>
      </c>
      <c r="W3727" s="6" t="s">
        <v>16180</v>
      </c>
      <c r="X3727" s="6" t="s">
        <v>12549</v>
      </c>
      <c r="Y3727" s="6" t="s">
        <v>13043</v>
      </c>
      <c r="Z3727" s="6" t="s">
        <v>12551</v>
      </c>
      <c r="AA3727" s="6" t="s">
        <v>12404</v>
      </c>
      <c r="AB3727" s="6" t="s">
        <v>12299</v>
      </c>
      <c r="AC3727" s="6" t="s">
        <v>12299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18477</v>
      </c>
      <c r="C3728" s="6" t="s">
        <v>18478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12295</v>
      </c>
      <c r="M3728" s="6">
        <v>63</v>
      </c>
      <c r="N3728" s="6" t="e">
        <f>VLOOKUP(A3728,web_archive!D:AB,18,FALSE)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12841</v>
      </c>
      <c r="V3728" s="6" t="s">
        <v>12956</v>
      </c>
      <c r="W3728" s="6" t="s">
        <v>12550</v>
      </c>
      <c r="X3728" s="6" t="s">
        <v>12549</v>
      </c>
      <c r="Y3728" s="6" t="s">
        <v>12904</v>
      </c>
      <c r="Z3728" s="6" t="s">
        <v>12551</v>
      </c>
      <c r="AA3728" s="6" t="s">
        <v>12368</v>
      </c>
      <c r="AB3728" s="6" t="s">
        <v>12299</v>
      </c>
      <c r="AC3728" s="6" t="s">
        <v>12299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18479</v>
      </c>
      <c r="C3729" s="6" t="s">
        <v>18480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12295</v>
      </c>
      <c r="M3729" s="6">
        <v>63</v>
      </c>
      <c r="N3729" s="6" t="e">
        <f>VLOOKUP(A3729,web_archive!D:AB,18,FALSE)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12841</v>
      </c>
      <c r="V3729" s="6" t="s">
        <v>12368</v>
      </c>
      <c r="W3729" s="6" t="s">
        <v>12299</v>
      </c>
      <c r="X3729" s="6" t="s">
        <v>12299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18481</v>
      </c>
      <c r="C3730" s="6" t="s">
        <v>18482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12295</v>
      </c>
      <c r="M3730" s="6">
        <v>63</v>
      </c>
      <c r="N3730" s="6" t="e">
        <f>VLOOKUP(A3730,web_archive!D:AB,18,FALSE)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13923</v>
      </c>
      <c r="V3730" s="6" t="s">
        <v>15051</v>
      </c>
      <c r="W3730" s="6" t="s">
        <v>12549</v>
      </c>
      <c r="X3730" s="6" t="s">
        <v>12814</v>
      </c>
      <c r="Y3730" s="6" t="s">
        <v>12551</v>
      </c>
      <c r="Z3730" s="6" t="s">
        <v>12491</v>
      </c>
      <c r="AA3730" s="6" t="s">
        <v>12299</v>
      </c>
      <c r="AB3730" s="6" t="s">
        <v>12299</v>
      </c>
    </row>
    <row r="3731" spans="1:28" x14ac:dyDescent="0.3">
      <c r="A3731" s="6">
        <v>5608</v>
      </c>
      <c r="B3731" s="6" t="s">
        <v>18483</v>
      </c>
      <c r="C3731" s="6" t="s">
        <v>18484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12295</v>
      </c>
      <c r="M3731" s="6">
        <v>63</v>
      </c>
      <c r="N3731" s="6" t="e">
        <f>VLOOKUP(A3731,web_archive!D:AB,18,FALSE)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13227</v>
      </c>
      <c r="V3731" s="6" t="s">
        <v>18485</v>
      </c>
      <c r="W3731" s="6" t="s">
        <v>12549</v>
      </c>
      <c r="X3731" s="6" t="s">
        <v>12814</v>
      </c>
      <c r="Y3731" s="6" t="s">
        <v>12551</v>
      </c>
      <c r="Z3731" s="6" t="s">
        <v>12491</v>
      </c>
      <c r="AA3731" s="6" t="s">
        <v>12299</v>
      </c>
      <c r="AB3731" s="6" t="s">
        <v>12299</v>
      </c>
    </row>
    <row r="3732" spans="1:28" x14ac:dyDescent="0.3">
      <c r="A3732" s="6">
        <v>5609</v>
      </c>
      <c r="B3732" s="6" t="s">
        <v>18486</v>
      </c>
      <c r="C3732" s="6" t="s">
        <v>18487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12295</v>
      </c>
      <c r="M3732" s="6">
        <v>63</v>
      </c>
      <c r="N3732" s="6" t="e">
        <f>VLOOKUP(A3732,web_archive!D:AB,18,FALSE)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12787</v>
      </c>
      <c r="V3732" s="6" t="s">
        <v>14832</v>
      </c>
      <c r="W3732" s="6" t="s">
        <v>14995</v>
      </c>
      <c r="X3732" s="6" t="s">
        <v>12994</v>
      </c>
      <c r="Y3732" s="6">
        <v>5</v>
      </c>
      <c r="Z3732" s="6" t="s">
        <v>12491</v>
      </c>
      <c r="AA3732" s="6" t="s">
        <v>12299</v>
      </c>
      <c r="AB3732" s="6" t="s">
        <v>12299</v>
      </c>
    </row>
    <row r="3733" spans="1:28" x14ac:dyDescent="0.3">
      <c r="A3733" s="6">
        <v>5610</v>
      </c>
      <c r="B3733" s="6" t="s">
        <v>18488</v>
      </c>
      <c r="C3733" s="6" t="s">
        <v>18489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12295</v>
      </c>
      <c r="M3733" s="6">
        <v>63</v>
      </c>
      <c r="N3733" s="6" t="e">
        <f>VLOOKUP(A3733,web_archive!D:AB,18,FALSE)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12787</v>
      </c>
      <c r="V3733" s="6" t="s">
        <v>16080</v>
      </c>
      <c r="W3733" s="6" t="s">
        <v>12560</v>
      </c>
      <c r="X3733" s="6">
        <v>5</v>
      </c>
      <c r="Y3733" s="6" t="s">
        <v>12491</v>
      </c>
      <c r="Z3733" s="6" t="s">
        <v>12299</v>
      </c>
      <c r="AA3733" s="6" t="s">
        <v>12299</v>
      </c>
      <c r="AB3733" s="6"/>
    </row>
    <row r="3734" spans="1:28" x14ac:dyDescent="0.3">
      <c r="A3734" s="6">
        <v>5611</v>
      </c>
      <c r="B3734" s="6" t="s">
        <v>18490</v>
      </c>
      <c r="C3734" s="6" t="s">
        <v>18491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12295</v>
      </c>
      <c r="M3734" s="6">
        <v>63</v>
      </c>
      <c r="N3734" s="6" t="e">
        <f>VLOOKUP(A3734,web_archive!D:AB,18,FALSE)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13315</v>
      </c>
      <c r="V3734" s="6" t="s">
        <v>16080</v>
      </c>
      <c r="W3734" s="6" t="s">
        <v>12672</v>
      </c>
      <c r="X3734" s="6">
        <v>3</v>
      </c>
      <c r="Y3734" s="6" t="s">
        <v>12491</v>
      </c>
      <c r="Z3734" s="6" t="s">
        <v>12299</v>
      </c>
      <c r="AA3734" s="6" t="s">
        <v>12299</v>
      </c>
      <c r="AB3734" s="6"/>
    </row>
    <row r="3735" spans="1:28" x14ac:dyDescent="0.3">
      <c r="A3735" s="6">
        <v>5612</v>
      </c>
      <c r="B3735" s="6" t="s">
        <v>18492</v>
      </c>
      <c r="C3735" s="6" t="s">
        <v>18493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14534</v>
      </c>
      <c r="M3735" s="6">
        <v>63</v>
      </c>
      <c r="N3735" s="6" t="e">
        <f>VLOOKUP(A3735,web_archive!D:AB,18,FALSE)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14525</v>
      </c>
      <c r="V3735" s="6" t="s">
        <v>12649</v>
      </c>
      <c r="W3735" s="6" t="s">
        <v>12299</v>
      </c>
      <c r="X3735" s="6" t="s">
        <v>12299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18494</v>
      </c>
      <c r="C3736" s="6" t="s">
        <v>18495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12295</v>
      </c>
      <c r="M3736" s="6">
        <v>63</v>
      </c>
      <c r="N3736" s="6" t="e">
        <f>VLOOKUP(A3736,web_archive!D:AB,18,FALSE)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12542</v>
      </c>
      <c r="V3736" s="6" t="s">
        <v>12762</v>
      </c>
      <c r="W3736" s="6" t="s">
        <v>12368</v>
      </c>
      <c r="X3736" s="6" t="s">
        <v>12299</v>
      </c>
      <c r="Y3736" s="6" t="s">
        <v>12299</v>
      </c>
      <c r="Z3736" s="6"/>
      <c r="AA3736" s="6"/>
      <c r="AB3736" s="6"/>
    </row>
    <row r="3737" spans="1:28" x14ac:dyDescent="0.3">
      <c r="A3737" s="6">
        <v>5614</v>
      </c>
      <c r="B3737" s="6" t="s">
        <v>18496</v>
      </c>
      <c r="C3737" s="6" t="s">
        <v>18497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14534</v>
      </c>
      <c r="M3737" s="6">
        <v>63</v>
      </c>
      <c r="N3737" s="6" t="e">
        <f>VLOOKUP(A3737,web_archive!D:AB,18,FALSE)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12660</v>
      </c>
      <c r="V3737" s="6" t="s">
        <v>12368</v>
      </c>
      <c r="W3737" s="6" t="s">
        <v>12299</v>
      </c>
      <c r="X3737" s="6" t="s">
        <v>12299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18498</v>
      </c>
      <c r="C3738" s="6" t="s">
        <v>18499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12295</v>
      </c>
      <c r="M3738" s="6">
        <v>63</v>
      </c>
      <c r="N3738" s="6" t="e">
        <f>VLOOKUP(A3738,web_archive!D:AB,18,FALSE)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12299</v>
      </c>
      <c r="V3738" s="6" t="s">
        <v>12299</v>
      </c>
      <c r="W3738" s="6" t="s">
        <v>12299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18500</v>
      </c>
      <c r="C3739" s="6" t="s">
        <v>18501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12295</v>
      </c>
      <c r="M3739" s="6">
        <v>63</v>
      </c>
      <c r="N3739" s="6" t="e">
        <f>VLOOKUP(A3739,web_archive!D:AB,18,FALSE)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12858</v>
      </c>
      <c r="V3739" s="6" t="s">
        <v>12762</v>
      </c>
      <c r="W3739" s="6" t="s">
        <v>12368</v>
      </c>
      <c r="X3739" s="6" t="s">
        <v>12299</v>
      </c>
      <c r="Y3739" s="6" t="s">
        <v>12299</v>
      </c>
      <c r="Z3739" s="6"/>
      <c r="AA3739" s="6"/>
      <c r="AB3739" s="6"/>
    </row>
    <row r="3740" spans="1:28" x14ac:dyDescent="0.3">
      <c r="A3740" s="6">
        <v>5617</v>
      </c>
      <c r="B3740" s="6" t="s">
        <v>18502</v>
      </c>
      <c r="C3740" s="6" t="s">
        <v>18503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12295</v>
      </c>
      <c r="M3740" s="6">
        <v>63</v>
      </c>
      <c r="N3740" s="6" t="e">
        <f>VLOOKUP(A3740,web_archive!D:AB,18,FALSE)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12542</v>
      </c>
      <c r="V3740" s="6" t="s">
        <v>12743</v>
      </c>
      <c r="W3740" s="6" t="s">
        <v>14526</v>
      </c>
      <c r="X3740" s="6" t="s">
        <v>12491</v>
      </c>
      <c r="Y3740" s="6" t="s">
        <v>12299</v>
      </c>
      <c r="Z3740" s="6" t="s">
        <v>12299</v>
      </c>
      <c r="AA3740" s="6"/>
      <c r="AB3740" s="6"/>
    </row>
    <row r="3741" spans="1:28" x14ac:dyDescent="0.3">
      <c r="A3741" s="6">
        <v>5618</v>
      </c>
      <c r="B3741" s="6" t="s">
        <v>18504</v>
      </c>
      <c r="C3741" s="6" t="s">
        <v>18505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12295</v>
      </c>
      <c r="M3741" s="6">
        <v>63</v>
      </c>
      <c r="N3741" s="6" t="e">
        <f>VLOOKUP(A3741,web_archive!D:AB,18,FALSE)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12787</v>
      </c>
      <c r="V3741" s="6" t="s">
        <v>13525</v>
      </c>
      <c r="W3741" s="6" t="s">
        <v>12489</v>
      </c>
      <c r="X3741" s="6" t="s">
        <v>12299</v>
      </c>
      <c r="Y3741" s="6" t="s">
        <v>12299</v>
      </c>
      <c r="Z3741" s="6"/>
      <c r="AA3741" s="6"/>
      <c r="AB3741" s="6"/>
    </row>
    <row r="3742" spans="1:28" x14ac:dyDescent="0.3">
      <c r="A3742" s="6">
        <v>5619</v>
      </c>
      <c r="B3742" s="6" t="s">
        <v>18506</v>
      </c>
      <c r="C3742" s="6" t="s">
        <v>18507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12295</v>
      </c>
      <c r="M3742" s="6">
        <v>63</v>
      </c>
      <c r="N3742" s="6" t="e">
        <f>VLOOKUP(A3742,web_archive!D:AB,18,FALSE)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12542</v>
      </c>
      <c r="V3742" s="6" t="s">
        <v>12600</v>
      </c>
      <c r="W3742" s="6" t="s">
        <v>12299</v>
      </c>
      <c r="X3742" s="6" t="s">
        <v>12299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18508</v>
      </c>
      <c r="C3743" s="6" t="s">
        <v>18509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14787</v>
      </c>
      <c r="M3743" s="6">
        <v>63</v>
      </c>
      <c r="N3743" s="6" t="e">
        <f>VLOOKUP(A3743,web_archive!D:AB,18,FALSE)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12691</v>
      </c>
      <c r="V3743" s="6" t="s">
        <v>12600</v>
      </c>
      <c r="W3743" s="6" t="s">
        <v>12299</v>
      </c>
      <c r="X3743" s="6" t="s">
        <v>12299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18510</v>
      </c>
      <c r="C3744" s="6" t="s">
        <v>18511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12258</v>
      </c>
      <c r="M3744" s="6">
        <v>63</v>
      </c>
      <c r="N3744" s="6" t="e">
        <f>VLOOKUP(A3744,web_archive!D:AB,18,FALSE)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12299</v>
      </c>
      <c r="V3744" s="6" t="s">
        <v>12299</v>
      </c>
      <c r="W3744" s="6" t="s">
        <v>12299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18512</v>
      </c>
      <c r="C3745" s="6" t="s">
        <v>18513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12295</v>
      </c>
      <c r="M3745" s="6">
        <v>63</v>
      </c>
      <c r="N3745" s="6" t="e">
        <f>VLOOKUP(A3745,web_archive!D:AB,18,FALSE)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12858</v>
      </c>
      <c r="V3745" s="6" t="s">
        <v>12762</v>
      </c>
      <c r="W3745" s="6" t="s">
        <v>12600</v>
      </c>
      <c r="X3745" s="6" t="s">
        <v>12299</v>
      </c>
      <c r="Y3745" s="6" t="s">
        <v>12299</v>
      </c>
      <c r="Z3745" s="6"/>
    </row>
    <row r="3746" spans="1:26" x14ac:dyDescent="0.3">
      <c r="A3746" s="6">
        <v>5623</v>
      </c>
      <c r="B3746" s="6" t="s">
        <v>18514</v>
      </c>
      <c r="C3746" s="6" t="s">
        <v>18515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14534</v>
      </c>
      <c r="M3746" s="6">
        <v>63</v>
      </c>
      <c r="N3746" s="6" t="e">
        <f>VLOOKUP(A3746,web_archive!D:AB,18,FALSE)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12691</v>
      </c>
      <c r="V3746" s="6" t="s">
        <v>12368</v>
      </c>
      <c r="W3746" s="6" t="s">
        <v>12299</v>
      </c>
      <c r="X3746" s="6" t="s">
        <v>12299</v>
      </c>
      <c r="Y3746" s="6"/>
      <c r="Z3746" s="6"/>
    </row>
    <row r="3747" spans="1:26" x14ac:dyDescent="0.3">
      <c r="A3747" s="6">
        <v>5624</v>
      </c>
      <c r="B3747" s="6" t="s">
        <v>18516</v>
      </c>
      <c r="C3747" s="6" t="s">
        <v>18517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12295</v>
      </c>
      <c r="M3747" s="6">
        <v>63</v>
      </c>
      <c r="N3747" s="6" t="e">
        <f>VLOOKUP(A3747,web_archive!D:AB,18,FALSE)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12542</v>
      </c>
      <c r="V3747" s="6" t="s">
        <v>12368</v>
      </c>
      <c r="W3747" s="6" t="s">
        <v>12299</v>
      </c>
      <c r="X3747" s="6" t="s">
        <v>12299</v>
      </c>
      <c r="Y3747" s="6"/>
      <c r="Z3747" s="6"/>
    </row>
    <row r="3748" spans="1:26" x14ac:dyDescent="0.3">
      <c r="A3748" s="6">
        <v>5625</v>
      </c>
      <c r="B3748" s="6" t="s">
        <v>18518</v>
      </c>
      <c r="C3748" s="6" t="s">
        <v>18519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12295</v>
      </c>
      <c r="M3748" s="6">
        <v>63</v>
      </c>
      <c r="N3748" s="6" t="e">
        <f>VLOOKUP(A3748,web_archive!D:AB,18,FALSE)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12787</v>
      </c>
      <c r="V3748" s="6" t="s">
        <v>12600</v>
      </c>
      <c r="W3748" s="6" t="s">
        <v>12299</v>
      </c>
      <c r="X3748" s="6" t="s">
        <v>12299</v>
      </c>
      <c r="Y3748" s="6"/>
      <c r="Z3748" s="6"/>
    </row>
    <row r="3749" spans="1:26" x14ac:dyDescent="0.3">
      <c r="A3749" s="6">
        <v>5626</v>
      </c>
      <c r="B3749" s="6" t="s">
        <v>18520</v>
      </c>
      <c r="C3749" s="6" t="s">
        <v>18521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14534</v>
      </c>
      <c r="M3749" s="6">
        <v>63</v>
      </c>
      <c r="N3749" s="6" t="e">
        <f>VLOOKUP(A3749,web_archive!D:AB,18,FALSE)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12691</v>
      </c>
      <c r="V3749" s="6" t="s">
        <v>13183</v>
      </c>
      <c r="W3749" s="6" t="s">
        <v>12368</v>
      </c>
      <c r="X3749" s="6" t="s">
        <v>12299</v>
      </c>
      <c r="Y3749" s="6" t="s">
        <v>12299</v>
      </c>
      <c r="Z3749" s="6"/>
    </row>
    <row r="3750" spans="1:26" x14ac:dyDescent="0.3">
      <c r="A3750" s="6">
        <v>5627</v>
      </c>
      <c r="B3750" s="6" t="s">
        <v>18522</v>
      </c>
      <c r="C3750" s="6" t="s">
        <v>18523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12295</v>
      </c>
      <c r="M3750" s="6">
        <v>63</v>
      </c>
      <c r="N3750" s="6" t="e">
        <f>VLOOKUP(A3750,web_archive!D:AB,18,FALSE)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13315</v>
      </c>
      <c r="V3750" s="6" t="s">
        <v>12600</v>
      </c>
      <c r="W3750" s="6" t="s">
        <v>12299</v>
      </c>
      <c r="X3750" s="6" t="s">
        <v>12299</v>
      </c>
      <c r="Y3750" s="6"/>
      <c r="Z3750" s="6"/>
    </row>
    <row r="3751" spans="1:26" x14ac:dyDescent="0.3">
      <c r="A3751" s="6">
        <v>5628</v>
      </c>
      <c r="B3751" s="6" t="s">
        <v>18524</v>
      </c>
      <c r="C3751" s="6" t="s">
        <v>18525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12295</v>
      </c>
      <c r="M3751" s="6">
        <v>63</v>
      </c>
      <c r="N3751" s="6" t="e">
        <f>VLOOKUP(A3751,web_archive!D:AB,18,FALSE)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12299</v>
      </c>
      <c r="V3751" s="6" t="s">
        <v>12299</v>
      </c>
      <c r="W3751" s="6" t="s">
        <v>12299</v>
      </c>
      <c r="X3751" s="6"/>
      <c r="Y3751" s="6"/>
      <c r="Z3751" s="6"/>
    </row>
    <row r="3752" spans="1:26" x14ac:dyDescent="0.3">
      <c r="A3752" s="6">
        <v>5629</v>
      </c>
      <c r="B3752" s="6" t="s">
        <v>18526</v>
      </c>
      <c r="C3752" s="6" t="s">
        <v>18527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12295</v>
      </c>
      <c r="M3752" s="6">
        <v>63</v>
      </c>
      <c r="N3752" s="6" t="e">
        <f>VLOOKUP(A3752,web_archive!D:AB,18,FALSE)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12660</v>
      </c>
      <c r="V3752" s="6" t="s">
        <v>12368</v>
      </c>
      <c r="W3752" s="6" t="s">
        <v>12299</v>
      </c>
      <c r="X3752" s="6" t="s">
        <v>12299</v>
      </c>
      <c r="Y3752" s="6"/>
      <c r="Z3752" s="6"/>
    </row>
    <row r="3753" spans="1:26" x14ac:dyDescent="0.3">
      <c r="A3753" s="6">
        <v>5630</v>
      </c>
      <c r="B3753" s="6" t="s">
        <v>18528</v>
      </c>
      <c r="C3753" s="6" t="s">
        <v>18529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12295</v>
      </c>
      <c r="M3753" s="6">
        <v>63</v>
      </c>
      <c r="N3753" s="6" t="e">
        <f>VLOOKUP(A3753,web_archive!D:AB,18,FALSE)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12299</v>
      </c>
      <c r="V3753" s="6" t="s">
        <v>12299</v>
      </c>
      <c r="W3753" s="6" t="s">
        <v>12299</v>
      </c>
      <c r="X3753" s="6"/>
      <c r="Y3753" s="6"/>
      <c r="Z3753" s="6"/>
    </row>
    <row r="3754" spans="1:26" x14ac:dyDescent="0.3">
      <c r="A3754" s="6">
        <v>5631</v>
      </c>
      <c r="B3754" s="6" t="s">
        <v>18530</v>
      </c>
      <c r="C3754" s="6" t="s">
        <v>18531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12295</v>
      </c>
      <c r="M3754" s="6">
        <v>63</v>
      </c>
      <c r="N3754" s="6" t="e">
        <f>VLOOKUP(A3754,web_archive!D:AB,18,FALSE)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12858</v>
      </c>
      <c r="V3754" s="6" t="s">
        <v>12762</v>
      </c>
      <c r="W3754" s="6" t="s">
        <v>14526</v>
      </c>
      <c r="X3754" s="6" t="s">
        <v>12404</v>
      </c>
      <c r="Y3754" s="6" t="s">
        <v>12299</v>
      </c>
      <c r="Z3754" s="6" t="s">
        <v>12299</v>
      </c>
    </row>
    <row r="3755" spans="1:26" x14ac:dyDescent="0.3">
      <c r="A3755" s="6">
        <v>5632</v>
      </c>
      <c r="B3755" s="6" t="s">
        <v>18532</v>
      </c>
      <c r="C3755" s="6" t="s">
        <v>18533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12295</v>
      </c>
      <c r="M3755" s="6">
        <v>63</v>
      </c>
      <c r="N3755" s="6" t="e">
        <f>VLOOKUP(A3755,web_archive!D:AB,18,FALSE)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14525</v>
      </c>
      <c r="V3755" s="6" t="s">
        <v>12491</v>
      </c>
      <c r="W3755" s="6" t="s">
        <v>12299</v>
      </c>
      <c r="X3755" s="6" t="s">
        <v>12299</v>
      </c>
      <c r="Y3755" s="6"/>
      <c r="Z3755" s="6"/>
    </row>
    <row r="3756" spans="1:26" x14ac:dyDescent="0.3">
      <c r="A3756" s="6">
        <v>5633</v>
      </c>
      <c r="B3756" s="6" t="s">
        <v>18534</v>
      </c>
      <c r="C3756" s="6" t="s">
        <v>18535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12295</v>
      </c>
      <c r="M3756" s="6">
        <v>63</v>
      </c>
      <c r="N3756" s="6" t="e">
        <f>VLOOKUP(A3756,web_archive!D:AB,18,FALSE)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12858</v>
      </c>
      <c r="V3756" s="6" t="s">
        <v>12368</v>
      </c>
      <c r="W3756" s="6" t="s">
        <v>12299</v>
      </c>
      <c r="X3756" s="6" t="s">
        <v>12299</v>
      </c>
      <c r="Y3756" s="6"/>
      <c r="Z3756" s="6"/>
    </row>
    <row r="3757" spans="1:26" x14ac:dyDescent="0.3">
      <c r="A3757" s="6">
        <v>5634</v>
      </c>
      <c r="B3757" s="6" t="s">
        <v>18536</v>
      </c>
      <c r="C3757" s="6" t="s">
        <v>18537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12295</v>
      </c>
      <c r="M3757" s="6">
        <v>63</v>
      </c>
      <c r="N3757" s="6" t="e">
        <f>VLOOKUP(A3757,web_archive!D:AB,18,FALSE)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12299</v>
      </c>
      <c r="V3757" s="6" t="s">
        <v>12299</v>
      </c>
      <c r="W3757" s="6" t="s">
        <v>12299</v>
      </c>
      <c r="X3757" s="6"/>
      <c r="Y3757" s="6"/>
      <c r="Z3757" s="6"/>
    </row>
    <row r="3758" spans="1:26" x14ac:dyDescent="0.3">
      <c r="A3758" s="6">
        <v>5635</v>
      </c>
      <c r="B3758" s="6" t="s">
        <v>18538</v>
      </c>
      <c r="C3758" s="6" t="s">
        <v>18539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12295</v>
      </c>
      <c r="M3758" s="6">
        <v>63</v>
      </c>
      <c r="N3758" s="6" t="e">
        <f>VLOOKUP(A3758,web_archive!D:AB,18,FALSE)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12299</v>
      </c>
      <c r="V3758" s="6" t="s">
        <v>12299</v>
      </c>
      <c r="W3758" s="6" t="s">
        <v>12299</v>
      </c>
      <c r="X3758" s="6"/>
      <c r="Y3758" s="6"/>
      <c r="Z3758" s="6"/>
    </row>
    <row r="3759" spans="1:26" x14ac:dyDescent="0.3">
      <c r="A3759" s="6">
        <v>5636</v>
      </c>
      <c r="B3759" s="6" t="s">
        <v>18540</v>
      </c>
      <c r="C3759" s="6" t="s">
        <v>18541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12295</v>
      </c>
      <c r="M3759" s="6">
        <v>63</v>
      </c>
      <c r="N3759" s="6" t="e">
        <f>VLOOKUP(A3759,web_archive!D:AB,18,FALSE)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12858</v>
      </c>
      <c r="V3759" s="6" t="s">
        <v>12451</v>
      </c>
      <c r="W3759" s="6" t="s">
        <v>12299</v>
      </c>
      <c r="X3759" s="6" t="s">
        <v>12299</v>
      </c>
      <c r="Y3759" s="6"/>
      <c r="Z3759" s="6"/>
    </row>
    <row r="3760" spans="1:26" x14ac:dyDescent="0.3">
      <c r="A3760" s="6">
        <v>5637</v>
      </c>
      <c r="B3760" s="6" t="s">
        <v>18542</v>
      </c>
      <c r="C3760" s="6" t="s">
        <v>18543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12295</v>
      </c>
      <c r="M3760" s="6">
        <v>63</v>
      </c>
      <c r="N3760" s="6" t="e">
        <f>VLOOKUP(A3760,web_archive!D:AB,18,FALSE)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12787</v>
      </c>
      <c r="V3760" s="6" t="s">
        <v>12368</v>
      </c>
      <c r="W3760" s="6" t="s">
        <v>12299</v>
      </c>
      <c r="X3760" s="6" t="s">
        <v>12299</v>
      </c>
      <c r="Y3760" s="6"/>
      <c r="Z3760" s="6"/>
    </row>
    <row r="3761" spans="1:24" x14ac:dyDescent="0.3">
      <c r="A3761" s="6">
        <v>5638</v>
      </c>
      <c r="B3761" s="6" t="s">
        <v>18544</v>
      </c>
      <c r="C3761" s="6" t="s">
        <v>18545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12295</v>
      </c>
      <c r="M3761" s="6">
        <v>63</v>
      </c>
      <c r="N3761" s="6" t="e">
        <f>VLOOKUP(A3761,web_archive!D:AB,18,FALSE)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13315</v>
      </c>
      <c r="V3761" s="6" t="s">
        <v>12368</v>
      </c>
      <c r="W3761" s="6" t="s">
        <v>12299</v>
      </c>
      <c r="X3761" s="6" t="s">
        <v>12299</v>
      </c>
    </row>
    <row r="3762" spans="1:24" x14ac:dyDescent="0.3">
      <c r="A3762" s="6">
        <v>5639</v>
      </c>
      <c r="B3762" s="6" t="s">
        <v>18546</v>
      </c>
      <c r="C3762" s="6" t="s">
        <v>18547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12265</v>
      </c>
      <c r="M3762" s="6">
        <v>63</v>
      </c>
      <c r="N3762" s="6" t="e">
        <f>VLOOKUP(A3762,web_archive!D:AB,18,FALSE)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14525</v>
      </c>
      <c r="V3762" s="6" t="s">
        <v>12491</v>
      </c>
      <c r="W3762" s="6" t="s">
        <v>12299</v>
      </c>
      <c r="X3762" s="6" t="s">
        <v>12299</v>
      </c>
    </row>
    <row r="3763" spans="1:24" x14ac:dyDescent="0.3">
      <c r="A3763" s="6">
        <v>5640</v>
      </c>
      <c r="B3763" s="6" t="s">
        <v>18548</v>
      </c>
      <c r="C3763" s="6" t="s">
        <v>18549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12295</v>
      </c>
      <c r="M3763" s="6">
        <v>63</v>
      </c>
      <c r="N3763" s="6" t="e">
        <f>VLOOKUP(A3763,web_archive!D:AB,18,FALSE)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12787</v>
      </c>
      <c r="V3763" s="6" t="s">
        <v>12368</v>
      </c>
      <c r="W3763" s="6" t="s">
        <v>12299</v>
      </c>
      <c r="X3763" s="6" t="s">
        <v>12299</v>
      </c>
    </row>
    <row r="3764" spans="1:24" x14ac:dyDescent="0.3">
      <c r="A3764" s="6">
        <v>5641</v>
      </c>
      <c r="B3764" s="6" t="s">
        <v>18550</v>
      </c>
      <c r="C3764" s="6" t="s">
        <v>18551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12295</v>
      </c>
      <c r="M3764" s="6">
        <v>63</v>
      </c>
      <c r="N3764" s="6" t="e">
        <f>VLOOKUP(A3764,web_archive!D:AB,18,FALSE)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12858</v>
      </c>
      <c r="V3764" s="6" t="s">
        <v>12368</v>
      </c>
      <c r="W3764" s="6" t="s">
        <v>12299</v>
      </c>
      <c r="X3764" s="6" t="s">
        <v>12299</v>
      </c>
    </row>
    <row r="3765" spans="1:24" x14ac:dyDescent="0.3">
      <c r="A3765" s="6">
        <v>5642</v>
      </c>
      <c r="B3765" s="6" t="s">
        <v>18552</v>
      </c>
      <c r="C3765" s="6" t="s">
        <v>18553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12265</v>
      </c>
      <c r="M3765" s="6">
        <v>63</v>
      </c>
      <c r="N3765" s="6" t="e">
        <f>VLOOKUP(A3765,web_archive!D:AB,18,FALSE)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12542</v>
      </c>
      <c r="V3765" s="6" t="s">
        <v>12600</v>
      </c>
      <c r="W3765" s="6" t="s">
        <v>12299</v>
      </c>
      <c r="X3765" s="6" t="s">
        <v>12299</v>
      </c>
    </row>
    <row r="3766" spans="1:24" x14ac:dyDescent="0.3">
      <c r="A3766" s="6">
        <v>5643</v>
      </c>
      <c r="B3766" s="6" t="s">
        <v>18554</v>
      </c>
      <c r="C3766" s="6" t="s">
        <v>18555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12977</v>
      </c>
      <c r="M3766" s="6">
        <v>63</v>
      </c>
      <c r="N3766" s="6" t="e">
        <f>VLOOKUP(A3766,web_archive!D:AB,18,FALSE)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12660</v>
      </c>
      <c r="V3766" s="6" t="s">
        <v>12368</v>
      </c>
      <c r="W3766" s="6" t="s">
        <v>12299</v>
      </c>
      <c r="X3766" s="6" t="s">
        <v>12299</v>
      </c>
    </row>
    <row r="3767" spans="1:24" x14ac:dyDescent="0.3">
      <c r="A3767" s="6">
        <v>5644</v>
      </c>
      <c r="B3767" s="6" t="s">
        <v>18556</v>
      </c>
      <c r="C3767" s="6" t="s">
        <v>18557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12295</v>
      </c>
      <c r="M3767" s="6">
        <v>63</v>
      </c>
      <c r="N3767" s="6" t="e">
        <f>VLOOKUP(A3767,web_archive!D:AB,18,FALSE)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12691</v>
      </c>
      <c r="V3767" s="6" t="s">
        <v>12404</v>
      </c>
      <c r="W3767" s="6" t="s">
        <v>12299</v>
      </c>
      <c r="X3767" s="6" t="s">
        <v>12299</v>
      </c>
    </row>
    <row r="3768" spans="1:24" x14ac:dyDescent="0.3">
      <c r="A3768" s="6">
        <v>5645</v>
      </c>
      <c r="B3768" s="6" t="s">
        <v>18558</v>
      </c>
      <c r="C3768" s="6" t="s">
        <v>18559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12295</v>
      </c>
      <c r="M3768" s="6">
        <v>63</v>
      </c>
      <c r="N3768" s="6" t="e">
        <f>VLOOKUP(A3768,web_archive!D:AB,18,FALSE)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12299</v>
      </c>
      <c r="V3768" s="6" t="s">
        <v>12299</v>
      </c>
      <c r="W3768" s="6" t="s">
        <v>12299</v>
      </c>
      <c r="X3768" s="6"/>
    </row>
    <row r="3769" spans="1:24" x14ac:dyDescent="0.3">
      <c r="A3769" s="6">
        <v>5646</v>
      </c>
      <c r="B3769" s="6" t="s">
        <v>18560</v>
      </c>
      <c r="C3769" s="6" t="s">
        <v>18561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12295</v>
      </c>
      <c r="M3769" s="6">
        <v>63</v>
      </c>
      <c r="N3769" s="6" t="e">
        <f>VLOOKUP(A3769,web_archive!D:AB,18,FALSE)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13315</v>
      </c>
      <c r="V3769" s="6" t="s">
        <v>12404</v>
      </c>
      <c r="W3769" s="6" t="s">
        <v>12299</v>
      </c>
      <c r="X3769" s="6" t="s">
        <v>12299</v>
      </c>
    </row>
    <row r="3770" spans="1:24" x14ac:dyDescent="0.3">
      <c r="A3770" s="6">
        <v>5647</v>
      </c>
      <c r="B3770" s="6" t="s">
        <v>18562</v>
      </c>
      <c r="C3770" s="6" t="s">
        <v>18563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12295</v>
      </c>
      <c r="M3770" s="6">
        <v>63</v>
      </c>
      <c r="N3770" s="6" t="e">
        <f>VLOOKUP(A3770,web_archive!D:AB,18,FALSE)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14525</v>
      </c>
      <c r="V3770" s="6" t="s">
        <v>12491</v>
      </c>
      <c r="W3770" s="6" t="s">
        <v>12299</v>
      </c>
      <c r="X3770" s="6" t="s">
        <v>12299</v>
      </c>
    </row>
    <row r="3771" spans="1:24" x14ac:dyDescent="0.3">
      <c r="A3771" s="6">
        <v>5648</v>
      </c>
      <c r="B3771" s="6" t="s">
        <v>18564</v>
      </c>
      <c r="C3771" s="6" t="s">
        <v>18565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14534</v>
      </c>
      <c r="M3771" s="6">
        <v>63</v>
      </c>
      <c r="N3771" s="6" t="e">
        <f>VLOOKUP(A3771,web_archive!D:AB,18,FALSE)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12299</v>
      </c>
      <c r="V3771" s="6" t="s">
        <v>12299</v>
      </c>
      <c r="W3771" s="6" t="s">
        <v>12299</v>
      </c>
      <c r="X3771" s="6"/>
    </row>
    <row r="3772" spans="1:24" x14ac:dyDescent="0.3">
      <c r="A3772" s="6">
        <v>5649</v>
      </c>
      <c r="B3772" s="6" t="s">
        <v>18566</v>
      </c>
      <c r="C3772" s="6" t="s">
        <v>18567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14534</v>
      </c>
      <c r="M3772" s="6">
        <v>63</v>
      </c>
      <c r="N3772" s="6" t="e">
        <f>VLOOKUP(A3772,web_archive!D:AB,18,FALSE)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12858</v>
      </c>
      <c r="V3772" s="6" t="s">
        <v>12451</v>
      </c>
      <c r="W3772" s="6" t="s">
        <v>12299</v>
      </c>
      <c r="X3772" s="6" t="s">
        <v>12299</v>
      </c>
    </row>
    <row r="3773" spans="1:24" x14ac:dyDescent="0.3">
      <c r="A3773" s="6">
        <v>5650</v>
      </c>
      <c r="B3773" s="6" t="s">
        <v>18568</v>
      </c>
      <c r="C3773" s="6" t="s">
        <v>18569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14534</v>
      </c>
      <c r="M3773" s="6">
        <v>63</v>
      </c>
      <c r="N3773" s="6" t="e">
        <f>VLOOKUP(A3773,web_archive!D:AB,18,FALSE)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12542</v>
      </c>
      <c r="V3773" s="6" t="s">
        <v>12368</v>
      </c>
      <c r="W3773" s="6" t="s">
        <v>12299</v>
      </c>
      <c r="X3773" s="6" t="s">
        <v>12299</v>
      </c>
    </row>
    <row r="3774" spans="1:24" x14ac:dyDescent="0.3">
      <c r="A3774" s="6">
        <v>5651</v>
      </c>
      <c r="B3774" s="6" t="s">
        <v>18570</v>
      </c>
      <c r="C3774" s="6" t="s">
        <v>18571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14534</v>
      </c>
      <c r="M3774" s="6">
        <v>63</v>
      </c>
      <c r="N3774" s="6" t="e">
        <f>VLOOKUP(A3774,web_archive!D:AB,18,FALSE)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13315</v>
      </c>
      <c r="V3774" s="6" t="s">
        <v>12451</v>
      </c>
      <c r="W3774" s="6" t="s">
        <v>12299</v>
      </c>
      <c r="X3774" s="6" t="s">
        <v>12299</v>
      </c>
    </row>
    <row r="3775" spans="1:24" x14ac:dyDescent="0.3">
      <c r="A3775" s="6">
        <v>5652</v>
      </c>
      <c r="B3775" s="6" t="s">
        <v>18572</v>
      </c>
      <c r="C3775" s="6" t="s">
        <v>18573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14534</v>
      </c>
      <c r="M3775" s="6">
        <v>63</v>
      </c>
      <c r="N3775" s="6" t="e">
        <f>VLOOKUP(A3775,web_archive!D:AB,18,FALSE)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12691</v>
      </c>
      <c r="V3775" s="6" t="s">
        <v>12368</v>
      </c>
      <c r="W3775" s="6" t="s">
        <v>12299</v>
      </c>
      <c r="X3775" s="6" t="s">
        <v>12299</v>
      </c>
    </row>
    <row r="3776" spans="1:24" x14ac:dyDescent="0.3">
      <c r="A3776" s="6">
        <v>5653</v>
      </c>
      <c r="B3776" s="6" t="s">
        <v>2845</v>
      </c>
      <c r="C3776" s="6" t="s">
        <v>2846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12295</v>
      </c>
      <c r="M3776" s="6">
        <v>63</v>
      </c>
      <c r="N3776" s="6" t="str">
        <f>VLOOKUP(A3776,web_archive!D:AB,18,FALSE)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12299</v>
      </c>
      <c r="V3776" s="6" t="s">
        <v>12299</v>
      </c>
      <c r="W3776" s="6" t="s">
        <v>12299</v>
      </c>
      <c r="X3776" s="6"/>
    </row>
    <row r="3777" spans="1:44" x14ac:dyDescent="0.3">
      <c r="A3777" s="6">
        <v>5654</v>
      </c>
      <c r="B3777" s="6" t="s">
        <v>18574</v>
      </c>
      <c r="C3777" s="6" t="s">
        <v>18575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12295</v>
      </c>
      <c r="M3777" s="6">
        <v>63</v>
      </c>
      <c r="N3777" s="6" t="e">
        <f>VLOOKUP(A3777,web_archive!D:AB,18,FALSE)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12542</v>
      </c>
      <c r="V3777" s="6" t="s">
        <v>14526</v>
      </c>
      <c r="W3777" s="6" t="s">
        <v>15529</v>
      </c>
      <c r="X3777" s="6" t="s">
        <v>18576</v>
      </c>
      <c r="Y3777" s="6" t="s">
        <v>18577</v>
      </c>
      <c r="Z3777" s="6" t="s">
        <v>13739</v>
      </c>
      <c r="AA3777" s="6" t="s">
        <v>13441</v>
      </c>
      <c r="AB3777" s="6" t="s">
        <v>12299</v>
      </c>
      <c r="AC3777" s="6" t="s">
        <v>12299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18578</v>
      </c>
      <c r="C3778" s="6" t="s">
        <v>2830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12295</v>
      </c>
      <c r="M3778" s="6">
        <v>63</v>
      </c>
      <c r="N3778" s="6" t="e">
        <f>VLOOKUP(A3778,web_archive!D:AB,18,FALSE)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12542</v>
      </c>
      <c r="V3778" s="6" t="s">
        <v>13787</v>
      </c>
      <c r="W3778" s="6" t="s">
        <v>13184</v>
      </c>
      <c r="X3778" s="6" t="s">
        <v>18579</v>
      </c>
      <c r="Y3778" s="6" t="s">
        <v>16434</v>
      </c>
      <c r="Z3778" s="6" t="s">
        <v>16435</v>
      </c>
      <c r="AA3778" s="6">
        <v>50</v>
      </c>
      <c r="AB3778" s="6">
        <v>5000</v>
      </c>
      <c r="AC3778" s="6" t="s">
        <v>13686</v>
      </c>
      <c r="AD3778" s="6" t="s">
        <v>16436</v>
      </c>
      <c r="AE3778" s="6" t="s">
        <v>12299</v>
      </c>
      <c r="AF3778" s="6" t="s">
        <v>12299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18580</v>
      </c>
      <c r="C3779" s="6" t="s">
        <v>18581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12295</v>
      </c>
      <c r="M3779" s="6">
        <v>63</v>
      </c>
      <c r="N3779" s="6" t="e">
        <f>VLOOKUP(A3779,web_archive!D:AB,18,FALSE)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14783</v>
      </c>
      <c r="V3779" s="6" t="s">
        <v>12368</v>
      </c>
      <c r="W3779" s="6" t="s">
        <v>12299</v>
      </c>
      <c r="X3779" s="6" t="s">
        <v>12299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18582</v>
      </c>
      <c r="C3780" s="6" t="s">
        <v>1862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12295</v>
      </c>
      <c r="M3780" s="6">
        <v>63</v>
      </c>
      <c r="N3780" s="6" t="str">
        <f>VLOOKUP(A3780,web_archive!D:AB,18,FALSE)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12299</v>
      </c>
      <c r="V3780" s="6" t="s">
        <v>12299</v>
      </c>
      <c r="W3780" s="6" t="s">
        <v>12299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18583</v>
      </c>
      <c r="C3781" s="6" t="s">
        <v>18584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12295</v>
      </c>
      <c r="M3781" s="6">
        <v>63</v>
      </c>
      <c r="N3781" s="6" t="e">
        <f>VLOOKUP(A3781,web_archive!D:AB,18,FALSE)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12702</v>
      </c>
      <c r="V3781" s="6" t="s">
        <v>14126</v>
      </c>
      <c r="W3781" s="6">
        <v>1</v>
      </c>
      <c r="X3781" s="6" t="s">
        <v>12491</v>
      </c>
      <c r="Y3781" s="6" t="s">
        <v>12299</v>
      </c>
      <c r="Z3781" s="6" t="s">
        <v>12299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18585</v>
      </c>
      <c r="C3782" s="6" t="s">
        <v>18586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12295</v>
      </c>
      <c r="M3782" s="6">
        <v>63</v>
      </c>
      <c r="N3782" s="6" t="e">
        <f>VLOOKUP(A3782,web_archive!D:AB,18,FALSE)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12702</v>
      </c>
      <c r="V3782" s="6" t="s">
        <v>14131</v>
      </c>
      <c r="W3782" s="6">
        <v>1</v>
      </c>
      <c r="X3782" s="6" t="s">
        <v>12491</v>
      </c>
      <c r="Y3782" s="6" t="s">
        <v>12299</v>
      </c>
      <c r="Z3782" s="6" t="s">
        <v>12299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18587</v>
      </c>
      <c r="C3783" s="6" t="s">
        <v>18588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12295</v>
      </c>
      <c r="M3783" s="6">
        <v>63</v>
      </c>
      <c r="N3783" s="6" t="e">
        <f>VLOOKUP(A3783,web_archive!D:AB,18,FALSE)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13315</v>
      </c>
      <c r="V3783" s="6" t="s">
        <v>18589</v>
      </c>
      <c r="W3783" s="6" t="s">
        <v>18590</v>
      </c>
      <c r="X3783" s="6" t="s">
        <v>12798</v>
      </c>
      <c r="Y3783" s="6" t="s">
        <v>13100</v>
      </c>
      <c r="Z3783" s="6" t="s">
        <v>13041</v>
      </c>
      <c r="AA3783" s="6" t="s">
        <v>13744</v>
      </c>
      <c r="AB3783" s="6" t="s">
        <v>12299</v>
      </c>
      <c r="AC3783" s="6" t="s">
        <v>12299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18591</v>
      </c>
      <c r="C3784" s="6" t="s">
        <v>18592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12295</v>
      </c>
      <c r="M3784" s="6">
        <v>63</v>
      </c>
      <c r="N3784" s="6" t="e">
        <f>VLOOKUP(A3784,web_archive!D:AB,18,FALSE)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12691</v>
      </c>
      <c r="V3784" s="6" t="s">
        <v>12743</v>
      </c>
      <c r="W3784" s="6" t="s">
        <v>12956</v>
      </c>
      <c r="X3784" s="6" t="s">
        <v>18593</v>
      </c>
      <c r="Y3784" s="6" t="s">
        <v>14365</v>
      </c>
      <c r="Z3784" s="6" t="s">
        <v>14140</v>
      </c>
      <c r="AA3784" s="6">
        <v>1</v>
      </c>
      <c r="AB3784" s="6" t="s">
        <v>12404</v>
      </c>
      <c r="AC3784" s="6" t="s">
        <v>12299</v>
      </c>
      <c r="AD3784" s="6" t="s">
        <v>12299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18594</v>
      </c>
      <c r="C3785" s="6" t="s">
        <v>18595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12295</v>
      </c>
      <c r="M3785" s="6">
        <v>63</v>
      </c>
      <c r="N3785" s="6" t="e">
        <f>VLOOKUP(A3785,web_archive!D:AB,18,FALSE)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12858</v>
      </c>
      <c r="V3785" s="6" t="s">
        <v>18019</v>
      </c>
      <c r="W3785" s="6" t="s">
        <v>12824</v>
      </c>
      <c r="X3785" s="6" t="s">
        <v>18596</v>
      </c>
      <c r="Y3785" s="6" t="s">
        <v>18597</v>
      </c>
      <c r="Z3785" s="6" t="s">
        <v>18103</v>
      </c>
      <c r="AA3785" s="6" t="s">
        <v>12705</v>
      </c>
      <c r="AB3785" s="6">
        <v>5</v>
      </c>
      <c r="AC3785" s="6" t="s">
        <v>18598</v>
      </c>
      <c r="AD3785" s="6" t="s">
        <v>12299</v>
      </c>
      <c r="AE3785" s="6" t="s">
        <v>12299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18599</v>
      </c>
      <c r="C3786" s="6" t="s">
        <v>18600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12295</v>
      </c>
      <c r="M3786" s="6">
        <v>63</v>
      </c>
      <c r="N3786" s="6" t="e">
        <f>VLOOKUP(A3786,web_archive!D:AB,18,FALSE)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13138</v>
      </c>
      <c r="V3786" s="6" t="s">
        <v>18601</v>
      </c>
      <c r="W3786" s="6" t="s">
        <v>18432</v>
      </c>
      <c r="X3786" s="6">
        <v>2</v>
      </c>
      <c r="Y3786" s="6" t="s">
        <v>18602</v>
      </c>
      <c r="Z3786" s="6" t="s">
        <v>18603</v>
      </c>
      <c r="AA3786" s="6" t="s">
        <v>12675</v>
      </c>
      <c r="AB3786" s="6" t="s">
        <v>13121</v>
      </c>
      <c r="AC3786" s="6" t="s">
        <v>12299</v>
      </c>
      <c r="AD3786" s="6" t="s">
        <v>12299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18604</v>
      </c>
      <c r="C3787" s="6" t="s">
        <v>18605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12295</v>
      </c>
      <c r="M3787" s="6">
        <v>63</v>
      </c>
      <c r="N3787" s="6" t="e">
        <f>VLOOKUP(A3787,web_archive!D:AB,18,FALSE)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13056</v>
      </c>
      <c r="V3787" s="6" t="s">
        <v>12600</v>
      </c>
      <c r="W3787" s="6" t="s">
        <v>12299</v>
      </c>
      <c r="X3787" s="6" t="s">
        <v>12299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18606</v>
      </c>
      <c r="C3788" s="6" t="s">
        <v>18607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12295</v>
      </c>
      <c r="M3788" s="6">
        <v>63</v>
      </c>
      <c r="N3788" s="6" t="e">
        <f>VLOOKUP(A3788,web_archive!D:AB,18,FALSE)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14525</v>
      </c>
      <c r="V3788" s="6" t="s">
        <v>14661</v>
      </c>
      <c r="W3788" s="6" t="s">
        <v>13179</v>
      </c>
      <c r="X3788" s="6" t="s">
        <v>18019</v>
      </c>
      <c r="Y3788" s="6" t="s">
        <v>13456</v>
      </c>
      <c r="Z3788" s="6" t="s">
        <v>18019</v>
      </c>
      <c r="AA3788" s="6" t="s">
        <v>12822</v>
      </c>
      <c r="AB3788" s="6" t="s">
        <v>18019</v>
      </c>
      <c r="AC3788" s="6" t="s">
        <v>13458</v>
      </c>
      <c r="AD3788" s="6" t="s">
        <v>18019</v>
      </c>
      <c r="AE3788" s="6" t="s">
        <v>12824</v>
      </c>
      <c r="AF3788" s="6" t="s">
        <v>18019</v>
      </c>
      <c r="AG3788" s="6" t="s">
        <v>14566</v>
      </c>
      <c r="AH3788" s="6" t="s">
        <v>18019</v>
      </c>
      <c r="AI3788" s="6" t="s">
        <v>13454</v>
      </c>
      <c r="AJ3788" s="6" t="s">
        <v>18019</v>
      </c>
      <c r="AK3788" s="6" t="s">
        <v>13306</v>
      </c>
      <c r="AL3788" s="6" t="s">
        <v>18019</v>
      </c>
      <c r="AM3788" s="6" t="s">
        <v>12588</v>
      </c>
      <c r="AN3788" s="6" t="s">
        <v>18019</v>
      </c>
      <c r="AO3788" s="6" t="s">
        <v>14535</v>
      </c>
      <c r="AP3788" s="6" t="s">
        <v>12404</v>
      </c>
      <c r="AQ3788" s="6" t="s">
        <v>12299</v>
      </c>
      <c r="AR3788" s="6" t="s">
        <v>12299</v>
      </c>
    </row>
    <row r="3789" spans="1:44" x14ac:dyDescent="0.3">
      <c r="A3789" s="6">
        <v>5666</v>
      </c>
      <c r="B3789" s="6" t="s">
        <v>18608</v>
      </c>
      <c r="C3789" s="6" t="s">
        <v>18609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12295</v>
      </c>
      <c r="M3789" s="6">
        <v>63</v>
      </c>
      <c r="N3789" s="6" t="str">
        <f>VLOOKUP(A3789,web_archive!D:AB,18,FALSE)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12542</v>
      </c>
      <c r="V3789" s="6" t="s">
        <v>12743</v>
      </c>
      <c r="W3789" s="6" t="s">
        <v>12903</v>
      </c>
      <c r="X3789" s="6" t="s">
        <v>12368</v>
      </c>
      <c r="Y3789" s="6" t="s">
        <v>12299</v>
      </c>
      <c r="Z3789" s="6" t="s">
        <v>12299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18610</v>
      </c>
      <c r="C3790" s="6" t="s">
        <v>18611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12295</v>
      </c>
      <c r="M3790" s="6">
        <v>63</v>
      </c>
      <c r="N3790" s="6" t="str">
        <f>VLOOKUP(A3790,web_archive!D:AB,18,FALSE)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12978</v>
      </c>
      <c r="V3790" s="6" t="s">
        <v>12798</v>
      </c>
      <c r="W3790" s="6" t="s">
        <v>12797</v>
      </c>
      <c r="X3790" s="6" t="s">
        <v>13041</v>
      </c>
      <c r="Y3790" s="6" t="s">
        <v>18612</v>
      </c>
      <c r="Z3790" s="6" t="s">
        <v>13279</v>
      </c>
      <c r="AA3790" s="6" t="s">
        <v>15762</v>
      </c>
      <c r="AB3790" s="6">
        <v>10</v>
      </c>
      <c r="AC3790" s="6">
        <v>10000</v>
      </c>
      <c r="AD3790" s="6">
        <v>0</v>
      </c>
      <c r="AE3790" s="6" t="s">
        <v>14423</v>
      </c>
      <c r="AF3790" s="6" t="s">
        <v>12299</v>
      </c>
      <c r="AG3790" s="6" t="s">
        <v>12299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18613</v>
      </c>
      <c r="C3791" s="6" t="s">
        <v>18614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12295</v>
      </c>
      <c r="M3791" s="6">
        <v>63</v>
      </c>
      <c r="N3791" s="6" t="e">
        <f>VLOOKUP(A3791,web_archive!D:AB,18,FALSE)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14525</v>
      </c>
      <c r="V3791" s="6" t="s">
        <v>18321</v>
      </c>
      <c r="W3791" s="6">
        <v>6097</v>
      </c>
      <c r="X3791" s="6" t="s">
        <v>12489</v>
      </c>
      <c r="Y3791" s="6" t="s">
        <v>12299</v>
      </c>
      <c r="Z3791" s="6" t="s">
        <v>12299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18615</v>
      </c>
      <c r="C3792" s="6" t="s">
        <v>18616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12295</v>
      </c>
      <c r="M3792" s="6">
        <v>63</v>
      </c>
      <c r="N3792" s="6" t="e">
        <f>VLOOKUP(A3792,web_archive!D:AB,18,FALSE)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12299</v>
      </c>
      <c r="V3792" s="6" t="s">
        <v>12299</v>
      </c>
      <c r="W3792" s="6" t="s">
        <v>12299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18617</v>
      </c>
      <c r="C3793" s="6" t="s">
        <v>18618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12295</v>
      </c>
      <c r="M3793" s="6">
        <v>63</v>
      </c>
      <c r="N3793" s="6" t="e">
        <f>VLOOKUP(A3793,web_archive!D:AB,18,FALSE)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12299</v>
      </c>
      <c r="V3793" s="6" t="s">
        <v>12299</v>
      </c>
      <c r="W3793" s="6" t="s">
        <v>12299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18619</v>
      </c>
      <c r="C3794" s="6" t="s">
        <v>18620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12295</v>
      </c>
      <c r="M3794" s="6">
        <v>63</v>
      </c>
      <c r="N3794" s="6" t="e">
        <f>VLOOKUP(A3794,web_archive!D:AB,18,FALSE)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14231</v>
      </c>
      <c r="V3794" s="6" t="s">
        <v>17986</v>
      </c>
      <c r="W3794" s="6" t="s">
        <v>12886</v>
      </c>
      <c r="X3794" s="6">
        <v>2</v>
      </c>
      <c r="Y3794" s="6" t="s">
        <v>12600</v>
      </c>
      <c r="Z3794" s="6" t="s">
        <v>12299</v>
      </c>
      <c r="AA3794" s="6" t="s">
        <v>12299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18621</v>
      </c>
      <c r="C3795" s="6" t="s">
        <v>18622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12295</v>
      </c>
      <c r="M3795" s="6">
        <v>63</v>
      </c>
      <c r="N3795" s="6" t="e">
        <f>VLOOKUP(A3795,web_archive!D:AB,18,FALSE)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12542</v>
      </c>
      <c r="V3795" s="6" t="s">
        <v>12368</v>
      </c>
      <c r="W3795" s="6" t="s">
        <v>12299</v>
      </c>
      <c r="X3795" s="6" t="s">
        <v>12299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18623</v>
      </c>
      <c r="C3796" s="6" t="s">
        <v>18624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12295</v>
      </c>
      <c r="M3796" s="6">
        <v>63</v>
      </c>
      <c r="N3796" s="6" t="e">
        <f>VLOOKUP(A3796,web_archive!D:AB,18,FALSE)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16163</v>
      </c>
      <c r="V3796" s="6" t="s">
        <v>15581</v>
      </c>
      <c r="W3796" s="6" t="s">
        <v>16155</v>
      </c>
      <c r="X3796" s="6" t="s">
        <v>12299</v>
      </c>
      <c r="Y3796" s="6" t="s">
        <v>12299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18625</v>
      </c>
      <c r="C3797" s="6" t="s">
        <v>18626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12295</v>
      </c>
      <c r="M3797" s="6">
        <v>63</v>
      </c>
      <c r="N3797" s="6" t="e">
        <f>VLOOKUP(A3797,web_archive!D:AB,18,FALSE)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12299</v>
      </c>
      <c r="V3797" s="6" t="s">
        <v>12299</v>
      </c>
      <c r="W3797" s="6" t="s">
        <v>12299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18627</v>
      </c>
      <c r="C3798" s="6" t="s">
        <v>18628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12295</v>
      </c>
      <c r="M3798" s="6">
        <v>63</v>
      </c>
      <c r="N3798" s="6" t="e">
        <f>VLOOKUP(A3798,web_archive!D:AB,18,FALSE)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14045</v>
      </c>
      <c r="V3798" s="6">
        <v>619</v>
      </c>
      <c r="W3798" s="6" t="s">
        <v>18090</v>
      </c>
      <c r="X3798" s="6" t="s">
        <v>12368</v>
      </c>
      <c r="Y3798" s="6" t="s">
        <v>12299</v>
      </c>
      <c r="Z3798" s="6" t="s">
        <v>12299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18629</v>
      </c>
      <c r="C3799" s="6" t="s">
        <v>18630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12295</v>
      </c>
      <c r="M3799" s="6">
        <v>63</v>
      </c>
      <c r="N3799" s="6" t="e">
        <f>VLOOKUP(A3799,web_archive!D:AB,18,FALSE)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13056</v>
      </c>
      <c r="V3799" s="6" t="s">
        <v>18019</v>
      </c>
      <c r="W3799" s="6" t="s">
        <v>13456</v>
      </c>
      <c r="X3799" s="6" t="s">
        <v>18631</v>
      </c>
      <c r="Y3799" s="6" t="s">
        <v>18432</v>
      </c>
      <c r="Z3799" s="6">
        <v>3</v>
      </c>
      <c r="AA3799" s="6" t="s">
        <v>18632</v>
      </c>
      <c r="AB3799" s="6" t="s">
        <v>18633</v>
      </c>
      <c r="AC3799" s="6" t="s">
        <v>12705</v>
      </c>
      <c r="AD3799" s="6">
        <v>5</v>
      </c>
      <c r="AE3799" s="6" t="s">
        <v>18634</v>
      </c>
      <c r="AF3799" s="6" t="s">
        <v>16045</v>
      </c>
      <c r="AG3799" s="6" t="s">
        <v>13441</v>
      </c>
      <c r="AH3799" s="6" t="s">
        <v>12299</v>
      </c>
      <c r="AI3799" s="6" t="s">
        <v>12299</v>
      </c>
      <c r="AJ3799" s="6"/>
    </row>
    <row r="3800" spans="1:36" x14ac:dyDescent="0.3">
      <c r="A3800" s="6">
        <v>5677</v>
      </c>
      <c r="B3800" s="6" t="s">
        <v>18635</v>
      </c>
      <c r="C3800" s="6" t="s">
        <v>18636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12295</v>
      </c>
      <c r="M3800" s="6">
        <v>63</v>
      </c>
      <c r="N3800" s="6" t="e">
        <f>VLOOKUP(A3800,web_archive!D:AB,18,FALSE)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12858</v>
      </c>
      <c r="V3800" s="6" t="s">
        <v>18637</v>
      </c>
      <c r="W3800" s="6" t="s">
        <v>15332</v>
      </c>
      <c r="X3800" s="6" t="s">
        <v>13441</v>
      </c>
      <c r="Y3800" s="6" t="s">
        <v>12299</v>
      </c>
      <c r="Z3800" s="6" t="s">
        <v>12299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18638</v>
      </c>
      <c r="C3801" s="6" t="s">
        <v>18639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12295</v>
      </c>
      <c r="M3801" s="6">
        <v>63</v>
      </c>
      <c r="N3801" s="6" t="e">
        <f>VLOOKUP(A3801,web_archive!D:AB,18,FALSE)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14783</v>
      </c>
      <c r="V3801" s="6" t="s">
        <v>12368</v>
      </c>
      <c r="W3801" s="6" t="s">
        <v>12299</v>
      </c>
      <c r="X3801" s="6" t="s">
        <v>12299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18640</v>
      </c>
      <c r="C3802" s="6" t="s">
        <v>18641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12295</v>
      </c>
      <c r="M3802" s="6">
        <v>63</v>
      </c>
      <c r="N3802" s="6" t="e">
        <f>VLOOKUP(A3802,web_archive!D:AB,18,FALSE)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12570</v>
      </c>
      <c r="V3802" s="6" t="s">
        <v>14742</v>
      </c>
      <c r="W3802" s="6" t="s">
        <v>12489</v>
      </c>
      <c r="X3802" s="6" t="s">
        <v>12299</v>
      </c>
      <c r="Y3802" s="6" t="s">
        <v>12299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18642</v>
      </c>
      <c r="C3803" s="6" t="s">
        <v>18642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12295</v>
      </c>
      <c r="M3803" s="6">
        <v>63</v>
      </c>
      <c r="N3803" s="6" t="e">
        <f>VLOOKUP(A3803,web_archive!D:AB,18,FALSE)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12892</v>
      </c>
      <c r="V3803" s="6" t="s">
        <v>18090</v>
      </c>
      <c r="W3803" s="6" t="s">
        <v>12368</v>
      </c>
      <c r="X3803" s="6" t="s">
        <v>12299</v>
      </c>
      <c r="Y3803" s="6" t="s">
        <v>12299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18643</v>
      </c>
      <c r="C3804" s="6" t="s">
        <v>3912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12295</v>
      </c>
      <c r="M3804" s="6">
        <v>63</v>
      </c>
      <c r="N3804" s="6" t="e">
        <f>VLOOKUP(A3804,web_archive!D:AB,18,FALSE)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14525</v>
      </c>
      <c r="V3804" s="6" t="s">
        <v>12404</v>
      </c>
      <c r="W3804" s="6" t="s">
        <v>12299</v>
      </c>
      <c r="X3804" s="6" t="s">
        <v>12299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10160</v>
      </c>
      <c r="C3805" s="6" t="s">
        <v>10161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12295</v>
      </c>
      <c r="M3805" s="6">
        <v>63</v>
      </c>
      <c r="N3805" s="6" t="str">
        <f>VLOOKUP(A3805,web_archive!D:AB,18,FALSE)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12542</v>
      </c>
      <c r="V3805" s="6" t="s">
        <v>17948</v>
      </c>
      <c r="W3805" s="6" t="s">
        <v>18644</v>
      </c>
      <c r="X3805" s="6" t="s">
        <v>14545</v>
      </c>
      <c r="Y3805" s="6" t="s">
        <v>14546</v>
      </c>
      <c r="Z3805" s="6">
        <v>8</v>
      </c>
      <c r="AA3805" s="6">
        <v>150</v>
      </c>
      <c r="AB3805" s="6" t="s">
        <v>13686</v>
      </c>
      <c r="AC3805" s="6" t="s">
        <v>18645</v>
      </c>
      <c r="AD3805" s="6" t="s">
        <v>14546</v>
      </c>
      <c r="AE3805" s="6">
        <v>7</v>
      </c>
      <c r="AF3805" s="6">
        <v>150</v>
      </c>
      <c r="AG3805" s="6" t="s">
        <v>13686</v>
      </c>
      <c r="AH3805" s="6" t="s">
        <v>16286</v>
      </c>
      <c r="AI3805" s="6" t="s">
        <v>12299</v>
      </c>
      <c r="AJ3805" s="6" t="s">
        <v>12299</v>
      </c>
    </row>
    <row r="3806" spans="1:36" x14ac:dyDescent="0.3">
      <c r="A3806" s="6">
        <v>5683</v>
      </c>
      <c r="B3806" s="6" t="s">
        <v>18646</v>
      </c>
      <c r="C3806" s="6" t="s">
        <v>5921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12295</v>
      </c>
      <c r="M3806" s="6">
        <v>63</v>
      </c>
      <c r="N3806" s="6" t="e">
        <f>VLOOKUP(A3806,web_archive!D:AB,18,FALSE)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12299</v>
      </c>
      <c r="V3806" s="6" t="s">
        <v>12299</v>
      </c>
      <c r="W3806" s="6" t="s">
        <v>12299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18647</v>
      </c>
      <c r="C3807" s="6" t="s">
        <v>18648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12295</v>
      </c>
      <c r="M3807" s="6">
        <v>63</v>
      </c>
      <c r="N3807" s="6" t="e">
        <f>VLOOKUP(A3807,web_archive!D:AB,18,FALSE)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12299</v>
      </c>
      <c r="V3807" s="6" t="s">
        <v>12299</v>
      </c>
      <c r="W3807" s="6" t="s">
        <v>12299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18649</v>
      </c>
      <c r="C3808" s="6" t="s">
        <v>7925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12295</v>
      </c>
      <c r="M3808" s="6">
        <v>63</v>
      </c>
      <c r="N3808" s="6" t="e">
        <f>VLOOKUP(A3808,web_archive!D:AB,18,FALSE)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12299</v>
      </c>
      <c r="V3808" s="6" t="s">
        <v>12299</v>
      </c>
      <c r="W3808" s="6" t="s">
        <v>12299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18650</v>
      </c>
      <c r="C3809" s="6" t="s">
        <v>18651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12295</v>
      </c>
      <c r="M3809" s="6">
        <v>63</v>
      </c>
      <c r="N3809" s="6" t="e">
        <f>VLOOKUP(A3809,web_archive!D:AB,18,FALSE)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12299</v>
      </c>
      <c r="V3809" s="6" t="s">
        <v>12299</v>
      </c>
      <c r="W3809" s="6" t="s">
        <v>12299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18652</v>
      </c>
      <c r="C3810" s="6" t="s">
        <v>10412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12295</v>
      </c>
      <c r="M3810" s="6">
        <v>63</v>
      </c>
      <c r="N3810" s="6" t="str">
        <f>VLOOKUP(A3810,web_archive!D:AB,18,FALSE)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12299</v>
      </c>
      <c r="V3810" s="6" t="s">
        <v>12299</v>
      </c>
      <c r="W3810" s="6" t="s">
        <v>12299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18653</v>
      </c>
      <c r="C3811" s="6" t="s">
        <v>18654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12295</v>
      </c>
      <c r="M3811" s="6">
        <v>63</v>
      </c>
      <c r="N3811" s="6" t="e">
        <f>VLOOKUP(A3811,web_archive!D:AB,18,FALSE)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12660</v>
      </c>
      <c r="V3811" s="6" t="s">
        <v>12600</v>
      </c>
      <c r="W3811" s="6" t="s">
        <v>12299</v>
      </c>
      <c r="X3811" s="6" t="s">
        <v>12299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18655</v>
      </c>
      <c r="C3812" s="6" t="s">
        <v>18656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12295</v>
      </c>
      <c r="M3812" s="6">
        <v>63</v>
      </c>
      <c r="N3812" s="6" t="e">
        <f>VLOOKUP(A3812,web_archive!D:AB,18,FALSE)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15169</v>
      </c>
      <c r="V3812" s="6" t="s">
        <v>16269</v>
      </c>
      <c r="W3812" s="6">
        <v>1</v>
      </c>
      <c r="X3812" s="6" t="s">
        <v>12814</v>
      </c>
      <c r="Y3812" s="6" t="s">
        <v>14784</v>
      </c>
      <c r="Z3812" s="6" t="s">
        <v>12491</v>
      </c>
      <c r="AA3812" s="6" t="s">
        <v>12299</v>
      </c>
      <c r="AB3812" s="6" t="s">
        <v>12299</v>
      </c>
      <c r="AC3812" s="6"/>
      <c r="AD3812" s="6"/>
      <c r="AE3812" s="6"/>
    </row>
    <row r="3813" spans="1:31" x14ac:dyDescent="0.3">
      <c r="A3813" s="6">
        <v>5690</v>
      </c>
      <c r="B3813" s="6" t="s">
        <v>18657</v>
      </c>
      <c r="C3813" s="6" t="s">
        <v>18658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12295</v>
      </c>
      <c r="M3813" s="6">
        <v>63</v>
      </c>
      <c r="N3813" s="6" t="e">
        <f>VLOOKUP(A3813,web_archive!D:AB,18,FALSE)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14556</v>
      </c>
      <c r="V3813" s="6" t="s">
        <v>14914</v>
      </c>
      <c r="W3813" s="6" t="s">
        <v>12483</v>
      </c>
      <c r="X3813" s="6" t="s">
        <v>12299</v>
      </c>
      <c r="Y3813" s="6" t="s">
        <v>12299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18659</v>
      </c>
      <c r="C3814" s="6" t="s">
        <v>18660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12295</v>
      </c>
      <c r="M3814" s="6">
        <v>63</v>
      </c>
      <c r="N3814" s="6" t="e">
        <f>VLOOKUP(A3814,web_archive!D:AB,18,FALSE)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12858</v>
      </c>
      <c r="V3814" s="6" t="s">
        <v>14596</v>
      </c>
      <c r="W3814" s="6" t="s">
        <v>14566</v>
      </c>
      <c r="X3814" s="6" t="s">
        <v>18661</v>
      </c>
      <c r="Y3814" s="6" t="s">
        <v>12837</v>
      </c>
      <c r="Z3814" s="6" t="s">
        <v>18662</v>
      </c>
      <c r="AA3814" s="6" t="s">
        <v>12298</v>
      </c>
      <c r="AB3814" s="6" t="s">
        <v>12299</v>
      </c>
      <c r="AC3814" s="6" t="s">
        <v>12299</v>
      </c>
      <c r="AD3814" s="6"/>
      <c r="AE3814" s="6"/>
    </row>
    <row r="3815" spans="1:31" x14ac:dyDescent="0.3">
      <c r="A3815" s="6">
        <v>5692</v>
      </c>
      <c r="B3815" s="6" t="s">
        <v>18663</v>
      </c>
      <c r="C3815" s="6" t="s">
        <v>18664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12295</v>
      </c>
      <c r="M3815" s="6">
        <v>63</v>
      </c>
      <c r="N3815" s="6" t="e">
        <f>VLOOKUP(A3815,web_archive!D:AB,18,FALSE)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12858</v>
      </c>
      <c r="V3815" s="6" t="s">
        <v>14011</v>
      </c>
      <c r="W3815" s="6" t="s">
        <v>12563</v>
      </c>
      <c r="X3815" s="6" t="s">
        <v>18662</v>
      </c>
      <c r="Y3815" s="6" t="s">
        <v>12298</v>
      </c>
      <c r="Z3815" s="6" t="s">
        <v>12299</v>
      </c>
      <c r="AA3815" s="6" t="s">
        <v>12299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18665</v>
      </c>
      <c r="C3816" s="6" t="s">
        <v>18666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12295</v>
      </c>
      <c r="M3816" s="6">
        <v>63</v>
      </c>
      <c r="N3816" s="6" t="e">
        <f>VLOOKUP(A3816,web_archive!D:AB,18,FALSE)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12691</v>
      </c>
      <c r="V3816" s="6" t="s">
        <v>13183</v>
      </c>
      <c r="W3816" s="6" t="s">
        <v>12743</v>
      </c>
      <c r="X3816" s="6" t="s">
        <v>13915</v>
      </c>
      <c r="Y3816" s="6" t="s">
        <v>18667</v>
      </c>
      <c r="Z3816" s="6" t="s">
        <v>12549</v>
      </c>
      <c r="AA3816" s="6" t="s">
        <v>14862</v>
      </c>
      <c r="AB3816" s="6" t="s">
        <v>12551</v>
      </c>
      <c r="AC3816" s="6" t="s">
        <v>12600</v>
      </c>
      <c r="AD3816" s="6" t="s">
        <v>12299</v>
      </c>
      <c r="AE3816" s="6" t="s">
        <v>12299</v>
      </c>
    </row>
    <row r="3817" spans="1:31" x14ac:dyDescent="0.3">
      <c r="A3817" s="6">
        <v>5694</v>
      </c>
      <c r="B3817" s="6" t="s">
        <v>18668</v>
      </c>
      <c r="C3817" s="6" t="s">
        <v>18669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14534</v>
      </c>
      <c r="M3817" s="6">
        <v>63</v>
      </c>
      <c r="N3817" s="6" t="e">
        <f>VLOOKUP(A3817,web_archive!D:AB,18,FALSE)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12660</v>
      </c>
      <c r="V3817" s="6" t="s">
        <v>13915</v>
      </c>
      <c r="W3817" s="6" t="s">
        <v>14694</v>
      </c>
      <c r="X3817" s="6" t="s">
        <v>12549</v>
      </c>
      <c r="Y3817" s="6" t="s">
        <v>14862</v>
      </c>
      <c r="Z3817" s="6" t="s">
        <v>12551</v>
      </c>
      <c r="AA3817" s="6" t="s">
        <v>12600</v>
      </c>
      <c r="AB3817" s="6" t="s">
        <v>12299</v>
      </c>
      <c r="AC3817" s="6" t="s">
        <v>12299</v>
      </c>
      <c r="AD3817" s="6"/>
      <c r="AE3817" s="6"/>
    </row>
    <row r="3818" spans="1:31" x14ac:dyDescent="0.3">
      <c r="A3818" s="6">
        <v>5695</v>
      </c>
      <c r="B3818" s="6" t="s">
        <v>18670</v>
      </c>
      <c r="C3818" s="6" t="s">
        <v>18671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VLOOKUP(A3818,web_archive!D:AB,18,FALSE)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14525</v>
      </c>
      <c r="V3818" s="6" t="s">
        <v>12649</v>
      </c>
      <c r="W3818" s="6" t="s">
        <v>12299</v>
      </c>
      <c r="X3818" s="6" t="s">
        <v>12299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18672</v>
      </c>
      <c r="C3819" s="6" t="s">
        <v>18673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12295</v>
      </c>
      <c r="M3819" s="6">
        <v>63</v>
      </c>
      <c r="N3819" s="6" t="e">
        <f>VLOOKUP(A3819,web_archive!D:AB,18,FALSE)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12542</v>
      </c>
      <c r="V3819" s="6" t="s">
        <v>12762</v>
      </c>
      <c r="W3819" s="6" t="s">
        <v>12368</v>
      </c>
      <c r="X3819" s="6" t="s">
        <v>12299</v>
      </c>
      <c r="Y3819" s="6" t="s">
        <v>12299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18674</v>
      </c>
      <c r="C3820" s="6" t="s">
        <v>18675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VLOOKUP(A3820,web_archive!D:AB,18,FALSE)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12660</v>
      </c>
      <c r="V3820" s="6" t="s">
        <v>12368</v>
      </c>
      <c r="W3820" s="6" t="s">
        <v>12299</v>
      </c>
      <c r="X3820" s="6" t="s">
        <v>12299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18676</v>
      </c>
      <c r="C3821" s="6" t="s">
        <v>18677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VLOOKUP(A3821,web_archive!D:AB,18,FALSE)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12299</v>
      </c>
      <c r="V3821" s="6" t="s">
        <v>12299</v>
      </c>
      <c r="W3821" s="6" t="s">
        <v>12299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18678</v>
      </c>
      <c r="C3822" s="6" t="s">
        <v>18679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12295</v>
      </c>
      <c r="M3822" s="6">
        <v>63</v>
      </c>
      <c r="N3822" s="6" t="e">
        <f>VLOOKUP(A3822,web_archive!D:AB,18,FALSE)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12858</v>
      </c>
      <c r="V3822" s="6" t="s">
        <v>12762</v>
      </c>
      <c r="W3822" s="6" t="s">
        <v>12368</v>
      </c>
      <c r="X3822" s="6" t="s">
        <v>12299</v>
      </c>
      <c r="Y3822" s="6" t="s">
        <v>12299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18680</v>
      </c>
      <c r="C3823" s="6" t="s">
        <v>18681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12295</v>
      </c>
      <c r="M3823" s="6">
        <v>63</v>
      </c>
      <c r="N3823" s="6" t="e">
        <f>VLOOKUP(A3823,web_archive!D:AB,18,FALSE)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12542</v>
      </c>
      <c r="V3823" s="6" t="s">
        <v>12743</v>
      </c>
      <c r="W3823" s="6" t="s">
        <v>14526</v>
      </c>
      <c r="X3823" s="6" t="s">
        <v>12491</v>
      </c>
      <c r="Y3823" s="6" t="s">
        <v>12299</v>
      </c>
      <c r="Z3823" s="6" t="s">
        <v>12299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18682</v>
      </c>
      <c r="C3824" s="6" t="s">
        <v>18683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12295</v>
      </c>
      <c r="M3824" s="6">
        <v>63</v>
      </c>
      <c r="N3824" s="6" t="e">
        <f>VLOOKUP(A3824,web_archive!D:AB,18,FALSE)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12787</v>
      </c>
      <c r="V3824" s="6" t="s">
        <v>13525</v>
      </c>
      <c r="W3824" s="6" t="s">
        <v>12489</v>
      </c>
      <c r="X3824" s="6" t="s">
        <v>12299</v>
      </c>
      <c r="Y3824" s="6" t="s">
        <v>12299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18684</v>
      </c>
      <c r="C3825" s="6" t="s">
        <v>18685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12295</v>
      </c>
      <c r="M3825" s="6">
        <v>63</v>
      </c>
      <c r="N3825" s="6" t="e">
        <f>VLOOKUP(A3825,web_archive!D:AB,18,FALSE)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12542</v>
      </c>
      <c r="V3825" s="6" t="s">
        <v>12600</v>
      </c>
      <c r="W3825" s="6" t="s">
        <v>12299</v>
      </c>
      <c r="X3825" s="6" t="s">
        <v>12299</v>
      </c>
      <c r="Y3825" s="6"/>
      <c r="Z3825" s="6"/>
    </row>
    <row r="3826" spans="1:26" x14ac:dyDescent="0.3">
      <c r="A3826" s="6">
        <v>5703</v>
      </c>
      <c r="B3826" s="6" t="s">
        <v>18686</v>
      </c>
      <c r="C3826" s="6" t="s">
        <v>18687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14787</v>
      </c>
      <c r="M3826" s="6">
        <v>63</v>
      </c>
      <c r="N3826" s="6" t="e">
        <f>VLOOKUP(A3826,web_archive!D:AB,18,FALSE)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12691</v>
      </c>
      <c r="V3826" s="6" t="s">
        <v>12600</v>
      </c>
      <c r="W3826" s="6" t="s">
        <v>12299</v>
      </c>
      <c r="X3826" s="6" t="s">
        <v>12299</v>
      </c>
      <c r="Y3826" s="6"/>
      <c r="Z3826" s="6"/>
    </row>
    <row r="3827" spans="1:26" x14ac:dyDescent="0.3">
      <c r="A3827" s="6">
        <v>5704</v>
      </c>
      <c r="B3827" s="6" t="s">
        <v>18688</v>
      </c>
      <c r="C3827" s="6" t="s">
        <v>18689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12258</v>
      </c>
      <c r="M3827" s="6">
        <v>63</v>
      </c>
      <c r="N3827" s="6" t="e">
        <f>VLOOKUP(A3827,web_archive!D:AB,18,FALSE)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12299</v>
      </c>
      <c r="V3827" s="6" t="s">
        <v>12299</v>
      </c>
      <c r="W3827" s="6" t="s">
        <v>12299</v>
      </c>
      <c r="X3827" s="6"/>
      <c r="Y3827" s="6"/>
      <c r="Z3827" s="6"/>
    </row>
    <row r="3828" spans="1:26" x14ac:dyDescent="0.3">
      <c r="A3828" s="6">
        <v>5705</v>
      </c>
      <c r="B3828" s="6" t="s">
        <v>18690</v>
      </c>
      <c r="C3828" s="6" t="s">
        <v>18691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VLOOKUP(A3828,web_archive!D:AB,18,FALSE)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12858</v>
      </c>
      <c r="V3828" s="6" t="s">
        <v>12762</v>
      </c>
      <c r="W3828" s="6" t="s">
        <v>12600</v>
      </c>
      <c r="X3828" s="6" t="s">
        <v>12299</v>
      </c>
      <c r="Y3828" s="6" t="s">
        <v>12299</v>
      </c>
      <c r="Z3828" s="6"/>
    </row>
    <row r="3829" spans="1:26" x14ac:dyDescent="0.3">
      <c r="A3829" s="6">
        <v>5706</v>
      </c>
      <c r="B3829" s="6" t="s">
        <v>18692</v>
      </c>
      <c r="C3829" s="6" t="s">
        <v>18693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14534</v>
      </c>
      <c r="M3829" s="6">
        <v>63</v>
      </c>
      <c r="N3829" s="6" t="e">
        <f>VLOOKUP(A3829,web_archive!D:AB,18,FALSE)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12691</v>
      </c>
      <c r="V3829" s="6" t="s">
        <v>12368</v>
      </c>
      <c r="W3829" s="6" t="s">
        <v>12299</v>
      </c>
      <c r="X3829" s="6" t="s">
        <v>12299</v>
      </c>
      <c r="Y3829" s="6"/>
      <c r="Z3829" s="6"/>
    </row>
    <row r="3830" spans="1:26" x14ac:dyDescent="0.3">
      <c r="A3830" s="6">
        <v>5707</v>
      </c>
      <c r="B3830" s="6" t="s">
        <v>18694</v>
      </c>
      <c r="C3830" s="6" t="s">
        <v>18695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12295</v>
      </c>
      <c r="M3830" s="6">
        <v>63</v>
      </c>
      <c r="N3830" s="6" t="e">
        <f>VLOOKUP(A3830,web_archive!D:AB,18,FALSE)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12542</v>
      </c>
      <c r="V3830" s="6" t="s">
        <v>12368</v>
      </c>
      <c r="W3830" s="6" t="s">
        <v>12299</v>
      </c>
      <c r="X3830" s="6" t="s">
        <v>12299</v>
      </c>
      <c r="Y3830" s="6"/>
      <c r="Z3830" s="6"/>
    </row>
    <row r="3831" spans="1:26" x14ac:dyDescent="0.3">
      <c r="A3831" s="6">
        <v>5708</v>
      </c>
      <c r="B3831" s="6" t="s">
        <v>18696</v>
      </c>
      <c r="C3831" s="6" t="s">
        <v>18697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12295</v>
      </c>
      <c r="M3831" s="6">
        <v>63</v>
      </c>
      <c r="N3831" s="6" t="e">
        <f>VLOOKUP(A3831,web_archive!D:AB,18,FALSE)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12787</v>
      </c>
      <c r="V3831" s="6" t="s">
        <v>12600</v>
      </c>
      <c r="W3831" s="6" t="s">
        <v>12299</v>
      </c>
      <c r="X3831" s="6" t="s">
        <v>12299</v>
      </c>
      <c r="Y3831" s="6"/>
      <c r="Z3831" s="6"/>
    </row>
    <row r="3832" spans="1:26" x14ac:dyDescent="0.3">
      <c r="A3832" s="6">
        <v>5709</v>
      </c>
      <c r="B3832" s="6" t="s">
        <v>18698</v>
      </c>
      <c r="C3832" s="6" t="s">
        <v>18699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14534</v>
      </c>
      <c r="M3832" s="6">
        <v>63</v>
      </c>
      <c r="N3832" s="6" t="e">
        <f>VLOOKUP(A3832,web_archive!D:AB,18,FALSE)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12691</v>
      </c>
      <c r="V3832" s="6" t="s">
        <v>13183</v>
      </c>
      <c r="W3832" s="6" t="s">
        <v>12368</v>
      </c>
      <c r="X3832" s="6" t="s">
        <v>12299</v>
      </c>
      <c r="Y3832" s="6" t="s">
        <v>12299</v>
      </c>
      <c r="Z3832" s="6"/>
    </row>
    <row r="3833" spans="1:26" x14ac:dyDescent="0.3">
      <c r="A3833" s="6">
        <v>5710</v>
      </c>
      <c r="B3833" s="6" t="s">
        <v>18700</v>
      </c>
      <c r="C3833" s="6" t="s">
        <v>18701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12295</v>
      </c>
      <c r="M3833" s="6">
        <v>63</v>
      </c>
      <c r="N3833" s="6" t="e">
        <f>VLOOKUP(A3833,web_archive!D:AB,18,FALSE)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13315</v>
      </c>
      <c r="V3833" s="6" t="s">
        <v>12600</v>
      </c>
      <c r="W3833" s="6" t="s">
        <v>12299</v>
      </c>
      <c r="X3833" s="6" t="s">
        <v>12299</v>
      </c>
      <c r="Y3833" s="6"/>
      <c r="Z3833" s="6"/>
    </row>
    <row r="3834" spans="1:26" x14ac:dyDescent="0.3">
      <c r="A3834" s="6">
        <v>5711</v>
      </c>
      <c r="B3834" s="6" t="s">
        <v>18702</v>
      </c>
      <c r="C3834" s="6" t="s">
        <v>18703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12295</v>
      </c>
      <c r="M3834" s="6">
        <v>63</v>
      </c>
      <c r="N3834" s="6" t="e">
        <f>VLOOKUP(A3834,web_archive!D:AB,18,FALSE)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12299</v>
      </c>
      <c r="V3834" s="6" t="s">
        <v>12299</v>
      </c>
      <c r="W3834" s="6" t="s">
        <v>12299</v>
      </c>
      <c r="X3834" s="6"/>
      <c r="Y3834" s="6"/>
      <c r="Z3834" s="6"/>
    </row>
    <row r="3835" spans="1:26" x14ac:dyDescent="0.3">
      <c r="A3835" s="6">
        <v>5712</v>
      </c>
      <c r="B3835" s="6" t="s">
        <v>18704</v>
      </c>
      <c r="C3835" s="6" t="s">
        <v>18705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12295</v>
      </c>
      <c r="M3835" s="6">
        <v>63</v>
      </c>
      <c r="N3835" s="6" t="e">
        <f>VLOOKUP(A3835,web_archive!D:AB,18,FALSE)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12660</v>
      </c>
      <c r="V3835" s="6" t="s">
        <v>12368</v>
      </c>
      <c r="W3835" s="6" t="s">
        <v>12299</v>
      </c>
      <c r="X3835" s="6" t="s">
        <v>12299</v>
      </c>
      <c r="Y3835" s="6"/>
      <c r="Z3835" s="6"/>
    </row>
    <row r="3836" spans="1:26" x14ac:dyDescent="0.3">
      <c r="A3836" s="6">
        <v>5713</v>
      </c>
      <c r="B3836" s="6" t="s">
        <v>18706</v>
      </c>
      <c r="C3836" s="6" t="s">
        <v>18707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12295</v>
      </c>
      <c r="M3836" s="6">
        <v>63</v>
      </c>
      <c r="N3836" s="6" t="e">
        <f>VLOOKUP(A3836,web_archive!D:AB,18,FALSE)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12299</v>
      </c>
      <c r="V3836" s="6" t="s">
        <v>12299</v>
      </c>
      <c r="W3836" s="6" t="s">
        <v>12299</v>
      </c>
      <c r="X3836" s="6"/>
      <c r="Y3836" s="6"/>
      <c r="Z3836" s="6"/>
    </row>
    <row r="3837" spans="1:26" x14ac:dyDescent="0.3">
      <c r="A3837" s="6">
        <v>5714</v>
      </c>
      <c r="B3837" s="6" t="s">
        <v>18708</v>
      </c>
      <c r="C3837" s="6" t="s">
        <v>18709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VLOOKUP(A3837,web_archive!D:AB,18,FALSE)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12858</v>
      </c>
      <c r="V3837" s="6" t="s">
        <v>12762</v>
      </c>
      <c r="W3837" s="6" t="s">
        <v>14526</v>
      </c>
      <c r="X3837" s="6" t="s">
        <v>12404</v>
      </c>
      <c r="Y3837" s="6" t="s">
        <v>12299</v>
      </c>
      <c r="Z3837" s="6" t="s">
        <v>12299</v>
      </c>
    </row>
    <row r="3838" spans="1:26" x14ac:dyDescent="0.3">
      <c r="A3838" s="6">
        <v>5715</v>
      </c>
      <c r="B3838" s="6" t="s">
        <v>18710</v>
      </c>
      <c r="C3838" s="6" t="s">
        <v>18711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12295</v>
      </c>
      <c r="M3838" s="6">
        <v>63</v>
      </c>
      <c r="N3838" s="6" t="e">
        <f>VLOOKUP(A3838,web_archive!D:AB,18,FALSE)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14525</v>
      </c>
      <c r="V3838" s="6" t="s">
        <v>12491</v>
      </c>
      <c r="W3838" s="6" t="s">
        <v>12299</v>
      </c>
      <c r="X3838" s="6" t="s">
        <v>12299</v>
      </c>
      <c r="Y3838" s="6"/>
      <c r="Z3838" s="6"/>
    </row>
    <row r="3839" spans="1:26" x14ac:dyDescent="0.3">
      <c r="A3839" s="6">
        <v>5716</v>
      </c>
      <c r="B3839" s="6" t="s">
        <v>18712</v>
      </c>
      <c r="C3839" s="6" t="s">
        <v>18713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VLOOKUP(A3839,web_archive!D:AB,18,FALSE)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12858</v>
      </c>
      <c r="V3839" s="6" t="s">
        <v>12368</v>
      </c>
      <c r="W3839" s="6" t="s">
        <v>12299</v>
      </c>
      <c r="X3839" s="6" t="s">
        <v>12299</v>
      </c>
      <c r="Y3839" s="6"/>
      <c r="Z3839" s="6"/>
    </row>
    <row r="3840" spans="1:26" x14ac:dyDescent="0.3">
      <c r="A3840" s="6">
        <v>5717</v>
      </c>
      <c r="B3840" s="6" t="s">
        <v>18714</v>
      </c>
      <c r="C3840" s="6" t="s">
        <v>18715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12295</v>
      </c>
      <c r="M3840" s="6">
        <v>63</v>
      </c>
      <c r="N3840" s="6" t="e">
        <f>VLOOKUP(A3840,web_archive!D:AB,18,FALSE)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12299</v>
      </c>
      <c r="V3840" s="6" t="s">
        <v>12299</v>
      </c>
      <c r="W3840" s="6" t="s">
        <v>12299</v>
      </c>
      <c r="X3840" s="6"/>
      <c r="Y3840" s="6"/>
      <c r="Z3840" s="6"/>
    </row>
    <row r="3841" spans="1:24" x14ac:dyDescent="0.3">
      <c r="A3841" s="6">
        <v>5718</v>
      </c>
      <c r="B3841" s="6" t="s">
        <v>18716</v>
      </c>
      <c r="C3841" s="6" t="s">
        <v>18717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12295</v>
      </c>
      <c r="M3841" s="6">
        <v>63</v>
      </c>
      <c r="N3841" s="6" t="e">
        <f>VLOOKUP(A3841,web_archive!D:AB,18,FALSE)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12299</v>
      </c>
      <c r="V3841" s="6" t="s">
        <v>12299</v>
      </c>
      <c r="W3841" s="6" t="s">
        <v>12299</v>
      </c>
      <c r="X3841" s="6"/>
    </row>
    <row r="3842" spans="1:24" x14ac:dyDescent="0.3">
      <c r="A3842" s="6">
        <v>5719</v>
      </c>
      <c r="B3842" s="6" t="s">
        <v>18718</v>
      </c>
      <c r="C3842" s="6" t="s">
        <v>18719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12295</v>
      </c>
      <c r="M3842" s="6">
        <v>63</v>
      </c>
      <c r="N3842" s="6" t="e">
        <f>VLOOKUP(A3842,web_archive!D:AB,18,FALSE)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12858</v>
      </c>
      <c r="V3842" s="6" t="s">
        <v>12451</v>
      </c>
      <c r="W3842" s="6" t="s">
        <v>12299</v>
      </c>
      <c r="X3842" s="6" t="s">
        <v>12299</v>
      </c>
    </row>
    <row r="3843" spans="1:24" x14ac:dyDescent="0.3">
      <c r="A3843" s="6">
        <v>5720</v>
      </c>
      <c r="B3843" s="6" t="s">
        <v>18720</v>
      </c>
      <c r="C3843" s="6" t="s">
        <v>18721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12295</v>
      </c>
      <c r="M3843" s="6">
        <v>63</v>
      </c>
      <c r="N3843" s="6" t="e">
        <f>VLOOKUP(A3843,web_archive!D:AB,18,FALSE)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12787</v>
      </c>
      <c r="V3843" s="6" t="s">
        <v>12368</v>
      </c>
      <c r="W3843" s="6" t="s">
        <v>12299</v>
      </c>
      <c r="X3843" s="6" t="s">
        <v>12299</v>
      </c>
    </row>
    <row r="3844" spans="1:24" x14ac:dyDescent="0.3">
      <c r="A3844" s="6">
        <v>5721</v>
      </c>
      <c r="B3844" s="6" t="s">
        <v>18722</v>
      </c>
      <c r="C3844" s="6" t="s">
        <v>18723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12295</v>
      </c>
      <c r="M3844" s="6">
        <v>63</v>
      </c>
      <c r="N3844" s="6" t="e">
        <f>VLOOKUP(A3844,web_archive!D:AB,18,FALSE)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13315</v>
      </c>
      <c r="V3844" s="6" t="s">
        <v>12368</v>
      </c>
      <c r="W3844" s="6" t="s">
        <v>12299</v>
      </c>
      <c r="X3844" s="6" t="s">
        <v>12299</v>
      </c>
    </row>
    <row r="3845" spans="1:24" x14ac:dyDescent="0.3">
      <c r="A3845" s="6">
        <v>5722</v>
      </c>
      <c r="B3845" s="6" t="s">
        <v>18724</v>
      </c>
      <c r="C3845" s="6" t="s">
        <v>18725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12265</v>
      </c>
      <c r="M3845" s="6">
        <v>63</v>
      </c>
      <c r="N3845" s="6" t="e">
        <f>VLOOKUP(A3845,web_archive!D:AB,18,FALSE)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14525</v>
      </c>
      <c r="V3845" s="6" t="s">
        <v>12491</v>
      </c>
      <c r="W3845" s="6" t="s">
        <v>12299</v>
      </c>
      <c r="X3845" s="6" t="s">
        <v>12299</v>
      </c>
    </row>
    <row r="3846" spans="1:24" x14ac:dyDescent="0.3">
      <c r="A3846" s="6">
        <v>5723</v>
      </c>
      <c r="B3846" s="6" t="s">
        <v>18726</v>
      </c>
      <c r="C3846" s="6" t="s">
        <v>18727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12295</v>
      </c>
      <c r="M3846" s="6">
        <v>63</v>
      </c>
      <c r="N3846" s="6" t="e">
        <f>VLOOKUP(A3846,web_archive!D:AB,18,FALSE)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12787</v>
      </c>
      <c r="V3846" s="6" t="s">
        <v>12368</v>
      </c>
      <c r="W3846" s="6" t="s">
        <v>12299</v>
      </c>
      <c r="X3846" s="6" t="s">
        <v>12299</v>
      </c>
    </row>
    <row r="3847" spans="1:24" x14ac:dyDescent="0.3">
      <c r="A3847" s="6">
        <v>5724</v>
      </c>
      <c r="B3847" s="6" t="s">
        <v>18728</v>
      </c>
      <c r="C3847" s="6" t="s">
        <v>18729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12295</v>
      </c>
      <c r="M3847" s="6">
        <v>63</v>
      </c>
      <c r="N3847" s="6" t="e">
        <f>VLOOKUP(A3847,web_archive!D:AB,18,FALSE)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12858</v>
      </c>
      <c r="V3847" s="6" t="s">
        <v>12368</v>
      </c>
      <c r="W3847" s="6" t="s">
        <v>12299</v>
      </c>
      <c r="X3847" s="6" t="s">
        <v>12299</v>
      </c>
    </row>
    <row r="3848" spans="1:24" x14ac:dyDescent="0.3">
      <c r="A3848" s="6">
        <v>5725</v>
      </c>
      <c r="B3848" s="6" t="s">
        <v>18730</v>
      </c>
      <c r="C3848" s="6" t="s">
        <v>18731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12265</v>
      </c>
      <c r="M3848" s="6">
        <v>63</v>
      </c>
      <c r="N3848" s="6" t="e">
        <f>VLOOKUP(A3848,web_archive!D:AB,18,FALSE)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12542</v>
      </c>
      <c r="V3848" s="6" t="s">
        <v>12600</v>
      </c>
      <c r="W3848" s="6" t="s">
        <v>12299</v>
      </c>
      <c r="X3848" s="6" t="s">
        <v>12299</v>
      </c>
    </row>
    <row r="3849" spans="1:24" x14ac:dyDescent="0.3">
      <c r="A3849" s="6">
        <v>5726</v>
      </c>
      <c r="B3849" s="6" t="s">
        <v>18732</v>
      </c>
      <c r="C3849" s="6" t="s">
        <v>18733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12977</v>
      </c>
      <c r="M3849" s="6">
        <v>63</v>
      </c>
      <c r="N3849" s="6" t="e">
        <f>VLOOKUP(A3849,web_archive!D:AB,18,FALSE)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12660</v>
      </c>
      <c r="V3849" s="6" t="s">
        <v>12368</v>
      </c>
      <c r="W3849" s="6" t="s">
        <v>12299</v>
      </c>
      <c r="X3849" s="6" t="s">
        <v>12299</v>
      </c>
    </row>
    <row r="3850" spans="1:24" x14ac:dyDescent="0.3">
      <c r="A3850" s="6">
        <v>5727</v>
      </c>
      <c r="B3850" s="6" t="s">
        <v>18734</v>
      </c>
      <c r="C3850" s="6" t="s">
        <v>18735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12295</v>
      </c>
      <c r="M3850" s="6">
        <v>63</v>
      </c>
      <c r="N3850" s="6" t="e">
        <f>VLOOKUP(A3850,web_archive!D:AB,18,FALSE)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12691</v>
      </c>
      <c r="V3850" s="6" t="s">
        <v>12404</v>
      </c>
      <c r="W3850" s="6" t="s">
        <v>12299</v>
      </c>
      <c r="X3850" s="6" t="s">
        <v>12299</v>
      </c>
    </row>
    <row r="3851" spans="1:24" x14ac:dyDescent="0.3">
      <c r="A3851" s="6">
        <v>5728</v>
      </c>
      <c r="B3851" s="6" t="s">
        <v>18736</v>
      </c>
      <c r="C3851" s="6" t="s">
        <v>18737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12295</v>
      </c>
      <c r="M3851" s="6">
        <v>63</v>
      </c>
      <c r="N3851" s="6" t="e">
        <f>VLOOKUP(A3851,web_archive!D:AB,18,FALSE)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12299</v>
      </c>
      <c r="V3851" s="6" t="s">
        <v>12299</v>
      </c>
      <c r="W3851" s="6" t="s">
        <v>12299</v>
      </c>
      <c r="X3851" s="6"/>
    </row>
    <row r="3852" spans="1:24" x14ac:dyDescent="0.3">
      <c r="A3852" s="6">
        <v>5729</v>
      </c>
      <c r="B3852" s="6" t="s">
        <v>18738</v>
      </c>
      <c r="C3852" s="6" t="s">
        <v>18739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12295</v>
      </c>
      <c r="M3852" s="6">
        <v>63</v>
      </c>
      <c r="N3852" s="6" t="e">
        <f>VLOOKUP(A3852,web_archive!D:AB,18,FALSE)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14525</v>
      </c>
      <c r="V3852" s="6" t="s">
        <v>12491</v>
      </c>
      <c r="W3852" s="6" t="s">
        <v>12299</v>
      </c>
      <c r="X3852" s="6" t="s">
        <v>12299</v>
      </c>
    </row>
    <row r="3853" spans="1:24" x14ac:dyDescent="0.3">
      <c r="A3853" s="6">
        <v>5730</v>
      </c>
      <c r="B3853" s="6" t="s">
        <v>18740</v>
      </c>
      <c r="C3853" s="6" t="s">
        <v>18741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14534</v>
      </c>
      <c r="M3853" s="6">
        <v>63</v>
      </c>
      <c r="N3853" s="6" t="e">
        <f>VLOOKUP(A3853,web_archive!D:AB,18,FALSE)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12299</v>
      </c>
      <c r="V3853" s="6" t="s">
        <v>12299</v>
      </c>
      <c r="W3853" s="6" t="s">
        <v>12299</v>
      </c>
      <c r="X3853" s="6"/>
    </row>
    <row r="3854" spans="1:24" x14ac:dyDescent="0.3">
      <c r="A3854" s="6">
        <v>5731</v>
      </c>
      <c r="B3854" s="6" t="s">
        <v>18742</v>
      </c>
      <c r="C3854" s="6" t="s">
        <v>18743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14534</v>
      </c>
      <c r="M3854" s="6">
        <v>63</v>
      </c>
      <c r="N3854" s="6" t="e">
        <f>VLOOKUP(A3854,web_archive!D:AB,18,FALSE)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12858</v>
      </c>
      <c r="V3854" s="6" t="s">
        <v>12451</v>
      </c>
      <c r="W3854" s="6" t="s">
        <v>12299</v>
      </c>
      <c r="X3854" s="6" t="s">
        <v>12299</v>
      </c>
    </row>
    <row r="3855" spans="1:24" x14ac:dyDescent="0.3">
      <c r="A3855" s="6">
        <v>5732</v>
      </c>
      <c r="B3855" s="6" t="s">
        <v>18744</v>
      </c>
      <c r="C3855" s="6" t="s">
        <v>18745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14534</v>
      </c>
      <c r="M3855" s="6">
        <v>63</v>
      </c>
      <c r="N3855" s="6" t="e">
        <f>VLOOKUP(A3855,web_archive!D:AB,18,FALSE)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12542</v>
      </c>
      <c r="V3855" s="6" t="s">
        <v>12368</v>
      </c>
      <c r="W3855" s="6" t="s">
        <v>12299</v>
      </c>
      <c r="X3855" s="6" t="s">
        <v>12299</v>
      </c>
    </row>
    <row r="3856" spans="1:24" x14ac:dyDescent="0.3">
      <c r="A3856" s="6">
        <v>5733</v>
      </c>
      <c r="B3856" s="6" t="s">
        <v>18746</v>
      </c>
      <c r="C3856" s="6" t="s">
        <v>18747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14534</v>
      </c>
      <c r="M3856" s="6">
        <v>63</v>
      </c>
      <c r="N3856" s="6" t="e">
        <f>VLOOKUP(A3856,web_archive!D:AB,18,FALSE)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13315</v>
      </c>
      <c r="V3856" s="6" t="s">
        <v>12451</v>
      </c>
      <c r="W3856" s="6" t="s">
        <v>12299</v>
      </c>
      <c r="X3856" s="6" t="s">
        <v>12299</v>
      </c>
    </row>
    <row r="3857" spans="1:37" x14ac:dyDescent="0.3">
      <c r="A3857" s="6">
        <v>5734</v>
      </c>
      <c r="B3857" s="6" t="s">
        <v>18748</v>
      </c>
      <c r="C3857" s="6" t="s">
        <v>18749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14534</v>
      </c>
      <c r="M3857" s="6">
        <v>63</v>
      </c>
      <c r="N3857" s="6" t="e">
        <f>VLOOKUP(A3857,web_archive!D:AB,18,FALSE)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12691</v>
      </c>
      <c r="V3857" s="6" t="s">
        <v>12368</v>
      </c>
      <c r="W3857" s="6" t="s">
        <v>12299</v>
      </c>
      <c r="X3857" s="6" t="s">
        <v>12299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18750</v>
      </c>
      <c r="C3858" s="6" t="s">
        <v>3912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12295</v>
      </c>
      <c r="M3858" s="6">
        <v>63</v>
      </c>
      <c r="N3858" s="6" t="e">
        <f>VLOOKUP(A3858,web_archive!D:AB,18,FALSE)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14525</v>
      </c>
      <c r="V3858" s="6" t="s">
        <v>12404</v>
      </c>
      <c r="W3858" s="6" t="s">
        <v>12299</v>
      </c>
      <c r="X3858" s="6" t="s">
        <v>12299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18751</v>
      </c>
      <c r="C3859" s="6" t="s">
        <v>10614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12295</v>
      </c>
      <c r="M3859" s="6">
        <v>63</v>
      </c>
      <c r="N3859" s="6" t="e">
        <f>VLOOKUP(A3859,web_archive!D:AB,18,FALSE)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13315</v>
      </c>
      <c r="V3859" s="6" t="s">
        <v>18019</v>
      </c>
      <c r="W3859" s="6" t="s">
        <v>12588</v>
      </c>
      <c r="X3859" s="6" t="s">
        <v>12764</v>
      </c>
      <c r="Y3859" s="6" t="s">
        <v>12299</v>
      </c>
      <c r="Z3859" s="6" t="s">
        <v>12299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18752</v>
      </c>
      <c r="C3860" s="6" t="s">
        <v>18753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12295</v>
      </c>
      <c r="M3860" s="6">
        <v>63</v>
      </c>
      <c r="N3860" s="6" t="e">
        <f>VLOOKUP(A3860,web_archive!D:AB,18,FALSE)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14025</v>
      </c>
      <c r="V3860" s="6">
        <v>952</v>
      </c>
      <c r="W3860" s="6" t="s">
        <v>12571</v>
      </c>
      <c r="X3860" s="6" t="s">
        <v>12667</v>
      </c>
      <c r="Y3860" s="6" t="s">
        <v>12299</v>
      </c>
      <c r="Z3860" s="6" t="s">
        <v>12299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9298</v>
      </c>
      <c r="C3861" s="6" t="s">
        <v>9299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12295</v>
      </c>
      <c r="M3861" s="6">
        <v>63</v>
      </c>
      <c r="N3861" s="6" t="e">
        <f>VLOOKUP(A3861,web_archive!D:AB,18,FALSE)</f>
        <v>#N/A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12691</v>
      </c>
      <c r="V3861" s="6" t="s">
        <v>13183</v>
      </c>
      <c r="W3861" s="6" t="s">
        <v>14526</v>
      </c>
      <c r="X3861" s="6" t="s">
        <v>18019</v>
      </c>
      <c r="Y3861" s="6" t="s">
        <v>13456</v>
      </c>
      <c r="Z3861" s="6" t="s">
        <v>18131</v>
      </c>
      <c r="AA3861" s="6">
        <v>530</v>
      </c>
      <c r="AB3861" s="6" t="s">
        <v>18137</v>
      </c>
      <c r="AC3861" s="6">
        <v>12354</v>
      </c>
      <c r="AD3861" s="6" t="s">
        <v>18754</v>
      </c>
      <c r="AE3861" s="6" t="s">
        <v>16239</v>
      </c>
      <c r="AF3861" s="6" t="s">
        <v>18755</v>
      </c>
      <c r="AG3861" s="6">
        <v>20</v>
      </c>
      <c r="AH3861" s="6" t="s">
        <v>13354</v>
      </c>
      <c r="AI3861" s="6" t="s">
        <v>12298</v>
      </c>
      <c r="AJ3861" s="6" t="s">
        <v>12299</v>
      </c>
      <c r="AK3861" s="6" t="s">
        <v>12299</v>
      </c>
    </row>
    <row r="3862" spans="1:37" x14ac:dyDescent="0.3">
      <c r="A3862" s="6">
        <v>5739</v>
      </c>
      <c r="B3862" s="6" t="s">
        <v>18756</v>
      </c>
      <c r="C3862" s="6" t="s">
        <v>18757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12295</v>
      </c>
      <c r="M3862" s="6">
        <v>63</v>
      </c>
      <c r="N3862" s="6" t="e">
        <f>VLOOKUP(A3862,web_archive!D:AB,18,FALSE)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12858</v>
      </c>
      <c r="V3862" s="6" t="s">
        <v>14579</v>
      </c>
      <c r="W3862" s="6" t="s">
        <v>13458</v>
      </c>
      <c r="X3862" s="6" t="s">
        <v>18758</v>
      </c>
      <c r="Y3862" s="6" t="s">
        <v>18759</v>
      </c>
      <c r="Z3862" s="6" t="s">
        <v>18760</v>
      </c>
      <c r="AA3862" s="6" t="s">
        <v>18761</v>
      </c>
      <c r="AB3862" s="6" t="s">
        <v>12583</v>
      </c>
      <c r="AC3862" s="6" t="s">
        <v>15762</v>
      </c>
      <c r="AD3862" s="6">
        <v>3</v>
      </c>
      <c r="AE3862" s="6">
        <v>10000</v>
      </c>
      <c r="AF3862" s="6">
        <v>0</v>
      </c>
      <c r="AG3862" s="6" t="s">
        <v>13573</v>
      </c>
      <c r="AH3862" s="6" t="s">
        <v>12299</v>
      </c>
      <c r="AI3862" s="6" t="s">
        <v>12299</v>
      </c>
      <c r="AJ3862" s="6"/>
      <c r="AK3862" s="6"/>
    </row>
    <row r="3863" spans="1:37" x14ac:dyDescent="0.3">
      <c r="A3863" s="6">
        <v>5740</v>
      </c>
      <c r="B3863" s="6" t="s">
        <v>18762</v>
      </c>
      <c r="C3863" s="6" t="s">
        <v>18763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12295</v>
      </c>
      <c r="M3863" s="6">
        <v>63</v>
      </c>
      <c r="N3863" s="6" t="e">
        <f>VLOOKUP(A3863,web_archive!D:AB,18,FALSE)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12858</v>
      </c>
      <c r="V3863" s="6" t="s">
        <v>13525</v>
      </c>
      <c r="W3863" s="6" t="s">
        <v>18019</v>
      </c>
      <c r="X3863" s="6" t="s">
        <v>13458</v>
      </c>
      <c r="Y3863" s="6" t="s">
        <v>18764</v>
      </c>
      <c r="Z3863" s="6" t="s">
        <v>18765</v>
      </c>
      <c r="AA3863" s="6" t="s">
        <v>15831</v>
      </c>
      <c r="AB3863" s="6">
        <v>10</v>
      </c>
      <c r="AC3863" s="6">
        <v>5</v>
      </c>
      <c r="AD3863" s="6" t="s">
        <v>13686</v>
      </c>
      <c r="AE3863" s="6" t="s">
        <v>18766</v>
      </c>
      <c r="AF3863" s="6" t="s">
        <v>18767</v>
      </c>
      <c r="AG3863" s="6" t="s">
        <v>16390</v>
      </c>
      <c r="AH3863" s="6" t="s">
        <v>12299</v>
      </c>
      <c r="AI3863" s="6" t="s">
        <v>12299</v>
      </c>
      <c r="AJ3863" s="6"/>
      <c r="AK3863" s="6"/>
    </row>
    <row r="3864" spans="1:37" x14ac:dyDescent="0.3">
      <c r="A3864" s="6">
        <v>5741</v>
      </c>
      <c r="B3864" s="6" t="s">
        <v>18768</v>
      </c>
      <c r="C3864" s="6" t="s">
        <v>18769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12295</v>
      </c>
      <c r="M3864" s="6">
        <v>63</v>
      </c>
      <c r="N3864" s="6" t="e">
        <f>VLOOKUP(A3864,web_archive!D:AB,18,FALSE)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16200</v>
      </c>
      <c r="V3864" s="6" t="s">
        <v>14929</v>
      </c>
      <c r="W3864" s="6" t="s">
        <v>18770</v>
      </c>
      <c r="X3864" s="6" t="s">
        <v>12489</v>
      </c>
      <c r="Y3864" s="6" t="s">
        <v>12299</v>
      </c>
      <c r="Z3864" s="6" t="s">
        <v>12299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18771</v>
      </c>
      <c r="C3865" s="6" t="s">
        <v>8591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12295</v>
      </c>
      <c r="M3865" s="6">
        <v>63</v>
      </c>
      <c r="N3865" s="6" t="str">
        <f>VLOOKUP(A3865,web_archive!D:AB,18,FALSE)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14045</v>
      </c>
      <c r="V3865" s="6">
        <v>538</v>
      </c>
      <c r="W3865" s="6" t="s">
        <v>18137</v>
      </c>
      <c r="X3865" s="6">
        <v>539</v>
      </c>
      <c r="Y3865" s="6" t="s">
        <v>16619</v>
      </c>
      <c r="Z3865" s="6">
        <v>538</v>
      </c>
      <c r="AA3865" s="6" t="s">
        <v>16619</v>
      </c>
      <c r="AB3865" s="6">
        <v>539</v>
      </c>
      <c r="AC3865" s="6" t="s">
        <v>12413</v>
      </c>
      <c r="AD3865" s="6" t="s">
        <v>12299</v>
      </c>
      <c r="AE3865" s="6" t="s">
        <v>12299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18772</v>
      </c>
      <c r="C3866" s="6" t="s">
        <v>18773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18774</v>
      </c>
      <c r="M3866" s="6">
        <v>63</v>
      </c>
      <c r="N3866" s="6" t="e">
        <f>VLOOKUP(A3866,web_archive!D:AB,18,FALSE)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12787</v>
      </c>
      <c r="V3866" s="6" t="s">
        <v>12404</v>
      </c>
      <c r="W3866" s="6" t="s">
        <v>12299</v>
      </c>
      <c r="X3866" s="6" t="s">
        <v>12299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18775</v>
      </c>
      <c r="C3867" s="6" t="s">
        <v>18776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12295</v>
      </c>
      <c r="M3867" s="6">
        <v>63</v>
      </c>
      <c r="N3867" s="6" t="e">
        <f>VLOOKUP(A3867,web_archive!D:AB,18,FALSE)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12660</v>
      </c>
      <c r="V3867" s="6" t="s">
        <v>13184</v>
      </c>
      <c r="W3867" s="6" t="s">
        <v>18777</v>
      </c>
      <c r="X3867" s="6" t="s">
        <v>18432</v>
      </c>
      <c r="Y3867" s="6">
        <v>1</v>
      </c>
      <c r="Z3867" s="6" t="s">
        <v>13061</v>
      </c>
      <c r="AA3867" s="6" t="s">
        <v>12299</v>
      </c>
      <c r="AB3867" s="6" t="s">
        <v>12299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18778</v>
      </c>
      <c r="C3868" s="6" t="s">
        <v>18779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12295</v>
      </c>
      <c r="M3868" s="6">
        <v>63</v>
      </c>
      <c r="N3868" s="6" t="e">
        <f>VLOOKUP(A3868,web_archive!D:AB,18,FALSE)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12858</v>
      </c>
      <c r="V3868" s="6" t="s">
        <v>13525</v>
      </c>
      <c r="W3868" s="6" t="s">
        <v>14661</v>
      </c>
      <c r="X3868" s="6" t="s">
        <v>12822</v>
      </c>
      <c r="Y3868" s="6" t="s">
        <v>18780</v>
      </c>
      <c r="Z3868" s="6" t="s">
        <v>18781</v>
      </c>
      <c r="AA3868" s="6" t="s">
        <v>18782</v>
      </c>
      <c r="AB3868" s="6" t="s">
        <v>18783</v>
      </c>
      <c r="AC3868" s="6" t="s">
        <v>13077</v>
      </c>
      <c r="AD3868" s="6">
        <v>5</v>
      </c>
      <c r="AE3868" s="6" t="s">
        <v>13441</v>
      </c>
      <c r="AF3868" s="6" t="s">
        <v>12299</v>
      </c>
      <c r="AG3868" s="6" t="s">
        <v>12299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8594</v>
      </c>
      <c r="C3869" s="6" t="s">
        <v>8595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12284</v>
      </c>
      <c r="M3869" s="6">
        <v>56</v>
      </c>
      <c r="N3869" s="6" t="str">
        <f>VLOOKUP(A3869,web_archive!D:AB,18,FALSE)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12691</v>
      </c>
      <c r="V3869" s="6" t="s">
        <v>13183</v>
      </c>
      <c r="W3869" s="6" t="s">
        <v>14526</v>
      </c>
      <c r="X3869" s="6" t="s">
        <v>18784</v>
      </c>
      <c r="Y3869" s="6" t="s">
        <v>13064</v>
      </c>
      <c r="Z3869" s="6" t="s">
        <v>13441</v>
      </c>
      <c r="AA3869" s="6" t="s">
        <v>12299</v>
      </c>
      <c r="AB3869" s="6" t="s">
        <v>12299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6752</v>
      </c>
      <c r="C3870" s="6" t="s">
        <v>6752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13806</v>
      </c>
      <c r="M3870" s="6">
        <v>56</v>
      </c>
      <c r="N3870" s="6" t="str">
        <f>VLOOKUP(A3870,web_archive!D:AB,18,FALSE)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12660</v>
      </c>
      <c r="V3870" s="6" t="s">
        <v>13183</v>
      </c>
      <c r="W3870" s="6" t="s">
        <v>14526</v>
      </c>
      <c r="X3870" s="6" t="s">
        <v>13739</v>
      </c>
      <c r="Y3870" s="6" t="s">
        <v>18785</v>
      </c>
      <c r="Z3870" s="6" t="s">
        <v>13744</v>
      </c>
      <c r="AA3870" s="6" t="s">
        <v>12299</v>
      </c>
      <c r="AB3870" s="6" t="s">
        <v>12299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18786</v>
      </c>
      <c r="C3871" s="6" t="s">
        <v>9276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14002</v>
      </c>
      <c r="M3871" s="6">
        <v>56</v>
      </c>
      <c r="N3871" s="6" t="str">
        <f>VLOOKUP(A3871,web_archive!D:AB,18,FALSE)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13315</v>
      </c>
      <c r="V3871" s="6" t="s">
        <v>12743</v>
      </c>
      <c r="W3871" s="6" t="s">
        <v>14526</v>
      </c>
      <c r="X3871" s="6" t="s">
        <v>18787</v>
      </c>
      <c r="Y3871" s="6" t="s">
        <v>18788</v>
      </c>
      <c r="Z3871" s="6" t="s">
        <v>14415</v>
      </c>
      <c r="AA3871" s="6" t="s">
        <v>12299</v>
      </c>
      <c r="AB3871" s="6" t="s">
        <v>12299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18789</v>
      </c>
      <c r="C3872" s="6" t="s">
        <v>3234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12230</v>
      </c>
      <c r="M3872" s="6">
        <v>56</v>
      </c>
      <c r="N3872" s="6" t="str">
        <f>VLOOKUP(A3872,web_archive!D:AB,18,FALSE)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12691</v>
      </c>
      <c r="V3872" s="6" t="s">
        <v>12743</v>
      </c>
      <c r="W3872" s="6" t="s">
        <v>14526</v>
      </c>
      <c r="X3872" s="6" t="s">
        <v>18784</v>
      </c>
      <c r="Y3872" s="6" t="s">
        <v>15270</v>
      </c>
      <c r="Z3872" s="6" t="s">
        <v>13121</v>
      </c>
      <c r="AA3872" s="6" t="s">
        <v>12299</v>
      </c>
      <c r="AB3872" s="6" t="s">
        <v>12299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18790</v>
      </c>
      <c r="C3873" s="6" t="s">
        <v>8900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12270</v>
      </c>
      <c r="M3873" s="6">
        <v>56</v>
      </c>
      <c r="N3873" s="6" t="str">
        <f>VLOOKUP(A3873,web_archive!D:AB,18,FALSE)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13315</v>
      </c>
      <c r="V3873" s="6" t="s">
        <v>13183</v>
      </c>
      <c r="W3873" s="6" t="s">
        <v>14526</v>
      </c>
      <c r="X3873" s="6" t="s">
        <v>18791</v>
      </c>
      <c r="Y3873" s="6" t="s">
        <v>15373</v>
      </c>
      <c r="Z3873" s="6" t="s">
        <v>13121</v>
      </c>
      <c r="AA3873" s="6" t="s">
        <v>12299</v>
      </c>
      <c r="AB3873" s="6" t="s">
        <v>12299</v>
      </c>
      <c r="AC3873" s="6"/>
      <c r="AD3873" s="6"/>
      <c r="AE3873" s="6"/>
    </row>
    <row r="3874" spans="1:31" x14ac:dyDescent="0.3">
      <c r="A3874" s="6">
        <v>5751</v>
      </c>
      <c r="B3874" s="6" t="s">
        <v>6720</v>
      </c>
      <c r="C3874" s="6" t="s">
        <v>6721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12247</v>
      </c>
      <c r="M3874" s="6">
        <v>56</v>
      </c>
      <c r="N3874" s="6" t="str">
        <f>VLOOKUP(A3874,web_archive!D:AB,18,FALSE)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12542</v>
      </c>
      <c r="V3874" s="6" t="s">
        <v>12903</v>
      </c>
      <c r="W3874" s="6" t="s">
        <v>14526</v>
      </c>
      <c r="X3874" s="6" t="s">
        <v>18792</v>
      </c>
      <c r="Y3874" s="6" t="s">
        <v>15879</v>
      </c>
      <c r="Z3874" s="6" t="s">
        <v>14261</v>
      </c>
      <c r="AA3874" s="6" t="s">
        <v>15805</v>
      </c>
      <c r="AB3874" s="6" t="s">
        <v>18793</v>
      </c>
      <c r="AC3874" s="6" t="s">
        <v>12489</v>
      </c>
      <c r="AD3874" s="6" t="s">
        <v>12299</v>
      </c>
      <c r="AE3874" s="6" t="s">
        <v>12299</v>
      </c>
    </row>
    <row r="3875" spans="1:31" x14ac:dyDescent="0.3">
      <c r="A3875" s="6">
        <v>5752</v>
      </c>
      <c r="B3875" s="6" t="s">
        <v>18794</v>
      </c>
      <c r="C3875" s="6" t="s">
        <v>6651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12818</v>
      </c>
      <c r="M3875" s="6">
        <v>56</v>
      </c>
      <c r="N3875" s="6" t="str">
        <f>VLOOKUP(A3875,web_archive!D:AB,18,FALSE)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12691</v>
      </c>
      <c r="V3875" s="6" t="s">
        <v>12743</v>
      </c>
      <c r="W3875" s="6" t="s">
        <v>14526</v>
      </c>
      <c r="X3875" s="6" t="s">
        <v>18784</v>
      </c>
      <c r="Y3875" s="6" t="s">
        <v>18795</v>
      </c>
      <c r="Z3875" s="6" t="s">
        <v>14415</v>
      </c>
      <c r="AA3875" s="6" t="s">
        <v>12299</v>
      </c>
      <c r="AB3875" s="6" t="s">
        <v>12299</v>
      </c>
      <c r="AC3875" s="6"/>
      <c r="AD3875" s="6"/>
      <c r="AE3875" s="6"/>
    </row>
    <row r="3876" spans="1:31" x14ac:dyDescent="0.3">
      <c r="A3876" s="6">
        <v>5753</v>
      </c>
      <c r="B3876" s="6" t="s">
        <v>6346</v>
      </c>
      <c r="C3876" s="6" t="s">
        <v>6347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13824</v>
      </c>
      <c r="M3876" s="6">
        <v>56</v>
      </c>
      <c r="N3876" s="6" t="str">
        <f>VLOOKUP(A3876,web_archive!D:AB,18,FALSE)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12542</v>
      </c>
      <c r="V3876" s="6" t="s">
        <v>12743</v>
      </c>
      <c r="W3876" s="6" t="s">
        <v>14526</v>
      </c>
      <c r="X3876" s="6" t="s">
        <v>18796</v>
      </c>
      <c r="Y3876" s="6" t="s">
        <v>16372</v>
      </c>
      <c r="Z3876" s="6" t="s">
        <v>18797</v>
      </c>
      <c r="AA3876" s="6" t="s">
        <v>12299</v>
      </c>
      <c r="AB3876" s="6" t="s">
        <v>12299</v>
      </c>
      <c r="AC3876" s="6"/>
      <c r="AD3876" s="6"/>
      <c r="AE3876" s="6"/>
    </row>
    <row r="3877" spans="1:31" x14ac:dyDescent="0.3">
      <c r="A3877" s="6">
        <v>5754</v>
      </c>
      <c r="B3877" s="6" t="s">
        <v>18798</v>
      </c>
      <c r="C3877" s="6" t="s">
        <v>1765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12275</v>
      </c>
      <c r="M3877" s="6">
        <v>56</v>
      </c>
      <c r="N3877" s="6" t="str">
        <f>VLOOKUP(A3877,web_archive!D:AB,18,FALSE)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12691</v>
      </c>
      <c r="V3877" s="6" t="s">
        <v>15059</v>
      </c>
      <c r="W3877" s="6" t="s">
        <v>14526</v>
      </c>
      <c r="X3877" s="6" t="s">
        <v>18784</v>
      </c>
      <c r="Y3877" s="6" t="s">
        <v>16251</v>
      </c>
      <c r="Z3877" s="6" t="s">
        <v>13121</v>
      </c>
      <c r="AA3877" s="6" t="s">
        <v>12299</v>
      </c>
      <c r="AB3877" s="6" t="s">
        <v>12299</v>
      </c>
      <c r="AC3877" s="6"/>
      <c r="AD3877" s="6"/>
      <c r="AE3877" s="6"/>
    </row>
    <row r="3878" spans="1:31" x14ac:dyDescent="0.3">
      <c r="A3878" s="6">
        <v>5755</v>
      </c>
      <c r="B3878" s="6" t="s">
        <v>18799</v>
      </c>
      <c r="C3878" s="6" t="s">
        <v>9048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12240</v>
      </c>
      <c r="M3878" s="6">
        <v>56</v>
      </c>
      <c r="N3878" s="6" t="str">
        <f>VLOOKUP(A3878,web_archive!D:AB,18,FALSE)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13315</v>
      </c>
      <c r="V3878" s="6" t="s">
        <v>14526</v>
      </c>
      <c r="W3878" s="6" t="s">
        <v>18791</v>
      </c>
      <c r="X3878" s="6" t="s">
        <v>12828</v>
      </c>
      <c r="Y3878" s="6" t="s">
        <v>13441</v>
      </c>
      <c r="Z3878" s="6" t="s">
        <v>12299</v>
      </c>
      <c r="AA3878" s="6" t="s">
        <v>12299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18800</v>
      </c>
      <c r="C3879" s="6" t="s">
        <v>18801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13544</v>
      </c>
      <c r="M3879" s="6">
        <v>56</v>
      </c>
      <c r="N3879" s="6" t="str">
        <f>VLOOKUP(A3879,web_archive!D:AB,18,FALSE)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12542</v>
      </c>
      <c r="V3879" s="6" t="s">
        <v>12743</v>
      </c>
      <c r="W3879" s="6" t="s">
        <v>14526</v>
      </c>
      <c r="X3879" s="6" t="s">
        <v>18785</v>
      </c>
      <c r="Y3879" s="6" t="s">
        <v>15373</v>
      </c>
      <c r="Z3879" s="6" t="s">
        <v>13121</v>
      </c>
      <c r="AA3879" s="6" t="s">
        <v>12299</v>
      </c>
      <c r="AB3879" s="6" t="s">
        <v>12299</v>
      </c>
      <c r="AC3879" s="6"/>
      <c r="AD3879" s="6"/>
      <c r="AE3879" s="6"/>
    </row>
    <row r="3880" spans="1:31" x14ac:dyDescent="0.3">
      <c r="A3880" s="6">
        <v>5757</v>
      </c>
      <c r="B3880" s="6" t="s">
        <v>18802</v>
      </c>
      <c r="C3880" s="6" t="s">
        <v>8290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12268</v>
      </c>
      <c r="M3880" s="6">
        <v>56</v>
      </c>
      <c r="N3880" s="6" t="str">
        <f>VLOOKUP(A3880,web_archive!D:AB,18,FALSE)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12660</v>
      </c>
      <c r="V3880" s="6" t="s">
        <v>13504</v>
      </c>
      <c r="W3880" s="6" t="s">
        <v>14526</v>
      </c>
      <c r="X3880" s="6" t="s">
        <v>18785</v>
      </c>
      <c r="Y3880" s="6" t="s">
        <v>16153</v>
      </c>
      <c r="Z3880" s="6" t="s">
        <v>13441</v>
      </c>
      <c r="AA3880" s="6" t="s">
        <v>12299</v>
      </c>
      <c r="AB3880" s="6" t="s">
        <v>12299</v>
      </c>
      <c r="AC3880" s="6"/>
      <c r="AD3880" s="6"/>
      <c r="AE3880" s="6"/>
    </row>
    <row r="3881" spans="1:31" x14ac:dyDescent="0.3">
      <c r="A3881" s="6">
        <v>5758</v>
      </c>
      <c r="B3881" s="6" t="s">
        <v>18803</v>
      </c>
      <c r="C3881" s="6" t="s">
        <v>8341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12247</v>
      </c>
      <c r="M3881" s="6">
        <v>56</v>
      </c>
      <c r="N3881" s="6" t="str">
        <f>VLOOKUP(A3881,web_archive!D:AB,18,FALSE)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12542</v>
      </c>
      <c r="V3881" s="6" t="s">
        <v>12903</v>
      </c>
      <c r="W3881" s="6" t="s">
        <v>14526</v>
      </c>
      <c r="X3881" s="6" t="s">
        <v>18792</v>
      </c>
      <c r="Y3881" s="6" t="s">
        <v>15879</v>
      </c>
      <c r="Z3881" s="6" t="s">
        <v>14362</v>
      </c>
      <c r="AA3881" s="6" t="s">
        <v>15805</v>
      </c>
      <c r="AB3881" s="6" t="s">
        <v>18804</v>
      </c>
      <c r="AC3881" s="6" t="s">
        <v>12489</v>
      </c>
      <c r="AD3881" s="6" t="s">
        <v>12299</v>
      </c>
      <c r="AE3881" s="6" t="s">
        <v>12299</v>
      </c>
    </row>
    <row r="3882" spans="1:31" x14ac:dyDescent="0.3">
      <c r="A3882" s="6">
        <v>5759</v>
      </c>
      <c r="B3882" s="6" t="s">
        <v>18805</v>
      </c>
      <c r="C3882" s="6" t="s">
        <v>18806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12295</v>
      </c>
      <c r="M3882" s="6">
        <v>63</v>
      </c>
      <c r="N3882" s="6" t="e">
        <f>VLOOKUP(A3882,web_archive!D:AB,18,FALSE)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14525</v>
      </c>
      <c r="V3882" s="6" t="s">
        <v>12404</v>
      </c>
      <c r="W3882" s="6" t="s">
        <v>12299</v>
      </c>
      <c r="X3882" s="6" t="s">
        <v>12299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18807</v>
      </c>
      <c r="C3883" s="6" t="s">
        <v>3234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12230</v>
      </c>
      <c r="M3883" s="6">
        <v>56</v>
      </c>
      <c r="N3883" s="6" t="e">
        <f>VLOOKUP(A3883,web_archive!D:AB,18,FALSE)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12691</v>
      </c>
      <c r="V3883" s="6" t="s">
        <v>12743</v>
      </c>
      <c r="W3883" s="6" t="s">
        <v>14526</v>
      </c>
      <c r="X3883" s="6" t="s">
        <v>18784</v>
      </c>
      <c r="Y3883" s="6" t="s">
        <v>15270</v>
      </c>
      <c r="Z3883" s="6" t="s">
        <v>13121</v>
      </c>
      <c r="AA3883" s="6" t="s">
        <v>12299</v>
      </c>
      <c r="AB3883" s="6" t="s">
        <v>12299</v>
      </c>
      <c r="AC3883" s="6"/>
      <c r="AD3883" s="6"/>
      <c r="AE3883" s="6"/>
    </row>
    <row r="3884" spans="1:31" x14ac:dyDescent="0.3">
      <c r="A3884" s="6">
        <v>5761</v>
      </c>
      <c r="B3884" s="6" t="s">
        <v>18808</v>
      </c>
      <c r="C3884" s="6" t="s">
        <v>18809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12295</v>
      </c>
      <c r="M3884" s="6">
        <v>63</v>
      </c>
      <c r="N3884" s="6" t="e">
        <f>VLOOKUP(A3884,web_archive!D:AB,18,FALSE)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13315</v>
      </c>
      <c r="V3884" s="6" t="s">
        <v>14337</v>
      </c>
      <c r="W3884" s="6" t="s">
        <v>12920</v>
      </c>
      <c r="X3884" s="6">
        <v>5</v>
      </c>
      <c r="Y3884" s="6" t="s">
        <v>12370</v>
      </c>
      <c r="Z3884" s="6" t="s">
        <v>12299</v>
      </c>
      <c r="AA3884" s="6" t="s">
        <v>12299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18810</v>
      </c>
      <c r="C3885" s="6" t="s">
        <v>18811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12295</v>
      </c>
      <c r="M3885" s="6">
        <v>63</v>
      </c>
      <c r="N3885" s="6" t="e">
        <f>VLOOKUP(A3885,web_archive!D:AB,18,FALSE)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12841</v>
      </c>
      <c r="V3885" s="6" t="s">
        <v>14526</v>
      </c>
      <c r="W3885" s="6" t="s">
        <v>12814</v>
      </c>
      <c r="X3885" s="6" t="s">
        <v>12549</v>
      </c>
      <c r="Y3885" s="6" t="s">
        <v>14862</v>
      </c>
      <c r="Z3885" s="6" t="s">
        <v>12551</v>
      </c>
      <c r="AA3885" s="6" t="s">
        <v>14862</v>
      </c>
      <c r="AB3885" s="6" t="s">
        <v>12802</v>
      </c>
      <c r="AC3885" s="6" t="s">
        <v>12600</v>
      </c>
      <c r="AD3885" s="6" t="s">
        <v>12299</v>
      </c>
      <c r="AE3885" s="6" t="s">
        <v>12299</v>
      </c>
    </row>
    <row r="3886" spans="1:31" x14ac:dyDescent="0.3">
      <c r="A3886" s="6">
        <v>5763</v>
      </c>
      <c r="B3886" s="6" t="s">
        <v>18812</v>
      </c>
      <c r="C3886" s="6" t="s">
        <v>18813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12295</v>
      </c>
      <c r="M3886" s="6">
        <v>63</v>
      </c>
      <c r="N3886" s="6" t="e">
        <f>VLOOKUP(A3886,web_archive!D:AB,18,FALSE)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13315</v>
      </c>
      <c r="V3886" s="6" t="s">
        <v>13525</v>
      </c>
      <c r="W3886" s="6" t="s">
        <v>12404</v>
      </c>
      <c r="X3886" s="6" t="s">
        <v>12299</v>
      </c>
      <c r="Y3886" s="6" t="s">
        <v>12299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18814</v>
      </c>
      <c r="C3887" s="6" t="s">
        <v>18815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12295</v>
      </c>
      <c r="M3887" s="6">
        <v>63</v>
      </c>
      <c r="N3887" s="6" t="e">
        <f>VLOOKUP(A3887,web_archive!D:AB,18,FALSE)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12702</v>
      </c>
      <c r="V3887" s="6" t="s">
        <v>16215</v>
      </c>
      <c r="W3887" s="6">
        <v>3</v>
      </c>
      <c r="X3887" s="6" t="s">
        <v>18816</v>
      </c>
      <c r="Y3887" s="6" t="s">
        <v>12299</v>
      </c>
      <c r="Z3887" s="6" t="s">
        <v>12299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18817</v>
      </c>
      <c r="C3888" s="6" t="s">
        <v>18818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12295</v>
      </c>
      <c r="M3888" s="6">
        <v>63</v>
      </c>
      <c r="N3888" s="6" t="e">
        <f>VLOOKUP(A3888,web_archive!D:AB,18,FALSE)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14525</v>
      </c>
      <c r="V3888" s="6" t="s">
        <v>18819</v>
      </c>
      <c r="W3888" s="6" t="s">
        <v>14737</v>
      </c>
      <c r="X3888" s="6" t="s">
        <v>13179</v>
      </c>
      <c r="Y3888" s="6" t="s">
        <v>12491</v>
      </c>
      <c r="Z3888" s="6" t="s">
        <v>12299</v>
      </c>
      <c r="AA3888" s="6" t="s">
        <v>12299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18820</v>
      </c>
      <c r="C3889" s="6" t="s">
        <v>18821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12295</v>
      </c>
      <c r="M3889" s="6">
        <v>63</v>
      </c>
      <c r="N3889" s="6" t="e">
        <f>VLOOKUP(A3889,web_archive!D:AB,18,FALSE)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12660</v>
      </c>
      <c r="V3889" s="6" t="s">
        <v>18822</v>
      </c>
      <c r="W3889" s="6" t="s">
        <v>13205</v>
      </c>
      <c r="X3889" s="6">
        <v>5</v>
      </c>
      <c r="Y3889" s="6">
        <v>10</v>
      </c>
      <c r="Z3889" s="6" t="s">
        <v>12682</v>
      </c>
      <c r="AA3889" s="6" t="s">
        <v>12368</v>
      </c>
      <c r="AB3889" s="6" t="s">
        <v>12299</v>
      </c>
      <c r="AC3889" s="6" t="s">
        <v>12299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18823</v>
      </c>
      <c r="C3890" s="6" t="s">
        <v>18824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12295</v>
      </c>
      <c r="M3890" s="6">
        <v>63</v>
      </c>
      <c r="N3890" s="6" t="e">
        <f>VLOOKUP(A3890,web_archive!D:AB,18,FALSE)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12674</v>
      </c>
      <c r="V3890" s="6" t="s">
        <v>12675</v>
      </c>
      <c r="W3890" s="6" t="s">
        <v>12368</v>
      </c>
      <c r="X3890" s="6" t="s">
        <v>12299</v>
      </c>
      <c r="Y3890" s="6" t="s">
        <v>12299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18825</v>
      </c>
      <c r="C3891" s="6" t="s">
        <v>18826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12295</v>
      </c>
      <c r="M3891" s="6">
        <v>63</v>
      </c>
      <c r="N3891" s="6" t="e">
        <f>VLOOKUP(A3891,web_archive!D:AB,18,FALSE)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14525</v>
      </c>
      <c r="V3891" s="6" t="s">
        <v>13662</v>
      </c>
      <c r="W3891" s="6" t="s">
        <v>12464</v>
      </c>
      <c r="X3891" s="6" t="s">
        <v>12299</v>
      </c>
      <c r="Y3891" s="6" t="s">
        <v>12299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18827</v>
      </c>
      <c r="C3892" s="6" t="s">
        <v>18828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12295</v>
      </c>
      <c r="M3892" s="6">
        <v>63</v>
      </c>
      <c r="N3892" s="6" t="e">
        <f>VLOOKUP(A3892,web_archive!D:AB,18,FALSE)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18037</v>
      </c>
      <c r="V3892" s="6" t="s">
        <v>12368</v>
      </c>
      <c r="W3892" s="6" t="s">
        <v>12299</v>
      </c>
      <c r="X3892" s="6" t="s">
        <v>12299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18829</v>
      </c>
      <c r="C3893" s="6" t="s">
        <v>18830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12295</v>
      </c>
      <c r="M3893" s="6">
        <v>63</v>
      </c>
      <c r="N3893" s="6" t="e">
        <f>VLOOKUP(A3893,web_archive!D:AB,18,FALSE)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18831</v>
      </c>
      <c r="V3893" s="6">
        <v>180000</v>
      </c>
      <c r="W3893" s="6" t="s">
        <v>13404</v>
      </c>
      <c r="X3893" s="6">
        <v>3</v>
      </c>
      <c r="Y3893" s="6">
        <v>180000</v>
      </c>
      <c r="Z3893" s="6" t="s">
        <v>12682</v>
      </c>
      <c r="AA3893" s="6" t="s">
        <v>14423</v>
      </c>
      <c r="AB3893" s="6" t="s">
        <v>12299</v>
      </c>
      <c r="AC3893" s="6" t="s">
        <v>12299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18832</v>
      </c>
      <c r="C3894" s="6" t="s">
        <v>18833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12295</v>
      </c>
      <c r="M3894" s="6">
        <v>63</v>
      </c>
      <c r="N3894" s="6" t="e">
        <f>VLOOKUP(A3894,web_archive!D:AB,18,FALSE)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12858</v>
      </c>
      <c r="V3894" s="6" t="s">
        <v>14526</v>
      </c>
      <c r="W3894" s="6" t="s">
        <v>14764</v>
      </c>
      <c r="X3894" s="6" t="s">
        <v>13526</v>
      </c>
      <c r="Y3894" s="6" t="s">
        <v>18834</v>
      </c>
      <c r="Z3894" s="6" t="s">
        <v>12368</v>
      </c>
      <c r="AA3894" s="6" t="s">
        <v>12299</v>
      </c>
      <c r="AB3894" s="6" t="s">
        <v>12299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18835</v>
      </c>
      <c r="C3895" s="6" t="s">
        <v>18836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12295</v>
      </c>
      <c r="M3895" s="6">
        <v>63</v>
      </c>
      <c r="N3895" s="6" t="e">
        <f>VLOOKUP(A3895,web_archive!D:AB,18,FALSE)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12978</v>
      </c>
      <c r="V3895" s="6" t="s">
        <v>12549</v>
      </c>
      <c r="W3895" s="6" t="s">
        <v>12797</v>
      </c>
      <c r="X3895" s="6" t="s">
        <v>12551</v>
      </c>
      <c r="Y3895" s="6" t="s">
        <v>12489</v>
      </c>
      <c r="Z3895" s="6" t="s">
        <v>12299</v>
      </c>
      <c r="AA3895" s="6" t="s">
        <v>12299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18837</v>
      </c>
      <c r="C3896" s="6" t="s">
        <v>18838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12295</v>
      </c>
      <c r="M3896" s="6">
        <v>63</v>
      </c>
      <c r="N3896" s="6" t="e">
        <f>VLOOKUP(A3896,web_archive!D:AB,18,FALSE)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12978</v>
      </c>
      <c r="V3896" s="6" t="s">
        <v>12549</v>
      </c>
      <c r="W3896" s="6" t="s">
        <v>12797</v>
      </c>
      <c r="X3896" s="6" t="s">
        <v>12551</v>
      </c>
      <c r="Y3896" s="6" t="s">
        <v>12489</v>
      </c>
      <c r="Z3896" s="6" t="s">
        <v>12299</v>
      </c>
      <c r="AA3896" s="6" t="s">
        <v>12299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18839</v>
      </c>
      <c r="C3897" s="6" t="s">
        <v>18840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12295</v>
      </c>
      <c r="M3897" s="6">
        <v>63</v>
      </c>
      <c r="N3897" s="6" t="e">
        <f>VLOOKUP(A3897,web_archive!D:AB,18,FALSE)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12978</v>
      </c>
      <c r="V3897" s="6" t="s">
        <v>12549</v>
      </c>
      <c r="W3897" s="6" t="s">
        <v>12797</v>
      </c>
      <c r="X3897" s="6" t="s">
        <v>12551</v>
      </c>
      <c r="Y3897" s="6" t="s">
        <v>12489</v>
      </c>
      <c r="Z3897" s="6" t="s">
        <v>12299</v>
      </c>
      <c r="AA3897" s="6" t="s">
        <v>12299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18841</v>
      </c>
      <c r="C3898" s="6" t="s">
        <v>18842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12295</v>
      </c>
      <c r="M3898" s="6">
        <v>63</v>
      </c>
      <c r="N3898" s="6" t="e">
        <f>VLOOKUP(A3898,web_archive!D:AB,18,FALSE)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13923</v>
      </c>
      <c r="V3898" s="6" t="s">
        <v>12370</v>
      </c>
      <c r="W3898" s="6" t="s">
        <v>12299</v>
      </c>
      <c r="X3898" s="6" t="s">
        <v>12299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18843</v>
      </c>
      <c r="C3899" s="6" t="s">
        <v>18844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12295</v>
      </c>
      <c r="M3899" s="6">
        <v>63</v>
      </c>
      <c r="N3899" s="6" t="e">
        <f>VLOOKUP(A3899,web_archive!D:AB,18,FALSE)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18845</v>
      </c>
      <c r="V3899" s="6" t="s">
        <v>12567</v>
      </c>
      <c r="W3899" s="6" t="s">
        <v>18846</v>
      </c>
      <c r="X3899" s="6" t="s">
        <v>12567</v>
      </c>
      <c r="Y3899" s="6" t="s">
        <v>18847</v>
      </c>
      <c r="Z3899" s="6" t="s">
        <v>13289</v>
      </c>
      <c r="AA3899" s="6" t="s">
        <v>18846</v>
      </c>
      <c r="AB3899" s="6" t="s">
        <v>13289</v>
      </c>
      <c r="AC3899" s="6" t="s">
        <v>14450</v>
      </c>
      <c r="AD3899" s="6" t="s">
        <v>16331</v>
      </c>
      <c r="AE3899" s="6" t="s">
        <v>14436</v>
      </c>
      <c r="AF3899" s="6" t="s">
        <v>12703</v>
      </c>
      <c r="AG3899" s="6" t="s">
        <v>15296</v>
      </c>
      <c r="AH3899" s="6" t="s">
        <v>12491</v>
      </c>
      <c r="AI3899" s="6" t="s">
        <v>12299</v>
      </c>
      <c r="AJ3899" s="6" t="s">
        <v>12299</v>
      </c>
    </row>
    <row r="3900" spans="1:36" x14ac:dyDescent="0.3">
      <c r="A3900" s="6">
        <v>5777</v>
      </c>
      <c r="B3900" s="6" t="s">
        <v>18848</v>
      </c>
      <c r="C3900" s="6" t="s">
        <v>18849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12295</v>
      </c>
      <c r="M3900" s="6">
        <v>63</v>
      </c>
      <c r="N3900" s="6" t="e">
        <f>VLOOKUP(A3900,web_archive!D:AB,18,FALSE)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14525</v>
      </c>
      <c r="V3900" s="6" t="s">
        <v>18850</v>
      </c>
      <c r="W3900" s="6">
        <v>713</v>
      </c>
      <c r="X3900" s="6" t="s">
        <v>14742</v>
      </c>
      <c r="Y3900" s="6" t="s">
        <v>16254</v>
      </c>
      <c r="Z3900" s="6">
        <v>971</v>
      </c>
      <c r="AA3900" s="6" t="s">
        <v>14742</v>
      </c>
      <c r="AB3900" s="6" t="s">
        <v>12801</v>
      </c>
      <c r="AC3900" s="6">
        <v>972</v>
      </c>
      <c r="AD3900" s="6" t="s">
        <v>14742</v>
      </c>
      <c r="AE3900" s="6" t="s">
        <v>12489</v>
      </c>
      <c r="AF3900" s="6" t="s">
        <v>12299</v>
      </c>
      <c r="AG3900" s="6" t="s">
        <v>12299</v>
      </c>
      <c r="AH3900" s="6"/>
      <c r="AI3900" s="6"/>
      <c r="AJ3900" s="6"/>
    </row>
    <row r="3901" spans="1:36" x14ac:dyDescent="0.3">
      <c r="A3901" s="6">
        <v>5778</v>
      </c>
      <c r="B3901" s="6" t="s">
        <v>18851</v>
      </c>
      <c r="C3901" s="6" t="s">
        <v>18852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12295</v>
      </c>
      <c r="M3901" s="6">
        <v>63</v>
      </c>
      <c r="N3901" s="6" t="e">
        <f>VLOOKUP(A3901,web_archive!D:AB,18,FALSE)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12691</v>
      </c>
      <c r="V3901" s="6" t="s">
        <v>18853</v>
      </c>
      <c r="W3901" s="6" t="s">
        <v>14554</v>
      </c>
      <c r="X3901" s="6">
        <v>10</v>
      </c>
      <c r="Y3901" s="6">
        <v>10000</v>
      </c>
      <c r="Z3901" s="6">
        <v>0</v>
      </c>
      <c r="AA3901" s="6" t="s">
        <v>14423</v>
      </c>
      <c r="AB3901" s="6" t="s">
        <v>12299</v>
      </c>
      <c r="AC3901" s="6" t="s">
        <v>12299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18854</v>
      </c>
      <c r="C3902" s="6" t="s">
        <v>18855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12295</v>
      </c>
      <c r="M3902" s="6">
        <v>63</v>
      </c>
      <c r="N3902" s="6" t="e">
        <f>VLOOKUP(A3902,web_archive!D:AB,18,FALSE)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12542</v>
      </c>
      <c r="V3902" s="6" t="s">
        <v>18856</v>
      </c>
      <c r="W3902" s="6" t="s">
        <v>18857</v>
      </c>
      <c r="X3902" s="6">
        <v>10</v>
      </c>
      <c r="Y3902" s="6">
        <v>10000</v>
      </c>
      <c r="Z3902" s="6" t="s">
        <v>13686</v>
      </c>
      <c r="AA3902" s="6" t="s">
        <v>16436</v>
      </c>
      <c r="AB3902" s="6" t="s">
        <v>12299</v>
      </c>
      <c r="AC3902" s="6" t="s">
        <v>12299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18858</v>
      </c>
      <c r="C3903" s="6" t="s">
        <v>18859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12295</v>
      </c>
      <c r="M3903" s="6">
        <v>63</v>
      </c>
      <c r="N3903" s="6" t="e">
        <f>VLOOKUP(A3903,web_archive!D:AB,18,FALSE)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18860</v>
      </c>
      <c r="V3903" s="6" t="s">
        <v>16654</v>
      </c>
      <c r="W3903" s="6" t="s">
        <v>12549</v>
      </c>
      <c r="X3903" s="6" t="s">
        <v>12797</v>
      </c>
      <c r="Y3903" s="6" t="s">
        <v>12551</v>
      </c>
      <c r="Z3903" s="6" t="s">
        <v>12489</v>
      </c>
      <c r="AA3903" s="6" t="s">
        <v>12299</v>
      </c>
      <c r="AB3903" s="6" t="s">
        <v>12299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18861</v>
      </c>
      <c r="C3904" s="6" t="s">
        <v>18861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12295</v>
      </c>
      <c r="M3904" s="6">
        <v>63</v>
      </c>
      <c r="N3904" s="6" t="e">
        <f>VLOOKUP(A3904,web_archive!D:AB,18,FALSE)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12640</v>
      </c>
      <c r="V3904" s="6" t="s">
        <v>16146</v>
      </c>
      <c r="W3904" s="6" t="s">
        <v>12483</v>
      </c>
      <c r="X3904" s="6" t="s">
        <v>12299</v>
      </c>
      <c r="Y3904" s="6" t="s">
        <v>12299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18862</v>
      </c>
      <c r="C3905" s="6" t="s">
        <v>18863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12295</v>
      </c>
      <c r="M3905" s="6">
        <v>63</v>
      </c>
      <c r="N3905" s="6" t="e">
        <f>VLOOKUP(A3905,web_archive!D:AB,18,FALSE)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12807</v>
      </c>
      <c r="V3905" s="6" t="s">
        <v>12404</v>
      </c>
      <c r="W3905" s="6" t="s">
        <v>12299</v>
      </c>
      <c r="X3905" s="6" t="s">
        <v>12299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18864</v>
      </c>
      <c r="C3906" s="6" t="s">
        <v>18865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12295</v>
      </c>
      <c r="M3906" s="6">
        <v>63</v>
      </c>
      <c r="N3906" s="6" t="e">
        <f>VLOOKUP(A3906,web_archive!D:AB,18,FALSE)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12691</v>
      </c>
      <c r="V3906" s="6" t="s">
        <v>13183</v>
      </c>
      <c r="W3906" s="6" t="s">
        <v>12743</v>
      </c>
      <c r="X3906" s="6" t="s">
        <v>12600</v>
      </c>
      <c r="Y3906" s="6" t="s">
        <v>12299</v>
      </c>
      <c r="Z3906" s="6" t="s">
        <v>12299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18866</v>
      </c>
      <c r="C3907" s="6" t="s">
        <v>18867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12295</v>
      </c>
      <c r="M3907" s="6">
        <v>63</v>
      </c>
      <c r="N3907" s="6" t="e">
        <f>VLOOKUP(A3907,web_archive!D:AB,18,FALSE)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12691</v>
      </c>
      <c r="V3907" s="6" t="s">
        <v>13183</v>
      </c>
      <c r="W3907" s="6" t="s">
        <v>13184</v>
      </c>
      <c r="X3907" s="6" t="s">
        <v>12368</v>
      </c>
      <c r="Y3907" s="6" t="s">
        <v>12299</v>
      </c>
      <c r="Z3907" s="6" t="s">
        <v>12299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18868</v>
      </c>
      <c r="C3908" s="6" t="s">
        <v>18869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12295</v>
      </c>
      <c r="M3908" s="6">
        <v>63</v>
      </c>
      <c r="N3908" s="6" t="e">
        <f>VLOOKUP(A3908,web_archive!D:AB,18,FALSE)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12691</v>
      </c>
      <c r="V3908" s="6" t="s">
        <v>13504</v>
      </c>
      <c r="W3908" s="6" t="s">
        <v>12743</v>
      </c>
      <c r="X3908" s="6" t="s">
        <v>12368</v>
      </c>
      <c r="Y3908" s="6" t="s">
        <v>12299</v>
      </c>
      <c r="Z3908" s="6" t="s">
        <v>12299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18870</v>
      </c>
      <c r="C3909" s="6" t="s">
        <v>18871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12295</v>
      </c>
      <c r="M3909" s="6">
        <v>63</v>
      </c>
      <c r="N3909" s="6" t="e">
        <f>VLOOKUP(A3909,web_archive!D:AB,18,FALSE)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12787</v>
      </c>
      <c r="V3909" s="6" t="s">
        <v>13915</v>
      </c>
      <c r="W3909" s="6" t="s">
        <v>13916</v>
      </c>
      <c r="X3909" s="6" t="s">
        <v>12486</v>
      </c>
      <c r="Y3909" s="6" t="s">
        <v>12299</v>
      </c>
      <c r="Z3909" s="6" t="s">
        <v>12299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18872</v>
      </c>
      <c r="C3910" s="6" t="s">
        <v>18873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12295</v>
      </c>
      <c r="M3910" s="6">
        <v>63</v>
      </c>
      <c r="N3910" s="6" t="e">
        <f>VLOOKUP(A3910,web_archive!D:AB,18,FALSE)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14525</v>
      </c>
      <c r="V3910" s="6" t="s">
        <v>12600</v>
      </c>
      <c r="W3910" s="6" t="s">
        <v>12299</v>
      </c>
      <c r="X3910" s="6" t="s">
        <v>12299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18874</v>
      </c>
      <c r="C3911" s="6" t="s">
        <v>18875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12295</v>
      </c>
      <c r="M3911" s="6">
        <v>63</v>
      </c>
      <c r="N3911" s="6" t="e">
        <f>VLOOKUP(A3911,web_archive!D:AB,18,FALSE)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13728</v>
      </c>
      <c r="V3911" s="6" t="s">
        <v>14742</v>
      </c>
      <c r="W3911" s="6" t="s">
        <v>18174</v>
      </c>
      <c r="X3911" s="6" t="s">
        <v>13179</v>
      </c>
      <c r="Y3911" s="6" t="s">
        <v>18876</v>
      </c>
      <c r="Z3911" s="6" t="s">
        <v>12298</v>
      </c>
      <c r="AA3911" s="6" t="s">
        <v>12299</v>
      </c>
      <c r="AB3911" s="6" t="s">
        <v>12299</v>
      </c>
      <c r="AC3911" s="6"/>
      <c r="AD3911" s="6"/>
    </row>
    <row r="3912" spans="1:30" x14ac:dyDescent="0.3">
      <c r="A3912" s="6">
        <v>5789</v>
      </c>
      <c r="B3912" s="6" t="s">
        <v>18877</v>
      </c>
      <c r="C3912" s="6" t="s">
        <v>18878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12295</v>
      </c>
      <c r="M3912" s="6">
        <v>63</v>
      </c>
      <c r="N3912" s="6" t="e">
        <f>VLOOKUP(A3912,web_archive!D:AB,18,FALSE)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12660</v>
      </c>
      <c r="V3912" s="6" t="s">
        <v>12368</v>
      </c>
      <c r="W3912" s="6" t="s">
        <v>12299</v>
      </c>
      <c r="X3912" s="6" t="s">
        <v>12299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18879</v>
      </c>
      <c r="C3913" s="6" t="s">
        <v>18880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12295</v>
      </c>
      <c r="M3913" s="6">
        <v>63</v>
      </c>
      <c r="N3913" s="6" t="e">
        <f>VLOOKUP(A3913,web_archive!D:AB,18,FALSE)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12978</v>
      </c>
      <c r="V3913" s="6" t="s">
        <v>12798</v>
      </c>
      <c r="W3913" s="6" t="s">
        <v>18881</v>
      </c>
      <c r="X3913" s="6" t="s">
        <v>13041</v>
      </c>
      <c r="Y3913" s="6" t="s">
        <v>18882</v>
      </c>
      <c r="Z3913" s="6" t="s">
        <v>12560</v>
      </c>
      <c r="AA3913" s="6">
        <v>1</v>
      </c>
      <c r="AB3913" s="6" t="s">
        <v>12483</v>
      </c>
      <c r="AC3913" s="6" t="s">
        <v>12299</v>
      </c>
      <c r="AD3913" s="6" t="s">
        <v>12299</v>
      </c>
    </row>
    <row r="3914" spans="1:30" x14ac:dyDescent="0.3">
      <c r="A3914" s="6">
        <v>5791</v>
      </c>
      <c r="B3914" s="6" t="s">
        <v>18883</v>
      </c>
      <c r="C3914" s="6" t="s">
        <v>18884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12295</v>
      </c>
      <c r="M3914" s="6">
        <v>63</v>
      </c>
      <c r="N3914" s="6" t="e">
        <f>VLOOKUP(A3914,web_archive!D:AB,18,FALSE)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12542</v>
      </c>
      <c r="V3914" s="6" t="s">
        <v>18885</v>
      </c>
      <c r="W3914" s="6" t="s">
        <v>12451</v>
      </c>
      <c r="X3914" s="6" t="s">
        <v>12299</v>
      </c>
      <c r="Y3914" s="6" t="s">
        <v>12299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18886</v>
      </c>
      <c r="C3915" s="6" t="s">
        <v>18887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12295</v>
      </c>
      <c r="M3915" s="6">
        <v>63</v>
      </c>
      <c r="N3915" s="6" t="e">
        <f>VLOOKUP(A3915,web_archive!D:AB,18,FALSE)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12978</v>
      </c>
      <c r="V3915" s="6" t="s">
        <v>12616</v>
      </c>
      <c r="W3915" s="6" t="s">
        <v>12368</v>
      </c>
      <c r="X3915" s="6" t="s">
        <v>12299</v>
      </c>
      <c r="Y3915" s="6" t="s">
        <v>12299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18888</v>
      </c>
      <c r="C3916" s="6" t="s">
        <v>18889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12295</v>
      </c>
      <c r="M3916" s="6">
        <v>63</v>
      </c>
      <c r="N3916" s="6" t="e">
        <f>VLOOKUP(A3916,web_archive!D:AB,18,FALSE)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12542</v>
      </c>
      <c r="V3916" s="6" t="s">
        <v>14526</v>
      </c>
      <c r="W3916" s="6" t="s">
        <v>12600</v>
      </c>
      <c r="X3916" s="6" t="s">
        <v>12299</v>
      </c>
      <c r="Y3916" s="6" t="s">
        <v>12299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18890</v>
      </c>
      <c r="C3917" s="6" t="s">
        <v>18875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12295</v>
      </c>
      <c r="M3917" s="6">
        <v>63</v>
      </c>
      <c r="N3917" s="6" t="e">
        <f>VLOOKUP(A3917,web_archive!D:AB,18,FALSE)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12299</v>
      </c>
      <c r="V3917" s="6" t="s">
        <v>12299</v>
      </c>
      <c r="W3917" s="6" t="s">
        <v>12299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18891</v>
      </c>
      <c r="C3918" s="6" t="s">
        <v>18892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12295</v>
      </c>
      <c r="M3918" s="6">
        <v>63</v>
      </c>
      <c r="N3918" s="6" t="e">
        <f>VLOOKUP(A3918,web_archive!D:AB,18,FALSE)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14525</v>
      </c>
      <c r="V3918" s="6" t="s">
        <v>13459</v>
      </c>
      <c r="W3918" s="6" t="s">
        <v>12299</v>
      </c>
      <c r="X3918" s="6" t="s">
        <v>12299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18893</v>
      </c>
      <c r="C3919" s="6" t="s">
        <v>18894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12295</v>
      </c>
      <c r="M3919" s="6">
        <v>63</v>
      </c>
      <c r="N3919" s="6" t="e">
        <f>VLOOKUP(A3919,web_archive!D:AB,18,FALSE)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15836</v>
      </c>
      <c r="V3919" s="6" t="s">
        <v>12675</v>
      </c>
      <c r="W3919" s="6" t="s">
        <v>14638</v>
      </c>
      <c r="X3919" s="6" t="s">
        <v>13920</v>
      </c>
      <c r="Y3919" s="6" t="s">
        <v>18895</v>
      </c>
      <c r="Z3919" s="6" t="s">
        <v>12299</v>
      </c>
      <c r="AA3919" s="6" t="s">
        <v>12299</v>
      </c>
      <c r="AB3919" s="6"/>
      <c r="AC3919" s="6"/>
      <c r="AD3919" s="6"/>
    </row>
    <row r="3920" spans="1:30" x14ac:dyDescent="0.3">
      <c r="A3920" s="6" t="s">
        <v>18896</v>
      </c>
      <c r="B3920" s="6" t="s">
        <v>18897</v>
      </c>
      <c r="C3920" s="6" t="s">
        <v>18898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12295</v>
      </c>
      <c r="M3920" s="6">
        <v>63</v>
      </c>
      <c r="N3920" s="6" t="e">
        <f>VLOOKUP(A3920,web_archive!D:AB,18,FALSE)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15836</v>
      </c>
      <c r="V3920" s="6" t="s">
        <v>12675</v>
      </c>
      <c r="W3920" s="6" t="s">
        <v>12489</v>
      </c>
      <c r="X3920" s="6" t="s">
        <v>12299</v>
      </c>
      <c r="Y3920" s="6" t="s">
        <v>12299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18899</v>
      </c>
      <c r="C3921" s="6" t="s">
        <v>18900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12295</v>
      </c>
      <c r="M3921" s="6">
        <v>63</v>
      </c>
      <c r="N3921" s="6" t="e">
        <f>VLOOKUP(A3921,web_archive!D:AB,18,FALSE)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15836</v>
      </c>
      <c r="V3921" s="6" t="s">
        <v>12675</v>
      </c>
      <c r="W3921" s="6" t="s">
        <v>12483</v>
      </c>
      <c r="X3921" s="6" t="s">
        <v>12299</v>
      </c>
      <c r="Y3921" s="6" t="s">
        <v>12299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18901</v>
      </c>
      <c r="C3922" s="6" t="s">
        <v>18902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12295</v>
      </c>
      <c r="M3922" s="6">
        <v>63</v>
      </c>
      <c r="N3922" s="6" t="e">
        <f>VLOOKUP(A3922,web_archive!D:AB,18,FALSE)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15836</v>
      </c>
      <c r="V3922" s="6" t="s">
        <v>12675</v>
      </c>
      <c r="W3922" s="6" t="s">
        <v>12486</v>
      </c>
      <c r="X3922" s="6" t="s">
        <v>12299</v>
      </c>
      <c r="Y3922" s="6" t="s">
        <v>12299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18903</v>
      </c>
      <c r="C3923" s="6" t="s">
        <v>18904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12295</v>
      </c>
      <c r="M3923" s="6">
        <v>63</v>
      </c>
      <c r="N3923" s="6" t="e">
        <f>VLOOKUP(A3923,web_archive!D:AB,18,FALSE)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15836</v>
      </c>
      <c r="V3923" s="6" t="s">
        <v>12675</v>
      </c>
      <c r="W3923" s="6" t="s">
        <v>12749</v>
      </c>
      <c r="X3923" s="6" t="s">
        <v>12299</v>
      </c>
      <c r="Y3923" s="6" t="s">
        <v>12299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1389</v>
      </c>
      <c r="C3924" s="6" t="s">
        <v>1390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12295</v>
      </c>
      <c r="M3924" s="6">
        <v>63</v>
      </c>
      <c r="N3924" s="6" t="str">
        <f>VLOOKUP(A3924,web_archive!D:AB,18,FALSE)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12978</v>
      </c>
      <c r="V3924" s="6" t="s">
        <v>12549</v>
      </c>
      <c r="W3924" s="6" t="s">
        <v>16654</v>
      </c>
      <c r="X3924" s="6" t="s">
        <v>12551</v>
      </c>
      <c r="Y3924" s="6" t="s">
        <v>12404</v>
      </c>
      <c r="Z3924" s="6" t="s">
        <v>12299</v>
      </c>
      <c r="AA3924" s="6" t="s">
        <v>12299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18905</v>
      </c>
      <c r="C3925" s="6" t="s">
        <v>18906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12295</v>
      </c>
      <c r="M3925" s="6">
        <v>63</v>
      </c>
      <c r="N3925" s="6" t="e">
        <f>VLOOKUP(A3925,web_archive!D:AB,18,FALSE)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12841</v>
      </c>
      <c r="V3925" s="6" t="s">
        <v>14862</v>
      </c>
      <c r="W3925" s="6" t="s">
        <v>12549</v>
      </c>
      <c r="X3925" s="6" t="s">
        <v>12797</v>
      </c>
      <c r="Y3925" s="6" t="s">
        <v>12551</v>
      </c>
      <c r="Z3925" s="6" t="s">
        <v>14580</v>
      </c>
      <c r="AA3925" s="6" t="s">
        <v>13742</v>
      </c>
      <c r="AB3925" s="6" t="s">
        <v>18907</v>
      </c>
      <c r="AC3925" s="6" t="s">
        <v>12483</v>
      </c>
      <c r="AD3925" s="6" t="s">
        <v>12299</v>
      </c>
      <c r="AE3925" s="6" t="s">
        <v>12299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18908</v>
      </c>
      <c r="C3926" s="6" t="s">
        <v>18909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12295</v>
      </c>
      <c r="M3926" s="6">
        <v>63</v>
      </c>
      <c r="N3926" s="6" t="e">
        <f>VLOOKUP(A3926,web_archive!D:AB,18,FALSE)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12299</v>
      </c>
      <c r="V3926" s="6" t="s">
        <v>12299</v>
      </c>
      <c r="W3926" s="6" t="s">
        <v>12299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18910</v>
      </c>
      <c r="C3927" s="6" t="s">
        <v>18911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12295</v>
      </c>
      <c r="M3927" s="6">
        <v>63</v>
      </c>
      <c r="N3927" s="6" t="e">
        <f>VLOOKUP(A3927,web_archive!D:AB,18,FALSE)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14045</v>
      </c>
      <c r="V3927" s="6">
        <v>608</v>
      </c>
      <c r="W3927" s="6" t="s">
        <v>12413</v>
      </c>
      <c r="X3927" s="6" t="s">
        <v>12299</v>
      </c>
      <c r="Y3927" s="6" t="s">
        <v>12299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18912</v>
      </c>
      <c r="C3928" s="6" t="s">
        <v>18913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12295</v>
      </c>
      <c r="M3928" s="6">
        <v>63</v>
      </c>
      <c r="N3928" s="6" t="e">
        <f>VLOOKUP(A3928,web_archive!D:AB,18,FALSE)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12299</v>
      </c>
      <c r="V3928" s="6" t="s">
        <v>12299</v>
      </c>
      <c r="W3928" s="6" t="s">
        <v>12299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18914</v>
      </c>
      <c r="C3929" s="6" t="s">
        <v>18915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12295</v>
      </c>
      <c r="M3929" s="6">
        <v>63</v>
      </c>
      <c r="N3929" s="6" t="e">
        <f>VLOOKUP(A3929,web_archive!D:AB,18,FALSE)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12807</v>
      </c>
      <c r="V3929" s="6" t="s">
        <v>16065</v>
      </c>
      <c r="W3929" s="6" t="s">
        <v>12491</v>
      </c>
      <c r="X3929" s="6" t="s">
        <v>12299</v>
      </c>
      <c r="Y3929" s="6" t="s">
        <v>12299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18916</v>
      </c>
      <c r="C3930" s="6" t="s">
        <v>18917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12295</v>
      </c>
      <c r="M3930" s="6">
        <v>63</v>
      </c>
      <c r="N3930" s="6" t="e">
        <f>VLOOKUP(A3930,web_archive!D:AB,18,FALSE)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12299</v>
      </c>
      <c r="V3930" s="6" t="s">
        <v>12299</v>
      </c>
      <c r="W3930" s="6" t="s">
        <v>12299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18918</v>
      </c>
      <c r="C3931" s="6" t="s">
        <v>18919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14534</v>
      </c>
      <c r="M3931" s="6">
        <v>63</v>
      </c>
      <c r="N3931" s="6" t="e">
        <f>VLOOKUP(A3931,web_archive!D:AB,18,FALSE)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12299</v>
      </c>
      <c r="V3931" s="6" t="s">
        <v>12299</v>
      </c>
      <c r="W3931" s="6" t="s">
        <v>12299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2996</v>
      </c>
      <c r="C3932" s="6" t="s">
        <v>2997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14705</v>
      </c>
      <c r="M3932" s="6">
        <v>18</v>
      </c>
      <c r="N3932" s="6" t="str">
        <f>VLOOKUP(A3932,web_archive!D:AB,18,FALSE)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18920</v>
      </c>
      <c r="V3932" s="6" t="s">
        <v>12592</v>
      </c>
      <c r="W3932" s="6" t="s">
        <v>18921</v>
      </c>
      <c r="X3932" s="6" t="s">
        <v>12556</v>
      </c>
      <c r="Y3932" s="6" t="s">
        <v>18921</v>
      </c>
      <c r="Z3932" s="6" t="s">
        <v>12620</v>
      </c>
      <c r="AA3932" s="6" t="s">
        <v>18922</v>
      </c>
      <c r="AB3932" s="6" t="s">
        <v>12299</v>
      </c>
      <c r="AC3932" s="6" t="s">
        <v>12299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18923</v>
      </c>
      <c r="C3933" s="6" t="s">
        <v>18924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12295</v>
      </c>
      <c r="M3933" s="6">
        <v>63</v>
      </c>
      <c r="N3933" s="6" t="e">
        <f>VLOOKUP(A3933,web_archive!D:AB,18,FALSE)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12841</v>
      </c>
      <c r="V3933" s="6" t="s">
        <v>18925</v>
      </c>
      <c r="W3933" s="6" t="s">
        <v>12464</v>
      </c>
      <c r="X3933" s="6" t="s">
        <v>12299</v>
      </c>
      <c r="Y3933" s="6" t="s">
        <v>12299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18926</v>
      </c>
      <c r="C3934" s="6" t="s">
        <v>18927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14534</v>
      </c>
      <c r="M3934" s="6">
        <v>63</v>
      </c>
      <c r="N3934" s="6" t="e">
        <f>VLOOKUP(A3934,web_archive!D:AB,18,FALSE)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12542</v>
      </c>
      <c r="V3934" s="6" t="s">
        <v>13021</v>
      </c>
      <c r="W3934" s="6" t="s">
        <v>13470</v>
      </c>
      <c r="X3934" s="6" t="s">
        <v>12404</v>
      </c>
      <c r="Y3934" s="6" t="s">
        <v>12299</v>
      </c>
      <c r="Z3934" s="6" t="s">
        <v>12299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18928</v>
      </c>
      <c r="C3935" s="6" t="s">
        <v>18929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12295</v>
      </c>
      <c r="M3935" s="6">
        <v>63</v>
      </c>
      <c r="N3935" s="6" t="e">
        <f>VLOOKUP(A3935,web_archive!D:AB,18,FALSE)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12978</v>
      </c>
      <c r="V3935" s="6" t="s">
        <v>12802</v>
      </c>
      <c r="W3935" s="6" t="s">
        <v>12491</v>
      </c>
      <c r="X3935" s="6" t="s">
        <v>12299</v>
      </c>
      <c r="Y3935" s="6" t="s">
        <v>12299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18930</v>
      </c>
      <c r="C3936" s="6" t="s">
        <v>18931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12295</v>
      </c>
      <c r="M3936" s="6">
        <v>63</v>
      </c>
      <c r="N3936" s="6" t="e">
        <f>VLOOKUP(A3936,web_archive!D:AB,18,FALSE)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16334</v>
      </c>
      <c r="V3936" s="6" t="s">
        <v>12670</v>
      </c>
      <c r="W3936" s="6">
        <v>500</v>
      </c>
      <c r="X3936" s="6" t="s">
        <v>18932</v>
      </c>
      <c r="Y3936" s="6" t="s">
        <v>12862</v>
      </c>
      <c r="Z3936" s="6">
        <v>500</v>
      </c>
      <c r="AA3936" s="6" t="s">
        <v>18932</v>
      </c>
      <c r="AB3936" s="6" t="s">
        <v>13309</v>
      </c>
      <c r="AC3936" s="6">
        <v>500</v>
      </c>
      <c r="AD3936" s="6" t="s">
        <v>18932</v>
      </c>
      <c r="AE3936" s="6" t="s">
        <v>12563</v>
      </c>
      <c r="AF3936" s="6">
        <v>500</v>
      </c>
      <c r="AG3936" s="6" t="s">
        <v>18932</v>
      </c>
      <c r="AH3936" s="6" t="s">
        <v>12860</v>
      </c>
      <c r="AI3936" s="6">
        <v>500</v>
      </c>
      <c r="AJ3936" s="6" t="s">
        <v>16335</v>
      </c>
      <c r="AK3936" s="6" t="s">
        <v>12299</v>
      </c>
      <c r="AL3936" s="6" t="s">
        <v>12299</v>
      </c>
    </row>
    <row r="3937" spans="1:32" x14ac:dyDescent="0.3">
      <c r="A3937" s="6">
        <v>5813</v>
      </c>
      <c r="B3937" s="6" t="s">
        <v>18933</v>
      </c>
      <c r="C3937" s="6" t="s">
        <v>18934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12295</v>
      </c>
      <c r="M3937" s="6">
        <v>63</v>
      </c>
      <c r="N3937" s="6" t="e">
        <f>VLOOKUP(A3937,web_archive!D:AB,18,FALSE)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12542</v>
      </c>
      <c r="V3937" s="6" t="s">
        <v>12368</v>
      </c>
      <c r="W3937" s="6" t="s">
        <v>12299</v>
      </c>
      <c r="X3937" s="6" t="s">
        <v>12299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18935</v>
      </c>
      <c r="C3938" s="6" t="s">
        <v>18936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12295</v>
      </c>
      <c r="M3938" s="6">
        <v>63</v>
      </c>
      <c r="N3938" s="6" t="e">
        <f>VLOOKUP(A3938,web_archive!D:AB,18,FALSE)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12299</v>
      </c>
      <c r="V3938" s="6" t="s">
        <v>12299</v>
      </c>
      <c r="W3938" s="6" t="s">
        <v>12299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18937</v>
      </c>
      <c r="C3939" s="6" t="s">
        <v>2246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12295</v>
      </c>
      <c r="M3939" s="6">
        <v>63</v>
      </c>
      <c r="N3939" s="6" t="e">
        <f>VLOOKUP(A3939,web_archive!D:AB,18,FALSE)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12691</v>
      </c>
      <c r="V3939" s="6" t="s">
        <v>18938</v>
      </c>
      <c r="W3939" s="6" t="s">
        <v>12748</v>
      </c>
      <c r="X3939" s="6" t="s">
        <v>12491</v>
      </c>
      <c r="Y3939" s="6" t="s">
        <v>12299</v>
      </c>
      <c r="Z3939" s="6" t="s">
        <v>12299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2522</v>
      </c>
      <c r="C3940" s="6" t="s">
        <v>7056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12295</v>
      </c>
      <c r="M3940" s="6">
        <v>63</v>
      </c>
      <c r="N3940" s="6" t="str">
        <f>VLOOKUP(A3940,web_archive!D:AB,18,FALSE)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13138</v>
      </c>
      <c r="V3940" s="6" t="s">
        <v>18414</v>
      </c>
      <c r="W3940" s="6" t="s">
        <v>13639</v>
      </c>
      <c r="X3940" s="6" t="s">
        <v>12299</v>
      </c>
      <c r="Y3940" s="6" t="s">
        <v>12299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18939</v>
      </c>
      <c r="C3941" s="6" t="s">
        <v>18940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12295</v>
      </c>
      <c r="M3941" s="6">
        <v>63</v>
      </c>
      <c r="N3941" s="6" t="e">
        <f>VLOOKUP(A3941,web_archive!D:AB,18,FALSE)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12841</v>
      </c>
      <c r="V3941" s="6" t="s">
        <v>13525</v>
      </c>
      <c r="W3941" s="6" t="s">
        <v>13682</v>
      </c>
      <c r="X3941" s="6" t="s">
        <v>16451</v>
      </c>
      <c r="Y3941" s="6" t="s">
        <v>12675</v>
      </c>
      <c r="Z3941" s="6" t="s">
        <v>13697</v>
      </c>
      <c r="AA3941" s="6" t="s">
        <v>12868</v>
      </c>
      <c r="AB3941" s="6" t="s">
        <v>13120</v>
      </c>
      <c r="AC3941" s="6" t="s">
        <v>12368</v>
      </c>
      <c r="AD3941" s="6" t="s">
        <v>12299</v>
      </c>
      <c r="AE3941" s="6" t="s">
        <v>12299</v>
      </c>
      <c r="AF3941" s="6"/>
    </row>
    <row r="3942" spans="1:32" x14ac:dyDescent="0.3">
      <c r="A3942" s="6">
        <v>5818</v>
      </c>
      <c r="B3942" s="6" t="s">
        <v>1889</v>
      </c>
      <c r="C3942" s="6" t="s">
        <v>18941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12295</v>
      </c>
      <c r="M3942" s="6">
        <v>63</v>
      </c>
      <c r="N3942" s="6" t="str">
        <f>VLOOKUP(A3942,web_archive!D:AB,18,FALSE)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12841</v>
      </c>
      <c r="V3942" s="6" t="s">
        <v>12404</v>
      </c>
      <c r="W3942" s="6" t="s">
        <v>12299</v>
      </c>
      <c r="X3942" s="6" t="s">
        <v>12299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1885</v>
      </c>
      <c r="C3943" s="6" t="s">
        <v>18942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12295</v>
      </c>
      <c r="M3943" s="6">
        <v>63</v>
      </c>
      <c r="N3943" s="6" t="str">
        <f>VLOOKUP(A3943,web_archive!D:AB,18,FALSE)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12841</v>
      </c>
      <c r="V3943" s="6" t="s">
        <v>12404</v>
      </c>
      <c r="W3943" s="6" t="s">
        <v>12299</v>
      </c>
      <c r="X3943" s="6" t="s">
        <v>12299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1170</v>
      </c>
      <c r="C3944" s="6" t="s">
        <v>18943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12295</v>
      </c>
      <c r="M3944" s="6">
        <v>63</v>
      </c>
      <c r="N3944" s="6" t="str">
        <f>VLOOKUP(A3944,web_archive!D:AB,18,FALSE)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12299</v>
      </c>
      <c r="V3944" s="6" t="s">
        <v>12299</v>
      </c>
      <c r="W3944" s="6" t="s">
        <v>12299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18944</v>
      </c>
      <c r="C3945" s="6" t="s">
        <v>18945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12295</v>
      </c>
      <c r="M3945" s="6">
        <v>63</v>
      </c>
      <c r="N3945" s="6" t="e">
        <f>VLOOKUP(A3945,web_archive!D:AB,18,FALSE)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15836</v>
      </c>
      <c r="V3945" s="6" t="s">
        <v>12675</v>
      </c>
      <c r="W3945" s="6" t="s">
        <v>12491</v>
      </c>
      <c r="X3945" s="6" t="s">
        <v>12299</v>
      </c>
      <c r="Y3945" s="6" t="s">
        <v>12299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6217</v>
      </c>
      <c r="C3946" s="6" t="s">
        <v>18946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12295</v>
      </c>
      <c r="M3946" s="6">
        <v>63</v>
      </c>
      <c r="N3946" s="6" t="str">
        <f>VLOOKUP(A3946,web_archive!D:AB,18,FALSE)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12787</v>
      </c>
      <c r="V3946" s="6" t="s">
        <v>18947</v>
      </c>
      <c r="W3946" s="6" t="s">
        <v>13916</v>
      </c>
      <c r="X3946" s="6" t="s">
        <v>14694</v>
      </c>
      <c r="Y3946" s="6" t="s">
        <v>12802</v>
      </c>
      <c r="Z3946" s="6" t="s">
        <v>14900</v>
      </c>
      <c r="AA3946" s="6" t="s">
        <v>12549</v>
      </c>
      <c r="AB3946" s="6" t="s">
        <v>14900</v>
      </c>
      <c r="AC3946" s="6" t="s">
        <v>12551</v>
      </c>
      <c r="AD3946" s="6" t="s">
        <v>13459</v>
      </c>
      <c r="AE3946" s="6" t="s">
        <v>12299</v>
      </c>
      <c r="AF3946" s="6" t="s">
        <v>12299</v>
      </c>
    </row>
    <row r="3947" spans="1:32" x14ac:dyDescent="0.3">
      <c r="A3947" s="6">
        <v>5823</v>
      </c>
      <c r="B3947" s="6" t="s">
        <v>18948</v>
      </c>
      <c r="C3947" s="6" t="s">
        <v>18949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12295</v>
      </c>
      <c r="M3947" s="6">
        <v>63</v>
      </c>
      <c r="N3947" s="6" t="e">
        <f>VLOOKUP(A3947,web_archive!D:AB,18,FALSE)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12858</v>
      </c>
      <c r="V3947" s="6" t="s">
        <v>12711</v>
      </c>
      <c r="W3947" s="6" t="s">
        <v>12491</v>
      </c>
      <c r="X3947" s="6" t="s">
        <v>12299</v>
      </c>
      <c r="Y3947" s="6" t="s">
        <v>12299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18950</v>
      </c>
      <c r="C3948" s="6" t="s">
        <v>18951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12295</v>
      </c>
      <c r="M3948" s="6">
        <v>63</v>
      </c>
      <c r="N3948" s="6" t="e">
        <f>VLOOKUP(A3948,web_archive!D:AB,18,FALSE)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12299</v>
      </c>
      <c r="V3948" s="6" t="s">
        <v>12299</v>
      </c>
      <c r="W3948" s="6" t="s">
        <v>12299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18952</v>
      </c>
      <c r="C3949" s="6" t="s">
        <v>18953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12295</v>
      </c>
      <c r="M3949" s="6">
        <v>63</v>
      </c>
      <c r="N3949" s="6" t="e">
        <f>VLOOKUP(A3949,web_archive!D:AB,18,FALSE)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14525</v>
      </c>
      <c r="V3949" s="6" t="s">
        <v>12368</v>
      </c>
      <c r="W3949" s="6" t="s">
        <v>12299</v>
      </c>
      <c r="X3949" s="6" t="s">
        <v>12299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18954</v>
      </c>
      <c r="C3950" s="6" t="s">
        <v>18955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12295</v>
      </c>
      <c r="M3950" s="6">
        <v>63</v>
      </c>
      <c r="N3950" s="6" t="e">
        <f>VLOOKUP(A3950,web_archive!D:AB,18,FALSE)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12691</v>
      </c>
      <c r="V3950" s="6" t="s">
        <v>13504</v>
      </c>
      <c r="W3950" s="6" t="s">
        <v>13184</v>
      </c>
      <c r="X3950" s="6" t="s">
        <v>13787</v>
      </c>
      <c r="Y3950" s="6" t="s">
        <v>13525</v>
      </c>
      <c r="Z3950" s="6" t="s">
        <v>12491</v>
      </c>
      <c r="AA3950" s="6" t="s">
        <v>12299</v>
      </c>
      <c r="AB3950" s="6" t="s">
        <v>12299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18956</v>
      </c>
      <c r="C3951" s="6" t="s">
        <v>18957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12295</v>
      </c>
      <c r="M3951" s="6">
        <v>63</v>
      </c>
      <c r="N3951" s="6" t="e">
        <f>VLOOKUP(A3951,web_archive!D:AB,18,FALSE)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12299</v>
      </c>
      <c r="V3951" s="6" t="s">
        <v>12299</v>
      </c>
      <c r="W3951" s="6" t="s">
        <v>12299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18958</v>
      </c>
      <c r="C3952" s="6" t="s">
        <v>18959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12295</v>
      </c>
      <c r="M3952" s="6">
        <v>63</v>
      </c>
      <c r="N3952" s="6" t="e">
        <f>VLOOKUP(A3952,web_archive!D:AB,18,FALSE)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12841</v>
      </c>
      <c r="V3952" s="6" t="s">
        <v>14526</v>
      </c>
      <c r="W3952" s="6" t="s">
        <v>12491</v>
      </c>
      <c r="X3952" s="6" t="s">
        <v>12299</v>
      </c>
      <c r="Y3952" s="6" t="s">
        <v>12299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18960</v>
      </c>
      <c r="C3953" s="6" t="s">
        <v>18961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12295</v>
      </c>
      <c r="M3953" s="6">
        <v>63</v>
      </c>
      <c r="N3953" s="6" t="e">
        <f>VLOOKUP(A3953,web_archive!D:AB,18,FALSE)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12299</v>
      </c>
      <c r="V3953" s="6" t="s">
        <v>12299</v>
      </c>
      <c r="W3953" s="6" t="s">
        <v>12299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18962</v>
      </c>
      <c r="C3954" s="6" t="s">
        <v>18963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12295</v>
      </c>
      <c r="M3954" s="6">
        <v>63</v>
      </c>
      <c r="N3954" s="6" t="e">
        <f>VLOOKUP(A3954,web_archive!D:AB,18,FALSE)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12299</v>
      </c>
      <c r="V3954" s="6" t="s">
        <v>12299</v>
      </c>
      <c r="W3954" s="6" t="s">
        <v>12299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18964</v>
      </c>
      <c r="C3955" s="6" t="s">
        <v>18965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12295</v>
      </c>
      <c r="M3955" s="6">
        <v>63</v>
      </c>
      <c r="N3955" s="6" t="e">
        <f>VLOOKUP(A3955,web_archive!D:AB,18,FALSE)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12299</v>
      </c>
      <c r="V3955" s="6" t="s">
        <v>12299</v>
      </c>
      <c r="W3955" s="6" t="s">
        <v>12299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18966</v>
      </c>
      <c r="C3956" s="6" t="s">
        <v>18967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12295</v>
      </c>
      <c r="M3956" s="6">
        <v>63</v>
      </c>
      <c r="N3956" s="6" t="e">
        <f>VLOOKUP(A3956,web_archive!D:AB,18,FALSE)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12299</v>
      </c>
      <c r="V3956" s="6" t="s">
        <v>12299</v>
      </c>
      <c r="W3956" s="6" t="s">
        <v>12299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18968</v>
      </c>
      <c r="C3957" s="6" t="s">
        <v>18969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12295</v>
      </c>
      <c r="M3957" s="6">
        <v>63</v>
      </c>
      <c r="N3957" s="6" t="e">
        <f>VLOOKUP(A3957,web_archive!D:AB,18,FALSE)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12299</v>
      </c>
      <c r="V3957" s="6" t="s">
        <v>12299</v>
      </c>
      <c r="W3957" s="6" t="s">
        <v>12299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18970</v>
      </c>
      <c r="C3958" s="6" t="s">
        <v>18971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12295</v>
      </c>
      <c r="M3958" s="6">
        <v>63</v>
      </c>
      <c r="N3958" s="6" t="e">
        <f>VLOOKUP(A3958,web_archive!D:AB,18,FALSE)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12299</v>
      </c>
      <c r="V3958" s="6" t="s">
        <v>12299</v>
      </c>
      <c r="W3958" s="6" t="s">
        <v>12299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18972</v>
      </c>
      <c r="C3959" s="6" t="s">
        <v>18973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12295</v>
      </c>
      <c r="M3959" s="6">
        <v>63</v>
      </c>
      <c r="N3959" s="6" t="e">
        <f>VLOOKUP(A3959,web_archive!D:AB,18,FALSE)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12299</v>
      </c>
      <c r="V3959" s="6" t="s">
        <v>12299</v>
      </c>
      <c r="W3959" s="6" t="s">
        <v>12299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18974</v>
      </c>
      <c r="C3960" s="6" t="s">
        <v>18975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12295</v>
      </c>
      <c r="M3960" s="6">
        <v>63</v>
      </c>
      <c r="N3960" s="6" t="e">
        <f>VLOOKUP(A3960,web_archive!D:AB,18,FALSE)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12299</v>
      </c>
      <c r="V3960" s="6" t="s">
        <v>12299</v>
      </c>
      <c r="W3960" s="6" t="s">
        <v>12299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18976</v>
      </c>
      <c r="C3961" s="6" t="s">
        <v>18977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12295</v>
      </c>
      <c r="M3961" s="6">
        <v>63</v>
      </c>
      <c r="N3961" s="6" t="e">
        <f>VLOOKUP(A3961,web_archive!D:AB,18,FALSE)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12299</v>
      </c>
      <c r="V3961" s="6" t="s">
        <v>12299</v>
      </c>
      <c r="W3961" s="6" t="s">
        <v>12299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18978</v>
      </c>
      <c r="C3962" s="6" t="s">
        <v>18979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12295</v>
      </c>
      <c r="M3962" s="6">
        <v>63</v>
      </c>
      <c r="N3962" s="6" t="e">
        <f>VLOOKUP(A3962,web_archive!D:AB,18,FALSE)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12299</v>
      </c>
      <c r="V3962" s="6" t="s">
        <v>12299</v>
      </c>
      <c r="W3962" s="6" t="s">
        <v>12299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18980</v>
      </c>
      <c r="C3963" s="6" t="s">
        <v>18981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12295</v>
      </c>
      <c r="M3963" s="6">
        <v>63</v>
      </c>
      <c r="N3963" s="6" t="e">
        <f>VLOOKUP(A3963,web_archive!D:AB,18,FALSE)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12299</v>
      </c>
      <c r="V3963" s="6" t="s">
        <v>12299</v>
      </c>
      <c r="W3963" s="6" t="s">
        <v>12299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18982</v>
      </c>
      <c r="C3964" s="6" t="s">
        <v>18983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12295</v>
      </c>
      <c r="M3964" s="6">
        <v>63</v>
      </c>
      <c r="N3964" s="6" t="e">
        <f>VLOOKUP(A3964,web_archive!D:AB,18,FALSE)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12299</v>
      </c>
      <c r="V3964" s="6" t="s">
        <v>12299</v>
      </c>
      <c r="W3964" s="6" t="s">
        <v>12299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18984</v>
      </c>
      <c r="C3965" s="6" t="s">
        <v>18607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12295</v>
      </c>
      <c r="M3965" s="6">
        <v>63</v>
      </c>
      <c r="N3965" s="6" t="e">
        <f>VLOOKUP(A3965,web_archive!D:AB,18,FALSE)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12787</v>
      </c>
      <c r="V3965" s="6" t="s">
        <v>15241</v>
      </c>
      <c r="W3965" s="6" t="s">
        <v>13179</v>
      </c>
      <c r="X3965" s="6">
        <v>3</v>
      </c>
      <c r="Y3965" s="6" t="s">
        <v>18985</v>
      </c>
      <c r="Z3965" s="6" t="s">
        <v>13456</v>
      </c>
      <c r="AA3965" s="6">
        <v>3</v>
      </c>
      <c r="AB3965" s="6" t="s">
        <v>18985</v>
      </c>
      <c r="AC3965" s="6" t="s">
        <v>12822</v>
      </c>
      <c r="AD3965" s="6">
        <v>3</v>
      </c>
      <c r="AE3965" s="6" t="s">
        <v>18985</v>
      </c>
      <c r="AF3965" s="6" t="s">
        <v>13458</v>
      </c>
      <c r="AG3965" s="6">
        <v>3</v>
      </c>
      <c r="AH3965" s="6" t="s">
        <v>18985</v>
      </c>
      <c r="AI3965" s="6" t="s">
        <v>12824</v>
      </c>
      <c r="AJ3965" s="6">
        <v>3</v>
      </c>
      <c r="AK3965" s="6" t="s">
        <v>18985</v>
      </c>
      <c r="AL3965" s="6" t="s">
        <v>14566</v>
      </c>
      <c r="AM3965" s="6">
        <v>3</v>
      </c>
      <c r="AN3965" s="6" t="s">
        <v>18985</v>
      </c>
      <c r="AO3965" s="6" t="s">
        <v>13454</v>
      </c>
      <c r="AP3965" s="6">
        <v>3</v>
      </c>
      <c r="AQ3965" s="6" t="s">
        <v>18985</v>
      </c>
      <c r="AR3965" s="6" t="s">
        <v>13306</v>
      </c>
      <c r="AS3965" s="6">
        <v>3</v>
      </c>
      <c r="AT3965" s="6" t="s">
        <v>18985</v>
      </c>
      <c r="AU3965" s="6" t="s">
        <v>12588</v>
      </c>
      <c r="AV3965" s="6">
        <v>3</v>
      </c>
      <c r="AW3965" s="6" t="s">
        <v>18985</v>
      </c>
      <c r="AX3965" s="6" t="s">
        <v>14535</v>
      </c>
      <c r="AY3965" s="6">
        <v>3</v>
      </c>
      <c r="AZ3965" s="6" t="s">
        <v>18986</v>
      </c>
      <c r="BA3965" s="6" t="s">
        <v>12299</v>
      </c>
      <c r="BB3965" s="6" t="s">
        <v>12299</v>
      </c>
    </row>
    <row r="3966" spans="1:54" x14ac:dyDescent="0.3">
      <c r="A3966" s="6">
        <v>5842</v>
      </c>
      <c r="B3966" s="6" t="s">
        <v>18987</v>
      </c>
      <c r="C3966" s="6" t="s">
        <v>18988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12295</v>
      </c>
      <c r="M3966" s="6">
        <v>63</v>
      </c>
      <c r="N3966" s="6" t="e">
        <f>VLOOKUP(A3966,web_archive!D:AB,18,FALSE)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12299</v>
      </c>
      <c r="V3966" s="6" t="s">
        <v>12299</v>
      </c>
      <c r="W3966" s="6" t="s">
        <v>12299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18989</v>
      </c>
      <c r="C3967" s="6" t="s">
        <v>18990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12295</v>
      </c>
      <c r="M3967" s="6">
        <v>63</v>
      </c>
      <c r="N3967" s="6" t="e">
        <f>VLOOKUP(A3967,web_archive!D:AB,18,FALSE)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12841</v>
      </c>
      <c r="V3967" s="6" t="s">
        <v>12600</v>
      </c>
      <c r="W3967" s="6" t="s">
        <v>12299</v>
      </c>
      <c r="X3967" s="6" t="s">
        <v>12299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18991</v>
      </c>
      <c r="C3968" s="6" t="s">
        <v>18992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12295</v>
      </c>
      <c r="M3968" s="6">
        <v>63</v>
      </c>
      <c r="N3968" s="6" t="e">
        <f>VLOOKUP(A3968,web_archive!D:AB,18,FALSE)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12841</v>
      </c>
      <c r="V3968" s="6" t="s">
        <v>12404</v>
      </c>
      <c r="W3968" s="6" t="s">
        <v>12299</v>
      </c>
      <c r="X3968" s="6" t="s">
        <v>12299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18993</v>
      </c>
      <c r="C3969" s="6" t="s">
        <v>18994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12295</v>
      </c>
      <c r="M3969" s="6">
        <v>63</v>
      </c>
      <c r="N3969" s="6" t="e">
        <f>VLOOKUP(A3969,web_archive!D:AB,18,FALSE)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12299</v>
      </c>
      <c r="V3969" s="6" t="s">
        <v>12299</v>
      </c>
      <c r="W3969" s="6" t="s">
        <v>12299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18995</v>
      </c>
      <c r="C3970" s="6" t="s">
        <v>18996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12295</v>
      </c>
      <c r="M3970" s="6">
        <v>63</v>
      </c>
      <c r="N3970" s="6" t="e">
        <f>VLOOKUP(A3970,web_archive!D:AB,18,FALSE)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14525</v>
      </c>
      <c r="V3970" s="6" t="s">
        <v>12491</v>
      </c>
      <c r="W3970" s="6" t="s">
        <v>12299</v>
      </c>
      <c r="X3970" s="6" t="s">
        <v>12299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18997</v>
      </c>
      <c r="C3971" s="6" t="s">
        <v>18998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12295</v>
      </c>
      <c r="M3971" s="6">
        <v>63</v>
      </c>
      <c r="N3971" s="6" t="e">
        <f>VLOOKUP(A3971,web_archive!D:AB,18,FALSE)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12542</v>
      </c>
      <c r="V3971" s="6" t="s">
        <v>13021</v>
      </c>
      <c r="W3971" s="6" t="s">
        <v>17628</v>
      </c>
      <c r="X3971" s="6" t="s">
        <v>12299</v>
      </c>
      <c r="Y3971" s="6" t="s">
        <v>12299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18999</v>
      </c>
      <c r="C3972" s="6" t="s">
        <v>19000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12295</v>
      </c>
      <c r="M3972" s="6">
        <v>63</v>
      </c>
      <c r="N3972" s="6" t="e">
        <f>VLOOKUP(A3972,web_archive!D:AB,18,FALSE)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12299</v>
      </c>
      <c r="V3972" s="6" t="s">
        <v>12299</v>
      </c>
      <c r="W3972" s="6" t="s">
        <v>12299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19001</v>
      </c>
      <c r="C3973" s="6" t="s">
        <v>19002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12295</v>
      </c>
      <c r="M3973" s="6">
        <v>63</v>
      </c>
      <c r="N3973" s="6" t="e">
        <f>VLOOKUP(A3973,web_archive!D:AB,18,FALSE)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12299</v>
      </c>
      <c r="V3973" s="6" t="s">
        <v>12299</v>
      </c>
      <c r="W3973" s="6" t="s">
        <v>12299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19003</v>
      </c>
      <c r="C3974" s="6" t="s">
        <v>19004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12295</v>
      </c>
      <c r="M3974" s="6">
        <v>63</v>
      </c>
      <c r="N3974" s="6" t="e">
        <f>VLOOKUP(A3974,web_archive!D:AB,18,FALSE)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12299</v>
      </c>
      <c r="V3974" s="6" t="s">
        <v>12299</v>
      </c>
      <c r="W3974" s="6" t="s">
        <v>12299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19005</v>
      </c>
      <c r="C3975" s="6" t="s">
        <v>19006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12295</v>
      </c>
      <c r="M3975" s="6">
        <v>63</v>
      </c>
      <c r="N3975" s="6" t="e">
        <f>VLOOKUP(A3975,web_archive!D:AB,18,FALSE)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12299</v>
      </c>
      <c r="V3975" s="6" t="s">
        <v>12299</v>
      </c>
      <c r="W3975" s="6" t="s">
        <v>12299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19007</v>
      </c>
      <c r="C3976" s="6" t="s">
        <v>19008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12295</v>
      </c>
      <c r="M3976" s="6">
        <v>63</v>
      </c>
      <c r="N3976" s="6" t="e">
        <f>VLOOKUP(A3976,web_archive!D:AB,18,FALSE)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12631</v>
      </c>
      <c r="V3976" s="6" t="s">
        <v>19009</v>
      </c>
      <c r="W3976" s="6" t="s">
        <v>19010</v>
      </c>
      <c r="X3976" s="6" t="s">
        <v>19011</v>
      </c>
      <c r="Y3976" s="6" t="s">
        <v>19012</v>
      </c>
      <c r="Z3976" s="6" t="s">
        <v>19013</v>
      </c>
      <c r="AA3976" s="6" t="s">
        <v>18257</v>
      </c>
      <c r="AB3976" s="6" t="s">
        <v>12581</v>
      </c>
      <c r="AC3976" s="6" t="s">
        <v>12299</v>
      </c>
      <c r="AD3976" s="6" t="s">
        <v>12299</v>
      </c>
      <c r="AE3976" s="6"/>
      <c r="AF3976" s="6"/>
    </row>
    <row r="3977" spans="1:32" x14ac:dyDescent="0.3">
      <c r="A3977" s="6">
        <v>5853</v>
      </c>
      <c r="B3977" s="6" t="s">
        <v>19014</v>
      </c>
      <c r="C3977" s="6" t="s">
        <v>19015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12295</v>
      </c>
      <c r="M3977" s="6">
        <v>63</v>
      </c>
      <c r="N3977" s="6" t="e">
        <f>VLOOKUP(A3977,web_archive!D:AB,18,FALSE)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14556</v>
      </c>
      <c r="V3977" s="6" t="s">
        <v>19016</v>
      </c>
      <c r="W3977" s="6" t="s">
        <v>19017</v>
      </c>
      <c r="X3977" s="6" t="s">
        <v>12675</v>
      </c>
      <c r="Y3977" s="6" t="s">
        <v>13495</v>
      </c>
      <c r="Z3977" s="6" t="s">
        <v>13525</v>
      </c>
      <c r="AA3977" s="6" t="s">
        <v>16368</v>
      </c>
      <c r="AB3977" s="6" t="s">
        <v>12299</v>
      </c>
      <c r="AC3977" s="6" t="s">
        <v>12299</v>
      </c>
      <c r="AD3977" s="6"/>
      <c r="AE3977" s="6"/>
      <c r="AF3977" s="6"/>
    </row>
    <row r="3978" spans="1:32" x14ac:dyDescent="0.3">
      <c r="A3978" s="6">
        <v>5855</v>
      </c>
      <c r="B3978" s="6" t="s">
        <v>19018</v>
      </c>
      <c r="C3978" s="6" t="s">
        <v>19019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12295</v>
      </c>
      <c r="M3978" s="6">
        <v>63</v>
      </c>
      <c r="N3978" s="6" t="e">
        <f>VLOOKUP(A3978,web_archive!D:AB,18,FALSE)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12299</v>
      </c>
      <c r="V3978" s="6" t="s">
        <v>12299</v>
      </c>
      <c r="W3978" s="6" t="s">
        <v>12299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19020</v>
      </c>
      <c r="C3979" s="6" t="s">
        <v>19021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12295</v>
      </c>
      <c r="M3979" s="6">
        <v>63</v>
      </c>
      <c r="N3979" s="6" t="e">
        <f>VLOOKUP(A3979,web_archive!D:AB,18,FALSE)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12691</v>
      </c>
      <c r="V3979" s="6" t="s">
        <v>13184</v>
      </c>
      <c r="W3979" s="6" t="s">
        <v>19022</v>
      </c>
      <c r="X3979" s="6" t="s">
        <v>19023</v>
      </c>
      <c r="Y3979" s="6" t="s">
        <v>12675</v>
      </c>
      <c r="Z3979" s="6" t="s">
        <v>14554</v>
      </c>
      <c r="AA3979" s="6">
        <v>30</v>
      </c>
      <c r="AB3979" s="6">
        <v>10000</v>
      </c>
      <c r="AC3979" s="6">
        <v>0</v>
      </c>
      <c r="AD3979" s="6" t="s">
        <v>14423</v>
      </c>
      <c r="AE3979" s="6" t="s">
        <v>12299</v>
      </c>
      <c r="AF3979" s="6" t="s">
        <v>12299</v>
      </c>
    </row>
    <row r="3980" spans="1:32" x14ac:dyDescent="0.3">
      <c r="A3980" s="6">
        <v>5857</v>
      </c>
      <c r="B3980" s="6" t="s">
        <v>19024</v>
      </c>
      <c r="C3980" s="6" t="s">
        <v>19025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12295</v>
      </c>
      <c r="M3980" s="6">
        <v>63</v>
      </c>
      <c r="N3980" s="6" t="e">
        <f>VLOOKUP(A3980,web_archive!D:AB,18,FALSE)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12542</v>
      </c>
      <c r="V3980" s="6" t="s">
        <v>14894</v>
      </c>
      <c r="W3980" s="6" t="s">
        <v>15589</v>
      </c>
      <c r="X3980" s="6" t="s">
        <v>13353</v>
      </c>
      <c r="Y3980" s="6">
        <v>150</v>
      </c>
      <c r="Z3980" s="6">
        <v>5000</v>
      </c>
      <c r="AA3980" s="6" t="s">
        <v>13742</v>
      </c>
      <c r="AB3980" s="6" t="s">
        <v>15593</v>
      </c>
      <c r="AC3980" s="6" t="s">
        <v>12299</v>
      </c>
      <c r="AD3980" s="6" t="s">
        <v>12299</v>
      </c>
      <c r="AE3980" s="6"/>
      <c r="AF3980" s="6"/>
    </row>
    <row r="3981" spans="1:32" x14ac:dyDescent="0.3">
      <c r="A3981" s="6">
        <v>5858</v>
      </c>
      <c r="B3981" s="6" t="s">
        <v>19026</v>
      </c>
      <c r="C3981" s="6" t="s">
        <v>19027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12295</v>
      </c>
      <c r="M3981" s="6">
        <v>63</v>
      </c>
      <c r="N3981" s="6" t="e">
        <f>VLOOKUP(A3981,web_archive!D:AB,18,FALSE)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12542</v>
      </c>
      <c r="V3981" s="6" t="s">
        <v>13184</v>
      </c>
      <c r="W3981" s="6" t="s">
        <v>18856</v>
      </c>
      <c r="X3981" s="6" t="s">
        <v>12661</v>
      </c>
      <c r="Y3981" s="6" t="s">
        <v>13901</v>
      </c>
      <c r="Z3981" s="6">
        <v>3</v>
      </c>
      <c r="AA3981" s="6">
        <v>10000</v>
      </c>
      <c r="AB3981" s="6" t="s">
        <v>13686</v>
      </c>
      <c r="AC3981" s="6" t="s">
        <v>16436</v>
      </c>
      <c r="AD3981" s="6" t="s">
        <v>12299</v>
      </c>
      <c r="AE3981" s="6" t="s">
        <v>12299</v>
      </c>
      <c r="AF3981" s="6"/>
    </row>
    <row r="3982" spans="1:32" x14ac:dyDescent="0.3">
      <c r="A3982" s="6">
        <v>5859</v>
      </c>
      <c r="B3982" s="6" t="s">
        <v>19028</v>
      </c>
      <c r="C3982" s="6" t="s">
        <v>19029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12295</v>
      </c>
      <c r="M3982" s="6">
        <v>63</v>
      </c>
      <c r="N3982" s="6" t="e">
        <f>VLOOKUP(A3982,web_archive!D:AB,18,FALSE)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12841</v>
      </c>
      <c r="V3982" s="6" t="s">
        <v>19030</v>
      </c>
      <c r="W3982" s="6" t="s">
        <v>13156</v>
      </c>
      <c r="X3982" s="6" t="s">
        <v>19031</v>
      </c>
      <c r="Y3982" s="6" t="s">
        <v>19032</v>
      </c>
      <c r="Z3982" s="6" t="s">
        <v>12299</v>
      </c>
      <c r="AA3982" s="6" t="s">
        <v>12299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19033</v>
      </c>
      <c r="C3983" s="6" t="s">
        <v>19034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12295</v>
      </c>
      <c r="M3983" s="6">
        <v>63</v>
      </c>
      <c r="N3983" s="6" t="e">
        <f>VLOOKUP(A3983,web_archive!D:AB,18,FALSE)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12752</v>
      </c>
      <c r="V3983" s="6" t="s">
        <v>18152</v>
      </c>
      <c r="W3983" s="6" t="s">
        <v>13656</v>
      </c>
      <c r="X3983" s="6" t="s">
        <v>12299</v>
      </c>
      <c r="Y3983" s="6" t="s">
        <v>12299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19035</v>
      </c>
      <c r="C3984" s="6" t="s">
        <v>19036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12295</v>
      </c>
      <c r="M3984" s="6">
        <v>63</v>
      </c>
      <c r="N3984" s="6" t="e">
        <f>VLOOKUP(A3984,web_archive!D:AB,18,FALSE)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14783</v>
      </c>
      <c r="V3984" s="6" t="s">
        <v>13156</v>
      </c>
      <c r="W3984" s="6" t="s">
        <v>13064</v>
      </c>
      <c r="X3984" s="6" t="s">
        <v>12489</v>
      </c>
      <c r="Y3984" s="6" t="s">
        <v>12299</v>
      </c>
      <c r="Z3984" s="6" t="s">
        <v>12299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19037</v>
      </c>
      <c r="C3985" s="6" t="s">
        <v>19038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12295</v>
      </c>
      <c r="M3985" s="6">
        <v>63</v>
      </c>
      <c r="N3985" s="6" t="e">
        <f>VLOOKUP(A3985,web_archive!D:AB,18,FALSE)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16216</v>
      </c>
      <c r="V3985" s="6" t="s">
        <v>12592</v>
      </c>
      <c r="W3985" s="6" t="s">
        <v>19039</v>
      </c>
      <c r="X3985" s="6" t="s">
        <v>12464</v>
      </c>
      <c r="Y3985" s="6" t="s">
        <v>12299</v>
      </c>
      <c r="Z3985" s="6" t="s">
        <v>12299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19040</v>
      </c>
      <c r="C3986" s="6" t="s">
        <v>19041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12295</v>
      </c>
      <c r="M3986" s="6">
        <v>63</v>
      </c>
      <c r="N3986" s="6" t="e">
        <f>VLOOKUP(A3986,web_archive!D:AB,18,FALSE)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13315</v>
      </c>
      <c r="V3986" s="6" t="s">
        <v>19042</v>
      </c>
      <c r="W3986" s="6" t="s">
        <v>12368</v>
      </c>
      <c r="X3986" s="6" t="s">
        <v>12299</v>
      </c>
      <c r="Y3986" s="6" t="s">
        <v>12299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19043</v>
      </c>
      <c r="C3987" s="6" t="s">
        <v>19044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12295</v>
      </c>
      <c r="M3987" s="6">
        <v>63</v>
      </c>
      <c r="N3987" s="6" t="e">
        <f>VLOOKUP(A3987,web_archive!D:AB,18,FALSE)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12660</v>
      </c>
      <c r="V3987" s="6" t="s">
        <v>14832</v>
      </c>
      <c r="W3987" s="6" t="s">
        <v>12600</v>
      </c>
      <c r="X3987" s="6" t="s">
        <v>12299</v>
      </c>
      <c r="Y3987" s="6" t="s">
        <v>12299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19045</v>
      </c>
      <c r="C3988" s="6" t="s">
        <v>19046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12977</v>
      </c>
      <c r="M3988" s="6">
        <v>63</v>
      </c>
      <c r="N3988" s="6" t="e">
        <f>VLOOKUP(A3988,web_archive!D:AB,18,FALSE)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12841</v>
      </c>
      <c r="V3988" s="6" t="s">
        <v>14661</v>
      </c>
      <c r="W3988" s="6" t="s">
        <v>13179</v>
      </c>
      <c r="X3988" s="6" t="s">
        <v>12814</v>
      </c>
      <c r="Y3988" s="6" t="s">
        <v>12648</v>
      </c>
      <c r="Z3988" s="6" t="s">
        <v>18103</v>
      </c>
      <c r="AA3988" s="6" t="s">
        <v>15475</v>
      </c>
      <c r="AB3988" s="6">
        <v>5</v>
      </c>
      <c r="AC3988" s="6" t="s">
        <v>13245</v>
      </c>
      <c r="AD3988" s="6">
        <v>600</v>
      </c>
      <c r="AE3988" s="6" t="s">
        <v>19047</v>
      </c>
      <c r="AF3988" s="6" t="s">
        <v>12368</v>
      </c>
      <c r="AG3988" s="6" t="s">
        <v>12299</v>
      </c>
      <c r="AH3988" s="6" t="s">
        <v>12299</v>
      </c>
    </row>
    <row r="3989" spans="1:34" x14ac:dyDescent="0.3">
      <c r="A3989" s="6">
        <v>5874</v>
      </c>
      <c r="B3989" s="6" t="s">
        <v>19048</v>
      </c>
      <c r="C3989" s="6" t="s">
        <v>19049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12977</v>
      </c>
      <c r="M3989" s="6">
        <v>63</v>
      </c>
      <c r="N3989" s="6" t="e">
        <f>VLOOKUP(A3989,web_archive!D:AB,18,FALSE)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12841</v>
      </c>
      <c r="V3989" s="6" t="s">
        <v>14661</v>
      </c>
      <c r="W3989" s="6" t="s">
        <v>13179</v>
      </c>
      <c r="X3989" s="6" t="s">
        <v>12814</v>
      </c>
      <c r="Y3989" s="6" t="s">
        <v>12648</v>
      </c>
      <c r="Z3989" s="6" t="s">
        <v>18103</v>
      </c>
      <c r="AA3989" s="6" t="s">
        <v>14581</v>
      </c>
      <c r="AB3989" s="6">
        <v>9</v>
      </c>
      <c r="AC3989" s="6" t="s">
        <v>13245</v>
      </c>
      <c r="AD3989" s="6">
        <v>400</v>
      </c>
      <c r="AE3989" s="6" t="s">
        <v>19047</v>
      </c>
      <c r="AF3989" s="6" t="s">
        <v>12368</v>
      </c>
      <c r="AG3989" s="6" t="s">
        <v>12299</v>
      </c>
      <c r="AH3989" s="6" t="s">
        <v>12299</v>
      </c>
    </row>
    <row r="3990" spans="1:34" x14ac:dyDescent="0.3">
      <c r="A3990" s="6">
        <v>5875</v>
      </c>
      <c r="B3990" s="6" t="s">
        <v>19050</v>
      </c>
      <c r="C3990" s="6" t="s">
        <v>19051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12977</v>
      </c>
      <c r="M3990" s="6">
        <v>63</v>
      </c>
      <c r="N3990" s="6" t="e">
        <f>VLOOKUP(A3990,web_archive!D:AB,18,FALSE)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12841</v>
      </c>
      <c r="V3990" s="6" t="s">
        <v>14661</v>
      </c>
      <c r="W3990" s="6" t="s">
        <v>13179</v>
      </c>
      <c r="X3990" s="6" t="s">
        <v>12814</v>
      </c>
      <c r="Y3990" s="6" t="s">
        <v>12648</v>
      </c>
      <c r="Z3990" s="6" t="s">
        <v>18103</v>
      </c>
      <c r="AA3990" s="6" t="s">
        <v>16232</v>
      </c>
      <c r="AB3990" s="6">
        <v>8</v>
      </c>
      <c r="AC3990" s="6" t="s">
        <v>13245</v>
      </c>
      <c r="AD3990" s="6">
        <v>400</v>
      </c>
      <c r="AE3990" s="6" t="s">
        <v>19047</v>
      </c>
      <c r="AF3990" s="6" t="s">
        <v>12368</v>
      </c>
      <c r="AG3990" s="6" t="s">
        <v>12299</v>
      </c>
      <c r="AH3990" s="6" t="s">
        <v>12299</v>
      </c>
    </row>
    <row r="3991" spans="1:34" x14ac:dyDescent="0.3">
      <c r="A3991" s="6">
        <v>5881</v>
      </c>
      <c r="B3991" s="6" t="s">
        <v>19052</v>
      </c>
      <c r="C3991" s="6" t="s">
        <v>19053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12295</v>
      </c>
      <c r="M3991" s="6">
        <v>63</v>
      </c>
      <c r="N3991" s="6" t="e">
        <f>VLOOKUP(A3991,web_archive!D:AB,18,FALSE)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12807</v>
      </c>
      <c r="V3991" s="6" t="s">
        <v>18110</v>
      </c>
      <c r="W3991" s="6" t="s">
        <v>13470</v>
      </c>
      <c r="X3991" s="6" t="s">
        <v>19054</v>
      </c>
      <c r="Y3991" s="6" t="s">
        <v>14935</v>
      </c>
      <c r="Z3991" s="6" t="s">
        <v>13494</v>
      </c>
      <c r="AA3991" s="6" t="s">
        <v>13441</v>
      </c>
      <c r="AB3991" s="6" t="s">
        <v>12299</v>
      </c>
      <c r="AC3991" s="6" t="s">
        <v>12299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19055</v>
      </c>
      <c r="C3992" s="6" t="s">
        <v>19056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12265</v>
      </c>
      <c r="M3992" s="6">
        <v>63</v>
      </c>
      <c r="N3992" s="6" t="e">
        <f>VLOOKUP(A3992,web_archive!D:AB,18,FALSE)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12542</v>
      </c>
      <c r="V3992" s="6" t="s">
        <v>15597</v>
      </c>
      <c r="W3992" s="6" t="s">
        <v>12894</v>
      </c>
      <c r="X3992" s="6" t="s">
        <v>12299</v>
      </c>
      <c r="Y3992" s="6" t="s">
        <v>12299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19057</v>
      </c>
      <c r="C3993" s="6" t="s">
        <v>19058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12265</v>
      </c>
      <c r="M3993" s="6">
        <v>63</v>
      </c>
      <c r="N3993" s="6" t="e">
        <f>VLOOKUP(A3993,web_archive!D:AB,18,FALSE)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12542</v>
      </c>
      <c r="V3993" s="6" t="s">
        <v>15597</v>
      </c>
      <c r="W3993" s="6" t="s">
        <v>12894</v>
      </c>
      <c r="X3993" s="6" t="s">
        <v>12299</v>
      </c>
      <c r="Y3993" s="6" t="s">
        <v>12299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19059</v>
      </c>
      <c r="C3994" s="6" t="s">
        <v>19060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12265</v>
      </c>
      <c r="M3994" s="6">
        <v>63</v>
      </c>
      <c r="N3994" s="6" t="e">
        <f>VLOOKUP(A3994,web_archive!D:AB,18,FALSE)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12542</v>
      </c>
      <c r="V3994" s="6" t="s">
        <v>15597</v>
      </c>
      <c r="W3994" s="6" t="s">
        <v>12894</v>
      </c>
      <c r="X3994" s="6" t="s">
        <v>12299</v>
      </c>
      <c r="Y3994" s="6" t="s">
        <v>12299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19061</v>
      </c>
      <c r="C3995" s="6" t="s">
        <v>19062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12265</v>
      </c>
      <c r="M3995" s="6">
        <v>63</v>
      </c>
      <c r="N3995" s="6" t="e">
        <f>VLOOKUP(A3995,web_archive!D:AB,18,FALSE)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12542</v>
      </c>
      <c r="V3995" s="6" t="s">
        <v>15597</v>
      </c>
      <c r="W3995" s="6" t="s">
        <v>12894</v>
      </c>
      <c r="X3995" s="6" t="s">
        <v>12299</v>
      </c>
      <c r="Y3995" s="6" t="s">
        <v>12299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19063</v>
      </c>
      <c r="C3996" s="6" t="s">
        <v>19064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12265</v>
      </c>
      <c r="M3996" s="6">
        <v>63</v>
      </c>
      <c r="N3996" s="6" t="e">
        <f>VLOOKUP(A3996,web_archive!D:AB,18,FALSE)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12542</v>
      </c>
      <c r="V3996" s="6" t="s">
        <v>15597</v>
      </c>
      <c r="W3996" s="6" t="s">
        <v>12894</v>
      </c>
      <c r="X3996" s="6" t="s">
        <v>12299</v>
      </c>
      <c r="Y3996" s="6" t="s">
        <v>12299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19065</v>
      </c>
      <c r="C3997" s="6" t="s">
        <v>19066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12295</v>
      </c>
      <c r="M3997" s="6">
        <v>63</v>
      </c>
      <c r="N3997" s="6" t="e">
        <f>VLOOKUP(A3997,web_archive!D:AB,18,FALSE)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12570</v>
      </c>
      <c r="V3997" s="6" t="s">
        <v>12549</v>
      </c>
      <c r="W3997" s="6" t="s">
        <v>13100</v>
      </c>
      <c r="X3997" s="6" t="s">
        <v>12551</v>
      </c>
      <c r="Y3997" s="6" t="s">
        <v>13229</v>
      </c>
      <c r="Z3997" s="6" t="s">
        <v>18114</v>
      </c>
      <c r="AA3997" s="6" t="s">
        <v>12299</v>
      </c>
      <c r="AB3997" s="6" t="s">
        <v>12299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19067</v>
      </c>
      <c r="C3998" s="6" t="s">
        <v>19068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12295</v>
      </c>
      <c r="M3998" s="6">
        <v>63</v>
      </c>
      <c r="N3998" s="6" t="e">
        <f>VLOOKUP(A3998,web_archive!D:AB,18,FALSE)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12841</v>
      </c>
      <c r="V3998" s="6" t="s">
        <v>19069</v>
      </c>
      <c r="W3998" s="6" t="s">
        <v>12368</v>
      </c>
      <c r="X3998" s="6" t="s">
        <v>12463</v>
      </c>
      <c r="Y3998" s="6">
        <v>-1</v>
      </c>
      <c r="Z3998" s="6" t="s">
        <v>12464</v>
      </c>
      <c r="AA3998" s="6" t="s">
        <v>19070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19071</v>
      </c>
      <c r="C3999" s="6" t="s">
        <v>19072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12295</v>
      </c>
      <c r="M3999" s="6">
        <v>63</v>
      </c>
      <c r="N3999" s="6" t="e">
        <f>VLOOKUP(A3999,web_archive!D:AB,18,FALSE)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12841</v>
      </c>
      <c r="V3999" s="6" t="s">
        <v>19073</v>
      </c>
      <c r="W3999" s="6" t="s">
        <v>12368</v>
      </c>
      <c r="X3999" s="6" t="s">
        <v>12463</v>
      </c>
      <c r="Y3999" s="6">
        <v>-1</v>
      </c>
      <c r="Z3999" s="6" t="s">
        <v>12464</v>
      </c>
      <c r="AA3999" s="6" t="s">
        <v>19070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19074</v>
      </c>
      <c r="C4000" s="6" t="s">
        <v>19075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12295</v>
      </c>
      <c r="M4000" s="6">
        <v>63</v>
      </c>
      <c r="N4000" s="6" t="e">
        <f>VLOOKUP(A4000,web_archive!D:AB,18,FALSE)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12841</v>
      </c>
      <c r="V4000" s="6" t="s">
        <v>19076</v>
      </c>
      <c r="W4000" s="6" t="s">
        <v>12368</v>
      </c>
      <c r="X4000" s="6" t="s">
        <v>12463</v>
      </c>
      <c r="Y4000" s="6">
        <v>-1</v>
      </c>
      <c r="Z4000" s="6" t="s">
        <v>12464</v>
      </c>
      <c r="AA4000" s="6" t="s">
        <v>19070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19077</v>
      </c>
      <c r="C4001" s="6" t="s">
        <v>19078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12295</v>
      </c>
      <c r="M4001" s="6">
        <v>63</v>
      </c>
      <c r="N4001" s="6" t="e">
        <f>VLOOKUP(A4001,web_archive!D:AB,18,FALSE)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12841</v>
      </c>
      <c r="V4001" s="6" t="s">
        <v>16427</v>
      </c>
      <c r="W4001" s="6" t="s">
        <v>12675</v>
      </c>
      <c r="X4001" s="6" t="s">
        <v>13495</v>
      </c>
      <c r="Y4001" s="6" t="s">
        <v>12600</v>
      </c>
      <c r="Z4001" s="6" t="s">
        <v>12299</v>
      </c>
      <c r="AA4001" s="6" t="s">
        <v>12299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19079</v>
      </c>
      <c r="C4002" s="6" t="s">
        <v>19080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12240</v>
      </c>
      <c r="M4002" s="6">
        <v>63</v>
      </c>
      <c r="N4002" s="6" t="e">
        <f>VLOOKUP(A4002,web_archive!D:AB,18,FALSE)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12919</v>
      </c>
      <c r="V4002" s="6" t="s">
        <v>19081</v>
      </c>
      <c r="W4002" s="6" t="s">
        <v>19082</v>
      </c>
      <c r="X4002" s="6" t="s">
        <v>15984</v>
      </c>
      <c r="Y4002" s="6" t="s">
        <v>19083</v>
      </c>
      <c r="Z4002" s="6" t="s">
        <v>12945</v>
      </c>
      <c r="AA4002" s="6">
        <v>1</v>
      </c>
      <c r="AB4002" s="6" t="s">
        <v>13744</v>
      </c>
      <c r="AC4002" s="6" t="s">
        <v>12299</v>
      </c>
      <c r="AD4002" s="6" t="s">
        <v>12299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19084</v>
      </c>
      <c r="C4003" s="6" t="s">
        <v>19085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12295</v>
      </c>
      <c r="M4003" s="6">
        <v>63</v>
      </c>
      <c r="N4003" s="6" t="e">
        <f>VLOOKUP(A4003,web_archive!D:AB,18,FALSE)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19086</v>
      </c>
      <c r="V4003" s="6" t="s">
        <v>19087</v>
      </c>
      <c r="W4003" s="6" t="s">
        <v>12299</v>
      </c>
      <c r="X4003" s="6" t="s">
        <v>19086</v>
      </c>
      <c r="Y4003" s="6" t="s">
        <v>19088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19089</v>
      </c>
      <c r="C4004" s="6" t="s">
        <v>19090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12295</v>
      </c>
      <c r="M4004" s="6">
        <v>63</v>
      </c>
      <c r="N4004" s="6" t="e">
        <f>VLOOKUP(A4004,web_archive!D:AB,18,FALSE)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13389</v>
      </c>
      <c r="V4004" s="6" t="s">
        <v>12404</v>
      </c>
      <c r="W4004" s="6" t="s">
        <v>12299</v>
      </c>
      <c r="X4004" s="6" t="s">
        <v>12299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19091</v>
      </c>
      <c r="C4005" s="6" t="s">
        <v>19092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12295</v>
      </c>
      <c r="M4005" s="6">
        <v>63</v>
      </c>
      <c r="N4005" s="6" t="e">
        <f>VLOOKUP(A4005,web_archive!D:AB,18,FALSE)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12636</v>
      </c>
      <c r="V4005" s="6" t="s">
        <v>18097</v>
      </c>
      <c r="W4005" s="6" t="s">
        <v>19093</v>
      </c>
      <c r="X4005" s="6" t="s">
        <v>16787</v>
      </c>
      <c r="Y4005" s="6" t="s">
        <v>19094</v>
      </c>
      <c r="Z4005" s="6" t="s">
        <v>19095</v>
      </c>
      <c r="AA4005" s="6" t="s">
        <v>19096</v>
      </c>
      <c r="AB4005" s="6" t="s">
        <v>19097</v>
      </c>
      <c r="AC4005" s="6" t="s">
        <v>19098</v>
      </c>
      <c r="AD4005" s="6" t="s">
        <v>19099</v>
      </c>
      <c r="AE4005" s="6" t="s">
        <v>19100</v>
      </c>
      <c r="AF4005" s="6" t="s">
        <v>17002</v>
      </c>
      <c r="AG4005" s="6" t="s">
        <v>19094</v>
      </c>
      <c r="AH4005" s="6" t="s">
        <v>16787</v>
      </c>
      <c r="AI4005" s="6" t="s">
        <v>19101</v>
      </c>
      <c r="AJ4005" s="6" t="s">
        <v>19095</v>
      </c>
      <c r="AK4005" s="6" t="s">
        <v>19102</v>
      </c>
      <c r="AL4005" s="6" t="s">
        <v>17990</v>
      </c>
      <c r="AM4005" s="6" t="s">
        <v>13744</v>
      </c>
      <c r="AN4005" s="6" t="s">
        <v>12299</v>
      </c>
      <c r="AO4005" s="6" t="s">
        <v>12299</v>
      </c>
    </row>
    <row r="4006" spans="1:41" x14ac:dyDescent="0.3">
      <c r="A4006" s="6">
        <v>5919</v>
      </c>
      <c r="B4006" s="6" t="s">
        <v>19103</v>
      </c>
      <c r="C4006" s="6" t="s">
        <v>19104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12295</v>
      </c>
      <c r="M4006" s="6">
        <v>63</v>
      </c>
      <c r="N4006" s="6" t="e">
        <f>VLOOKUP(A4006,web_archive!D:AB,18,FALSE)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14525</v>
      </c>
      <c r="V4006" s="6" t="s">
        <v>12713</v>
      </c>
      <c r="W4006" s="6" t="s">
        <v>16343</v>
      </c>
      <c r="X4006" s="6">
        <v>1</v>
      </c>
      <c r="Y4006" s="6" t="s">
        <v>19105</v>
      </c>
      <c r="Z4006" s="6" t="s">
        <v>12299</v>
      </c>
      <c r="AA4006" s="6" t="s">
        <v>12299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19106</v>
      </c>
      <c r="C4007" s="6" t="s">
        <v>19107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12295</v>
      </c>
      <c r="M4007" s="6">
        <v>63</v>
      </c>
      <c r="N4007" s="6" t="e">
        <f>VLOOKUP(A4007,web_archive!D:AB,18,FALSE)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16741</v>
      </c>
      <c r="V4007" s="6" t="s">
        <v>19108</v>
      </c>
      <c r="W4007" s="6" t="s">
        <v>13815</v>
      </c>
      <c r="X4007" s="6" t="s">
        <v>19109</v>
      </c>
      <c r="Y4007" s="6" t="s">
        <v>12299</v>
      </c>
      <c r="Z4007" s="6" t="s">
        <v>12299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19110</v>
      </c>
      <c r="C4008" s="6" t="s">
        <v>19111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12295</v>
      </c>
      <c r="M4008" s="6">
        <v>63</v>
      </c>
      <c r="N4008" s="6" t="e">
        <f>VLOOKUP(A4008,web_archive!D:AB,18,FALSE)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12542</v>
      </c>
      <c r="V4008" s="6" t="s">
        <v>12956</v>
      </c>
      <c r="W4008" s="6" t="s">
        <v>19112</v>
      </c>
      <c r="X4008" s="6" t="s">
        <v>19113</v>
      </c>
      <c r="Y4008" s="6" t="s">
        <v>19114</v>
      </c>
      <c r="Z4008" s="6" t="s">
        <v>13902</v>
      </c>
      <c r="AA4008" s="6">
        <v>30000</v>
      </c>
      <c r="AB4008" s="6" t="s">
        <v>13686</v>
      </c>
      <c r="AC4008" s="6" t="s">
        <v>13903</v>
      </c>
      <c r="AD4008" s="6" t="s">
        <v>12299</v>
      </c>
      <c r="AE4008" s="6" t="s">
        <v>12299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19115</v>
      </c>
      <c r="C4009" s="6" t="s">
        <v>19115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12295</v>
      </c>
      <c r="M4009" s="6">
        <v>63</v>
      </c>
      <c r="N4009" s="6" t="e">
        <f>VLOOKUP(A4009,web_archive!D:AB,18,FALSE)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19116</v>
      </c>
      <c r="V4009" s="6" t="s">
        <v>19117</v>
      </c>
      <c r="W4009" s="6" t="s">
        <v>19118</v>
      </c>
      <c r="X4009" s="6" t="s">
        <v>19119</v>
      </c>
      <c r="Y4009" s="6" t="s">
        <v>19120</v>
      </c>
      <c r="Z4009" s="6" t="s">
        <v>13208</v>
      </c>
      <c r="AA4009" s="6" t="s">
        <v>12299</v>
      </c>
      <c r="AB4009" s="6" t="s">
        <v>12299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19121</v>
      </c>
      <c r="C4010" s="6" t="s">
        <v>19122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12295</v>
      </c>
      <c r="M4010" s="6">
        <v>63</v>
      </c>
      <c r="N4010" s="6" t="e">
        <f>VLOOKUP(A4010,web_archive!D:AB,18,FALSE)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13315</v>
      </c>
      <c r="V4010" s="6" t="s">
        <v>14557</v>
      </c>
      <c r="W4010" s="6" t="s">
        <v>19123</v>
      </c>
      <c r="X4010" s="6" t="s">
        <v>19124</v>
      </c>
      <c r="Y4010" s="6" t="s">
        <v>12299</v>
      </c>
      <c r="Z4010" s="6" t="s">
        <v>12299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19125</v>
      </c>
      <c r="C4011" s="6" t="s">
        <v>19125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12295</v>
      </c>
      <c r="M4011" s="6">
        <v>63</v>
      </c>
      <c r="N4011" s="6" t="e">
        <f>VLOOKUP(A4011,web_archive!D:AB,18,FALSE)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19126</v>
      </c>
      <c r="V4011" s="6" t="s">
        <v>19127</v>
      </c>
      <c r="W4011" s="6" t="s">
        <v>13812</v>
      </c>
      <c r="X4011" s="6" t="s">
        <v>19128</v>
      </c>
      <c r="Y4011" s="6" t="s">
        <v>12299</v>
      </c>
      <c r="Z4011" s="6" t="s">
        <v>12299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19129</v>
      </c>
      <c r="C4012" s="6" t="s">
        <v>19129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12295</v>
      </c>
      <c r="M4012" s="6">
        <v>63</v>
      </c>
      <c r="N4012" s="6" t="e">
        <f>VLOOKUP(A4012,web_archive!D:AB,18,FALSE)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12691</v>
      </c>
      <c r="V4012" s="6" t="s">
        <v>19130</v>
      </c>
      <c r="W4012" s="6" t="s">
        <v>12675</v>
      </c>
      <c r="X4012" s="6" t="s">
        <v>19131</v>
      </c>
      <c r="Y4012" s="6" t="s">
        <v>12368</v>
      </c>
      <c r="Z4012" s="6" t="s">
        <v>12299</v>
      </c>
      <c r="AA4012" s="6" t="s">
        <v>12299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19132</v>
      </c>
      <c r="C4013" s="6" t="s">
        <v>19133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12295</v>
      </c>
      <c r="M4013" s="6">
        <v>63</v>
      </c>
      <c r="N4013" s="6" t="e">
        <f>VLOOKUP(A4013,web_archive!D:AB,18,FALSE)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14036</v>
      </c>
      <c r="V4013" s="6" t="s">
        <v>13456</v>
      </c>
      <c r="W4013" s="6" t="s">
        <v>12491</v>
      </c>
      <c r="X4013" s="6" t="s">
        <v>12299</v>
      </c>
      <c r="Y4013" s="6" t="s">
        <v>12299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19134</v>
      </c>
      <c r="C4014" s="6" t="s">
        <v>19135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12295</v>
      </c>
      <c r="M4014" s="6">
        <v>63</v>
      </c>
      <c r="N4014" s="6" t="e">
        <f>VLOOKUP(A4014,web_archive!D:AB,18,FALSE)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13512</v>
      </c>
      <c r="V4014" s="6" t="s">
        <v>19136</v>
      </c>
      <c r="W4014" s="6" t="s">
        <v>19137</v>
      </c>
      <c r="X4014" s="6" t="s">
        <v>12299</v>
      </c>
      <c r="Y4014" s="6" t="s">
        <v>12299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19138</v>
      </c>
      <c r="C4015" s="6" t="s">
        <v>19139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12295</v>
      </c>
      <c r="M4015" s="6">
        <v>63</v>
      </c>
      <c r="N4015" s="6" t="e">
        <f>VLOOKUP(A4015,web_archive!D:AB,18,FALSE)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12787</v>
      </c>
      <c r="V4015" s="6" t="s">
        <v>14582</v>
      </c>
      <c r="W4015" s="6" t="s">
        <v>12828</v>
      </c>
      <c r="X4015" s="6" t="s">
        <v>12600</v>
      </c>
      <c r="Y4015" s="6" t="s">
        <v>12299</v>
      </c>
      <c r="Z4015" s="6" t="s">
        <v>12299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19140</v>
      </c>
      <c r="C4016" s="6" t="s">
        <v>19141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12295</v>
      </c>
      <c r="M4016" s="6">
        <v>63</v>
      </c>
      <c r="N4016" s="6" t="e">
        <f>VLOOKUP(A4016,web_archive!D:AB,18,FALSE)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14525</v>
      </c>
      <c r="V4016" s="6" t="s">
        <v>19142</v>
      </c>
      <c r="W4016" s="6">
        <v>545</v>
      </c>
      <c r="X4016" s="6" t="s">
        <v>19143</v>
      </c>
      <c r="Y4016" s="6">
        <v>546</v>
      </c>
      <c r="Z4016" s="6" t="s">
        <v>19143</v>
      </c>
      <c r="AA4016" s="6">
        <v>547</v>
      </c>
      <c r="AB4016" s="6" t="s">
        <v>12894</v>
      </c>
      <c r="AC4016" s="6" t="s">
        <v>12299</v>
      </c>
      <c r="AD4016" s="6" t="s">
        <v>12299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19144</v>
      </c>
      <c r="C4017" s="6" t="s">
        <v>19145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12295</v>
      </c>
      <c r="M4017" s="6">
        <v>63</v>
      </c>
      <c r="N4017" s="6" t="e">
        <f>VLOOKUP(A4017,web_archive!D:AB,18,FALSE)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19146</v>
      </c>
      <c r="V4017" s="6" t="s">
        <v>19087</v>
      </c>
      <c r="W4017" s="6" t="s">
        <v>12299</v>
      </c>
      <c r="X4017" s="6" t="s">
        <v>19146</v>
      </c>
      <c r="Y4017" s="6" t="s">
        <v>19088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19147</v>
      </c>
      <c r="C4018" s="6" t="s">
        <v>19148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12295</v>
      </c>
      <c r="M4018" s="6">
        <v>63</v>
      </c>
      <c r="N4018" s="6" t="e">
        <f>VLOOKUP(A4018,web_archive!D:AB,18,FALSE)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12299</v>
      </c>
      <c r="V4018" s="6" t="s">
        <v>12299</v>
      </c>
      <c r="W4018" s="6" t="s">
        <v>12299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19149</v>
      </c>
      <c r="C4019" s="6" t="s">
        <v>19150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12295</v>
      </c>
      <c r="M4019" s="6">
        <v>63</v>
      </c>
      <c r="N4019" s="6" t="e">
        <f>VLOOKUP(A4019,web_archive!D:AB,18,FALSE)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12919</v>
      </c>
      <c r="V4019" s="6" t="s">
        <v>19151</v>
      </c>
      <c r="W4019" s="6" t="s">
        <v>19152</v>
      </c>
      <c r="X4019" s="6" t="s">
        <v>13207</v>
      </c>
      <c r="Y4019" s="6" t="s">
        <v>14265</v>
      </c>
      <c r="Z4019" s="6" t="s">
        <v>19153</v>
      </c>
      <c r="AA4019" s="6" t="s">
        <v>19154</v>
      </c>
      <c r="AB4019" s="6" t="s">
        <v>18474</v>
      </c>
      <c r="AC4019" s="6" t="s">
        <v>19155</v>
      </c>
      <c r="AD4019" s="6" t="s">
        <v>12883</v>
      </c>
      <c r="AE4019" s="6" t="s">
        <v>19156</v>
      </c>
      <c r="AF4019" s="6" t="s">
        <v>12956</v>
      </c>
      <c r="AG4019" s="6" t="s">
        <v>14415</v>
      </c>
      <c r="AH4019" s="6" t="s">
        <v>12299</v>
      </c>
      <c r="AI4019" s="6" t="s">
        <v>12299</v>
      </c>
    </row>
    <row r="4020" spans="1:35" x14ac:dyDescent="0.3">
      <c r="A4020" s="6" t="s">
        <v>12401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VLOOKUP(A4020,web_archive!D:AB,18,FALSE)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19157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VLOOKUP(A4021,web_archive!D:AB,18,FALSE)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12401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VLOOKUP(A4022,web_archive!D:AB,18,FALSE)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19158</v>
      </c>
      <c r="C4023" s="6" t="s">
        <v>19159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VLOOKUP(A4023,web_archive!D:AB,18,FALSE)</f>
        <v>#N/A</v>
      </c>
      <c r="O4023" s="6"/>
      <c r="P4023" s="6"/>
      <c r="Q4023" s="6"/>
      <c r="R4023" s="6"/>
      <c r="S4023" s="6"/>
      <c r="T4023" s="6"/>
      <c r="U4023" s="6" t="s">
        <v>12299</v>
      </c>
      <c r="V4023" s="6" t="s">
        <v>12299</v>
      </c>
      <c r="W4023" s="6" t="s">
        <v>12299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19160</v>
      </c>
      <c r="C4024" s="6" t="s">
        <v>19161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VLOOKUP(A4024,web_archive!D:AB,18,FALSE)</f>
        <v>#N/A</v>
      </c>
      <c r="O4024" s="6"/>
      <c r="P4024" s="6"/>
      <c r="Q4024" s="6"/>
      <c r="R4024" s="6"/>
      <c r="S4024" s="6"/>
      <c r="T4024" s="6"/>
      <c r="U4024" s="6" t="s">
        <v>12299</v>
      </c>
      <c r="V4024" s="6" t="s">
        <v>12299</v>
      </c>
      <c r="W4024" s="6" t="s">
        <v>12299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19162</v>
      </c>
      <c r="C4025" s="6" t="s">
        <v>19163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VLOOKUP(A4025,web_archive!D:AB,18,FALSE)</f>
        <v>#N/A</v>
      </c>
      <c r="O4025" s="6"/>
      <c r="P4025" s="6"/>
      <c r="Q4025" s="6"/>
      <c r="R4025" s="6"/>
      <c r="S4025" s="6"/>
      <c r="T4025" s="6"/>
      <c r="U4025" s="6" t="s">
        <v>12299</v>
      </c>
      <c r="V4025" s="6" t="s">
        <v>12299</v>
      </c>
      <c r="W4025" s="6" t="s">
        <v>12299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19164</v>
      </c>
      <c r="C4026" s="6" t="s">
        <v>19165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VLOOKUP(A4026,web_archive!D:AB,18,FALSE)</f>
        <v>#N/A</v>
      </c>
      <c r="O4026" s="6"/>
      <c r="P4026" s="6"/>
      <c r="Q4026" s="6"/>
      <c r="R4026" s="6"/>
      <c r="S4026" s="6"/>
      <c r="T4026" s="6"/>
      <c r="U4026" s="6" t="s">
        <v>12299</v>
      </c>
      <c r="V4026" s="6" t="s">
        <v>12299</v>
      </c>
      <c r="W4026" s="6" t="s">
        <v>12299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19166</v>
      </c>
      <c r="C4027" s="6" t="s">
        <v>19167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VLOOKUP(A4027,web_archive!D:AB,18,FALSE)</f>
        <v>#N/A</v>
      </c>
      <c r="O4027" s="6"/>
      <c r="P4027" s="6"/>
      <c r="Q4027" s="6"/>
      <c r="R4027" s="6"/>
      <c r="S4027" s="6"/>
      <c r="T4027" s="6"/>
      <c r="U4027" s="6" t="s">
        <v>12299</v>
      </c>
      <c r="V4027" s="6" t="s">
        <v>12299</v>
      </c>
      <c r="W4027" s="6" t="s">
        <v>12299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19168</v>
      </c>
      <c r="C4028" s="6" t="s">
        <v>19169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VLOOKUP(A4028,web_archive!D:AB,18,FALSE)</f>
        <v>#N/A</v>
      </c>
      <c r="O4028" s="6"/>
      <c r="P4028" s="6"/>
      <c r="Q4028" s="6"/>
      <c r="R4028" s="6"/>
      <c r="S4028" s="6"/>
      <c r="T4028" s="6"/>
      <c r="U4028" s="6" t="s">
        <v>12299</v>
      </c>
      <c r="V4028" s="6" t="s">
        <v>12299</v>
      </c>
      <c r="W4028" s="6" t="s">
        <v>12299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19170</v>
      </c>
      <c r="C4029" s="6" t="s">
        <v>19171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VLOOKUP(A4029,web_archive!D:AB,18,FALSE)</f>
        <v>#N/A</v>
      </c>
      <c r="O4029" s="6"/>
      <c r="P4029" s="6"/>
      <c r="Q4029" s="6"/>
      <c r="R4029" s="6"/>
      <c r="S4029" s="6"/>
      <c r="T4029" s="6"/>
      <c r="U4029" s="6" t="s">
        <v>12299</v>
      </c>
      <c r="V4029" s="6" t="s">
        <v>12299</v>
      </c>
      <c r="W4029" s="6" t="s">
        <v>12299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19172</v>
      </c>
      <c r="C4030" s="6" t="s">
        <v>19173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VLOOKUP(A4030,web_archive!D:AB,18,FALSE)</f>
        <v>#N/A</v>
      </c>
      <c r="O4030" s="6"/>
      <c r="P4030" s="6"/>
      <c r="Q4030" s="6"/>
      <c r="R4030" s="6"/>
      <c r="S4030" s="6"/>
      <c r="T4030" s="6"/>
      <c r="U4030" s="6" t="s">
        <v>12299</v>
      </c>
      <c r="V4030" s="6" t="s">
        <v>12299</v>
      </c>
      <c r="W4030" s="6" t="s">
        <v>12299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19174</v>
      </c>
      <c r="C4031" s="6" t="s">
        <v>19174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VLOOKUP(A4031,web_archive!D:AB,18,FALSE)</f>
        <v>#N/A</v>
      </c>
      <c r="O4031" s="6"/>
      <c r="P4031" s="6"/>
      <c r="Q4031" s="6"/>
      <c r="R4031" s="6"/>
      <c r="S4031" s="6"/>
      <c r="T4031" s="6"/>
      <c r="U4031" s="6" t="s">
        <v>12299</v>
      </c>
      <c r="V4031" s="6" t="s">
        <v>12299</v>
      </c>
      <c r="W4031" s="6" t="s">
        <v>12299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19175</v>
      </c>
      <c r="C4032" s="6" t="s">
        <v>19176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VLOOKUP(A4032,web_archive!D:AB,18,FALSE)</f>
        <v>#N/A</v>
      </c>
      <c r="O4032" s="6"/>
      <c r="P4032" s="6"/>
      <c r="Q4032" s="6"/>
      <c r="R4032" s="6"/>
      <c r="S4032" s="6"/>
      <c r="T4032" s="6"/>
      <c r="U4032" s="6" t="s">
        <v>12299</v>
      </c>
      <c r="V4032" s="6" t="s">
        <v>12299</v>
      </c>
      <c r="W4032" s="6" t="s">
        <v>12299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19177</v>
      </c>
      <c r="C4033" s="6" t="s">
        <v>19178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VLOOKUP(A4033,web_archive!D:AB,18,FALSE)</f>
        <v>#N/A</v>
      </c>
      <c r="O4033" s="6"/>
      <c r="P4033" s="6"/>
      <c r="Q4033" s="6"/>
      <c r="R4033" s="6"/>
      <c r="S4033" s="6"/>
      <c r="T4033" s="6"/>
      <c r="U4033" s="6" t="s">
        <v>12299</v>
      </c>
      <c r="V4033" s="6" t="s">
        <v>12299</v>
      </c>
      <c r="W4033" s="6" t="s">
        <v>12299</v>
      </c>
    </row>
    <row r="4034" spans="1:23" x14ac:dyDescent="0.3">
      <c r="A4034" s="6">
        <v>6011</v>
      </c>
      <c r="B4034" s="6" t="s">
        <v>19179</v>
      </c>
      <c r="C4034" s="6" t="s">
        <v>19180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VLOOKUP(A4034,web_archive!D:AB,18,FALSE)</f>
        <v>#N/A</v>
      </c>
      <c r="O4034" s="6"/>
      <c r="P4034" s="6"/>
      <c r="Q4034" s="6"/>
      <c r="R4034" s="6"/>
      <c r="S4034" s="6"/>
      <c r="T4034" s="6"/>
      <c r="U4034" s="6" t="s">
        <v>12299</v>
      </c>
      <c r="V4034" s="6" t="s">
        <v>12299</v>
      </c>
      <c r="W4034" s="6" t="s">
        <v>12299</v>
      </c>
    </row>
    <row r="4035" spans="1:23" x14ac:dyDescent="0.3">
      <c r="A4035" s="6">
        <v>6012</v>
      </c>
      <c r="B4035" s="6" t="s">
        <v>19181</v>
      </c>
      <c r="C4035" s="6" t="s">
        <v>19182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VLOOKUP(A4035,web_archive!D:AB,18,FALSE)</f>
        <v>#N/A</v>
      </c>
      <c r="O4035" s="6"/>
      <c r="P4035" s="6"/>
      <c r="Q4035" s="6"/>
      <c r="R4035" s="6"/>
      <c r="S4035" s="6"/>
      <c r="T4035" s="6"/>
      <c r="U4035" s="6" t="s">
        <v>12299</v>
      </c>
      <c r="V4035" s="6" t="s">
        <v>12299</v>
      </c>
      <c r="W4035" s="6" t="s">
        <v>12299</v>
      </c>
    </row>
    <row r="4036" spans="1:23" x14ac:dyDescent="0.3">
      <c r="A4036" s="6">
        <v>6013</v>
      </c>
      <c r="B4036" s="6" t="s">
        <v>19183</v>
      </c>
      <c r="C4036" s="6" t="s">
        <v>19184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VLOOKUP(A4036,web_archive!D:AB,18,FALSE)</f>
        <v>#N/A</v>
      </c>
      <c r="O4036" s="6"/>
      <c r="P4036" s="6"/>
      <c r="Q4036" s="6"/>
      <c r="R4036" s="6"/>
      <c r="S4036" s="6"/>
      <c r="T4036" s="6"/>
      <c r="U4036" s="6" t="s">
        <v>12299</v>
      </c>
      <c r="V4036" s="6" t="s">
        <v>12299</v>
      </c>
      <c r="W4036" s="6" t="s">
        <v>12299</v>
      </c>
    </row>
    <row r="4037" spans="1:23" x14ac:dyDescent="0.3">
      <c r="A4037" s="6">
        <v>6015</v>
      </c>
      <c r="B4037" s="6" t="s">
        <v>19185</v>
      </c>
      <c r="C4037" s="6" t="s">
        <v>19186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VLOOKUP(A4037,web_archive!D:AB,18,FALSE)</f>
        <v>#N/A</v>
      </c>
      <c r="O4037" s="6"/>
      <c r="P4037" s="6"/>
      <c r="Q4037" s="6"/>
      <c r="R4037" s="6"/>
      <c r="S4037" s="6"/>
      <c r="T4037" s="6"/>
      <c r="U4037" s="6" t="s">
        <v>12299</v>
      </c>
      <c r="V4037" s="6" t="s">
        <v>12299</v>
      </c>
      <c r="W4037" s="6" t="s">
        <v>12299</v>
      </c>
    </row>
    <row r="4038" spans="1:23" x14ac:dyDescent="0.3">
      <c r="A4038" s="6">
        <v>6016</v>
      </c>
      <c r="B4038" s="6" t="s">
        <v>19187</v>
      </c>
      <c r="C4038" s="6" t="s">
        <v>19188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VLOOKUP(A4038,web_archive!D:AB,18,FALSE)</f>
        <v>#N/A</v>
      </c>
      <c r="O4038" s="6"/>
      <c r="P4038" s="6"/>
      <c r="Q4038" s="6"/>
      <c r="R4038" s="6"/>
      <c r="S4038" s="6"/>
      <c r="T4038" s="6"/>
      <c r="U4038" s="6" t="s">
        <v>12299</v>
      </c>
      <c r="V4038" s="6" t="s">
        <v>12299</v>
      </c>
      <c r="W4038" s="6" t="s">
        <v>12299</v>
      </c>
    </row>
    <row r="4039" spans="1:23" x14ac:dyDescent="0.3">
      <c r="A4039" s="6">
        <v>6017</v>
      </c>
      <c r="B4039" s="6" t="s">
        <v>19189</v>
      </c>
      <c r="C4039" s="6" t="s">
        <v>19190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VLOOKUP(A4039,web_archive!D:AB,18,FALSE)</f>
        <v>#N/A</v>
      </c>
      <c r="O4039" s="6"/>
      <c r="P4039" s="6"/>
      <c r="Q4039" s="6"/>
      <c r="R4039" s="6"/>
      <c r="S4039" s="6"/>
      <c r="T4039" s="6"/>
      <c r="U4039" s="6" t="s">
        <v>12299</v>
      </c>
      <c r="V4039" s="6" t="s">
        <v>12299</v>
      </c>
      <c r="W4039" s="6" t="s">
        <v>12299</v>
      </c>
    </row>
    <row r="4040" spans="1:23" x14ac:dyDescent="0.3">
      <c r="A4040" s="6">
        <v>6018</v>
      </c>
      <c r="B4040" s="6" t="s">
        <v>19191</v>
      </c>
      <c r="C4040" s="6" t="s">
        <v>19192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VLOOKUP(A4040,web_archive!D:AB,18,FALSE)</f>
        <v>#N/A</v>
      </c>
      <c r="O4040" s="6"/>
      <c r="P4040" s="6"/>
      <c r="Q4040" s="6"/>
      <c r="R4040" s="6"/>
      <c r="S4040" s="6"/>
      <c r="T4040" s="6"/>
      <c r="U4040" s="6" t="s">
        <v>12299</v>
      </c>
      <c r="V4040" s="6" t="s">
        <v>12299</v>
      </c>
      <c r="W4040" s="6" t="s">
        <v>12299</v>
      </c>
    </row>
    <row r="4041" spans="1:23" x14ac:dyDescent="0.3">
      <c r="A4041" s="6">
        <v>6019</v>
      </c>
      <c r="B4041" s="6" t="s">
        <v>19193</v>
      </c>
      <c r="C4041" s="6" t="s">
        <v>19194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VLOOKUP(A4041,web_archive!D:AB,18,FALSE)</f>
        <v>#N/A</v>
      </c>
      <c r="O4041" s="6"/>
      <c r="P4041" s="6"/>
      <c r="Q4041" s="6"/>
      <c r="R4041" s="6"/>
      <c r="S4041" s="6"/>
      <c r="T4041" s="6"/>
      <c r="U4041" s="6" t="s">
        <v>12299</v>
      </c>
      <c r="V4041" s="6" t="s">
        <v>12299</v>
      </c>
      <c r="W4041" s="6" t="s">
        <v>12299</v>
      </c>
    </row>
    <row r="4042" spans="1:23" x14ac:dyDescent="0.3">
      <c r="A4042" s="6">
        <v>6020</v>
      </c>
      <c r="B4042" s="6" t="s">
        <v>4305</v>
      </c>
      <c r="C4042" s="6" t="s">
        <v>4305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VLOOKUP(A4042,web_archive!D:AB,18,FALSE)</f>
        <v>None</v>
      </c>
      <c r="O4042" s="6"/>
      <c r="P4042" s="6"/>
      <c r="Q4042" s="6"/>
      <c r="R4042" s="6"/>
      <c r="S4042" s="6"/>
      <c r="T4042" s="6"/>
      <c r="U4042" s="6" t="s">
        <v>12299</v>
      </c>
      <c r="V4042" s="6" t="s">
        <v>12299</v>
      </c>
      <c r="W4042" s="6" t="s">
        <v>12299</v>
      </c>
    </row>
    <row r="4043" spans="1:23" x14ac:dyDescent="0.3">
      <c r="A4043" s="6">
        <v>6021</v>
      </c>
      <c r="B4043" s="6" t="s">
        <v>19195</v>
      </c>
      <c r="C4043" s="6" t="s">
        <v>19196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VLOOKUP(A4043,web_archive!D:AB,18,FALSE)</f>
        <v>#N/A</v>
      </c>
      <c r="O4043" s="6"/>
      <c r="P4043" s="6"/>
      <c r="Q4043" s="6"/>
      <c r="R4043" s="6"/>
      <c r="S4043" s="6"/>
      <c r="T4043" s="6"/>
      <c r="U4043" s="6" t="s">
        <v>12299</v>
      </c>
      <c r="V4043" s="6" t="s">
        <v>12299</v>
      </c>
      <c r="W4043" s="6" t="s">
        <v>12299</v>
      </c>
    </row>
    <row r="4044" spans="1:23" x14ac:dyDescent="0.3">
      <c r="A4044" s="6">
        <v>6022</v>
      </c>
      <c r="B4044" s="6" t="s">
        <v>19197</v>
      </c>
      <c r="C4044" s="6" t="s">
        <v>19198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VLOOKUP(A4044,web_archive!D:AB,18,FALSE)</f>
        <v>#N/A</v>
      </c>
      <c r="O4044" s="6"/>
      <c r="P4044" s="6"/>
      <c r="Q4044" s="6"/>
      <c r="R4044" s="6"/>
      <c r="S4044" s="6"/>
      <c r="T4044" s="6"/>
      <c r="U4044" s="6" t="s">
        <v>12299</v>
      </c>
      <c r="V4044" s="6" t="s">
        <v>12299</v>
      </c>
      <c r="W4044" s="6" t="s">
        <v>12299</v>
      </c>
    </row>
    <row r="4045" spans="1:23" x14ac:dyDescent="0.3">
      <c r="A4045" s="6">
        <v>6023</v>
      </c>
      <c r="B4045" s="6" t="s">
        <v>6997</v>
      </c>
      <c r="C4045" s="6" t="s">
        <v>6998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VLOOKUP(A4045,web_archive!D:AB,18,FALSE)</f>
        <v>None</v>
      </c>
      <c r="O4045" s="6"/>
      <c r="P4045" s="6"/>
      <c r="Q4045" s="6"/>
      <c r="R4045" s="6"/>
      <c r="S4045" s="6"/>
      <c r="T4045" s="6"/>
      <c r="U4045" s="6" t="s">
        <v>12299</v>
      </c>
      <c r="V4045" s="6" t="s">
        <v>12299</v>
      </c>
      <c r="W4045" s="6" t="s">
        <v>12299</v>
      </c>
    </row>
    <row r="4046" spans="1:23" x14ac:dyDescent="0.3">
      <c r="A4046" s="6">
        <v>6024</v>
      </c>
      <c r="B4046" s="6" t="s">
        <v>19199</v>
      </c>
      <c r="C4046" s="6" t="s">
        <v>19200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VLOOKUP(A4046,web_archive!D:AB,18,FALSE)</f>
        <v>#N/A</v>
      </c>
      <c r="O4046" s="6"/>
      <c r="P4046" s="6"/>
      <c r="Q4046" s="6"/>
      <c r="R4046" s="6"/>
      <c r="S4046" s="6"/>
      <c r="T4046" s="6"/>
      <c r="U4046" s="6" t="s">
        <v>12299</v>
      </c>
      <c r="V4046" s="6" t="s">
        <v>12299</v>
      </c>
      <c r="W4046" s="6" t="s">
        <v>12299</v>
      </c>
    </row>
    <row r="4047" spans="1:23" x14ac:dyDescent="0.3">
      <c r="A4047" s="6">
        <v>6025</v>
      </c>
      <c r="B4047" s="6" t="s">
        <v>19201</v>
      </c>
      <c r="C4047" s="6" t="s">
        <v>19202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VLOOKUP(A4047,web_archive!D:AB,18,FALSE)</f>
        <v>#N/A</v>
      </c>
      <c r="O4047" s="6"/>
      <c r="P4047" s="6"/>
      <c r="Q4047" s="6"/>
      <c r="R4047" s="6"/>
      <c r="S4047" s="6"/>
      <c r="T4047" s="6"/>
      <c r="U4047" s="6" t="s">
        <v>12299</v>
      </c>
      <c r="V4047" s="6" t="s">
        <v>12299</v>
      </c>
      <c r="W4047" s="6" t="s">
        <v>12299</v>
      </c>
    </row>
    <row r="4048" spans="1:23" x14ac:dyDescent="0.3">
      <c r="A4048" s="6">
        <v>6026</v>
      </c>
      <c r="B4048" s="6" t="s">
        <v>19203</v>
      </c>
      <c r="C4048" s="6" t="s">
        <v>19204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VLOOKUP(A4048,web_archive!D:AB,18,FALSE)</f>
        <v>#N/A</v>
      </c>
      <c r="O4048" s="6"/>
      <c r="P4048" s="6"/>
      <c r="Q4048" s="6"/>
      <c r="R4048" s="6"/>
      <c r="S4048" s="6"/>
      <c r="T4048" s="6"/>
      <c r="U4048" s="6" t="s">
        <v>12299</v>
      </c>
      <c r="V4048" s="6" t="s">
        <v>12299</v>
      </c>
      <c r="W4048" s="6" t="s">
        <v>12299</v>
      </c>
    </row>
    <row r="4049" spans="1:23" x14ac:dyDescent="0.3">
      <c r="A4049" s="6">
        <v>6027</v>
      </c>
      <c r="B4049" s="6" t="s">
        <v>19205</v>
      </c>
      <c r="C4049" s="6" t="s">
        <v>19206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VLOOKUP(A4049,web_archive!D:AB,18,FALSE)</f>
        <v>#N/A</v>
      </c>
      <c r="O4049" s="6"/>
      <c r="P4049" s="6"/>
      <c r="Q4049" s="6"/>
      <c r="R4049" s="6"/>
      <c r="S4049" s="6"/>
      <c r="T4049" s="6"/>
      <c r="U4049" s="6" t="s">
        <v>12299</v>
      </c>
      <c r="V4049" s="6" t="s">
        <v>12299</v>
      </c>
      <c r="W4049" s="6" t="s">
        <v>12299</v>
      </c>
    </row>
    <row r="4050" spans="1:23" x14ac:dyDescent="0.3">
      <c r="A4050" s="6">
        <v>6028</v>
      </c>
      <c r="B4050" s="6" t="s">
        <v>19207</v>
      </c>
      <c r="C4050" s="6" t="s">
        <v>19208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VLOOKUP(A4050,web_archive!D:AB,18,FALSE)</f>
        <v>#N/A</v>
      </c>
      <c r="O4050" s="6"/>
      <c r="P4050" s="6"/>
      <c r="Q4050" s="6"/>
      <c r="R4050" s="6"/>
      <c r="S4050" s="6"/>
      <c r="T4050" s="6"/>
      <c r="U4050" s="6" t="s">
        <v>12299</v>
      </c>
      <c r="V4050" s="6" t="s">
        <v>12299</v>
      </c>
      <c r="W4050" s="6" t="s">
        <v>12299</v>
      </c>
    </row>
    <row r="4051" spans="1:23" x14ac:dyDescent="0.3">
      <c r="A4051" s="6">
        <v>6029</v>
      </c>
      <c r="B4051" s="6" t="s">
        <v>19209</v>
      </c>
      <c r="C4051" s="6" t="s">
        <v>19210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VLOOKUP(A4051,web_archive!D:AB,18,FALSE)</f>
        <v>#N/A</v>
      </c>
      <c r="O4051" s="6"/>
      <c r="P4051" s="6"/>
      <c r="Q4051" s="6"/>
      <c r="R4051" s="6"/>
      <c r="S4051" s="6"/>
      <c r="T4051" s="6"/>
      <c r="U4051" s="6" t="s">
        <v>12299</v>
      </c>
      <c r="V4051" s="6" t="s">
        <v>12299</v>
      </c>
      <c r="W4051" s="6" t="s">
        <v>12299</v>
      </c>
    </row>
    <row r="4052" spans="1:23" x14ac:dyDescent="0.3">
      <c r="A4052" s="6">
        <v>6030</v>
      </c>
      <c r="B4052" s="6" t="s">
        <v>19211</v>
      </c>
      <c r="C4052" s="6" t="s">
        <v>19212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VLOOKUP(A4052,web_archive!D:AB,18,FALSE)</f>
        <v>#N/A</v>
      </c>
      <c r="O4052" s="6"/>
      <c r="P4052" s="6"/>
      <c r="Q4052" s="6"/>
      <c r="R4052" s="6"/>
      <c r="S4052" s="6"/>
      <c r="T4052" s="6"/>
      <c r="U4052" s="6" t="s">
        <v>12299</v>
      </c>
      <c r="V4052" s="6" t="s">
        <v>12299</v>
      </c>
      <c r="W4052" s="6" t="s">
        <v>12299</v>
      </c>
    </row>
    <row r="4053" spans="1:23" x14ac:dyDescent="0.3">
      <c r="A4053" s="6">
        <v>6031</v>
      </c>
      <c r="B4053" s="6" t="s">
        <v>19213</v>
      </c>
      <c r="C4053" s="6" t="s">
        <v>19212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VLOOKUP(A4053,web_archive!D:AB,18,FALSE)</f>
        <v>#N/A</v>
      </c>
      <c r="O4053" s="6"/>
      <c r="P4053" s="6"/>
      <c r="Q4053" s="6"/>
      <c r="R4053" s="6"/>
      <c r="S4053" s="6"/>
      <c r="T4053" s="6"/>
      <c r="U4053" s="6" t="s">
        <v>12299</v>
      </c>
      <c r="V4053" s="6" t="s">
        <v>12299</v>
      </c>
      <c r="W4053" s="6" t="s">
        <v>12299</v>
      </c>
    </row>
    <row r="4054" spans="1:23" x14ac:dyDescent="0.3">
      <c r="A4054" s="6">
        <v>6032</v>
      </c>
      <c r="B4054" s="6" t="s">
        <v>19214</v>
      </c>
      <c r="C4054" s="6" t="s">
        <v>14146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VLOOKUP(A4054,web_archive!D:AB,18,FALSE)</f>
        <v>#N/A</v>
      </c>
      <c r="O4054" s="6"/>
      <c r="P4054" s="6"/>
      <c r="Q4054" s="6"/>
      <c r="R4054" s="6"/>
      <c r="S4054" s="6"/>
      <c r="T4054" s="6"/>
      <c r="U4054" s="6" t="s">
        <v>12299</v>
      </c>
      <c r="V4054" s="6" t="s">
        <v>12299</v>
      </c>
      <c r="W4054" s="6" t="s">
        <v>12299</v>
      </c>
    </row>
    <row r="4055" spans="1:23" x14ac:dyDescent="0.3">
      <c r="A4055" s="6">
        <v>6033</v>
      </c>
      <c r="B4055" s="6" t="s">
        <v>19215</v>
      </c>
      <c r="C4055" s="6" t="s">
        <v>19216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VLOOKUP(A4055,web_archive!D:AB,18,FALSE)</f>
        <v>#N/A</v>
      </c>
      <c r="O4055" s="6"/>
      <c r="P4055" s="6"/>
      <c r="Q4055" s="6"/>
      <c r="R4055" s="6"/>
      <c r="S4055" s="6"/>
      <c r="T4055" s="6"/>
      <c r="U4055" s="6" t="s">
        <v>12299</v>
      </c>
      <c r="V4055" s="6" t="s">
        <v>12299</v>
      </c>
      <c r="W4055" s="6" t="s">
        <v>12299</v>
      </c>
    </row>
    <row r="4056" spans="1:23" x14ac:dyDescent="0.3">
      <c r="A4056" s="6">
        <v>6034</v>
      </c>
      <c r="B4056" s="6" t="s">
        <v>19217</v>
      </c>
      <c r="C4056" s="6" t="s">
        <v>19218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VLOOKUP(A4056,web_archive!D:AB,18,FALSE)</f>
        <v>#N/A</v>
      </c>
      <c r="O4056" s="6"/>
      <c r="P4056" s="6"/>
      <c r="Q4056" s="6"/>
      <c r="R4056" s="6"/>
      <c r="S4056" s="6"/>
      <c r="T4056" s="6"/>
      <c r="U4056" s="6" t="s">
        <v>12299</v>
      </c>
      <c r="V4056" s="6" t="s">
        <v>12299</v>
      </c>
      <c r="W4056" s="6" t="s">
        <v>12299</v>
      </c>
    </row>
    <row r="4057" spans="1:23" x14ac:dyDescent="0.3">
      <c r="A4057" s="6">
        <v>6035</v>
      </c>
      <c r="B4057" s="6" t="s">
        <v>19219</v>
      </c>
      <c r="C4057" s="6" t="s">
        <v>19220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VLOOKUP(A4057,web_archive!D:AB,18,FALSE)</f>
        <v>#N/A</v>
      </c>
      <c r="O4057" s="6"/>
      <c r="P4057" s="6"/>
      <c r="Q4057" s="6"/>
      <c r="R4057" s="6"/>
      <c r="S4057" s="6"/>
      <c r="T4057" s="6"/>
      <c r="U4057" s="6" t="s">
        <v>12299</v>
      </c>
      <c r="V4057" s="6" t="s">
        <v>12299</v>
      </c>
      <c r="W4057" s="6" t="s">
        <v>12299</v>
      </c>
    </row>
    <row r="4058" spans="1:23" x14ac:dyDescent="0.3">
      <c r="A4058" s="6">
        <v>6036</v>
      </c>
      <c r="B4058" s="6" t="s">
        <v>19221</v>
      </c>
      <c r="C4058" s="6" t="s">
        <v>19222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VLOOKUP(A4058,web_archive!D:AB,18,FALSE)</f>
        <v>#N/A</v>
      </c>
      <c r="O4058" s="6"/>
      <c r="P4058" s="6"/>
      <c r="Q4058" s="6"/>
      <c r="R4058" s="6"/>
      <c r="S4058" s="6"/>
      <c r="T4058" s="6"/>
      <c r="U4058" s="6" t="s">
        <v>12299</v>
      </c>
      <c r="V4058" s="6" t="s">
        <v>12299</v>
      </c>
      <c r="W4058" s="6" t="s">
        <v>12299</v>
      </c>
    </row>
    <row r="4059" spans="1:23" x14ac:dyDescent="0.3">
      <c r="A4059" s="6">
        <v>6037</v>
      </c>
      <c r="B4059" s="6" t="s">
        <v>19223</v>
      </c>
      <c r="C4059" s="6" t="s">
        <v>19224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VLOOKUP(A4059,web_archive!D:AB,18,FALSE)</f>
        <v>#N/A</v>
      </c>
      <c r="O4059" s="6"/>
      <c r="P4059" s="6"/>
      <c r="Q4059" s="6"/>
      <c r="R4059" s="6"/>
      <c r="S4059" s="6"/>
      <c r="T4059" s="6"/>
      <c r="U4059" s="6" t="s">
        <v>12299</v>
      </c>
      <c r="V4059" s="6" t="s">
        <v>12299</v>
      </c>
      <c r="W4059" s="6" t="s">
        <v>12299</v>
      </c>
    </row>
    <row r="4060" spans="1:23" x14ac:dyDescent="0.3">
      <c r="A4060" s="6">
        <v>6038</v>
      </c>
      <c r="B4060" s="6" t="s">
        <v>19225</v>
      </c>
      <c r="C4060" s="6" t="s">
        <v>19226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VLOOKUP(A4060,web_archive!D:AB,18,FALSE)</f>
        <v>#N/A</v>
      </c>
      <c r="O4060" s="6"/>
      <c r="P4060" s="6"/>
      <c r="Q4060" s="6"/>
      <c r="R4060" s="6"/>
      <c r="S4060" s="6"/>
      <c r="T4060" s="6"/>
      <c r="U4060" s="6" t="s">
        <v>12299</v>
      </c>
      <c r="V4060" s="6" t="s">
        <v>12299</v>
      </c>
      <c r="W4060" s="6" t="s">
        <v>12299</v>
      </c>
    </row>
    <row r="4061" spans="1:23" x14ac:dyDescent="0.3">
      <c r="A4061" s="6">
        <v>6039</v>
      </c>
      <c r="B4061" s="6" t="s">
        <v>19227</v>
      </c>
      <c r="C4061" s="6" t="s">
        <v>19228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VLOOKUP(A4061,web_archive!D:AB,18,FALSE)</f>
        <v>#N/A</v>
      </c>
      <c r="O4061" s="6"/>
      <c r="P4061" s="6"/>
      <c r="Q4061" s="6"/>
      <c r="R4061" s="6"/>
      <c r="S4061" s="6"/>
      <c r="T4061" s="6"/>
      <c r="U4061" s="6" t="s">
        <v>12299</v>
      </c>
      <c r="V4061" s="6" t="s">
        <v>12299</v>
      </c>
      <c r="W4061" s="6" t="s">
        <v>12299</v>
      </c>
    </row>
    <row r="4062" spans="1:23" x14ac:dyDescent="0.3">
      <c r="A4062" s="6">
        <v>6040</v>
      </c>
      <c r="B4062" s="6" t="s">
        <v>19229</v>
      </c>
      <c r="C4062" s="6" t="s">
        <v>19230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VLOOKUP(A4062,web_archive!D:AB,18,FALSE)</f>
        <v>#N/A</v>
      </c>
      <c r="O4062" s="6"/>
      <c r="P4062" s="6"/>
      <c r="Q4062" s="6"/>
      <c r="R4062" s="6"/>
      <c r="S4062" s="6"/>
      <c r="T4062" s="6"/>
      <c r="U4062" s="6" t="s">
        <v>12299</v>
      </c>
      <c r="V4062" s="6" t="s">
        <v>12299</v>
      </c>
      <c r="W4062" s="6" t="s">
        <v>12299</v>
      </c>
    </row>
    <row r="4063" spans="1:23" x14ac:dyDescent="0.3">
      <c r="A4063" s="6">
        <v>6041</v>
      </c>
      <c r="B4063" s="6" t="s">
        <v>9710</v>
      </c>
      <c r="C4063" s="6" t="s">
        <v>9711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VLOOKUP(A4063,web_archive!D:AB,18,FALSE)</f>
        <v>None</v>
      </c>
      <c r="O4063" s="6"/>
      <c r="P4063" s="6"/>
      <c r="Q4063" s="6"/>
      <c r="R4063" s="6"/>
      <c r="S4063" s="6"/>
      <c r="T4063" s="6"/>
      <c r="U4063" s="6" t="s">
        <v>12299</v>
      </c>
      <c r="V4063" s="6" t="s">
        <v>12299</v>
      </c>
      <c r="W4063" s="6" t="s">
        <v>12299</v>
      </c>
    </row>
    <row r="4064" spans="1:23" x14ac:dyDescent="0.3">
      <c r="A4064" s="6">
        <v>6042</v>
      </c>
      <c r="B4064" s="6" t="s">
        <v>19231</v>
      </c>
      <c r="C4064" s="6" t="s">
        <v>19232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VLOOKUP(A4064,web_archive!D:AB,18,FALSE)</f>
        <v>#N/A</v>
      </c>
      <c r="O4064" s="6"/>
      <c r="P4064" s="6"/>
      <c r="Q4064" s="6"/>
      <c r="R4064" s="6"/>
      <c r="S4064" s="6"/>
      <c r="T4064" s="6"/>
      <c r="U4064" s="6" t="s">
        <v>12299</v>
      </c>
      <c r="V4064" s="6" t="s">
        <v>12299</v>
      </c>
      <c r="W4064" s="6" t="s">
        <v>12299</v>
      </c>
    </row>
    <row r="4065" spans="1:23" x14ac:dyDescent="0.3">
      <c r="A4065" s="6">
        <v>6043</v>
      </c>
      <c r="B4065" s="6" t="s">
        <v>19233</v>
      </c>
      <c r="C4065" s="6" t="s">
        <v>19234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VLOOKUP(A4065,web_archive!D:AB,18,FALSE)</f>
        <v>#N/A</v>
      </c>
      <c r="O4065" s="6"/>
      <c r="P4065" s="6"/>
      <c r="Q4065" s="6"/>
      <c r="R4065" s="6"/>
      <c r="S4065" s="6"/>
      <c r="T4065" s="6"/>
      <c r="U4065" s="6" t="s">
        <v>12299</v>
      </c>
      <c r="V4065" s="6" t="s">
        <v>12299</v>
      </c>
      <c r="W4065" s="6" t="s">
        <v>12299</v>
      </c>
    </row>
    <row r="4066" spans="1:23" x14ac:dyDescent="0.3">
      <c r="A4066" s="6">
        <v>6044</v>
      </c>
      <c r="B4066" s="6" t="s">
        <v>19235</v>
      </c>
      <c r="C4066" s="6" t="s">
        <v>19236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VLOOKUP(A4066,web_archive!D:AB,18,FALSE)</f>
        <v>#N/A</v>
      </c>
      <c r="O4066" s="6"/>
      <c r="P4066" s="6"/>
      <c r="Q4066" s="6"/>
      <c r="R4066" s="6"/>
      <c r="S4066" s="6"/>
      <c r="T4066" s="6"/>
      <c r="U4066" s="6" t="s">
        <v>12299</v>
      </c>
      <c r="V4066" s="6" t="s">
        <v>12299</v>
      </c>
      <c r="W4066" s="6" t="s">
        <v>12299</v>
      </c>
    </row>
    <row r="4067" spans="1:23" x14ac:dyDescent="0.3">
      <c r="A4067" s="6">
        <v>6045</v>
      </c>
      <c r="B4067" s="6" t="s">
        <v>19237</v>
      </c>
      <c r="C4067" s="6" t="s">
        <v>19238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VLOOKUP(A4067,web_archive!D:AB,18,FALSE)</f>
        <v>#N/A</v>
      </c>
      <c r="O4067" s="6"/>
      <c r="P4067" s="6"/>
      <c r="Q4067" s="6"/>
      <c r="R4067" s="6"/>
      <c r="S4067" s="6"/>
      <c r="T4067" s="6"/>
      <c r="U4067" s="6" t="s">
        <v>12299</v>
      </c>
      <c r="V4067" s="6" t="s">
        <v>12299</v>
      </c>
      <c r="W4067" s="6" t="s">
        <v>12299</v>
      </c>
    </row>
    <row r="4068" spans="1:23" x14ac:dyDescent="0.3">
      <c r="A4068" s="6">
        <v>6046</v>
      </c>
      <c r="B4068" s="6" t="s">
        <v>19239</v>
      </c>
      <c r="C4068" s="6" t="s">
        <v>19240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12295</v>
      </c>
      <c r="M4068" s="6">
        <v>63</v>
      </c>
      <c r="N4068" s="6" t="e">
        <f>VLOOKUP(A4068,web_archive!D:AB,18,FALSE)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12299</v>
      </c>
      <c r="V4068" s="6" t="s">
        <v>12299</v>
      </c>
      <c r="W4068" s="6" t="s">
        <v>12299</v>
      </c>
    </row>
    <row r="4069" spans="1:23" x14ac:dyDescent="0.3">
      <c r="A4069" s="6">
        <v>6047</v>
      </c>
      <c r="B4069" s="6" t="s">
        <v>19241</v>
      </c>
      <c r="C4069" s="6" t="s">
        <v>19242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12295</v>
      </c>
      <c r="M4069" s="6">
        <v>63</v>
      </c>
      <c r="N4069" s="6" t="e">
        <f>VLOOKUP(A4069,web_archive!D:AB,18,FALSE)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12299</v>
      </c>
      <c r="V4069" s="6" t="s">
        <v>12299</v>
      </c>
      <c r="W4069" s="6" t="s">
        <v>12299</v>
      </c>
    </row>
    <row r="4070" spans="1:23" x14ac:dyDescent="0.3">
      <c r="A4070" s="6">
        <v>6048</v>
      </c>
      <c r="B4070" s="6" t="s">
        <v>19243</v>
      </c>
      <c r="C4070" s="6" t="s">
        <v>19244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VLOOKUP(A4070,web_archive!D:AB,18,FALSE)</f>
        <v>#N/A</v>
      </c>
      <c r="O4070" s="6"/>
      <c r="P4070" s="6"/>
      <c r="Q4070" s="6"/>
      <c r="R4070" s="6"/>
      <c r="S4070" s="6"/>
      <c r="T4070" s="6"/>
      <c r="U4070" s="6" t="s">
        <v>12299</v>
      </c>
      <c r="V4070" s="6" t="s">
        <v>12299</v>
      </c>
      <c r="W4070" s="6" t="s">
        <v>12299</v>
      </c>
    </row>
    <row r="4071" spans="1:23" x14ac:dyDescent="0.3">
      <c r="A4071" s="6">
        <v>6049</v>
      </c>
      <c r="B4071" s="6" t="s">
        <v>13330</v>
      </c>
      <c r="C4071" s="6" t="s">
        <v>13330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VLOOKUP(A4071,web_archive!D:AB,18,FALSE)</f>
        <v>#N/A</v>
      </c>
      <c r="O4071" s="6"/>
      <c r="P4071" s="6"/>
      <c r="Q4071" s="6"/>
      <c r="R4071" s="6"/>
      <c r="S4071" s="6"/>
      <c r="T4071" s="6"/>
      <c r="U4071" s="6" t="s">
        <v>12299</v>
      </c>
      <c r="V4071" s="6" t="s">
        <v>12299</v>
      </c>
      <c r="W4071" s="6" t="s">
        <v>12299</v>
      </c>
    </row>
    <row r="4072" spans="1:23" x14ac:dyDescent="0.3">
      <c r="A4072" s="6">
        <v>6050</v>
      </c>
      <c r="B4072" s="6" t="s">
        <v>19245</v>
      </c>
      <c r="C4072" s="6" t="s">
        <v>19246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VLOOKUP(A4072,web_archive!D:AB,18,FALSE)</f>
        <v>#N/A</v>
      </c>
      <c r="O4072" s="6"/>
      <c r="P4072" s="6"/>
      <c r="Q4072" s="6"/>
      <c r="R4072" s="6"/>
      <c r="S4072" s="6"/>
      <c r="T4072" s="6"/>
      <c r="U4072" s="6" t="s">
        <v>12299</v>
      </c>
      <c r="V4072" s="6" t="s">
        <v>12299</v>
      </c>
      <c r="W4072" s="6" t="s">
        <v>12299</v>
      </c>
    </row>
    <row r="4073" spans="1:23" x14ac:dyDescent="0.3">
      <c r="A4073" s="6">
        <v>6051</v>
      </c>
      <c r="B4073" s="6" t="s">
        <v>19247</v>
      </c>
      <c r="C4073" s="6" t="s">
        <v>19248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VLOOKUP(A4073,web_archive!D:AB,18,FALSE)</f>
        <v>#N/A</v>
      </c>
      <c r="O4073" s="6"/>
      <c r="P4073" s="6"/>
      <c r="Q4073" s="6"/>
      <c r="R4073" s="6"/>
      <c r="S4073" s="6"/>
      <c r="T4073" s="6"/>
      <c r="U4073" s="6" t="s">
        <v>12299</v>
      </c>
      <c r="V4073" s="6" t="s">
        <v>12299</v>
      </c>
      <c r="W4073" s="6" t="s">
        <v>12299</v>
      </c>
    </row>
    <row r="4074" spans="1:23" x14ac:dyDescent="0.3">
      <c r="A4074" s="6">
        <v>6052</v>
      </c>
      <c r="B4074" s="6" t="s">
        <v>19249</v>
      </c>
      <c r="C4074" s="6" t="s">
        <v>19250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VLOOKUP(A4074,web_archive!D:AB,18,FALSE)</f>
        <v>#N/A</v>
      </c>
      <c r="O4074" s="6"/>
      <c r="P4074" s="6"/>
      <c r="Q4074" s="6"/>
      <c r="R4074" s="6"/>
      <c r="S4074" s="6"/>
      <c r="T4074" s="6"/>
      <c r="U4074" s="6" t="s">
        <v>12299</v>
      </c>
      <c r="V4074" s="6" t="s">
        <v>12299</v>
      </c>
      <c r="W4074" s="6" t="s">
        <v>12299</v>
      </c>
    </row>
    <row r="4075" spans="1:23" x14ac:dyDescent="0.3">
      <c r="A4075" s="6">
        <v>6053</v>
      </c>
      <c r="B4075" s="6" t="s">
        <v>19251</v>
      </c>
      <c r="C4075" s="6" t="s">
        <v>19252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VLOOKUP(A4075,web_archive!D:AB,18,FALSE)</f>
        <v>#N/A</v>
      </c>
      <c r="O4075" s="6"/>
      <c r="P4075" s="6"/>
      <c r="Q4075" s="6"/>
      <c r="R4075" s="6"/>
      <c r="S4075" s="6"/>
      <c r="T4075" s="6"/>
      <c r="U4075" s="6" t="s">
        <v>12299</v>
      </c>
      <c r="V4075" s="6" t="s">
        <v>12299</v>
      </c>
      <c r="W4075" s="6" t="s">
        <v>12299</v>
      </c>
    </row>
    <row r="4076" spans="1:23" x14ac:dyDescent="0.3">
      <c r="A4076" s="6">
        <v>6054</v>
      </c>
      <c r="B4076" s="6" t="s">
        <v>19253</v>
      </c>
      <c r="C4076" s="6" t="s">
        <v>19254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VLOOKUP(A4076,web_archive!D:AB,18,FALSE)</f>
        <v>#N/A</v>
      </c>
      <c r="O4076" s="6"/>
      <c r="P4076" s="6"/>
      <c r="Q4076" s="6"/>
      <c r="R4076" s="6"/>
      <c r="S4076" s="6"/>
      <c r="T4076" s="6"/>
      <c r="U4076" s="6" t="s">
        <v>12299</v>
      </c>
      <c r="V4076" s="6" t="s">
        <v>12299</v>
      </c>
      <c r="W4076" s="6" t="s">
        <v>12299</v>
      </c>
    </row>
    <row r="4077" spans="1:23" x14ac:dyDescent="0.3">
      <c r="A4077" s="6">
        <v>6055</v>
      </c>
      <c r="B4077" s="6" t="s">
        <v>19255</v>
      </c>
      <c r="C4077" s="6" t="s">
        <v>19256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VLOOKUP(A4077,web_archive!D:AB,18,FALSE)</f>
        <v>#N/A</v>
      </c>
      <c r="O4077" s="6"/>
      <c r="P4077" s="6"/>
      <c r="Q4077" s="6"/>
      <c r="R4077" s="6"/>
      <c r="S4077" s="6"/>
      <c r="T4077" s="6"/>
      <c r="U4077" s="6" t="s">
        <v>12299</v>
      </c>
      <c r="V4077" s="6" t="s">
        <v>12299</v>
      </c>
      <c r="W4077" s="6" t="s">
        <v>12299</v>
      </c>
    </row>
    <row r="4078" spans="1:23" x14ac:dyDescent="0.3">
      <c r="A4078" s="6">
        <v>6056</v>
      </c>
      <c r="B4078" s="6" t="s">
        <v>19257</v>
      </c>
      <c r="C4078" s="6" t="s">
        <v>19258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VLOOKUP(A4078,web_archive!D:AB,18,FALSE)</f>
        <v>#N/A</v>
      </c>
      <c r="O4078" s="6"/>
      <c r="P4078" s="6"/>
      <c r="Q4078" s="6"/>
      <c r="R4078" s="6"/>
      <c r="S4078" s="6"/>
      <c r="T4078" s="6"/>
      <c r="U4078" s="6" t="s">
        <v>12299</v>
      </c>
      <c r="V4078" s="6" t="s">
        <v>12299</v>
      </c>
      <c r="W4078" s="6" t="s">
        <v>12299</v>
      </c>
    </row>
    <row r="4079" spans="1:23" x14ac:dyDescent="0.3">
      <c r="A4079" s="6">
        <v>6057</v>
      </c>
      <c r="B4079" s="6" t="s">
        <v>19259</v>
      </c>
      <c r="C4079" s="6" t="s">
        <v>19260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VLOOKUP(A4079,web_archive!D:AB,18,FALSE)</f>
        <v>#N/A</v>
      </c>
      <c r="O4079" s="6"/>
      <c r="P4079" s="6"/>
      <c r="Q4079" s="6"/>
      <c r="R4079" s="6"/>
      <c r="S4079" s="6"/>
      <c r="T4079" s="6"/>
      <c r="U4079" s="6" t="s">
        <v>12299</v>
      </c>
      <c r="V4079" s="6" t="s">
        <v>12299</v>
      </c>
      <c r="W4079" s="6" t="s">
        <v>12299</v>
      </c>
    </row>
    <row r="4080" spans="1:23" x14ac:dyDescent="0.3">
      <c r="A4080" s="6">
        <v>6058</v>
      </c>
      <c r="B4080" s="6" t="s">
        <v>19261</v>
      </c>
      <c r="C4080" s="6" t="s">
        <v>19262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VLOOKUP(A4080,web_archive!D:AB,18,FALSE)</f>
        <v>#N/A</v>
      </c>
      <c r="O4080" s="6"/>
      <c r="P4080" s="6"/>
      <c r="Q4080" s="6"/>
      <c r="R4080" s="6"/>
      <c r="S4080" s="6"/>
      <c r="T4080" s="6"/>
      <c r="U4080" s="6" t="s">
        <v>12299</v>
      </c>
      <c r="V4080" s="6" t="s">
        <v>12299</v>
      </c>
      <c r="W4080" s="6" t="s">
        <v>12299</v>
      </c>
    </row>
    <row r="4081" spans="1:23" x14ac:dyDescent="0.3">
      <c r="A4081" s="6">
        <v>6059</v>
      </c>
      <c r="B4081" s="6" t="s">
        <v>19263</v>
      </c>
      <c r="C4081" s="6" t="s">
        <v>19264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VLOOKUP(A4081,web_archive!D:AB,18,FALSE)</f>
        <v>#N/A</v>
      </c>
      <c r="O4081" s="6"/>
      <c r="P4081" s="6"/>
      <c r="Q4081" s="6"/>
      <c r="R4081" s="6"/>
      <c r="S4081" s="6"/>
      <c r="T4081" s="6"/>
      <c r="U4081" s="6" t="s">
        <v>12299</v>
      </c>
      <c r="V4081" s="6" t="s">
        <v>12299</v>
      </c>
      <c r="W4081" s="6" t="s">
        <v>12299</v>
      </c>
    </row>
    <row r="4082" spans="1:23" x14ac:dyDescent="0.3">
      <c r="A4082" s="6">
        <v>6060</v>
      </c>
      <c r="B4082" s="6" t="s">
        <v>19265</v>
      </c>
      <c r="C4082" s="6" t="s">
        <v>19266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VLOOKUP(A4082,web_archive!D:AB,18,FALSE)</f>
        <v>#N/A</v>
      </c>
      <c r="O4082" s="6"/>
      <c r="P4082" s="6"/>
      <c r="Q4082" s="6"/>
      <c r="R4082" s="6"/>
      <c r="S4082" s="6"/>
      <c r="T4082" s="6"/>
      <c r="U4082" s="6" t="s">
        <v>12299</v>
      </c>
      <c r="V4082" s="6" t="s">
        <v>12299</v>
      </c>
      <c r="W4082" s="6" t="s">
        <v>12299</v>
      </c>
    </row>
    <row r="4083" spans="1:23" x14ac:dyDescent="0.3">
      <c r="A4083" s="6">
        <v>6061</v>
      </c>
      <c r="B4083" s="6" t="s">
        <v>19267</v>
      </c>
      <c r="C4083" s="6" t="s">
        <v>19268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VLOOKUP(A4083,web_archive!D:AB,18,FALSE)</f>
        <v>#N/A</v>
      </c>
      <c r="O4083" s="6"/>
      <c r="P4083" s="6"/>
      <c r="Q4083" s="6"/>
      <c r="R4083" s="6"/>
      <c r="S4083" s="6"/>
      <c r="T4083" s="6"/>
      <c r="U4083" s="6" t="s">
        <v>12299</v>
      </c>
      <c r="V4083" s="6" t="s">
        <v>12299</v>
      </c>
      <c r="W4083" s="6" t="s">
        <v>12299</v>
      </c>
    </row>
    <row r="4084" spans="1:23" x14ac:dyDescent="0.3">
      <c r="A4084" s="6">
        <v>6062</v>
      </c>
      <c r="B4084" s="6" t="s">
        <v>19269</v>
      </c>
      <c r="C4084" s="6" t="s">
        <v>19270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VLOOKUP(A4084,web_archive!D:AB,18,FALSE)</f>
        <v>#N/A</v>
      </c>
      <c r="O4084" s="6"/>
      <c r="P4084" s="6"/>
      <c r="Q4084" s="6"/>
      <c r="R4084" s="6"/>
      <c r="S4084" s="6"/>
      <c r="T4084" s="6"/>
      <c r="U4084" s="6" t="s">
        <v>12299</v>
      </c>
      <c r="V4084" s="6" t="s">
        <v>12299</v>
      </c>
      <c r="W4084" s="6" t="s">
        <v>12299</v>
      </c>
    </row>
    <row r="4085" spans="1:23" x14ac:dyDescent="0.3">
      <c r="A4085" s="6">
        <v>6063</v>
      </c>
      <c r="B4085" s="6" t="s">
        <v>19271</v>
      </c>
      <c r="C4085" s="6" t="s">
        <v>19270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VLOOKUP(A4085,web_archive!D:AB,18,FALSE)</f>
        <v>#N/A</v>
      </c>
      <c r="O4085" s="6"/>
      <c r="P4085" s="6"/>
      <c r="Q4085" s="6"/>
      <c r="R4085" s="6"/>
      <c r="S4085" s="6"/>
      <c r="T4085" s="6"/>
      <c r="U4085" s="6" t="s">
        <v>12299</v>
      </c>
      <c r="V4085" s="6" t="s">
        <v>12299</v>
      </c>
      <c r="W4085" s="6" t="s">
        <v>12299</v>
      </c>
    </row>
    <row r="4086" spans="1:23" x14ac:dyDescent="0.3">
      <c r="A4086" s="6">
        <v>6064</v>
      </c>
      <c r="B4086" s="6" t="s">
        <v>19272</v>
      </c>
      <c r="C4086" s="6" t="s">
        <v>19270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VLOOKUP(A4086,web_archive!D:AB,18,FALSE)</f>
        <v>#N/A</v>
      </c>
      <c r="O4086" s="6"/>
      <c r="P4086" s="6"/>
      <c r="Q4086" s="6"/>
      <c r="R4086" s="6"/>
      <c r="S4086" s="6"/>
      <c r="T4086" s="6"/>
      <c r="U4086" s="6" t="s">
        <v>12299</v>
      </c>
      <c r="V4086" s="6" t="s">
        <v>12299</v>
      </c>
      <c r="W4086" s="6" t="s">
        <v>12299</v>
      </c>
    </row>
    <row r="4087" spans="1:23" x14ac:dyDescent="0.3">
      <c r="A4087" s="6">
        <v>6065</v>
      </c>
      <c r="B4087" s="6" t="s">
        <v>19273</v>
      </c>
      <c r="C4087" s="6" t="s">
        <v>19270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VLOOKUP(A4087,web_archive!D:AB,18,FALSE)</f>
        <v>#N/A</v>
      </c>
      <c r="O4087" s="6"/>
      <c r="P4087" s="6"/>
      <c r="Q4087" s="6"/>
      <c r="R4087" s="6"/>
      <c r="S4087" s="6"/>
      <c r="T4087" s="6"/>
      <c r="U4087" s="6" t="s">
        <v>12299</v>
      </c>
      <c r="V4087" s="6" t="s">
        <v>12299</v>
      </c>
      <c r="W4087" s="6" t="s">
        <v>12299</v>
      </c>
    </row>
    <row r="4088" spans="1:23" x14ac:dyDescent="0.3">
      <c r="A4088" s="6">
        <v>6066</v>
      </c>
      <c r="B4088" s="6" t="s">
        <v>19274</v>
      </c>
      <c r="C4088" s="6" t="s">
        <v>19270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VLOOKUP(A4088,web_archive!D:AB,18,FALSE)</f>
        <v>#N/A</v>
      </c>
      <c r="O4088" s="6"/>
      <c r="P4088" s="6"/>
      <c r="Q4088" s="6"/>
      <c r="R4088" s="6"/>
      <c r="S4088" s="6"/>
      <c r="T4088" s="6"/>
      <c r="U4088" s="6" t="s">
        <v>12299</v>
      </c>
      <c r="V4088" s="6" t="s">
        <v>12299</v>
      </c>
      <c r="W4088" s="6" t="s">
        <v>12299</v>
      </c>
    </row>
    <row r="4089" spans="1:23" x14ac:dyDescent="0.3">
      <c r="A4089" s="6">
        <v>6067</v>
      </c>
      <c r="B4089" s="6" t="s">
        <v>19275</v>
      </c>
      <c r="C4089" s="6" t="s">
        <v>19270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VLOOKUP(A4089,web_archive!D:AB,18,FALSE)</f>
        <v>#N/A</v>
      </c>
      <c r="O4089" s="6"/>
      <c r="P4089" s="6"/>
      <c r="Q4089" s="6"/>
      <c r="R4089" s="6"/>
      <c r="S4089" s="6"/>
      <c r="T4089" s="6"/>
      <c r="U4089" s="6" t="s">
        <v>12299</v>
      </c>
      <c r="V4089" s="6" t="s">
        <v>12299</v>
      </c>
      <c r="W4089" s="6" t="s">
        <v>12299</v>
      </c>
    </row>
    <row r="4090" spans="1:23" x14ac:dyDescent="0.3">
      <c r="A4090" s="6">
        <v>6068</v>
      </c>
      <c r="B4090" s="6" t="s">
        <v>19276</v>
      </c>
      <c r="C4090" s="6" t="s">
        <v>19277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VLOOKUP(A4090,web_archive!D:AB,18,FALSE)</f>
        <v>#N/A</v>
      </c>
      <c r="O4090" s="6"/>
      <c r="P4090" s="6"/>
      <c r="Q4090" s="6"/>
      <c r="R4090" s="6"/>
      <c r="S4090" s="6"/>
      <c r="T4090" s="6"/>
      <c r="U4090" s="6" t="s">
        <v>12299</v>
      </c>
      <c r="V4090" s="6" t="s">
        <v>12299</v>
      </c>
      <c r="W4090" s="6" t="s">
        <v>12299</v>
      </c>
    </row>
    <row r="4091" spans="1:23" x14ac:dyDescent="0.3">
      <c r="A4091" s="6">
        <v>6069</v>
      </c>
      <c r="B4091" s="6" t="s">
        <v>19278</v>
      </c>
      <c r="C4091" s="6" t="s">
        <v>19279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VLOOKUP(A4091,web_archive!D:AB,18,FALSE)</f>
        <v>#N/A</v>
      </c>
      <c r="O4091" s="6"/>
      <c r="P4091" s="6"/>
      <c r="Q4091" s="6"/>
      <c r="R4091" s="6"/>
      <c r="S4091" s="6"/>
      <c r="T4091" s="6"/>
      <c r="U4091" s="6" t="s">
        <v>12299</v>
      </c>
      <c r="V4091" s="6" t="s">
        <v>12299</v>
      </c>
      <c r="W4091" s="6" t="s">
        <v>12299</v>
      </c>
    </row>
    <row r="4092" spans="1:23" x14ac:dyDescent="0.3">
      <c r="A4092" s="6">
        <v>6070</v>
      </c>
      <c r="B4092" s="6" t="s">
        <v>19280</v>
      </c>
      <c r="C4092" s="6" t="s">
        <v>19281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VLOOKUP(A4092,web_archive!D:AB,18,FALSE)</f>
        <v>#N/A</v>
      </c>
      <c r="O4092" s="6"/>
      <c r="P4092" s="6"/>
      <c r="Q4092" s="6"/>
      <c r="R4092" s="6"/>
      <c r="S4092" s="6"/>
      <c r="T4092" s="6"/>
      <c r="U4092" s="6" t="s">
        <v>12299</v>
      </c>
      <c r="V4092" s="6" t="s">
        <v>12299</v>
      </c>
      <c r="W4092" s="6" t="s">
        <v>12299</v>
      </c>
    </row>
    <row r="4093" spans="1:23" x14ac:dyDescent="0.3">
      <c r="A4093" s="6">
        <v>6071</v>
      </c>
      <c r="B4093" s="6" t="s">
        <v>19282</v>
      </c>
      <c r="C4093" s="6" t="s">
        <v>10463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VLOOKUP(A4093,web_archive!D:AB,18,FALSE)</f>
        <v>#N/A</v>
      </c>
      <c r="O4093" s="6"/>
      <c r="P4093" s="6"/>
      <c r="Q4093" s="6"/>
      <c r="R4093" s="6"/>
      <c r="S4093" s="6"/>
      <c r="T4093" s="6"/>
      <c r="U4093" s="6" t="s">
        <v>12299</v>
      </c>
      <c r="V4093" s="6" t="s">
        <v>12299</v>
      </c>
      <c r="W4093" s="6" t="s">
        <v>12299</v>
      </c>
    </row>
    <row r="4094" spans="1:23" x14ac:dyDescent="0.3">
      <c r="A4094" s="6">
        <v>6072</v>
      </c>
      <c r="B4094" s="6" t="s">
        <v>19283</v>
      </c>
      <c r="C4094" s="6" t="s">
        <v>19284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VLOOKUP(A4094,web_archive!D:AB,18,FALSE)</f>
        <v>#N/A</v>
      </c>
      <c r="O4094" s="6"/>
      <c r="P4094" s="6"/>
      <c r="Q4094" s="6"/>
      <c r="R4094" s="6"/>
      <c r="S4094" s="6"/>
      <c r="T4094" s="6"/>
      <c r="U4094" s="6" t="s">
        <v>12299</v>
      </c>
      <c r="V4094" s="6" t="s">
        <v>12299</v>
      </c>
      <c r="W4094" s="6" t="s">
        <v>12299</v>
      </c>
    </row>
    <row r="4095" spans="1:23" x14ac:dyDescent="0.3">
      <c r="A4095" s="6">
        <v>6073</v>
      </c>
      <c r="B4095" s="6" t="s">
        <v>3197</v>
      </c>
      <c r="C4095" s="6" t="s">
        <v>3198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VLOOKUP(A4095,web_archive!D:AB,18,FALSE)</f>
        <v>None</v>
      </c>
      <c r="O4095" s="6"/>
      <c r="P4095" s="6"/>
      <c r="Q4095" s="6"/>
      <c r="R4095" s="6"/>
      <c r="S4095" s="6"/>
      <c r="T4095" s="6"/>
      <c r="U4095" s="6" t="s">
        <v>12299</v>
      </c>
      <c r="V4095" s="6" t="s">
        <v>12299</v>
      </c>
      <c r="W4095" s="6" t="s">
        <v>12299</v>
      </c>
    </row>
    <row r="4096" spans="1:23" x14ac:dyDescent="0.3">
      <c r="A4096" s="6">
        <v>6074</v>
      </c>
      <c r="B4096" s="6" t="s">
        <v>19285</v>
      </c>
      <c r="C4096" s="6" t="s">
        <v>19286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VLOOKUP(A4096,web_archive!D:AB,18,FALSE)</f>
        <v>#N/A</v>
      </c>
      <c r="O4096" s="6"/>
      <c r="P4096" s="6"/>
      <c r="Q4096" s="6"/>
      <c r="R4096" s="6"/>
      <c r="S4096" s="6"/>
      <c r="T4096" s="6"/>
      <c r="U4096" s="6" t="s">
        <v>12299</v>
      </c>
      <c r="V4096" s="6" t="s">
        <v>12299</v>
      </c>
      <c r="W4096" s="6" t="s">
        <v>12299</v>
      </c>
    </row>
    <row r="4097" spans="1:23" x14ac:dyDescent="0.3">
      <c r="A4097" s="6">
        <v>6075</v>
      </c>
      <c r="B4097" s="6" t="s">
        <v>2660</v>
      </c>
      <c r="C4097" s="6" t="s">
        <v>2661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VLOOKUP(A4097,web_archive!D:AB,18,FALSE)</f>
        <v>None</v>
      </c>
      <c r="O4097" s="6"/>
      <c r="P4097" s="6"/>
      <c r="Q4097" s="6"/>
      <c r="R4097" s="6"/>
      <c r="S4097" s="6"/>
      <c r="T4097" s="6"/>
      <c r="U4097" s="6" t="s">
        <v>12299</v>
      </c>
      <c r="V4097" s="6" t="s">
        <v>12299</v>
      </c>
      <c r="W4097" s="6" t="s">
        <v>12299</v>
      </c>
    </row>
    <row r="4098" spans="1:23" x14ac:dyDescent="0.3">
      <c r="A4098" s="6">
        <v>6076</v>
      </c>
      <c r="B4098" s="6" t="s">
        <v>19287</v>
      </c>
      <c r="C4098" s="6" t="s">
        <v>19288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VLOOKUP(A4098,web_archive!D:AB,18,FALSE)</f>
        <v>#N/A</v>
      </c>
      <c r="O4098" s="6"/>
      <c r="P4098" s="6"/>
      <c r="Q4098" s="6"/>
      <c r="R4098" s="6"/>
      <c r="S4098" s="6"/>
      <c r="T4098" s="6"/>
      <c r="U4098" s="6" t="s">
        <v>12299</v>
      </c>
      <c r="V4098" s="6" t="s">
        <v>12299</v>
      </c>
      <c r="W4098" s="6" t="s">
        <v>12299</v>
      </c>
    </row>
    <row r="4099" spans="1:23" x14ac:dyDescent="0.3">
      <c r="A4099" s="6">
        <v>6077</v>
      </c>
      <c r="B4099" s="6" t="s">
        <v>19289</v>
      </c>
      <c r="C4099" s="6" t="s">
        <v>19290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VLOOKUP(A4099,web_archive!D:AB,18,FALSE)</f>
        <v>#N/A</v>
      </c>
      <c r="O4099" s="6"/>
      <c r="P4099" s="6"/>
      <c r="Q4099" s="6"/>
      <c r="R4099" s="6"/>
      <c r="S4099" s="6"/>
      <c r="T4099" s="6"/>
      <c r="U4099" s="6" t="s">
        <v>12299</v>
      </c>
      <c r="V4099" s="6" t="s">
        <v>12299</v>
      </c>
      <c r="W4099" s="6" t="s">
        <v>12299</v>
      </c>
    </row>
    <row r="4100" spans="1:23" x14ac:dyDescent="0.3">
      <c r="A4100" s="6">
        <v>6078</v>
      </c>
      <c r="B4100" s="6" t="s">
        <v>9668</v>
      </c>
      <c r="C4100" s="6" t="s">
        <v>9669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VLOOKUP(A4100,web_archive!D:AB,18,FALSE)</f>
        <v>None</v>
      </c>
      <c r="O4100" s="6"/>
      <c r="P4100" s="6"/>
      <c r="Q4100" s="6"/>
      <c r="R4100" s="6"/>
      <c r="S4100" s="6"/>
      <c r="T4100" s="6"/>
      <c r="U4100" s="6" t="s">
        <v>12299</v>
      </c>
      <c r="V4100" s="6" t="s">
        <v>12299</v>
      </c>
      <c r="W4100" s="6" t="s">
        <v>12299</v>
      </c>
    </row>
    <row r="4101" spans="1:23" x14ac:dyDescent="0.3">
      <c r="A4101" s="6">
        <v>6079</v>
      </c>
      <c r="B4101" s="6" t="s">
        <v>19291</v>
      </c>
      <c r="C4101" s="6" t="s">
        <v>19292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VLOOKUP(A4101,web_archive!D:AB,18,FALSE)</f>
        <v>#N/A</v>
      </c>
      <c r="O4101" s="6"/>
      <c r="P4101" s="6"/>
      <c r="Q4101" s="6"/>
      <c r="R4101" s="6"/>
      <c r="S4101" s="6"/>
      <c r="T4101" s="6"/>
      <c r="U4101" s="6" t="s">
        <v>12299</v>
      </c>
      <c r="V4101" s="6" t="s">
        <v>12299</v>
      </c>
      <c r="W4101" s="6" t="s">
        <v>12299</v>
      </c>
    </row>
    <row r="4102" spans="1:23" x14ac:dyDescent="0.3">
      <c r="A4102" s="6">
        <v>6080</v>
      </c>
      <c r="B4102" s="6" t="s">
        <v>19293</v>
      </c>
      <c r="C4102" s="6" t="s">
        <v>19294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VLOOKUP(A4102,web_archive!D:AB,18,FALSE)</f>
        <v>#N/A</v>
      </c>
      <c r="O4102" s="6"/>
      <c r="P4102" s="6"/>
      <c r="Q4102" s="6"/>
      <c r="R4102" s="6"/>
      <c r="S4102" s="6"/>
      <c r="T4102" s="6"/>
      <c r="U4102" s="6" t="s">
        <v>12299</v>
      </c>
      <c r="V4102" s="6" t="s">
        <v>12299</v>
      </c>
      <c r="W4102" s="6" t="s">
        <v>12299</v>
      </c>
    </row>
    <row r="4103" spans="1:23" x14ac:dyDescent="0.3">
      <c r="A4103" s="6">
        <v>6081</v>
      </c>
      <c r="B4103" s="6" t="s">
        <v>19295</v>
      </c>
      <c r="C4103" s="6" t="s">
        <v>19296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VLOOKUP(A4103,web_archive!D:AB,18,FALSE)</f>
        <v>#N/A</v>
      </c>
      <c r="O4103" s="6"/>
      <c r="P4103" s="6"/>
      <c r="Q4103" s="6"/>
      <c r="R4103" s="6"/>
      <c r="S4103" s="6"/>
      <c r="T4103" s="6"/>
      <c r="U4103" s="6" t="s">
        <v>12299</v>
      </c>
      <c r="V4103" s="6" t="s">
        <v>12299</v>
      </c>
      <c r="W4103" s="6" t="s">
        <v>12299</v>
      </c>
    </row>
    <row r="4104" spans="1:23" x14ac:dyDescent="0.3">
      <c r="A4104" s="6">
        <v>6082</v>
      </c>
      <c r="B4104" s="6" t="s">
        <v>19297</v>
      </c>
      <c r="C4104" s="6" t="s">
        <v>19298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VLOOKUP(A4104,web_archive!D:AB,18,FALSE)</f>
        <v>#N/A</v>
      </c>
      <c r="O4104" s="6"/>
      <c r="P4104" s="6"/>
      <c r="Q4104" s="6"/>
      <c r="R4104" s="6"/>
      <c r="S4104" s="6"/>
      <c r="T4104" s="6"/>
      <c r="U4104" s="6" t="s">
        <v>12299</v>
      </c>
      <c r="V4104" s="6" t="s">
        <v>12299</v>
      </c>
      <c r="W4104" s="6" t="s">
        <v>12299</v>
      </c>
    </row>
    <row r="4105" spans="1:23" x14ac:dyDescent="0.3">
      <c r="A4105" s="6">
        <v>6083</v>
      </c>
      <c r="B4105" s="6" t="s">
        <v>19299</v>
      </c>
      <c r="C4105" s="6" t="s">
        <v>19300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VLOOKUP(A4105,web_archive!D:AB,18,FALSE)</f>
        <v>#N/A</v>
      </c>
      <c r="O4105" s="6"/>
      <c r="P4105" s="6"/>
      <c r="Q4105" s="6"/>
      <c r="R4105" s="6"/>
      <c r="S4105" s="6"/>
      <c r="T4105" s="6"/>
      <c r="U4105" s="6" t="s">
        <v>12299</v>
      </c>
      <c r="V4105" s="6" t="s">
        <v>12299</v>
      </c>
      <c r="W4105" s="6" t="s">
        <v>12299</v>
      </c>
    </row>
    <row r="4106" spans="1:23" x14ac:dyDescent="0.3">
      <c r="A4106" s="6">
        <v>6084</v>
      </c>
      <c r="B4106" s="6" t="s">
        <v>19301</v>
      </c>
      <c r="C4106" s="6" t="s">
        <v>19302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VLOOKUP(A4106,web_archive!D:AB,18,FALSE)</f>
        <v>#N/A</v>
      </c>
      <c r="O4106" s="6"/>
      <c r="P4106" s="6"/>
      <c r="Q4106" s="6"/>
      <c r="R4106" s="6"/>
      <c r="S4106" s="6"/>
      <c r="T4106" s="6"/>
      <c r="U4106" s="6" t="s">
        <v>12299</v>
      </c>
      <c r="V4106" s="6" t="s">
        <v>12299</v>
      </c>
      <c r="W4106" s="6" t="s">
        <v>12299</v>
      </c>
    </row>
    <row r="4107" spans="1:23" x14ac:dyDescent="0.3">
      <c r="A4107" s="6">
        <v>6085</v>
      </c>
      <c r="B4107" s="6" t="s">
        <v>19303</v>
      </c>
      <c r="C4107" s="6" t="s">
        <v>19304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VLOOKUP(A4107,web_archive!D:AB,18,FALSE)</f>
        <v>#N/A</v>
      </c>
      <c r="O4107" s="6"/>
      <c r="P4107" s="6"/>
      <c r="Q4107" s="6"/>
      <c r="R4107" s="6"/>
      <c r="S4107" s="6"/>
      <c r="T4107" s="6"/>
      <c r="U4107" s="6" t="s">
        <v>12299</v>
      </c>
      <c r="V4107" s="6" t="s">
        <v>12299</v>
      </c>
      <c r="W4107" s="6" t="s">
        <v>12299</v>
      </c>
    </row>
    <row r="4108" spans="1:23" x14ac:dyDescent="0.3">
      <c r="A4108" s="6">
        <v>6086</v>
      </c>
      <c r="B4108" s="6" t="s">
        <v>10799</v>
      </c>
      <c r="C4108" s="6" t="s">
        <v>10800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VLOOKUP(A4108,web_archive!D:AB,18,FALSE)</f>
        <v>None</v>
      </c>
      <c r="O4108" s="6"/>
      <c r="P4108" s="6"/>
      <c r="Q4108" s="6"/>
      <c r="R4108" s="6"/>
      <c r="S4108" s="6"/>
      <c r="T4108" s="6"/>
      <c r="U4108" s="6" t="s">
        <v>12299</v>
      </c>
      <c r="V4108" s="6" t="s">
        <v>12299</v>
      </c>
      <c r="W4108" s="6" t="s">
        <v>12299</v>
      </c>
    </row>
    <row r="4109" spans="1:23" x14ac:dyDescent="0.3">
      <c r="A4109" s="6">
        <v>6087</v>
      </c>
      <c r="B4109" s="6" t="s">
        <v>2653</v>
      </c>
      <c r="C4109" s="6" t="s">
        <v>2654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VLOOKUP(A4109,web_archive!D:AB,18,FALSE)</f>
        <v>None</v>
      </c>
      <c r="O4109" s="6"/>
      <c r="P4109" s="6"/>
      <c r="Q4109" s="6"/>
      <c r="R4109" s="6"/>
      <c r="S4109" s="6"/>
      <c r="T4109" s="6"/>
      <c r="U4109" s="6" t="s">
        <v>12299</v>
      </c>
      <c r="V4109" s="6" t="s">
        <v>12299</v>
      </c>
      <c r="W4109" s="6" t="s">
        <v>12299</v>
      </c>
    </row>
    <row r="4110" spans="1:23" x14ac:dyDescent="0.3">
      <c r="A4110" s="6">
        <v>6088</v>
      </c>
      <c r="B4110" s="6" t="s">
        <v>2657</v>
      </c>
      <c r="C4110" s="6" t="s">
        <v>2654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VLOOKUP(A4110,web_archive!D:AB,18,FALSE)</f>
        <v>None</v>
      </c>
      <c r="O4110" s="6"/>
      <c r="P4110" s="6"/>
      <c r="Q4110" s="6"/>
      <c r="R4110" s="6"/>
      <c r="S4110" s="6"/>
      <c r="T4110" s="6"/>
      <c r="U4110" s="6" t="s">
        <v>12299</v>
      </c>
      <c r="V4110" s="6" t="s">
        <v>12299</v>
      </c>
      <c r="W4110" s="6" t="s">
        <v>12299</v>
      </c>
    </row>
    <row r="4111" spans="1:23" x14ac:dyDescent="0.3">
      <c r="A4111" s="6">
        <v>6089</v>
      </c>
      <c r="B4111" s="6" t="s">
        <v>7605</v>
      </c>
      <c r="C4111" s="6" t="s">
        <v>7606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VLOOKUP(A4111,web_archive!D:AB,18,FALSE)</f>
        <v>None</v>
      </c>
      <c r="O4111" s="6"/>
      <c r="P4111" s="6"/>
      <c r="Q4111" s="6"/>
      <c r="R4111" s="6"/>
      <c r="S4111" s="6"/>
      <c r="T4111" s="6"/>
      <c r="U4111" s="6" t="s">
        <v>12299</v>
      </c>
      <c r="V4111" s="6" t="s">
        <v>12299</v>
      </c>
      <c r="W4111" s="6" t="s">
        <v>12299</v>
      </c>
    </row>
    <row r="4112" spans="1:23" x14ac:dyDescent="0.3">
      <c r="A4112" s="6">
        <v>6090</v>
      </c>
      <c r="B4112" s="6" t="s">
        <v>7963</v>
      </c>
      <c r="C4112" s="6" t="s">
        <v>7964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VLOOKUP(A4112,web_archive!D:AB,18,FALSE)</f>
        <v>None</v>
      </c>
      <c r="O4112" s="6"/>
      <c r="P4112" s="6"/>
      <c r="Q4112" s="6"/>
      <c r="R4112" s="6"/>
      <c r="S4112" s="6"/>
      <c r="T4112" s="6"/>
      <c r="U4112" s="6" t="s">
        <v>12299</v>
      </c>
      <c r="V4112" s="6" t="s">
        <v>12299</v>
      </c>
      <c r="W4112" s="6" t="s">
        <v>12299</v>
      </c>
    </row>
    <row r="4113" spans="1:23" x14ac:dyDescent="0.3">
      <c r="A4113" s="6">
        <v>6091</v>
      </c>
      <c r="B4113" s="6" t="s">
        <v>19305</v>
      </c>
      <c r="C4113" s="6" t="s">
        <v>19306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VLOOKUP(A4113,web_archive!D:AB,18,FALSE)</f>
        <v>#N/A</v>
      </c>
      <c r="O4113" s="6"/>
      <c r="P4113" s="6"/>
      <c r="Q4113" s="6"/>
      <c r="R4113" s="6"/>
      <c r="S4113" s="6"/>
      <c r="T4113" s="6"/>
      <c r="U4113" s="6" t="s">
        <v>12299</v>
      </c>
      <c r="V4113" s="6" t="s">
        <v>12299</v>
      </c>
      <c r="W4113" s="6" t="s">
        <v>12299</v>
      </c>
    </row>
    <row r="4114" spans="1:23" x14ac:dyDescent="0.3">
      <c r="A4114" s="6">
        <v>6092</v>
      </c>
      <c r="B4114" s="6" t="s">
        <v>19307</v>
      </c>
      <c r="C4114" s="6" t="s">
        <v>19308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VLOOKUP(A4114,web_archive!D:AB,18,FALSE)</f>
        <v>#N/A</v>
      </c>
      <c r="O4114" s="6"/>
      <c r="P4114" s="6"/>
      <c r="Q4114" s="6"/>
      <c r="R4114" s="6"/>
      <c r="S4114" s="6"/>
      <c r="T4114" s="6"/>
      <c r="U4114" s="6" t="s">
        <v>12299</v>
      </c>
      <c r="V4114" s="6" t="s">
        <v>12299</v>
      </c>
      <c r="W4114" s="6" t="s">
        <v>12299</v>
      </c>
    </row>
    <row r="4115" spans="1:23" x14ac:dyDescent="0.3">
      <c r="A4115" s="6">
        <v>6093</v>
      </c>
      <c r="B4115" s="6" t="s">
        <v>19309</v>
      </c>
      <c r="C4115" s="6" t="s">
        <v>19310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VLOOKUP(A4115,web_archive!D:AB,18,FALSE)</f>
        <v>#N/A</v>
      </c>
      <c r="O4115" s="6"/>
      <c r="P4115" s="6"/>
      <c r="Q4115" s="6"/>
      <c r="R4115" s="6"/>
      <c r="S4115" s="6"/>
      <c r="T4115" s="6"/>
      <c r="U4115" s="6" t="s">
        <v>12299</v>
      </c>
      <c r="V4115" s="6" t="s">
        <v>12299</v>
      </c>
      <c r="W4115" s="6" t="s">
        <v>12299</v>
      </c>
    </row>
    <row r="4116" spans="1:23" x14ac:dyDescent="0.3">
      <c r="A4116" s="6">
        <v>6094</v>
      </c>
      <c r="B4116" s="6" t="s">
        <v>10116</v>
      </c>
      <c r="C4116" s="6" t="s">
        <v>10117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VLOOKUP(A4116,web_archive!D:AB,18,FALSE)</f>
        <v>None</v>
      </c>
      <c r="O4116" s="6"/>
      <c r="P4116" s="6"/>
      <c r="Q4116" s="6"/>
      <c r="R4116" s="6"/>
      <c r="S4116" s="6"/>
      <c r="T4116" s="6"/>
      <c r="U4116" s="6" t="s">
        <v>12299</v>
      </c>
      <c r="V4116" s="6" t="s">
        <v>12299</v>
      </c>
      <c r="W4116" s="6" t="s">
        <v>12299</v>
      </c>
    </row>
    <row r="4117" spans="1:23" x14ac:dyDescent="0.3">
      <c r="A4117" s="6">
        <v>6095</v>
      </c>
      <c r="B4117" s="6" t="s">
        <v>4090</v>
      </c>
      <c r="C4117" s="6" t="s">
        <v>19311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VLOOKUP(A4117,web_archive!D:AB,18,FALSE)</f>
        <v>None</v>
      </c>
      <c r="O4117" s="6"/>
      <c r="P4117" s="6"/>
      <c r="Q4117" s="6"/>
      <c r="R4117" s="6"/>
      <c r="S4117" s="6"/>
      <c r="T4117" s="6"/>
      <c r="U4117" s="6" t="s">
        <v>12299</v>
      </c>
      <c r="V4117" s="6" t="s">
        <v>12299</v>
      </c>
      <c r="W4117" s="6" t="s">
        <v>12299</v>
      </c>
    </row>
    <row r="4118" spans="1:23" x14ac:dyDescent="0.3">
      <c r="A4118" s="6">
        <v>6096</v>
      </c>
      <c r="B4118" s="6" t="s">
        <v>4013</v>
      </c>
      <c r="C4118" s="6" t="s">
        <v>19312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VLOOKUP(A4118,web_archive!D:AB,18,FALSE)</f>
        <v>None</v>
      </c>
      <c r="O4118" s="6"/>
      <c r="P4118" s="6"/>
      <c r="Q4118" s="6"/>
      <c r="R4118" s="6"/>
      <c r="S4118" s="6"/>
      <c r="T4118" s="6"/>
      <c r="U4118" s="6" t="s">
        <v>12299</v>
      </c>
      <c r="V4118" s="6" t="s">
        <v>12299</v>
      </c>
      <c r="W4118" s="6" t="s">
        <v>12299</v>
      </c>
    </row>
    <row r="4119" spans="1:23" x14ac:dyDescent="0.3">
      <c r="A4119" s="6">
        <v>6097</v>
      </c>
      <c r="B4119" s="6" t="s">
        <v>7943</v>
      </c>
      <c r="C4119" s="6" t="s">
        <v>7944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VLOOKUP(A4119,web_archive!D:AB,18,FALSE)</f>
        <v>None</v>
      </c>
      <c r="O4119" s="6"/>
      <c r="P4119" s="6"/>
      <c r="Q4119" s="6"/>
      <c r="R4119" s="6"/>
      <c r="S4119" s="6"/>
      <c r="T4119" s="6"/>
      <c r="U4119" s="6" t="s">
        <v>12299</v>
      </c>
      <c r="V4119" s="6" t="s">
        <v>12299</v>
      </c>
      <c r="W4119" s="6" t="s">
        <v>12299</v>
      </c>
    </row>
    <row r="4120" spans="1:23" x14ac:dyDescent="0.3">
      <c r="A4120" s="6">
        <v>6098</v>
      </c>
      <c r="B4120" s="6" t="s">
        <v>9236</v>
      </c>
      <c r="C4120" s="6" t="s">
        <v>9237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VLOOKUP(A4120,web_archive!D:AB,18,FALSE)</f>
        <v>None</v>
      </c>
      <c r="O4120" s="6"/>
      <c r="P4120" s="6"/>
      <c r="Q4120" s="6"/>
      <c r="R4120" s="6"/>
      <c r="S4120" s="6"/>
      <c r="T4120" s="6"/>
      <c r="U4120" s="6" t="s">
        <v>12299</v>
      </c>
      <c r="V4120" s="6" t="s">
        <v>12299</v>
      </c>
      <c r="W4120" s="6" t="s">
        <v>12299</v>
      </c>
    </row>
    <row r="4121" spans="1:23" x14ac:dyDescent="0.3">
      <c r="A4121" s="6">
        <v>6099</v>
      </c>
      <c r="B4121" s="6" t="s">
        <v>4826</v>
      </c>
      <c r="C4121" s="6" t="s">
        <v>4827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VLOOKUP(A4121,web_archive!D:AB,18,FALSE)</f>
        <v>None</v>
      </c>
      <c r="O4121" s="6"/>
      <c r="P4121" s="6"/>
      <c r="Q4121" s="6"/>
      <c r="R4121" s="6"/>
      <c r="S4121" s="6"/>
      <c r="T4121" s="6"/>
      <c r="U4121" s="6" t="s">
        <v>12299</v>
      </c>
      <c r="V4121" s="6" t="s">
        <v>12299</v>
      </c>
      <c r="W4121" s="6" t="s">
        <v>12299</v>
      </c>
    </row>
    <row r="4122" spans="1:23" x14ac:dyDescent="0.3">
      <c r="A4122" s="6">
        <v>6100</v>
      </c>
      <c r="B4122" s="6" t="s">
        <v>2756</v>
      </c>
      <c r="C4122" s="6" t="s">
        <v>2757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VLOOKUP(A4122,web_archive!D:AB,18,FALSE)</f>
        <v>None</v>
      </c>
      <c r="O4122" s="6"/>
      <c r="P4122" s="6"/>
      <c r="Q4122" s="6"/>
      <c r="R4122" s="6"/>
      <c r="S4122" s="6"/>
      <c r="T4122" s="6"/>
      <c r="U4122" s="6" t="s">
        <v>12299</v>
      </c>
      <c r="V4122" s="6" t="s">
        <v>12299</v>
      </c>
      <c r="W4122" s="6" t="s">
        <v>12299</v>
      </c>
    </row>
    <row r="4123" spans="1:23" x14ac:dyDescent="0.3">
      <c r="A4123" s="6">
        <v>6101</v>
      </c>
      <c r="B4123" s="6" t="s">
        <v>19313</v>
      </c>
      <c r="C4123" s="6" t="s">
        <v>19314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VLOOKUP(A4123,web_archive!D:AB,18,FALSE)</f>
        <v>#N/A</v>
      </c>
      <c r="O4123" s="6"/>
      <c r="P4123" s="6"/>
      <c r="Q4123" s="6"/>
      <c r="R4123" s="6"/>
      <c r="S4123" s="6"/>
      <c r="T4123" s="6"/>
      <c r="U4123" s="6" t="s">
        <v>12299</v>
      </c>
      <c r="V4123" s="6" t="s">
        <v>12299</v>
      </c>
      <c r="W4123" s="6" t="s">
        <v>12299</v>
      </c>
    </row>
    <row r="4124" spans="1:23" x14ac:dyDescent="0.3">
      <c r="A4124" s="6">
        <v>6102</v>
      </c>
      <c r="B4124" s="6" t="s">
        <v>19315</v>
      </c>
      <c r="C4124" s="6" t="s">
        <v>19316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VLOOKUP(A4124,web_archive!D:AB,18,FALSE)</f>
        <v>#N/A</v>
      </c>
      <c r="O4124" s="6"/>
      <c r="P4124" s="6"/>
      <c r="Q4124" s="6"/>
      <c r="R4124" s="6"/>
      <c r="S4124" s="6"/>
      <c r="T4124" s="6"/>
      <c r="U4124" s="6" t="s">
        <v>12299</v>
      </c>
      <c r="V4124" s="6" t="s">
        <v>12299</v>
      </c>
      <c r="W4124" s="6" t="s">
        <v>12299</v>
      </c>
    </row>
    <row r="4125" spans="1:23" x14ac:dyDescent="0.3">
      <c r="A4125" s="6">
        <v>6103</v>
      </c>
      <c r="B4125" s="6" t="s">
        <v>19317</v>
      </c>
      <c r="C4125" s="6" t="s">
        <v>19318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VLOOKUP(A4125,web_archive!D:AB,18,FALSE)</f>
        <v>#N/A</v>
      </c>
      <c r="O4125" s="6"/>
      <c r="P4125" s="6"/>
      <c r="Q4125" s="6"/>
      <c r="R4125" s="6"/>
      <c r="S4125" s="6"/>
      <c r="T4125" s="6"/>
      <c r="U4125" s="6" t="s">
        <v>12299</v>
      </c>
      <c r="V4125" s="6" t="s">
        <v>12299</v>
      </c>
      <c r="W4125" s="6" t="s">
        <v>12299</v>
      </c>
    </row>
    <row r="4126" spans="1:23" x14ac:dyDescent="0.3">
      <c r="A4126" s="6">
        <v>6104</v>
      </c>
      <c r="B4126" s="6" t="s">
        <v>1086</v>
      </c>
      <c r="C4126" s="6" t="s">
        <v>1087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VLOOKUP(A4126,web_archive!D:AB,18,FALSE)</f>
        <v>None</v>
      </c>
      <c r="O4126" s="6"/>
      <c r="P4126" s="6"/>
      <c r="Q4126" s="6"/>
      <c r="R4126" s="6"/>
      <c r="S4126" s="6"/>
      <c r="T4126" s="6"/>
      <c r="U4126" s="6" t="s">
        <v>12299</v>
      </c>
      <c r="V4126" s="6" t="s">
        <v>12299</v>
      </c>
      <c r="W4126" s="6" t="s">
        <v>12299</v>
      </c>
    </row>
    <row r="4127" spans="1:23" x14ac:dyDescent="0.3">
      <c r="A4127" s="6">
        <v>6105</v>
      </c>
      <c r="B4127" s="6" t="s">
        <v>6806</v>
      </c>
      <c r="C4127" s="6" t="s">
        <v>6807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VLOOKUP(A4127,web_archive!D:AB,18,FALSE)</f>
        <v>None</v>
      </c>
      <c r="O4127" s="6"/>
      <c r="P4127" s="6"/>
      <c r="Q4127" s="6"/>
      <c r="R4127" s="6"/>
      <c r="S4127" s="6"/>
      <c r="T4127" s="6"/>
      <c r="U4127" s="6" t="s">
        <v>12299</v>
      </c>
      <c r="V4127" s="6" t="s">
        <v>12299</v>
      </c>
      <c r="W4127" s="6" t="s">
        <v>12299</v>
      </c>
    </row>
    <row r="4128" spans="1:23" x14ac:dyDescent="0.3">
      <c r="A4128" s="6">
        <v>6106</v>
      </c>
      <c r="B4128" s="6" t="s">
        <v>10565</v>
      </c>
      <c r="C4128" s="6" t="s">
        <v>10566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VLOOKUP(A4128,web_archive!D:AB,18,FALSE)</f>
        <v>None</v>
      </c>
      <c r="O4128" s="6"/>
      <c r="P4128" s="6"/>
      <c r="Q4128" s="6"/>
      <c r="R4128" s="6"/>
      <c r="S4128" s="6"/>
      <c r="T4128" s="6"/>
      <c r="U4128" s="6" t="s">
        <v>12299</v>
      </c>
      <c r="V4128" s="6" t="s">
        <v>12299</v>
      </c>
      <c r="W4128" s="6" t="s">
        <v>12299</v>
      </c>
    </row>
    <row r="4129" spans="1:23" x14ac:dyDescent="0.3">
      <c r="A4129" s="6">
        <v>6107</v>
      </c>
      <c r="B4129" s="6" t="s">
        <v>9790</v>
      </c>
      <c r="C4129" s="6" t="s">
        <v>9791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VLOOKUP(A4129,web_archive!D:AB,18,FALSE)</f>
        <v>None</v>
      </c>
      <c r="O4129" s="6"/>
      <c r="P4129" s="6"/>
      <c r="Q4129" s="6"/>
      <c r="R4129" s="6"/>
      <c r="S4129" s="6"/>
      <c r="T4129" s="6"/>
      <c r="U4129" s="6" t="s">
        <v>12299</v>
      </c>
      <c r="V4129" s="6" t="s">
        <v>12299</v>
      </c>
      <c r="W4129" s="6" t="s">
        <v>12299</v>
      </c>
    </row>
    <row r="4130" spans="1:23" x14ac:dyDescent="0.3">
      <c r="A4130" s="6">
        <v>6108</v>
      </c>
      <c r="B4130" s="6" t="s">
        <v>455</v>
      </c>
      <c r="C4130" s="6" t="s">
        <v>456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VLOOKUP(A4130,web_archive!D:AB,18,FALSE)</f>
        <v>None</v>
      </c>
      <c r="O4130" s="6"/>
      <c r="P4130" s="6"/>
      <c r="Q4130" s="6"/>
      <c r="R4130" s="6"/>
      <c r="S4130" s="6"/>
      <c r="T4130" s="6"/>
      <c r="U4130" s="6" t="s">
        <v>12299</v>
      </c>
      <c r="V4130" s="6" t="s">
        <v>12299</v>
      </c>
      <c r="W4130" s="6" t="s">
        <v>12299</v>
      </c>
    </row>
    <row r="4131" spans="1:23" x14ac:dyDescent="0.3">
      <c r="A4131" s="6">
        <v>6109</v>
      </c>
      <c r="B4131" s="6" t="s">
        <v>7707</v>
      </c>
      <c r="C4131" s="6" t="s">
        <v>7708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VLOOKUP(A4131,web_archive!D:AB,18,FALSE)</f>
        <v>None</v>
      </c>
      <c r="O4131" s="6"/>
      <c r="P4131" s="6"/>
      <c r="Q4131" s="6"/>
      <c r="R4131" s="6"/>
      <c r="S4131" s="6"/>
      <c r="T4131" s="6"/>
      <c r="U4131" s="6" t="s">
        <v>12299</v>
      </c>
      <c r="V4131" s="6" t="s">
        <v>12299</v>
      </c>
      <c r="W4131" s="6" t="s">
        <v>12299</v>
      </c>
    </row>
    <row r="4132" spans="1:23" x14ac:dyDescent="0.3">
      <c r="A4132" s="6">
        <v>6110</v>
      </c>
      <c r="B4132" s="6" t="s">
        <v>10439</v>
      </c>
      <c r="C4132" s="6" t="s">
        <v>10440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VLOOKUP(A4132,web_archive!D:AB,18,FALSE)</f>
        <v>None</v>
      </c>
      <c r="O4132" s="6"/>
      <c r="P4132" s="6"/>
      <c r="Q4132" s="6"/>
      <c r="R4132" s="6"/>
      <c r="S4132" s="6"/>
      <c r="T4132" s="6"/>
      <c r="U4132" s="6" t="s">
        <v>12299</v>
      </c>
      <c r="V4132" s="6" t="s">
        <v>12299</v>
      </c>
      <c r="W4132" s="6" t="s">
        <v>12299</v>
      </c>
    </row>
    <row r="4133" spans="1:23" x14ac:dyDescent="0.3">
      <c r="A4133" s="6">
        <v>6111</v>
      </c>
      <c r="B4133" s="6" t="s">
        <v>7001</v>
      </c>
      <c r="C4133" s="6" t="s">
        <v>7002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VLOOKUP(A4133,web_archive!D:AB,18,FALSE)</f>
        <v>None</v>
      </c>
      <c r="O4133" s="6"/>
      <c r="P4133" s="6"/>
      <c r="Q4133" s="6"/>
      <c r="R4133" s="6"/>
      <c r="S4133" s="6"/>
      <c r="T4133" s="6"/>
      <c r="U4133" s="6" t="s">
        <v>12299</v>
      </c>
      <c r="V4133" s="6" t="s">
        <v>12299</v>
      </c>
      <c r="W4133" s="6" t="s">
        <v>12299</v>
      </c>
    </row>
    <row r="4134" spans="1:23" x14ac:dyDescent="0.3">
      <c r="A4134" s="6">
        <v>6112</v>
      </c>
      <c r="B4134" s="6" t="s">
        <v>4210</v>
      </c>
      <c r="C4134" s="6" t="s">
        <v>4211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VLOOKUP(A4134,web_archive!D:AB,18,FALSE)</f>
        <v>None</v>
      </c>
      <c r="O4134" s="6"/>
      <c r="P4134" s="6"/>
      <c r="Q4134" s="6"/>
      <c r="R4134" s="6"/>
      <c r="S4134" s="6"/>
      <c r="T4134" s="6"/>
      <c r="U4134" s="6" t="s">
        <v>12299</v>
      </c>
      <c r="V4134" s="6" t="s">
        <v>12299</v>
      </c>
      <c r="W4134" s="6" t="s">
        <v>12299</v>
      </c>
    </row>
    <row r="4135" spans="1:23" x14ac:dyDescent="0.3">
      <c r="A4135" s="6">
        <v>6113</v>
      </c>
      <c r="B4135" s="6" t="s">
        <v>10443</v>
      </c>
      <c r="C4135" s="6" t="s">
        <v>10440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VLOOKUP(A4135,web_archive!D:AB,18,FALSE)</f>
        <v>None</v>
      </c>
      <c r="O4135" s="6"/>
      <c r="P4135" s="6"/>
      <c r="Q4135" s="6"/>
      <c r="R4135" s="6"/>
      <c r="S4135" s="6"/>
      <c r="T4135" s="6"/>
      <c r="U4135" s="6" t="s">
        <v>12299</v>
      </c>
      <c r="V4135" s="6" t="s">
        <v>12299</v>
      </c>
      <c r="W4135" s="6" t="s">
        <v>12299</v>
      </c>
    </row>
    <row r="4136" spans="1:23" x14ac:dyDescent="0.3">
      <c r="A4136" s="6">
        <v>6114</v>
      </c>
      <c r="B4136" s="6" t="s">
        <v>4042</v>
      </c>
      <c r="C4136" s="6" t="s">
        <v>4043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VLOOKUP(A4136,web_archive!D:AB,18,FALSE)</f>
        <v>None</v>
      </c>
      <c r="O4136" s="6"/>
      <c r="P4136" s="6"/>
      <c r="Q4136" s="6"/>
      <c r="R4136" s="6"/>
      <c r="S4136" s="6"/>
      <c r="T4136" s="6"/>
      <c r="U4136" s="6" t="s">
        <v>12299</v>
      </c>
      <c r="V4136" s="6" t="s">
        <v>12299</v>
      </c>
      <c r="W4136" s="6" t="s">
        <v>12299</v>
      </c>
    </row>
    <row r="4137" spans="1:23" x14ac:dyDescent="0.3">
      <c r="A4137" s="6">
        <v>6115</v>
      </c>
      <c r="B4137" s="6" t="s">
        <v>1732</v>
      </c>
      <c r="C4137" s="6" t="s">
        <v>1728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VLOOKUP(A4137,web_archive!D:AB,18,FALSE)</f>
        <v>None</v>
      </c>
      <c r="O4137" s="6"/>
      <c r="P4137" s="6"/>
      <c r="Q4137" s="6"/>
      <c r="R4137" s="6"/>
      <c r="S4137" s="6"/>
      <c r="T4137" s="6"/>
      <c r="U4137" s="6" t="s">
        <v>12299</v>
      </c>
      <c r="V4137" s="6" t="s">
        <v>12299</v>
      </c>
      <c r="W4137" s="6" t="s">
        <v>12299</v>
      </c>
    </row>
    <row r="4138" spans="1:23" x14ac:dyDescent="0.3">
      <c r="A4138" s="6">
        <v>6116</v>
      </c>
      <c r="B4138" s="6" t="s">
        <v>19319</v>
      </c>
      <c r="C4138" s="6" t="s">
        <v>19320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VLOOKUP(A4138,web_archive!D:AB,18,FALSE)</f>
        <v>#N/A</v>
      </c>
      <c r="O4138" s="6"/>
      <c r="P4138" s="6"/>
      <c r="Q4138" s="6"/>
      <c r="R4138" s="6"/>
      <c r="S4138" s="6"/>
      <c r="T4138" s="6"/>
      <c r="U4138" s="6" t="s">
        <v>12299</v>
      </c>
      <c r="V4138" s="6" t="s">
        <v>12299</v>
      </c>
      <c r="W4138" s="6" t="s">
        <v>12299</v>
      </c>
    </row>
    <row r="4139" spans="1:23" x14ac:dyDescent="0.3">
      <c r="A4139" s="6">
        <v>6117</v>
      </c>
      <c r="B4139" s="6" t="s">
        <v>19321</v>
      </c>
      <c r="C4139" s="6" t="s">
        <v>19322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VLOOKUP(A4139,web_archive!D:AB,18,FALSE)</f>
        <v>#N/A</v>
      </c>
      <c r="O4139" s="6"/>
      <c r="P4139" s="6"/>
      <c r="Q4139" s="6"/>
      <c r="R4139" s="6"/>
      <c r="S4139" s="6"/>
      <c r="T4139" s="6"/>
      <c r="U4139" s="6" t="s">
        <v>12299</v>
      </c>
      <c r="V4139" s="6" t="s">
        <v>12299</v>
      </c>
      <c r="W4139" s="6" t="s">
        <v>12299</v>
      </c>
    </row>
    <row r="4140" spans="1:23" x14ac:dyDescent="0.3">
      <c r="A4140" s="6">
        <v>6118</v>
      </c>
      <c r="B4140" s="6" t="s">
        <v>19323</v>
      </c>
      <c r="C4140" s="6" t="s">
        <v>19324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VLOOKUP(A4140,web_archive!D:AB,18,FALSE)</f>
        <v>#N/A</v>
      </c>
      <c r="O4140" s="6"/>
      <c r="P4140" s="6"/>
      <c r="Q4140" s="6"/>
      <c r="R4140" s="6"/>
      <c r="S4140" s="6"/>
      <c r="T4140" s="6"/>
      <c r="U4140" s="6" t="s">
        <v>12299</v>
      </c>
      <c r="V4140" s="6" t="s">
        <v>12299</v>
      </c>
      <c r="W4140" s="6" t="s">
        <v>12299</v>
      </c>
    </row>
    <row r="4141" spans="1:23" x14ac:dyDescent="0.3">
      <c r="A4141" s="6">
        <v>6119</v>
      </c>
      <c r="B4141" s="6" t="s">
        <v>19325</v>
      </c>
      <c r="C4141" s="6" t="s">
        <v>19326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VLOOKUP(A4141,web_archive!D:AB,18,FALSE)</f>
        <v>#N/A</v>
      </c>
      <c r="O4141" s="6"/>
      <c r="P4141" s="6"/>
      <c r="Q4141" s="6"/>
      <c r="R4141" s="6"/>
      <c r="S4141" s="6"/>
      <c r="T4141" s="6"/>
      <c r="U4141" s="6" t="s">
        <v>12299</v>
      </c>
      <c r="V4141" s="6" t="s">
        <v>12299</v>
      </c>
      <c r="W4141" s="6" t="s">
        <v>12299</v>
      </c>
    </row>
    <row r="4142" spans="1:23" x14ac:dyDescent="0.3">
      <c r="A4142" s="6">
        <v>6120</v>
      </c>
      <c r="B4142" s="6" t="s">
        <v>19327</v>
      </c>
      <c r="C4142" s="6" t="s">
        <v>19328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VLOOKUP(A4142,web_archive!D:AB,18,FALSE)</f>
        <v>#N/A</v>
      </c>
      <c r="O4142" s="6"/>
      <c r="P4142" s="6"/>
      <c r="Q4142" s="6"/>
      <c r="R4142" s="6"/>
      <c r="S4142" s="6"/>
      <c r="T4142" s="6"/>
      <c r="U4142" s="6" t="s">
        <v>12299</v>
      </c>
      <c r="V4142" s="6" t="s">
        <v>12299</v>
      </c>
      <c r="W4142" s="6" t="s">
        <v>12299</v>
      </c>
    </row>
    <row r="4143" spans="1:23" x14ac:dyDescent="0.3">
      <c r="A4143" s="6">
        <v>6121</v>
      </c>
      <c r="B4143" s="6" t="s">
        <v>6401</v>
      </c>
      <c r="C4143" s="6" t="s">
        <v>6402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VLOOKUP(A4143,web_archive!D:AB,18,FALSE)</f>
        <v>None</v>
      </c>
      <c r="O4143" s="6"/>
      <c r="P4143" s="6"/>
      <c r="Q4143" s="6"/>
      <c r="R4143" s="6"/>
      <c r="S4143" s="6"/>
      <c r="T4143" s="6"/>
      <c r="U4143" s="6" t="s">
        <v>12299</v>
      </c>
      <c r="V4143" s="6" t="s">
        <v>12299</v>
      </c>
      <c r="W4143" s="6" t="s">
        <v>12299</v>
      </c>
    </row>
    <row r="4144" spans="1:23" x14ac:dyDescent="0.3">
      <c r="A4144" s="6">
        <v>6122</v>
      </c>
      <c r="B4144" s="6" t="s">
        <v>7392</v>
      </c>
      <c r="C4144" s="6" t="s">
        <v>7393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VLOOKUP(A4144,web_archive!D:AB,18,FALSE)</f>
        <v>None</v>
      </c>
      <c r="O4144" s="6"/>
      <c r="P4144" s="6"/>
      <c r="Q4144" s="6"/>
      <c r="R4144" s="6"/>
      <c r="S4144" s="6"/>
      <c r="T4144" s="6"/>
      <c r="U4144" s="6" t="s">
        <v>12299</v>
      </c>
      <c r="V4144" s="6" t="s">
        <v>12299</v>
      </c>
      <c r="W4144" s="6" t="s">
        <v>12299</v>
      </c>
    </row>
    <row r="4145" spans="1:23" x14ac:dyDescent="0.3">
      <c r="A4145" s="6">
        <v>6123</v>
      </c>
      <c r="B4145" s="6" t="s">
        <v>9798</v>
      </c>
      <c r="C4145" s="6" t="s">
        <v>9799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VLOOKUP(A4145,web_archive!D:AB,18,FALSE)</f>
        <v>None</v>
      </c>
      <c r="O4145" s="6"/>
      <c r="P4145" s="6"/>
      <c r="Q4145" s="6"/>
      <c r="R4145" s="6"/>
      <c r="S4145" s="6"/>
      <c r="T4145" s="6"/>
      <c r="U4145" s="6" t="s">
        <v>12299</v>
      </c>
      <c r="V4145" s="6" t="s">
        <v>12299</v>
      </c>
      <c r="W4145" s="6" t="s">
        <v>12299</v>
      </c>
    </row>
    <row r="4146" spans="1:23" x14ac:dyDescent="0.3">
      <c r="A4146" s="6">
        <v>6124</v>
      </c>
      <c r="B4146" s="6" t="s">
        <v>10815</v>
      </c>
      <c r="C4146" s="6" t="s">
        <v>10816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VLOOKUP(A4146,web_archive!D:AB,18,FALSE)</f>
        <v>None</v>
      </c>
      <c r="O4146" s="6"/>
      <c r="P4146" s="6"/>
      <c r="Q4146" s="6"/>
      <c r="R4146" s="6"/>
      <c r="S4146" s="6"/>
      <c r="T4146" s="6"/>
      <c r="U4146" s="6" t="s">
        <v>12299</v>
      </c>
      <c r="V4146" s="6" t="s">
        <v>12299</v>
      </c>
      <c r="W4146" s="6" t="s">
        <v>12299</v>
      </c>
    </row>
    <row r="4147" spans="1:23" x14ac:dyDescent="0.3">
      <c r="A4147" s="6">
        <v>6125</v>
      </c>
      <c r="B4147" s="6" t="s">
        <v>19329</v>
      </c>
      <c r="C4147" s="6" t="s">
        <v>19330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VLOOKUP(A4147,web_archive!D:AB,18,FALSE)</f>
        <v>#N/A</v>
      </c>
      <c r="O4147" s="6"/>
      <c r="P4147" s="6"/>
      <c r="Q4147" s="6"/>
      <c r="R4147" s="6"/>
      <c r="S4147" s="6"/>
      <c r="T4147" s="6"/>
      <c r="U4147" s="6" t="s">
        <v>12299</v>
      </c>
      <c r="V4147" s="6" t="s">
        <v>12299</v>
      </c>
      <c r="W4147" s="6" t="s">
        <v>12299</v>
      </c>
    </row>
    <row r="4148" spans="1:23" x14ac:dyDescent="0.3">
      <c r="A4148" s="6">
        <v>6126</v>
      </c>
      <c r="B4148" s="6" t="s">
        <v>19331</v>
      </c>
      <c r="C4148" s="6" t="s">
        <v>19332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VLOOKUP(A4148,web_archive!D:AB,18,FALSE)</f>
        <v>#N/A</v>
      </c>
      <c r="O4148" s="6"/>
      <c r="P4148" s="6"/>
      <c r="Q4148" s="6"/>
      <c r="R4148" s="6"/>
      <c r="S4148" s="6"/>
      <c r="T4148" s="6"/>
      <c r="U4148" s="6" t="s">
        <v>12299</v>
      </c>
      <c r="V4148" s="6" t="s">
        <v>12299</v>
      </c>
      <c r="W4148" s="6" t="s">
        <v>12299</v>
      </c>
    </row>
    <row r="4149" spans="1:23" x14ac:dyDescent="0.3">
      <c r="A4149" s="6">
        <v>6127</v>
      </c>
      <c r="B4149" s="6" t="s">
        <v>19333</v>
      </c>
      <c r="C4149" s="6" t="s">
        <v>19334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VLOOKUP(A4149,web_archive!D:AB,18,FALSE)</f>
        <v>#N/A</v>
      </c>
      <c r="O4149" s="6"/>
      <c r="P4149" s="6"/>
      <c r="Q4149" s="6"/>
      <c r="R4149" s="6"/>
      <c r="S4149" s="6"/>
      <c r="T4149" s="6"/>
      <c r="U4149" s="6" t="s">
        <v>12299</v>
      </c>
      <c r="V4149" s="6" t="s">
        <v>12299</v>
      </c>
      <c r="W4149" s="6" t="s">
        <v>12299</v>
      </c>
    </row>
    <row r="4150" spans="1:23" x14ac:dyDescent="0.3">
      <c r="A4150" s="6">
        <v>6128</v>
      </c>
      <c r="B4150" s="6" t="s">
        <v>19335</v>
      </c>
      <c r="C4150" s="6" t="s">
        <v>19336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VLOOKUP(A4150,web_archive!D:AB,18,FALSE)</f>
        <v>#N/A</v>
      </c>
      <c r="O4150" s="6"/>
      <c r="P4150" s="6"/>
      <c r="Q4150" s="6"/>
      <c r="R4150" s="6"/>
      <c r="S4150" s="6"/>
      <c r="T4150" s="6"/>
      <c r="U4150" s="6" t="s">
        <v>12299</v>
      </c>
      <c r="V4150" s="6" t="s">
        <v>12299</v>
      </c>
      <c r="W4150" s="6" t="s">
        <v>12299</v>
      </c>
    </row>
    <row r="4151" spans="1:23" x14ac:dyDescent="0.3">
      <c r="A4151" s="6">
        <v>6129</v>
      </c>
      <c r="B4151" s="6" t="s">
        <v>19337</v>
      </c>
      <c r="C4151" s="6" t="s">
        <v>19338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VLOOKUP(A4151,web_archive!D:AB,18,FALSE)</f>
        <v>#N/A</v>
      </c>
      <c r="O4151" s="6"/>
      <c r="P4151" s="6"/>
      <c r="Q4151" s="6"/>
      <c r="R4151" s="6"/>
      <c r="S4151" s="6"/>
      <c r="T4151" s="6"/>
      <c r="U4151" s="6" t="s">
        <v>12299</v>
      </c>
      <c r="V4151" s="6" t="s">
        <v>12299</v>
      </c>
      <c r="W4151" s="6" t="s">
        <v>12299</v>
      </c>
    </row>
    <row r="4152" spans="1:23" x14ac:dyDescent="0.3">
      <c r="A4152" s="6">
        <v>6130</v>
      </c>
      <c r="B4152" s="6" t="s">
        <v>19339</v>
      </c>
      <c r="C4152" s="6" t="s">
        <v>19340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VLOOKUP(A4152,web_archive!D:AB,18,FALSE)</f>
        <v>#N/A</v>
      </c>
      <c r="O4152" s="6"/>
      <c r="P4152" s="6"/>
      <c r="Q4152" s="6"/>
      <c r="R4152" s="6"/>
      <c r="S4152" s="6"/>
      <c r="T4152" s="6"/>
      <c r="U4152" s="6" t="s">
        <v>12299</v>
      </c>
      <c r="V4152" s="6" t="s">
        <v>12299</v>
      </c>
      <c r="W4152" s="6" t="s">
        <v>12299</v>
      </c>
    </row>
    <row r="4153" spans="1:23" x14ac:dyDescent="0.3">
      <c r="A4153" s="6">
        <v>6131</v>
      </c>
      <c r="B4153" s="6" t="s">
        <v>19341</v>
      </c>
      <c r="C4153" s="6" t="s">
        <v>19342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VLOOKUP(A4153,web_archive!D:AB,18,FALSE)</f>
        <v>#N/A</v>
      </c>
      <c r="O4153" s="6"/>
      <c r="P4153" s="6"/>
      <c r="Q4153" s="6"/>
      <c r="R4153" s="6"/>
      <c r="S4153" s="6"/>
      <c r="T4153" s="6"/>
      <c r="U4153" s="6" t="s">
        <v>12299</v>
      </c>
      <c r="V4153" s="6" t="s">
        <v>12299</v>
      </c>
      <c r="W4153" s="6" t="s">
        <v>12299</v>
      </c>
    </row>
    <row r="4154" spans="1:23" x14ac:dyDescent="0.3">
      <c r="A4154" s="6">
        <v>6132</v>
      </c>
      <c r="B4154" s="6" t="s">
        <v>19343</v>
      </c>
      <c r="C4154" s="6" t="s">
        <v>19344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VLOOKUP(A4154,web_archive!D:AB,18,FALSE)</f>
        <v>#N/A</v>
      </c>
      <c r="O4154" s="6"/>
      <c r="P4154" s="6"/>
      <c r="Q4154" s="6"/>
      <c r="R4154" s="6"/>
      <c r="S4154" s="6"/>
      <c r="T4154" s="6"/>
      <c r="U4154" s="6" t="s">
        <v>12299</v>
      </c>
      <c r="V4154" s="6" t="s">
        <v>12299</v>
      </c>
      <c r="W4154" s="6" t="s">
        <v>12299</v>
      </c>
    </row>
    <row r="4155" spans="1:23" x14ac:dyDescent="0.3">
      <c r="A4155" s="6">
        <v>6133</v>
      </c>
      <c r="B4155" s="6" t="s">
        <v>19345</v>
      </c>
      <c r="C4155" s="6" t="s">
        <v>19346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VLOOKUP(A4155,web_archive!D:AB,18,FALSE)</f>
        <v>#N/A</v>
      </c>
      <c r="O4155" s="6"/>
      <c r="P4155" s="6"/>
      <c r="Q4155" s="6"/>
      <c r="R4155" s="6"/>
      <c r="S4155" s="6"/>
      <c r="T4155" s="6"/>
      <c r="U4155" s="6" t="s">
        <v>12299</v>
      </c>
      <c r="V4155" s="6" t="s">
        <v>12299</v>
      </c>
      <c r="W4155" s="6" t="s">
        <v>12299</v>
      </c>
    </row>
    <row r="4156" spans="1:23" x14ac:dyDescent="0.3">
      <c r="A4156" s="6">
        <v>6134</v>
      </c>
      <c r="B4156" s="6" t="s">
        <v>19347</v>
      </c>
      <c r="C4156" s="6" t="s">
        <v>19348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VLOOKUP(A4156,web_archive!D:AB,18,FALSE)</f>
        <v>#N/A</v>
      </c>
      <c r="O4156" s="6"/>
      <c r="P4156" s="6"/>
      <c r="Q4156" s="6"/>
      <c r="R4156" s="6"/>
      <c r="S4156" s="6"/>
      <c r="T4156" s="6"/>
      <c r="U4156" s="6" t="s">
        <v>12299</v>
      </c>
      <c r="V4156" s="6" t="s">
        <v>12299</v>
      </c>
      <c r="W4156" s="6" t="s">
        <v>12299</v>
      </c>
    </row>
    <row r="4157" spans="1:23" x14ac:dyDescent="0.3">
      <c r="A4157" s="6">
        <v>6135</v>
      </c>
      <c r="B4157" s="6" t="s">
        <v>19349</v>
      </c>
      <c r="C4157" s="6" t="s">
        <v>19350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VLOOKUP(A4157,web_archive!D:AB,18,FALSE)</f>
        <v>#N/A</v>
      </c>
      <c r="O4157" s="6"/>
      <c r="P4157" s="6"/>
      <c r="Q4157" s="6"/>
      <c r="R4157" s="6"/>
      <c r="S4157" s="6"/>
      <c r="T4157" s="6"/>
      <c r="U4157" s="6" t="s">
        <v>12299</v>
      </c>
      <c r="V4157" s="6" t="s">
        <v>12299</v>
      </c>
      <c r="W4157" s="6" t="s">
        <v>12299</v>
      </c>
    </row>
    <row r="4158" spans="1:23" x14ac:dyDescent="0.3">
      <c r="A4158" s="6">
        <v>6136</v>
      </c>
      <c r="B4158" s="6" t="s">
        <v>19351</v>
      </c>
      <c r="C4158" s="6" t="s">
        <v>19352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VLOOKUP(A4158,web_archive!D:AB,18,FALSE)</f>
        <v>#N/A</v>
      </c>
      <c r="O4158" s="6"/>
      <c r="P4158" s="6"/>
      <c r="Q4158" s="6"/>
      <c r="R4158" s="6"/>
      <c r="S4158" s="6"/>
      <c r="T4158" s="6"/>
      <c r="U4158" s="6" t="s">
        <v>12299</v>
      </c>
      <c r="V4158" s="6" t="s">
        <v>12299</v>
      </c>
      <c r="W4158" s="6" t="s">
        <v>12299</v>
      </c>
    </row>
    <row r="4159" spans="1:23" x14ac:dyDescent="0.3">
      <c r="A4159" s="6">
        <v>6137</v>
      </c>
      <c r="B4159" s="6" t="s">
        <v>19353</v>
      </c>
      <c r="C4159" s="6" t="s">
        <v>19354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VLOOKUP(A4159,web_archive!D:AB,18,FALSE)</f>
        <v>#N/A</v>
      </c>
      <c r="O4159" s="6"/>
      <c r="P4159" s="6"/>
      <c r="Q4159" s="6"/>
      <c r="R4159" s="6"/>
      <c r="S4159" s="6"/>
      <c r="T4159" s="6"/>
      <c r="U4159" s="6" t="s">
        <v>12299</v>
      </c>
      <c r="V4159" s="6" t="s">
        <v>12299</v>
      </c>
      <c r="W4159" s="6" t="s">
        <v>12299</v>
      </c>
    </row>
    <row r="4160" spans="1:23" x14ac:dyDescent="0.3">
      <c r="A4160" s="6">
        <v>6138</v>
      </c>
      <c r="B4160" s="6" t="s">
        <v>19355</v>
      </c>
      <c r="C4160" s="6" t="s">
        <v>19356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VLOOKUP(A4160,web_archive!D:AB,18,FALSE)</f>
        <v>#N/A</v>
      </c>
      <c r="O4160" s="6"/>
      <c r="P4160" s="6"/>
      <c r="Q4160" s="6"/>
      <c r="R4160" s="6"/>
      <c r="S4160" s="6"/>
      <c r="T4160" s="6"/>
      <c r="U4160" s="6" t="s">
        <v>12299</v>
      </c>
      <c r="V4160" s="6" t="s">
        <v>12299</v>
      </c>
      <c r="W4160" s="6" t="s">
        <v>12299</v>
      </c>
    </row>
    <row r="4161" spans="1:23" x14ac:dyDescent="0.3">
      <c r="A4161" s="6">
        <v>6139</v>
      </c>
      <c r="B4161" s="6" t="s">
        <v>19357</v>
      </c>
      <c r="C4161" s="6" t="s">
        <v>19358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VLOOKUP(A4161,web_archive!D:AB,18,FALSE)</f>
        <v>#N/A</v>
      </c>
      <c r="O4161" s="6"/>
      <c r="P4161" s="6"/>
      <c r="Q4161" s="6"/>
      <c r="R4161" s="6"/>
      <c r="S4161" s="6"/>
      <c r="T4161" s="6"/>
      <c r="U4161" s="6" t="s">
        <v>12299</v>
      </c>
      <c r="V4161" s="6" t="s">
        <v>12299</v>
      </c>
      <c r="W4161" s="6" t="s">
        <v>12299</v>
      </c>
    </row>
    <row r="4162" spans="1:23" x14ac:dyDescent="0.3">
      <c r="A4162" s="6">
        <v>6140</v>
      </c>
      <c r="B4162" s="6" t="s">
        <v>19359</v>
      </c>
      <c r="C4162" s="6" t="s">
        <v>19360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VLOOKUP(A4162,web_archive!D:AB,18,FALSE)</f>
        <v>#N/A</v>
      </c>
      <c r="O4162" s="6"/>
      <c r="P4162" s="6"/>
      <c r="Q4162" s="6"/>
      <c r="R4162" s="6"/>
      <c r="S4162" s="6"/>
      <c r="T4162" s="6"/>
      <c r="U4162" s="6" t="s">
        <v>12299</v>
      </c>
      <c r="V4162" s="6" t="s">
        <v>12299</v>
      </c>
      <c r="W4162" s="6" t="s">
        <v>12299</v>
      </c>
    </row>
    <row r="4163" spans="1:23" x14ac:dyDescent="0.3">
      <c r="A4163" s="6">
        <v>6141</v>
      </c>
      <c r="B4163" s="6" t="s">
        <v>19361</v>
      </c>
      <c r="C4163" s="6" t="s">
        <v>19362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VLOOKUP(A4163,web_archive!D:AB,18,FALSE)</f>
        <v>#N/A</v>
      </c>
      <c r="O4163" s="6"/>
      <c r="P4163" s="6"/>
      <c r="Q4163" s="6"/>
      <c r="R4163" s="6"/>
      <c r="S4163" s="6"/>
      <c r="T4163" s="6"/>
      <c r="U4163" s="6" t="s">
        <v>12299</v>
      </c>
      <c r="V4163" s="6" t="s">
        <v>12299</v>
      </c>
      <c r="W4163" s="6" t="s">
        <v>12299</v>
      </c>
    </row>
    <row r="4164" spans="1:23" x14ac:dyDescent="0.3">
      <c r="A4164" s="6">
        <v>6142</v>
      </c>
      <c r="B4164" s="6" t="s">
        <v>19363</v>
      </c>
      <c r="C4164" s="6" t="s">
        <v>19364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VLOOKUP(A4164,web_archive!D:AB,18,FALSE)</f>
        <v>#N/A</v>
      </c>
      <c r="O4164" s="6"/>
      <c r="P4164" s="6"/>
      <c r="Q4164" s="6"/>
      <c r="R4164" s="6"/>
      <c r="S4164" s="6"/>
      <c r="T4164" s="6"/>
      <c r="U4164" s="6" t="s">
        <v>12299</v>
      </c>
      <c r="V4164" s="6" t="s">
        <v>12299</v>
      </c>
      <c r="W4164" s="6" t="s">
        <v>12299</v>
      </c>
    </row>
    <row r="4165" spans="1:23" x14ac:dyDescent="0.3">
      <c r="A4165" s="6">
        <v>6143</v>
      </c>
      <c r="B4165" s="6" t="s">
        <v>19365</v>
      </c>
      <c r="C4165" s="6" t="s">
        <v>19366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VLOOKUP(A4165,web_archive!D:AB,18,FALSE)</f>
        <v>#N/A</v>
      </c>
      <c r="O4165" s="6"/>
      <c r="P4165" s="6"/>
      <c r="Q4165" s="6"/>
      <c r="R4165" s="6"/>
      <c r="S4165" s="6"/>
      <c r="T4165" s="6"/>
      <c r="U4165" s="6" t="s">
        <v>12299</v>
      </c>
      <c r="V4165" s="6" t="s">
        <v>12299</v>
      </c>
      <c r="W4165" s="6" t="s">
        <v>12299</v>
      </c>
    </row>
    <row r="4166" spans="1:23" x14ac:dyDescent="0.3">
      <c r="A4166" s="6">
        <v>6144</v>
      </c>
      <c r="B4166" s="6" t="s">
        <v>5077</v>
      </c>
      <c r="C4166" s="6" t="s">
        <v>5078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VLOOKUP(A4166,web_archive!D:AB,18,FALSE)</f>
        <v>None</v>
      </c>
      <c r="O4166" s="6"/>
      <c r="P4166" s="6"/>
      <c r="Q4166" s="6"/>
      <c r="R4166" s="6"/>
      <c r="S4166" s="6"/>
      <c r="T4166" s="6"/>
      <c r="U4166" s="6" t="s">
        <v>12299</v>
      </c>
      <c r="V4166" s="6" t="s">
        <v>12299</v>
      </c>
      <c r="W4166" s="6" t="s">
        <v>12299</v>
      </c>
    </row>
    <row r="4167" spans="1:23" x14ac:dyDescent="0.3">
      <c r="A4167" s="6">
        <v>6145</v>
      </c>
      <c r="B4167" s="6" t="s">
        <v>10466</v>
      </c>
      <c r="C4167" s="6" t="s">
        <v>10467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VLOOKUP(A4167,web_archive!D:AB,18,FALSE)</f>
        <v>None</v>
      </c>
      <c r="O4167" s="6"/>
      <c r="P4167" s="6"/>
      <c r="Q4167" s="6"/>
      <c r="R4167" s="6"/>
      <c r="S4167" s="6"/>
      <c r="T4167" s="6"/>
      <c r="U4167" s="6" t="s">
        <v>12299</v>
      </c>
      <c r="V4167" s="6" t="s">
        <v>12299</v>
      </c>
      <c r="W4167" s="6" t="s">
        <v>12299</v>
      </c>
    </row>
    <row r="4168" spans="1:23" x14ac:dyDescent="0.3">
      <c r="A4168" s="6">
        <v>6146</v>
      </c>
      <c r="B4168" s="6" t="s">
        <v>6338</v>
      </c>
      <c r="C4168" s="6" t="s">
        <v>6339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VLOOKUP(A4168,web_archive!D:AB,18,FALSE)</f>
        <v>None</v>
      </c>
      <c r="O4168" s="6"/>
      <c r="P4168" s="6"/>
      <c r="Q4168" s="6"/>
      <c r="R4168" s="6"/>
      <c r="S4168" s="6"/>
      <c r="T4168" s="6"/>
      <c r="U4168" s="6" t="s">
        <v>12299</v>
      </c>
      <c r="V4168" s="6" t="s">
        <v>12299</v>
      </c>
      <c r="W4168" s="6" t="s">
        <v>12299</v>
      </c>
    </row>
    <row r="4169" spans="1:23" x14ac:dyDescent="0.3">
      <c r="A4169" s="6">
        <v>6147</v>
      </c>
      <c r="B4169" s="6" t="s">
        <v>6127</v>
      </c>
      <c r="C4169" s="6" t="s">
        <v>6128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VLOOKUP(A4169,web_archive!D:AB,18,FALSE)</f>
        <v>None</v>
      </c>
      <c r="O4169" s="6"/>
      <c r="P4169" s="6"/>
      <c r="Q4169" s="6"/>
      <c r="R4169" s="6"/>
      <c r="S4169" s="6"/>
      <c r="T4169" s="6"/>
      <c r="U4169" s="6" t="s">
        <v>12299</v>
      </c>
      <c r="V4169" s="6" t="s">
        <v>12299</v>
      </c>
      <c r="W4169" s="6" t="s">
        <v>12299</v>
      </c>
    </row>
    <row r="4170" spans="1:23" x14ac:dyDescent="0.3">
      <c r="A4170" s="6">
        <v>6148</v>
      </c>
      <c r="B4170" s="6" t="s">
        <v>19367</v>
      </c>
      <c r="C4170" s="6" t="s">
        <v>19368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VLOOKUP(A4170,web_archive!D:AB,18,FALSE)</f>
        <v>#N/A</v>
      </c>
      <c r="O4170" s="6"/>
      <c r="P4170" s="6"/>
      <c r="Q4170" s="6"/>
      <c r="R4170" s="6"/>
      <c r="S4170" s="6"/>
      <c r="T4170" s="6"/>
      <c r="U4170" s="6" t="s">
        <v>12299</v>
      </c>
      <c r="V4170" s="6" t="s">
        <v>12299</v>
      </c>
      <c r="W4170" s="6" t="s">
        <v>12299</v>
      </c>
    </row>
    <row r="4171" spans="1:23" x14ac:dyDescent="0.3">
      <c r="A4171" s="6">
        <v>6149</v>
      </c>
      <c r="B4171" s="6" t="s">
        <v>19369</v>
      </c>
      <c r="C4171" s="6" t="s">
        <v>19370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VLOOKUP(A4171,web_archive!D:AB,18,FALSE)</f>
        <v>#N/A</v>
      </c>
      <c r="O4171" s="6"/>
      <c r="P4171" s="6"/>
      <c r="Q4171" s="6"/>
      <c r="R4171" s="6"/>
      <c r="S4171" s="6"/>
      <c r="T4171" s="6"/>
      <c r="U4171" s="6" t="s">
        <v>12299</v>
      </c>
      <c r="V4171" s="6" t="s">
        <v>12299</v>
      </c>
      <c r="W4171" s="6" t="s">
        <v>12299</v>
      </c>
    </row>
    <row r="4172" spans="1:23" x14ac:dyDescent="0.3">
      <c r="A4172" s="6">
        <v>6150</v>
      </c>
      <c r="B4172" s="6" t="s">
        <v>19371</v>
      </c>
      <c r="C4172" s="6" t="s">
        <v>19372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VLOOKUP(A4172,web_archive!D:AB,18,FALSE)</f>
        <v>#N/A</v>
      </c>
      <c r="O4172" s="6"/>
      <c r="P4172" s="6"/>
      <c r="Q4172" s="6"/>
      <c r="R4172" s="6"/>
      <c r="S4172" s="6"/>
      <c r="T4172" s="6"/>
      <c r="U4172" s="6" t="s">
        <v>12299</v>
      </c>
      <c r="V4172" s="6" t="s">
        <v>12299</v>
      </c>
      <c r="W4172" s="6" t="s">
        <v>12299</v>
      </c>
    </row>
    <row r="4173" spans="1:23" x14ac:dyDescent="0.3">
      <c r="A4173" s="6">
        <v>6151</v>
      </c>
      <c r="B4173" s="6" t="s">
        <v>19373</v>
      </c>
      <c r="C4173" s="6" t="s">
        <v>19374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VLOOKUP(A4173,web_archive!D:AB,18,FALSE)</f>
        <v>#N/A</v>
      </c>
      <c r="O4173" s="6"/>
      <c r="P4173" s="6"/>
      <c r="Q4173" s="6"/>
      <c r="R4173" s="6"/>
      <c r="S4173" s="6"/>
      <c r="T4173" s="6"/>
      <c r="U4173" s="6" t="s">
        <v>12299</v>
      </c>
      <c r="V4173" s="6" t="s">
        <v>12299</v>
      </c>
      <c r="W4173" s="6" t="s">
        <v>12299</v>
      </c>
    </row>
    <row r="4174" spans="1:23" x14ac:dyDescent="0.3">
      <c r="A4174" s="6">
        <v>6152</v>
      </c>
      <c r="B4174" s="6" t="s">
        <v>19375</v>
      </c>
      <c r="C4174" s="6" t="s">
        <v>19376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VLOOKUP(A4174,web_archive!D:AB,18,FALSE)</f>
        <v>#N/A</v>
      </c>
      <c r="O4174" s="6"/>
      <c r="P4174" s="6"/>
      <c r="Q4174" s="6"/>
      <c r="R4174" s="6"/>
      <c r="S4174" s="6"/>
      <c r="T4174" s="6"/>
      <c r="U4174" s="6" t="s">
        <v>12299</v>
      </c>
      <c r="V4174" s="6" t="s">
        <v>12299</v>
      </c>
      <c r="W4174" s="6" t="s">
        <v>12299</v>
      </c>
    </row>
    <row r="4175" spans="1:23" x14ac:dyDescent="0.3">
      <c r="A4175" s="6">
        <v>6153</v>
      </c>
      <c r="B4175" s="6" t="s">
        <v>19377</v>
      </c>
      <c r="C4175" s="6" t="s">
        <v>19378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VLOOKUP(A4175,web_archive!D:AB,18,FALSE)</f>
        <v>#N/A</v>
      </c>
      <c r="O4175" s="6"/>
      <c r="P4175" s="6"/>
      <c r="Q4175" s="6"/>
      <c r="R4175" s="6"/>
      <c r="S4175" s="6"/>
      <c r="T4175" s="6"/>
      <c r="U4175" s="6" t="s">
        <v>12299</v>
      </c>
      <c r="V4175" s="6" t="s">
        <v>12299</v>
      </c>
      <c r="W4175" s="6" t="s">
        <v>12299</v>
      </c>
    </row>
    <row r="4176" spans="1:23" x14ac:dyDescent="0.3">
      <c r="A4176" s="6">
        <v>6154</v>
      </c>
      <c r="B4176" s="6" t="s">
        <v>19379</v>
      </c>
      <c r="C4176" s="6" t="s">
        <v>19380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VLOOKUP(A4176,web_archive!D:AB,18,FALSE)</f>
        <v>#N/A</v>
      </c>
      <c r="O4176" s="6"/>
      <c r="P4176" s="6"/>
      <c r="Q4176" s="6"/>
      <c r="R4176" s="6"/>
      <c r="S4176" s="6"/>
      <c r="T4176" s="6"/>
      <c r="U4176" s="6" t="s">
        <v>12299</v>
      </c>
      <c r="V4176" s="6" t="s">
        <v>12299</v>
      </c>
      <c r="W4176" s="6" t="s">
        <v>12299</v>
      </c>
    </row>
    <row r="4177" spans="1:23" x14ac:dyDescent="0.3">
      <c r="A4177" s="6">
        <v>6155</v>
      </c>
      <c r="B4177" s="6" t="s">
        <v>19381</v>
      </c>
      <c r="C4177" s="6" t="s">
        <v>19382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VLOOKUP(A4177,web_archive!D:AB,18,FALSE)</f>
        <v>#N/A</v>
      </c>
      <c r="O4177" s="6"/>
      <c r="P4177" s="6"/>
      <c r="Q4177" s="6"/>
      <c r="R4177" s="6"/>
      <c r="S4177" s="6"/>
      <c r="T4177" s="6"/>
      <c r="U4177" s="6" t="s">
        <v>12299</v>
      </c>
      <c r="V4177" s="6" t="s">
        <v>12299</v>
      </c>
      <c r="W4177" s="6" t="s">
        <v>12299</v>
      </c>
    </row>
    <row r="4178" spans="1:23" x14ac:dyDescent="0.3">
      <c r="A4178" s="6">
        <v>6156</v>
      </c>
      <c r="B4178" s="6" t="s">
        <v>19383</v>
      </c>
      <c r="C4178" s="6" t="s">
        <v>19384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VLOOKUP(A4178,web_archive!D:AB,18,FALSE)</f>
        <v>#N/A</v>
      </c>
      <c r="O4178" s="6"/>
      <c r="P4178" s="6"/>
      <c r="Q4178" s="6"/>
      <c r="R4178" s="6"/>
      <c r="S4178" s="6"/>
      <c r="T4178" s="6"/>
      <c r="U4178" s="6" t="s">
        <v>12299</v>
      </c>
      <c r="V4178" s="6" t="s">
        <v>12299</v>
      </c>
      <c r="W4178" s="6" t="s">
        <v>12299</v>
      </c>
    </row>
    <row r="4179" spans="1:23" x14ac:dyDescent="0.3">
      <c r="A4179" s="6">
        <v>6157</v>
      </c>
      <c r="B4179" s="6" t="s">
        <v>19385</v>
      </c>
      <c r="C4179" s="6" t="s">
        <v>19386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VLOOKUP(A4179,web_archive!D:AB,18,FALSE)</f>
        <v>#N/A</v>
      </c>
      <c r="O4179" s="6"/>
      <c r="P4179" s="6"/>
      <c r="Q4179" s="6"/>
      <c r="R4179" s="6"/>
      <c r="S4179" s="6"/>
      <c r="T4179" s="6"/>
      <c r="U4179" s="6" t="s">
        <v>12299</v>
      </c>
      <c r="V4179" s="6" t="s">
        <v>12299</v>
      </c>
      <c r="W4179" s="6" t="s">
        <v>12299</v>
      </c>
    </row>
    <row r="4180" spans="1:23" x14ac:dyDescent="0.3">
      <c r="A4180" s="6">
        <v>6158</v>
      </c>
      <c r="B4180" s="6" t="s">
        <v>19387</v>
      </c>
      <c r="C4180" s="6" t="s">
        <v>19388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VLOOKUP(A4180,web_archive!D:AB,18,FALSE)</f>
        <v>#N/A</v>
      </c>
      <c r="O4180" s="6"/>
      <c r="P4180" s="6"/>
      <c r="Q4180" s="6"/>
      <c r="R4180" s="6"/>
      <c r="S4180" s="6"/>
      <c r="T4180" s="6"/>
      <c r="U4180" s="6" t="s">
        <v>12299</v>
      </c>
      <c r="V4180" s="6" t="s">
        <v>12299</v>
      </c>
      <c r="W4180" s="6" t="s">
        <v>12299</v>
      </c>
    </row>
    <row r="4181" spans="1:23" x14ac:dyDescent="0.3">
      <c r="A4181" s="6">
        <v>6159</v>
      </c>
      <c r="B4181" s="6" t="s">
        <v>19389</v>
      </c>
      <c r="C4181" s="6" t="s">
        <v>19390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VLOOKUP(A4181,web_archive!D:AB,18,FALSE)</f>
        <v>#N/A</v>
      </c>
      <c r="O4181" s="6"/>
      <c r="P4181" s="6"/>
      <c r="Q4181" s="6"/>
      <c r="R4181" s="6"/>
      <c r="S4181" s="6"/>
      <c r="T4181" s="6"/>
      <c r="U4181" s="6" t="s">
        <v>12299</v>
      </c>
      <c r="V4181" s="6" t="s">
        <v>12299</v>
      </c>
      <c r="W4181" s="6" t="s">
        <v>12299</v>
      </c>
    </row>
    <row r="4182" spans="1:23" x14ac:dyDescent="0.3">
      <c r="A4182" s="6">
        <v>6160</v>
      </c>
      <c r="B4182" s="6" t="s">
        <v>19391</v>
      </c>
      <c r="C4182" s="6" t="s">
        <v>19392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VLOOKUP(A4182,web_archive!D:AB,18,FALSE)</f>
        <v>#N/A</v>
      </c>
      <c r="O4182" s="6"/>
      <c r="P4182" s="6"/>
      <c r="Q4182" s="6"/>
      <c r="R4182" s="6"/>
      <c r="S4182" s="6"/>
      <c r="T4182" s="6"/>
      <c r="U4182" s="6" t="s">
        <v>12299</v>
      </c>
      <c r="V4182" s="6" t="s">
        <v>12299</v>
      </c>
      <c r="W4182" s="6" t="s">
        <v>12299</v>
      </c>
    </row>
    <row r="4183" spans="1:23" x14ac:dyDescent="0.3">
      <c r="A4183" s="6">
        <v>6161</v>
      </c>
      <c r="B4183" s="6" t="s">
        <v>19393</v>
      </c>
      <c r="C4183" s="6" t="s">
        <v>19394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VLOOKUP(A4183,web_archive!D:AB,18,FALSE)</f>
        <v>#N/A</v>
      </c>
      <c r="O4183" s="6"/>
      <c r="P4183" s="6"/>
      <c r="Q4183" s="6"/>
      <c r="R4183" s="6"/>
      <c r="S4183" s="6"/>
      <c r="T4183" s="6"/>
      <c r="U4183" s="6" t="s">
        <v>12299</v>
      </c>
      <c r="V4183" s="6" t="s">
        <v>12299</v>
      </c>
      <c r="W4183" s="6" t="s">
        <v>12299</v>
      </c>
    </row>
    <row r="4184" spans="1:23" x14ac:dyDescent="0.3">
      <c r="A4184" s="6">
        <v>6162</v>
      </c>
      <c r="B4184" s="6" t="s">
        <v>19395</v>
      </c>
      <c r="C4184" s="6" t="s">
        <v>19396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VLOOKUP(A4184,web_archive!D:AB,18,FALSE)</f>
        <v>#N/A</v>
      </c>
      <c r="O4184" s="6"/>
      <c r="P4184" s="6"/>
      <c r="Q4184" s="6"/>
      <c r="R4184" s="6"/>
      <c r="S4184" s="6"/>
      <c r="T4184" s="6"/>
      <c r="U4184" s="6" t="s">
        <v>12299</v>
      </c>
      <c r="V4184" s="6" t="s">
        <v>12299</v>
      </c>
      <c r="W4184" s="6" t="s">
        <v>12299</v>
      </c>
    </row>
    <row r="4185" spans="1:23" x14ac:dyDescent="0.3">
      <c r="A4185" s="6">
        <v>6163</v>
      </c>
      <c r="B4185" s="6" t="s">
        <v>19397</v>
      </c>
      <c r="C4185" s="6" t="s">
        <v>19398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VLOOKUP(A4185,web_archive!D:AB,18,FALSE)</f>
        <v>#N/A</v>
      </c>
      <c r="O4185" s="6"/>
      <c r="P4185" s="6"/>
      <c r="Q4185" s="6"/>
      <c r="R4185" s="6"/>
      <c r="S4185" s="6"/>
      <c r="T4185" s="6"/>
      <c r="U4185" s="6" t="s">
        <v>12299</v>
      </c>
      <c r="V4185" s="6" t="s">
        <v>12299</v>
      </c>
      <c r="W4185" s="6" t="s">
        <v>12299</v>
      </c>
    </row>
    <row r="4186" spans="1:23" x14ac:dyDescent="0.3">
      <c r="A4186" s="6">
        <v>6164</v>
      </c>
      <c r="B4186" s="6" t="s">
        <v>19399</v>
      </c>
      <c r="C4186" s="6" t="s">
        <v>19400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VLOOKUP(A4186,web_archive!D:AB,18,FALSE)</f>
        <v>#N/A</v>
      </c>
      <c r="O4186" s="6"/>
      <c r="P4186" s="6"/>
      <c r="Q4186" s="6"/>
      <c r="R4186" s="6"/>
      <c r="S4186" s="6"/>
      <c r="T4186" s="6"/>
      <c r="U4186" s="6" t="s">
        <v>12299</v>
      </c>
      <c r="V4186" s="6" t="s">
        <v>12299</v>
      </c>
      <c r="W4186" s="6" t="s">
        <v>12299</v>
      </c>
    </row>
    <row r="4187" spans="1:23" x14ac:dyDescent="0.3">
      <c r="A4187" s="6">
        <v>6165</v>
      </c>
      <c r="B4187" s="6" t="s">
        <v>19401</v>
      </c>
      <c r="C4187" s="6" t="s">
        <v>19402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VLOOKUP(A4187,web_archive!D:AB,18,FALSE)</f>
        <v>#N/A</v>
      </c>
      <c r="O4187" s="6"/>
      <c r="P4187" s="6"/>
      <c r="Q4187" s="6"/>
      <c r="R4187" s="6"/>
      <c r="S4187" s="6"/>
      <c r="T4187" s="6"/>
      <c r="U4187" s="6" t="s">
        <v>12299</v>
      </c>
      <c r="V4187" s="6" t="s">
        <v>12299</v>
      </c>
      <c r="W4187" s="6" t="s">
        <v>12299</v>
      </c>
    </row>
    <row r="4188" spans="1:23" x14ac:dyDescent="0.3">
      <c r="A4188" s="6">
        <v>6166</v>
      </c>
      <c r="B4188" s="6" t="s">
        <v>19403</v>
      </c>
      <c r="C4188" s="6" t="s">
        <v>19404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VLOOKUP(A4188,web_archive!D:AB,18,FALSE)</f>
        <v>#N/A</v>
      </c>
      <c r="O4188" s="6"/>
      <c r="P4188" s="6"/>
      <c r="Q4188" s="6"/>
      <c r="R4188" s="6"/>
      <c r="S4188" s="6"/>
      <c r="T4188" s="6"/>
      <c r="U4188" s="6" t="s">
        <v>12299</v>
      </c>
      <c r="V4188" s="6" t="s">
        <v>12299</v>
      </c>
      <c r="W4188" s="6" t="s">
        <v>12299</v>
      </c>
    </row>
    <row r="4189" spans="1:23" x14ac:dyDescent="0.3">
      <c r="A4189" s="6">
        <v>6167</v>
      </c>
      <c r="B4189" s="6" t="s">
        <v>19405</v>
      </c>
      <c r="C4189" s="6" t="s">
        <v>19406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VLOOKUP(A4189,web_archive!D:AB,18,FALSE)</f>
        <v>#N/A</v>
      </c>
      <c r="O4189" s="6"/>
      <c r="P4189" s="6"/>
      <c r="Q4189" s="6"/>
      <c r="R4189" s="6"/>
      <c r="S4189" s="6"/>
      <c r="T4189" s="6"/>
      <c r="U4189" s="6" t="s">
        <v>12299</v>
      </c>
      <c r="V4189" s="6" t="s">
        <v>12299</v>
      </c>
      <c r="W4189" s="6" t="s">
        <v>12299</v>
      </c>
    </row>
    <row r="4190" spans="1:23" x14ac:dyDescent="0.3">
      <c r="A4190" s="6">
        <v>6168</v>
      </c>
      <c r="B4190" s="6" t="s">
        <v>19407</v>
      </c>
      <c r="C4190" s="6" t="s">
        <v>19408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VLOOKUP(A4190,web_archive!D:AB,18,FALSE)</f>
        <v>#N/A</v>
      </c>
      <c r="O4190" s="6"/>
      <c r="P4190" s="6"/>
      <c r="Q4190" s="6"/>
      <c r="R4190" s="6"/>
      <c r="S4190" s="6"/>
      <c r="T4190" s="6"/>
      <c r="U4190" s="6" t="s">
        <v>12299</v>
      </c>
      <c r="V4190" s="6" t="s">
        <v>12299</v>
      </c>
      <c r="W4190" s="6" t="s">
        <v>12299</v>
      </c>
    </row>
    <row r="4191" spans="1:23" x14ac:dyDescent="0.3">
      <c r="A4191" s="6">
        <v>6169</v>
      </c>
      <c r="B4191" s="6" t="s">
        <v>19409</v>
      </c>
      <c r="C4191" s="6" t="s">
        <v>19410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VLOOKUP(A4191,web_archive!D:AB,18,FALSE)</f>
        <v>#N/A</v>
      </c>
      <c r="O4191" s="6"/>
      <c r="P4191" s="6"/>
      <c r="Q4191" s="6"/>
      <c r="R4191" s="6"/>
      <c r="S4191" s="6"/>
      <c r="T4191" s="6"/>
      <c r="U4191" s="6" t="s">
        <v>12299</v>
      </c>
      <c r="V4191" s="6" t="s">
        <v>12299</v>
      </c>
      <c r="W4191" s="6" t="s">
        <v>12299</v>
      </c>
    </row>
    <row r="4192" spans="1:23" x14ac:dyDescent="0.3">
      <c r="A4192" s="6">
        <v>6170</v>
      </c>
      <c r="B4192" s="6" t="s">
        <v>19411</v>
      </c>
      <c r="C4192" s="6" t="s">
        <v>19412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VLOOKUP(A4192,web_archive!D:AB,18,FALSE)</f>
        <v>#N/A</v>
      </c>
      <c r="O4192" s="6"/>
      <c r="P4192" s="6"/>
      <c r="Q4192" s="6"/>
      <c r="R4192" s="6"/>
      <c r="S4192" s="6"/>
      <c r="T4192" s="6"/>
      <c r="U4192" s="6" t="s">
        <v>12299</v>
      </c>
      <c r="V4192" s="6" t="s">
        <v>12299</v>
      </c>
      <c r="W4192" s="6" t="s">
        <v>12299</v>
      </c>
    </row>
    <row r="4193" spans="1:23" x14ac:dyDescent="0.3">
      <c r="A4193" s="6">
        <v>6171</v>
      </c>
      <c r="B4193" s="6" t="s">
        <v>19413</v>
      </c>
      <c r="C4193" s="6" t="s">
        <v>19414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VLOOKUP(A4193,web_archive!D:AB,18,FALSE)</f>
        <v>#N/A</v>
      </c>
      <c r="O4193" s="6"/>
      <c r="P4193" s="6"/>
      <c r="Q4193" s="6"/>
      <c r="R4193" s="6"/>
      <c r="S4193" s="6"/>
      <c r="T4193" s="6"/>
      <c r="U4193" s="6" t="s">
        <v>12299</v>
      </c>
      <c r="V4193" s="6" t="s">
        <v>12299</v>
      </c>
      <c r="W4193" s="6" t="s">
        <v>12299</v>
      </c>
    </row>
    <row r="4194" spans="1:23" x14ac:dyDescent="0.3">
      <c r="A4194" s="6">
        <v>6172</v>
      </c>
      <c r="B4194" s="6" t="s">
        <v>19415</v>
      </c>
      <c r="C4194" s="6" t="s">
        <v>19416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VLOOKUP(A4194,web_archive!D:AB,18,FALSE)</f>
        <v>#N/A</v>
      </c>
      <c r="O4194" s="6"/>
      <c r="P4194" s="6"/>
      <c r="Q4194" s="6"/>
      <c r="R4194" s="6"/>
      <c r="S4194" s="6"/>
      <c r="T4194" s="6"/>
      <c r="U4194" s="6" t="s">
        <v>12299</v>
      </c>
      <c r="V4194" s="6" t="s">
        <v>12299</v>
      </c>
      <c r="W4194" s="6" t="s">
        <v>12299</v>
      </c>
    </row>
    <row r="4195" spans="1:23" x14ac:dyDescent="0.3">
      <c r="A4195" s="6">
        <v>6173</v>
      </c>
      <c r="B4195" s="6" t="s">
        <v>19417</v>
      </c>
      <c r="C4195" s="6" t="s">
        <v>19418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VLOOKUP(A4195,web_archive!D:AB,18,FALSE)</f>
        <v>#N/A</v>
      </c>
      <c r="O4195" s="6"/>
      <c r="P4195" s="6"/>
      <c r="Q4195" s="6"/>
      <c r="R4195" s="6"/>
      <c r="S4195" s="6"/>
      <c r="T4195" s="6"/>
      <c r="U4195" s="6" t="s">
        <v>12299</v>
      </c>
      <c r="V4195" s="6" t="s">
        <v>12299</v>
      </c>
      <c r="W4195" s="6" t="s">
        <v>12299</v>
      </c>
    </row>
    <row r="4196" spans="1:23" x14ac:dyDescent="0.3">
      <c r="A4196" s="6">
        <v>6174</v>
      </c>
      <c r="B4196" s="6" t="s">
        <v>19419</v>
      </c>
      <c r="C4196" s="6" t="s">
        <v>19420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VLOOKUP(A4196,web_archive!D:AB,18,FALSE)</f>
        <v>#N/A</v>
      </c>
      <c r="O4196" s="6"/>
      <c r="P4196" s="6"/>
      <c r="Q4196" s="6"/>
      <c r="R4196" s="6"/>
      <c r="S4196" s="6"/>
      <c r="T4196" s="6"/>
      <c r="U4196" s="6" t="s">
        <v>12299</v>
      </c>
      <c r="V4196" s="6" t="s">
        <v>12299</v>
      </c>
      <c r="W4196" s="6" t="s">
        <v>12299</v>
      </c>
    </row>
    <row r="4197" spans="1:23" x14ac:dyDescent="0.3">
      <c r="A4197" s="6">
        <v>6175</v>
      </c>
      <c r="B4197" s="6" t="s">
        <v>19421</v>
      </c>
      <c r="C4197" s="6" t="s">
        <v>19422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VLOOKUP(A4197,web_archive!D:AB,18,FALSE)</f>
        <v>#N/A</v>
      </c>
      <c r="O4197" s="6"/>
      <c r="P4197" s="6"/>
      <c r="Q4197" s="6"/>
      <c r="R4197" s="6"/>
      <c r="S4197" s="6"/>
      <c r="T4197" s="6"/>
      <c r="U4197" s="6" t="s">
        <v>12299</v>
      </c>
      <c r="V4197" s="6" t="s">
        <v>12299</v>
      </c>
      <c r="W4197" s="6" t="s">
        <v>12299</v>
      </c>
    </row>
    <row r="4198" spans="1:23" x14ac:dyDescent="0.3">
      <c r="A4198" s="6">
        <v>6176</v>
      </c>
      <c r="B4198" s="6" t="s">
        <v>19423</v>
      </c>
      <c r="C4198" s="6" t="s">
        <v>19424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VLOOKUP(A4198,web_archive!D:AB,18,FALSE)</f>
        <v>#N/A</v>
      </c>
      <c r="O4198" s="6"/>
      <c r="P4198" s="6"/>
      <c r="Q4198" s="6"/>
      <c r="R4198" s="6"/>
      <c r="S4198" s="6"/>
      <c r="T4198" s="6"/>
      <c r="U4198" s="6" t="s">
        <v>12299</v>
      </c>
      <c r="V4198" s="6" t="s">
        <v>12299</v>
      </c>
      <c r="W4198" s="6" t="s">
        <v>12299</v>
      </c>
    </row>
    <row r="4199" spans="1:23" x14ac:dyDescent="0.3">
      <c r="A4199" s="6">
        <v>6177</v>
      </c>
      <c r="B4199" s="6" t="s">
        <v>19425</v>
      </c>
      <c r="C4199" s="6" t="s">
        <v>19426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VLOOKUP(A4199,web_archive!D:AB,18,FALSE)</f>
        <v>#N/A</v>
      </c>
      <c r="O4199" s="6"/>
      <c r="P4199" s="6"/>
      <c r="Q4199" s="6"/>
      <c r="R4199" s="6"/>
      <c r="S4199" s="6"/>
      <c r="T4199" s="6"/>
      <c r="U4199" s="6" t="s">
        <v>12299</v>
      </c>
      <c r="V4199" s="6" t="s">
        <v>12299</v>
      </c>
      <c r="W4199" s="6" t="s">
        <v>12299</v>
      </c>
    </row>
    <row r="4200" spans="1:23" x14ac:dyDescent="0.3">
      <c r="A4200" s="6">
        <v>6178</v>
      </c>
      <c r="B4200" s="6" t="s">
        <v>19427</v>
      </c>
      <c r="C4200" s="6" t="s">
        <v>19428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VLOOKUP(A4200,web_archive!D:AB,18,FALSE)</f>
        <v>#N/A</v>
      </c>
      <c r="O4200" s="6"/>
      <c r="P4200" s="6"/>
      <c r="Q4200" s="6"/>
      <c r="R4200" s="6"/>
      <c r="S4200" s="6"/>
      <c r="T4200" s="6"/>
      <c r="U4200" s="6" t="s">
        <v>12299</v>
      </c>
      <c r="V4200" s="6" t="s">
        <v>12299</v>
      </c>
      <c r="W4200" s="6" t="s">
        <v>12299</v>
      </c>
    </row>
    <row r="4201" spans="1:23" x14ac:dyDescent="0.3">
      <c r="A4201" s="6">
        <v>6179</v>
      </c>
      <c r="B4201" s="6" t="s">
        <v>19429</v>
      </c>
      <c r="C4201" s="6" t="s">
        <v>19430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VLOOKUP(A4201,web_archive!D:AB,18,FALSE)</f>
        <v>#N/A</v>
      </c>
      <c r="O4201" s="6"/>
      <c r="P4201" s="6"/>
      <c r="Q4201" s="6"/>
      <c r="R4201" s="6"/>
      <c r="S4201" s="6"/>
      <c r="T4201" s="6"/>
      <c r="U4201" s="6" t="s">
        <v>12299</v>
      </c>
      <c r="V4201" s="6" t="s">
        <v>12299</v>
      </c>
      <c r="W4201" s="6" t="s">
        <v>12299</v>
      </c>
    </row>
    <row r="4202" spans="1:23" x14ac:dyDescent="0.3">
      <c r="A4202" s="6">
        <v>6180</v>
      </c>
      <c r="B4202" s="6" t="s">
        <v>19431</v>
      </c>
      <c r="C4202" s="6" t="s">
        <v>19432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VLOOKUP(A4202,web_archive!D:AB,18,FALSE)</f>
        <v>#N/A</v>
      </c>
      <c r="O4202" s="6"/>
      <c r="P4202" s="6"/>
      <c r="Q4202" s="6"/>
      <c r="R4202" s="6"/>
      <c r="S4202" s="6"/>
      <c r="T4202" s="6"/>
      <c r="U4202" s="6" t="s">
        <v>12299</v>
      </c>
      <c r="V4202" s="6" t="s">
        <v>12299</v>
      </c>
      <c r="W4202" s="6" t="s">
        <v>12299</v>
      </c>
    </row>
    <row r="4203" spans="1:23" x14ac:dyDescent="0.3">
      <c r="A4203" s="6">
        <v>6181</v>
      </c>
      <c r="B4203" s="6" t="s">
        <v>19433</v>
      </c>
      <c r="C4203" s="6" t="s">
        <v>19434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VLOOKUP(A4203,web_archive!D:AB,18,FALSE)</f>
        <v>#N/A</v>
      </c>
      <c r="O4203" s="6"/>
      <c r="P4203" s="6"/>
      <c r="Q4203" s="6"/>
      <c r="R4203" s="6"/>
      <c r="S4203" s="6"/>
      <c r="T4203" s="6"/>
      <c r="U4203" s="6" t="s">
        <v>12299</v>
      </c>
      <c r="V4203" s="6" t="s">
        <v>12299</v>
      </c>
      <c r="W4203" s="6" t="s">
        <v>12299</v>
      </c>
    </row>
    <row r="4204" spans="1:23" x14ac:dyDescent="0.3">
      <c r="A4204" s="6">
        <v>6182</v>
      </c>
      <c r="B4204" s="6" t="s">
        <v>19435</v>
      </c>
      <c r="C4204" s="6" t="s">
        <v>19436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VLOOKUP(A4204,web_archive!D:AB,18,FALSE)</f>
        <v>#N/A</v>
      </c>
      <c r="O4204" s="6"/>
      <c r="P4204" s="6"/>
      <c r="Q4204" s="6"/>
      <c r="R4204" s="6"/>
      <c r="S4204" s="6"/>
      <c r="T4204" s="6"/>
      <c r="U4204" s="6" t="s">
        <v>12299</v>
      </c>
      <c r="V4204" s="6" t="s">
        <v>12299</v>
      </c>
      <c r="W4204" s="6" t="s">
        <v>12299</v>
      </c>
    </row>
    <row r="4205" spans="1:23" x14ac:dyDescent="0.3">
      <c r="A4205" s="6">
        <v>6183</v>
      </c>
      <c r="B4205" s="6" t="s">
        <v>19437</v>
      </c>
      <c r="C4205" s="6" t="s">
        <v>19438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VLOOKUP(A4205,web_archive!D:AB,18,FALSE)</f>
        <v>#N/A</v>
      </c>
      <c r="O4205" s="6"/>
      <c r="P4205" s="6"/>
      <c r="Q4205" s="6"/>
      <c r="R4205" s="6"/>
      <c r="S4205" s="6"/>
      <c r="T4205" s="6"/>
      <c r="U4205" s="6" t="s">
        <v>12299</v>
      </c>
      <c r="V4205" s="6" t="s">
        <v>12299</v>
      </c>
      <c r="W4205" s="6" t="s">
        <v>12299</v>
      </c>
    </row>
    <row r="4206" spans="1:23" x14ac:dyDescent="0.3">
      <c r="A4206" s="6">
        <v>6184</v>
      </c>
      <c r="B4206" s="6" t="s">
        <v>19439</v>
      </c>
      <c r="C4206" s="6" t="s">
        <v>19440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VLOOKUP(A4206,web_archive!D:AB,18,FALSE)</f>
        <v>#N/A</v>
      </c>
      <c r="O4206" s="6"/>
      <c r="P4206" s="6"/>
      <c r="Q4206" s="6"/>
      <c r="R4206" s="6"/>
      <c r="S4206" s="6"/>
      <c r="T4206" s="6"/>
      <c r="U4206" s="6" t="s">
        <v>12299</v>
      </c>
      <c r="V4206" s="6" t="s">
        <v>12299</v>
      </c>
      <c r="W4206" s="6" t="s">
        <v>12299</v>
      </c>
    </row>
    <row r="4207" spans="1:23" x14ac:dyDescent="0.3">
      <c r="A4207" s="6">
        <v>6185</v>
      </c>
      <c r="B4207" s="6" t="s">
        <v>19441</v>
      </c>
      <c r="C4207" s="6" t="s">
        <v>19442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VLOOKUP(A4207,web_archive!D:AB,18,FALSE)</f>
        <v>#N/A</v>
      </c>
      <c r="O4207" s="6"/>
      <c r="P4207" s="6"/>
      <c r="Q4207" s="6"/>
      <c r="R4207" s="6"/>
      <c r="S4207" s="6"/>
      <c r="T4207" s="6"/>
      <c r="U4207" s="6" t="s">
        <v>12299</v>
      </c>
      <c r="V4207" s="6" t="s">
        <v>12299</v>
      </c>
      <c r="W4207" s="6" t="s">
        <v>12299</v>
      </c>
    </row>
    <row r="4208" spans="1:23" x14ac:dyDescent="0.3">
      <c r="A4208" s="6">
        <v>6186</v>
      </c>
      <c r="B4208" s="6" t="s">
        <v>19443</v>
      </c>
      <c r="C4208" s="6" t="s">
        <v>19444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VLOOKUP(A4208,web_archive!D:AB,18,FALSE)</f>
        <v>#N/A</v>
      </c>
      <c r="O4208" s="6"/>
      <c r="P4208" s="6"/>
      <c r="Q4208" s="6"/>
      <c r="R4208" s="6"/>
      <c r="S4208" s="6"/>
      <c r="T4208" s="6"/>
      <c r="U4208" s="6" t="s">
        <v>12299</v>
      </c>
      <c r="V4208" s="6" t="s">
        <v>12299</v>
      </c>
      <c r="W4208" s="6" t="s">
        <v>12299</v>
      </c>
    </row>
    <row r="4209" spans="1:23" x14ac:dyDescent="0.3">
      <c r="A4209" s="6">
        <v>6187</v>
      </c>
      <c r="B4209" s="6" t="s">
        <v>19445</v>
      </c>
      <c r="C4209" s="6" t="s">
        <v>19446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VLOOKUP(A4209,web_archive!D:AB,18,FALSE)</f>
        <v>#N/A</v>
      </c>
      <c r="O4209" s="6"/>
      <c r="P4209" s="6"/>
      <c r="Q4209" s="6"/>
      <c r="R4209" s="6"/>
      <c r="S4209" s="6"/>
      <c r="T4209" s="6"/>
      <c r="U4209" s="6" t="s">
        <v>12299</v>
      </c>
      <c r="V4209" s="6" t="s">
        <v>12299</v>
      </c>
      <c r="W4209" s="6" t="s">
        <v>12299</v>
      </c>
    </row>
    <row r="4210" spans="1:23" x14ac:dyDescent="0.3">
      <c r="A4210" s="6">
        <v>6188</v>
      </c>
      <c r="B4210" s="6" t="s">
        <v>19447</v>
      </c>
      <c r="C4210" s="6" t="s">
        <v>19448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VLOOKUP(A4210,web_archive!D:AB,18,FALSE)</f>
        <v>#N/A</v>
      </c>
      <c r="O4210" s="6"/>
      <c r="P4210" s="6"/>
      <c r="Q4210" s="6"/>
      <c r="R4210" s="6"/>
      <c r="S4210" s="6"/>
      <c r="T4210" s="6"/>
      <c r="U4210" s="6" t="s">
        <v>12299</v>
      </c>
      <c r="V4210" s="6" t="s">
        <v>12299</v>
      </c>
      <c r="W4210" s="6" t="s">
        <v>12299</v>
      </c>
    </row>
    <row r="4211" spans="1:23" x14ac:dyDescent="0.3">
      <c r="A4211" s="6">
        <v>6189</v>
      </c>
      <c r="B4211" s="6" t="s">
        <v>19449</v>
      </c>
      <c r="C4211" s="6" t="s">
        <v>19450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VLOOKUP(A4211,web_archive!D:AB,18,FALSE)</f>
        <v>#N/A</v>
      </c>
      <c r="O4211" s="6"/>
      <c r="P4211" s="6"/>
      <c r="Q4211" s="6"/>
      <c r="R4211" s="6"/>
      <c r="S4211" s="6"/>
      <c r="T4211" s="6"/>
      <c r="U4211" s="6" t="s">
        <v>12299</v>
      </c>
      <c r="V4211" s="6" t="s">
        <v>12299</v>
      </c>
      <c r="W4211" s="6" t="s">
        <v>12299</v>
      </c>
    </row>
    <row r="4212" spans="1:23" x14ac:dyDescent="0.3">
      <c r="A4212" s="6">
        <v>6190</v>
      </c>
      <c r="B4212" s="6" t="s">
        <v>19451</v>
      </c>
      <c r="C4212" s="6" t="s">
        <v>19452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VLOOKUP(A4212,web_archive!D:AB,18,FALSE)</f>
        <v>#N/A</v>
      </c>
      <c r="O4212" s="6"/>
      <c r="P4212" s="6"/>
      <c r="Q4212" s="6"/>
      <c r="R4212" s="6"/>
      <c r="S4212" s="6"/>
      <c r="T4212" s="6"/>
      <c r="U4212" s="6" t="s">
        <v>12299</v>
      </c>
      <c r="V4212" s="6" t="s">
        <v>12299</v>
      </c>
      <c r="W4212" s="6" t="s">
        <v>12299</v>
      </c>
    </row>
    <row r="4213" spans="1:23" x14ac:dyDescent="0.3">
      <c r="A4213" s="6">
        <v>6191</v>
      </c>
      <c r="B4213" s="6" t="s">
        <v>19453</v>
      </c>
      <c r="C4213" s="6" t="s">
        <v>19454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VLOOKUP(A4213,web_archive!D:AB,18,FALSE)</f>
        <v>#N/A</v>
      </c>
      <c r="O4213" s="6"/>
      <c r="P4213" s="6"/>
      <c r="Q4213" s="6"/>
      <c r="R4213" s="6"/>
      <c r="S4213" s="6"/>
      <c r="T4213" s="6"/>
      <c r="U4213" s="6" t="s">
        <v>12299</v>
      </c>
      <c r="V4213" s="6" t="s">
        <v>12299</v>
      </c>
      <c r="W4213" s="6" t="s">
        <v>12299</v>
      </c>
    </row>
    <row r="4214" spans="1:23" x14ac:dyDescent="0.3">
      <c r="A4214" s="6">
        <v>6192</v>
      </c>
      <c r="B4214" s="6" t="s">
        <v>19455</v>
      </c>
      <c r="C4214" s="6" t="s">
        <v>19456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VLOOKUP(A4214,web_archive!D:AB,18,FALSE)</f>
        <v>#N/A</v>
      </c>
      <c r="O4214" s="6"/>
      <c r="P4214" s="6"/>
      <c r="Q4214" s="6"/>
      <c r="R4214" s="6"/>
      <c r="S4214" s="6"/>
      <c r="T4214" s="6"/>
      <c r="U4214" s="6" t="s">
        <v>12299</v>
      </c>
      <c r="V4214" s="6" t="s">
        <v>12299</v>
      </c>
      <c r="W4214" s="6" t="s">
        <v>12299</v>
      </c>
    </row>
    <row r="4215" spans="1:23" x14ac:dyDescent="0.3">
      <c r="A4215" s="6">
        <v>6193</v>
      </c>
      <c r="B4215" s="6" t="s">
        <v>19457</v>
      </c>
      <c r="C4215" s="6" t="s">
        <v>19458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VLOOKUP(A4215,web_archive!D:AB,18,FALSE)</f>
        <v>#N/A</v>
      </c>
      <c r="O4215" s="6"/>
      <c r="P4215" s="6"/>
      <c r="Q4215" s="6"/>
      <c r="R4215" s="6"/>
      <c r="S4215" s="6"/>
      <c r="T4215" s="6"/>
      <c r="U4215" s="6" t="s">
        <v>12299</v>
      </c>
      <c r="V4215" s="6" t="s">
        <v>12299</v>
      </c>
      <c r="W4215" s="6" t="s">
        <v>12299</v>
      </c>
    </row>
    <row r="4216" spans="1:23" x14ac:dyDescent="0.3">
      <c r="A4216" s="6">
        <v>6194</v>
      </c>
      <c r="B4216" s="6" t="s">
        <v>19459</v>
      </c>
      <c r="C4216" s="6" t="s">
        <v>19460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VLOOKUP(A4216,web_archive!D:AB,18,FALSE)</f>
        <v>#N/A</v>
      </c>
      <c r="O4216" s="6"/>
      <c r="P4216" s="6"/>
      <c r="Q4216" s="6"/>
      <c r="R4216" s="6"/>
      <c r="S4216" s="6"/>
      <c r="T4216" s="6"/>
      <c r="U4216" s="6" t="s">
        <v>12299</v>
      </c>
      <c r="V4216" s="6" t="s">
        <v>12299</v>
      </c>
      <c r="W4216" s="6" t="s">
        <v>12299</v>
      </c>
    </row>
    <row r="4217" spans="1:23" x14ac:dyDescent="0.3">
      <c r="A4217" s="6">
        <v>6195</v>
      </c>
      <c r="B4217" s="6" t="s">
        <v>19461</v>
      </c>
      <c r="C4217" s="6" t="s">
        <v>19462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VLOOKUP(A4217,web_archive!D:AB,18,FALSE)</f>
        <v>#N/A</v>
      </c>
      <c r="O4217" s="6"/>
      <c r="P4217" s="6"/>
      <c r="Q4217" s="6"/>
      <c r="R4217" s="6"/>
      <c r="S4217" s="6"/>
      <c r="T4217" s="6"/>
      <c r="U4217" s="6" t="s">
        <v>12299</v>
      </c>
      <c r="V4217" s="6" t="s">
        <v>12299</v>
      </c>
      <c r="W4217" s="6" t="s">
        <v>12299</v>
      </c>
    </row>
    <row r="4218" spans="1:23" x14ac:dyDescent="0.3">
      <c r="A4218" s="6">
        <v>6196</v>
      </c>
      <c r="B4218" s="6" t="s">
        <v>19463</v>
      </c>
      <c r="C4218" s="6" t="s">
        <v>19464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VLOOKUP(A4218,web_archive!D:AB,18,FALSE)</f>
        <v>#N/A</v>
      </c>
      <c r="O4218" s="6"/>
      <c r="P4218" s="6"/>
      <c r="Q4218" s="6"/>
      <c r="R4218" s="6"/>
      <c r="S4218" s="6"/>
      <c r="T4218" s="6"/>
      <c r="U4218" s="6" t="s">
        <v>12299</v>
      </c>
      <c r="V4218" s="6" t="s">
        <v>12299</v>
      </c>
      <c r="W4218" s="6" t="s">
        <v>12299</v>
      </c>
    </row>
    <row r="4219" spans="1:23" x14ac:dyDescent="0.3">
      <c r="A4219" s="6">
        <v>6197</v>
      </c>
      <c r="B4219" s="6" t="s">
        <v>19465</v>
      </c>
      <c r="C4219" s="6" t="s">
        <v>19466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VLOOKUP(A4219,web_archive!D:AB,18,FALSE)</f>
        <v>#N/A</v>
      </c>
      <c r="O4219" s="6"/>
      <c r="P4219" s="6"/>
      <c r="Q4219" s="6"/>
      <c r="R4219" s="6"/>
      <c r="S4219" s="6"/>
      <c r="T4219" s="6"/>
      <c r="U4219" s="6" t="s">
        <v>12299</v>
      </c>
      <c r="V4219" s="6" t="s">
        <v>12299</v>
      </c>
      <c r="W4219" s="6" t="s">
        <v>12299</v>
      </c>
    </row>
    <row r="4220" spans="1:23" x14ac:dyDescent="0.3">
      <c r="A4220" s="6">
        <v>6198</v>
      </c>
      <c r="B4220" s="6" t="s">
        <v>19467</v>
      </c>
      <c r="C4220" s="6" t="s">
        <v>19468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VLOOKUP(A4220,web_archive!D:AB,18,FALSE)</f>
        <v>#N/A</v>
      </c>
      <c r="O4220" s="6"/>
      <c r="P4220" s="6"/>
      <c r="Q4220" s="6"/>
      <c r="R4220" s="6"/>
      <c r="S4220" s="6"/>
      <c r="T4220" s="6"/>
      <c r="U4220" s="6" t="s">
        <v>12299</v>
      </c>
      <c r="V4220" s="6" t="s">
        <v>12299</v>
      </c>
      <c r="W4220" s="6" t="s">
        <v>12299</v>
      </c>
    </row>
    <row r="4221" spans="1:23" x14ac:dyDescent="0.3">
      <c r="A4221" s="6">
        <v>6199</v>
      </c>
      <c r="B4221" s="6" t="s">
        <v>19469</v>
      </c>
      <c r="C4221" s="6" t="s">
        <v>19470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VLOOKUP(A4221,web_archive!D:AB,18,FALSE)</f>
        <v>#N/A</v>
      </c>
      <c r="O4221" s="6"/>
      <c r="P4221" s="6"/>
      <c r="Q4221" s="6"/>
      <c r="R4221" s="6"/>
      <c r="S4221" s="6"/>
      <c r="T4221" s="6"/>
      <c r="U4221" s="6" t="s">
        <v>12299</v>
      </c>
      <c r="V4221" s="6" t="s">
        <v>12299</v>
      </c>
      <c r="W4221" s="6" t="s">
        <v>12299</v>
      </c>
    </row>
    <row r="4222" spans="1:23" x14ac:dyDescent="0.3">
      <c r="A4222" s="6">
        <v>6200</v>
      </c>
      <c r="B4222" s="6" t="s">
        <v>19471</v>
      </c>
      <c r="C4222" s="6" t="s">
        <v>19472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VLOOKUP(A4222,web_archive!D:AB,18,FALSE)</f>
        <v>#N/A</v>
      </c>
      <c r="O4222" s="6"/>
      <c r="P4222" s="6"/>
      <c r="Q4222" s="6"/>
      <c r="R4222" s="6"/>
      <c r="S4222" s="6"/>
      <c r="T4222" s="6"/>
      <c r="U4222" s="6" t="s">
        <v>12299</v>
      </c>
      <c r="V4222" s="6" t="s">
        <v>12299</v>
      </c>
      <c r="W4222" s="6" t="s">
        <v>12299</v>
      </c>
    </row>
    <row r="4223" spans="1:23" x14ac:dyDescent="0.3">
      <c r="A4223" s="6">
        <v>6201</v>
      </c>
      <c r="B4223" s="6" t="s">
        <v>19473</v>
      </c>
      <c r="C4223" s="6" t="s">
        <v>19474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VLOOKUP(A4223,web_archive!D:AB,18,FALSE)</f>
        <v>#N/A</v>
      </c>
      <c r="O4223" s="6"/>
      <c r="P4223" s="6"/>
      <c r="Q4223" s="6"/>
      <c r="R4223" s="6"/>
      <c r="S4223" s="6"/>
      <c r="T4223" s="6"/>
      <c r="U4223" s="6" t="s">
        <v>12299</v>
      </c>
      <c r="V4223" s="6" t="s">
        <v>12299</v>
      </c>
      <c r="W4223" s="6" t="s">
        <v>12299</v>
      </c>
    </row>
    <row r="4224" spans="1:23" x14ac:dyDescent="0.3">
      <c r="A4224" s="6">
        <v>6202</v>
      </c>
      <c r="B4224" s="6" t="s">
        <v>19475</v>
      </c>
      <c r="C4224" s="6" t="s">
        <v>19476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VLOOKUP(A4224,web_archive!D:AB,18,FALSE)</f>
        <v>#N/A</v>
      </c>
      <c r="O4224" s="6"/>
      <c r="P4224" s="6"/>
      <c r="Q4224" s="6"/>
      <c r="R4224" s="6"/>
      <c r="S4224" s="6"/>
      <c r="T4224" s="6"/>
      <c r="U4224" s="6" t="s">
        <v>12299</v>
      </c>
      <c r="V4224" s="6" t="s">
        <v>12299</v>
      </c>
      <c r="W4224" s="6" t="s">
        <v>12299</v>
      </c>
    </row>
    <row r="4225" spans="1:23" x14ac:dyDescent="0.3">
      <c r="A4225" s="6">
        <v>6203</v>
      </c>
      <c r="B4225" s="6" t="s">
        <v>19477</v>
      </c>
      <c r="C4225" s="6" t="s">
        <v>19478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VLOOKUP(A4225,web_archive!D:AB,18,FALSE)</f>
        <v>#N/A</v>
      </c>
      <c r="O4225" s="6"/>
      <c r="P4225" s="6"/>
      <c r="Q4225" s="6"/>
      <c r="R4225" s="6"/>
      <c r="S4225" s="6"/>
      <c r="T4225" s="6"/>
      <c r="U4225" s="6" t="s">
        <v>12299</v>
      </c>
      <c r="V4225" s="6" t="s">
        <v>12299</v>
      </c>
      <c r="W4225" s="6" t="s">
        <v>12299</v>
      </c>
    </row>
    <row r="4226" spans="1:23" x14ac:dyDescent="0.3">
      <c r="A4226" s="6">
        <v>6204</v>
      </c>
      <c r="B4226" s="6" t="s">
        <v>19479</v>
      </c>
      <c r="C4226" s="6" t="s">
        <v>19480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VLOOKUP(A4226,web_archive!D:AB,18,FALSE)</f>
        <v>#N/A</v>
      </c>
      <c r="O4226" s="6"/>
      <c r="P4226" s="6"/>
      <c r="Q4226" s="6"/>
      <c r="R4226" s="6"/>
      <c r="S4226" s="6"/>
      <c r="T4226" s="6"/>
      <c r="U4226" s="6" t="s">
        <v>12299</v>
      </c>
      <c r="V4226" s="6" t="s">
        <v>12299</v>
      </c>
      <c r="W4226" s="6" t="s">
        <v>12299</v>
      </c>
    </row>
    <row r="4227" spans="1:23" x14ac:dyDescent="0.3">
      <c r="A4227" s="6">
        <v>6205</v>
      </c>
      <c r="B4227" s="6" t="s">
        <v>19481</v>
      </c>
      <c r="C4227" s="6" t="s">
        <v>19482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VLOOKUP(A4227,web_archive!D:AB,18,FALSE)</f>
        <v>#N/A</v>
      </c>
      <c r="O4227" s="6"/>
      <c r="P4227" s="6"/>
      <c r="Q4227" s="6"/>
      <c r="R4227" s="6"/>
      <c r="S4227" s="6"/>
      <c r="T4227" s="6"/>
      <c r="U4227" s="6" t="s">
        <v>12299</v>
      </c>
      <c r="V4227" s="6" t="s">
        <v>12299</v>
      </c>
      <c r="W4227" s="6" t="s">
        <v>12299</v>
      </c>
    </row>
    <row r="4228" spans="1:23" x14ac:dyDescent="0.3">
      <c r="A4228" s="6">
        <v>6206</v>
      </c>
      <c r="B4228" s="6" t="s">
        <v>19483</v>
      </c>
      <c r="C4228" s="6" t="s">
        <v>19484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VLOOKUP(A4228,web_archive!D:AB,18,FALSE)</f>
        <v>#N/A</v>
      </c>
      <c r="O4228" s="6"/>
      <c r="P4228" s="6"/>
      <c r="Q4228" s="6"/>
      <c r="R4228" s="6"/>
      <c r="S4228" s="6"/>
      <c r="T4228" s="6"/>
      <c r="U4228" s="6" t="s">
        <v>12299</v>
      </c>
      <c r="V4228" s="6" t="s">
        <v>12299</v>
      </c>
      <c r="W4228" s="6" t="s">
        <v>12299</v>
      </c>
    </row>
    <row r="4229" spans="1:23" x14ac:dyDescent="0.3">
      <c r="A4229" s="6">
        <v>6207</v>
      </c>
      <c r="B4229" s="6" t="s">
        <v>19485</v>
      </c>
      <c r="C4229" s="6" t="s">
        <v>19486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VLOOKUP(A4229,web_archive!D:AB,18,FALSE)</f>
        <v>#N/A</v>
      </c>
      <c r="O4229" s="6"/>
      <c r="P4229" s="6"/>
      <c r="Q4229" s="6"/>
      <c r="R4229" s="6"/>
      <c r="S4229" s="6"/>
      <c r="T4229" s="6"/>
      <c r="U4229" s="6" t="s">
        <v>12299</v>
      </c>
      <c r="V4229" s="6" t="s">
        <v>12299</v>
      </c>
      <c r="W4229" s="6" t="s">
        <v>12299</v>
      </c>
    </row>
    <row r="4230" spans="1:23" x14ac:dyDescent="0.3">
      <c r="A4230" s="6">
        <v>6208</v>
      </c>
      <c r="B4230" s="6" t="s">
        <v>19487</v>
      </c>
      <c r="C4230" s="6" t="s">
        <v>19488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VLOOKUP(A4230,web_archive!D:AB,18,FALSE)</f>
        <v>#N/A</v>
      </c>
      <c r="O4230" s="6"/>
      <c r="P4230" s="6"/>
      <c r="Q4230" s="6"/>
      <c r="R4230" s="6"/>
      <c r="S4230" s="6"/>
      <c r="T4230" s="6"/>
      <c r="U4230" s="6" t="s">
        <v>12299</v>
      </c>
      <c r="V4230" s="6" t="s">
        <v>12299</v>
      </c>
      <c r="W4230" s="6" t="s">
        <v>12299</v>
      </c>
    </row>
    <row r="4231" spans="1:23" x14ac:dyDescent="0.3">
      <c r="A4231" s="6">
        <v>6209</v>
      </c>
      <c r="B4231" s="6" t="s">
        <v>19489</v>
      </c>
      <c r="C4231" s="6" t="s">
        <v>19490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VLOOKUP(A4231,web_archive!D:AB,18,FALSE)</f>
        <v>#N/A</v>
      </c>
      <c r="O4231" s="6"/>
      <c r="P4231" s="6"/>
      <c r="Q4231" s="6"/>
      <c r="R4231" s="6"/>
      <c r="S4231" s="6"/>
      <c r="T4231" s="6"/>
      <c r="U4231" s="6" t="s">
        <v>12299</v>
      </c>
      <c r="V4231" s="6" t="s">
        <v>12299</v>
      </c>
      <c r="W4231" s="6" t="s">
        <v>12299</v>
      </c>
    </row>
    <row r="4232" spans="1:23" x14ac:dyDescent="0.3">
      <c r="A4232" s="6">
        <v>6210</v>
      </c>
      <c r="B4232" s="6" t="s">
        <v>19491</v>
      </c>
      <c r="C4232" s="6" t="s">
        <v>19492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VLOOKUP(A4232,web_archive!D:AB,18,FALSE)</f>
        <v>#N/A</v>
      </c>
      <c r="O4232" s="6"/>
      <c r="P4232" s="6"/>
      <c r="Q4232" s="6"/>
      <c r="R4232" s="6"/>
      <c r="S4232" s="6"/>
      <c r="T4232" s="6"/>
      <c r="U4232" s="6" t="s">
        <v>12299</v>
      </c>
      <c r="V4232" s="6" t="s">
        <v>12299</v>
      </c>
      <c r="W4232" s="6" t="s">
        <v>12299</v>
      </c>
    </row>
    <row r="4233" spans="1:23" x14ac:dyDescent="0.3">
      <c r="A4233" s="6">
        <v>6211</v>
      </c>
      <c r="B4233" s="6" t="s">
        <v>19493</v>
      </c>
      <c r="C4233" s="6" t="s">
        <v>19494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VLOOKUP(A4233,web_archive!D:AB,18,FALSE)</f>
        <v>#N/A</v>
      </c>
      <c r="O4233" s="6"/>
      <c r="P4233" s="6"/>
      <c r="Q4233" s="6"/>
      <c r="R4233" s="6"/>
      <c r="S4233" s="6"/>
      <c r="T4233" s="6"/>
      <c r="U4233" s="6" t="s">
        <v>12299</v>
      </c>
      <c r="V4233" s="6" t="s">
        <v>12299</v>
      </c>
      <c r="W4233" s="6" t="s">
        <v>12299</v>
      </c>
    </row>
    <row r="4234" spans="1:23" x14ac:dyDescent="0.3">
      <c r="A4234" s="6">
        <v>6212</v>
      </c>
      <c r="B4234" s="6" t="s">
        <v>19495</v>
      </c>
      <c r="C4234" s="6" t="s">
        <v>19496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VLOOKUP(A4234,web_archive!D:AB,18,FALSE)</f>
        <v>#N/A</v>
      </c>
      <c r="O4234" s="6"/>
      <c r="P4234" s="6"/>
      <c r="Q4234" s="6"/>
      <c r="R4234" s="6"/>
      <c r="S4234" s="6"/>
      <c r="T4234" s="6"/>
      <c r="U4234" s="6" t="s">
        <v>12299</v>
      </c>
      <c r="V4234" s="6" t="s">
        <v>12299</v>
      </c>
      <c r="W4234" s="6" t="s">
        <v>12299</v>
      </c>
    </row>
    <row r="4235" spans="1:23" x14ac:dyDescent="0.3">
      <c r="A4235" s="6">
        <v>6213</v>
      </c>
      <c r="B4235" s="6" t="s">
        <v>19497</v>
      </c>
      <c r="C4235" s="6" t="s">
        <v>19498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VLOOKUP(A4235,web_archive!D:AB,18,FALSE)</f>
        <v>#N/A</v>
      </c>
      <c r="O4235" s="6"/>
      <c r="P4235" s="6"/>
      <c r="Q4235" s="6"/>
      <c r="R4235" s="6"/>
      <c r="S4235" s="6"/>
      <c r="T4235" s="6"/>
      <c r="U4235" s="6" t="s">
        <v>12299</v>
      </c>
      <c r="V4235" s="6" t="s">
        <v>12299</v>
      </c>
      <c r="W4235" s="6" t="s">
        <v>12299</v>
      </c>
    </row>
    <row r="4236" spans="1:23" x14ac:dyDescent="0.3">
      <c r="A4236" s="6">
        <v>6214</v>
      </c>
      <c r="B4236" s="6" t="s">
        <v>19499</v>
      </c>
      <c r="C4236" s="6" t="s">
        <v>19500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VLOOKUP(A4236,web_archive!D:AB,18,FALSE)</f>
        <v>#N/A</v>
      </c>
      <c r="O4236" s="6"/>
      <c r="P4236" s="6"/>
      <c r="Q4236" s="6"/>
      <c r="R4236" s="6"/>
      <c r="S4236" s="6"/>
      <c r="T4236" s="6"/>
      <c r="U4236" s="6" t="s">
        <v>12299</v>
      </c>
      <c r="V4236" s="6" t="s">
        <v>12299</v>
      </c>
      <c r="W4236" s="6" t="s">
        <v>12299</v>
      </c>
    </row>
    <row r="4237" spans="1:23" x14ac:dyDescent="0.3">
      <c r="A4237" s="6">
        <v>6215</v>
      </c>
      <c r="B4237" s="6" t="s">
        <v>19501</v>
      </c>
      <c r="C4237" s="6" t="s">
        <v>19502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VLOOKUP(A4237,web_archive!D:AB,18,FALSE)</f>
        <v>#N/A</v>
      </c>
      <c r="O4237" s="6"/>
      <c r="P4237" s="6"/>
      <c r="Q4237" s="6"/>
      <c r="R4237" s="6"/>
      <c r="S4237" s="6"/>
      <c r="T4237" s="6"/>
      <c r="U4237" s="6" t="s">
        <v>12299</v>
      </c>
      <c r="V4237" s="6" t="s">
        <v>12299</v>
      </c>
      <c r="W4237" s="6" t="s">
        <v>12299</v>
      </c>
    </row>
    <row r="4238" spans="1:23" x14ac:dyDescent="0.3">
      <c r="A4238" s="6">
        <v>6216</v>
      </c>
      <c r="B4238" s="6" t="s">
        <v>19503</v>
      </c>
      <c r="C4238" s="6" t="s">
        <v>19504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VLOOKUP(A4238,web_archive!D:AB,18,FALSE)</f>
        <v>#N/A</v>
      </c>
      <c r="O4238" s="6"/>
      <c r="P4238" s="6"/>
      <c r="Q4238" s="6"/>
      <c r="R4238" s="6"/>
      <c r="S4238" s="6"/>
      <c r="T4238" s="6"/>
      <c r="U4238" s="6" t="s">
        <v>12299</v>
      </c>
      <c r="V4238" s="6" t="s">
        <v>12299</v>
      </c>
      <c r="W4238" s="6" t="s">
        <v>12299</v>
      </c>
    </row>
    <row r="4239" spans="1:23" x14ac:dyDescent="0.3">
      <c r="A4239" s="6">
        <v>6217</v>
      </c>
      <c r="B4239" s="6" t="s">
        <v>19505</v>
      </c>
      <c r="C4239" s="6" t="s">
        <v>19506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VLOOKUP(A4239,web_archive!D:AB,18,FALSE)</f>
        <v>#N/A</v>
      </c>
      <c r="O4239" s="6"/>
      <c r="P4239" s="6"/>
      <c r="Q4239" s="6"/>
      <c r="R4239" s="6"/>
      <c r="S4239" s="6"/>
      <c r="T4239" s="6"/>
      <c r="U4239" s="6" t="s">
        <v>12299</v>
      </c>
      <c r="V4239" s="6" t="s">
        <v>12299</v>
      </c>
      <c r="W4239" s="6" t="s">
        <v>12299</v>
      </c>
    </row>
    <row r="4240" spans="1:23" x14ac:dyDescent="0.3">
      <c r="A4240" s="6">
        <v>6218</v>
      </c>
      <c r="B4240" s="6" t="s">
        <v>19507</v>
      </c>
      <c r="C4240" s="6" t="s">
        <v>19508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VLOOKUP(A4240,web_archive!D:AB,18,FALSE)</f>
        <v>#N/A</v>
      </c>
      <c r="O4240" s="6"/>
      <c r="P4240" s="6"/>
      <c r="Q4240" s="6"/>
      <c r="R4240" s="6"/>
      <c r="S4240" s="6"/>
      <c r="T4240" s="6"/>
      <c r="U4240" s="6" t="s">
        <v>12299</v>
      </c>
      <c r="V4240" s="6" t="s">
        <v>12299</v>
      </c>
      <c r="W4240" s="6" t="s">
        <v>12299</v>
      </c>
    </row>
    <row r="4241" spans="1:23" x14ac:dyDescent="0.3">
      <c r="A4241" s="6">
        <v>6219</v>
      </c>
      <c r="B4241" s="6" t="s">
        <v>19509</v>
      </c>
      <c r="C4241" s="6" t="s">
        <v>19510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VLOOKUP(A4241,web_archive!D:AB,18,FALSE)</f>
        <v>#N/A</v>
      </c>
      <c r="O4241" s="6"/>
      <c r="P4241" s="6"/>
      <c r="Q4241" s="6"/>
      <c r="R4241" s="6"/>
      <c r="S4241" s="6"/>
      <c r="T4241" s="6"/>
      <c r="U4241" s="6" t="s">
        <v>12299</v>
      </c>
      <c r="V4241" s="6" t="s">
        <v>12299</v>
      </c>
      <c r="W4241" s="6" t="s">
        <v>12299</v>
      </c>
    </row>
    <row r="4242" spans="1:23" x14ac:dyDescent="0.3">
      <c r="A4242" s="6">
        <v>6220</v>
      </c>
      <c r="B4242" s="6" t="s">
        <v>19511</v>
      </c>
      <c r="C4242" s="6" t="s">
        <v>19512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VLOOKUP(A4242,web_archive!D:AB,18,FALSE)</f>
        <v>#N/A</v>
      </c>
      <c r="O4242" s="6"/>
      <c r="P4242" s="6"/>
      <c r="Q4242" s="6"/>
      <c r="R4242" s="6"/>
      <c r="S4242" s="6"/>
      <c r="T4242" s="6"/>
      <c r="U4242" s="6" t="s">
        <v>12299</v>
      </c>
      <c r="V4242" s="6" t="s">
        <v>12299</v>
      </c>
      <c r="W4242" s="6" t="s">
        <v>12299</v>
      </c>
    </row>
    <row r="4243" spans="1:23" x14ac:dyDescent="0.3">
      <c r="A4243" s="6">
        <v>6221</v>
      </c>
      <c r="B4243" s="6" t="s">
        <v>19513</v>
      </c>
      <c r="C4243" s="6" t="s">
        <v>19514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VLOOKUP(A4243,web_archive!D:AB,18,FALSE)</f>
        <v>#N/A</v>
      </c>
      <c r="O4243" s="6"/>
      <c r="P4243" s="6"/>
      <c r="Q4243" s="6"/>
      <c r="R4243" s="6"/>
      <c r="S4243" s="6"/>
      <c r="T4243" s="6"/>
      <c r="U4243" s="6" t="s">
        <v>12299</v>
      </c>
      <c r="V4243" s="6" t="s">
        <v>12299</v>
      </c>
      <c r="W4243" s="6" t="s">
        <v>12299</v>
      </c>
    </row>
    <row r="4244" spans="1:23" x14ac:dyDescent="0.3">
      <c r="A4244" s="6">
        <v>6222</v>
      </c>
      <c r="B4244" s="6" t="s">
        <v>19515</v>
      </c>
      <c r="C4244" s="6" t="s">
        <v>19516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VLOOKUP(A4244,web_archive!D:AB,18,FALSE)</f>
        <v>#N/A</v>
      </c>
      <c r="O4244" s="6"/>
      <c r="P4244" s="6"/>
      <c r="Q4244" s="6"/>
      <c r="R4244" s="6"/>
      <c r="S4244" s="6"/>
      <c r="T4244" s="6"/>
      <c r="U4244" s="6" t="s">
        <v>12299</v>
      </c>
      <c r="V4244" s="6" t="s">
        <v>12299</v>
      </c>
      <c r="W4244" s="6" t="s">
        <v>12299</v>
      </c>
    </row>
    <row r="4245" spans="1:23" x14ac:dyDescent="0.3">
      <c r="A4245" s="6">
        <v>6223</v>
      </c>
      <c r="B4245" s="6" t="s">
        <v>19517</v>
      </c>
      <c r="C4245" s="6" t="s">
        <v>19517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VLOOKUP(A4245,web_archive!D:AB,18,FALSE)</f>
        <v>#N/A</v>
      </c>
      <c r="O4245" s="6"/>
      <c r="P4245" s="6"/>
      <c r="Q4245" s="6"/>
      <c r="R4245" s="6"/>
      <c r="S4245" s="6"/>
      <c r="T4245" s="6"/>
      <c r="U4245" s="6" t="s">
        <v>12299</v>
      </c>
      <c r="V4245" s="6" t="s">
        <v>12299</v>
      </c>
      <c r="W4245" s="6" t="s">
        <v>12299</v>
      </c>
    </row>
    <row r="4246" spans="1:23" x14ac:dyDescent="0.3">
      <c r="A4246" s="6">
        <v>6224</v>
      </c>
      <c r="B4246" s="6" t="s">
        <v>1542</v>
      </c>
      <c r="C4246" s="6" t="s">
        <v>1542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VLOOKUP(A4246,web_archive!D:AB,18,FALSE)</f>
        <v>None</v>
      </c>
      <c r="O4246" s="6"/>
      <c r="P4246" s="6"/>
      <c r="Q4246" s="6"/>
      <c r="R4246" s="6"/>
      <c r="S4246" s="6"/>
      <c r="T4246" s="6"/>
      <c r="U4246" s="6" t="s">
        <v>12299</v>
      </c>
      <c r="V4246" s="6" t="s">
        <v>12299</v>
      </c>
      <c r="W4246" s="6" t="s">
        <v>12299</v>
      </c>
    </row>
    <row r="4247" spans="1:23" x14ac:dyDescent="0.3">
      <c r="A4247" s="6">
        <v>6225</v>
      </c>
      <c r="B4247" s="6" t="s">
        <v>19518</v>
      </c>
      <c r="C4247" s="6" t="s">
        <v>19519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VLOOKUP(A4247,web_archive!D:AB,18,FALSE)</f>
        <v>#N/A</v>
      </c>
      <c r="O4247" s="6"/>
      <c r="P4247" s="6"/>
      <c r="Q4247" s="6"/>
      <c r="R4247" s="6"/>
      <c r="S4247" s="6"/>
      <c r="T4247" s="6"/>
      <c r="U4247" s="6" t="s">
        <v>12299</v>
      </c>
      <c r="V4247" s="6" t="s">
        <v>12299</v>
      </c>
      <c r="W4247" s="6" t="s">
        <v>12299</v>
      </c>
    </row>
    <row r="4248" spans="1:23" x14ac:dyDescent="0.3">
      <c r="A4248" s="6">
        <v>6226</v>
      </c>
      <c r="B4248" s="6" t="s">
        <v>19520</v>
      </c>
      <c r="C4248" s="6" t="s">
        <v>19521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VLOOKUP(A4248,web_archive!D:AB,18,FALSE)</f>
        <v>#N/A</v>
      </c>
      <c r="O4248" s="6"/>
      <c r="P4248" s="6"/>
      <c r="Q4248" s="6"/>
      <c r="R4248" s="6"/>
      <c r="S4248" s="6"/>
      <c r="T4248" s="6"/>
      <c r="U4248" s="6" t="s">
        <v>12299</v>
      </c>
      <c r="V4248" s="6" t="s">
        <v>12299</v>
      </c>
      <c r="W4248" s="6" t="s">
        <v>12299</v>
      </c>
    </row>
    <row r="4249" spans="1:23" x14ac:dyDescent="0.3">
      <c r="A4249" s="6">
        <v>6228</v>
      </c>
      <c r="B4249" s="6" t="s">
        <v>19522</v>
      </c>
      <c r="C4249" s="6" t="s">
        <v>19523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VLOOKUP(A4249,web_archive!D:AB,18,FALSE)</f>
        <v>#N/A</v>
      </c>
      <c r="O4249" s="6"/>
      <c r="P4249" s="6"/>
      <c r="Q4249" s="6"/>
      <c r="R4249" s="6"/>
      <c r="S4249" s="6"/>
      <c r="T4249" s="6"/>
      <c r="U4249" s="6" t="s">
        <v>12299</v>
      </c>
      <c r="V4249" s="6" t="s">
        <v>12299</v>
      </c>
      <c r="W4249" s="6" t="s">
        <v>12299</v>
      </c>
    </row>
    <row r="4250" spans="1:23" x14ac:dyDescent="0.3">
      <c r="A4250" s="6">
        <v>6229</v>
      </c>
      <c r="B4250" s="6" t="s">
        <v>19524</v>
      </c>
      <c r="C4250" s="6" t="s">
        <v>19525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VLOOKUP(A4250,web_archive!D:AB,18,FALSE)</f>
        <v>#N/A</v>
      </c>
      <c r="O4250" s="6"/>
      <c r="P4250" s="6"/>
      <c r="Q4250" s="6"/>
      <c r="R4250" s="6"/>
      <c r="S4250" s="6"/>
      <c r="T4250" s="6"/>
      <c r="U4250" s="6" t="s">
        <v>12299</v>
      </c>
      <c r="V4250" s="6" t="s">
        <v>12299</v>
      </c>
      <c r="W4250" s="6" t="s">
        <v>12299</v>
      </c>
    </row>
    <row r="4251" spans="1:23" x14ac:dyDescent="0.3">
      <c r="A4251" s="6">
        <v>6230</v>
      </c>
      <c r="B4251" s="6" t="s">
        <v>19526</v>
      </c>
      <c r="C4251" s="6" t="s">
        <v>19527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VLOOKUP(A4251,web_archive!D:AB,18,FALSE)</f>
        <v>#N/A</v>
      </c>
      <c r="O4251" s="6"/>
      <c r="P4251" s="6"/>
      <c r="Q4251" s="6"/>
      <c r="R4251" s="6"/>
      <c r="S4251" s="6"/>
      <c r="T4251" s="6"/>
      <c r="U4251" s="6" t="s">
        <v>12299</v>
      </c>
      <c r="V4251" s="6" t="s">
        <v>12299</v>
      </c>
      <c r="W4251" s="6" t="s">
        <v>12299</v>
      </c>
    </row>
    <row r="4252" spans="1:23" x14ac:dyDescent="0.3">
      <c r="A4252" s="6">
        <v>6231</v>
      </c>
      <c r="B4252" s="6" t="s">
        <v>19528</v>
      </c>
      <c r="C4252" s="6" t="s">
        <v>19529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VLOOKUP(A4252,web_archive!D:AB,18,FALSE)</f>
        <v>#N/A</v>
      </c>
      <c r="O4252" s="6"/>
      <c r="P4252" s="6"/>
      <c r="Q4252" s="6"/>
      <c r="R4252" s="6"/>
      <c r="S4252" s="6"/>
      <c r="T4252" s="6"/>
      <c r="U4252" s="6" t="s">
        <v>12299</v>
      </c>
      <c r="V4252" s="6" t="s">
        <v>12299</v>
      </c>
      <c r="W4252" s="6" t="s">
        <v>12299</v>
      </c>
    </row>
    <row r="4253" spans="1:23" x14ac:dyDescent="0.3">
      <c r="A4253" s="6">
        <v>6232</v>
      </c>
      <c r="B4253" s="6" t="s">
        <v>19530</v>
      </c>
      <c r="C4253" s="6" t="s">
        <v>19531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VLOOKUP(A4253,web_archive!D:AB,18,FALSE)</f>
        <v>#N/A</v>
      </c>
      <c r="O4253" s="6"/>
      <c r="P4253" s="6"/>
      <c r="Q4253" s="6"/>
      <c r="R4253" s="6"/>
      <c r="S4253" s="6"/>
      <c r="T4253" s="6"/>
      <c r="U4253" s="6" t="s">
        <v>12299</v>
      </c>
      <c r="V4253" s="6" t="s">
        <v>12299</v>
      </c>
      <c r="W4253" s="6" t="s">
        <v>12299</v>
      </c>
    </row>
    <row r="4254" spans="1:23" x14ac:dyDescent="0.3">
      <c r="A4254" s="6">
        <v>6233</v>
      </c>
      <c r="B4254" s="6" t="s">
        <v>19532</v>
      </c>
      <c r="C4254" s="6" t="s">
        <v>19533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VLOOKUP(A4254,web_archive!D:AB,18,FALSE)</f>
        <v>#N/A</v>
      </c>
      <c r="O4254" s="6"/>
      <c r="P4254" s="6"/>
      <c r="Q4254" s="6"/>
      <c r="R4254" s="6"/>
      <c r="S4254" s="6"/>
      <c r="T4254" s="6"/>
      <c r="U4254" s="6" t="s">
        <v>12299</v>
      </c>
      <c r="V4254" s="6" t="s">
        <v>12299</v>
      </c>
      <c r="W4254" s="6" t="s">
        <v>12299</v>
      </c>
    </row>
    <row r="4255" spans="1:23" x14ac:dyDescent="0.3">
      <c r="A4255" s="6">
        <v>6234</v>
      </c>
      <c r="B4255" s="6" t="s">
        <v>19534</v>
      </c>
      <c r="C4255" s="6" t="s">
        <v>19535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VLOOKUP(A4255,web_archive!D:AB,18,FALSE)</f>
        <v>#N/A</v>
      </c>
      <c r="O4255" s="6"/>
      <c r="P4255" s="6"/>
      <c r="Q4255" s="6"/>
      <c r="R4255" s="6"/>
      <c r="S4255" s="6"/>
      <c r="T4255" s="6"/>
      <c r="U4255" s="6" t="s">
        <v>12299</v>
      </c>
      <c r="V4255" s="6" t="s">
        <v>12299</v>
      </c>
      <c r="W4255" s="6" t="s">
        <v>12299</v>
      </c>
    </row>
    <row r="4256" spans="1:23" x14ac:dyDescent="0.3">
      <c r="A4256" s="6">
        <v>6235</v>
      </c>
      <c r="B4256" s="6" t="s">
        <v>19536</v>
      </c>
      <c r="C4256" s="6" t="s">
        <v>19537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VLOOKUP(A4256,web_archive!D:AB,18,FALSE)</f>
        <v>#N/A</v>
      </c>
      <c r="O4256" s="6"/>
      <c r="P4256" s="6"/>
      <c r="Q4256" s="6"/>
      <c r="R4256" s="6"/>
      <c r="S4256" s="6"/>
      <c r="T4256" s="6"/>
      <c r="U4256" s="6" t="s">
        <v>12299</v>
      </c>
      <c r="V4256" s="6" t="s">
        <v>12299</v>
      </c>
      <c r="W4256" s="6" t="s">
        <v>12299</v>
      </c>
    </row>
    <row r="4257" spans="1:23" x14ac:dyDescent="0.3">
      <c r="A4257" s="6">
        <v>6236</v>
      </c>
      <c r="B4257" s="6" t="s">
        <v>19538</v>
      </c>
      <c r="C4257" s="6" t="s">
        <v>19539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VLOOKUP(A4257,web_archive!D:AB,18,FALSE)</f>
        <v>#N/A</v>
      </c>
      <c r="O4257" s="6"/>
      <c r="P4257" s="6"/>
      <c r="Q4257" s="6"/>
      <c r="R4257" s="6"/>
      <c r="S4257" s="6"/>
      <c r="T4257" s="6"/>
      <c r="U4257" s="6" t="s">
        <v>12299</v>
      </c>
      <c r="V4257" s="6" t="s">
        <v>12299</v>
      </c>
      <c r="W4257" s="6" t="s">
        <v>12299</v>
      </c>
    </row>
    <row r="4258" spans="1:23" x14ac:dyDescent="0.3">
      <c r="A4258" s="6">
        <v>6237</v>
      </c>
      <c r="B4258" s="6" t="s">
        <v>19540</v>
      </c>
      <c r="C4258" s="6" t="s">
        <v>19541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VLOOKUP(A4258,web_archive!D:AB,18,FALSE)</f>
        <v>#N/A</v>
      </c>
      <c r="O4258" s="6"/>
      <c r="P4258" s="6"/>
      <c r="Q4258" s="6"/>
      <c r="R4258" s="6"/>
      <c r="S4258" s="6"/>
      <c r="T4258" s="6"/>
      <c r="U4258" s="6" t="s">
        <v>12299</v>
      </c>
      <c r="V4258" s="6" t="s">
        <v>12299</v>
      </c>
      <c r="W4258" s="6" t="s">
        <v>12299</v>
      </c>
    </row>
    <row r="4259" spans="1:23" x14ac:dyDescent="0.3">
      <c r="A4259" s="6">
        <v>6238</v>
      </c>
      <c r="B4259" s="6" t="s">
        <v>19542</v>
      </c>
      <c r="C4259" s="6" t="s">
        <v>19543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VLOOKUP(A4259,web_archive!D:AB,18,FALSE)</f>
        <v>#N/A</v>
      </c>
      <c r="O4259" s="6"/>
      <c r="P4259" s="6"/>
      <c r="Q4259" s="6"/>
      <c r="R4259" s="6"/>
      <c r="S4259" s="6"/>
      <c r="T4259" s="6"/>
      <c r="U4259" s="6" t="s">
        <v>12299</v>
      </c>
      <c r="V4259" s="6" t="s">
        <v>12299</v>
      </c>
      <c r="W4259" s="6" t="s">
        <v>12299</v>
      </c>
    </row>
    <row r="4260" spans="1:23" x14ac:dyDescent="0.3">
      <c r="A4260" s="6">
        <v>6239</v>
      </c>
      <c r="B4260" s="6" t="s">
        <v>19544</v>
      </c>
      <c r="C4260" s="6" t="s">
        <v>19545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VLOOKUP(A4260,web_archive!D:AB,18,FALSE)</f>
        <v>#N/A</v>
      </c>
      <c r="O4260" s="6"/>
      <c r="P4260" s="6"/>
      <c r="Q4260" s="6"/>
      <c r="R4260" s="6"/>
      <c r="S4260" s="6"/>
      <c r="T4260" s="6"/>
      <c r="U4260" s="6" t="s">
        <v>12299</v>
      </c>
      <c r="V4260" s="6" t="s">
        <v>12299</v>
      </c>
      <c r="W4260" s="6" t="s">
        <v>12299</v>
      </c>
    </row>
    <row r="4261" spans="1:23" x14ac:dyDescent="0.3">
      <c r="A4261" s="6">
        <v>6240</v>
      </c>
      <c r="B4261" s="6" t="s">
        <v>19546</v>
      </c>
      <c r="C4261" s="6" t="s">
        <v>19547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VLOOKUP(A4261,web_archive!D:AB,18,FALSE)</f>
        <v>#N/A</v>
      </c>
      <c r="O4261" s="6"/>
      <c r="P4261" s="6"/>
      <c r="Q4261" s="6"/>
      <c r="R4261" s="6"/>
      <c r="S4261" s="6"/>
      <c r="T4261" s="6"/>
      <c r="U4261" s="6" t="s">
        <v>12299</v>
      </c>
      <c r="V4261" s="6" t="s">
        <v>12299</v>
      </c>
      <c r="W4261" s="6" t="s">
        <v>12299</v>
      </c>
    </row>
    <row r="4262" spans="1:23" x14ac:dyDescent="0.3">
      <c r="A4262" s="6">
        <v>6241</v>
      </c>
      <c r="B4262" s="6" t="s">
        <v>19548</v>
      </c>
      <c r="C4262" s="6" t="s">
        <v>19549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VLOOKUP(A4262,web_archive!D:AB,18,FALSE)</f>
        <v>#N/A</v>
      </c>
      <c r="O4262" s="6"/>
      <c r="P4262" s="6"/>
      <c r="Q4262" s="6"/>
      <c r="R4262" s="6"/>
      <c r="S4262" s="6"/>
      <c r="T4262" s="6"/>
      <c r="U4262" s="6" t="s">
        <v>12299</v>
      </c>
      <c r="V4262" s="6" t="s">
        <v>12299</v>
      </c>
      <c r="W4262" s="6" t="s">
        <v>12299</v>
      </c>
    </row>
    <row r="4263" spans="1:23" x14ac:dyDescent="0.3">
      <c r="A4263" s="6">
        <v>6242</v>
      </c>
      <c r="B4263" s="6" t="s">
        <v>19550</v>
      </c>
      <c r="C4263" s="6" t="s">
        <v>19551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VLOOKUP(A4263,web_archive!D:AB,18,FALSE)</f>
        <v>#N/A</v>
      </c>
      <c r="O4263" s="6"/>
      <c r="P4263" s="6"/>
      <c r="Q4263" s="6"/>
      <c r="R4263" s="6"/>
      <c r="S4263" s="6"/>
      <c r="T4263" s="6"/>
      <c r="U4263" s="6" t="s">
        <v>12299</v>
      </c>
      <c r="V4263" s="6" t="s">
        <v>12299</v>
      </c>
      <c r="W4263" s="6" t="s">
        <v>12299</v>
      </c>
    </row>
    <row r="4264" spans="1:23" x14ac:dyDescent="0.3">
      <c r="A4264" s="6">
        <v>6243</v>
      </c>
      <c r="B4264" s="6" t="s">
        <v>19552</v>
      </c>
      <c r="C4264" s="6" t="s">
        <v>19553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VLOOKUP(A4264,web_archive!D:AB,18,FALSE)</f>
        <v>#N/A</v>
      </c>
      <c r="O4264" s="6"/>
      <c r="P4264" s="6"/>
      <c r="Q4264" s="6"/>
      <c r="R4264" s="6"/>
      <c r="S4264" s="6"/>
      <c r="T4264" s="6"/>
      <c r="U4264" s="6" t="s">
        <v>12299</v>
      </c>
      <c r="V4264" s="6" t="s">
        <v>12299</v>
      </c>
      <c r="W4264" s="6" t="s">
        <v>12299</v>
      </c>
    </row>
    <row r="4265" spans="1:23" x14ac:dyDescent="0.3">
      <c r="A4265" s="6">
        <v>6244</v>
      </c>
      <c r="B4265" s="6" t="s">
        <v>19554</v>
      </c>
      <c r="C4265" s="6" t="s">
        <v>19555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VLOOKUP(A4265,web_archive!D:AB,18,FALSE)</f>
        <v>#N/A</v>
      </c>
      <c r="O4265" s="6"/>
      <c r="P4265" s="6"/>
      <c r="Q4265" s="6"/>
      <c r="R4265" s="6"/>
      <c r="S4265" s="6"/>
      <c r="T4265" s="6"/>
      <c r="U4265" s="6" t="s">
        <v>12299</v>
      </c>
      <c r="V4265" s="6" t="s">
        <v>12299</v>
      </c>
      <c r="W4265" s="6" t="s">
        <v>12299</v>
      </c>
    </row>
    <row r="4266" spans="1:23" x14ac:dyDescent="0.3">
      <c r="A4266" s="6">
        <v>6245</v>
      </c>
      <c r="B4266" s="6" t="s">
        <v>19556</v>
      </c>
      <c r="C4266" s="6" t="s">
        <v>19557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VLOOKUP(A4266,web_archive!D:AB,18,FALSE)</f>
        <v>#N/A</v>
      </c>
      <c r="O4266" s="6"/>
      <c r="P4266" s="6"/>
      <c r="Q4266" s="6"/>
      <c r="R4266" s="6"/>
      <c r="S4266" s="6"/>
      <c r="T4266" s="6"/>
      <c r="U4266" s="6" t="s">
        <v>12299</v>
      </c>
      <c r="V4266" s="6" t="s">
        <v>12299</v>
      </c>
      <c r="W4266" s="6" t="s">
        <v>12299</v>
      </c>
    </row>
    <row r="4267" spans="1:23" x14ac:dyDescent="0.3">
      <c r="A4267" s="6">
        <v>6246</v>
      </c>
      <c r="B4267" s="6" t="s">
        <v>19558</v>
      </c>
      <c r="C4267" s="6" t="s">
        <v>19559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VLOOKUP(A4267,web_archive!D:AB,18,FALSE)</f>
        <v>#N/A</v>
      </c>
      <c r="O4267" s="6"/>
      <c r="P4267" s="6"/>
      <c r="Q4267" s="6"/>
      <c r="R4267" s="6"/>
      <c r="S4267" s="6"/>
      <c r="T4267" s="6"/>
      <c r="U4267" s="6" t="s">
        <v>12299</v>
      </c>
      <c r="V4267" s="6" t="s">
        <v>12299</v>
      </c>
      <c r="W4267" s="6" t="s">
        <v>12299</v>
      </c>
    </row>
    <row r="4268" spans="1:23" x14ac:dyDescent="0.3">
      <c r="A4268" s="6">
        <v>6247</v>
      </c>
      <c r="B4268" s="6" t="s">
        <v>19560</v>
      </c>
      <c r="C4268" s="6" t="s">
        <v>19561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VLOOKUP(A4268,web_archive!D:AB,18,FALSE)</f>
        <v>#N/A</v>
      </c>
      <c r="O4268" s="6"/>
      <c r="P4268" s="6"/>
      <c r="Q4268" s="6"/>
      <c r="R4268" s="6"/>
      <c r="S4268" s="6"/>
      <c r="T4268" s="6"/>
      <c r="U4268" s="6" t="s">
        <v>12299</v>
      </c>
      <c r="V4268" s="6" t="s">
        <v>12299</v>
      </c>
      <c r="W4268" s="6" t="s">
        <v>12299</v>
      </c>
    </row>
    <row r="4269" spans="1:23" x14ac:dyDescent="0.3">
      <c r="A4269" s="6">
        <v>6248</v>
      </c>
      <c r="B4269" s="6" t="s">
        <v>19562</v>
      </c>
      <c r="C4269" s="6" t="s">
        <v>19563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VLOOKUP(A4269,web_archive!D:AB,18,FALSE)</f>
        <v>#N/A</v>
      </c>
      <c r="O4269" s="6"/>
      <c r="P4269" s="6"/>
      <c r="Q4269" s="6"/>
      <c r="R4269" s="6"/>
      <c r="S4269" s="6"/>
      <c r="T4269" s="6"/>
      <c r="U4269" s="6" t="s">
        <v>12299</v>
      </c>
      <c r="V4269" s="6" t="s">
        <v>12299</v>
      </c>
      <c r="W4269" s="6" t="s">
        <v>12299</v>
      </c>
    </row>
    <row r="4270" spans="1:23" x14ac:dyDescent="0.3">
      <c r="A4270" s="6">
        <v>6249</v>
      </c>
      <c r="B4270" s="6" t="s">
        <v>19564</v>
      </c>
      <c r="C4270" s="6" t="s">
        <v>19565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VLOOKUP(A4270,web_archive!D:AB,18,FALSE)</f>
        <v>#N/A</v>
      </c>
      <c r="O4270" s="6"/>
      <c r="P4270" s="6"/>
      <c r="Q4270" s="6"/>
      <c r="R4270" s="6"/>
      <c r="S4270" s="6"/>
      <c r="T4270" s="6"/>
      <c r="U4270" s="6" t="s">
        <v>12299</v>
      </c>
      <c r="V4270" s="6" t="s">
        <v>12299</v>
      </c>
      <c r="W4270" s="6" t="s">
        <v>12299</v>
      </c>
    </row>
    <row r="4271" spans="1:23" x14ac:dyDescent="0.3">
      <c r="A4271" s="6">
        <v>6250</v>
      </c>
      <c r="B4271" s="6" t="s">
        <v>19566</v>
      </c>
      <c r="C4271" s="6" t="s">
        <v>19567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VLOOKUP(A4271,web_archive!D:AB,18,FALSE)</f>
        <v>#N/A</v>
      </c>
      <c r="O4271" s="6"/>
      <c r="P4271" s="6"/>
      <c r="Q4271" s="6"/>
      <c r="R4271" s="6"/>
      <c r="S4271" s="6"/>
      <c r="T4271" s="6"/>
      <c r="U4271" s="6" t="s">
        <v>12299</v>
      </c>
      <c r="V4271" s="6" t="s">
        <v>12299</v>
      </c>
      <c r="W4271" s="6" t="s">
        <v>12299</v>
      </c>
    </row>
    <row r="4272" spans="1:23" x14ac:dyDescent="0.3">
      <c r="A4272" s="6">
        <v>6251</v>
      </c>
      <c r="B4272" s="6" t="s">
        <v>19568</v>
      </c>
      <c r="C4272" s="6" t="s">
        <v>19569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VLOOKUP(A4272,web_archive!D:AB,18,FALSE)</f>
        <v>#N/A</v>
      </c>
      <c r="O4272" s="6"/>
      <c r="P4272" s="6"/>
      <c r="Q4272" s="6"/>
      <c r="R4272" s="6"/>
      <c r="S4272" s="6"/>
      <c r="T4272" s="6"/>
      <c r="U4272" s="6" t="s">
        <v>12299</v>
      </c>
      <c r="V4272" s="6" t="s">
        <v>12299</v>
      </c>
      <c r="W4272" s="6" t="s">
        <v>12299</v>
      </c>
    </row>
    <row r="4273" spans="1:23" x14ac:dyDescent="0.3">
      <c r="A4273" s="6">
        <v>6252</v>
      </c>
      <c r="B4273" s="6" t="s">
        <v>19570</v>
      </c>
      <c r="C4273" s="6" t="s">
        <v>19571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VLOOKUP(A4273,web_archive!D:AB,18,FALSE)</f>
        <v>#N/A</v>
      </c>
      <c r="O4273" s="6"/>
      <c r="P4273" s="6"/>
      <c r="Q4273" s="6"/>
      <c r="R4273" s="6"/>
      <c r="S4273" s="6"/>
      <c r="T4273" s="6"/>
      <c r="U4273" s="6" t="s">
        <v>12299</v>
      </c>
      <c r="V4273" s="6" t="s">
        <v>12299</v>
      </c>
      <c r="W4273" s="6" t="s">
        <v>12299</v>
      </c>
    </row>
    <row r="4274" spans="1:23" x14ac:dyDescent="0.3">
      <c r="A4274" s="6">
        <v>6253</v>
      </c>
      <c r="B4274" s="6" t="s">
        <v>19572</v>
      </c>
      <c r="C4274" s="6" t="s">
        <v>19573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VLOOKUP(A4274,web_archive!D:AB,18,FALSE)</f>
        <v>#N/A</v>
      </c>
      <c r="O4274" s="6"/>
      <c r="P4274" s="6"/>
      <c r="Q4274" s="6"/>
      <c r="R4274" s="6"/>
      <c r="S4274" s="6"/>
      <c r="T4274" s="6"/>
      <c r="U4274" s="6" t="s">
        <v>12299</v>
      </c>
      <c r="V4274" s="6" t="s">
        <v>12299</v>
      </c>
      <c r="W4274" s="6" t="s">
        <v>12299</v>
      </c>
    </row>
    <row r="4275" spans="1:23" x14ac:dyDescent="0.3">
      <c r="A4275" s="6">
        <v>6254</v>
      </c>
      <c r="B4275" s="6" t="s">
        <v>19574</v>
      </c>
      <c r="C4275" s="6" t="s">
        <v>19575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VLOOKUP(A4275,web_archive!D:AB,18,FALSE)</f>
        <v>#N/A</v>
      </c>
      <c r="O4275" s="6"/>
      <c r="P4275" s="6"/>
      <c r="Q4275" s="6"/>
      <c r="R4275" s="6"/>
      <c r="S4275" s="6"/>
      <c r="T4275" s="6"/>
      <c r="U4275" s="6" t="s">
        <v>12299</v>
      </c>
      <c r="V4275" s="6" t="s">
        <v>12299</v>
      </c>
      <c r="W4275" s="6" t="s">
        <v>12299</v>
      </c>
    </row>
    <row r="4276" spans="1:23" x14ac:dyDescent="0.3">
      <c r="A4276" s="6">
        <v>6255</v>
      </c>
      <c r="B4276" s="6" t="s">
        <v>19576</v>
      </c>
      <c r="C4276" s="6" t="s">
        <v>19577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VLOOKUP(A4276,web_archive!D:AB,18,FALSE)</f>
        <v>#N/A</v>
      </c>
      <c r="O4276" s="6"/>
      <c r="P4276" s="6"/>
      <c r="Q4276" s="6"/>
      <c r="R4276" s="6"/>
      <c r="S4276" s="6"/>
      <c r="T4276" s="6"/>
      <c r="U4276" s="6" t="s">
        <v>12299</v>
      </c>
      <c r="V4276" s="6" t="s">
        <v>12299</v>
      </c>
      <c r="W4276" s="6" t="s">
        <v>12299</v>
      </c>
    </row>
    <row r="4277" spans="1:23" x14ac:dyDescent="0.3">
      <c r="A4277" s="6">
        <v>6256</v>
      </c>
      <c r="B4277" s="6" t="s">
        <v>19578</v>
      </c>
      <c r="C4277" s="6" t="s">
        <v>19579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VLOOKUP(A4277,web_archive!D:AB,18,FALSE)</f>
        <v>#N/A</v>
      </c>
      <c r="O4277" s="6"/>
      <c r="P4277" s="6"/>
      <c r="Q4277" s="6"/>
      <c r="R4277" s="6"/>
      <c r="S4277" s="6"/>
      <c r="T4277" s="6"/>
      <c r="U4277" s="6" t="s">
        <v>12299</v>
      </c>
      <c r="V4277" s="6" t="s">
        <v>12299</v>
      </c>
      <c r="W4277" s="6" t="s">
        <v>12299</v>
      </c>
    </row>
    <row r="4278" spans="1:23" x14ac:dyDescent="0.3">
      <c r="A4278" s="6">
        <v>6257</v>
      </c>
      <c r="B4278" s="6" t="s">
        <v>19580</v>
      </c>
      <c r="C4278" s="6" t="s">
        <v>19581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VLOOKUP(A4278,web_archive!D:AB,18,FALSE)</f>
        <v>#N/A</v>
      </c>
      <c r="O4278" s="6"/>
      <c r="P4278" s="6"/>
      <c r="Q4278" s="6"/>
      <c r="R4278" s="6"/>
      <c r="S4278" s="6"/>
      <c r="T4278" s="6"/>
      <c r="U4278" s="6" t="s">
        <v>12299</v>
      </c>
      <c r="V4278" s="6" t="s">
        <v>12299</v>
      </c>
      <c r="W4278" s="6" t="s">
        <v>12299</v>
      </c>
    </row>
    <row r="4279" spans="1:23" x14ac:dyDescent="0.3">
      <c r="A4279" s="6">
        <v>6258</v>
      </c>
      <c r="B4279" s="6" t="s">
        <v>19582</v>
      </c>
      <c r="C4279" s="6" t="s">
        <v>19583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VLOOKUP(A4279,web_archive!D:AB,18,FALSE)</f>
        <v>#N/A</v>
      </c>
      <c r="O4279" s="6"/>
      <c r="P4279" s="6"/>
      <c r="Q4279" s="6"/>
      <c r="R4279" s="6"/>
      <c r="S4279" s="6"/>
      <c r="T4279" s="6"/>
      <c r="U4279" s="6" t="s">
        <v>12299</v>
      </c>
      <c r="V4279" s="6" t="s">
        <v>12299</v>
      </c>
      <c r="W4279" s="6" t="s">
        <v>12299</v>
      </c>
    </row>
    <row r="4280" spans="1:23" x14ac:dyDescent="0.3">
      <c r="A4280" s="6">
        <v>6259</v>
      </c>
      <c r="B4280" s="6" t="s">
        <v>19584</v>
      </c>
      <c r="C4280" s="6" t="s">
        <v>19585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VLOOKUP(A4280,web_archive!D:AB,18,FALSE)</f>
        <v>#N/A</v>
      </c>
      <c r="O4280" s="6"/>
      <c r="P4280" s="6"/>
      <c r="Q4280" s="6"/>
      <c r="R4280" s="6"/>
      <c r="S4280" s="6"/>
      <c r="T4280" s="6"/>
      <c r="U4280" s="6" t="s">
        <v>12299</v>
      </c>
      <c r="V4280" s="6" t="s">
        <v>12299</v>
      </c>
      <c r="W4280" s="6" t="s">
        <v>12299</v>
      </c>
    </row>
    <row r="4281" spans="1:23" x14ac:dyDescent="0.3">
      <c r="A4281" s="6">
        <v>6260</v>
      </c>
      <c r="B4281" s="6" t="s">
        <v>19586</v>
      </c>
      <c r="C4281" s="6" t="s">
        <v>19587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VLOOKUP(A4281,web_archive!D:AB,18,FALSE)</f>
        <v>#N/A</v>
      </c>
      <c r="O4281" s="6"/>
      <c r="P4281" s="6"/>
      <c r="Q4281" s="6"/>
      <c r="R4281" s="6"/>
      <c r="S4281" s="6"/>
      <c r="T4281" s="6"/>
      <c r="U4281" s="6" t="s">
        <v>12299</v>
      </c>
      <c r="V4281" s="6" t="s">
        <v>12299</v>
      </c>
      <c r="W4281" s="6" t="s">
        <v>12299</v>
      </c>
    </row>
    <row r="4282" spans="1:23" x14ac:dyDescent="0.3">
      <c r="A4282" s="6">
        <v>6261</v>
      </c>
      <c r="B4282" s="6" t="s">
        <v>19588</v>
      </c>
      <c r="C4282" s="6" t="s">
        <v>19589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VLOOKUP(A4282,web_archive!D:AB,18,FALSE)</f>
        <v>#N/A</v>
      </c>
      <c r="O4282" s="6"/>
      <c r="P4282" s="6"/>
      <c r="Q4282" s="6"/>
      <c r="R4282" s="6"/>
      <c r="S4282" s="6"/>
      <c r="T4282" s="6"/>
      <c r="U4282" s="6" t="s">
        <v>12299</v>
      </c>
      <c r="V4282" s="6" t="s">
        <v>12299</v>
      </c>
      <c r="W4282" s="6" t="s">
        <v>12299</v>
      </c>
    </row>
    <row r="4283" spans="1:23" x14ac:dyDescent="0.3">
      <c r="A4283" s="6">
        <v>6262</v>
      </c>
      <c r="B4283" s="6" t="s">
        <v>19590</v>
      </c>
      <c r="C4283" s="6" t="s">
        <v>19591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VLOOKUP(A4283,web_archive!D:AB,18,FALSE)</f>
        <v>#N/A</v>
      </c>
      <c r="O4283" s="6"/>
      <c r="P4283" s="6"/>
      <c r="Q4283" s="6"/>
      <c r="R4283" s="6"/>
      <c r="S4283" s="6"/>
      <c r="T4283" s="6"/>
      <c r="U4283" s="6" t="s">
        <v>12299</v>
      </c>
      <c r="V4283" s="6" t="s">
        <v>12299</v>
      </c>
      <c r="W4283" s="6" t="s">
        <v>12299</v>
      </c>
    </row>
    <row r="4284" spans="1:23" x14ac:dyDescent="0.3">
      <c r="A4284" s="6">
        <v>6263</v>
      </c>
      <c r="B4284" s="6" t="s">
        <v>19592</v>
      </c>
      <c r="C4284" s="6" t="s">
        <v>19593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VLOOKUP(A4284,web_archive!D:AB,18,FALSE)</f>
        <v>#N/A</v>
      </c>
      <c r="O4284" s="6"/>
      <c r="P4284" s="6"/>
      <c r="Q4284" s="6"/>
      <c r="R4284" s="6"/>
      <c r="S4284" s="6"/>
      <c r="T4284" s="6"/>
      <c r="U4284" s="6" t="s">
        <v>12299</v>
      </c>
      <c r="V4284" s="6" t="s">
        <v>12299</v>
      </c>
      <c r="W4284" s="6" t="s">
        <v>12299</v>
      </c>
    </row>
    <row r="4285" spans="1:23" x14ac:dyDescent="0.3">
      <c r="A4285" s="6">
        <v>6264</v>
      </c>
      <c r="B4285" s="6" t="s">
        <v>19594</v>
      </c>
      <c r="C4285" s="6" t="s">
        <v>19594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VLOOKUP(A4285,web_archive!D:AB,18,FALSE)</f>
        <v>#N/A</v>
      </c>
      <c r="O4285" s="6"/>
      <c r="P4285" s="6"/>
      <c r="Q4285" s="6"/>
      <c r="R4285" s="6"/>
      <c r="S4285" s="6"/>
      <c r="T4285" s="6"/>
      <c r="U4285" s="6" t="s">
        <v>12299</v>
      </c>
      <c r="V4285" s="6" t="s">
        <v>12299</v>
      </c>
      <c r="W4285" s="6" t="s">
        <v>12299</v>
      </c>
    </row>
    <row r="4286" spans="1:23" x14ac:dyDescent="0.3">
      <c r="A4286" s="6">
        <v>6265</v>
      </c>
      <c r="B4286" s="6" t="s">
        <v>19595</v>
      </c>
      <c r="C4286" s="6" t="s">
        <v>19595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VLOOKUP(A4286,web_archive!D:AB,18,FALSE)</f>
        <v>#N/A</v>
      </c>
      <c r="O4286" s="6"/>
      <c r="P4286" s="6"/>
      <c r="Q4286" s="6"/>
      <c r="R4286" s="6"/>
      <c r="S4286" s="6"/>
      <c r="T4286" s="6"/>
      <c r="U4286" s="6" t="s">
        <v>12299</v>
      </c>
      <c r="V4286" s="6" t="s">
        <v>12299</v>
      </c>
      <c r="W4286" s="6" t="s">
        <v>12299</v>
      </c>
    </row>
    <row r="4287" spans="1:23" x14ac:dyDescent="0.3">
      <c r="A4287" s="6">
        <v>6266</v>
      </c>
      <c r="B4287" s="6" t="s">
        <v>19596</v>
      </c>
      <c r="C4287" s="6" t="s">
        <v>19597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VLOOKUP(A4287,web_archive!D:AB,18,FALSE)</f>
        <v>#N/A</v>
      </c>
      <c r="O4287" s="6"/>
      <c r="P4287" s="6"/>
      <c r="Q4287" s="6"/>
      <c r="R4287" s="6"/>
      <c r="S4287" s="6"/>
      <c r="T4287" s="6"/>
      <c r="U4287" s="6" t="s">
        <v>12299</v>
      </c>
      <c r="V4287" s="6" t="s">
        <v>12299</v>
      </c>
      <c r="W4287" s="6" t="s">
        <v>12299</v>
      </c>
    </row>
    <row r="4288" spans="1:23" x14ac:dyDescent="0.3">
      <c r="A4288" s="6">
        <v>6267</v>
      </c>
      <c r="B4288" s="6" t="s">
        <v>19598</v>
      </c>
      <c r="C4288" s="6" t="s">
        <v>19599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VLOOKUP(A4288,web_archive!D:AB,18,FALSE)</f>
        <v>#N/A</v>
      </c>
      <c r="O4288" s="6"/>
      <c r="P4288" s="6"/>
      <c r="Q4288" s="6"/>
      <c r="R4288" s="6"/>
      <c r="S4288" s="6"/>
      <c r="T4288" s="6"/>
      <c r="U4288" s="6" t="s">
        <v>12299</v>
      </c>
      <c r="V4288" s="6" t="s">
        <v>12299</v>
      </c>
      <c r="W4288" s="6" t="s">
        <v>12299</v>
      </c>
    </row>
    <row r="4289" spans="1:23" x14ac:dyDescent="0.3">
      <c r="A4289" s="6">
        <v>6268</v>
      </c>
      <c r="B4289" s="6" t="s">
        <v>19600</v>
      </c>
      <c r="C4289" s="6" t="s">
        <v>19601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VLOOKUP(A4289,web_archive!D:AB,18,FALSE)</f>
        <v>#N/A</v>
      </c>
      <c r="O4289" s="6"/>
      <c r="P4289" s="6"/>
      <c r="Q4289" s="6"/>
      <c r="R4289" s="6"/>
      <c r="S4289" s="6"/>
      <c r="T4289" s="6"/>
      <c r="U4289" s="6" t="s">
        <v>12299</v>
      </c>
      <c r="V4289" s="6" t="s">
        <v>12299</v>
      </c>
      <c r="W4289" s="6" t="s">
        <v>12299</v>
      </c>
    </row>
    <row r="4290" spans="1:23" x14ac:dyDescent="0.3">
      <c r="A4290" s="6">
        <v>6269</v>
      </c>
      <c r="B4290" s="6" t="s">
        <v>19602</v>
      </c>
      <c r="C4290" s="6" t="s">
        <v>19603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VLOOKUP(A4290,web_archive!D:AB,18,FALSE)</f>
        <v>#N/A</v>
      </c>
      <c r="O4290" s="6"/>
      <c r="P4290" s="6"/>
      <c r="Q4290" s="6"/>
      <c r="R4290" s="6"/>
      <c r="S4290" s="6"/>
      <c r="T4290" s="6"/>
      <c r="U4290" s="6" t="s">
        <v>12299</v>
      </c>
      <c r="V4290" s="6" t="s">
        <v>12299</v>
      </c>
      <c r="W4290" s="6" t="s">
        <v>12299</v>
      </c>
    </row>
    <row r="4291" spans="1:23" x14ac:dyDescent="0.3">
      <c r="A4291" s="6">
        <v>6270</v>
      </c>
      <c r="B4291" s="6" t="s">
        <v>19604</v>
      </c>
      <c r="C4291" s="6" t="s">
        <v>19605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VLOOKUP(A4291,web_archive!D:AB,18,FALSE)</f>
        <v>#N/A</v>
      </c>
      <c r="O4291" s="6"/>
      <c r="P4291" s="6"/>
      <c r="Q4291" s="6"/>
      <c r="R4291" s="6"/>
      <c r="S4291" s="6"/>
      <c r="T4291" s="6"/>
      <c r="U4291" s="6" t="s">
        <v>12299</v>
      </c>
      <c r="V4291" s="6" t="s">
        <v>12299</v>
      </c>
      <c r="W4291" s="6" t="s">
        <v>12299</v>
      </c>
    </row>
    <row r="4292" spans="1:23" x14ac:dyDescent="0.3">
      <c r="A4292" s="6">
        <v>6271</v>
      </c>
      <c r="B4292" s="6" t="s">
        <v>19606</v>
      </c>
      <c r="C4292" s="6" t="s">
        <v>19607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VLOOKUP(A4292,web_archive!D:AB,18,FALSE)</f>
        <v>#N/A</v>
      </c>
      <c r="O4292" s="6"/>
      <c r="P4292" s="6"/>
      <c r="Q4292" s="6"/>
      <c r="R4292" s="6"/>
      <c r="S4292" s="6"/>
      <c r="T4292" s="6"/>
      <c r="U4292" s="6" t="s">
        <v>12299</v>
      </c>
      <c r="V4292" s="6" t="s">
        <v>12299</v>
      </c>
      <c r="W4292" s="6" t="s">
        <v>12299</v>
      </c>
    </row>
    <row r="4293" spans="1:23" x14ac:dyDescent="0.3">
      <c r="A4293" s="6">
        <v>6272</v>
      </c>
      <c r="B4293" s="6" t="s">
        <v>19608</v>
      </c>
      <c r="C4293" s="6" t="s">
        <v>19609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VLOOKUP(A4293,web_archive!D:AB,18,FALSE)</f>
        <v>#N/A</v>
      </c>
      <c r="O4293" s="6"/>
      <c r="P4293" s="6"/>
      <c r="Q4293" s="6"/>
      <c r="R4293" s="6"/>
      <c r="S4293" s="6"/>
      <c r="T4293" s="6"/>
      <c r="U4293" s="6" t="s">
        <v>12299</v>
      </c>
      <c r="V4293" s="6" t="s">
        <v>12299</v>
      </c>
      <c r="W4293" s="6" t="s">
        <v>12299</v>
      </c>
    </row>
    <row r="4294" spans="1:23" x14ac:dyDescent="0.3">
      <c r="A4294" s="6">
        <v>6273</v>
      </c>
      <c r="B4294" s="6" t="s">
        <v>19610</v>
      </c>
      <c r="C4294" s="6" t="s">
        <v>19611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VLOOKUP(A4294,web_archive!D:AB,18,FALSE)</f>
        <v>#N/A</v>
      </c>
      <c r="O4294" s="6"/>
      <c r="P4294" s="6"/>
      <c r="Q4294" s="6"/>
      <c r="R4294" s="6"/>
      <c r="S4294" s="6"/>
      <c r="T4294" s="6"/>
      <c r="U4294" s="6" t="s">
        <v>12299</v>
      </c>
      <c r="V4294" s="6" t="s">
        <v>12299</v>
      </c>
      <c r="W4294" s="6" t="s">
        <v>12299</v>
      </c>
    </row>
    <row r="4295" spans="1:23" x14ac:dyDescent="0.3">
      <c r="A4295" s="6">
        <v>6274</v>
      </c>
      <c r="B4295" s="6" t="s">
        <v>19612</v>
      </c>
      <c r="C4295" s="6" t="s">
        <v>19613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VLOOKUP(A4295,web_archive!D:AB,18,FALSE)</f>
        <v>#N/A</v>
      </c>
      <c r="O4295" s="6"/>
      <c r="P4295" s="6"/>
      <c r="Q4295" s="6"/>
      <c r="R4295" s="6"/>
      <c r="S4295" s="6"/>
      <c r="T4295" s="6"/>
      <c r="U4295" s="6" t="s">
        <v>12299</v>
      </c>
      <c r="V4295" s="6" t="s">
        <v>12299</v>
      </c>
      <c r="W4295" s="6" t="s">
        <v>12299</v>
      </c>
    </row>
    <row r="4296" spans="1:23" x14ac:dyDescent="0.3">
      <c r="A4296" s="6">
        <v>6275</v>
      </c>
      <c r="B4296" s="6" t="s">
        <v>19614</v>
      </c>
      <c r="C4296" s="6" t="s">
        <v>19615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VLOOKUP(A4296,web_archive!D:AB,18,FALSE)</f>
        <v>#N/A</v>
      </c>
      <c r="O4296" s="6"/>
      <c r="P4296" s="6"/>
      <c r="Q4296" s="6"/>
      <c r="R4296" s="6"/>
      <c r="S4296" s="6"/>
      <c r="T4296" s="6"/>
      <c r="U4296" s="6" t="s">
        <v>12299</v>
      </c>
      <c r="V4296" s="6" t="s">
        <v>12299</v>
      </c>
      <c r="W4296" s="6" t="s">
        <v>12299</v>
      </c>
    </row>
    <row r="4297" spans="1:23" x14ac:dyDescent="0.3">
      <c r="A4297" s="6">
        <v>6276</v>
      </c>
      <c r="B4297" s="6" t="s">
        <v>19616</v>
      </c>
      <c r="C4297" s="6" t="s">
        <v>19617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VLOOKUP(A4297,web_archive!D:AB,18,FALSE)</f>
        <v>#N/A</v>
      </c>
      <c r="O4297" s="6"/>
      <c r="P4297" s="6"/>
      <c r="Q4297" s="6"/>
      <c r="R4297" s="6"/>
      <c r="S4297" s="6"/>
      <c r="T4297" s="6"/>
      <c r="U4297" s="6" t="s">
        <v>12299</v>
      </c>
      <c r="V4297" s="6" t="s">
        <v>12299</v>
      </c>
      <c r="W4297" s="6" t="s">
        <v>12299</v>
      </c>
    </row>
    <row r="4298" spans="1:23" x14ac:dyDescent="0.3">
      <c r="A4298" s="6">
        <v>6277</v>
      </c>
      <c r="B4298" s="6" t="s">
        <v>19618</v>
      </c>
      <c r="C4298" s="6" t="s">
        <v>19619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VLOOKUP(A4298,web_archive!D:AB,18,FALSE)</f>
        <v>#N/A</v>
      </c>
      <c r="O4298" s="6"/>
      <c r="P4298" s="6"/>
      <c r="Q4298" s="6"/>
      <c r="R4298" s="6"/>
      <c r="S4298" s="6"/>
      <c r="T4298" s="6"/>
      <c r="U4298" s="6" t="s">
        <v>12299</v>
      </c>
      <c r="V4298" s="6" t="s">
        <v>12299</v>
      </c>
      <c r="W4298" s="6" t="s">
        <v>12299</v>
      </c>
    </row>
    <row r="4299" spans="1:23" x14ac:dyDescent="0.3">
      <c r="A4299" s="6">
        <v>6278</v>
      </c>
      <c r="B4299" s="6" t="s">
        <v>19620</v>
      </c>
      <c r="C4299" s="6" t="s">
        <v>19621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VLOOKUP(A4299,web_archive!D:AB,18,FALSE)</f>
        <v>#N/A</v>
      </c>
      <c r="O4299" s="6"/>
      <c r="P4299" s="6"/>
      <c r="Q4299" s="6"/>
      <c r="R4299" s="6"/>
      <c r="S4299" s="6"/>
      <c r="T4299" s="6"/>
      <c r="U4299" s="6" t="s">
        <v>12299</v>
      </c>
      <c r="V4299" s="6" t="s">
        <v>12299</v>
      </c>
      <c r="W4299" s="6" t="s">
        <v>12299</v>
      </c>
    </row>
    <row r="4300" spans="1:23" x14ac:dyDescent="0.3">
      <c r="A4300" s="6">
        <v>6279</v>
      </c>
      <c r="B4300" s="6" t="s">
        <v>19622</v>
      </c>
      <c r="C4300" s="6" t="s">
        <v>19623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VLOOKUP(A4300,web_archive!D:AB,18,FALSE)</f>
        <v>#N/A</v>
      </c>
      <c r="O4300" s="6"/>
      <c r="P4300" s="6"/>
      <c r="Q4300" s="6"/>
      <c r="R4300" s="6"/>
      <c r="S4300" s="6"/>
      <c r="T4300" s="6"/>
      <c r="U4300" s="6" t="s">
        <v>12299</v>
      </c>
      <c r="V4300" s="6" t="s">
        <v>12299</v>
      </c>
      <c r="W4300" s="6" t="s">
        <v>12299</v>
      </c>
    </row>
    <row r="4301" spans="1:23" x14ac:dyDescent="0.3">
      <c r="A4301" s="6">
        <v>6280</v>
      </c>
      <c r="B4301" s="6" t="s">
        <v>19624</v>
      </c>
      <c r="C4301" s="6" t="s">
        <v>19625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VLOOKUP(A4301,web_archive!D:AB,18,FALSE)</f>
        <v>#N/A</v>
      </c>
      <c r="O4301" s="6"/>
      <c r="P4301" s="6"/>
      <c r="Q4301" s="6"/>
      <c r="R4301" s="6"/>
      <c r="S4301" s="6"/>
      <c r="T4301" s="6"/>
      <c r="U4301" s="6" t="s">
        <v>12299</v>
      </c>
      <c r="V4301" s="6" t="s">
        <v>12299</v>
      </c>
      <c r="W4301" s="6" t="s">
        <v>12299</v>
      </c>
    </row>
    <row r="4302" spans="1:23" x14ac:dyDescent="0.3">
      <c r="A4302" s="6">
        <v>6281</v>
      </c>
      <c r="B4302" s="6" t="s">
        <v>19626</v>
      </c>
      <c r="C4302" s="6" t="s">
        <v>19627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VLOOKUP(A4302,web_archive!D:AB,18,FALSE)</f>
        <v>#N/A</v>
      </c>
      <c r="O4302" s="6"/>
      <c r="P4302" s="6"/>
      <c r="Q4302" s="6"/>
      <c r="R4302" s="6"/>
      <c r="S4302" s="6"/>
      <c r="T4302" s="6"/>
      <c r="U4302" s="6" t="s">
        <v>12299</v>
      </c>
      <c r="V4302" s="6" t="s">
        <v>12299</v>
      </c>
      <c r="W4302" s="6" t="s">
        <v>12299</v>
      </c>
    </row>
    <row r="4303" spans="1:23" x14ac:dyDescent="0.3">
      <c r="A4303" s="6">
        <v>6282</v>
      </c>
      <c r="B4303" s="6" t="s">
        <v>19628</v>
      </c>
      <c r="C4303" s="6" t="s">
        <v>19629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VLOOKUP(A4303,web_archive!D:AB,18,FALSE)</f>
        <v>#N/A</v>
      </c>
      <c r="O4303" s="6"/>
      <c r="P4303" s="6"/>
      <c r="Q4303" s="6"/>
      <c r="R4303" s="6"/>
      <c r="S4303" s="6"/>
      <c r="T4303" s="6"/>
      <c r="U4303" s="6" t="s">
        <v>12299</v>
      </c>
      <c r="V4303" s="6" t="s">
        <v>12299</v>
      </c>
      <c r="W4303" s="6" t="s">
        <v>12299</v>
      </c>
    </row>
    <row r="4304" spans="1:23" x14ac:dyDescent="0.3">
      <c r="A4304" s="6">
        <v>6283</v>
      </c>
      <c r="B4304" s="6" t="s">
        <v>19630</v>
      </c>
      <c r="C4304" s="6" t="s">
        <v>19631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VLOOKUP(A4304,web_archive!D:AB,18,FALSE)</f>
        <v>#N/A</v>
      </c>
      <c r="O4304" s="6"/>
      <c r="P4304" s="6"/>
      <c r="Q4304" s="6"/>
      <c r="R4304" s="6"/>
      <c r="S4304" s="6"/>
      <c r="T4304" s="6"/>
      <c r="U4304" s="6" t="s">
        <v>12299</v>
      </c>
      <c r="V4304" s="6" t="s">
        <v>12299</v>
      </c>
      <c r="W4304" s="6" t="s">
        <v>12299</v>
      </c>
    </row>
    <row r="4305" spans="1:23" x14ac:dyDescent="0.3">
      <c r="A4305" s="6">
        <v>6284</v>
      </c>
      <c r="B4305" s="6" t="s">
        <v>19632</v>
      </c>
      <c r="C4305" s="6" t="s">
        <v>19633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VLOOKUP(A4305,web_archive!D:AB,18,FALSE)</f>
        <v>#N/A</v>
      </c>
      <c r="O4305" s="6"/>
      <c r="P4305" s="6"/>
      <c r="Q4305" s="6"/>
      <c r="R4305" s="6"/>
      <c r="S4305" s="6"/>
      <c r="T4305" s="6"/>
      <c r="U4305" s="6" t="s">
        <v>12299</v>
      </c>
      <c r="V4305" s="6" t="s">
        <v>12299</v>
      </c>
      <c r="W4305" s="6" t="s">
        <v>12299</v>
      </c>
    </row>
    <row r="4306" spans="1:23" x14ac:dyDescent="0.3">
      <c r="A4306" s="6">
        <v>6285</v>
      </c>
      <c r="B4306" s="6" t="s">
        <v>19634</v>
      </c>
      <c r="C4306" s="6" t="s">
        <v>19635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VLOOKUP(A4306,web_archive!D:AB,18,FALSE)</f>
        <v>#N/A</v>
      </c>
      <c r="O4306" s="6"/>
      <c r="P4306" s="6"/>
      <c r="Q4306" s="6"/>
      <c r="R4306" s="6"/>
      <c r="S4306" s="6"/>
      <c r="T4306" s="6"/>
      <c r="U4306" s="6" t="s">
        <v>12299</v>
      </c>
      <c r="V4306" s="6" t="s">
        <v>12299</v>
      </c>
      <c r="W4306" s="6" t="s">
        <v>12299</v>
      </c>
    </row>
    <row r="4307" spans="1:23" x14ac:dyDescent="0.3">
      <c r="A4307" s="6">
        <v>6286</v>
      </c>
      <c r="B4307" s="6" t="s">
        <v>19636</v>
      </c>
      <c r="C4307" s="6" t="s">
        <v>19637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VLOOKUP(A4307,web_archive!D:AB,18,FALSE)</f>
        <v>#N/A</v>
      </c>
      <c r="O4307" s="6"/>
      <c r="P4307" s="6"/>
      <c r="Q4307" s="6"/>
      <c r="R4307" s="6"/>
      <c r="S4307" s="6"/>
      <c r="T4307" s="6"/>
      <c r="U4307" s="6" t="s">
        <v>12299</v>
      </c>
      <c r="V4307" s="6" t="s">
        <v>12299</v>
      </c>
      <c r="W4307" s="6" t="s">
        <v>12299</v>
      </c>
    </row>
    <row r="4308" spans="1:23" x14ac:dyDescent="0.3">
      <c r="A4308" s="6">
        <v>6287</v>
      </c>
      <c r="B4308" s="6" t="s">
        <v>19638</v>
      </c>
      <c r="C4308" s="6" t="s">
        <v>19639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VLOOKUP(A4308,web_archive!D:AB,18,FALSE)</f>
        <v>#N/A</v>
      </c>
      <c r="O4308" s="6"/>
      <c r="P4308" s="6"/>
      <c r="Q4308" s="6"/>
      <c r="R4308" s="6"/>
      <c r="S4308" s="6"/>
      <c r="T4308" s="6"/>
      <c r="U4308" s="6" t="s">
        <v>12299</v>
      </c>
      <c r="V4308" s="6" t="s">
        <v>12299</v>
      </c>
      <c r="W4308" s="6" t="s">
        <v>12299</v>
      </c>
    </row>
    <row r="4309" spans="1:23" x14ac:dyDescent="0.3">
      <c r="A4309" s="6">
        <v>6288</v>
      </c>
      <c r="B4309" s="6" t="s">
        <v>19640</v>
      </c>
      <c r="C4309" s="6" t="s">
        <v>19641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VLOOKUP(A4309,web_archive!D:AB,18,FALSE)</f>
        <v>#N/A</v>
      </c>
      <c r="O4309" s="6"/>
      <c r="P4309" s="6"/>
      <c r="Q4309" s="6"/>
      <c r="R4309" s="6"/>
      <c r="S4309" s="6"/>
      <c r="T4309" s="6"/>
      <c r="U4309" s="6" t="s">
        <v>12299</v>
      </c>
      <c r="V4309" s="6" t="s">
        <v>12299</v>
      </c>
      <c r="W4309" s="6" t="s">
        <v>12299</v>
      </c>
    </row>
    <row r="4310" spans="1:23" x14ac:dyDescent="0.3">
      <c r="A4310" s="6">
        <v>6289</v>
      </c>
      <c r="B4310" s="6" t="s">
        <v>19642</v>
      </c>
      <c r="C4310" s="6" t="s">
        <v>19643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VLOOKUP(A4310,web_archive!D:AB,18,FALSE)</f>
        <v>#N/A</v>
      </c>
      <c r="O4310" s="6"/>
      <c r="P4310" s="6"/>
      <c r="Q4310" s="6"/>
      <c r="R4310" s="6"/>
      <c r="S4310" s="6"/>
      <c r="T4310" s="6"/>
      <c r="U4310" s="6" t="s">
        <v>12299</v>
      </c>
      <c r="V4310" s="6" t="s">
        <v>12299</v>
      </c>
      <c r="W4310" s="6" t="s">
        <v>12299</v>
      </c>
    </row>
    <row r="4311" spans="1:23" x14ac:dyDescent="0.3">
      <c r="A4311" s="6">
        <v>6290</v>
      </c>
      <c r="B4311" s="6" t="s">
        <v>19644</v>
      </c>
      <c r="C4311" s="6" t="s">
        <v>19645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VLOOKUP(A4311,web_archive!D:AB,18,FALSE)</f>
        <v>#N/A</v>
      </c>
      <c r="O4311" s="6"/>
      <c r="P4311" s="6"/>
      <c r="Q4311" s="6"/>
      <c r="R4311" s="6"/>
      <c r="S4311" s="6"/>
      <c r="T4311" s="6"/>
      <c r="U4311" s="6" t="s">
        <v>12299</v>
      </c>
      <c r="V4311" s="6" t="s">
        <v>12299</v>
      </c>
      <c r="W4311" s="6" t="s">
        <v>12299</v>
      </c>
    </row>
    <row r="4312" spans="1:23" x14ac:dyDescent="0.3">
      <c r="A4312" s="6">
        <v>6291</v>
      </c>
      <c r="B4312" s="6" t="s">
        <v>19646</v>
      </c>
      <c r="C4312" s="6" t="s">
        <v>19647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VLOOKUP(A4312,web_archive!D:AB,18,FALSE)</f>
        <v>#N/A</v>
      </c>
      <c r="O4312" s="6"/>
      <c r="P4312" s="6"/>
      <c r="Q4312" s="6"/>
      <c r="R4312" s="6"/>
      <c r="S4312" s="6"/>
      <c r="T4312" s="6"/>
      <c r="U4312" s="6" t="s">
        <v>12299</v>
      </c>
      <c r="V4312" s="6" t="s">
        <v>12299</v>
      </c>
      <c r="W4312" s="6" t="s">
        <v>12299</v>
      </c>
    </row>
    <row r="4313" spans="1:23" x14ac:dyDescent="0.3">
      <c r="A4313" s="6">
        <v>6292</v>
      </c>
      <c r="B4313" s="6" t="s">
        <v>19648</v>
      </c>
      <c r="C4313" s="6" t="s">
        <v>19649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VLOOKUP(A4313,web_archive!D:AB,18,FALSE)</f>
        <v>#N/A</v>
      </c>
      <c r="O4313" s="6"/>
      <c r="P4313" s="6"/>
      <c r="Q4313" s="6"/>
      <c r="R4313" s="6"/>
      <c r="S4313" s="6"/>
      <c r="T4313" s="6"/>
      <c r="U4313" s="6" t="s">
        <v>12299</v>
      </c>
      <c r="V4313" s="6" t="s">
        <v>12299</v>
      </c>
      <c r="W4313" s="6" t="s">
        <v>12299</v>
      </c>
    </row>
    <row r="4314" spans="1:23" x14ac:dyDescent="0.3">
      <c r="A4314" s="6">
        <v>6293</v>
      </c>
      <c r="B4314" s="6" t="s">
        <v>19650</v>
      </c>
      <c r="C4314" s="6" t="s">
        <v>19651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VLOOKUP(A4314,web_archive!D:AB,18,FALSE)</f>
        <v>#N/A</v>
      </c>
      <c r="O4314" s="6"/>
      <c r="P4314" s="6"/>
      <c r="Q4314" s="6"/>
      <c r="R4314" s="6"/>
      <c r="S4314" s="6"/>
      <c r="T4314" s="6"/>
      <c r="U4314" s="6" t="s">
        <v>12299</v>
      </c>
      <c r="V4314" s="6" t="s">
        <v>12299</v>
      </c>
      <c r="W4314" s="6" t="s">
        <v>12299</v>
      </c>
    </row>
    <row r="4315" spans="1:23" x14ac:dyDescent="0.3">
      <c r="A4315" s="6">
        <v>6294</v>
      </c>
      <c r="B4315" s="6" t="s">
        <v>19652</v>
      </c>
      <c r="C4315" s="6" t="s">
        <v>19653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VLOOKUP(A4315,web_archive!D:AB,18,FALSE)</f>
        <v>#N/A</v>
      </c>
      <c r="O4315" s="6"/>
      <c r="P4315" s="6"/>
      <c r="Q4315" s="6"/>
      <c r="R4315" s="6"/>
      <c r="S4315" s="6"/>
      <c r="T4315" s="6"/>
      <c r="U4315" s="6" t="s">
        <v>12299</v>
      </c>
      <c r="V4315" s="6" t="s">
        <v>12299</v>
      </c>
      <c r="W4315" s="6" t="s">
        <v>12299</v>
      </c>
    </row>
    <row r="4316" spans="1:23" x14ac:dyDescent="0.3">
      <c r="A4316" s="6">
        <v>6295</v>
      </c>
      <c r="B4316" s="6" t="s">
        <v>19654</v>
      </c>
      <c r="C4316" s="6" t="s">
        <v>19655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VLOOKUP(A4316,web_archive!D:AB,18,FALSE)</f>
        <v>#N/A</v>
      </c>
      <c r="O4316" s="6"/>
      <c r="P4316" s="6"/>
      <c r="Q4316" s="6"/>
      <c r="R4316" s="6"/>
      <c r="S4316" s="6"/>
      <c r="T4316" s="6"/>
      <c r="U4316" s="6" t="s">
        <v>12299</v>
      </c>
      <c r="V4316" s="6" t="s">
        <v>12299</v>
      </c>
      <c r="W4316" s="6" t="s">
        <v>12299</v>
      </c>
    </row>
    <row r="4317" spans="1:23" x14ac:dyDescent="0.3">
      <c r="A4317" s="6">
        <v>6296</v>
      </c>
      <c r="B4317" s="6" t="s">
        <v>19656</v>
      </c>
      <c r="C4317" s="6" t="s">
        <v>19657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VLOOKUP(A4317,web_archive!D:AB,18,FALSE)</f>
        <v>#N/A</v>
      </c>
      <c r="O4317" s="6"/>
      <c r="P4317" s="6"/>
      <c r="Q4317" s="6"/>
      <c r="R4317" s="6"/>
      <c r="S4317" s="6"/>
      <c r="T4317" s="6"/>
      <c r="U4317" s="6" t="s">
        <v>12299</v>
      </c>
      <c r="V4317" s="6" t="s">
        <v>12299</v>
      </c>
      <c r="W4317" s="6" t="s">
        <v>12299</v>
      </c>
    </row>
    <row r="4318" spans="1:23" x14ac:dyDescent="0.3">
      <c r="A4318" s="6">
        <v>6297</v>
      </c>
      <c r="B4318" s="6" t="s">
        <v>19658</v>
      </c>
      <c r="C4318" s="6" t="s">
        <v>19659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VLOOKUP(A4318,web_archive!D:AB,18,FALSE)</f>
        <v>#N/A</v>
      </c>
      <c r="O4318" s="6"/>
      <c r="P4318" s="6"/>
      <c r="Q4318" s="6"/>
      <c r="R4318" s="6"/>
      <c r="S4318" s="6"/>
      <c r="T4318" s="6"/>
      <c r="U4318" s="6" t="s">
        <v>12299</v>
      </c>
      <c r="V4318" s="6" t="s">
        <v>12299</v>
      </c>
      <c r="W4318" s="6" t="s">
        <v>12299</v>
      </c>
    </row>
    <row r="4319" spans="1:23" x14ac:dyDescent="0.3">
      <c r="A4319" s="6">
        <v>6298</v>
      </c>
      <c r="B4319" s="6" t="s">
        <v>19660</v>
      </c>
      <c r="C4319" s="6" t="s">
        <v>19661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VLOOKUP(A4319,web_archive!D:AB,18,FALSE)</f>
        <v>#N/A</v>
      </c>
      <c r="O4319" s="6"/>
      <c r="P4319" s="6"/>
      <c r="Q4319" s="6"/>
      <c r="R4319" s="6"/>
      <c r="S4319" s="6"/>
      <c r="T4319" s="6"/>
      <c r="U4319" s="6" t="s">
        <v>12299</v>
      </c>
      <c r="V4319" s="6" t="s">
        <v>12299</v>
      </c>
      <c r="W4319" s="6" t="s">
        <v>12299</v>
      </c>
    </row>
    <row r="4320" spans="1:23" x14ac:dyDescent="0.3">
      <c r="A4320" s="6">
        <v>6299</v>
      </c>
      <c r="B4320" s="6" t="s">
        <v>19662</v>
      </c>
      <c r="C4320" s="6" t="s">
        <v>19663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VLOOKUP(A4320,web_archive!D:AB,18,FALSE)</f>
        <v>#N/A</v>
      </c>
      <c r="O4320" s="6"/>
      <c r="P4320" s="6"/>
      <c r="Q4320" s="6"/>
      <c r="R4320" s="6"/>
      <c r="S4320" s="6"/>
      <c r="T4320" s="6"/>
      <c r="U4320" s="6" t="s">
        <v>12299</v>
      </c>
      <c r="V4320" s="6" t="s">
        <v>12299</v>
      </c>
      <c r="W4320" s="6" t="s">
        <v>12299</v>
      </c>
    </row>
    <row r="4321" spans="1:23" x14ac:dyDescent="0.3">
      <c r="A4321" s="6">
        <v>6300</v>
      </c>
      <c r="B4321" s="6" t="s">
        <v>19664</v>
      </c>
      <c r="C4321" s="6" t="s">
        <v>19665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VLOOKUP(A4321,web_archive!D:AB,18,FALSE)</f>
        <v>#N/A</v>
      </c>
      <c r="O4321" s="6"/>
      <c r="P4321" s="6"/>
      <c r="Q4321" s="6"/>
      <c r="R4321" s="6"/>
      <c r="S4321" s="6"/>
      <c r="T4321" s="6"/>
      <c r="U4321" s="6" t="s">
        <v>12299</v>
      </c>
      <c r="V4321" s="6" t="s">
        <v>12299</v>
      </c>
      <c r="W4321" s="6" t="s">
        <v>12299</v>
      </c>
    </row>
    <row r="4322" spans="1:23" x14ac:dyDescent="0.3">
      <c r="A4322" s="6">
        <v>6301</v>
      </c>
      <c r="B4322" s="6" t="s">
        <v>19666</v>
      </c>
      <c r="C4322" s="6" t="s">
        <v>19665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VLOOKUP(A4322,web_archive!D:AB,18,FALSE)</f>
        <v>#N/A</v>
      </c>
      <c r="O4322" s="6"/>
      <c r="P4322" s="6"/>
      <c r="Q4322" s="6"/>
      <c r="R4322" s="6"/>
      <c r="S4322" s="6"/>
      <c r="T4322" s="6"/>
      <c r="U4322" s="6" t="s">
        <v>12299</v>
      </c>
      <c r="V4322" s="6" t="s">
        <v>12299</v>
      </c>
      <c r="W4322" s="6" t="s">
        <v>12299</v>
      </c>
    </row>
    <row r="4323" spans="1:23" x14ac:dyDescent="0.3">
      <c r="A4323" s="6">
        <v>6302</v>
      </c>
      <c r="B4323" s="6" t="s">
        <v>19667</v>
      </c>
      <c r="C4323" s="6" t="s">
        <v>19668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VLOOKUP(A4323,web_archive!D:AB,18,FALSE)</f>
        <v>#N/A</v>
      </c>
      <c r="O4323" s="6"/>
      <c r="P4323" s="6"/>
      <c r="Q4323" s="6"/>
      <c r="R4323" s="6"/>
      <c r="S4323" s="6"/>
      <c r="T4323" s="6"/>
      <c r="U4323" s="6" t="s">
        <v>12299</v>
      </c>
      <c r="V4323" s="6" t="s">
        <v>12299</v>
      </c>
      <c r="W4323" s="6" t="s">
        <v>12299</v>
      </c>
    </row>
    <row r="4324" spans="1:23" x14ac:dyDescent="0.3">
      <c r="A4324" s="6">
        <v>6303</v>
      </c>
      <c r="B4324" s="6" t="s">
        <v>19669</v>
      </c>
      <c r="C4324" s="6" t="s">
        <v>19670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VLOOKUP(A4324,web_archive!D:AB,18,FALSE)</f>
        <v>#N/A</v>
      </c>
      <c r="O4324" s="6"/>
      <c r="P4324" s="6"/>
      <c r="Q4324" s="6"/>
      <c r="R4324" s="6"/>
      <c r="S4324" s="6"/>
      <c r="T4324" s="6"/>
      <c r="U4324" s="6" t="s">
        <v>12299</v>
      </c>
      <c r="V4324" s="6" t="s">
        <v>12299</v>
      </c>
      <c r="W4324" s="6" t="s">
        <v>12299</v>
      </c>
    </row>
    <row r="4325" spans="1:23" x14ac:dyDescent="0.3">
      <c r="A4325" s="6">
        <v>6304</v>
      </c>
      <c r="B4325" s="6" t="s">
        <v>19671</v>
      </c>
      <c r="C4325" s="6" t="s">
        <v>19672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VLOOKUP(A4325,web_archive!D:AB,18,FALSE)</f>
        <v>#N/A</v>
      </c>
      <c r="O4325" s="6"/>
      <c r="P4325" s="6"/>
      <c r="Q4325" s="6"/>
      <c r="R4325" s="6"/>
      <c r="S4325" s="6"/>
      <c r="T4325" s="6"/>
      <c r="U4325" s="6" t="s">
        <v>12299</v>
      </c>
      <c r="V4325" s="6" t="s">
        <v>12299</v>
      </c>
      <c r="W4325" s="6" t="s">
        <v>12299</v>
      </c>
    </row>
    <row r="4326" spans="1:23" x14ac:dyDescent="0.3">
      <c r="A4326" s="6">
        <v>6305</v>
      </c>
      <c r="B4326" s="6" t="s">
        <v>19673</v>
      </c>
      <c r="C4326" s="6" t="s">
        <v>19674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VLOOKUP(A4326,web_archive!D:AB,18,FALSE)</f>
        <v>#N/A</v>
      </c>
      <c r="O4326" s="6"/>
      <c r="P4326" s="6"/>
      <c r="Q4326" s="6"/>
      <c r="R4326" s="6"/>
      <c r="S4326" s="6"/>
      <c r="T4326" s="6"/>
      <c r="U4326" s="6" t="s">
        <v>12299</v>
      </c>
      <c r="V4326" s="6" t="s">
        <v>12299</v>
      </c>
      <c r="W4326" s="6" t="s">
        <v>12299</v>
      </c>
    </row>
    <row r="4327" spans="1:23" x14ac:dyDescent="0.3">
      <c r="A4327" s="6">
        <v>6306</v>
      </c>
      <c r="B4327" s="6" t="s">
        <v>19675</v>
      </c>
      <c r="C4327" s="6" t="s">
        <v>19676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VLOOKUP(A4327,web_archive!D:AB,18,FALSE)</f>
        <v>#N/A</v>
      </c>
      <c r="O4327" s="6"/>
      <c r="P4327" s="6"/>
      <c r="Q4327" s="6"/>
      <c r="R4327" s="6"/>
      <c r="S4327" s="6"/>
      <c r="T4327" s="6"/>
      <c r="U4327" s="6" t="s">
        <v>12299</v>
      </c>
      <c r="V4327" s="6" t="s">
        <v>12299</v>
      </c>
      <c r="W4327" s="6" t="s">
        <v>12299</v>
      </c>
    </row>
    <row r="4328" spans="1:23" x14ac:dyDescent="0.3">
      <c r="A4328" s="6">
        <v>6307</v>
      </c>
      <c r="B4328" s="6" t="s">
        <v>19677</v>
      </c>
      <c r="C4328" s="6" t="s">
        <v>19678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VLOOKUP(A4328,web_archive!D:AB,18,FALSE)</f>
        <v>#N/A</v>
      </c>
      <c r="O4328" s="6"/>
      <c r="P4328" s="6"/>
      <c r="Q4328" s="6"/>
      <c r="R4328" s="6"/>
      <c r="S4328" s="6"/>
      <c r="T4328" s="6"/>
      <c r="U4328" s="6" t="s">
        <v>12299</v>
      </c>
      <c r="V4328" s="6" t="s">
        <v>12299</v>
      </c>
      <c r="W4328" s="6" t="s">
        <v>12299</v>
      </c>
    </row>
    <row r="4329" spans="1:23" x14ac:dyDescent="0.3">
      <c r="A4329" s="6">
        <v>6308</v>
      </c>
      <c r="B4329" s="6" t="s">
        <v>19679</v>
      </c>
      <c r="C4329" s="6" t="s">
        <v>19680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VLOOKUP(A4329,web_archive!D:AB,18,FALSE)</f>
        <v>#N/A</v>
      </c>
      <c r="O4329" s="6"/>
      <c r="P4329" s="6"/>
      <c r="Q4329" s="6"/>
      <c r="R4329" s="6"/>
      <c r="S4329" s="6"/>
      <c r="T4329" s="6"/>
      <c r="U4329" s="6" t="s">
        <v>12299</v>
      </c>
      <c r="V4329" s="6" t="s">
        <v>12299</v>
      </c>
      <c r="W4329" s="6" t="s">
        <v>12299</v>
      </c>
    </row>
    <row r="4330" spans="1:23" x14ac:dyDescent="0.3">
      <c r="A4330" s="6">
        <v>6309</v>
      </c>
      <c r="B4330" s="6" t="s">
        <v>19681</v>
      </c>
      <c r="C4330" s="6" t="s">
        <v>19682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VLOOKUP(A4330,web_archive!D:AB,18,FALSE)</f>
        <v>#N/A</v>
      </c>
      <c r="O4330" s="6"/>
      <c r="P4330" s="6"/>
      <c r="Q4330" s="6"/>
      <c r="R4330" s="6"/>
      <c r="S4330" s="6"/>
      <c r="T4330" s="6"/>
      <c r="U4330" s="6" t="s">
        <v>12299</v>
      </c>
      <c r="V4330" s="6" t="s">
        <v>12299</v>
      </c>
      <c r="W4330" s="6" t="s">
        <v>12299</v>
      </c>
    </row>
    <row r="4331" spans="1:23" x14ac:dyDescent="0.3">
      <c r="A4331" s="6">
        <v>6310</v>
      </c>
      <c r="B4331" s="6" t="s">
        <v>19683</v>
      </c>
      <c r="C4331" s="6" t="s">
        <v>19684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VLOOKUP(A4331,web_archive!D:AB,18,FALSE)</f>
        <v>#N/A</v>
      </c>
      <c r="O4331" s="6"/>
      <c r="P4331" s="6"/>
      <c r="Q4331" s="6"/>
      <c r="R4331" s="6"/>
      <c r="S4331" s="6"/>
      <c r="T4331" s="6"/>
      <c r="U4331" s="6" t="s">
        <v>12299</v>
      </c>
      <c r="V4331" s="6" t="s">
        <v>12299</v>
      </c>
      <c r="W4331" s="6" t="s">
        <v>12299</v>
      </c>
    </row>
    <row r="4332" spans="1:23" x14ac:dyDescent="0.3">
      <c r="A4332" s="6">
        <v>6311</v>
      </c>
      <c r="B4332" s="6" t="s">
        <v>19685</v>
      </c>
      <c r="C4332" s="6" t="s">
        <v>19686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VLOOKUP(A4332,web_archive!D:AB,18,FALSE)</f>
        <v>#N/A</v>
      </c>
      <c r="O4332" s="6"/>
      <c r="P4332" s="6"/>
      <c r="Q4332" s="6"/>
      <c r="R4332" s="6"/>
      <c r="S4332" s="6"/>
      <c r="T4332" s="6"/>
      <c r="U4332" s="6" t="s">
        <v>12299</v>
      </c>
      <c r="V4332" s="6" t="s">
        <v>12299</v>
      </c>
      <c r="W4332" s="6" t="s">
        <v>12299</v>
      </c>
    </row>
    <row r="4333" spans="1:23" x14ac:dyDescent="0.3">
      <c r="A4333" s="6">
        <v>6312</v>
      </c>
      <c r="B4333" s="6" t="s">
        <v>19687</v>
      </c>
      <c r="C4333" s="6" t="s">
        <v>19688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VLOOKUP(A4333,web_archive!D:AB,18,FALSE)</f>
        <v>#N/A</v>
      </c>
      <c r="O4333" s="6"/>
      <c r="P4333" s="6"/>
      <c r="Q4333" s="6"/>
      <c r="R4333" s="6"/>
      <c r="S4333" s="6"/>
      <c r="T4333" s="6"/>
      <c r="U4333" s="6" t="s">
        <v>12299</v>
      </c>
      <c r="V4333" s="6" t="s">
        <v>12299</v>
      </c>
      <c r="W4333" s="6" t="s">
        <v>12299</v>
      </c>
    </row>
    <row r="4334" spans="1:23" x14ac:dyDescent="0.3">
      <c r="A4334" s="6">
        <v>6313</v>
      </c>
      <c r="B4334" s="6" t="s">
        <v>19689</v>
      </c>
      <c r="C4334" s="6" t="s">
        <v>19690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VLOOKUP(A4334,web_archive!D:AB,18,FALSE)</f>
        <v>#N/A</v>
      </c>
      <c r="O4334" s="6"/>
      <c r="P4334" s="6"/>
      <c r="Q4334" s="6"/>
      <c r="R4334" s="6"/>
      <c r="S4334" s="6"/>
      <c r="T4334" s="6"/>
      <c r="U4334" s="6" t="s">
        <v>12299</v>
      </c>
      <c r="V4334" s="6" t="s">
        <v>12299</v>
      </c>
      <c r="W4334" s="6" t="s">
        <v>12299</v>
      </c>
    </row>
    <row r="4335" spans="1:23" x14ac:dyDescent="0.3">
      <c r="A4335" s="6">
        <v>6314</v>
      </c>
      <c r="B4335" s="6" t="s">
        <v>19691</v>
      </c>
      <c r="C4335" s="6" t="s">
        <v>19692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VLOOKUP(A4335,web_archive!D:AB,18,FALSE)</f>
        <v>#N/A</v>
      </c>
      <c r="O4335" s="6"/>
      <c r="P4335" s="6"/>
      <c r="Q4335" s="6"/>
      <c r="R4335" s="6"/>
      <c r="S4335" s="6"/>
      <c r="T4335" s="6"/>
      <c r="U4335" s="6" t="s">
        <v>12299</v>
      </c>
      <c r="V4335" s="6" t="s">
        <v>12299</v>
      </c>
      <c r="W4335" s="6" t="s">
        <v>12299</v>
      </c>
    </row>
    <row r="4336" spans="1:23" x14ac:dyDescent="0.3">
      <c r="A4336" s="6">
        <v>6315</v>
      </c>
      <c r="B4336" s="6" t="s">
        <v>19693</v>
      </c>
      <c r="C4336" s="6" t="s">
        <v>19694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VLOOKUP(A4336,web_archive!D:AB,18,FALSE)</f>
        <v>#N/A</v>
      </c>
      <c r="O4336" s="6"/>
      <c r="P4336" s="6"/>
      <c r="Q4336" s="6"/>
      <c r="R4336" s="6"/>
      <c r="S4336" s="6"/>
      <c r="T4336" s="6"/>
      <c r="U4336" s="6" t="s">
        <v>12299</v>
      </c>
      <c r="V4336" s="6" t="s">
        <v>12299</v>
      </c>
      <c r="W4336" s="6" t="s">
        <v>12299</v>
      </c>
    </row>
    <row r="4337" spans="1:23" x14ac:dyDescent="0.3">
      <c r="A4337" s="6">
        <v>6316</v>
      </c>
      <c r="B4337" s="6" t="s">
        <v>19695</v>
      </c>
      <c r="C4337" s="6" t="s">
        <v>19696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VLOOKUP(A4337,web_archive!D:AB,18,FALSE)</f>
        <v>#N/A</v>
      </c>
      <c r="O4337" s="6"/>
      <c r="P4337" s="6"/>
      <c r="Q4337" s="6"/>
      <c r="R4337" s="6"/>
      <c r="S4337" s="6"/>
      <c r="T4337" s="6"/>
      <c r="U4337" s="6" t="s">
        <v>12299</v>
      </c>
      <c r="V4337" s="6" t="s">
        <v>12299</v>
      </c>
      <c r="W4337" s="6" t="s">
        <v>12299</v>
      </c>
    </row>
    <row r="4338" spans="1:23" x14ac:dyDescent="0.3">
      <c r="A4338" s="6">
        <v>6317</v>
      </c>
      <c r="B4338" s="6" t="s">
        <v>19697</v>
      </c>
      <c r="C4338" s="6" t="s">
        <v>19698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VLOOKUP(A4338,web_archive!D:AB,18,FALSE)</f>
        <v>#N/A</v>
      </c>
      <c r="O4338" s="6"/>
      <c r="P4338" s="6"/>
      <c r="Q4338" s="6"/>
      <c r="R4338" s="6"/>
      <c r="S4338" s="6"/>
      <c r="T4338" s="6"/>
      <c r="U4338" s="6" t="s">
        <v>12299</v>
      </c>
      <c r="V4338" s="6" t="s">
        <v>12299</v>
      </c>
      <c r="W4338" s="6" t="s">
        <v>12299</v>
      </c>
    </row>
    <row r="4339" spans="1:23" x14ac:dyDescent="0.3">
      <c r="A4339" s="6">
        <v>6318</v>
      </c>
      <c r="B4339" s="6" t="s">
        <v>19699</v>
      </c>
      <c r="C4339" s="6" t="s">
        <v>19700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VLOOKUP(A4339,web_archive!D:AB,18,FALSE)</f>
        <v>#N/A</v>
      </c>
      <c r="O4339" s="6"/>
      <c r="P4339" s="6"/>
      <c r="Q4339" s="6"/>
      <c r="R4339" s="6"/>
      <c r="S4339" s="6"/>
      <c r="T4339" s="6"/>
      <c r="U4339" s="6" t="s">
        <v>12299</v>
      </c>
      <c r="V4339" s="6" t="s">
        <v>12299</v>
      </c>
      <c r="W4339" s="6" t="s">
        <v>12299</v>
      </c>
    </row>
    <row r="4340" spans="1:23" x14ac:dyDescent="0.3">
      <c r="A4340" s="6">
        <v>6319</v>
      </c>
      <c r="B4340" s="6" t="s">
        <v>19701</v>
      </c>
      <c r="C4340" s="6" t="s">
        <v>19702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VLOOKUP(A4340,web_archive!D:AB,18,FALSE)</f>
        <v>#N/A</v>
      </c>
      <c r="O4340" s="6"/>
      <c r="P4340" s="6"/>
      <c r="Q4340" s="6"/>
      <c r="R4340" s="6"/>
      <c r="S4340" s="6"/>
      <c r="T4340" s="6"/>
      <c r="U4340" s="6" t="s">
        <v>12299</v>
      </c>
      <c r="V4340" s="6" t="s">
        <v>12299</v>
      </c>
      <c r="W4340" s="6" t="s">
        <v>12299</v>
      </c>
    </row>
    <row r="4341" spans="1:23" x14ac:dyDescent="0.3">
      <c r="A4341" s="6">
        <v>6320</v>
      </c>
      <c r="B4341" s="6" t="s">
        <v>19703</v>
      </c>
      <c r="C4341" s="6" t="s">
        <v>19704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VLOOKUP(A4341,web_archive!D:AB,18,FALSE)</f>
        <v>#N/A</v>
      </c>
      <c r="O4341" s="6"/>
      <c r="P4341" s="6"/>
      <c r="Q4341" s="6"/>
      <c r="R4341" s="6"/>
      <c r="S4341" s="6"/>
      <c r="T4341" s="6"/>
      <c r="U4341" s="6" t="s">
        <v>12299</v>
      </c>
      <c r="V4341" s="6" t="s">
        <v>12299</v>
      </c>
      <c r="W4341" s="6" t="s">
        <v>12299</v>
      </c>
    </row>
    <row r="4342" spans="1:23" x14ac:dyDescent="0.3">
      <c r="A4342" s="6">
        <v>6321</v>
      </c>
      <c r="B4342" s="6" t="s">
        <v>19705</v>
      </c>
      <c r="C4342" s="6" t="s">
        <v>19706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VLOOKUP(A4342,web_archive!D:AB,18,FALSE)</f>
        <v>#N/A</v>
      </c>
      <c r="O4342" s="6"/>
      <c r="P4342" s="6"/>
      <c r="Q4342" s="6"/>
      <c r="R4342" s="6"/>
      <c r="S4342" s="6"/>
      <c r="T4342" s="6"/>
      <c r="U4342" s="6" t="s">
        <v>12299</v>
      </c>
      <c r="V4342" s="6" t="s">
        <v>12299</v>
      </c>
      <c r="W4342" s="6" t="s">
        <v>12299</v>
      </c>
    </row>
    <row r="4343" spans="1:23" x14ac:dyDescent="0.3">
      <c r="A4343" s="6">
        <v>6322</v>
      </c>
      <c r="B4343" s="6" t="s">
        <v>19707</v>
      </c>
      <c r="C4343" s="6" t="s">
        <v>19708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VLOOKUP(A4343,web_archive!D:AB,18,FALSE)</f>
        <v>#N/A</v>
      </c>
      <c r="O4343" s="6"/>
      <c r="P4343" s="6"/>
      <c r="Q4343" s="6"/>
      <c r="R4343" s="6"/>
      <c r="S4343" s="6"/>
      <c r="T4343" s="6"/>
      <c r="U4343" s="6" t="s">
        <v>12299</v>
      </c>
      <c r="V4343" s="6" t="s">
        <v>12299</v>
      </c>
      <c r="W4343" s="6" t="s">
        <v>12299</v>
      </c>
    </row>
    <row r="4344" spans="1:23" x14ac:dyDescent="0.3">
      <c r="A4344" s="6">
        <v>6323</v>
      </c>
      <c r="B4344" s="6" t="s">
        <v>19709</v>
      </c>
      <c r="C4344" s="6" t="s">
        <v>19710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VLOOKUP(A4344,web_archive!D:AB,18,FALSE)</f>
        <v>#N/A</v>
      </c>
      <c r="O4344" s="6"/>
      <c r="P4344" s="6"/>
      <c r="Q4344" s="6"/>
      <c r="R4344" s="6"/>
      <c r="S4344" s="6"/>
      <c r="T4344" s="6"/>
      <c r="U4344" s="6" t="s">
        <v>12299</v>
      </c>
      <c r="V4344" s="6" t="s">
        <v>12299</v>
      </c>
      <c r="W4344" s="6" t="s">
        <v>12299</v>
      </c>
    </row>
    <row r="4345" spans="1:23" x14ac:dyDescent="0.3">
      <c r="A4345" s="6">
        <v>6324</v>
      </c>
      <c r="B4345" s="6" t="s">
        <v>19711</v>
      </c>
      <c r="C4345" s="6" t="s">
        <v>19712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VLOOKUP(A4345,web_archive!D:AB,18,FALSE)</f>
        <v>#N/A</v>
      </c>
      <c r="O4345" s="6"/>
      <c r="P4345" s="6"/>
      <c r="Q4345" s="6"/>
      <c r="R4345" s="6"/>
      <c r="S4345" s="6"/>
      <c r="T4345" s="6"/>
      <c r="U4345" s="6" t="s">
        <v>12299</v>
      </c>
      <c r="V4345" s="6" t="s">
        <v>12299</v>
      </c>
      <c r="W4345" s="6" t="s">
        <v>12299</v>
      </c>
    </row>
    <row r="4346" spans="1:23" x14ac:dyDescent="0.3">
      <c r="A4346" s="6">
        <v>6325</v>
      </c>
      <c r="B4346" s="6" t="s">
        <v>19713</v>
      </c>
      <c r="C4346" s="6" t="s">
        <v>19714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VLOOKUP(A4346,web_archive!D:AB,18,FALSE)</f>
        <v>#N/A</v>
      </c>
      <c r="O4346" s="6"/>
      <c r="P4346" s="6"/>
      <c r="Q4346" s="6"/>
      <c r="R4346" s="6"/>
      <c r="S4346" s="6"/>
      <c r="T4346" s="6"/>
      <c r="U4346" s="6" t="s">
        <v>12299</v>
      </c>
      <c r="V4346" s="6" t="s">
        <v>12299</v>
      </c>
      <c r="W4346" s="6" t="s">
        <v>12299</v>
      </c>
    </row>
    <row r="4347" spans="1:23" x14ac:dyDescent="0.3">
      <c r="A4347" s="6">
        <v>6326</v>
      </c>
      <c r="B4347" s="6" t="s">
        <v>19715</v>
      </c>
      <c r="C4347" s="6" t="s">
        <v>19716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VLOOKUP(A4347,web_archive!D:AB,18,FALSE)</f>
        <v>#N/A</v>
      </c>
      <c r="O4347" s="6"/>
      <c r="P4347" s="6"/>
      <c r="Q4347" s="6"/>
      <c r="R4347" s="6"/>
      <c r="S4347" s="6"/>
      <c r="T4347" s="6"/>
      <c r="U4347" s="6" t="s">
        <v>12299</v>
      </c>
      <c r="V4347" s="6" t="s">
        <v>12299</v>
      </c>
      <c r="W4347" s="6" t="s">
        <v>12299</v>
      </c>
    </row>
    <row r="4348" spans="1:23" x14ac:dyDescent="0.3">
      <c r="A4348" s="6">
        <v>6327</v>
      </c>
      <c r="B4348" s="6" t="s">
        <v>19717</v>
      </c>
      <c r="C4348" s="6" t="s">
        <v>19718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VLOOKUP(A4348,web_archive!D:AB,18,FALSE)</f>
        <v>#N/A</v>
      </c>
      <c r="O4348" s="6"/>
      <c r="P4348" s="6"/>
      <c r="Q4348" s="6"/>
      <c r="R4348" s="6"/>
      <c r="S4348" s="6"/>
      <c r="T4348" s="6"/>
      <c r="U4348" s="6" t="s">
        <v>12299</v>
      </c>
      <c r="V4348" s="6" t="s">
        <v>12299</v>
      </c>
      <c r="W4348" s="6" t="s">
        <v>12299</v>
      </c>
    </row>
    <row r="4349" spans="1:23" x14ac:dyDescent="0.3">
      <c r="A4349" s="6">
        <v>6328</v>
      </c>
      <c r="B4349" s="6" t="s">
        <v>19719</v>
      </c>
      <c r="C4349" s="6" t="s">
        <v>19720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VLOOKUP(A4349,web_archive!D:AB,18,FALSE)</f>
        <v>#N/A</v>
      </c>
      <c r="O4349" s="6"/>
      <c r="P4349" s="6"/>
      <c r="Q4349" s="6"/>
      <c r="R4349" s="6"/>
      <c r="S4349" s="6"/>
      <c r="T4349" s="6"/>
      <c r="U4349" s="6" t="s">
        <v>12299</v>
      </c>
      <c r="V4349" s="6" t="s">
        <v>12299</v>
      </c>
      <c r="W4349" s="6" t="s">
        <v>12299</v>
      </c>
    </row>
    <row r="4350" spans="1:23" x14ac:dyDescent="0.3">
      <c r="A4350" s="6">
        <v>6329</v>
      </c>
      <c r="B4350" s="6" t="s">
        <v>19721</v>
      </c>
      <c r="C4350" s="6" t="s">
        <v>19722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VLOOKUP(A4350,web_archive!D:AB,18,FALSE)</f>
        <v>#N/A</v>
      </c>
      <c r="O4350" s="6"/>
      <c r="P4350" s="6"/>
      <c r="Q4350" s="6"/>
      <c r="R4350" s="6"/>
      <c r="S4350" s="6"/>
      <c r="T4350" s="6"/>
      <c r="U4350" s="6" t="s">
        <v>12299</v>
      </c>
      <c r="V4350" s="6" t="s">
        <v>12299</v>
      </c>
      <c r="W4350" s="6" t="s">
        <v>12299</v>
      </c>
    </row>
    <row r="4351" spans="1:23" x14ac:dyDescent="0.3">
      <c r="A4351" s="6">
        <v>6330</v>
      </c>
      <c r="B4351" s="6" t="s">
        <v>19723</v>
      </c>
      <c r="C4351" s="6" t="s">
        <v>19724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VLOOKUP(A4351,web_archive!D:AB,18,FALSE)</f>
        <v>#N/A</v>
      </c>
      <c r="O4351" s="6"/>
      <c r="P4351" s="6"/>
      <c r="Q4351" s="6"/>
      <c r="R4351" s="6"/>
      <c r="S4351" s="6"/>
      <c r="T4351" s="6"/>
      <c r="U4351" s="6" t="s">
        <v>12299</v>
      </c>
      <c r="V4351" s="6" t="s">
        <v>12299</v>
      </c>
      <c r="W4351" s="6" t="s">
        <v>12299</v>
      </c>
    </row>
    <row r="4352" spans="1:23" x14ac:dyDescent="0.3">
      <c r="A4352" s="6">
        <v>6331</v>
      </c>
      <c r="B4352" s="6" t="s">
        <v>19725</v>
      </c>
      <c r="C4352" s="6" t="s">
        <v>19726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VLOOKUP(A4352,web_archive!D:AB,18,FALSE)</f>
        <v>#N/A</v>
      </c>
      <c r="O4352" s="6"/>
      <c r="P4352" s="6"/>
      <c r="Q4352" s="6"/>
      <c r="R4352" s="6"/>
      <c r="S4352" s="6"/>
      <c r="T4352" s="6"/>
      <c r="U4352" s="6" t="s">
        <v>12299</v>
      </c>
      <c r="V4352" s="6" t="s">
        <v>12299</v>
      </c>
      <c r="W4352" s="6" t="s">
        <v>12299</v>
      </c>
    </row>
    <row r="4353" spans="1:23" x14ac:dyDescent="0.3">
      <c r="A4353" s="6">
        <v>6332</v>
      </c>
      <c r="B4353" s="6" t="s">
        <v>19727</v>
      </c>
      <c r="C4353" s="6" t="s">
        <v>19728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VLOOKUP(A4353,web_archive!D:AB,18,FALSE)</f>
        <v>#N/A</v>
      </c>
      <c r="O4353" s="6"/>
      <c r="P4353" s="6"/>
      <c r="Q4353" s="6"/>
      <c r="R4353" s="6"/>
      <c r="S4353" s="6"/>
      <c r="T4353" s="6"/>
      <c r="U4353" s="6" t="s">
        <v>12299</v>
      </c>
      <c r="V4353" s="6" t="s">
        <v>12299</v>
      </c>
      <c r="W4353" s="6" t="s">
        <v>12299</v>
      </c>
    </row>
    <row r="4354" spans="1:23" x14ac:dyDescent="0.3">
      <c r="A4354" s="6">
        <v>6333</v>
      </c>
      <c r="B4354" s="6" t="s">
        <v>19729</v>
      </c>
      <c r="C4354" s="6" t="s">
        <v>19730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VLOOKUP(A4354,web_archive!D:AB,18,FALSE)</f>
        <v>#N/A</v>
      </c>
      <c r="O4354" s="6"/>
      <c r="P4354" s="6"/>
      <c r="Q4354" s="6"/>
      <c r="R4354" s="6"/>
      <c r="S4354" s="6"/>
      <c r="T4354" s="6"/>
      <c r="U4354" s="6" t="s">
        <v>12299</v>
      </c>
      <c r="V4354" s="6" t="s">
        <v>12299</v>
      </c>
      <c r="W4354" s="6" t="s">
        <v>12299</v>
      </c>
    </row>
    <row r="4355" spans="1:23" x14ac:dyDescent="0.3">
      <c r="A4355" s="6">
        <v>6334</v>
      </c>
      <c r="B4355" s="6" t="s">
        <v>19731</v>
      </c>
      <c r="C4355" s="6" t="s">
        <v>19732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VLOOKUP(A4355,web_archive!D:AB,18,FALSE)</f>
        <v>#N/A</v>
      </c>
      <c r="O4355" s="6"/>
      <c r="P4355" s="6"/>
      <c r="Q4355" s="6"/>
      <c r="R4355" s="6"/>
      <c r="S4355" s="6"/>
      <c r="T4355" s="6"/>
      <c r="U4355" s="6" t="s">
        <v>12299</v>
      </c>
      <c r="V4355" s="6" t="s">
        <v>12299</v>
      </c>
      <c r="W4355" s="6" t="s">
        <v>12299</v>
      </c>
    </row>
    <row r="4356" spans="1:23" x14ac:dyDescent="0.3">
      <c r="A4356" s="6">
        <v>6335</v>
      </c>
      <c r="B4356" s="6" t="s">
        <v>19733</v>
      </c>
      <c r="C4356" s="6" t="s">
        <v>19734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VLOOKUP(A4356,web_archive!D:AB,18,FALSE)</f>
        <v>#N/A</v>
      </c>
      <c r="O4356" s="6"/>
      <c r="P4356" s="6"/>
      <c r="Q4356" s="6"/>
      <c r="R4356" s="6"/>
      <c r="S4356" s="6"/>
      <c r="T4356" s="6"/>
      <c r="U4356" s="6" t="s">
        <v>12299</v>
      </c>
      <c r="V4356" s="6" t="s">
        <v>12299</v>
      </c>
      <c r="W4356" s="6" t="s">
        <v>12299</v>
      </c>
    </row>
    <row r="4357" spans="1:23" x14ac:dyDescent="0.3">
      <c r="A4357" s="6">
        <v>6336</v>
      </c>
      <c r="B4357" s="6" t="s">
        <v>19735</v>
      </c>
      <c r="C4357" s="6" t="s">
        <v>19736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VLOOKUP(A4357,web_archive!D:AB,18,FALSE)</f>
        <v>#N/A</v>
      </c>
      <c r="O4357" s="6"/>
      <c r="P4357" s="6"/>
      <c r="Q4357" s="6"/>
      <c r="R4357" s="6"/>
      <c r="S4357" s="6"/>
      <c r="T4357" s="6"/>
      <c r="U4357" s="6" t="s">
        <v>12299</v>
      </c>
      <c r="V4357" s="6" t="s">
        <v>12299</v>
      </c>
      <c r="W4357" s="6" t="s">
        <v>12299</v>
      </c>
    </row>
    <row r="4358" spans="1:23" x14ac:dyDescent="0.3">
      <c r="A4358" s="6">
        <v>6337</v>
      </c>
      <c r="B4358" s="6" t="s">
        <v>19737</v>
      </c>
      <c r="C4358" s="6" t="s">
        <v>19738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VLOOKUP(A4358,web_archive!D:AB,18,FALSE)</f>
        <v>#N/A</v>
      </c>
      <c r="O4358" s="6"/>
      <c r="P4358" s="6"/>
      <c r="Q4358" s="6"/>
      <c r="R4358" s="6"/>
      <c r="S4358" s="6"/>
      <c r="T4358" s="6"/>
      <c r="U4358" s="6" t="s">
        <v>12299</v>
      </c>
      <c r="V4358" s="6" t="s">
        <v>12299</v>
      </c>
      <c r="W4358" s="6" t="s">
        <v>12299</v>
      </c>
    </row>
    <row r="4359" spans="1:23" x14ac:dyDescent="0.3">
      <c r="A4359" s="6">
        <v>6338</v>
      </c>
      <c r="B4359" s="6" t="s">
        <v>19739</v>
      </c>
      <c r="C4359" s="6" t="s">
        <v>19740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VLOOKUP(A4359,web_archive!D:AB,18,FALSE)</f>
        <v>#N/A</v>
      </c>
      <c r="O4359" s="6"/>
      <c r="P4359" s="6"/>
      <c r="Q4359" s="6"/>
      <c r="R4359" s="6"/>
      <c r="S4359" s="6"/>
      <c r="T4359" s="6"/>
      <c r="U4359" s="6" t="s">
        <v>12299</v>
      </c>
      <c r="V4359" s="6" t="s">
        <v>12299</v>
      </c>
      <c r="W4359" s="6" t="s">
        <v>12299</v>
      </c>
    </row>
    <row r="4360" spans="1:23" x14ac:dyDescent="0.3">
      <c r="A4360" s="6">
        <v>6339</v>
      </c>
      <c r="B4360" s="6" t="s">
        <v>19741</v>
      </c>
      <c r="C4360" s="6" t="s">
        <v>19742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VLOOKUP(A4360,web_archive!D:AB,18,FALSE)</f>
        <v>#N/A</v>
      </c>
      <c r="O4360" s="6"/>
      <c r="P4360" s="6"/>
      <c r="Q4360" s="6"/>
      <c r="R4360" s="6"/>
      <c r="S4360" s="6"/>
      <c r="T4360" s="6"/>
      <c r="U4360" s="6" t="s">
        <v>12299</v>
      </c>
      <c r="V4360" s="6" t="s">
        <v>12299</v>
      </c>
      <c r="W4360" s="6" t="s">
        <v>12299</v>
      </c>
    </row>
    <row r="4361" spans="1:23" x14ac:dyDescent="0.3">
      <c r="A4361" s="6">
        <v>6340</v>
      </c>
      <c r="B4361" s="6" t="s">
        <v>19743</v>
      </c>
      <c r="C4361" s="6" t="s">
        <v>19744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VLOOKUP(A4361,web_archive!D:AB,18,FALSE)</f>
        <v>#N/A</v>
      </c>
      <c r="O4361" s="6"/>
      <c r="P4361" s="6"/>
      <c r="Q4361" s="6"/>
      <c r="R4361" s="6"/>
      <c r="S4361" s="6"/>
      <c r="T4361" s="6"/>
      <c r="U4361" s="6" t="s">
        <v>12299</v>
      </c>
      <c r="V4361" s="6" t="s">
        <v>12299</v>
      </c>
      <c r="W4361" s="6" t="s">
        <v>12299</v>
      </c>
    </row>
    <row r="4362" spans="1:23" x14ac:dyDescent="0.3">
      <c r="A4362" s="6">
        <v>6341</v>
      </c>
      <c r="B4362" s="6" t="s">
        <v>19745</v>
      </c>
      <c r="C4362" s="6" t="s">
        <v>19746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VLOOKUP(A4362,web_archive!D:AB,18,FALSE)</f>
        <v>#N/A</v>
      </c>
      <c r="O4362" s="6"/>
      <c r="P4362" s="6"/>
      <c r="Q4362" s="6"/>
      <c r="R4362" s="6"/>
      <c r="S4362" s="6"/>
      <c r="T4362" s="6"/>
      <c r="U4362" s="6" t="s">
        <v>12299</v>
      </c>
      <c r="V4362" s="6" t="s">
        <v>12299</v>
      </c>
      <c r="W4362" s="6" t="s">
        <v>12299</v>
      </c>
    </row>
    <row r="4363" spans="1:23" x14ac:dyDescent="0.3">
      <c r="A4363" s="6">
        <v>6342</v>
      </c>
      <c r="B4363" s="6" t="s">
        <v>19747</v>
      </c>
      <c r="C4363" s="6" t="s">
        <v>19748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VLOOKUP(A4363,web_archive!D:AB,18,FALSE)</f>
        <v>#N/A</v>
      </c>
      <c r="O4363" s="6"/>
      <c r="P4363" s="6"/>
      <c r="Q4363" s="6"/>
      <c r="R4363" s="6"/>
      <c r="S4363" s="6"/>
      <c r="T4363" s="6"/>
      <c r="U4363" s="6" t="s">
        <v>12299</v>
      </c>
      <c r="V4363" s="6" t="s">
        <v>12299</v>
      </c>
      <c r="W4363" s="6" t="s">
        <v>12299</v>
      </c>
    </row>
    <row r="4364" spans="1:23" x14ac:dyDescent="0.3">
      <c r="A4364" s="6">
        <v>6343</v>
      </c>
      <c r="B4364" s="6" t="s">
        <v>19749</v>
      </c>
      <c r="C4364" s="6" t="s">
        <v>19750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VLOOKUP(A4364,web_archive!D:AB,18,FALSE)</f>
        <v>#N/A</v>
      </c>
      <c r="O4364" s="6"/>
      <c r="P4364" s="6"/>
      <c r="Q4364" s="6"/>
      <c r="R4364" s="6"/>
      <c r="S4364" s="6"/>
      <c r="T4364" s="6"/>
      <c r="U4364" s="6" t="s">
        <v>12299</v>
      </c>
      <c r="V4364" s="6" t="s">
        <v>12299</v>
      </c>
      <c r="W4364" s="6" t="s">
        <v>12299</v>
      </c>
    </row>
    <row r="4365" spans="1:23" x14ac:dyDescent="0.3">
      <c r="A4365" s="6">
        <v>6344</v>
      </c>
      <c r="B4365" s="6" t="s">
        <v>19751</v>
      </c>
      <c r="C4365" s="6" t="s">
        <v>19752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VLOOKUP(A4365,web_archive!D:AB,18,FALSE)</f>
        <v>#N/A</v>
      </c>
      <c r="O4365" s="6"/>
      <c r="P4365" s="6"/>
      <c r="Q4365" s="6"/>
      <c r="R4365" s="6"/>
      <c r="S4365" s="6"/>
      <c r="T4365" s="6"/>
      <c r="U4365" s="6" t="s">
        <v>12299</v>
      </c>
      <c r="V4365" s="6" t="s">
        <v>12299</v>
      </c>
      <c r="W4365" s="6" t="s">
        <v>12299</v>
      </c>
    </row>
    <row r="4366" spans="1:23" x14ac:dyDescent="0.3">
      <c r="A4366" s="6">
        <v>6345</v>
      </c>
      <c r="B4366" s="6" t="s">
        <v>19753</v>
      </c>
      <c r="C4366" s="6" t="s">
        <v>19754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VLOOKUP(A4366,web_archive!D:AB,18,FALSE)</f>
        <v>#N/A</v>
      </c>
      <c r="O4366" s="6"/>
      <c r="P4366" s="6"/>
      <c r="Q4366" s="6"/>
      <c r="R4366" s="6"/>
      <c r="S4366" s="6"/>
      <c r="T4366" s="6"/>
      <c r="U4366" s="6" t="s">
        <v>12299</v>
      </c>
      <c r="V4366" s="6" t="s">
        <v>12299</v>
      </c>
      <c r="W4366" s="6" t="s">
        <v>12299</v>
      </c>
    </row>
    <row r="4367" spans="1:23" x14ac:dyDescent="0.3">
      <c r="A4367" s="6">
        <v>6346</v>
      </c>
      <c r="B4367" s="6" t="s">
        <v>19755</v>
      </c>
      <c r="C4367" s="6" t="s">
        <v>19756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VLOOKUP(A4367,web_archive!D:AB,18,FALSE)</f>
        <v>#N/A</v>
      </c>
      <c r="O4367" s="6"/>
      <c r="P4367" s="6"/>
      <c r="Q4367" s="6"/>
      <c r="R4367" s="6"/>
      <c r="S4367" s="6"/>
      <c r="T4367" s="6"/>
      <c r="U4367" s="6" t="s">
        <v>12299</v>
      </c>
      <c r="V4367" s="6" t="s">
        <v>12299</v>
      </c>
      <c r="W4367" s="6" t="s">
        <v>12299</v>
      </c>
    </row>
    <row r="4368" spans="1:23" x14ac:dyDescent="0.3">
      <c r="A4368" s="6">
        <v>6347</v>
      </c>
      <c r="B4368" s="6" t="s">
        <v>19757</v>
      </c>
      <c r="C4368" s="6" t="s">
        <v>19758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VLOOKUP(A4368,web_archive!D:AB,18,FALSE)</f>
        <v>#N/A</v>
      </c>
      <c r="O4368" s="6"/>
      <c r="P4368" s="6"/>
      <c r="Q4368" s="6"/>
      <c r="R4368" s="6"/>
      <c r="S4368" s="6"/>
      <c r="T4368" s="6"/>
      <c r="U4368" s="6" t="s">
        <v>12299</v>
      </c>
      <c r="V4368" s="6" t="s">
        <v>12299</v>
      </c>
      <c r="W4368" s="6" t="s">
        <v>12299</v>
      </c>
    </row>
    <row r="4369" spans="1:23" x14ac:dyDescent="0.3">
      <c r="A4369" s="6">
        <v>6348</v>
      </c>
      <c r="B4369" s="6" t="s">
        <v>19759</v>
      </c>
      <c r="C4369" s="6" t="s">
        <v>19758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VLOOKUP(A4369,web_archive!D:AB,18,FALSE)</f>
        <v>#N/A</v>
      </c>
      <c r="O4369" s="6"/>
      <c r="P4369" s="6"/>
      <c r="Q4369" s="6"/>
      <c r="R4369" s="6"/>
      <c r="S4369" s="6"/>
      <c r="T4369" s="6"/>
      <c r="U4369" s="6" t="s">
        <v>12299</v>
      </c>
      <c r="V4369" s="6" t="s">
        <v>12299</v>
      </c>
      <c r="W4369" s="6" t="s">
        <v>12299</v>
      </c>
    </row>
    <row r="4370" spans="1:23" x14ac:dyDescent="0.3">
      <c r="A4370" s="6">
        <v>6349</v>
      </c>
      <c r="B4370" s="6" t="s">
        <v>19760</v>
      </c>
      <c r="C4370" s="6" t="s">
        <v>19758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VLOOKUP(A4370,web_archive!D:AB,18,FALSE)</f>
        <v>#N/A</v>
      </c>
      <c r="O4370" s="6"/>
      <c r="P4370" s="6"/>
      <c r="Q4370" s="6"/>
      <c r="R4370" s="6"/>
      <c r="S4370" s="6"/>
      <c r="T4370" s="6"/>
      <c r="U4370" s="6" t="s">
        <v>12299</v>
      </c>
      <c r="V4370" s="6" t="s">
        <v>12299</v>
      </c>
      <c r="W4370" s="6" t="s">
        <v>12299</v>
      </c>
    </row>
    <row r="4371" spans="1:23" x14ac:dyDescent="0.3">
      <c r="A4371" s="6">
        <v>6350</v>
      </c>
      <c r="B4371" s="6" t="s">
        <v>19761</v>
      </c>
      <c r="C4371" s="6" t="s">
        <v>19758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VLOOKUP(A4371,web_archive!D:AB,18,FALSE)</f>
        <v>#N/A</v>
      </c>
      <c r="O4371" s="6"/>
      <c r="P4371" s="6"/>
      <c r="Q4371" s="6"/>
      <c r="R4371" s="6"/>
      <c r="S4371" s="6"/>
      <c r="T4371" s="6"/>
      <c r="U4371" s="6" t="s">
        <v>12299</v>
      </c>
      <c r="V4371" s="6" t="s">
        <v>12299</v>
      </c>
      <c r="W4371" s="6" t="s">
        <v>12299</v>
      </c>
    </row>
    <row r="4372" spans="1:23" x14ac:dyDescent="0.3">
      <c r="A4372" s="6">
        <v>6351</v>
      </c>
      <c r="B4372" s="6" t="s">
        <v>19762</v>
      </c>
      <c r="C4372" s="6" t="s">
        <v>19758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VLOOKUP(A4372,web_archive!D:AB,18,FALSE)</f>
        <v>#N/A</v>
      </c>
      <c r="O4372" s="6"/>
      <c r="P4372" s="6"/>
      <c r="Q4372" s="6"/>
      <c r="R4372" s="6"/>
      <c r="S4372" s="6"/>
      <c r="T4372" s="6"/>
      <c r="U4372" s="6" t="s">
        <v>12299</v>
      </c>
      <c r="V4372" s="6" t="s">
        <v>12299</v>
      </c>
      <c r="W4372" s="6" t="s">
        <v>12299</v>
      </c>
    </row>
    <row r="4373" spans="1:23" x14ac:dyDescent="0.3">
      <c r="A4373" s="6">
        <v>6352</v>
      </c>
      <c r="B4373" s="6" t="s">
        <v>19763</v>
      </c>
      <c r="C4373" s="6" t="s">
        <v>19758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VLOOKUP(A4373,web_archive!D:AB,18,FALSE)</f>
        <v>#N/A</v>
      </c>
      <c r="O4373" s="6"/>
      <c r="P4373" s="6"/>
      <c r="Q4373" s="6"/>
      <c r="R4373" s="6"/>
      <c r="S4373" s="6"/>
      <c r="T4373" s="6"/>
      <c r="U4373" s="6" t="s">
        <v>12299</v>
      </c>
      <c r="V4373" s="6" t="s">
        <v>12299</v>
      </c>
      <c r="W4373" s="6" t="s">
        <v>12299</v>
      </c>
    </row>
    <row r="4374" spans="1:23" x14ac:dyDescent="0.3">
      <c r="A4374" s="6">
        <v>6353</v>
      </c>
      <c r="B4374" s="6" t="s">
        <v>19764</v>
      </c>
      <c r="C4374" s="6" t="s">
        <v>19758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VLOOKUP(A4374,web_archive!D:AB,18,FALSE)</f>
        <v>#N/A</v>
      </c>
      <c r="O4374" s="6"/>
      <c r="P4374" s="6"/>
      <c r="Q4374" s="6"/>
      <c r="R4374" s="6"/>
      <c r="S4374" s="6"/>
      <c r="T4374" s="6"/>
      <c r="U4374" s="6" t="s">
        <v>12299</v>
      </c>
      <c r="V4374" s="6" t="s">
        <v>12299</v>
      </c>
      <c r="W4374" s="6" t="s">
        <v>12299</v>
      </c>
    </row>
    <row r="4375" spans="1:23" x14ac:dyDescent="0.3">
      <c r="A4375" s="6">
        <v>6354</v>
      </c>
      <c r="B4375" s="6" t="s">
        <v>19765</v>
      </c>
      <c r="C4375" s="6" t="s">
        <v>19758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VLOOKUP(A4375,web_archive!D:AB,18,FALSE)</f>
        <v>#N/A</v>
      </c>
      <c r="O4375" s="6"/>
      <c r="P4375" s="6"/>
      <c r="Q4375" s="6"/>
      <c r="R4375" s="6"/>
      <c r="S4375" s="6"/>
      <c r="T4375" s="6"/>
      <c r="U4375" s="6" t="s">
        <v>12299</v>
      </c>
      <c r="V4375" s="6" t="s">
        <v>12299</v>
      </c>
      <c r="W4375" s="6" t="s">
        <v>12299</v>
      </c>
    </row>
    <row r="4376" spans="1:23" x14ac:dyDescent="0.3">
      <c r="A4376" s="6">
        <v>6355</v>
      </c>
      <c r="B4376" s="6" t="s">
        <v>19766</v>
      </c>
      <c r="C4376" s="6" t="s">
        <v>19758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VLOOKUP(A4376,web_archive!D:AB,18,FALSE)</f>
        <v>#N/A</v>
      </c>
      <c r="O4376" s="6"/>
      <c r="P4376" s="6"/>
      <c r="Q4376" s="6"/>
      <c r="R4376" s="6"/>
      <c r="S4376" s="6"/>
      <c r="T4376" s="6"/>
      <c r="U4376" s="6" t="s">
        <v>12299</v>
      </c>
      <c r="V4376" s="6" t="s">
        <v>12299</v>
      </c>
      <c r="W4376" s="6" t="s">
        <v>12299</v>
      </c>
    </row>
    <row r="4377" spans="1:23" x14ac:dyDescent="0.3">
      <c r="A4377" s="6">
        <v>6356</v>
      </c>
      <c r="B4377" s="6" t="s">
        <v>19767</v>
      </c>
      <c r="C4377" s="6" t="s">
        <v>19758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VLOOKUP(A4377,web_archive!D:AB,18,FALSE)</f>
        <v>#N/A</v>
      </c>
      <c r="O4377" s="6"/>
      <c r="P4377" s="6"/>
      <c r="Q4377" s="6"/>
      <c r="R4377" s="6"/>
      <c r="S4377" s="6"/>
      <c r="T4377" s="6"/>
      <c r="U4377" s="6" t="s">
        <v>12299</v>
      </c>
      <c r="V4377" s="6" t="s">
        <v>12299</v>
      </c>
      <c r="W4377" s="6" t="s">
        <v>12299</v>
      </c>
    </row>
    <row r="4378" spans="1:23" x14ac:dyDescent="0.3">
      <c r="A4378" s="6">
        <v>6357</v>
      </c>
      <c r="B4378" s="6" t="s">
        <v>19768</v>
      </c>
      <c r="C4378" s="6" t="s">
        <v>19769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VLOOKUP(A4378,web_archive!D:AB,18,FALSE)</f>
        <v>#N/A</v>
      </c>
      <c r="O4378" s="6"/>
      <c r="P4378" s="6"/>
      <c r="Q4378" s="6"/>
      <c r="R4378" s="6"/>
      <c r="S4378" s="6"/>
      <c r="T4378" s="6"/>
      <c r="U4378" s="6" t="s">
        <v>12299</v>
      </c>
      <c r="V4378" s="6" t="s">
        <v>12299</v>
      </c>
      <c r="W4378" s="6" t="s">
        <v>12299</v>
      </c>
    </row>
    <row r="4379" spans="1:23" x14ac:dyDescent="0.3">
      <c r="A4379" s="6">
        <v>6358</v>
      </c>
      <c r="B4379" s="6" t="s">
        <v>19770</v>
      </c>
      <c r="C4379" s="6" t="s">
        <v>19771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VLOOKUP(A4379,web_archive!D:AB,18,FALSE)</f>
        <v>#N/A</v>
      </c>
      <c r="O4379" s="6"/>
      <c r="P4379" s="6"/>
      <c r="Q4379" s="6"/>
      <c r="R4379" s="6"/>
      <c r="S4379" s="6"/>
      <c r="T4379" s="6"/>
      <c r="U4379" s="6" t="s">
        <v>12299</v>
      </c>
      <c r="V4379" s="6" t="s">
        <v>12299</v>
      </c>
      <c r="W4379" s="6" t="s">
        <v>12299</v>
      </c>
    </row>
    <row r="4380" spans="1:23" x14ac:dyDescent="0.3">
      <c r="A4380" s="6">
        <v>6359</v>
      </c>
      <c r="B4380" s="6" t="s">
        <v>19772</v>
      </c>
      <c r="C4380" s="6" t="s">
        <v>19773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VLOOKUP(A4380,web_archive!D:AB,18,FALSE)</f>
        <v>#N/A</v>
      </c>
      <c r="O4380" s="6"/>
      <c r="P4380" s="6"/>
      <c r="Q4380" s="6"/>
      <c r="R4380" s="6"/>
      <c r="S4380" s="6"/>
      <c r="T4380" s="6"/>
      <c r="U4380" s="6" t="s">
        <v>12299</v>
      </c>
      <c r="V4380" s="6" t="s">
        <v>12299</v>
      </c>
      <c r="W4380" s="6" t="s">
        <v>12299</v>
      </c>
    </row>
    <row r="4381" spans="1:23" x14ac:dyDescent="0.3">
      <c r="A4381" s="6">
        <v>6360</v>
      </c>
      <c r="B4381" s="6" t="s">
        <v>19774</v>
      </c>
      <c r="C4381" s="6" t="s">
        <v>19775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VLOOKUP(A4381,web_archive!D:AB,18,FALSE)</f>
        <v>#N/A</v>
      </c>
      <c r="O4381" s="6"/>
      <c r="P4381" s="6"/>
      <c r="Q4381" s="6"/>
      <c r="R4381" s="6"/>
      <c r="S4381" s="6"/>
      <c r="T4381" s="6"/>
      <c r="U4381" s="6" t="s">
        <v>12299</v>
      </c>
      <c r="V4381" s="6" t="s">
        <v>12299</v>
      </c>
      <c r="W4381" s="6" t="s">
        <v>12299</v>
      </c>
    </row>
    <row r="4382" spans="1:23" x14ac:dyDescent="0.3">
      <c r="A4382" s="6">
        <v>6361</v>
      </c>
      <c r="B4382" s="6" t="s">
        <v>19776</v>
      </c>
      <c r="C4382" s="6" t="s">
        <v>19777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VLOOKUP(A4382,web_archive!D:AB,18,FALSE)</f>
        <v>#N/A</v>
      </c>
      <c r="O4382" s="6"/>
      <c r="P4382" s="6"/>
      <c r="Q4382" s="6"/>
      <c r="R4382" s="6"/>
      <c r="S4382" s="6"/>
      <c r="T4382" s="6"/>
      <c r="U4382" s="6" t="s">
        <v>12299</v>
      </c>
      <c r="V4382" s="6" t="s">
        <v>12299</v>
      </c>
      <c r="W4382" s="6" t="s">
        <v>12299</v>
      </c>
    </row>
    <row r="4383" spans="1:23" x14ac:dyDescent="0.3">
      <c r="A4383" s="6">
        <v>6362</v>
      </c>
      <c r="B4383" s="6" t="s">
        <v>19778</v>
      </c>
      <c r="C4383" s="6" t="s">
        <v>19779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VLOOKUP(A4383,web_archive!D:AB,18,FALSE)</f>
        <v>#N/A</v>
      </c>
      <c r="O4383" s="6"/>
      <c r="P4383" s="6"/>
      <c r="Q4383" s="6"/>
      <c r="R4383" s="6"/>
      <c r="S4383" s="6"/>
      <c r="T4383" s="6"/>
      <c r="U4383" s="6" t="s">
        <v>12299</v>
      </c>
      <c r="V4383" s="6" t="s">
        <v>12299</v>
      </c>
      <c r="W4383" s="6" t="s">
        <v>12299</v>
      </c>
    </row>
    <row r="4384" spans="1:23" x14ac:dyDescent="0.3">
      <c r="A4384" s="6">
        <v>6363</v>
      </c>
      <c r="B4384" s="6" t="s">
        <v>19780</v>
      </c>
      <c r="C4384" s="6" t="s">
        <v>19781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VLOOKUP(A4384,web_archive!D:AB,18,FALSE)</f>
        <v>#N/A</v>
      </c>
      <c r="O4384" s="6"/>
      <c r="P4384" s="6"/>
      <c r="Q4384" s="6"/>
      <c r="R4384" s="6"/>
      <c r="S4384" s="6"/>
      <c r="T4384" s="6"/>
      <c r="U4384" s="6" t="s">
        <v>12299</v>
      </c>
      <c r="V4384" s="6" t="s">
        <v>12299</v>
      </c>
      <c r="W4384" s="6" t="s">
        <v>12299</v>
      </c>
    </row>
    <row r="4385" spans="1:23" x14ac:dyDescent="0.3">
      <c r="A4385" s="6">
        <v>6369</v>
      </c>
      <c r="B4385" s="6" t="s">
        <v>19782</v>
      </c>
      <c r="C4385" s="6" t="s">
        <v>19783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VLOOKUP(A4385,web_archive!D:AB,18,FALSE)</f>
        <v>#N/A</v>
      </c>
      <c r="O4385" s="6"/>
      <c r="P4385" s="6"/>
      <c r="Q4385" s="6"/>
      <c r="R4385" s="6"/>
      <c r="S4385" s="6"/>
      <c r="T4385" s="6"/>
      <c r="U4385" s="6" t="s">
        <v>12299</v>
      </c>
      <c r="V4385" s="6" t="s">
        <v>12299</v>
      </c>
      <c r="W4385" s="6" t="s">
        <v>12299</v>
      </c>
    </row>
    <row r="4386" spans="1:23" x14ac:dyDescent="0.3">
      <c r="A4386" s="6">
        <v>6370</v>
      </c>
      <c r="B4386" s="6" t="s">
        <v>19784</v>
      </c>
      <c r="C4386" s="6" t="s">
        <v>19785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VLOOKUP(A4386,web_archive!D:AB,18,FALSE)</f>
        <v>#N/A</v>
      </c>
      <c r="O4386" s="6"/>
      <c r="P4386" s="6"/>
      <c r="Q4386" s="6"/>
      <c r="R4386" s="6"/>
      <c r="S4386" s="6"/>
      <c r="T4386" s="6"/>
      <c r="U4386" s="6" t="s">
        <v>12299</v>
      </c>
      <c r="V4386" s="6" t="s">
        <v>12299</v>
      </c>
      <c r="W4386" s="6" t="s">
        <v>12299</v>
      </c>
    </row>
    <row r="4387" spans="1:23" x14ac:dyDescent="0.3">
      <c r="A4387" s="6">
        <v>6371</v>
      </c>
      <c r="B4387" s="6" t="s">
        <v>19786</v>
      </c>
      <c r="C4387" s="6" t="s">
        <v>19787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VLOOKUP(A4387,web_archive!D:AB,18,FALSE)</f>
        <v>#N/A</v>
      </c>
      <c r="O4387" s="6"/>
      <c r="P4387" s="6"/>
      <c r="Q4387" s="6"/>
      <c r="R4387" s="6"/>
      <c r="S4387" s="6"/>
      <c r="T4387" s="6"/>
      <c r="U4387" s="6" t="s">
        <v>12299</v>
      </c>
      <c r="V4387" s="6" t="s">
        <v>12299</v>
      </c>
      <c r="W4387" s="6" t="s">
        <v>12299</v>
      </c>
    </row>
    <row r="4388" spans="1:23" x14ac:dyDescent="0.3">
      <c r="A4388" s="6">
        <v>6372</v>
      </c>
      <c r="B4388" s="6" t="s">
        <v>19788</v>
      </c>
      <c r="C4388" s="6" t="s">
        <v>19789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VLOOKUP(A4388,web_archive!D:AB,18,FALSE)</f>
        <v>#N/A</v>
      </c>
      <c r="O4388" s="6"/>
      <c r="P4388" s="6"/>
      <c r="Q4388" s="6"/>
      <c r="R4388" s="6"/>
      <c r="S4388" s="6"/>
      <c r="T4388" s="6"/>
      <c r="U4388" s="6" t="s">
        <v>12299</v>
      </c>
      <c r="V4388" s="6" t="s">
        <v>12299</v>
      </c>
      <c r="W4388" s="6" t="s">
        <v>12299</v>
      </c>
    </row>
    <row r="4389" spans="1:23" x14ac:dyDescent="0.3">
      <c r="A4389" s="6">
        <v>6373</v>
      </c>
      <c r="B4389" s="6" t="s">
        <v>19790</v>
      </c>
      <c r="C4389" s="6" t="s">
        <v>19791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VLOOKUP(A4389,web_archive!D:AB,18,FALSE)</f>
        <v>#N/A</v>
      </c>
      <c r="O4389" s="6"/>
      <c r="P4389" s="6"/>
      <c r="Q4389" s="6"/>
      <c r="R4389" s="6"/>
      <c r="S4389" s="6"/>
      <c r="T4389" s="6"/>
      <c r="U4389" s="6" t="s">
        <v>12299</v>
      </c>
      <c r="V4389" s="6" t="s">
        <v>12299</v>
      </c>
      <c r="W4389" s="6" t="s">
        <v>12299</v>
      </c>
    </row>
    <row r="4390" spans="1:23" x14ac:dyDescent="0.3">
      <c r="A4390" s="6">
        <v>6374</v>
      </c>
      <c r="B4390" s="6" t="s">
        <v>19792</v>
      </c>
      <c r="C4390" s="6" t="s">
        <v>19793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VLOOKUP(A4390,web_archive!D:AB,18,FALSE)</f>
        <v>#N/A</v>
      </c>
      <c r="O4390" s="6"/>
      <c r="P4390" s="6"/>
      <c r="Q4390" s="6"/>
      <c r="R4390" s="6"/>
      <c r="S4390" s="6"/>
      <c r="T4390" s="6"/>
      <c r="U4390" s="6" t="s">
        <v>12299</v>
      </c>
      <c r="V4390" s="6" t="s">
        <v>12299</v>
      </c>
      <c r="W4390" s="6" t="s">
        <v>12299</v>
      </c>
    </row>
    <row r="4391" spans="1:23" x14ac:dyDescent="0.3">
      <c r="A4391" s="6">
        <v>6375</v>
      </c>
      <c r="B4391" s="6" t="s">
        <v>19794</v>
      </c>
      <c r="C4391" s="6" t="s">
        <v>19795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VLOOKUP(A4391,web_archive!D:AB,18,FALSE)</f>
        <v>#N/A</v>
      </c>
      <c r="O4391" s="6"/>
      <c r="P4391" s="6"/>
      <c r="Q4391" s="6"/>
      <c r="R4391" s="6"/>
      <c r="S4391" s="6"/>
      <c r="T4391" s="6"/>
      <c r="U4391" s="6" t="s">
        <v>12299</v>
      </c>
      <c r="V4391" s="6" t="s">
        <v>12299</v>
      </c>
      <c r="W4391" s="6" t="s">
        <v>12299</v>
      </c>
    </row>
    <row r="4392" spans="1:23" x14ac:dyDescent="0.3">
      <c r="A4392" s="6">
        <v>6376</v>
      </c>
      <c r="B4392" s="6" t="s">
        <v>19796</v>
      </c>
      <c r="C4392" s="6" t="s">
        <v>19797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VLOOKUP(A4392,web_archive!D:AB,18,FALSE)</f>
        <v>#N/A</v>
      </c>
      <c r="O4392" s="6"/>
      <c r="P4392" s="6"/>
      <c r="Q4392" s="6"/>
      <c r="R4392" s="6"/>
      <c r="S4392" s="6"/>
      <c r="T4392" s="6"/>
      <c r="U4392" s="6" t="s">
        <v>12299</v>
      </c>
      <c r="V4392" s="6" t="s">
        <v>12299</v>
      </c>
      <c r="W4392" s="6" t="s">
        <v>12299</v>
      </c>
    </row>
    <row r="4393" spans="1:23" x14ac:dyDescent="0.3">
      <c r="A4393" s="6">
        <v>6377</v>
      </c>
      <c r="B4393" s="6" t="s">
        <v>19798</v>
      </c>
      <c r="C4393" s="6" t="s">
        <v>19799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VLOOKUP(A4393,web_archive!D:AB,18,FALSE)</f>
        <v>#N/A</v>
      </c>
      <c r="O4393" s="6"/>
      <c r="P4393" s="6"/>
      <c r="Q4393" s="6"/>
      <c r="R4393" s="6"/>
      <c r="S4393" s="6"/>
      <c r="T4393" s="6"/>
      <c r="U4393" s="6" t="s">
        <v>12299</v>
      </c>
      <c r="V4393" s="6" t="s">
        <v>12299</v>
      </c>
      <c r="W4393" s="6" t="s">
        <v>12299</v>
      </c>
    </row>
    <row r="4394" spans="1:23" x14ac:dyDescent="0.3">
      <c r="A4394" s="6">
        <v>6378</v>
      </c>
      <c r="B4394" s="6" t="s">
        <v>19800</v>
      </c>
      <c r="C4394" s="6" t="s">
        <v>19801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VLOOKUP(A4394,web_archive!D:AB,18,FALSE)</f>
        <v>#N/A</v>
      </c>
      <c r="O4394" s="6"/>
      <c r="P4394" s="6"/>
      <c r="Q4394" s="6"/>
      <c r="R4394" s="6"/>
      <c r="S4394" s="6"/>
      <c r="T4394" s="6"/>
      <c r="U4394" s="6" t="s">
        <v>12299</v>
      </c>
      <c r="V4394" s="6" t="s">
        <v>12299</v>
      </c>
      <c r="W4394" s="6" t="s">
        <v>12299</v>
      </c>
    </row>
    <row r="4395" spans="1:23" x14ac:dyDescent="0.3">
      <c r="A4395" s="6">
        <v>6379</v>
      </c>
      <c r="B4395" s="6" t="s">
        <v>19802</v>
      </c>
      <c r="C4395" s="6" t="s">
        <v>19803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VLOOKUP(A4395,web_archive!D:AB,18,FALSE)</f>
        <v>#N/A</v>
      </c>
      <c r="O4395" s="6"/>
      <c r="P4395" s="6"/>
      <c r="Q4395" s="6"/>
      <c r="R4395" s="6"/>
      <c r="S4395" s="6"/>
      <c r="T4395" s="6"/>
      <c r="U4395" s="6" t="s">
        <v>12299</v>
      </c>
      <c r="V4395" s="6" t="s">
        <v>12299</v>
      </c>
      <c r="W4395" s="6" t="s">
        <v>12299</v>
      </c>
    </row>
    <row r="4396" spans="1:23" x14ac:dyDescent="0.3">
      <c r="A4396" s="6">
        <v>6380</v>
      </c>
      <c r="B4396" s="6" t="s">
        <v>19804</v>
      </c>
      <c r="C4396" s="6" t="s">
        <v>19805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VLOOKUP(A4396,web_archive!D:AB,18,FALSE)</f>
        <v>#N/A</v>
      </c>
      <c r="O4396" s="6"/>
      <c r="P4396" s="6"/>
      <c r="Q4396" s="6"/>
      <c r="R4396" s="6"/>
      <c r="S4396" s="6"/>
      <c r="T4396" s="6"/>
      <c r="U4396" s="6" t="s">
        <v>12299</v>
      </c>
      <c r="V4396" s="6" t="s">
        <v>12299</v>
      </c>
      <c r="W4396" s="6" t="s">
        <v>12299</v>
      </c>
    </row>
    <row r="4397" spans="1:23" x14ac:dyDescent="0.3">
      <c r="A4397" s="6">
        <v>6381</v>
      </c>
      <c r="B4397" s="6" t="s">
        <v>19806</v>
      </c>
      <c r="C4397" s="6" t="s">
        <v>19807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VLOOKUP(A4397,web_archive!D:AB,18,FALSE)</f>
        <v>#N/A</v>
      </c>
      <c r="O4397" s="6"/>
      <c r="P4397" s="6"/>
      <c r="Q4397" s="6"/>
      <c r="R4397" s="6"/>
      <c r="S4397" s="6"/>
      <c r="T4397" s="6"/>
      <c r="U4397" s="6" t="s">
        <v>12299</v>
      </c>
      <c r="V4397" s="6" t="s">
        <v>12299</v>
      </c>
      <c r="W4397" s="6" t="s">
        <v>12299</v>
      </c>
    </row>
    <row r="4398" spans="1:23" x14ac:dyDescent="0.3">
      <c r="A4398" s="6">
        <v>6382</v>
      </c>
      <c r="B4398" s="6" t="s">
        <v>19808</v>
      </c>
      <c r="C4398" s="6" t="s">
        <v>19808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VLOOKUP(A4398,web_archive!D:AB,18,FALSE)</f>
        <v>#N/A</v>
      </c>
      <c r="O4398" s="6"/>
      <c r="P4398" s="6"/>
      <c r="Q4398" s="6"/>
      <c r="R4398" s="6"/>
      <c r="S4398" s="6"/>
      <c r="T4398" s="6"/>
      <c r="U4398" s="6" t="s">
        <v>12299</v>
      </c>
      <c r="V4398" s="6" t="s">
        <v>12299</v>
      </c>
      <c r="W4398" s="6" t="s">
        <v>12299</v>
      </c>
    </row>
    <row r="4399" spans="1:23" x14ac:dyDescent="0.3">
      <c r="A4399" s="6">
        <v>6383</v>
      </c>
      <c r="B4399" s="6" t="s">
        <v>19809</v>
      </c>
      <c r="C4399" s="6" t="s">
        <v>19810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VLOOKUP(A4399,web_archive!D:AB,18,FALSE)</f>
        <v>#N/A</v>
      </c>
      <c r="O4399" s="6"/>
      <c r="P4399" s="6"/>
      <c r="Q4399" s="6"/>
      <c r="R4399" s="6"/>
      <c r="S4399" s="6"/>
      <c r="T4399" s="6"/>
      <c r="U4399" s="6" t="s">
        <v>12299</v>
      </c>
      <c r="V4399" s="6" t="s">
        <v>12299</v>
      </c>
      <c r="W4399" s="6" t="s">
        <v>12299</v>
      </c>
    </row>
    <row r="4400" spans="1:23" x14ac:dyDescent="0.3">
      <c r="A4400" s="6">
        <v>6384</v>
      </c>
      <c r="B4400" s="6" t="s">
        <v>19811</v>
      </c>
      <c r="C4400" s="6" t="s">
        <v>19812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VLOOKUP(A4400,web_archive!D:AB,18,FALSE)</f>
        <v>#N/A</v>
      </c>
      <c r="O4400" s="6"/>
      <c r="P4400" s="6"/>
      <c r="Q4400" s="6"/>
      <c r="R4400" s="6"/>
      <c r="S4400" s="6"/>
      <c r="T4400" s="6"/>
      <c r="U4400" s="6" t="s">
        <v>12299</v>
      </c>
      <c r="V4400" s="6" t="s">
        <v>12299</v>
      </c>
      <c r="W4400" s="6" t="s">
        <v>12299</v>
      </c>
    </row>
    <row r="4401" spans="1:23" x14ac:dyDescent="0.3">
      <c r="A4401" s="6">
        <v>6385</v>
      </c>
      <c r="B4401" s="6" t="s">
        <v>19813</v>
      </c>
      <c r="C4401" s="6" t="s">
        <v>19814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VLOOKUP(A4401,web_archive!D:AB,18,FALSE)</f>
        <v>#N/A</v>
      </c>
      <c r="O4401" s="6"/>
      <c r="P4401" s="6"/>
      <c r="Q4401" s="6"/>
      <c r="R4401" s="6"/>
      <c r="S4401" s="6"/>
      <c r="T4401" s="6"/>
      <c r="U4401" s="6" t="s">
        <v>12299</v>
      </c>
      <c r="V4401" s="6" t="s">
        <v>12299</v>
      </c>
      <c r="W4401" s="6" t="s">
        <v>12299</v>
      </c>
    </row>
    <row r="4402" spans="1:23" x14ac:dyDescent="0.3">
      <c r="A4402" s="6">
        <v>6386</v>
      </c>
      <c r="B4402" s="6" t="s">
        <v>19815</v>
      </c>
      <c r="C4402" s="6" t="s">
        <v>19816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VLOOKUP(A4402,web_archive!D:AB,18,FALSE)</f>
        <v>#N/A</v>
      </c>
      <c r="O4402" s="6"/>
      <c r="P4402" s="6"/>
      <c r="Q4402" s="6"/>
      <c r="R4402" s="6"/>
      <c r="S4402" s="6"/>
      <c r="T4402" s="6"/>
      <c r="U4402" s="6" t="s">
        <v>12299</v>
      </c>
      <c r="V4402" s="6" t="s">
        <v>12299</v>
      </c>
      <c r="W4402" s="6" t="s">
        <v>12299</v>
      </c>
    </row>
    <row r="4403" spans="1:23" x14ac:dyDescent="0.3">
      <c r="A4403" s="6">
        <v>6387</v>
      </c>
      <c r="B4403" s="6" t="s">
        <v>19817</v>
      </c>
      <c r="C4403" s="6" t="s">
        <v>19818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VLOOKUP(A4403,web_archive!D:AB,18,FALSE)</f>
        <v>#N/A</v>
      </c>
      <c r="O4403" s="6"/>
      <c r="P4403" s="6"/>
      <c r="Q4403" s="6"/>
      <c r="R4403" s="6"/>
      <c r="S4403" s="6"/>
      <c r="T4403" s="6"/>
      <c r="U4403" s="6" t="s">
        <v>12299</v>
      </c>
      <c r="V4403" s="6" t="s">
        <v>12299</v>
      </c>
      <c r="W4403" s="6" t="s">
        <v>12299</v>
      </c>
    </row>
    <row r="4404" spans="1:23" x14ac:dyDescent="0.3">
      <c r="A4404" s="6">
        <v>6388</v>
      </c>
      <c r="B4404" s="6" t="s">
        <v>19819</v>
      </c>
      <c r="C4404" s="6" t="s">
        <v>19820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VLOOKUP(A4404,web_archive!D:AB,18,FALSE)</f>
        <v>#N/A</v>
      </c>
      <c r="O4404" s="6"/>
      <c r="P4404" s="6"/>
      <c r="Q4404" s="6"/>
      <c r="R4404" s="6"/>
      <c r="S4404" s="6"/>
      <c r="T4404" s="6"/>
      <c r="U4404" s="6" t="s">
        <v>12299</v>
      </c>
      <c r="V4404" s="6" t="s">
        <v>12299</v>
      </c>
      <c r="W4404" s="6" t="s">
        <v>12299</v>
      </c>
    </row>
    <row r="4405" spans="1:23" x14ac:dyDescent="0.3">
      <c r="A4405" s="6">
        <v>6389</v>
      </c>
      <c r="B4405" s="6" t="s">
        <v>19821</v>
      </c>
      <c r="C4405" s="6" t="s">
        <v>19822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VLOOKUP(A4405,web_archive!D:AB,18,FALSE)</f>
        <v>#N/A</v>
      </c>
      <c r="O4405" s="6"/>
      <c r="P4405" s="6"/>
      <c r="Q4405" s="6"/>
      <c r="R4405" s="6"/>
      <c r="S4405" s="6"/>
      <c r="T4405" s="6"/>
      <c r="U4405" s="6" t="s">
        <v>12299</v>
      </c>
      <c r="V4405" s="6" t="s">
        <v>12299</v>
      </c>
      <c r="W4405" s="6" t="s">
        <v>12299</v>
      </c>
    </row>
    <row r="4406" spans="1:23" x14ac:dyDescent="0.3">
      <c r="A4406" s="6">
        <v>6390</v>
      </c>
      <c r="B4406" s="6" t="s">
        <v>19823</v>
      </c>
      <c r="C4406" s="6" t="s">
        <v>19824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VLOOKUP(A4406,web_archive!D:AB,18,FALSE)</f>
        <v>#N/A</v>
      </c>
      <c r="O4406" s="6"/>
      <c r="P4406" s="6"/>
      <c r="Q4406" s="6"/>
      <c r="R4406" s="6"/>
      <c r="S4406" s="6"/>
      <c r="T4406" s="6"/>
      <c r="U4406" s="6" t="s">
        <v>12299</v>
      </c>
      <c r="V4406" s="6" t="s">
        <v>12299</v>
      </c>
      <c r="W4406" s="6" t="s">
        <v>12299</v>
      </c>
    </row>
    <row r="4407" spans="1:23" x14ac:dyDescent="0.3">
      <c r="A4407" s="6">
        <v>6391</v>
      </c>
      <c r="B4407" s="6" t="s">
        <v>19825</v>
      </c>
      <c r="C4407" s="6" t="s">
        <v>19826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VLOOKUP(A4407,web_archive!D:AB,18,FALSE)</f>
        <v>#N/A</v>
      </c>
      <c r="O4407" s="6"/>
      <c r="P4407" s="6"/>
      <c r="Q4407" s="6"/>
      <c r="R4407" s="6"/>
      <c r="S4407" s="6"/>
      <c r="T4407" s="6"/>
      <c r="U4407" s="6" t="s">
        <v>12299</v>
      </c>
      <c r="V4407" s="6" t="s">
        <v>12299</v>
      </c>
      <c r="W4407" s="6" t="s">
        <v>12299</v>
      </c>
    </row>
    <row r="4408" spans="1:23" x14ac:dyDescent="0.3">
      <c r="A4408" s="6">
        <v>6392</v>
      </c>
      <c r="B4408" s="6" t="s">
        <v>19827</v>
      </c>
      <c r="C4408" s="6" t="s">
        <v>19828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VLOOKUP(A4408,web_archive!D:AB,18,FALSE)</f>
        <v>#N/A</v>
      </c>
      <c r="O4408" s="6"/>
      <c r="P4408" s="6"/>
      <c r="Q4408" s="6"/>
      <c r="R4408" s="6"/>
      <c r="S4408" s="6"/>
      <c r="T4408" s="6"/>
      <c r="U4408" s="6" t="s">
        <v>12299</v>
      </c>
      <c r="V4408" s="6" t="s">
        <v>12299</v>
      </c>
      <c r="W4408" s="6" t="s">
        <v>12299</v>
      </c>
    </row>
    <row r="4409" spans="1:23" x14ac:dyDescent="0.3">
      <c r="A4409" s="6">
        <v>6393</v>
      </c>
      <c r="B4409" s="6" t="s">
        <v>19829</v>
      </c>
      <c r="C4409" s="6" t="s">
        <v>19830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VLOOKUP(A4409,web_archive!D:AB,18,FALSE)</f>
        <v>#N/A</v>
      </c>
      <c r="O4409" s="6"/>
      <c r="P4409" s="6"/>
      <c r="Q4409" s="6"/>
      <c r="R4409" s="6"/>
      <c r="S4409" s="6"/>
      <c r="T4409" s="6"/>
      <c r="U4409" s="6" t="s">
        <v>12299</v>
      </c>
      <c r="V4409" s="6" t="s">
        <v>12299</v>
      </c>
      <c r="W4409" s="6" t="s">
        <v>12299</v>
      </c>
    </row>
    <row r="4410" spans="1:23" x14ac:dyDescent="0.3">
      <c r="A4410" s="6">
        <v>6394</v>
      </c>
      <c r="B4410" s="6" t="s">
        <v>19831</v>
      </c>
      <c r="C4410" s="6" t="s">
        <v>19832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VLOOKUP(A4410,web_archive!D:AB,18,FALSE)</f>
        <v>#N/A</v>
      </c>
      <c r="O4410" s="6"/>
      <c r="P4410" s="6"/>
      <c r="Q4410" s="6"/>
      <c r="R4410" s="6"/>
      <c r="S4410" s="6"/>
      <c r="T4410" s="6"/>
      <c r="U4410" s="6" t="s">
        <v>12299</v>
      </c>
      <c r="V4410" s="6" t="s">
        <v>12299</v>
      </c>
      <c r="W4410" s="6" t="s">
        <v>12299</v>
      </c>
    </row>
    <row r="4411" spans="1:23" x14ac:dyDescent="0.3">
      <c r="A4411" s="6">
        <v>6395</v>
      </c>
      <c r="B4411" s="6" t="s">
        <v>19833</v>
      </c>
      <c r="C4411" s="6" t="s">
        <v>19834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VLOOKUP(A4411,web_archive!D:AB,18,FALSE)</f>
        <v>#N/A</v>
      </c>
      <c r="O4411" s="6"/>
      <c r="P4411" s="6"/>
      <c r="Q4411" s="6"/>
      <c r="R4411" s="6"/>
      <c r="S4411" s="6"/>
      <c r="T4411" s="6"/>
      <c r="U4411" s="6" t="s">
        <v>12299</v>
      </c>
      <c r="V4411" s="6" t="s">
        <v>12299</v>
      </c>
      <c r="W4411" s="6" t="s">
        <v>12299</v>
      </c>
    </row>
    <row r="4412" spans="1:23" x14ac:dyDescent="0.3">
      <c r="A4412" s="6">
        <v>6396</v>
      </c>
      <c r="B4412" s="6" t="s">
        <v>19835</v>
      </c>
      <c r="C4412" s="6" t="s">
        <v>19836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VLOOKUP(A4412,web_archive!D:AB,18,FALSE)</f>
        <v>#N/A</v>
      </c>
      <c r="O4412" s="6"/>
      <c r="P4412" s="6"/>
      <c r="Q4412" s="6"/>
      <c r="R4412" s="6"/>
      <c r="S4412" s="6"/>
      <c r="T4412" s="6"/>
      <c r="U4412" s="6" t="s">
        <v>12299</v>
      </c>
      <c r="V4412" s="6" t="s">
        <v>12299</v>
      </c>
      <c r="W4412" s="6" t="s">
        <v>12299</v>
      </c>
    </row>
    <row r="4413" spans="1:23" x14ac:dyDescent="0.3">
      <c r="A4413" s="6">
        <v>6397</v>
      </c>
      <c r="B4413" s="6" t="s">
        <v>19837</v>
      </c>
      <c r="C4413" s="6" t="s">
        <v>19838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VLOOKUP(A4413,web_archive!D:AB,18,FALSE)</f>
        <v>#N/A</v>
      </c>
      <c r="O4413" s="6"/>
      <c r="P4413" s="6"/>
      <c r="Q4413" s="6"/>
      <c r="R4413" s="6"/>
      <c r="S4413" s="6"/>
      <c r="T4413" s="6"/>
      <c r="U4413" s="6" t="s">
        <v>12299</v>
      </c>
      <c r="V4413" s="6" t="s">
        <v>12299</v>
      </c>
      <c r="W4413" s="6" t="s">
        <v>12299</v>
      </c>
    </row>
    <row r="4414" spans="1:23" x14ac:dyDescent="0.3">
      <c r="A4414" s="6">
        <v>6398</v>
      </c>
      <c r="B4414" s="6" t="s">
        <v>19839</v>
      </c>
      <c r="C4414" s="6" t="s">
        <v>19840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VLOOKUP(A4414,web_archive!D:AB,18,FALSE)</f>
        <v>#N/A</v>
      </c>
      <c r="O4414" s="6"/>
      <c r="P4414" s="6"/>
      <c r="Q4414" s="6"/>
      <c r="R4414" s="6"/>
      <c r="S4414" s="6"/>
      <c r="T4414" s="6"/>
      <c r="U4414" s="6" t="s">
        <v>12299</v>
      </c>
      <c r="V4414" s="6" t="s">
        <v>12299</v>
      </c>
      <c r="W4414" s="6" t="s">
        <v>12299</v>
      </c>
    </row>
    <row r="4415" spans="1:23" x14ac:dyDescent="0.3">
      <c r="A4415" s="6">
        <v>6399</v>
      </c>
      <c r="B4415" s="6" t="s">
        <v>19841</v>
      </c>
      <c r="C4415" s="6" t="s">
        <v>19842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VLOOKUP(A4415,web_archive!D:AB,18,FALSE)</f>
        <v>#N/A</v>
      </c>
      <c r="O4415" s="6"/>
      <c r="P4415" s="6"/>
      <c r="Q4415" s="6"/>
      <c r="R4415" s="6"/>
      <c r="S4415" s="6"/>
      <c r="T4415" s="6"/>
      <c r="U4415" s="6" t="s">
        <v>12299</v>
      </c>
      <c r="V4415" s="6" t="s">
        <v>12299</v>
      </c>
      <c r="W4415" s="6" t="s">
        <v>12299</v>
      </c>
    </row>
    <row r="4416" spans="1:23" x14ac:dyDescent="0.3">
      <c r="A4416" s="6">
        <v>6400</v>
      </c>
      <c r="B4416" s="6" t="s">
        <v>19843</v>
      </c>
      <c r="C4416" s="6" t="s">
        <v>19844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VLOOKUP(A4416,web_archive!D:AB,18,FALSE)</f>
        <v>#N/A</v>
      </c>
      <c r="O4416" s="6"/>
      <c r="P4416" s="6"/>
      <c r="Q4416" s="6"/>
      <c r="R4416" s="6"/>
      <c r="S4416" s="6"/>
      <c r="T4416" s="6"/>
      <c r="U4416" s="6" t="s">
        <v>12299</v>
      </c>
      <c r="V4416" s="6" t="s">
        <v>12299</v>
      </c>
      <c r="W4416" s="6" t="s">
        <v>12299</v>
      </c>
    </row>
    <row r="4417" spans="1:23" x14ac:dyDescent="0.3">
      <c r="A4417" s="6">
        <v>6401</v>
      </c>
      <c r="B4417" s="6" t="s">
        <v>19845</v>
      </c>
      <c r="C4417" s="6" t="s">
        <v>19846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VLOOKUP(A4417,web_archive!D:AB,18,FALSE)</f>
        <v>#N/A</v>
      </c>
      <c r="O4417" s="6"/>
      <c r="P4417" s="6"/>
      <c r="Q4417" s="6"/>
      <c r="R4417" s="6"/>
      <c r="S4417" s="6"/>
      <c r="T4417" s="6"/>
      <c r="U4417" s="6" t="s">
        <v>12299</v>
      </c>
      <c r="V4417" s="6" t="s">
        <v>12299</v>
      </c>
      <c r="W4417" s="6" t="s">
        <v>12299</v>
      </c>
    </row>
    <row r="4418" spans="1:23" x14ac:dyDescent="0.3">
      <c r="A4418" s="6">
        <v>6402</v>
      </c>
      <c r="B4418" s="6" t="s">
        <v>19847</v>
      </c>
      <c r="C4418" s="6" t="s">
        <v>19848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VLOOKUP(A4418,web_archive!D:AB,18,FALSE)</f>
        <v>#N/A</v>
      </c>
      <c r="O4418" s="6"/>
      <c r="P4418" s="6"/>
      <c r="Q4418" s="6"/>
      <c r="R4418" s="6"/>
      <c r="S4418" s="6"/>
      <c r="T4418" s="6"/>
      <c r="U4418" s="6" t="s">
        <v>12299</v>
      </c>
      <c r="V4418" s="6" t="s">
        <v>12299</v>
      </c>
      <c r="W4418" s="6" t="s">
        <v>12299</v>
      </c>
    </row>
    <row r="4419" spans="1:23" x14ac:dyDescent="0.3">
      <c r="A4419" s="6">
        <v>6403</v>
      </c>
      <c r="B4419" s="6" t="s">
        <v>19849</v>
      </c>
      <c r="C4419" s="6" t="s">
        <v>19850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VLOOKUP(A4419,web_archive!D:AB,18,FALSE)</f>
        <v>#N/A</v>
      </c>
      <c r="O4419" s="6"/>
      <c r="P4419" s="6"/>
      <c r="Q4419" s="6"/>
      <c r="R4419" s="6"/>
      <c r="S4419" s="6"/>
      <c r="T4419" s="6"/>
      <c r="U4419" s="6" t="s">
        <v>12299</v>
      </c>
      <c r="V4419" s="6" t="s">
        <v>12299</v>
      </c>
      <c r="W4419" s="6" t="s">
        <v>12299</v>
      </c>
    </row>
    <row r="4420" spans="1:23" x14ac:dyDescent="0.3">
      <c r="A4420" s="6">
        <v>6404</v>
      </c>
      <c r="B4420" s="6" t="s">
        <v>19851</v>
      </c>
      <c r="C4420" s="6" t="s">
        <v>19852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VLOOKUP(A4420,web_archive!D:AB,18,FALSE)</f>
        <v>#N/A</v>
      </c>
      <c r="O4420" s="6"/>
      <c r="P4420" s="6"/>
      <c r="Q4420" s="6"/>
      <c r="R4420" s="6"/>
      <c r="S4420" s="6"/>
      <c r="T4420" s="6"/>
      <c r="U4420" s="6" t="s">
        <v>12299</v>
      </c>
      <c r="V4420" s="6" t="s">
        <v>12299</v>
      </c>
      <c r="W4420" s="6" t="s">
        <v>12299</v>
      </c>
    </row>
    <row r="4421" spans="1:23" x14ac:dyDescent="0.3">
      <c r="A4421" s="6">
        <v>6405</v>
      </c>
      <c r="B4421" s="6" t="s">
        <v>19853</v>
      </c>
      <c r="C4421" s="6" t="s">
        <v>19854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VLOOKUP(A4421,web_archive!D:AB,18,FALSE)</f>
        <v>#N/A</v>
      </c>
      <c r="O4421" s="6"/>
      <c r="P4421" s="6"/>
      <c r="Q4421" s="6"/>
      <c r="R4421" s="6"/>
      <c r="S4421" s="6"/>
      <c r="T4421" s="6"/>
      <c r="U4421" s="6" t="s">
        <v>12299</v>
      </c>
      <c r="V4421" s="6" t="s">
        <v>12299</v>
      </c>
      <c r="W4421" s="6" t="s">
        <v>12299</v>
      </c>
    </row>
    <row r="4422" spans="1:23" x14ac:dyDescent="0.3">
      <c r="A4422" s="6">
        <v>6406</v>
      </c>
      <c r="B4422" s="6" t="s">
        <v>19855</v>
      </c>
      <c r="C4422" s="6" t="s">
        <v>19856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VLOOKUP(A4422,web_archive!D:AB,18,FALSE)</f>
        <v>#N/A</v>
      </c>
      <c r="O4422" s="6"/>
      <c r="P4422" s="6"/>
      <c r="Q4422" s="6"/>
      <c r="R4422" s="6"/>
      <c r="S4422" s="6"/>
      <c r="T4422" s="6"/>
      <c r="U4422" s="6" t="s">
        <v>12299</v>
      </c>
      <c r="V4422" s="6" t="s">
        <v>12299</v>
      </c>
      <c r="W4422" s="6" t="s">
        <v>12299</v>
      </c>
    </row>
    <row r="4423" spans="1:23" x14ac:dyDescent="0.3">
      <c r="A4423" s="6">
        <v>6407</v>
      </c>
      <c r="B4423" s="6" t="s">
        <v>19857</v>
      </c>
      <c r="C4423" s="6" t="s">
        <v>19858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VLOOKUP(A4423,web_archive!D:AB,18,FALSE)</f>
        <v>#N/A</v>
      </c>
      <c r="O4423" s="6"/>
      <c r="P4423" s="6"/>
      <c r="Q4423" s="6"/>
      <c r="R4423" s="6"/>
      <c r="S4423" s="6"/>
      <c r="T4423" s="6"/>
      <c r="U4423" s="6" t="s">
        <v>12299</v>
      </c>
      <c r="V4423" s="6" t="s">
        <v>12299</v>
      </c>
      <c r="W4423" s="6" t="s">
        <v>12299</v>
      </c>
    </row>
    <row r="4424" spans="1:23" x14ac:dyDescent="0.3">
      <c r="A4424" s="6">
        <v>6408</v>
      </c>
      <c r="B4424" s="6" t="s">
        <v>19859</v>
      </c>
      <c r="C4424" s="6" t="s">
        <v>19860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VLOOKUP(A4424,web_archive!D:AB,18,FALSE)</f>
        <v>#N/A</v>
      </c>
      <c r="O4424" s="6"/>
      <c r="P4424" s="6"/>
      <c r="Q4424" s="6"/>
      <c r="R4424" s="6"/>
      <c r="S4424" s="6"/>
      <c r="T4424" s="6"/>
      <c r="U4424" s="6" t="s">
        <v>12299</v>
      </c>
      <c r="V4424" s="6" t="s">
        <v>12299</v>
      </c>
      <c r="W4424" s="6" t="s">
        <v>12299</v>
      </c>
    </row>
    <row r="4425" spans="1:23" x14ac:dyDescent="0.3">
      <c r="A4425" s="6">
        <v>6409</v>
      </c>
      <c r="B4425" s="6" t="s">
        <v>19861</v>
      </c>
      <c r="C4425" s="6" t="s">
        <v>19862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VLOOKUP(A4425,web_archive!D:AB,18,FALSE)</f>
        <v>#N/A</v>
      </c>
      <c r="O4425" s="6"/>
      <c r="P4425" s="6"/>
      <c r="Q4425" s="6"/>
      <c r="R4425" s="6"/>
      <c r="S4425" s="6"/>
      <c r="T4425" s="6"/>
      <c r="U4425" s="6" t="s">
        <v>12299</v>
      </c>
      <c r="V4425" s="6" t="s">
        <v>12299</v>
      </c>
      <c r="W4425" s="6" t="s">
        <v>12299</v>
      </c>
    </row>
    <row r="4426" spans="1:23" x14ac:dyDescent="0.3">
      <c r="A4426" s="6">
        <v>6410</v>
      </c>
      <c r="B4426" s="6" t="s">
        <v>19863</v>
      </c>
      <c r="C4426" s="6" t="s">
        <v>19864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VLOOKUP(A4426,web_archive!D:AB,18,FALSE)</f>
        <v>#N/A</v>
      </c>
      <c r="O4426" s="6"/>
      <c r="P4426" s="6"/>
      <c r="Q4426" s="6"/>
      <c r="R4426" s="6"/>
      <c r="S4426" s="6"/>
      <c r="T4426" s="6"/>
      <c r="U4426" s="6" t="s">
        <v>12299</v>
      </c>
      <c r="V4426" s="6" t="s">
        <v>12299</v>
      </c>
      <c r="W4426" s="6" t="s">
        <v>12299</v>
      </c>
    </row>
    <row r="4427" spans="1:23" x14ac:dyDescent="0.3">
      <c r="A4427" s="6">
        <v>6411</v>
      </c>
      <c r="B4427" s="6" t="s">
        <v>19865</v>
      </c>
      <c r="C4427" s="6" t="s">
        <v>19866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VLOOKUP(A4427,web_archive!D:AB,18,FALSE)</f>
        <v>#N/A</v>
      </c>
      <c r="O4427" s="6"/>
      <c r="P4427" s="6"/>
      <c r="Q4427" s="6"/>
      <c r="R4427" s="6"/>
      <c r="S4427" s="6"/>
      <c r="T4427" s="6"/>
      <c r="U4427" s="6" t="s">
        <v>12299</v>
      </c>
      <c r="V4427" s="6" t="s">
        <v>12299</v>
      </c>
      <c r="W4427" s="6" t="s">
        <v>12299</v>
      </c>
    </row>
    <row r="4428" spans="1:23" x14ac:dyDescent="0.3">
      <c r="A4428" s="6">
        <v>6412</v>
      </c>
      <c r="B4428" s="6" t="s">
        <v>19867</v>
      </c>
      <c r="C4428" s="6" t="s">
        <v>19868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VLOOKUP(A4428,web_archive!D:AB,18,FALSE)</f>
        <v>#N/A</v>
      </c>
      <c r="O4428" s="6"/>
      <c r="P4428" s="6"/>
      <c r="Q4428" s="6"/>
      <c r="R4428" s="6"/>
      <c r="S4428" s="6"/>
      <c r="T4428" s="6"/>
      <c r="U4428" s="6" t="s">
        <v>12299</v>
      </c>
      <c r="V4428" s="6" t="s">
        <v>12299</v>
      </c>
      <c r="W4428" s="6" t="s">
        <v>12299</v>
      </c>
    </row>
    <row r="4429" spans="1:23" x14ac:dyDescent="0.3">
      <c r="A4429" s="6">
        <v>6413</v>
      </c>
      <c r="B4429" s="6" t="s">
        <v>19869</v>
      </c>
      <c r="C4429" s="6" t="s">
        <v>19870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VLOOKUP(A4429,web_archive!D:AB,18,FALSE)</f>
        <v>#N/A</v>
      </c>
      <c r="O4429" s="6"/>
      <c r="P4429" s="6"/>
      <c r="Q4429" s="6"/>
      <c r="R4429" s="6"/>
      <c r="S4429" s="6"/>
      <c r="T4429" s="6"/>
      <c r="U4429" s="6" t="s">
        <v>12299</v>
      </c>
      <c r="V4429" s="6" t="s">
        <v>12299</v>
      </c>
      <c r="W4429" s="6" t="s">
        <v>12299</v>
      </c>
    </row>
    <row r="4430" spans="1:23" x14ac:dyDescent="0.3">
      <c r="A4430" s="6">
        <v>6414</v>
      </c>
      <c r="B4430" s="6" t="s">
        <v>19871</v>
      </c>
      <c r="C4430" s="6" t="s">
        <v>19872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VLOOKUP(A4430,web_archive!D:AB,18,FALSE)</f>
        <v>#N/A</v>
      </c>
      <c r="O4430" s="6"/>
      <c r="P4430" s="6"/>
      <c r="Q4430" s="6"/>
      <c r="R4430" s="6"/>
      <c r="S4430" s="6"/>
      <c r="T4430" s="6"/>
      <c r="U4430" s="6" t="s">
        <v>12299</v>
      </c>
      <c r="V4430" s="6" t="s">
        <v>12299</v>
      </c>
      <c r="W4430" s="6" t="s">
        <v>12299</v>
      </c>
    </row>
    <row r="4431" spans="1:23" x14ac:dyDescent="0.3">
      <c r="A4431" s="6">
        <v>6415</v>
      </c>
      <c r="B4431" s="6" t="s">
        <v>19873</v>
      </c>
      <c r="C4431" s="6" t="s">
        <v>19874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VLOOKUP(A4431,web_archive!D:AB,18,FALSE)</f>
        <v>#N/A</v>
      </c>
      <c r="O4431" s="6"/>
      <c r="P4431" s="6"/>
      <c r="Q4431" s="6"/>
      <c r="R4431" s="6"/>
      <c r="S4431" s="6"/>
      <c r="T4431" s="6"/>
      <c r="U4431" s="6" t="s">
        <v>12299</v>
      </c>
      <c r="V4431" s="6" t="s">
        <v>12299</v>
      </c>
      <c r="W4431" s="6" t="s">
        <v>12299</v>
      </c>
    </row>
    <row r="4432" spans="1:23" x14ac:dyDescent="0.3">
      <c r="A4432" s="6">
        <v>6416</v>
      </c>
      <c r="B4432" s="6" t="s">
        <v>19875</v>
      </c>
      <c r="C4432" s="6" t="s">
        <v>19876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VLOOKUP(A4432,web_archive!D:AB,18,FALSE)</f>
        <v>#N/A</v>
      </c>
      <c r="O4432" s="6"/>
      <c r="P4432" s="6"/>
      <c r="Q4432" s="6"/>
      <c r="R4432" s="6"/>
      <c r="S4432" s="6"/>
      <c r="T4432" s="6"/>
      <c r="U4432" s="6" t="s">
        <v>12299</v>
      </c>
      <c r="V4432" s="6" t="s">
        <v>12299</v>
      </c>
      <c r="W4432" s="6" t="s">
        <v>12299</v>
      </c>
    </row>
    <row r="4433" spans="1:23" x14ac:dyDescent="0.3">
      <c r="A4433" s="6">
        <v>6417</v>
      </c>
      <c r="B4433" s="6" t="s">
        <v>19877</v>
      </c>
      <c r="C4433" s="6" t="s">
        <v>19878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VLOOKUP(A4433,web_archive!D:AB,18,FALSE)</f>
        <v>#N/A</v>
      </c>
      <c r="O4433" s="6"/>
      <c r="P4433" s="6"/>
      <c r="Q4433" s="6"/>
      <c r="R4433" s="6"/>
      <c r="S4433" s="6"/>
      <c r="T4433" s="6"/>
      <c r="U4433" s="6" t="s">
        <v>12299</v>
      </c>
      <c r="V4433" s="6" t="s">
        <v>12299</v>
      </c>
      <c r="W4433" s="6" t="s">
        <v>12299</v>
      </c>
    </row>
    <row r="4434" spans="1:23" x14ac:dyDescent="0.3">
      <c r="A4434" s="6">
        <v>6418</v>
      </c>
      <c r="B4434" s="6" t="s">
        <v>19879</v>
      </c>
      <c r="C4434" s="6" t="s">
        <v>19880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VLOOKUP(A4434,web_archive!D:AB,18,FALSE)</f>
        <v>#N/A</v>
      </c>
      <c r="O4434" s="6"/>
      <c r="P4434" s="6"/>
      <c r="Q4434" s="6"/>
      <c r="R4434" s="6"/>
      <c r="S4434" s="6"/>
      <c r="T4434" s="6"/>
      <c r="U4434" s="6" t="s">
        <v>12299</v>
      </c>
      <c r="V4434" s="6" t="s">
        <v>12299</v>
      </c>
      <c r="W4434" s="6" t="s">
        <v>12299</v>
      </c>
    </row>
    <row r="4435" spans="1:23" x14ac:dyDescent="0.3">
      <c r="A4435" s="6">
        <v>6419</v>
      </c>
      <c r="B4435" s="6" t="s">
        <v>19881</v>
      </c>
      <c r="C4435" s="6" t="s">
        <v>19882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VLOOKUP(A4435,web_archive!D:AB,18,FALSE)</f>
        <v>#N/A</v>
      </c>
      <c r="O4435" s="6"/>
      <c r="P4435" s="6"/>
      <c r="Q4435" s="6"/>
      <c r="R4435" s="6"/>
      <c r="S4435" s="6"/>
      <c r="T4435" s="6"/>
      <c r="U4435" s="6" t="s">
        <v>12299</v>
      </c>
      <c r="V4435" s="6" t="s">
        <v>12299</v>
      </c>
      <c r="W4435" s="6" t="s">
        <v>12299</v>
      </c>
    </row>
    <row r="4436" spans="1:23" x14ac:dyDescent="0.3">
      <c r="A4436" s="6">
        <v>6420</v>
      </c>
      <c r="B4436" s="6" t="s">
        <v>19883</v>
      </c>
      <c r="C4436" s="6" t="s">
        <v>19884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VLOOKUP(A4436,web_archive!D:AB,18,FALSE)</f>
        <v>#N/A</v>
      </c>
      <c r="O4436" s="6"/>
      <c r="P4436" s="6"/>
      <c r="Q4436" s="6"/>
      <c r="R4436" s="6"/>
      <c r="S4436" s="6"/>
      <c r="T4436" s="6"/>
      <c r="U4436" s="6" t="s">
        <v>12299</v>
      </c>
      <c r="V4436" s="6" t="s">
        <v>12299</v>
      </c>
      <c r="W4436" s="6" t="s">
        <v>12299</v>
      </c>
    </row>
    <row r="4437" spans="1:23" x14ac:dyDescent="0.3">
      <c r="A4437" s="6">
        <v>6421</v>
      </c>
      <c r="B4437" s="6" t="s">
        <v>19885</v>
      </c>
      <c r="C4437" s="6" t="s">
        <v>19886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VLOOKUP(A4437,web_archive!D:AB,18,FALSE)</f>
        <v>#N/A</v>
      </c>
      <c r="O4437" s="6"/>
      <c r="P4437" s="6"/>
      <c r="Q4437" s="6"/>
      <c r="R4437" s="6"/>
      <c r="S4437" s="6"/>
      <c r="T4437" s="6"/>
      <c r="U4437" s="6" t="s">
        <v>12299</v>
      </c>
      <c r="V4437" s="6" t="s">
        <v>12299</v>
      </c>
      <c r="W4437" s="6" t="s">
        <v>12299</v>
      </c>
    </row>
    <row r="4438" spans="1:23" x14ac:dyDescent="0.3">
      <c r="A4438" s="6">
        <v>6422</v>
      </c>
      <c r="B4438" s="6" t="s">
        <v>19887</v>
      </c>
      <c r="C4438" s="6" t="s">
        <v>19888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VLOOKUP(A4438,web_archive!D:AB,18,FALSE)</f>
        <v>#N/A</v>
      </c>
      <c r="O4438" s="6"/>
      <c r="P4438" s="6"/>
      <c r="Q4438" s="6"/>
      <c r="R4438" s="6"/>
      <c r="S4438" s="6"/>
      <c r="T4438" s="6"/>
      <c r="U4438" s="6" t="s">
        <v>12299</v>
      </c>
      <c r="V4438" s="6" t="s">
        <v>12299</v>
      </c>
      <c r="W4438" s="6" t="s">
        <v>12299</v>
      </c>
    </row>
    <row r="4439" spans="1:23" x14ac:dyDescent="0.3">
      <c r="A4439" s="6">
        <v>6423</v>
      </c>
      <c r="B4439" s="6" t="s">
        <v>19889</v>
      </c>
      <c r="C4439" s="6" t="s">
        <v>19890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VLOOKUP(A4439,web_archive!D:AB,18,FALSE)</f>
        <v>#N/A</v>
      </c>
      <c r="O4439" s="6"/>
      <c r="P4439" s="6"/>
      <c r="Q4439" s="6"/>
      <c r="R4439" s="6"/>
      <c r="S4439" s="6"/>
      <c r="T4439" s="6"/>
      <c r="U4439" s="6" t="s">
        <v>12299</v>
      </c>
      <c r="V4439" s="6" t="s">
        <v>12299</v>
      </c>
      <c r="W4439" s="6" t="s">
        <v>12299</v>
      </c>
    </row>
    <row r="4440" spans="1:23" x14ac:dyDescent="0.3">
      <c r="A4440" s="6">
        <v>6424</v>
      </c>
      <c r="B4440" s="6" t="s">
        <v>19891</v>
      </c>
      <c r="C4440" s="6" t="s">
        <v>19892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VLOOKUP(A4440,web_archive!D:AB,18,FALSE)</f>
        <v>#N/A</v>
      </c>
      <c r="O4440" s="6"/>
      <c r="P4440" s="6"/>
      <c r="Q4440" s="6"/>
      <c r="R4440" s="6"/>
      <c r="S4440" s="6"/>
      <c r="T4440" s="6"/>
      <c r="U4440" s="6" t="s">
        <v>12299</v>
      </c>
      <c r="V4440" s="6" t="s">
        <v>12299</v>
      </c>
      <c r="W4440" s="6" t="s">
        <v>12299</v>
      </c>
    </row>
    <row r="4441" spans="1:23" x14ac:dyDescent="0.3">
      <c r="A4441" s="6">
        <v>6425</v>
      </c>
      <c r="B4441" s="6" t="s">
        <v>19893</v>
      </c>
      <c r="C4441" s="6" t="s">
        <v>19894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VLOOKUP(A4441,web_archive!D:AB,18,FALSE)</f>
        <v>#N/A</v>
      </c>
      <c r="O4441" s="6"/>
      <c r="P4441" s="6"/>
      <c r="Q4441" s="6"/>
      <c r="R4441" s="6"/>
      <c r="S4441" s="6"/>
      <c r="T4441" s="6"/>
      <c r="U4441" s="6" t="s">
        <v>12299</v>
      </c>
      <c r="V4441" s="6" t="s">
        <v>12299</v>
      </c>
      <c r="W4441" s="6" t="s">
        <v>12299</v>
      </c>
    </row>
    <row r="4442" spans="1:23" x14ac:dyDescent="0.3">
      <c r="A4442" s="6">
        <v>6426</v>
      </c>
      <c r="B4442" s="6" t="s">
        <v>19895</v>
      </c>
      <c r="C4442" s="6" t="s">
        <v>19896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VLOOKUP(A4442,web_archive!D:AB,18,FALSE)</f>
        <v>#N/A</v>
      </c>
      <c r="O4442" s="6"/>
      <c r="P4442" s="6"/>
      <c r="Q4442" s="6"/>
      <c r="R4442" s="6"/>
      <c r="S4442" s="6"/>
      <c r="T4442" s="6"/>
      <c r="U4442" s="6" t="s">
        <v>12299</v>
      </c>
      <c r="V4442" s="6" t="s">
        <v>12299</v>
      </c>
      <c r="W4442" s="6" t="s">
        <v>12299</v>
      </c>
    </row>
    <row r="4443" spans="1:23" x14ac:dyDescent="0.3">
      <c r="A4443" s="6">
        <v>6427</v>
      </c>
      <c r="B4443" s="6" t="s">
        <v>19897</v>
      </c>
      <c r="C4443" s="6" t="s">
        <v>19898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VLOOKUP(A4443,web_archive!D:AB,18,FALSE)</f>
        <v>#N/A</v>
      </c>
      <c r="O4443" s="6"/>
      <c r="P4443" s="6"/>
      <c r="Q4443" s="6"/>
      <c r="R4443" s="6"/>
      <c r="S4443" s="6"/>
      <c r="T4443" s="6"/>
      <c r="U4443" s="6" t="s">
        <v>12299</v>
      </c>
      <c r="V4443" s="6" t="s">
        <v>12299</v>
      </c>
      <c r="W4443" s="6" t="s">
        <v>12299</v>
      </c>
    </row>
    <row r="4444" spans="1:23" x14ac:dyDescent="0.3">
      <c r="A4444" s="6">
        <v>6428</v>
      </c>
      <c r="B4444" s="6" t="s">
        <v>19899</v>
      </c>
      <c r="C4444" s="6" t="s">
        <v>19900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VLOOKUP(A4444,web_archive!D:AB,18,FALSE)</f>
        <v>#N/A</v>
      </c>
      <c r="O4444" s="6"/>
      <c r="P4444" s="6"/>
      <c r="Q4444" s="6"/>
      <c r="R4444" s="6"/>
      <c r="S4444" s="6"/>
      <c r="T4444" s="6"/>
      <c r="U4444" s="6" t="s">
        <v>12299</v>
      </c>
      <c r="V4444" s="6" t="s">
        <v>12299</v>
      </c>
      <c r="W4444" s="6" t="s">
        <v>12299</v>
      </c>
    </row>
    <row r="4445" spans="1:23" x14ac:dyDescent="0.3">
      <c r="A4445" s="6">
        <v>6429</v>
      </c>
      <c r="B4445" s="6" t="s">
        <v>19901</v>
      </c>
      <c r="C4445" s="6" t="s">
        <v>19902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VLOOKUP(A4445,web_archive!D:AB,18,FALSE)</f>
        <v>#N/A</v>
      </c>
      <c r="O4445" s="6"/>
      <c r="P4445" s="6"/>
      <c r="Q4445" s="6"/>
      <c r="R4445" s="6"/>
      <c r="S4445" s="6"/>
      <c r="T4445" s="6"/>
      <c r="U4445" s="6" t="s">
        <v>12299</v>
      </c>
      <c r="V4445" s="6" t="s">
        <v>12299</v>
      </c>
      <c r="W4445" s="6" t="s">
        <v>12299</v>
      </c>
    </row>
    <row r="4446" spans="1:23" x14ac:dyDescent="0.3">
      <c r="A4446" s="6">
        <v>6430</v>
      </c>
      <c r="B4446" s="6" t="s">
        <v>19903</v>
      </c>
      <c r="C4446" s="6" t="s">
        <v>19904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VLOOKUP(A4446,web_archive!D:AB,18,FALSE)</f>
        <v>#N/A</v>
      </c>
      <c r="O4446" s="6"/>
      <c r="P4446" s="6"/>
      <c r="Q4446" s="6"/>
      <c r="R4446" s="6"/>
      <c r="S4446" s="6"/>
      <c r="T4446" s="6"/>
      <c r="U4446" s="6" t="s">
        <v>12299</v>
      </c>
      <c r="V4446" s="6" t="s">
        <v>12299</v>
      </c>
      <c r="W4446" s="6" t="s">
        <v>12299</v>
      </c>
    </row>
    <row r="4447" spans="1:23" x14ac:dyDescent="0.3">
      <c r="A4447" s="6">
        <v>6431</v>
      </c>
      <c r="B4447" s="6" t="s">
        <v>19905</v>
      </c>
      <c r="C4447" s="6" t="s">
        <v>19906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VLOOKUP(A4447,web_archive!D:AB,18,FALSE)</f>
        <v>#N/A</v>
      </c>
      <c r="O4447" s="6"/>
      <c r="P4447" s="6"/>
      <c r="Q4447" s="6"/>
      <c r="R4447" s="6"/>
      <c r="S4447" s="6"/>
      <c r="T4447" s="6"/>
      <c r="U4447" s="6" t="s">
        <v>12299</v>
      </c>
      <c r="V4447" s="6" t="s">
        <v>12299</v>
      </c>
      <c r="W4447" s="6" t="s">
        <v>12299</v>
      </c>
    </row>
    <row r="4448" spans="1:23" x14ac:dyDescent="0.3">
      <c r="A4448" s="6">
        <v>6432</v>
      </c>
      <c r="B4448" s="6" t="s">
        <v>19907</v>
      </c>
      <c r="C4448" s="6" t="s">
        <v>19908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VLOOKUP(A4448,web_archive!D:AB,18,FALSE)</f>
        <v>#N/A</v>
      </c>
      <c r="O4448" s="6"/>
      <c r="P4448" s="6"/>
      <c r="Q4448" s="6"/>
      <c r="R4448" s="6"/>
      <c r="S4448" s="6"/>
      <c r="T4448" s="6"/>
      <c r="U4448" s="6" t="s">
        <v>12299</v>
      </c>
      <c r="V4448" s="6" t="s">
        <v>12299</v>
      </c>
      <c r="W4448" s="6" t="s">
        <v>12299</v>
      </c>
    </row>
    <row r="4449" spans="1:23" x14ac:dyDescent="0.3">
      <c r="A4449" s="6">
        <v>6433</v>
      </c>
      <c r="B4449" s="6" t="s">
        <v>19909</v>
      </c>
      <c r="C4449" s="6" t="s">
        <v>19910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VLOOKUP(A4449,web_archive!D:AB,18,FALSE)</f>
        <v>#N/A</v>
      </c>
      <c r="O4449" s="6"/>
      <c r="P4449" s="6"/>
      <c r="Q4449" s="6"/>
      <c r="R4449" s="6"/>
      <c r="S4449" s="6"/>
      <c r="T4449" s="6"/>
      <c r="U4449" s="6" t="s">
        <v>12299</v>
      </c>
      <c r="V4449" s="6" t="s">
        <v>12299</v>
      </c>
      <c r="W4449" s="6" t="s">
        <v>12299</v>
      </c>
    </row>
    <row r="4450" spans="1:23" x14ac:dyDescent="0.3">
      <c r="A4450" s="6">
        <v>6434</v>
      </c>
      <c r="B4450" s="6" t="s">
        <v>19911</v>
      </c>
      <c r="C4450" s="6" t="s">
        <v>19912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VLOOKUP(A4450,web_archive!D:AB,18,FALSE)</f>
        <v>#N/A</v>
      </c>
      <c r="O4450" s="6"/>
      <c r="P4450" s="6"/>
      <c r="Q4450" s="6"/>
      <c r="R4450" s="6"/>
      <c r="S4450" s="6"/>
      <c r="T4450" s="6"/>
      <c r="U4450" s="6" t="s">
        <v>12299</v>
      </c>
      <c r="V4450" s="6" t="s">
        <v>12299</v>
      </c>
      <c r="W4450" s="6" t="s">
        <v>12299</v>
      </c>
    </row>
    <row r="4451" spans="1:23" x14ac:dyDescent="0.3">
      <c r="A4451" s="6">
        <v>6435</v>
      </c>
      <c r="B4451" s="6" t="s">
        <v>19913</v>
      </c>
      <c r="C4451" s="6" t="s">
        <v>19914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VLOOKUP(A4451,web_archive!D:AB,18,FALSE)</f>
        <v>#N/A</v>
      </c>
      <c r="O4451" s="6"/>
      <c r="P4451" s="6"/>
      <c r="Q4451" s="6"/>
      <c r="R4451" s="6"/>
      <c r="S4451" s="6"/>
      <c r="T4451" s="6"/>
      <c r="U4451" s="6" t="s">
        <v>12299</v>
      </c>
      <c r="V4451" s="6" t="s">
        <v>12299</v>
      </c>
      <c r="W4451" s="6" t="s">
        <v>12299</v>
      </c>
    </row>
    <row r="4452" spans="1:23" x14ac:dyDescent="0.3">
      <c r="A4452" s="6">
        <v>6436</v>
      </c>
      <c r="B4452" s="6" t="s">
        <v>19915</v>
      </c>
      <c r="C4452" s="6" t="s">
        <v>19916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VLOOKUP(A4452,web_archive!D:AB,18,FALSE)</f>
        <v>#N/A</v>
      </c>
      <c r="O4452" s="6"/>
      <c r="P4452" s="6"/>
      <c r="Q4452" s="6"/>
      <c r="R4452" s="6"/>
      <c r="S4452" s="6"/>
      <c r="T4452" s="6"/>
      <c r="U4452" s="6" t="s">
        <v>12299</v>
      </c>
      <c r="V4452" s="6" t="s">
        <v>12299</v>
      </c>
      <c r="W4452" s="6" t="s">
        <v>12299</v>
      </c>
    </row>
    <row r="4453" spans="1:23" x14ac:dyDescent="0.3">
      <c r="A4453" s="6">
        <v>6437</v>
      </c>
      <c r="B4453" s="6" t="s">
        <v>19917</v>
      </c>
      <c r="C4453" s="6" t="s">
        <v>19918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VLOOKUP(A4453,web_archive!D:AB,18,FALSE)</f>
        <v>#N/A</v>
      </c>
      <c r="O4453" s="6"/>
      <c r="P4453" s="6"/>
      <c r="Q4453" s="6"/>
      <c r="R4453" s="6"/>
      <c r="S4453" s="6"/>
      <c r="T4453" s="6"/>
      <c r="U4453" s="6" t="s">
        <v>12299</v>
      </c>
      <c r="V4453" s="6" t="s">
        <v>12299</v>
      </c>
      <c r="W4453" s="6" t="s">
        <v>12299</v>
      </c>
    </row>
    <row r="4454" spans="1:23" x14ac:dyDescent="0.3">
      <c r="A4454" s="6">
        <v>6438</v>
      </c>
      <c r="B4454" s="6" t="s">
        <v>19919</v>
      </c>
      <c r="C4454" s="6" t="s">
        <v>19920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VLOOKUP(A4454,web_archive!D:AB,18,FALSE)</f>
        <v>#N/A</v>
      </c>
      <c r="O4454" s="6"/>
      <c r="P4454" s="6"/>
      <c r="Q4454" s="6"/>
      <c r="R4454" s="6"/>
      <c r="S4454" s="6"/>
      <c r="T4454" s="6"/>
      <c r="U4454" s="6" t="s">
        <v>12299</v>
      </c>
      <c r="V4454" s="6" t="s">
        <v>12299</v>
      </c>
      <c r="W4454" s="6" t="s">
        <v>12299</v>
      </c>
    </row>
    <row r="4455" spans="1:23" x14ac:dyDescent="0.3">
      <c r="A4455" s="6">
        <v>6439</v>
      </c>
      <c r="B4455" s="6" t="s">
        <v>19921</v>
      </c>
      <c r="C4455" s="6" t="s">
        <v>19922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VLOOKUP(A4455,web_archive!D:AB,18,FALSE)</f>
        <v>#N/A</v>
      </c>
      <c r="O4455" s="6"/>
      <c r="P4455" s="6"/>
      <c r="Q4455" s="6"/>
      <c r="R4455" s="6"/>
      <c r="S4455" s="6"/>
      <c r="T4455" s="6"/>
      <c r="U4455" s="6" t="s">
        <v>12299</v>
      </c>
      <c r="V4455" s="6" t="s">
        <v>12299</v>
      </c>
      <c r="W4455" s="6" t="s">
        <v>12299</v>
      </c>
    </row>
    <row r="4456" spans="1:23" x14ac:dyDescent="0.3">
      <c r="A4456" s="6">
        <v>6440</v>
      </c>
      <c r="B4456" s="6" t="s">
        <v>19923</v>
      </c>
      <c r="C4456" s="6" t="s">
        <v>19924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VLOOKUP(A4456,web_archive!D:AB,18,FALSE)</f>
        <v>#N/A</v>
      </c>
      <c r="O4456" s="6"/>
      <c r="P4456" s="6"/>
      <c r="Q4456" s="6"/>
      <c r="R4456" s="6"/>
      <c r="S4456" s="6"/>
      <c r="T4456" s="6"/>
      <c r="U4456" s="6" t="s">
        <v>12299</v>
      </c>
      <c r="V4456" s="6" t="s">
        <v>12299</v>
      </c>
      <c r="W4456" s="6" t="s">
        <v>12299</v>
      </c>
    </row>
    <row r="4457" spans="1:23" x14ac:dyDescent="0.3">
      <c r="A4457" s="6">
        <v>6441</v>
      </c>
      <c r="B4457" s="6" t="s">
        <v>19925</v>
      </c>
      <c r="C4457" s="6" t="s">
        <v>19926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VLOOKUP(A4457,web_archive!D:AB,18,FALSE)</f>
        <v>#N/A</v>
      </c>
      <c r="O4457" s="6"/>
      <c r="P4457" s="6"/>
      <c r="Q4457" s="6"/>
      <c r="R4457" s="6"/>
      <c r="S4457" s="6"/>
      <c r="T4457" s="6"/>
      <c r="U4457" s="6" t="s">
        <v>12299</v>
      </c>
      <c r="V4457" s="6" t="s">
        <v>12299</v>
      </c>
      <c r="W4457" s="6" t="s">
        <v>12299</v>
      </c>
    </row>
    <row r="4458" spans="1:23" x14ac:dyDescent="0.3">
      <c r="A4458" s="6">
        <v>6442</v>
      </c>
      <c r="B4458" s="6" t="s">
        <v>19927</v>
      </c>
      <c r="C4458" s="6" t="s">
        <v>19928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VLOOKUP(A4458,web_archive!D:AB,18,FALSE)</f>
        <v>#N/A</v>
      </c>
      <c r="O4458" s="6"/>
      <c r="P4458" s="6"/>
      <c r="Q4458" s="6"/>
      <c r="R4458" s="6"/>
      <c r="S4458" s="6"/>
      <c r="T4458" s="6"/>
      <c r="U4458" s="6" t="s">
        <v>12299</v>
      </c>
      <c r="V4458" s="6" t="s">
        <v>12299</v>
      </c>
      <c r="W4458" s="6" t="s">
        <v>12299</v>
      </c>
    </row>
    <row r="4459" spans="1:23" x14ac:dyDescent="0.3">
      <c r="A4459" s="6">
        <v>6443</v>
      </c>
      <c r="B4459" s="6" t="s">
        <v>19929</v>
      </c>
      <c r="C4459" s="6" t="s">
        <v>19930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VLOOKUP(A4459,web_archive!D:AB,18,FALSE)</f>
        <v>#N/A</v>
      </c>
      <c r="O4459" s="6"/>
      <c r="P4459" s="6"/>
      <c r="Q4459" s="6"/>
      <c r="R4459" s="6"/>
      <c r="S4459" s="6"/>
      <c r="T4459" s="6"/>
      <c r="U4459" s="6" t="s">
        <v>12299</v>
      </c>
      <c r="V4459" s="6" t="s">
        <v>12299</v>
      </c>
      <c r="W4459" s="6" t="s">
        <v>12299</v>
      </c>
    </row>
    <row r="4460" spans="1:23" x14ac:dyDescent="0.3">
      <c r="A4460" s="6">
        <v>6444</v>
      </c>
      <c r="B4460" s="6" t="s">
        <v>19931</v>
      </c>
      <c r="C4460" s="6" t="s">
        <v>19932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VLOOKUP(A4460,web_archive!D:AB,18,FALSE)</f>
        <v>#N/A</v>
      </c>
      <c r="O4460" s="6"/>
      <c r="P4460" s="6"/>
      <c r="Q4460" s="6"/>
      <c r="R4460" s="6"/>
      <c r="S4460" s="6"/>
      <c r="T4460" s="6"/>
      <c r="U4460" s="6" t="s">
        <v>12299</v>
      </c>
      <c r="V4460" s="6" t="s">
        <v>12299</v>
      </c>
      <c r="W4460" s="6" t="s">
        <v>12299</v>
      </c>
    </row>
    <row r="4461" spans="1:23" x14ac:dyDescent="0.3">
      <c r="A4461" s="6">
        <v>6445</v>
      </c>
      <c r="B4461" s="6" t="s">
        <v>19933</v>
      </c>
      <c r="C4461" s="6" t="s">
        <v>19934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VLOOKUP(A4461,web_archive!D:AB,18,FALSE)</f>
        <v>#N/A</v>
      </c>
      <c r="O4461" s="6"/>
      <c r="P4461" s="6"/>
      <c r="Q4461" s="6"/>
      <c r="R4461" s="6"/>
      <c r="S4461" s="6"/>
      <c r="T4461" s="6"/>
      <c r="U4461" s="6" t="s">
        <v>12299</v>
      </c>
      <c r="V4461" s="6" t="s">
        <v>12299</v>
      </c>
      <c r="W4461" s="6" t="s">
        <v>12299</v>
      </c>
    </row>
    <row r="4462" spans="1:23" x14ac:dyDescent="0.3">
      <c r="A4462" s="6">
        <v>6446</v>
      </c>
      <c r="B4462" s="6" t="s">
        <v>19935</v>
      </c>
      <c r="C4462" s="6" t="s">
        <v>19936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VLOOKUP(A4462,web_archive!D:AB,18,FALSE)</f>
        <v>#N/A</v>
      </c>
      <c r="O4462" s="6"/>
      <c r="P4462" s="6"/>
      <c r="Q4462" s="6"/>
      <c r="R4462" s="6"/>
      <c r="S4462" s="6"/>
      <c r="T4462" s="6"/>
      <c r="U4462" s="6" t="s">
        <v>12299</v>
      </c>
      <c r="V4462" s="6" t="s">
        <v>12299</v>
      </c>
      <c r="W4462" s="6" t="s">
        <v>12299</v>
      </c>
    </row>
    <row r="4463" spans="1:23" x14ac:dyDescent="0.3">
      <c r="A4463" s="6">
        <v>6447</v>
      </c>
      <c r="B4463" s="6" t="s">
        <v>19937</v>
      </c>
      <c r="C4463" s="6" t="s">
        <v>19938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VLOOKUP(A4463,web_archive!D:AB,18,FALSE)</f>
        <v>#N/A</v>
      </c>
      <c r="O4463" s="6"/>
      <c r="P4463" s="6"/>
      <c r="Q4463" s="6"/>
      <c r="R4463" s="6"/>
      <c r="S4463" s="6"/>
      <c r="T4463" s="6"/>
      <c r="U4463" s="6" t="s">
        <v>12299</v>
      </c>
      <c r="V4463" s="6" t="s">
        <v>12299</v>
      </c>
      <c r="W4463" s="6" t="s">
        <v>12299</v>
      </c>
    </row>
    <row r="4464" spans="1:23" x14ac:dyDescent="0.3">
      <c r="A4464" s="6">
        <v>6448</v>
      </c>
      <c r="B4464" s="6" t="s">
        <v>19939</v>
      </c>
      <c r="C4464" s="6" t="s">
        <v>19940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VLOOKUP(A4464,web_archive!D:AB,18,FALSE)</f>
        <v>#N/A</v>
      </c>
      <c r="O4464" s="6"/>
      <c r="P4464" s="6"/>
      <c r="Q4464" s="6"/>
      <c r="R4464" s="6"/>
      <c r="S4464" s="6"/>
      <c r="T4464" s="6"/>
      <c r="U4464" s="6" t="s">
        <v>12299</v>
      </c>
      <c r="V4464" s="6" t="s">
        <v>12299</v>
      </c>
      <c r="W4464" s="6" t="s">
        <v>12299</v>
      </c>
    </row>
    <row r="4465" spans="1:23" x14ac:dyDescent="0.3">
      <c r="A4465" s="6">
        <v>6449</v>
      </c>
      <c r="B4465" s="6" t="s">
        <v>19941</v>
      </c>
      <c r="C4465" s="6" t="s">
        <v>19942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VLOOKUP(A4465,web_archive!D:AB,18,FALSE)</f>
        <v>#N/A</v>
      </c>
      <c r="O4465" s="6"/>
      <c r="P4465" s="6"/>
      <c r="Q4465" s="6"/>
      <c r="R4465" s="6"/>
      <c r="S4465" s="6"/>
      <c r="T4465" s="6"/>
      <c r="U4465" s="6" t="s">
        <v>12299</v>
      </c>
      <c r="V4465" s="6" t="s">
        <v>12299</v>
      </c>
      <c r="W4465" s="6" t="s">
        <v>12299</v>
      </c>
    </row>
    <row r="4466" spans="1:23" x14ac:dyDescent="0.3">
      <c r="A4466" s="6">
        <v>6450</v>
      </c>
      <c r="B4466" s="6" t="s">
        <v>19943</v>
      </c>
      <c r="C4466" s="6" t="s">
        <v>19944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VLOOKUP(A4466,web_archive!D:AB,18,FALSE)</f>
        <v>#N/A</v>
      </c>
      <c r="O4466" s="6"/>
      <c r="P4466" s="6"/>
      <c r="Q4466" s="6"/>
      <c r="R4466" s="6"/>
      <c r="S4466" s="6"/>
      <c r="T4466" s="6"/>
      <c r="U4466" s="6" t="s">
        <v>12299</v>
      </c>
      <c r="V4466" s="6" t="s">
        <v>12299</v>
      </c>
      <c r="W4466" s="6" t="s">
        <v>12299</v>
      </c>
    </row>
    <row r="4467" spans="1:23" x14ac:dyDescent="0.3">
      <c r="A4467" s="6">
        <v>6451</v>
      </c>
      <c r="B4467" s="6" t="s">
        <v>19945</v>
      </c>
      <c r="C4467" s="6" t="s">
        <v>19946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VLOOKUP(A4467,web_archive!D:AB,18,FALSE)</f>
        <v>#N/A</v>
      </c>
      <c r="O4467" s="6"/>
      <c r="P4467" s="6"/>
      <c r="Q4467" s="6"/>
      <c r="R4467" s="6"/>
      <c r="S4467" s="6"/>
      <c r="T4467" s="6"/>
      <c r="U4467" s="6" t="s">
        <v>12299</v>
      </c>
      <c r="V4467" s="6" t="s">
        <v>12299</v>
      </c>
      <c r="W4467" s="6" t="s">
        <v>12299</v>
      </c>
    </row>
    <row r="4468" spans="1:23" x14ac:dyDescent="0.3">
      <c r="A4468" s="6">
        <v>6452</v>
      </c>
      <c r="B4468" s="6" t="s">
        <v>19947</v>
      </c>
      <c r="C4468" s="6" t="s">
        <v>19948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VLOOKUP(A4468,web_archive!D:AB,18,FALSE)</f>
        <v>#N/A</v>
      </c>
      <c r="O4468" s="6"/>
      <c r="P4468" s="6"/>
      <c r="Q4468" s="6"/>
      <c r="R4468" s="6"/>
      <c r="S4468" s="6"/>
      <c r="T4468" s="6"/>
      <c r="U4468" s="6" t="s">
        <v>12299</v>
      </c>
      <c r="V4468" s="6" t="s">
        <v>12299</v>
      </c>
      <c r="W4468" s="6" t="s">
        <v>12299</v>
      </c>
    </row>
    <row r="4469" spans="1:23" x14ac:dyDescent="0.3">
      <c r="A4469" s="6">
        <v>6453</v>
      </c>
      <c r="B4469" s="6" t="s">
        <v>19949</v>
      </c>
      <c r="C4469" s="6" t="s">
        <v>19950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VLOOKUP(A4469,web_archive!D:AB,18,FALSE)</f>
        <v>#N/A</v>
      </c>
      <c r="O4469" s="6"/>
      <c r="P4469" s="6"/>
      <c r="Q4469" s="6"/>
      <c r="R4469" s="6"/>
      <c r="S4469" s="6"/>
      <c r="T4469" s="6"/>
      <c r="U4469" s="6" t="s">
        <v>12299</v>
      </c>
      <c r="V4469" s="6" t="s">
        <v>12299</v>
      </c>
      <c r="W4469" s="6" t="s">
        <v>12299</v>
      </c>
    </row>
    <row r="4470" spans="1:23" x14ac:dyDescent="0.3">
      <c r="A4470" s="6">
        <v>6454</v>
      </c>
      <c r="B4470" s="6" t="s">
        <v>19951</v>
      </c>
      <c r="C4470" s="6" t="s">
        <v>19952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VLOOKUP(A4470,web_archive!D:AB,18,FALSE)</f>
        <v>#N/A</v>
      </c>
      <c r="O4470" s="6"/>
      <c r="P4470" s="6"/>
      <c r="Q4470" s="6"/>
      <c r="R4470" s="6"/>
      <c r="S4470" s="6"/>
      <c r="T4470" s="6"/>
      <c r="U4470" s="6" t="s">
        <v>12299</v>
      </c>
      <c r="V4470" s="6" t="s">
        <v>12299</v>
      </c>
      <c r="W4470" s="6" t="s">
        <v>12299</v>
      </c>
    </row>
    <row r="4471" spans="1:23" x14ac:dyDescent="0.3">
      <c r="A4471" s="6">
        <v>6455</v>
      </c>
      <c r="B4471" s="6" t="s">
        <v>19953</v>
      </c>
      <c r="C4471" s="6" t="s">
        <v>19954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VLOOKUP(A4471,web_archive!D:AB,18,FALSE)</f>
        <v>#N/A</v>
      </c>
      <c r="O4471" s="6"/>
      <c r="P4471" s="6"/>
      <c r="Q4471" s="6"/>
      <c r="R4471" s="6"/>
      <c r="S4471" s="6"/>
      <c r="T4471" s="6"/>
      <c r="U4471" s="6" t="s">
        <v>12299</v>
      </c>
      <c r="V4471" s="6" t="s">
        <v>12299</v>
      </c>
      <c r="W4471" s="6" t="s">
        <v>12299</v>
      </c>
    </row>
    <row r="4472" spans="1:23" x14ac:dyDescent="0.3">
      <c r="A4472" s="6">
        <v>6456</v>
      </c>
      <c r="B4472" s="6" t="s">
        <v>19955</v>
      </c>
      <c r="C4472" s="6" t="s">
        <v>19956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VLOOKUP(A4472,web_archive!D:AB,18,FALSE)</f>
        <v>#N/A</v>
      </c>
      <c r="O4472" s="6"/>
      <c r="P4472" s="6"/>
      <c r="Q4472" s="6"/>
      <c r="R4472" s="6"/>
      <c r="S4472" s="6"/>
      <c r="T4472" s="6"/>
      <c r="U4472" s="6" t="s">
        <v>12299</v>
      </c>
      <c r="V4472" s="6" t="s">
        <v>12299</v>
      </c>
      <c r="W4472" s="6" t="s">
        <v>12299</v>
      </c>
    </row>
    <row r="4473" spans="1:23" x14ac:dyDescent="0.3">
      <c r="A4473" s="6">
        <v>6457</v>
      </c>
      <c r="B4473" s="6" t="s">
        <v>19957</v>
      </c>
      <c r="C4473" s="6" t="s">
        <v>19958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VLOOKUP(A4473,web_archive!D:AB,18,FALSE)</f>
        <v>#N/A</v>
      </c>
      <c r="O4473" s="6"/>
      <c r="P4473" s="6"/>
      <c r="Q4473" s="6"/>
      <c r="R4473" s="6"/>
      <c r="S4473" s="6"/>
      <c r="T4473" s="6"/>
      <c r="U4473" s="6" t="s">
        <v>12299</v>
      </c>
      <c r="V4473" s="6" t="s">
        <v>12299</v>
      </c>
      <c r="W4473" s="6" t="s">
        <v>12299</v>
      </c>
    </row>
    <row r="4474" spans="1:23" x14ac:dyDescent="0.3">
      <c r="A4474" s="6">
        <v>6459</v>
      </c>
      <c r="B4474" s="6" t="s">
        <v>19959</v>
      </c>
      <c r="C4474" s="6" t="s">
        <v>19960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VLOOKUP(A4474,web_archive!D:AB,18,FALSE)</f>
        <v>#N/A</v>
      </c>
      <c r="O4474" s="6"/>
      <c r="P4474" s="6"/>
      <c r="Q4474" s="6"/>
      <c r="R4474" s="6"/>
      <c r="S4474" s="6"/>
      <c r="T4474" s="6"/>
      <c r="U4474" s="6" t="s">
        <v>12299</v>
      </c>
      <c r="V4474" s="6" t="s">
        <v>12299</v>
      </c>
      <c r="W4474" s="6" t="s">
        <v>12299</v>
      </c>
    </row>
    <row r="4475" spans="1:23" x14ac:dyDescent="0.3">
      <c r="A4475" s="6">
        <v>6460</v>
      </c>
      <c r="B4475" s="6" t="s">
        <v>19961</v>
      </c>
      <c r="C4475" s="6" t="s">
        <v>19962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VLOOKUP(A4475,web_archive!D:AB,18,FALSE)</f>
        <v>#N/A</v>
      </c>
      <c r="O4475" s="6"/>
      <c r="P4475" s="6"/>
      <c r="Q4475" s="6"/>
      <c r="R4475" s="6"/>
      <c r="S4475" s="6"/>
      <c r="T4475" s="6"/>
      <c r="U4475" s="6" t="s">
        <v>12299</v>
      </c>
      <c r="V4475" s="6" t="s">
        <v>12299</v>
      </c>
      <c r="W4475" s="6" t="s">
        <v>12299</v>
      </c>
    </row>
    <row r="4476" spans="1:23" x14ac:dyDescent="0.3">
      <c r="A4476" s="6">
        <v>6461</v>
      </c>
      <c r="B4476" s="6" t="s">
        <v>19963</v>
      </c>
      <c r="C4476" s="6" t="s">
        <v>19964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VLOOKUP(A4476,web_archive!D:AB,18,FALSE)</f>
        <v>#N/A</v>
      </c>
      <c r="O4476" s="6"/>
      <c r="P4476" s="6"/>
      <c r="Q4476" s="6"/>
      <c r="R4476" s="6"/>
      <c r="S4476" s="6"/>
      <c r="T4476" s="6"/>
      <c r="U4476" s="6" t="s">
        <v>12299</v>
      </c>
      <c r="V4476" s="6" t="s">
        <v>12299</v>
      </c>
      <c r="W4476" s="6" t="s">
        <v>12299</v>
      </c>
    </row>
    <row r="4477" spans="1:23" x14ac:dyDescent="0.3">
      <c r="A4477" s="6">
        <v>6462</v>
      </c>
      <c r="B4477" s="6" t="s">
        <v>19965</v>
      </c>
      <c r="C4477" s="6" t="s">
        <v>19966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VLOOKUP(A4477,web_archive!D:AB,18,FALSE)</f>
        <v>#N/A</v>
      </c>
      <c r="O4477" s="6"/>
      <c r="P4477" s="6"/>
      <c r="Q4477" s="6"/>
      <c r="R4477" s="6"/>
      <c r="S4477" s="6"/>
      <c r="T4477" s="6"/>
      <c r="U4477" s="6" t="s">
        <v>12299</v>
      </c>
      <c r="V4477" s="6" t="s">
        <v>12299</v>
      </c>
      <c r="W4477" s="6" t="s">
        <v>12299</v>
      </c>
    </row>
    <row r="4478" spans="1:23" x14ac:dyDescent="0.3">
      <c r="A4478" s="6">
        <v>6463</v>
      </c>
      <c r="B4478" s="6" t="s">
        <v>19967</v>
      </c>
      <c r="C4478" s="6" t="s">
        <v>19968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VLOOKUP(A4478,web_archive!D:AB,18,FALSE)</f>
        <v>#N/A</v>
      </c>
      <c r="O4478" s="6"/>
      <c r="P4478" s="6"/>
      <c r="Q4478" s="6"/>
      <c r="R4478" s="6"/>
      <c r="S4478" s="6"/>
      <c r="T4478" s="6"/>
      <c r="U4478" s="6" t="s">
        <v>12299</v>
      </c>
      <c r="V4478" s="6" t="s">
        <v>12299</v>
      </c>
      <c r="W4478" s="6" t="s">
        <v>12299</v>
      </c>
    </row>
    <row r="4479" spans="1:23" x14ac:dyDescent="0.3">
      <c r="A4479" s="6">
        <v>6464</v>
      </c>
      <c r="B4479" s="6" t="s">
        <v>19969</v>
      </c>
      <c r="C4479" s="6" t="s">
        <v>19970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VLOOKUP(A4479,web_archive!D:AB,18,FALSE)</f>
        <v>#N/A</v>
      </c>
      <c r="O4479" s="6"/>
      <c r="P4479" s="6"/>
      <c r="Q4479" s="6"/>
      <c r="R4479" s="6"/>
      <c r="S4479" s="6"/>
      <c r="T4479" s="6"/>
      <c r="U4479" s="6" t="s">
        <v>12299</v>
      </c>
      <c r="V4479" s="6" t="s">
        <v>12299</v>
      </c>
      <c r="W4479" s="6" t="s">
        <v>12299</v>
      </c>
    </row>
    <row r="4480" spans="1:23" x14ac:dyDescent="0.3">
      <c r="A4480" s="6">
        <v>6465</v>
      </c>
      <c r="B4480" s="6" t="s">
        <v>19971</v>
      </c>
      <c r="C4480" s="6" t="s">
        <v>19972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VLOOKUP(A4480,web_archive!D:AB,18,FALSE)</f>
        <v>#N/A</v>
      </c>
      <c r="O4480" s="6"/>
      <c r="P4480" s="6"/>
      <c r="Q4480" s="6"/>
      <c r="R4480" s="6"/>
      <c r="S4480" s="6"/>
      <c r="T4480" s="6"/>
      <c r="U4480" s="6" t="s">
        <v>12299</v>
      </c>
      <c r="V4480" s="6" t="s">
        <v>12299</v>
      </c>
      <c r="W4480" s="6" t="s">
        <v>12299</v>
      </c>
    </row>
    <row r="4481" spans="1:23" x14ac:dyDescent="0.3">
      <c r="A4481" s="6">
        <v>6466</v>
      </c>
      <c r="B4481" s="6" t="s">
        <v>19973</v>
      </c>
      <c r="C4481" s="6" t="s">
        <v>19974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VLOOKUP(A4481,web_archive!D:AB,18,FALSE)</f>
        <v>#N/A</v>
      </c>
      <c r="O4481" s="6"/>
      <c r="P4481" s="6"/>
      <c r="Q4481" s="6"/>
      <c r="R4481" s="6"/>
      <c r="S4481" s="6"/>
      <c r="T4481" s="6"/>
      <c r="U4481" s="6" t="s">
        <v>12299</v>
      </c>
      <c r="V4481" s="6" t="s">
        <v>12299</v>
      </c>
      <c r="W4481" s="6" t="s">
        <v>12299</v>
      </c>
    </row>
    <row r="4482" spans="1:23" x14ac:dyDescent="0.3">
      <c r="A4482" s="6">
        <v>6467</v>
      </c>
      <c r="B4482" s="6" t="s">
        <v>19975</v>
      </c>
      <c r="C4482" s="6" t="s">
        <v>19975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VLOOKUP(A4482,web_archive!D:AB,18,FALSE)</f>
        <v>#N/A</v>
      </c>
      <c r="O4482" s="6"/>
      <c r="P4482" s="6"/>
      <c r="Q4482" s="6"/>
      <c r="R4482" s="6"/>
      <c r="S4482" s="6"/>
      <c r="T4482" s="6"/>
      <c r="U4482" s="6" t="s">
        <v>12299</v>
      </c>
      <c r="V4482" s="6" t="s">
        <v>12299</v>
      </c>
      <c r="W4482" s="6" t="s">
        <v>12299</v>
      </c>
    </row>
    <row r="4483" spans="1:23" x14ac:dyDescent="0.3">
      <c r="A4483" s="6">
        <v>6468</v>
      </c>
      <c r="B4483" s="6" t="s">
        <v>19976</v>
      </c>
      <c r="C4483" s="6" t="s">
        <v>19977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VLOOKUP(A4483,web_archive!D:AB,18,FALSE)</f>
        <v>#N/A</v>
      </c>
      <c r="O4483" s="6"/>
      <c r="P4483" s="6"/>
      <c r="Q4483" s="6"/>
      <c r="R4483" s="6"/>
      <c r="S4483" s="6"/>
      <c r="T4483" s="6"/>
      <c r="U4483" s="6" t="s">
        <v>12299</v>
      </c>
      <c r="V4483" s="6" t="s">
        <v>12299</v>
      </c>
      <c r="W4483" s="6" t="s">
        <v>12299</v>
      </c>
    </row>
    <row r="4484" spans="1:23" x14ac:dyDescent="0.3">
      <c r="A4484" s="6">
        <v>6469</v>
      </c>
      <c r="B4484" s="6" t="s">
        <v>19978</v>
      </c>
      <c r="C4484" s="6" t="s">
        <v>19979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VLOOKUP(A4484,web_archive!D:AB,18,FALSE)</f>
        <v>#N/A</v>
      </c>
      <c r="O4484" s="6"/>
      <c r="P4484" s="6"/>
      <c r="Q4484" s="6"/>
      <c r="R4484" s="6"/>
      <c r="S4484" s="6"/>
      <c r="T4484" s="6"/>
      <c r="U4484" s="6" t="s">
        <v>12299</v>
      </c>
      <c r="V4484" s="6" t="s">
        <v>12299</v>
      </c>
      <c r="W4484" s="6" t="s">
        <v>12299</v>
      </c>
    </row>
    <row r="4485" spans="1:23" x14ac:dyDescent="0.3">
      <c r="A4485" s="6">
        <v>6470</v>
      </c>
      <c r="B4485" s="6" t="s">
        <v>19980</v>
      </c>
      <c r="C4485" s="6" t="s">
        <v>19981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VLOOKUP(A4485,web_archive!D:AB,18,FALSE)</f>
        <v>#N/A</v>
      </c>
      <c r="O4485" s="6"/>
      <c r="P4485" s="6"/>
      <c r="Q4485" s="6"/>
      <c r="R4485" s="6"/>
      <c r="S4485" s="6"/>
      <c r="T4485" s="6"/>
      <c r="U4485" s="6" t="s">
        <v>12299</v>
      </c>
      <c r="V4485" s="6" t="s">
        <v>12299</v>
      </c>
      <c r="W4485" s="6" t="s">
        <v>12299</v>
      </c>
    </row>
    <row r="4486" spans="1:23" x14ac:dyDescent="0.3">
      <c r="A4486" s="6">
        <v>6471</v>
      </c>
      <c r="B4486" s="6" t="s">
        <v>19982</v>
      </c>
      <c r="C4486" s="6" t="s">
        <v>19983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VLOOKUP(A4486,web_archive!D:AB,18,FALSE)</f>
        <v>#N/A</v>
      </c>
      <c r="O4486" s="6"/>
      <c r="P4486" s="6"/>
      <c r="Q4486" s="6"/>
      <c r="R4486" s="6"/>
      <c r="S4486" s="6"/>
      <c r="T4486" s="6"/>
      <c r="U4486" s="6" t="s">
        <v>12299</v>
      </c>
      <c r="V4486" s="6" t="s">
        <v>12299</v>
      </c>
      <c r="W4486" s="6" t="s">
        <v>12299</v>
      </c>
    </row>
    <row r="4487" spans="1:23" x14ac:dyDescent="0.3">
      <c r="A4487" s="6">
        <v>6472</v>
      </c>
      <c r="B4487" s="6" t="s">
        <v>19984</v>
      </c>
      <c r="C4487" s="6" t="s">
        <v>19985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VLOOKUP(A4487,web_archive!D:AB,18,FALSE)</f>
        <v>#N/A</v>
      </c>
      <c r="O4487" s="6"/>
      <c r="P4487" s="6"/>
      <c r="Q4487" s="6"/>
      <c r="R4487" s="6"/>
      <c r="S4487" s="6"/>
      <c r="T4487" s="6"/>
      <c r="U4487" s="6" t="s">
        <v>12299</v>
      </c>
      <c r="V4487" s="6" t="s">
        <v>12299</v>
      </c>
      <c r="W4487" s="6" t="s">
        <v>12299</v>
      </c>
    </row>
    <row r="4488" spans="1:23" x14ac:dyDescent="0.3">
      <c r="A4488" s="6">
        <v>6473</v>
      </c>
      <c r="B4488" s="6" t="s">
        <v>19986</v>
      </c>
      <c r="C4488" s="6" t="s">
        <v>19987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VLOOKUP(A4488,web_archive!D:AB,18,FALSE)</f>
        <v>#N/A</v>
      </c>
      <c r="O4488" s="6"/>
      <c r="P4488" s="6"/>
      <c r="Q4488" s="6"/>
      <c r="R4488" s="6"/>
      <c r="S4488" s="6"/>
      <c r="T4488" s="6"/>
      <c r="U4488" s="6" t="s">
        <v>12299</v>
      </c>
      <c r="V4488" s="6" t="s">
        <v>12299</v>
      </c>
      <c r="W4488" s="6" t="s">
        <v>12299</v>
      </c>
    </row>
    <row r="4489" spans="1:23" x14ac:dyDescent="0.3">
      <c r="A4489" s="6">
        <v>6474</v>
      </c>
      <c r="B4489" s="6" t="s">
        <v>19988</v>
      </c>
      <c r="C4489" s="6" t="s">
        <v>19989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VLOOKUP(A4489,web_archive!D:AB,18,FALSE)</f>
        <v>#N/A</v>
      </c>
      <c r="O4489" s="6"/>
      <c r="P4489" s="6"/>
      <c r="Q4489" s="6"/>
      <c r="R4489" s="6"/>
      <c r="S4489" s="6"/>
      <c r="T4489" s="6"/>
      <c r="U4489" s="6" t="s">
        <v>12299</v>
      </c>
      <c r="V4489" s="6" t="s">
        <v>12299</v>
      </c>
      <c r="W4489" s="6" t="s">
        <v>12299</v>
      </c>
    </row>
    <row r="4490" spans="1:23" x14ac:dyDescent="0.3">
      <c r="A4490" s="6">
        <v>6475</v>
      </c>
      <c r="B4490" s="6" t="s">
        <v>19990</v>
      </c>
      <c r="C4490" s="6" t="s">
        <v>19991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VLOOKUP(A4490,web_archive!D:AB,18,FALSE)</f>
        <v>#N/A</v>
      </c>
      <c r="O4490" s="6"/>
      <c r="P4490" s="6"/>
      <c r="Q4490" s="6"/>
      <c r="R4490" s="6"/>
      <c r="S4490" s="6"/>
      <c r="T4490" s="6"/>
      <c r="U4490" s="6" t="s">
        <v>12299</v>
      </c>
      <c r="V4490" s="6" t="s">
        <v>12299</v>
      </c>
      <c r="W4490" s="6" t="s">
        <v>12299</v>
      </c>
    </row>
    <row r="4491" spans="1:23" x14ac:dyDescent="0.3">
      <c r="A4491" s="6">
        <v>6476</v>
      </c>
      <c r="B4491" s="6" t="s">
        <v>19992</v>
      </c>
      <c r="C4491" s="6" t="s">
        <v>19993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VLOOKUP(A4491,web_archive!D:AB,18,FALSE)</f>
        <v>#N/A</v>
      </c>
      <c r="O4491" s="6"/>
      <c r="P4491" s="6"/>
      <c r="Q4491" s="6"/>
      <c r="R4491" s="6"/>
      <c r="S4491" s="6"/>
      <c r="T4491" s="6"/>
      <c r="U4491" s="6" t="s">
        <v>12299</v>
      </c>
      <c r="V4491" s="6" t="s">
        <v>12299</v>
      </c>
      <c r="W4491" s="6" t="s">
        <v>12299</v>
      </c>
    </row>
    <row r="4492" spans="1:23" x14ac:dyDescent="0.3">
      <c r="A4492" s="6">
        <v>6477</v>
      </c>
      <c r="B4492" s="6" t="s">
        <v>19994</v>
      </c>
      <c r="C4492" s="6" t="s">
        <v>19995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VLOOKUP(A4492,web_archive!D:AB,18,FALSE)</f>
        <v>#N/A</v>
      </c>
      <c r="O4492" s="6"/>
      <c r="P4492" s="6"/>
      <c r="Q4492" s="6"/>
      <c r="R4492" s="6"/>
      <c r="S4492" s="6"/>
      <c r="T4492" s="6"/>
      <c r="U4492" s="6" t="s">
        <v>12299</v>
      </c>
      <c r="V4492" s="6" t="s">
        <v>12299</v>
      </c>
      <c r="W4492" s="6" t="s">
        <v>12299</v>
      </c>
    </row>
    <row r="4493" spans="1:23" x14ac:dyDescent="0.3">
      <c r="A4493" s="6">
        <v>6478</v>
      </c>
      <c r="B4493" s="6" t="s">
        <v>19996</v>
      </c>
      <c r="C4493" s="6" t="s">
        <v>19997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VLOOKUP(A4493,web_archive!D:AB,18,FALSE)</f>
        <v>#N/A</v>
      </c>
      <c r="O4493" s="6"/>
      <c r="P4493" s="6"/>
      <c r="Q4493" s="6"/>
      <c r="R4493" s="6"/>
      <c r="S4493" s="6"/>
      <c r="T4493" s="6"/>
      <c r="U4493" s="6" t="s">
        <v>12299</v>
      </c>
      <c r="V4493" s="6" t="s">
        <v>12299</v>
      </c>
      <c r="W4493" s="6" t="s">
        <v>12299</v>
      </c>
    </row>
    <row r="4494" spans="1:23" x14ac:dyDescent="0.3">
      <c r="A4494" s="6">
        <v>6479</v>
      </c>
      <c r="B4494" s="6" t="s">
        <v>19998</v>
      </c>
      <c r="C4494" s="6" t="s">
        <v>19999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VLOOKUP(A4494,web_archive!D:AB,18,FALSE)</f>
        <v>#N/A</v>
      </c>
      <c r="O4494" s="6"/>
      <c r="P4494" s="6"/>
      <c r="Q4494" s="6"/>
      <c r="R4494" s="6"/>
      <c r="S4494" s="6"/>
      <c r="T4494" s="6"/>
      <c r="U4494" s="6" t="s">
        <v>12299</v>
      </c>
      <c r="V4494" s="6" t="s">
        <v>12299</v>
      </c>
      <c r="W4494" s="6" t="s">
        <v>12299</v>
      </c>
    </row>
    <row r="4495" spans="1:23" x14ac:dyDescent="0.3">
      <c r="A4495" s="6">
        <v>6480</v>
      </c>
      <c r="B4495" s="6" t="s">
        <v>20000</v>
      </c>
      <c r="C4495" s="6" t="s">
        <v>20001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VLOOKUP(A4495,web_archive!D:AB,18,FALSE)</f>
        <v>#N/A</v>
      </c>
      <c r="O4495" s="6"/>
      <c r="P4495" s="6"/>
      <c r="Q4495" s="6"/>
      <c r="R4495" s="6"/>
      <c r="S4495" s="6"/>
      <c r="T4495" s="6"/>
      <c r="U4495" s="6" t="s">
        <v>12299</v>
      </c>
      <c r="V4495" s="6" t="s">
        <v>12299</v>
      </c>
      <c r="W4495" s="6" t="s">
        <v>12299</v>
      </c>
    </row>
    <row r="4496" spans="1:23" x14ac:dyDescent="0.3">
      <c r="A4496" s="6">
        <v>6481</v>
      </c>
      <c r="B4496" s="6" t="s">
        <v>20002</v>
      </c>
      <c r="C4496" s="6" t="s">
        <v>20003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VLOOKUP(A4496,web_archive!D:AB,18,FALSE)</f>
        <v>#N/A</v>
      </c>
      <c r="O4496" s="6"/>
      <c r="P4496" s="6"/>
      <c r="Q4496" s="6"/>
      <c r="R4496" s="6"/>
      <c r="S4496" s="6"/>
      <c r="T4496" s="6"/>
      <c r="U4496" s="6" t="s">
        <v>12299</v>
      </c>
      <c r="V4496" s="6" t="s">
        <v>12299</v>
      </c>
      <c r="W4496" s="6" t="s">
        <v>12299</v>
      </c>
    </row>
    <row r="4497" spans="1:23" x14ac:dyDescent="0.3">
      <c r="A4497" s="6">
        <v>6482</v>
      </c>
      <c r="B4497" s="6" t="s">
        <v>20004</v>
      </c>
      <c r="C4497" s="6" t="s">
        <v>20005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VLOOKUP(A4497,web_archive!D:AB,18,FALSE)</f>
        <v>#N/A</v>
      </c>
      <c r="O4497" s="6"/>
      <c r="P4497" s="6"/>
      <c r="Q4497" s="6"/>
      <c r="R4497" s="6"/>
      <c r="S4497" s="6"/>
      <c r="T4497" s="6"/>
      <c r="U4497" s="6" t="s">
        <v>12299</v>
      </c>
      <c r="V4497" s="6" t="s">
        <v>12299</v>
      </c>
      <c r="W4497" s="6" t="s">
        <v>12299</v>
      </c>
    </row>
    <row r="4498" spans="1:23" x14ac:dyDescent="0.3">
      <c r="A4498" s="6">
        <v>6483</v>
      </c>
      <c r="B4498" s="6" t="s">
        <v>20006</v>
      </c>
      <c r="C4498" s="6" t="s">
        <v>20007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VLOOKUP(A4498,web_archive!D:AB,18,FALSE)</f>
        <v>#N/A</v>
      </c>
      <c r="O4498" s="6"/>
      <c r="P4498" s="6"/>
      <c r="Q4498" s="6"/>
      <c r="R4498" s="6"/>
      <c r="S4498" s="6"/>
      <c r="T4498" s="6"/>
      <c r="U4498" s="6" t="s">
        <v>12299</v>
      </c>
      <c r="V4498" s="6" t="s">
        <v>12299</v>
      </c>
      <c r="W4498" s="6" t="s">
        <v>12299</v>
      </c>
    </row>
    <row r="4499" spans="1:23" x14ac:dyDescent="0.3">
      <c r="A4499" s="6">
        <v>6484</v>
      </c>
      <c r="B4499" s="6" t="s">
        <v>20008</v>
      </c>
      <c r="C4499" s="6" t="s">
        <v>20009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VLOOKUP(A4499,web_archive!D:AB,18,FALSE)</f>
        <v>#N/A</v>
      </c>
      <c r="O4499" s="6"/>
      <c r="P4499" s="6"/>
      <c r="Q4499" s="6"/>
      <c r="R4499" s="6"/>
      <c r="S4499" s="6"/>
      <c r="T4499" s="6"/>
      <c r="U4499" s="6" t="s">
        <v>12299</v>
      </c>
      <c r="V4499" s="6" t="s">
        <v>12299</v>
      </c>
      <c r="W4499" s="6" t="s">
        <v>12299</v>
      </c>
    </row>
    <row r="4500" spans="1:23" x14ac:dyDescent="0.3">
      <c r="A4500" s="6">
        <v>6485</v>
      </c>
      <c r="B4500" s="6" t="s">
        <v>20010</v>
      </c>
      <c r="C4500" s="6" t="s">
        <v>20011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VLOOKUP(A4500,web_archive!D:AB,18,FALSE)</f>
        <v>#N/A</v>
      </c>
      <c r="O4500" s="6"/>
      <c r="P4500" s="6"/>
      <c r="Q4500" s="6"/>
      <c r="R4500" s="6"/>
      <c r="S4500" s="6"/>
      <c r="T4500" s="6"/>
      <c r="U4500" s="6" t="s">
        <v>12299</v>
      </c>
      <c r="V4500" s="6" t="s">
        <v>12299</v>
      </c>
      <c r="W4500" s="6" t="s">
        <v>12299</v>
      </c>
    </row>
    <row r="4501" spans="1:23" x14ac:dyDescent="0.3">
      <c r="A4501" s="6">
        <v>6486</v>
      </c>
      <c r="B4501" s="6" t="s">
        <v>20012</v>
      </c>
      <c r="C4501" s="6" t="s">
        <v>20013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VLOOKUP(A4501,web_archive!D:AB,18,FALSE)</f>
        <v>#N/A</v>
      </c>
      <c r="O4501" s="6"/>
      <c r="P4501" s="6"/>
      <c r="Q4501" s="6"/>
      <c r="R4501" s="6"/>
      <c r="S4501" s="6"/>
      <c r="T4501" s="6"/>
      <c r="U4501" s="6" t="s">
        <v>12299</v>
      </c>
      <c r="V4501" s="6" t="s">
        <v>12299</v>
      </c>
      <c r="W4501" s="6" t="s">
        <v>12299</v>
      </c>
    </row>
    <row r="4502" spans="1:23" x14ac:dyDescent="0.3">
      <c r="A4502" s="6">
        <v>6487</v>
      </c>
      <c r="B4502" s="6" t="s">
        <v>20014</v>
      </c>
      <c r="C4502" s="6" t="s">
        <v>20015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VLOOKUP(A4502,web_archive!D:AB,18,FALSE)</f>
        <v>#N/A</v>
      </c>
      <c r="O4502" s="6"/>
      <c r="P4502" s="6"/>
      <c r="Q4502" s="6"/>
      <c r="R4502" s="6"/>
      <c r="S4502" s="6"/>
      <c r="T4502" s="6"/>
      <c r="U4502" s="6" t="s">
        <v>12299</v>
      </c>
      <c r="V4502" s="6" t="s">
        <v>12299</v>
      </c>
      <c r="W4502" s="6" t="s">
        <v>12299</v>
      </c>
    </row>
    <row r="4503" spans="1:23" x14ac:dyDescent="0.3">
      <c r="A4503" s="6">
        <v>6488</v>
      </c>
      <c r="B4503" s="6" t="s">
        <v>20016</v>
      </c>
      <c r="C4503" s="6" t="s">
        <v>20017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VLOOKUP(A4503,web_archive!D:AB,18,FALSE)</f>
        <v>#N/A</v>
      </c>
      <c r="O4503" s="6"/>
      <c r="P4503" s="6"/>
      <c r="Q4503" s="6"/>
      <c r="R4503" s="6"/>
      <c r="S4503" s="6"/>
      <c r="T4503" s="6"/>
      <c r="U4503" s="6" t="s">
        <v>12299</v>
      </c>
      <c r="V4503" s="6" t="s">
        <v>12299</v>
      </c>
      <c r="W4503" s="6" t="s">
        <v>12299</v>
      </c>
    </row>
    <row r="4504" spans="1:23" x14ac:dyDescent="0.3">
      <c r="A4504" s="6">
        <v>6489</v>
      </c>
      <c r="B4504" s="6" t="s">
        <v>20018</v>
      </c>
      <c r="C4504" s="6" t="s">
        <v>20019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VLOOKUP(A4504,web_archive!D:AB,18,FALSE)</f>
        <v>#N/A</v>
      </c>
      <c r="O4504" s="6"/>
      <c r="P4504" s="6"/>
      <c r="Q4504" s="6"/>
      <c r="R4504" s="6"/>
      <c r="S4504" s="6"/>
      <c r="T4504" s="6"/>
      <c r="U4504" s="6" t="s">
        <v>12299</v>
      </c>
      <c r="V4504" s="6" t="s">
        <v>12299</v>
      </c>
      <c r="W4504" s="6" t="s">
        <v>12299</v>
      </c>
    </row>
    <row r="4505" spans="1:23" x14ac:dyDescent="0.3">
      <c r="A4505" s="6">
        <v>6490</v>
      </c>
      <c r="B4505" s="6" t="s">
        <v>20020</v>
      </c>
      <c r="C4505" s="6" t="s">
        <v>20021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VLOOKUP(A4505,web_archive!D:AB,18,FALSE)</f>
        <v>#N/A</v>
      </c>
      <c r="O4505" s="6"/>
      <c r="P4505" s="6"/>
      <c r="Q4505" s="6"/>
      <c r="R4505" s="6"/>
      <c r="S4505" s="6"/>
      <c r="T4505" s="6"/>
      <c r="U4505" s="6" t="s">
        <v>12299</v>
      </c>
      <c r="V4505" s="6" t="s">
        <v>12299</v>
      </c>
      <c r="W4505" s="6" t="s">
        <v>12299</v>
      </c>
    </row>
    <row r="4506" spans="1:23" x14ac:dyDescent="0.3">
      <c r="A4506" s="6">
        <v>6491</v>
      </c>
      <c r="B4506" s="6" t="s">
        <v>20022</v>
      </c>
      <c r="C4506" s="6" t="s">
        <v>20023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VLOOKUP(A4506,web_archive!D:AB,18,FALSE)</f>
        <v>#N/A</v>
      </c>
      <c r="O4506" s="6"/>
      <c r="P4506" s="6"/>
      <c r="Q4506" s="6"/>
      <c r="R4506" s="6"/>
      <c r="S4506" s="6"/>
      <c r="T4506" s="6"/>
      <c r="U4506" s="6" t="s">
        <v>12299</v>
      </c>
      <c r="V4506" s="6" t="s">
        <v>12299</v>
      </c>
      <c r="W4506" s="6" t="s">
        <v>12299</v>
      </c>
    </row>
    <row r="4507" spans="1:23" x14ac:dyDescent="0.3">
      <c r="A4507" s="6">
        <v>6492</v>
      </c>
      <c r="B4507" s="6" t="s">
        <v>20024</v>
      </c>
      <c r="C4507" s="6" t="s">
        <v>20025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VLOOKUP(A4507,web_archive!D:AB,18,FALSE)</f>
        <v>#N/A</v>
      </c>
      <c r="O4507" s="6"/>
      <c r="P4507" s="6"/>
      <c r="Q4507" s="6"/>
      <c r="R4507" s="6"/>
      <c r="S4507" s="6"/>
      <c r="T4507" s="6"/>
      <c r="U4507" s="6" t="s">
        <v>12299</v>
      </c>
      <c r="V4507" s="6" t="s">
        <v>12299</v>
      </c>
      <c r="W4507" s="6" t="s">
        <v>12299</v>
      </c>
    </row>
    <row r="4508" spans="1:23" x14ac:dyDescent="0.3">
      <c r="A4508" s="6">
        <v>6493</v>
      </c>
      <c r="B4508" s="6" t="s">
        <v>20026</v>
      </c>
      <c r="C4508" s="6" t="s">
        <v>20026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VLOOKUP(A4508,web_archive!D:AB,18,FALSE)</f>
        <v>#N/A</v>
      </c>
      <c r="O4508" s="6"/>
      <c r="P4508" s="6"/>
      <c r="Q4508" s="6"/>
      <c r="R4508" s="6"/>
      <c r="S4508" s="6"/>
      <c r="T4508" s="6"/>
      <c r="U4508" s="6" t="s">
        <v>12299</v>
      </c>
      <c r="V4508" s="6" t="s">
        <v>12299</v>
      </c>
      <c r="W4508" s="6" t="s">
        <v>12299</v>
      </c>
    </row>
    <row r="4509" spans="1:23" x14ac:dyDescent="0.3">
      <c r="A4509" s="6">
        <v>6494</v>
      </c>
      <c r="B4509" s="6" t="s">
        <v>20027</v>
      </c>
      <c r="C4509" s="6" t="s">
        <v>20028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VLOOKUP(A4509,web_archive!D:AB,18,FALSE)</f>
        <v>#N/A</v>
      </c>
      <c r="O4509" s="6"/>
      <c r="P4509" s="6"/>
      <c r="Q4509" s="6"/>
      <c r="R4509" s="6"/>
      <c r="S4509" s="6"/>
      <c r="T4509" s="6"/>
      <c r="U4509" s="6" t="s">
        <v>12299</v>
      </c>
      <c r="V4509" s="6" t="s">
        <v>12299</v>
      </c>
      <c r="W4509" s="6" t="s">
        <v>12299</v>
      </c>
    </row>
    <row r="4510" spans="1:23" x14ac:dyDescent="0.3">
      <c r="A4510" s="6">
        <v>6495</v>
      </c>
      <c r="B4510" s="6" t="s">
        <v>20029</v>
      </c>
      <c r="C4510" s="6" t="s">
        <v>20030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VLOOKUP(A4510,web_archive!D:AB,18,FALSE)</f>
        <v>#N/A</v>
      </c>
      <c r="O4510" s="6"/>
      <c r="P4510" s="6"/>
      <c r="Q4510" s="6"/>
      <c r="R4510" s="6"/>
      <c r="S4510" s="6"/>
      <c r="T4510" s="6"/>
      <c r="U4510" s="6" t="s">
        <v>12299</v>
      </c>
      <c r="V4510" s="6" t="s">
        <v>12299</v>
      </c>
      <c r="W4510" s="6" t="s">
        <v>12299</v>
      </c>
    </row>
    <row r="4511" spans="1:23" x14ac:dyDescent="0.3">
      <c r="A4511" s="6">
        <v>6496</v>
      </c>
      <c r="B4511" s="6" t="s">
        <v>20031</v>
      </c>
      <c r="C4511" s="6" t="s">
        <v>20032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VLOOKUP(A4511,web_archive!D:AB,18,FALSE)</f>
        <v>#N/A</v>
      </c>
      <c r="O4511" s="6"/>
      <c r="P4511" s="6"/>
      <c r="Q4511" s="6"/>
      <c r="R4511" s="6"/>
      <c r="S4511" s="6"/>
      <c r="T4511" s="6"/>
      <c r="U4511" s="6" t="s">
        <v>12299</v>
      </c>
      <c r="V4511" s="6" t="s">
        <v>12299</v>
      </c>
      <c r="W4511" s="6" t="s">
        <v>12299</v>
      </c>
    </row>
    <row r="4512" spans="1:23" x14ac:dyDescent="0.3">
      <c r="A4512" s="6">
        <v>6497</v>
      </c>
      <c r="B4512" s="6" t="s">
        <v>20033</v>
      </c>
      <c r="C4512" s="6" t="s">
        <v>20034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VLOOKUP(A4512,web_archive!D:AB,18,FALSE)</f>
        <v>#N/A</v>
      </c>
      <c r="O4512" s="6"/>
      <c r="P4512" s="6"/>
      <c r="Q4512" s="6"/>
      <c r="R4512" s="6"/>
      <c r="S4512" s="6"/>
      <c r="T4512" s="6"/>
      <c r="U4512" s="6" t="s">
        <v>12299</v>
      </c>
      <c r="V4512" s="6" t="s">
        <v>12299</v>
      </c>
      <c r="W4512" s="6" t="s">
        <v>12299</v>
      </c>
    </row>
    <row r="4513" spans="1:23" x14ac:dyDescent="0.3">
      <c r="A4513" s="6">
        <v>6498</v>
      </c>
      <c r="B4513" s="6" t="s">
        <v>20035</v>
      </c>
      <c r="C4513" s="6" t="s">
        <v>20035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VLOOKUP(A4513,web_archive!D:AB,18,FALSE)</f>
        <v>#N/A</v>
      </c>
      <c r="O4513" s="6"/>
      <c r="P4513" s="6"/>
      <c r="Q4513" s="6"/>
      <c r="R4513" s="6"/>
      <c r="S4513" s="6"/>
      <c r="T4513" s="6"/>
      <c r="U4513" s="6" t="s">
        <v>12299</v>
      </c>
      <c r="V4513" s="6" t="s">
        <v>12299</v>
      </c>
      <c r="W4513" s="6" t="s">
        <v>12299</v>
      </c>
    </row>
    <row r="4514" spans="1:23" x14ac:dyDescent="0.3">
      <c r="A4514" s="6">
        <v>6499</v>
      </c>
      <c r="B4514" s="6" t="s">
        <v>20036</v>
      </c>
      <c r="C4514" s="6" t="s">
        <v>20037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VLOOKUP(A4514,web_archive!D:AB,18,FALSE)</f>
        <v>#N/A</v>
      </c>
      <c r="O4514" s="6"/>
      <c r="P4514" s="6"/>
      <c r="Q4514" s="6"/>
      <c r="R4514" s="6"/>
      <c r="S4514" s="6"/>
      <c r="T4514" s="6"/>
      <c r="U4514" s="6" t="s">
        <v>12299</v>
      </c>
      <c r="V4514" s="6" t="s">
        <v>12299</v>
      </c>
      <c r="W4514" s="6" t="s">
        <v>12299</v>
      </c>
    </row>
    <row r="4515" spans="1:23" x14ac:dyDescent="0.3">
      <c r="A4515" s="6">
        <v>6500</v>
      </c>
      <c r="B4515" s="6" t="s">
        <v>20038</v>
      </c>
      <c r="C4515" s="6" t="s">
        <v>20039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VLOOKUP(A4515,web_archive!D:AB,18,FALSE)</f>
        <v>#N/A</v>
      </c>
      <c r="O4515" s="6"/>
      <c r="P4515" s="6"/>
      <c r="Q4515" s="6"/>
      <c r="R4515" s="6"/>
      <c r="S4515" s="6"/>
      <c r="T4515" s="6"/>
      <c r="U4515" s="6" t="s">
        <v>12299</v>
      </c>
      <c r="V4515" s="6" t="s">
        <v>12299</v>
      </c>
      <c r="W4515" s="6" t="s">
        <v>12299</v>
      </c>
    </row>
    <row r="4516" spans="1:23" x14ac:dyDescent="0.3">
      <c r="A4516" s="6">
        <v>6501</v>
      </c>
      <c r="B4516" s="6" t="s">
        <v>20040</v>
      </c>
      <c r="C4516" s="6" t="s">
        <v>20041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VLOOKUP(A4516,web_archive!D:AB,18,FALSE)</f>
        <v>#N/A</v>
      </c>
      <c r="O4516" s="6"/>
      <c r="P4516" s="6"/>
      <c r="Q4516" s="6"/>
      <c r="R4516" s="6"/>
      <c r="S4516" s="6"/>
      <c r="T4516" s="6"/>
      <c r="U4516" s="6" t="s">
        <v>12299</v>
      </c>
      <c r="V4516" s="6" t="s">
        <v>12299</v>
      </c>
      <c r="W4516" s="6" t="s">
        <v>12299</v>
      </c>
    </row>
    <row r="4517" spans="1:23" x14ac:dyDescent="0.3">
      <c r="A4517" s="6">
        <v>6502</v>
      </c>
      <c r="B4517" s="6" t="s">
        <v>20042</v>
      </c>
      <c r="C4517" s="6" t="s">
        <v>20043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VLOOKUP(A4517,web_archive!D:AB,18,FALSE)</f>
        <v>#N/A</v>
      </c>
      <c r="O4517" s="6"/>
      <c r="P4517" s="6"/>
      <c r="Q4517" s="6"/>
      <c r="R4517" s="6"/>
      <c r="S4517" s="6"/>
      <c r="T4517" s="6"/>
      <c r="U4517" s="6" t="s">
        <v>12299</v>
      </c>
      <c r="V4517" s="6" t="s">
        <v>12299</v>
      </c>
      <c r="W4517" s="6" t="s">
        <v>12299</v>
      </c>
    </row>
    <row r="4518" spans="1:23" x14ac:dyDescent="0.3">
      <c r="A4518" s="6">
        <v>6503</v>
      </c>
      <c r="B4518" s="6" t="s">
        <v>20044</v>
      </c>
      <c r="C4518" s="6" t="s">
        <v>20045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VLOOKUP(A4518,web_archive!D:AB,18,FALSE)</f>
        <v>#N/A</v>
      </c>
      <c r="O4518" s="6"/>
      <c r="P4518" s="6"/>
      <c r="Q4518" s="6"/>
      <c r="R4518" s="6"/>
      <c r="S4518" s="6"/>
      <c r="T4518" s="6"/>
      <c r="U4518" s="6" t="s">
        <v>12299</v>
      </c>
      <c r="V4518" s="6" t="s">
        <v>12299</v>
      </c>
      <c r="W4518" s="6" t="s">
        <v>12299</v>
      </c>
    </row>
    <row r="4519" spans="1:23" x14ac:dyDescent="0.3">
      <c r="A4519" s="6">
        <v>6504</v>
      </c>
      <c r="B4519" s="6" t="s">
        <v>20046</v>
      </c>
      <c r="C4519" s="6" t="s">
        <v>20047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VLOOKUP(A4519,web_archive!D:AB,18,FALSE)</f>
        <v>#N/A</v>
      </c>
      <c r="O4519" s="6"/>
      <c r="P4519" s="6"/>
      <c r="Q4519" s="6"/>
      <c r="R4519" s="6"/>
      <c r="S4519" s="6"/>
      <c r="T4519" s="6"/>
      <c r="U4519" s="6" t="s">
        <v>12299</v>
      </c>
      <c r="V4519" s="6" t="s">
        <v>12299</v>
      </c>
      <c r="W4519" s="6" t="s">
        <v>12299</v>
      </c>
    </row>
    <row r="4520" spans="1:23" x14ac:dyDescent="0.3">
      <c r="A4520" s="6">
        <v>6505</v>
      </c>
      <c r="B4520" s="6" t="s">
        <v>20048</v>
      </c>
      <c r="C4520" s="6" t="s">
        <v>20049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VLOOKUP(A4520,web_archive!D:AB,18,FALSE)</f>
        <v>#N/A</v>
      </c>
      <c r="O4520" s="6"/>
      <c r="P4520" s="6"/>
      <c r="Q4520" s="6"/>
      <c r="R4520" s="6"/>
      <c r="S4520" s="6"/>
      <c r="T4520" s="6"/>
      <c r="U4520" s="6" t="s">
        <v>12299</v>
      </c>
      <c r="V4520" s="6" t="s">
        <v>12299</v>
      </c>
      <c r="W4520" s="6" t="s">
        <v>12299</v>
      </c>
    </row>
    <row r="4521" spans="1:23" x14ac:dyDescent="0.3">
      <c r="A4521" s="6">
        <v>6506</v>
      </c>
      <c r="B4521" s="6" t="s">
        <v>20050</v>
      </c>
      <c r="C4521" s="6" t="s">
        <v>20051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VLOOKUP(A4521,web_archive!D:AB,18,FALSE)</f>
        <v>#N/A</v>
      </c>
      <c r="O4521" s="6"/>
      <c r="P4521" s="6"/>
      <c r="Q4521" s="6"/>
      <c r="R4521" s="6"/>
      <c r="S4521" s="6"/>
      <c r="T4521" s="6"/>
      <c r="U4521" s="6" t="s">
        <v>12299</v>
      </c>
      <c r="V4521" s="6" t="s">
        <v>12299</v>
      </c>
      <c r="W4521" s="6" t="s">
        <v>12299</v>
      </c>
    </row>
    <row r="4522" spans="1:23" x14ac:dyDescent="0.3">
      <c r="A4522" s="6">
        <v>6507</v>
      </c>
      <c r="B4522" s="6" t="s">
        <v>20052</v>
      </c>
      <c r="C4522" s="6" t="s">
        <v>20053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VLOOKUP(A4522,web_archive!D:AB,18,FALSE)</f>
        <v>#N/A</v>
      </c>
      <c r="O4522" s="6"/>
      <c r="P4522" s="6"/>
      <c r="Q4522" s="6"/>
      <c r="R4522" s="6"/>
      <c r="S4522" s="6"/>
      <c r="T4522" s="6"/>
      <c r="U4522" s="6" t="s">
        <v>12299</v>
      </c>
      <c r="V4522" s="6" t="s">
        <v>12299</v>
      </c>
      <c r="W4522" s="6" t="s">
        <v>12299</v>
      </c>
    </row>
    <row r="4523" spans="1:23" x14ac:dyDescent="0.3">
      <c r="A4523" s="6">
        <v>6508</v>
      </c>
      <c r="B4523" s="6" t="s">
        <v>20054</v>
      </c>
      <c r="C4523" s="6" t="s">
        <v>20055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VLOOKUP(A4523,web_archive!D:AB,18,FALSE)</f>
        <v>#N/A</v>
      </c>
      <c r="O4523" s="6"/>
      <c r="P4523" s="6"/>
      <c r="Q4523" s="6"/>
      <c r="R4523" s="6"/>
      <c r="S4523" s="6"/>
      <c r="T4523" s="6"/>
      <c r="U4523" s="6" t="s">
        <v>12299</v>
      </c>
      <c r="V4523" s="6" t="s">
        <v>12299</v>
      </c>
      <c r="W4523" s="6" t="s">
        <v>12299</v>
      </c>
    </row>
    <row r="4524" spans="1:23" x14ac:dyDescent="0.3">
      <c r="A4524" s="6">
        <v>6509</v>
      </c>
      <c r="B4524" s="6" t="s">
        <v>20056</v>
      </c>
      <c r="C4524" s="6" t="s">
        <v>20057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VLOOKUP(A4524,web_archive!D:AB,18,FALSE)</f>
        <v>#N/A</v>
      </c>
      <c r="O4524" s="6"/>
      <c r="P4524" s="6"/>
      <c r="Q4524" s="6"/>
      <c r="R4524" s="6"/>
      <c r="S4524" s="6"/>
      <c r="T4524" s="6"/>
      <c r="U4524" s="6" t="s">
        <v>12299</v>
      </c>
      <c r="V4524" s="6" t="s">
        <v>12299</v>
      </c>
      <c r="W4524" s="6" t="s">
        <v>12299</v>
      </c>
    </row>
    <row r="4525" spans="1:23" x14ac:dyDescent="0.3">
      <c r="A4525" s="6">
        <v>6510</v>
      </c>
      <c r="B4525" s="6" t="s">
        <v>20058</v>
      </c>
      <c r="C4525" s="6" t="s">
        <v>20059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VLOOKUP(A4525,web_archive!D:AB,18,FALSE)</f>
        <v>#N/A</v>
      </c>
      <c r="O4525" s="6"/>
      <c r="P4525" s="6"/>
      <c r="Q4525" s="6"/>
      <c r="R4525" s="6"/>
      <c r="S4525" s="6"/>
      <c r="T4525" s="6"/>
      <c r="U4525" s="6" t="s">
        <v>12299</v>
      </c>
      <c r="V4525" s="6" t="s">
        <v>12299</v>
      </c>
      <c r="W4525" s="6" t="s">
        <v>12299</v>
      </c>
    </row>
    <row r="4526" spans="1:23" x14ac:dyDescent="0.3">
      <c r="A4526" s="6">
        <v>6511</v>
      </c>
      <c r="B4526" s="6" t="s">
        <v>20060</v>
      </c>
      <c r="C4526" s="6" t="s">
        <v>20061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VLOOKUP(A4526,web_archive!D:AB,18,FALSE)</f>
        <v>#N/A</v>
      </c>
      <c r="O4526" s="6"/>
      <c r="P4526" s="6"/>
      <c r="Q4526" s="6"/>
      <c r="R4526" s="6"/>
      <c r="S4526" s="6"/>
      <c r="T4526" s="6"/>
      <c r="U4526" s="6" t="s">
        <v>12299</v>
      </c>
      <c r="V4526" s="6" t="s">
        <v>12299</v>
      </c>
      <c r="W4526" s="6" t="s">
        <v>12299</v>
      </c>
    </row>
    <row r="4527" spans="1:23" x14ac:dyDescent="0.3">
      <c r="A4527" s="6">
        <v>6512</v>
      </c>
      <c r="B4527" s="6" t="s">
        <v>20062</v>
      </c>
      <c r="C4527" s="6" t="s">
        <v>20063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VLOOKUP(A4527,web_archive!D:AB,18,FALSE)</f>
        <v>#N/A</v>
      </c>
      <c r="O4527" s="6"/>
      <c r="P4527" s="6"/>
      <c r="Q4527" s="6"/>
      <c r="R4527" s="6"/>
      <c r="S4527" s="6"/>
      <c r="T4527" s="6"/>
      <c r="U4527" s="6" t="s">
        <v>12299</v>
      </c>
      <c r="V4527" s="6" t="s">
        <v>12299</v>
      </c>
      <c r="W4527" s="6" t="s">
        <v>12299</v>
      </c>
    </row>
    <row r="4528" spans="1:23" x14ac:dyDescent="0.3">
      <c r="A4528" s="6">
        <v>6513</v>
      </c>
      <c r="B4528" s="6" t="s">
        <v>20064</v>
      </c>
      <c r="C4528" s="6" t="s">
        <v>20065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VLOOKUP(A4528,web_archive!D:AB,18,FALSE)</f>
        <v>#N/A</v>
      </c>
      <c r="O4528" s="6"/>
      <c r="P4528" s="6"/>
      <c r="Q4528" s="6"/>
      <c r="R4528" s="6"/>
      <c r="S4528" s="6"/>
      <c r="T4528" s="6"/>
      <c r="U4528" s="6" t="s">
        <v>12299</v>
      </c>
      <c r="V4528" s="6" t="s">
        <v>12299</v>
      </c>
      <c r="W4528" s="6" t="s">
        <v>12299</v>
      </c>
    </row>
    <row r="4529" spans="1:23" x14ac:dyDescent="0.3">
      <c r="A4529" s="6">
        <v>6514</v>
      </c>
      <c r="B4529" s="6" t="s">
        <v>20066</v>
      </c>
      <c r="C4529" s="6" t="s">
        <v>20067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VLOOKUP(A4529,web_archive!D:AB,18,FALSE)</f>
        <v>#N/A</v>
      </c>
      <c r="O4529" s="6"/>
      <c r="P4529" s="6"/>
      <c r="Q4529" s="6"/>
      <c r="R4529" s="6"/>
      <c r="S4529" s="6"/>
      <c r="T4529" s="6"/>
      <c r="U4529" s="6" t="s">
        <v>12299</v>
      </c>
      <c r="V4529" s="6" t="s">
        <v>12299</v>
      </c>
      <c r="W4529" s="6" t="s">
        <v>12299</v>
      </c>
    </row>
    <row r="4530" spans="1:23" x14ac:dyDescent="0.3">
      <c r="A4530" s="6">
        <v>6515</v>
      </c>
      <c r="B4530" s="6" t="s">
        <v>20068</v>
      </c>
      <c r="C4530" s="6" t="s">
        <v>20069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VLOOKUP(A4530,web_archive!D:AB,18,FALSE)</f>
        <v>#N/A</v>
      </c>
      <c r="O4530" s="6"/>
      <c r="P4530" s="6"/>
      <c r="Q4530" s="6"/>
      <c r="R4530" s="6"/>
      <c r="S4530" s="6"/>
      <c r="T4530" s="6"/>
      <c r="U4530" s="6" t="s">
        <v>12299</v>
      </c>
      <c r="V4530" s="6" t="s">
        <v>12299</v>
      </c>
      <c r="W4530" s="6" t="s">
        <v>12299</v>
      </c>
    </row>
    <row r="4531" spans="1:23" x14ac:dyDescent="0.3">
      <c r="A4531" s="6">
        <v>6516</v>
      </c>
      <c r="B4531" s="6" t="s">
        <v>20070</v>
      </c>
      <c r="C4531" s="6" t="s">
        <v>20071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VLOOKUP(A4531,web_archive!D:AB,18,FALSE)</f>
        <v>#N/A</v>
      </c>
      <c r="O4531" s="6"/>
      <c r="P4531" s="6"/>
      <c r="Q4531" s="6"/>
      <c r="R4531" s="6"/>
      <c r="S4531" s="6"/>
      <c r="T4531" s="6"/>
      <c r="U4531" s="6" t="s">
        <v>12299</v>
      </c>
      <c r="V4531" s="6" t="s">
        <v>12299</v>
      </c>
      <c r="W4531" s="6" t="s">
        <v>12299</v>
      </c>
    </row>
    <row r="4532" spans="1:23" x14ac:dyDescent="0.3">
      <c r="A4532" s="6">
        <v>6517</v>
      </c>
      <c r="B4532" s="6" t="s">
        <v>20072</v>
      </c>
      <c r="C4532" s="6" t="s">
        <v>20073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VLOOKUP(A4532,web_archive!D:AB,18,FALSE)</f>
        <v>#N/A</v>
      </c>
      <c r="O4532" s="6"/>
      <c r="P4532" s="6"/>
      <c r="Q4532" s="6"/>
      <c r="R4532" s="6"/>
      <c r="S4532" s="6"/>
      <c r="T4532" s="6"/>
      <c r="U4532" s="6" t="s">
        <v>12299</v>
      </c>
      <c r="V4532" s="6" t="s">
        <v>12299</v>
      </c>
      <c r="W4532" s="6" t="s">
        <v>12299</v>
      </c>
    </row>
    <row r="4533" spans="1:23" x14ac:dyDescent="0.3">
      <c r="A4533" s="6">
        <v>6518</v>
      </c>
      <c r="B4533" s="6" t="s">
        <v>20074</v>
      </c>
      <c r="C4533" s="6" t="s">
        <v>20075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VLOOKUP(A4533,web_archive!D:AB,18,FALSE)</f>
        <v>#N/A</v>
      </c>
      <c r="O4533" s="6"/>
      <c r="P4533" s="6"/>
      <c r="Q4533" s="6"/>
      <c r="R4533" s="6"/>
      <c r="S4533" s="6"/>
      <c r="T4533" s="6"/>
      <c r="U4533" s="6" t="s">
        <v>12299</v>
      </c>
      <c r="V4533" s="6" t="s">
        <v>12299</v>
      </c>
      <c r="W4533" s="6" t="s">
        <v>12299</v>
      </c>
    </row>
    <row r="4534" spans="1:23" x14ac:dyDescent="0.3">
      <c r="A4534" s="6">
        <v>6519</v>
      </c>
      <c r="B4534" s="6" t="s">
        <v>20076</v>
      </c>
      <c r="C4534" s="6" t="s">
        <v>20077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VLOOKUP(A4534,web_archive!D:AB,18,FALSE)</f>
        <v>#N/A</v>
      </c>
      <c r="O4534" s="6"/>
      <c r="P4534" s="6"/>
      <c r="Q4534" s="6"/>
      <c r="R4534" s="6"/>
      <c r="S4534" s="6"/>
      <c r="T4534" s="6"/>
      <c r="U4534" s="6" t="s">
        <v>12299</v>
      </c>
      <c r="V4534" s="6" t="s">
        <v>12299</v>
      </c>
      <c r="W4534" s="6" t="s">
        <v>12299</v>
      </c>
    </row>
    <row r="4535" spans="1:23" x14ac:dyDescent="0.3">
      <c r="A4535" s="6">
        <v>6520</v>
      </c>
      <c r="B4535" s="6" t="s">
        <v>20078</v>
      </c>
      <c r="C4535" s="6" t="s">
        <v>20079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VLOOKUP(A4535,web_archive!D:AB,18,FALSE)</f>
        <v>#N/A</v>
      </c>
      <c r="O4535" s="6"/>
      <c r="P4535" s="6"/>
      <c r="Q4535" s="6"/>
      <c r="R4535" s="6"/>
      <c r="S4535" s="6"/>
      <c r="T4535" s="6"/>
      <c r="U4535" s="6" t="s">
        <v>12299</v>
      </c>
      <c r="V4535" s="6" t="s">
        <v>12299</v>
      </c>
      <c r="W4535" s="6" t="s">
        <v>12299</v>
      </c>
    </row>
    <row r="4536" spans="1:23" x14ac:dyDescent="0.3">
      <c r="A4536" s="6">
        <v>6521</v>
      </c>
      <c r="B4536" s="6" t="s">
        <v>20080</v>
      </c>
      <c r="C4536" s="6" t="s">
        <v>20081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VLOOKUP(A4536,web_archive!D:AB,18,FALSE)</f>
        <v>#N/A</v>
      </c>
      <c r="O4536" s="6"/>
      <c r="P4536" s="6"/>
      <c r="Q4536" s="6"/>
      <c r="R4536" s="6"/>
      <c r="S4536" s="6"/>
      <c r="T4536" s="6"/>
      <c r="U4536" s="6" t="s">
        <v>12299</v>
      </c>
      <c r="V4536" s="6" t="s">
        <v>12299</v>
      </c>
      <c r="W4536" s="6" t="s">
        <v>12299</v>
      </c>
    </row>
    <row r="4537" spans="1:23" x14ac:dyDescent="0.3">
      <c r="A4537" s="6">
        <v>6522</v>
      </c>
      <c r="B4537" s="6" t="s">
        <v>20082</v>
      </c>
      <c r="C4537" s="6" t="s">
        <v>20081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VLOOKUP(A4537,web_archive!D:AB,18,FALSE)</f>
        <v>#N/A</v>
      </c>
      <c r="O4537" s="6"/>
      <c r="P4537" s="6"/>
      <c r="Q4537" s="6"/>
      <c r="R4537" s="6"/>
      <c r="S4537" s="6"/>
      <c r="T4537" s="6"/>
      <c r="U4537" s="6" t="s">
        <v>12299</v>
      </c>
      <c r="V4537" s="6" t="s">
        <v>12299</v>
      </c>
      <c r="W4537" s="6" t="s">
        <v>12299</v>
      </c>
    </row>
    <row r="4538" spans="1:23" x14ac:dyDescent="0.3">
      <c r="A4538" s="6">
        <v>6523</v>
      </c>
      <c r="B4538" s="6" t="s">
        <v>20083</v>
      </c>
      <c r="C4538" s="6" t="s">
        <v>20084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VLOOKUP(A4538,web_archive!D:AB,18,FALSE)</f>
        <v>#N/A</v>
      </c>
      <c r="O4538" s="6"/>
      <c r="P4538" s="6"/>
      <c r="Q4538" s="6"/>
      <c r="R4538" s="6"/>
      <c r="S4538" s="6"/>
      <c r="T4538" s="6"/>
      <c r="U4538" s="6" t="s">
        <v>12299</v>
      </c>
      <c r="V4538" s="6" t="s">
        <v>12299</v>
      </c>
      <c r="W4538" s="6" t="s">
        <v>12299</v>
      </c>
    </row>
    <row r="4539" spans="1:23" x14ac:dyDescent="0.3">
      <c r="A4539" s="6">
        <v>6524</v>
      </c>
      <c r="B4539" s="6" t="s">
        <v>20085</v>
      </c>
      <c r="C4539" s="6" t="s">
        <v>20086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VLOOKUP(A4539,web_archive!D:AB,18,FALSE)</f>
        <v>#N/A</v>
      </c>
      <c r="O4539" s="6"/>
      <c r="P4539" s="6"/>
      <c r="Q4539" s="6"/>
      <c r="R4539" s="6"/>
      <c r="S4539" s="6"/>
      <c r="T4539" s="6"/>
      <c r="U4539" s="6" t="s">
        <v>12299</v>
      </c>
      <c r="V4539" s="6" t="s">
        <v>12299</v>
      </c>
      <c r="W4539" s="6" t="s">
        <v>12299</v>
      </c>
    </row>
    <row r="4540" spans="1:23" x14ac:dyDescent="0.3">
      <c r="A4540" s="6">
        <v>6525</v>
      </c>
      <c r="B4540" s="6" t="s">
        <v>20087</v>
      </c>
      <c r="C4540" s="6" t="s">
        <v>20088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VLOOKUP(A4540,web_archive!D:AB,18,FALSE)</f>
        <v>#N/A</v>
      </c>
      <c r="O4540" s="6"/>
      <c r="P4540" s="6"/>
      <c r="Q4540" s="6"/>
      <c r="R4540" s="6"/>
      <c r="S4540" s="6"/>
      <c r="T4540" s="6"/>
      <c r="U4540" s="6" t="s">
        <v>12299</v>
      </c>
      <c r="V4540" s="6" t="s">
        <v>12299</v>
      </c>
      <c r="W4540" s="6" t="s">
        <v>12299</v>
      </c>
    </row>
    <row r="4541" spans="1:23" x14ac:dyDescent="0.3">
      <c r="A4541" s="6">
        <v>6526</v>
      </c>
      <c r="B4541" s="6" t="s">
        <v>20089</v>
      </c>
      <c r="C4541" s="6" t="s">
        <v>20090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VLOOKUP(A4541,web_archive!D:AB,18,FALSE)</f>
        <v>#N/A</v>
      </c>
      <c r="O4541" s="6"/>
      <c r="P4541" s="6"/>
      <c r="Q4541" s="6"/>
      <c r="R4541" s="6"/>
      <c r="S4541" s="6"/>
      <c r="T4541" s="6"/>
      <c r="U4541" s="6" t="s">
        <v>12299</v>
      </c>
      <c r="V4541" s="6" t="s">
        <v>12299</v>
      </c>
      <c r="W4541" s="6" t="s">
        <v>12299</v>
      </c>
    </row>
    <row r="4542" spans="1:23" x14ac:dyDescent="0.3">
      <c r="A4542" s="6">
        <v>6527</v>
      </c>
      <c r="B4542" s="6" t="s">
        <v>20091</v>
      </c>
      <c r="C4542" s="6" t="s">
        <v>20092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VLOOKUP(A4542,web_archive!D:AB,18,FALSE)</f>
        <v>#N/A</v>
      </c>
      <c r="O4542" s="6"/>
      <c r="P4542" s="6"/>
      <c r="Q4542" s="6"/>
      <c r="R4542" s="6"/>
      <c r="S4542" s="6"/>
      <c r="T4542" s="6"/>
      <c r="U4542" s="6" t="s">
        <v>12299</v>
      </c>
      <c r="V4542" s="6" t="s">
        <v>12299</v>
      </c>
      <c r="W4542" s="6" t="s">
        <v>12299</v>
      </c>
    </row>
    <row r="4543" spans="1:23" x14ac:dyDescent="0.3">
      <c r="A4543" s="6">
        <v>6528</v>
      </c>
      <c r="B4543" s="6" t="s">
        <v>20093</v>
      </c>
      <c r="C4543" s="6" t="s">
        <v>20094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VLOOKUP(A4543,web_archive!D:AB,18,FALSE)</f>
        <v>#N/A</v>
      </c>
      <c r="O4543" s="6"/>
      <c r="P4543" s="6"/>
      <c r="Q4543" s="6"/>
      <c r="R4543" s="6"/>
      <c r="S4543" s="6"/>
      <c r="T4543" s="6"/>
      <c r="U4543" s="6" t="s">
        <v>12299</v>
      </c>
      <c r="V4543" s="6" t="s">
        <v>12299</v>
      </c>
      <c r="W4543" s="6" t="s">
        <v>12299</v>
      </c>
    </row>
    <row r="4544" spans="1:23" x14ac:dyDescent="0.3">
      <c r="A4544" s="6">
        <v>6529</v>
      </c>
      <c r="B4544" s="6" t="s">
        <v>20095</v>
      </c>
      <c r="C4544" s="6" t="s">
        <v>20096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VLOOKUP(A4544,web_archive!D:AB,18,FALSE)</f>
        <v>#N/A</v>
      </c>
      <c r="O4544" s="6"/>
      <c r="P4544" s="6"/>
      <c r="Q4544" s="6"/>
      <c r="R4544" s="6"/>
      <c r="S4544" s="6"/>
      <c r="T4544" s="6"/>
      <c r="U4544" s="6" t="s">
        <v>12299</v>
      </c>
      <c r="V4544" s="6" t="s">
        <v>12299</v>
      </c>
      <c r="W4544" s="6" t="s">
        <v>12299</v>
      </c>
    </row>
    <row r="4545" spans="1:23" x14ac:dyDescent="0.3">
      <c r="A4545" s="6">
        <v>6530</v>
      </c>
      <c r="B4545" s="6" t="s">
        <v>20097</v>
      </c>
      <c r="C4545" s="6" t="s">
        <v>20098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VLOOKUP(A4545,web_archive!D:AB,18,FALSE)</f>
        <v>#N/A</v>
      </c>
      <c r="O4545" s="6"/>
      <c r="P4545" s="6"/>
      <c r="Q4545" s="6"/>
      <c r="R4545" s="6"/>
      <c r="S4545" s="6"/>
      <c r="T4545" s="6"/>
      <c r="U4545" s="6" t="s">
        <v>12299</v>
      </c>
      <c r="V4545" s="6" t="s">
        <v>12299</v>
      </c>
      <c r="W4545" s="6" t="s">
        <v>12299</v>
      </c>
    </row>
    <row r="4546" spans="1:23" x14ac:dyDescent="0.3">
      <c r="A4546" s="6">
        <v>6531</v>
      </c>
      <c r="B4546" s="6" t="s">
        <v>20099</v>
      </c>
      <c r="C4546" s="6" t="s">
        <v>20081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VLOOKUP(A4546,web_archive!D:AB,18,FALSE)</f>
        <v>#N/A</v>
      </c>
      <c r="O4546" s="6"/>
      <c r="P4546" s="6"/>
      <c r="Q4546" s="6"/>
      <c r="R4546" s="6"/>
      <c r="S4546" s="6"/>
      <c r="T4546" s="6"/>
      <c r="U4546" s="6" t="s">
        <v>12299</v>
      </c>
      <c r="V4546" s="6" t="s">
        <v>12299</v>
      </c>
      <c r="W4546" s="6" t="s">
        <v>12299</v>
      </c>
    </row>
    <row r="4547" spans="1:23" x14ac:dyDescent="0.3">
      <c r="A4547" s="6">
        <v>6532</v>
      </c>
      <c r="B4547" s="6" t="s">
        <v>20100</v>
      </c>
      <c r="C4547" s="6" t="s">
        <v>20101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VLOOKUP(A4547,web_archive!D:AB,18,FALSE)</f>
        <v>#N/A</v>
      </c>
      <c r="O4547" s="6"/>
      <c r="P4547" s="6"/>
      <c r="Q4547" s="6"/>
      <c r="R4547" s="6"/>
      <c r="S4547" s="6"/>
      <c r="T4547" s="6"/>
      <c r="U4547" s="6" t="s">
        <v>12299</v>
      </c>
      <c r="V4547" s="6" t="s">
        <v>12299</v>
      </c>
      <c r="W4547" s="6" t="s">
        <v>12299</v>
      </c>
    </row>
    <row r="4548" spans="1:23" x14ac:dyDescent="0.3">
      <c r="A4548" s="6">
        <v>6533</v>
      </c>
      <c r="B4548" s="6" t="s">
        <v>20102</v>
      </c>
      <c r="C4548" s="6" t="s">
        <v>20103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VLOOKUP(A4548,web_archive!D:AB,18,FALSE)</f>
        <v>#N/A</v>
      </c>
      <c r="O4548" s="6"/>
      <c r="P4548" s="6"/>
      <c r="Q4548" s="6"/>
      <c r="R4548" s="6"/>
      <c r="S4548" s="6"/>
      <c r="T4548" s="6"/>
      <c r="U4548" s="6" t="s">
        <v>12299</v>
      </c>
      <c r="V4548" s="6" t="s">
        <v>12299</v>
      </c>
      <c r="W4548" s="6" t="s">
        <v>12299</v>
      </c>
    </row>
    <row r="4549" spans="1:23" x14ac:dyDescent="0.3">
      <c r="A4549" s="6">
        <v>6534</v>
      </c>
      <c r="B4549" s="6" t="s">
        <v>20104</v>
      </c>
      <c r="C4549" s="6" t="s">
        <v>20105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VLOOKUP(A4549,web_archive!D:AB,18,FALSE)</f>
        <v>#N/A</v>
      </c>
      <c r="O4549" s="6"/>
      <c r="P4549" s="6"/>
      <c r="Q4549" s="6"/>
      <c r="R4549" s="6"/>
      <c r="S4549" s="6"/>
      <c r="T4549" s="6"/>
      <c r="U4549" s="6" t="s">
        <v>12299</v>
      </c>
      <c r="V4549" s="6" t="s">
        <v>12299</v>
      </c>
      <c r="W4549" s="6" t="s">
        <v>12299</v>
      </c>
    </row>
    <row r="4550" spans="1:23" x14ac:dyDescent="0.3">
      <c r="A4550" s="6">
        <v>6535</v>
      </c>
      <c r="B4550" s="6" t="s">
        <v>20106</v>
      </c>
      <c r="C4550" s="6" t="s">
        <v>20107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VLOOKUP(A4550,web_archive!D:AB,18,FALSE)</f>
        <v>#N/A</v>
      </c>
      <c r="O4550" s="6"/>
      <c r="P4550" s="6"/>
      <c r="Q4550" s="6"/>
      <c r="R4550" s="6"/>
      <c r="S4550" s="6"/>
      <c r="T4550" s="6"/>
      <c r="U4550" s="6" t="s">
        <v>12299</v>
      </c>
      <c r="V4550" s="6" t="s">
        <v>12299</v>
      </c>
      <c r="W4550" s="6" t="s">
        <v>12299</v>
      </c>
    </row>
    <row r="4551" spans="1:23" x14ac:dyDescent="0.3">
      <c r="A4551" s="6">
        <v>6536</v>
      </c>
      <c r="B4551" s="6" t="s">
        <v>20108</v>
      </c>
      <c r="C4551" s="6" t="s">
        <v>20109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VLOOKUP(A4551,web_archive!D:AB,18,FALSE)</f>
        <v>#N/A</v>
      </c>
      <c r="O4551" s="6"/>
      <c r="P4551" s="6"/>
      <c r="Q4551" s="6"/>
      <c r="R4551" s="6"/>
      <c r="S4551" s="6"/>
      <c r="T4551" s="6"/>
      <c r="U4551" s="6" t="s">
        <v>12299</v>
      </c>
      <c r="V4551" s="6" t="s">
        <v>12299</v>
      </c>
      <c r="W4551" s="6" t="s">
        <v>12299</v>
      </c>
    </row>
    <row r="4552" spans="1:23" x14ac:dyDescent="0.3">
      <c r="A4552" s="6">
        <v>6537</v>
      </c>
      <c r="B4552" s="6" t="s">
        <v>20110</v>
      </c>
      <c r="C4552" s="6" t="s">
        <v>20111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VLOOKUP(A4552,web_archive!D:AB,18,FALSE)</f>
        <v>#N/A</v>
      </c>
      <c r="O4552" s="6"/>
      <c r="P4552" s="6"/>
      <c r="Q4552" s="6"/>
      <c r="R4552" s="6"/>
      <c r="S4552" s="6"/>
      <c r="T4552" s="6"/>
      <c r="U4552" s="6" t="s">
        <v>12299</v>
      </c>
      <c r="V4552" s="6" t="s">
        <v>12299</v>
      </c>
      <c r="W4552" s="6" t="s">
        <v>12299</v>
      </c>
    </row>
    <row r="4553" spans="1:23" x14ac:dyDescent="0.3">
      <c r="A4553" s="6">
        <v>6538</v>
      </c>
      <c r="B4553" s="6" t="s">
        <v>20112</v>
      </c>
      <c r="C4553" s="6" t="s">
        <v>20113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VLOOKUP(A4553,web_archive!D:AB,18,FALSE)</f>
        <v>#N/A</v>
      </c>
      <c r="O4553" s="6"/>
      <c r="P4553" s="6"/>
      <c r="Q4553" s="6"/>
      <c r="R4553" s="6"/>
      <c r="S4553" s="6"/>
      <c r="T4553" s="6"/>
      <c r="U4553" s="6" t="s">
        <v>12299</v>
      </c>
      <c r="V4553" s="6" t="s">
        <v>12299</v>
      </c>
      <c r="W4553" s="6" t="s">
        <v>12299</v>
      </c>
    </row>
    <row r="4554" spans="1:23" x14ac:dyDescent="0.3">
      <c r="A4554" s="6">
        <v>6539</v>
      </c>
      <c r="B4554" s="6" t="s">
        <v>20114</v>
      </c>
      <c r="C4554" s="6" t="s">
        <v>20115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VLOOKUP(A4554,web_archive!D:AB,18,FALSE)</f>
        <v>#N/A</v>
      </c>
      <c r="O4554" s="6"/>
      <c r="P4554" s="6"/>
      <c r="Q4554" s="6"/>
      <c r="R4554" s="6"/>
      <c r="S4554" s="6"/>
      <c r="T4554" s="6"/>
      <c r="U4554" s="6" t="s">
        <v>12299</v>
      </c>
      <c r="V4554" s="6" t="s">
        <v>12299</v>
      </c>
      <c r="W4554" s="6" t="s">
        <v>12299</v>
      </c>
    </row>
    <row r="4555" spans="1:23" x14ac:dyDescent="0.3">
      <c r="A4555" s="6">
        <v>6540</v>
      </c>
      <c r="B4555" s="6" t="s">
        <v>20116</v>
      </c>
      <c r="C4555" s="6" t="s">
        <v>20117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VLOOKUP(A4555,web_archive!D:AB,18,FALSE)</f>
        <v>#N/A</v>
      </c>
      <c r="O4555" s="6"/>
      <c r="P4555" s="6"/>
      <c r="Q4555" s="6"/>
      <c r="R4555" s="6"/>
      <c r="S4555" s="6"/>
      <c r="T4555" s="6"/>
      <c r="U4555" s="6" t="s">
        <v>12299</v>
      </c>
      <c r="V4555" s="6" t="s">
        <v>12299</v>
      </c>
      <c r="W4555" s="6" t="s">
        <v>12299</v>
      </c>
    </row>
    <row r="4556" spans="1:23" x14ac:dyDescent="0.3">
      <c r="A4556" s="6">
        <v>6541</v>
      </c>
      <c r="B4556" s="6" t="s">
        <v>20118</v>
      </c>
      <c r="C4556" s="6" t="s">
        <v>20119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VLOOKUP(A4556,web_archive!D:AB,18,FALSE)</f>
        <v>#N/A</v>
      </c>
      <c r="O4556" s="6"/>
      <c r="P4556" s="6"/>
      <c r="Q4556" s="6"/>
      <c r="R4556" s="6"/>
      <c r="S4556" s="6"/>
      <c r="T4556" s="6"/>
      <c r="U4556" s="6" t="s">
        <v>12299</v>
      </c>
      <c r="V4556" s="6" t="s">
        <v>12299</v>
      </c>
      <c r="W4556" s="6" t="s">
        <v>12299</v>
      </c>
    </row>
    <row r="4557" spans="1:23" x14ac:dyDescent="0.3">
      <c r="A4557" s="6">
        <v>6542</v>
      </c>
      <c r="B4557" s="6" t="s">
        <v>20120</v>
      </c>
      <c r="C4557" s="6" t="s">
        <v>20121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VLOOKUP(A4557,web_archive!D:AB,18,FALSE)</f>
        <v>#N/A</v>
      </c>
      <c r="O4557" s="6"/>
      <c r="P4557" s="6"/>
      <c r="Q4557" s="6"/>
      <c r="R4557" s="6"/>
      <c r="S4557" s="6"/>
      <c r="T4557" s="6"/>
      <c r="U4557" s="6" t="s">
        <v>12299</v>
      </c>
      <c r="V4557" s="6" t="s">
        <v>12299</v>
      </c>
      <c r="W4557" s="6" t="s">
        <v>12299</v>
      </c>
    </row>
    <row r="4558" spans="1:23" x14ac:dyDescent="0.3">
      <c r="A4558" s="6">
        <v>6543</v>
      </c>
      <c r="B4558" s="6" t="s">
        <v>20122</v>
      </c>
      <c r="C4558" s="6" t="s">
        <v>20123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VLOOKUP(A4558,web_archive!D:AB,18,FALSE)</f>
        <v>#N/A</v>
      </c>
      <c r="O4558" s="6"/>
      <c r="P4558" s="6"/>
      <c r="Q4558" s="6"/>
      <c r="R4558" s="6"/>
      <c r="S4558" s="6"/>
      <c r="T4558" s="6"/>
      <c r="U4558" s="6" t="s">
        <v>12299</v>
      </c>
      <c r="V4558" s="6" t="s">
        <v>12299</v>
      </c>
      <c r="W4558" s="6" t="s">
        <v>12299</v>
      </c>
    </row>
    <row r="4559" spans="1:23" x14ac:dyDescent="0.3">
      <c r="A4559" s="6">
        <v>6544</v>
      </c>
      <c r="B4559" s="6" t="s">
        <v>20124</v>
      </c>
      <c r="C4559" s="6" t="s">
        <v>20125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VLOOKUP(A4559,web_archive!D:AB,18,FALSE)</f>
        <v>#N/A</v>
      </c>
      <c r="O4559" s="6"/>
      <c r="P4559" s="6"/>
      <c r="Q4559" s="6"/>
      <c r="R4559" s="6"/>
      <c r="S4559" s="6"/>
      <c r="T4559" s="6"/>
      <c r="U4559" s="6" t="s">
        <v>12299</v>
      </c>
      <c r="V4559" s="6" t="s">
        <v>12299</v>
      </c>
      <c r="W4559" s="6" t="s">
        <v>12299</v>
      </c>
    </row>
    <row r="4560" spans="1:23" x14ac:dyDescent="0.3">
      <c r="A4560" s="6">
        <v>6545</v>
      </c>
      <c r="B4560" s="6" t="s">
        <v>20126</v>
      </c>
      <c r="C4560" s="6" t="s">
        <v>20127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VLOOKUP(A4560,web_archive!D:AB,18,FALSE)</f>
        <v>#N/A</v>
      </c>
      <c r="O4560" s="6"/>
      <c r="P4560" s="6"/>
      <c r="Q4560" s="6"/>
      <c r="R4560" s="6"/>
      <c r="S4560" s="6"/>
      <c r="T4560" s="6"/>
      <c r="U4560" s="6" t="s">
        <v>12299</v>
      </c>
      <c r="V4560" s="6" t="s">
        <v>12299</v>
      </c>
      <c r="W4560" s="6" t="s">
        <v>12299</v>
      </c>
    </row>
    <row r="4561" spans="1:23" x14ac:dyDescent="0.3">
      <c r="A4561" s="6">
        <v>6546</v>
      </c>
      <c r="B4561" s="6" t="s">
        <v>20128</v>
      </c>
      <c r="C4561" s="6" t="s">
        <v>20129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VLOOKUP(A4561,web_archive!D:AB,18,FALSE)</f>
        <v>#N/A</v>
      </c>
      <c r="O4561" s="6"/>
      <c r="P4561" s="6"/>
      <c r="Q4561" s="6"/>
      <c r="R4561" s="6"/>
      <c r="S4561" s="6"/>
      <c r="T4561" s="6"/>
      <c r="U4561" s="6" t="s">
        <v>12299</v>
      </c>
      <c r="V4561" s="6" t="s">
        <v>12299</v>
      </c>
      <c r="W4561" s="6" t="s">
        <v>12299</v>
      </c>
    </row>
    <row r="4562" spans="1:23" x14ac:dyDescent="0.3">
      <c r="A4562" s="6">
        <v>6547</v>
      </c>
      <c r="B4562" s="6" t="s">
        <v>20130</v>
      </c>
      <c r="C4562" s="6" t="s">
        <v>20131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VLOOKUP(A4562,web_archive!D:AB,18,FALSE)</f>
        <v>#N/A</v>
      </c>
      <c r="O4562" s="6"/>
      <c r="P4562" s="6"/>
      <c r="Q4562" s="6"/>
      <c r="R4562" s="6"/>
      <c r="S4562" s="6"/>
      <c r="T4562" s="6"/>
      <c r="U4562" s="6" t="s">
        <v>12299</v>
      </c>
      <c r="V4562" s="6" t="s">
        <v>12299</v>
      </c>
      <c r="W4562" s="6" t="s">
        <v>12299</v>
      </c>
    </row>
    <row r="4563" spans="1:23" x14ac:dyDescent="0.3">
      <c r="A4563" s="6">
        <v>6548</v>
      </c>
      <c r="B4563" s="6" t="s">
        <v>20132</v>
      </c>
      <c r="C4563" s="6" t="s">
        <v>20133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VLOOKUP(A4563,web_archive!D:AB,18,FALSE)</f>
        <v>#N/A</v>
      </c>
      <c r="O4563" s="6"/>
      <c r="P4563" s="6"/>
      <c r="Q4563" s="6"/>
      <c r="R4563" s="6"/>
      <c r="S4563" s="6"/>
      <c r="T4563" s="6"/>
      <c r="U4563" s="6" t="s">
        <v>12299</v>
      </c>
      <c r="V4563" s="6" t="s">
        <v>12299</v>
      </c>
      <c r="W4563" s="6" t="s">
        <v>12299</v>
      </c>
    </row>
    <row r="4564" spans="1:23" x14ac:dyDescent="0.3">
      <c r="A4564" s="6">
        <v>6549</v>
      </c>
      <c r="B4564" s="6" t="s">
        <v>20134</v>
      </c>
      <c r="C4564" s="6" t="s">
        <v>20135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VLOOKUP(A4564,web_archive!D:AB,18,FALSE)</f>
        <v>#N/A</v>
      </c>
      <c r="O4564" s="6"/>
      <c r="P4564" s="6"/>
      <c r="Q4564" s="6"/>
      <c r="R4564" s="6"/>
      <c r="S4564" s="6"/>
      <c r="T4564" s="6"/>
      <c r="U4564" s="6" t="s">
        <v>12299</v>
      </c>
      <c r="V4564" s="6" t="s">
        <v>12299</v>
      </c>
      <c r="W4564" s="6" t="s">
        <v>12299</v>
      </c>
    </row>
    <row r="4565" spans="1:23" x14ac:dyDescent="0.3">
      <c r="A4565" s="6">
        <v>6550</v>
      </c>
      <c r="B4565" s="6" t="s">
        <v>20136</v>
      </c>
      <c r="C4565" s="6" t="s">
        <v>20137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VLOOKUP(A4565,web_archive!D:AB,18,FALSE)</f>
        <v>#N/A</v>
      </c>
      <c r="O4565" s="6"/>
      <c r="P4565" s="6"/>
      <c r="Q4565" s="6"/>
      <c r="R4565" s="6"/>
      <c r="S4565" s="6"/>
      <c r="T4565" s="6"/>
      <c r="U4565" s="6" t="s">
        <v>12299</v>
      </c>
      <c r="V4565" s="6" t="s">
        <v>12299</v>
      </c>
      <c r="W4565" s="6" t="s">
        <v>12299</v>
      </c>
    </row>
    <row r="4566" spans="1:23" x14ac:dyDescent="0.3">
      <c r="A4566" s="6">
        <v>6551</v>
      </c>
      <c r="B4566" s="6" t="s">
        <v>20138</v>
      </c>
      <c r="C4566" s="6" t="s">
        <v>20139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VLOOKUP(A4566,web_archive!D:AB,18,FALSE)</f>
        <v>#N/A</v>
      </c>
      <c r="O4566" s="6"/>
      <c r="P4566" s="6"/>
      <c r="Q4566" s="6"/>
      <c r="R4566" s="6"/>
      <c r="S4566" s="6"/>
      <c r="T4566" s="6"/>
      <c r="U4566" s="6" t="s">
        <v>12299</v>
      </c>
      <c r="V4566" s="6" t="s">
        <v>12299</v>
      </c>
      <c r="W4566" s="6" t="s">
        <v>12299</v>
      </c>
    </row>
    <row r="4567" spans="1:23" x14ac:dyDescent="0.3">
      <c r="A4567" s="6">
        <v>6552</v>
      </c>
      <c r="B4567" s="6" t="s">
        <v>20140</v>
      </c>
      <c r="C4567" s="6" t="s">
        <v>20141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VLOOKUP(A4567,web_archive!D:AB,18,FALSE)</f>
        <v>#N/A</v>
      </c>
      <c r="O4567" s="6"/>
      <c r="P4567" s="6"/>
      <c r="Q4567" s="6"/>
      <c r="R4567" s="6"/>
      <c r="S4567" s="6"/>
      <c r="T4567" s="6"/>
      <c r="U4567" s="6" t="s">
        <v>12299</v>
      </c>
      <c r="V4567" s="6" t="s">
        <v>12299</v>
      </c>
      <c r="W4567" s="6" t="s">
        <v>12299</v>
      </c>
    </row>
    <row r="4568" spans="1:23" x14ac:dyDescent="0.3">
      <c r="A4568" s="6">
        <v>6553</v>
      </c>
      <c r="B4568" s="6" t="s">
        <v>20142</v>
      </c>
      <c r="C4568" s="6" t="s">
        <v>20143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VLOOKUP(A4568,web_archive!D:AB,18,FALSE)</f>
        <v>#N/A</v>
      </c>
      <c r="O4568" s="6"/>
      <c r="P4568" s="6"/>
      <c r="Q4568" s="6"/>
      <c r="R4568" s="6"/>
      <c r="S4568" s="6"/>
      <c r="T4568" s="6"/>
      <c r="U4568" s="6" t="s">
        <v>12299</v>
      </c>
      <c r="V4568" s="6" t="s">
        <v>12299</v>
      </c>
      <c r="W4568" s="6" t="s">
        <v>12299</v>
      </c>
    </row>
    <row r="4569" spans="1:23" x14ac:dyDescent="0.3">
      <c r="A4569" s="6">
        <v>6554</v>
      </c>
      <c r="B4569" s="6" t="s">
        <v>20144</v>
      </c>
      <c r="C4569" s="6" t="s">
        <v>20145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VLOOKUP(A4569,web_archive!D:AB,18,FALSE)</f>
        <v>#N/A</v>
      </c>
      <c r="O4569" s="6"/>
      <c r="P4569" s="6"/>
      <c r="Q4569" s="6"/>
      <c r="R4569" s="6"/>
      <c r="S4569" s="6"/>
      <c r="T4569" s="6"/>
      <c r="U4569" s="6" t="s">
        <v>12299</v>
      </c>
      <c r="V4569" s="6" t="s">
        <v>12299</v>
      </c>
      <c r="W4569" s="6" t="s">
        <v>12299</v>
      </c>
    </row>
    <row r="4570" spans="1:23" x14ac:dyDescent="0.3">
      <c r="A4570" s="6">
        <v>6555</v>
      </c>
      <c r="B4570" s="6" t="s">
        <v>20146</v>
      </c>
      <c r="C4570" s="6" t="s">
        <v>20147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VLOOKUP(A4570,web_archive!D:AB,18,FALSE)</f>
        <v>#N/A</v>
      </c>
      <c r="O4570" s="6"/>
      <c r="P4570" s="6"/>
      <c r="Q4570" s="6"/>
      <c r="R4570" s="6"/>
      <c r="S4570" s="6"/>
      <c r="T4570" s="6"/>
      <c r="U4570" s="6" t="s">
        <v>12299</v>
      </c>
      <c r="V4570" s="6" t="s">
        <v>12299</v>
      </c>
      <c r="W4570" s="6" t="s">
        <v>12299</v>
      </c>
    </row>
    <row r="4571" spans="1:23" x14ac:dyDescent="0.3">
      <c r="A4571" s="6">
        <v>6556</v>
      </c>
      <c r="B4571" s="6" t="s">
        <v>20148</v>
      </c>
      <c r="C4571" s="6" t="s">
        <v>20149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VLOOKUP(A4571,web_archive!D:AB,18,FALSE)</f>
        <v>#N/A</v>
      </c>
      <c r="O4571" s="6"/>
      <c r="P4571" s="6"/>
      <c r="Q4571" s="6"/>
      <c r="R4571" s="6"/>
      <c r="S4571" s="6"/>
      <c r="T4571" s="6"/>
      <c r="U4571" s="6" t="s">
        <v>12299</v>
      </c>
      <c r="V4571" s="6" t="s">
        <v>12299</v>
      </c>
      <c r="W4571" s="6" t="s">
        <v>12299</v>
      </c>
    </row>
    <row r="4572" spans="1:23" x14ac:dyDescent="0.3">
      <c r="A4572" s="6">
        <v>6557</v>
      </c>
      <c r="B4572" s="6" t="s">
        <v>20150</v>
      </c>
      <c r="C4572" s="6" t="s">
        <v>20151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VLOOKUP(A4572,web_archive!D:AB,18,FALSE)</f>
        <v>#N/A</v>
      </c>
      <c r="O4572" s="6"/>
      <c r="P4572" s="6"/>
      <c r="Q4572" s="6"/>
      <c r="R4572" s="6"/>
      <c r="S4572" s="6"/>
      <c r="T4572" s="6"/>
      <c r="U4572" s="6" t="s">
        <v>12299</v>
      </c>
      <c r="V4572" s="6" t="s">
        <v>12299</v>
      </c>
      <c r="W4572" s="6" t="s">
        <v>12299</v>
      </c>
    </row>
    <row r="4573" spans="1:23" x14ac:dyDescent="0.3">
      <c r="A4573" s="6">
        <v>6558</v>
      </c>
      <c r="B4573" s="6" t="s">
        <v>20152</v>
      </c>
      <c r="C4573" s="6" t="s">
        <v>20153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VLOOKUP(A4573,web_archive!D:AB,18,FALSE)</f>
        <v>#N/A</v>
      </c>
      <c r="O4573" s="6"/>
      <c r="P4573" s="6"/>
      <c r="Q4573" s="6"/>
      <c r="R4573" s="6"/>
      <c r="S4573" s="6"/>
      <c r="T4573" s="6"/>
      <c r="U4573" s="6" t="s">
        <v>12299</v>
      </c>
      <c r="V4573" s="6" t="s">
        <v>12299</v>
      </c>
      <c r="W4573" s="6" t="s">
        <v>12299</v>
      </c>
    </row>
    <row r="4574" spans="1:23" x14ac:dyDescent="0.3">
      <c r="A4574" s="6">
        <v>6559</v>
      </c>
      <c r="B4574" s="6" t="s">
        <v>20154</v>
      </c>
      <c r="C4574" s="6" t="s">
        <v>20155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VLOOKUP(A4574,web_archive!D:AB,18,FALSE)</f>
        <v>#N/A</v>
      </c>
      <c r="O4574" s="6"/>
      <c r="P4574" s="6"/>
      <c r="Q4574" s="6"/>
      <c r="R4574" s="6"/>
      <c r="S4574" s="6"/>
      <c r="T4574" s="6"/>
      <c r="U4574" s="6" t="s">
        <v>12299</v>
      </c>
      <c r="V4574" s="6" t="s">
        <v>12299</v>
      </c>
      <c r="W4574" s="6" t="s">
        <v>12299</v>
      </c>
    </row>
    <row r="4575" spans="1:23" x14ac:dyDescent="0.3">
      <c r="A4575" s="6">
        <v>6560</v>
      </c>
      <c r="B4575" s="6" t="s">
        <v>20156</v>
      </c>
      <c r="C4575" s="6" t="s">
        <v>20157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VLOOKUP(A4575,web_archive!D:AB,18,FALSE)</f>
        <v>#N/A</v>
      </c>
      <c r="O4575" s="6"/>
      <c r="P4575" s="6"/>
      <c r="Q4575" s="6"/>
      <c r="R4575" s="6"/>
      <c r="S4575" s="6"/>
      <c r="T4575" s="6"/>
      <c r="U4575" s="6" t="s">
        <v>12299</v>
      </c>
      <c r="V4575" s="6" t="s">
        <v>12299</v>
      </c>
      <c r="W4575" s="6" t="s">
        <v>12299</v>
      </c>
    </row>
    <row r="4576" spans="1:23" x14ac:dyDescent="0.3">
      <c r="A4576" s="6">
        <v>6561</v>
      </c>
      <c r="B4576" s="6" t="s">
        <v>20158</v>
      </c>
      <c r="C4576" s="6" t="s">
        <v>20158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VLOOKUP(A4576,web_archive!D:AB,18,FALSE)</f>
        <v>#N/A</v>
      </c>
      <c r="O4576" s="6"/>
      <c r="P4576" s="6"/>
      <c r="Q4576" s="6"/>
      <c r="R4576" s="6"/>
      <c r="S4576" s="6"/>
      <c r="T4576" s="6"/>
      <c r="U4576" s="6" t="s">
        <v>12299</v>
      </c>
      <c r="V4576" s="6" t="s">
        <v>12299</v>
      </c>
      <c r="W4576" s="6" t="s">
        <v>12299</v>
      </c>
    </row>
    <row r="4577" spans="1:23" x14ac:dyDescent="0.3">
      <c r="A4577" s="6">
        <v>6562</v>
      </c>
      <c r="B4577" s="6" t="s">
        <v>20159</v>
      </c>
      <c r="C4577" s="6" t="s">
        <v>20160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VLOOKUP(A4577,web_archive!D:AB,18,FALSE)</f>
        <v>#N/A</v>
      </c>
      <c r="O4577" s="6"/>
      <c r="P4577" s="6"/>
      <c r="Q4577" s="6"/>
      <c r="R4577" s="6"/>
      <c r="S4577" s="6"/>
      <c r="T4577" s="6"/>
      <c r="U4577" s="6" t="s">
        <v>12299</v>
      </c>
      <c r="V4577" s="6" t="s">
        <v>12299</v>
      </c>
      <c r="W4577" s="6" t="s">
        <v>12299</v>
      </c>
    </row>
    <row r="4578" spans="1:23" x14ac:dyDescent="0.3">
      <c r="A4578" s="6">
        <v>6563</v>
      </c>
      <c r="B4578" s="6" t="s">
        <v>20161</v>
      </c>
      <c r="C4578" s="6" t="s">
        <v>20161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VLOOKUP(A4578,web_archive!D:AB,18,FALSE)</f>
        <v>#N/A</v>
      </c>
      <c r="O4578" s="6"/>
      <c r="P4578" s="6"/>
      <c r="Q4578" s="6"/>
      <c r="R4578" s="6"/>
      <c r="S4578" s="6"/>
      <c r="T4578" s="6"/>
      <c r="U4578" s="6" t="s">
        <v>12299</v>
      </c>
      <c r="V4578" s="6" t="s">
        <v>12299</v>
      </c>
      <c r="W4578" s="6" t="s">
        <v>12299</v>
      </c>
    </row>
    <row r="4579" spans="1:23" x14ac:dyDescent="0.3">
      <c r="A4579" s="6">
        <v>6564</v>
      </c>
      <c r="B4579" s="6" t="s">
        <v>20162</v>
      </c>
      <c r="C4579" s="6" t="s">
        <v>20163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VLOOKUP(A4579,web_archive!D:AB,18,FALSE)</f>
        <v>#N/A</v>
      </c>
      <c r="O4579" s="6"/>
      <c r="P4579" s="6"/>
      <c r="Q4579" s="6"/>
      <c r="R4579" s="6"/>
      <c r="S4579" s="6"/>
      <c r="T4579" s="6"/>
      <c r="U4579" s="6" t="s">
        <v>12299</v>
      </c>
      <c r="V4579" s="6" t="s">
        <v>12299</v>
      </c>
      <c r="W4579" s="6" t="s">
        <v>12299</v>
      </c>
    </row>
    <row r="4580" spans="1:23" x14ac:dyDescent="0.3">
      <c r="A4580" s="6">
        <v>6565</v>
      </c>
      <c r="B4580" s="6" t="s">
        <v>20164</v>
      </c>
      <c r="C4580" s="6" t="s">
        <v>20165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VLOOKUP(A4580,web_archive!D:AB,18,FALSE)</f>
        <v>#N/A</v>
      </c>
      <c r="O4580" s="6"/>
      <c r="P4580" s="6"/>
      <c r="Q4580" s="6"/>
      <c r="R4580" s="6"/>
      <c r="S4580" s="6"/>
      <c r="T4580" s="6"/>
      <c r="U4580" s="6" t="s">
        <v>12299</v>
      </c>
      <c r="V4580" s="6" t="s">
        <v>12299</v>
      </c>
      <c r="W4580" s="6" t="s">
        <v>12299</v>
      </c>
    </row>
    <row r="4581" spans="1:23" x14ac:dyDescent="0.3">
      <c r="A4581" s="6">
        <v>6566</v>
      </c>
      <c r="B4581" s="6" t="s">
        <v>20166</v>
      </c>
      <c r="C4581" s="6" t="s">
        <v>20167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VLOOKUP(A4581,web_archive!D:AB,18,FALSE)</f>
        <v>#N/A</v>
      </c>
      <c r="O4581" s="6"/>
      <c r="P4581" s="6"/>
      <c r="Q4581" s="6"/>
      <c r="R4581" s="6"/>
      <c r="S4581" s="6"/>
      <c r="T4581" s="6"/>
      <c r="U4581" s="6" t="s">
        <v>12299</v>
      </c>
      <c r="V4581" s="6" t="s">
        <v>12299</v>
      </c>
      <c r="W4581" s="6" t="s">
        <v>12299</v>
      </c>
    </row>
    <row r="4582" spans="1:23" x14ac:dyDescent="0.3">
      <c r="A4582" s="6">
        <v>6567</v>
      </c>
      <c r="B4582" s="6" t="s">
        <v>20168</v>
      </c>
      <c r="C4582" s="6" t="s">
        <v>20169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VLOOKUP(A4582,web_archive!D:AB,18,FALSE)</f>
        <v>#N/A</v>
      </c>
      <c r="O4582" s="6"/>
      <c r="P4582" s="6"/>
      <c r="Q4582" s="6"/>
      <c r="R4582" s="6"/>
      <c r="S4582" s="6"/>
      <c r="T4582" s="6"/>
      <c r="U4582" s="6" t="s">
        <v>12299</v>
      </c>
      <c r="V4582" s="6" t="s">
        <v>12299</v>
      </c>
      <c r="W4582" s="6" t="s">
        <v>12299</v>
      </c>
    </row>
    <row r="4583" spans="1:23" x14ac:dyDescent="0.3">
      <c r="A4583" s="6">
        <v>6581</v>
      </c>
      <c r="B4583" s="6" t="s">
        <v>20170</v>
      </c>
      <c r="C4583" s="6" t="s">
        <v>20171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VLOOKUP(A4583,web_archive!D:AB,18,FALSE)</f>
        <v>#N/A</v>
      </c>
      <c r="O4583" s="6"/>
      <c r="P4583" s="6"/>
      <c r="Q4583" s="6"/>
      <c r="R4583" s="6"/>
      <c r="S4583" s="6"/>
      <c r="T4583" s="6"/>
      <c r="U4583" s="6" t="s">
        <v>12299</v>
      </c>
      <c r="V4583" s="6" t="s">
        <v>12299</v>
      </c>
      <c r="W4583" s="6" t="s">
        <v>12299</v>
      </c>
    </row>
    <row r="4584" spans="1:23" x14ac:dyDescent="0.3">
      <c r="A4584" s="6">
        <v>6583</v>
      </c>
      <c r="B4584" s="6" t="s">
        <v>20172</v>
      </c>
      <c r="C4584" s="6" t="s">
        <v>20173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VLOOKUP(A4584,web_archive!D:AB,18,FALSE)</f>
        <v>#N/A</v>
      </c>
      <c r="O4584" s="6"/>
      <c r="P4584" s="6"/>
      <c r="Q4584" s="6"/>
      <c r="R4584" s="6"/>
      <c r="S4584" s="6"/>
      <c r="T4584" s="6"/>
      <c r="U4584" s="6" t="s">
        <v>12299</v>
      </c>
      <c r="V4584" s="6" t="s">
        <v>12299</v>
      </c>
      <c r="W4584" s="6" t="s">
        <v>12299</v>
      </c>
    </row>
    <row r="4585" spans="1:23" x14ac:dyDescent="0.3">
      <c r="A4585" s="6">
        <v>6592</v>
      </c>
      <c r="B4585" s="6" t="s">
        <v>20174</v>
      </c>
      <c r="C4585" s="6" t="s">
        <v>20175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VLOOKUP(A4585,web_archive!D:AB,18,FALSE)</f>
        <v>#N/A</v>
      </c>
      <c r="O4585" s="6"/>
      <c r="P4585" s="6"/>
      <c r="Q4585" s="6"/>
      <c r="R4585" s="6"/>
      <c r="S4585" s="6"/>
      <c r="T4585" s="6"/>
      <c r="U4585" s="6" t="s">
        <v>12299</v>
      </c>
      <c r="V4585" s="6" t="s">
        <v>12299</v>
      </c>
      <c r="W4585" s="6" t="s">
        <v>12299</v>
      </c>
    </row>
    <row r="4586" spans="1:23" x14ac:dyDescent="0.3">
      <c r="A4586" s="6">
        <v>6593</v>
      </c>
      <c r="B4586" s="6" t="s">
        <v>20176</v>
      </c>
      <c r="C4586" s="6" t="s">
        <v>20177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VLOOKUP(A4586,web_archive!D:AB,18,FALSE)</f>
        <v>#N/A</v>
      </c>
      <c r="O4586" s="6"/>
      <c r="P4586" s="6"/>
      <c r="Q4586" s="6"/>
      <c r="R4586" s="6"/>
      <c r="S4586" s="6"/>
      <c r="T4586" s="6"/>
      <c r="U4586" s="6" t="s">
        <v>12299</v>
      </c>
      <c r="V4586" s="6" t="s">
        <v>12299</v>
      </c>
      <c r="W4586" s="6" t="s">
        <v>12299</v>
      </c>
    </row>
    <row r="4587" spans="1:23" x14ac:dyDescent="0.3">
      <c r="A4587" s="6">
        <v>6594</v>
      </c>
      <c r="B4587" s="6" t="s">
        <v>20178</v>
      </c>
      <c r="C4587" s="6" t="s">
        <v>20179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VLOOKUP(A4587,web_archive!D:AB,18,FALSE)</f>
        <v>#N/A</v>
      </c>
      <c r="O4587" s="6"/>
      <c r="P4587" s="6"/>
      <c r="Q4587" s="6"/>
      <c r="R4587" s="6"/>
      <c r="S4587" s="6"/>
      <c r="T4587" s="6"/>
      <c r="U4587" s="6" t="s">
        <v>12299</v>
      </c>
      <c r="V4587" s="6" t="s">
        <v>12299</v>
      </c>
      <c r="W4587" s="6" t="s">
        <v>12299</v>
      </c>
    </row>
    <row r="4588" spans="1:23" x14ac:dyDescent="0.3">
      <c r="A4588" s="6">
        <v>6595</v>
      </c>
      <c r="B4588" s="6" t="s">
        <v>20180</v>
      </c>
      <c r="C4588" s="6" t="s">
        <v>20181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VLOOKUP(A4588,web_archive!D:AB,18,FALSE)</f>
        <v>#N/A</v>
      </c>
      <c r="O4588" s="6"/>
      <c r="P4588" s="6"/>
      <c r="Q4588" s="6"/>
      <c r="R4588" s="6"/>
      <c r="S4588" s="6"/>
      <c r="T4588" s="6"/>
      <c r="U4588" s="6" t="s">
        <v>12299</v>
      </c>
      <c r="V4588" s="6" t="s">
        <v>12299</v>
      </c>
      <c r="W4588" s="6" t="s">
        <v>12299</v>
      </c>
    </row>
    <row r="4589" spans="1:23" x14ac:dyDescent="0.3">
      <c r="A4589" s="6">
        <v>6596</v>
      </c>
      <c r="B4589" s="6" t="s">
        <v>20182</v>
      </c>
      <c r="C4589" s="6" t="s">
        <v>20183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VLOOKUP(A4589,web_archive!D:AB,18,FALSE)</f>
        <v>#N/A</v>
      </c>
      <c r="O4589" s="6"/>
      <c r="P4589" s="6"/>
      <c r="Q4589" s="6"/>
      <c r="R4589" s="6"/>
      <c r="S4589" s="6"/>
      <c r="T4589" s="6"/>
      <c r="U4589" s="6" t="s">
        <v>12299</v>
      </c>
      <c r="V4589" s="6" t="s">
        <v>12299</v>
      </c>
      <c r="W4589" s="6" t="s">
        <v>12299</v>
      </c>
    </row>
    <row r="4590" spans="1:23" x14ac:dyDescent="0.3">
      <c r="A4590" s="6">
        <v>6597</v>
      </c>
      <c r="B4590" s="6" t="s">
        <v>20184</v>
      </c>
      <c r="C4590" s="6" t="s">
        <v>20185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VLOOKUP(A4590,web_archive!D:AB,18,FALSE)</f>
        <v>#N/A</v>
      </c>
      <c r="O4590" s="6"/>
      <c r="P4590" s="6"/>
      <c r="Q4590" s="6"/>
      <c r="R4590" s="6"/>
      <c r="S4590" s="6"/>
      <c r="T4590" s="6"/>
      <c r="U4590" s="6" t="s">
        <v>12299</v>
      </c>
      <c r="V4590" s="6" t="s">
        <v>12299</v>
      </c>
      <c r="W4590" s="6" t="s">
        <v>12299</v>
      </c>
    </row>
    <row r="4591" spans="1:23" x14ac:dyDescent="0.3">
      <c r="A4591" s="6">
        <v>6598</v>
      </c>
      <c r="B4591" s="6" t="s">
        <v>20186</v>
      </c>
      <c r="C4591" s="6" t="s">
        <v>20187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VLOOKUP(A4591,web_archive!D:AB,18,FALSE)</f>
        <v>#N/A</v>
      </c>
      <c r="O4591" s="6"/>
      <c r="P4591" s="6"/>
      <c r="Q4591" s="6"/>
      <c r="R4591" s="6"/>
      <c r="S4591" s="6"/>
      <c r="T4591" s="6"/>
      <c r="U4591" s="6" t="s">
        <v>12299</v>
      </c>
      <c r="V4591" s="6" t="s">
        <v>12299</v>
      </c>
      <c r="W4591" s="6" t="s">
        <v>12299</v>
      </c>
    </row>
    <row r="4592" spans="1:23" x14ac:dyDescent="0.3">
      <c r="A4592" s="6">
        <v>6599</v>
      </c>
      <c r="B4592" s="6" t="s">
        <v>20188</v>
      </c>
      <c r="C4592" s="6" t="s">
        <v>20189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VLOOKUP(A4592,web_archive!D:AB,18,FALSE)</f>
        <v>#N/A</v>
      </c>
      <c r="O4592" s="6"/>
      <c r="P4592" s="6"/>
      <c r="Q4592" s="6"/>
      <c r="R4592" s="6"/>
      <c r="S4592" s="6"/>
      <c r="T4592" s="6"/>
      <c r="U4592" s="6" t="s">
        <v>12299</v>
      </c>
      <c r="V4592" s="6" t="s">
        <v>12299</v>
      </c>
      <c r="W4592" s="6" t="s">
        <v>12299</v>
      </c>
    </row>
    <row r="4593" spans="1:23" x14ac:dyDescent="0.3">
      <c r="A4593" s="6">
        <v>6600</v>
      </c>
      <c r="B4593" s="6" t="s">
        <v>20190</v>
      </c>
      <c r="C4593" s="6" t="s">
        <v>20191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VLOOKUP(A4593,web_archive!D:AB,18,FALSE)</f>
        <v>#N/A</v>
      </c>
      <c r="O4593" s="6"/>
      <c r="P4593" s="6"/>
      <c r="Q4593" s="6"/>
      <c r="R4593" s="6"/>
      <c r="S4593" s="6"/>
      <c r="T4593" s="6"/>
      <c r="U4593" s="6" t="s">
        <v>12299</v>
      </c>
      <c r="V4593" s="6" t="s">
        <v>12299</v>
      </c>
      <c r="W4593" s="6" t="s">
        <v>12299</v>
      </c>
    </row>
    <row r="4594" spans="1:23" x14ac:dyDescent="0.3">
      <c r="A4594" s="6">
        <v>6601</v>
      </c>
      <c r="B4594" s="6" t="s">
        <v>20192</v>
      </c>
      <c r="C4594" s="6" t="s">
        <v>20193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VLOOKUP(A4594,web_archive!D:AB,18,FALSE)</f>
        <v>#N/A</v>
      </c>
      <c r="O4594" s="6"/>
      <c r="P4594" s="6"/>
      <c r="Q4594" s="6"/>
      <c r="R4594" s="6"/>
      <c r="S4594" s="6"/>
      <c r="T4594" s="6"/>
      <c r="U4594" s="6" t="s">
        <v>12299</v>
      </c>
      <c r="V4594" s="6" t="s">
        <v>12299</v>
      </c>
      <c r="W4594" s="6" t="s">
        <v>12299</v>
      </c>
    </row>
    <row r="4595" spans="1:23" x14ac:dyDescent="0.3">
      <c r="A4595" s="6">
        <v>6602</v>
      </c>
      <c r="B4595" s="6" t="s">
        <v>20194</v>
      </c>
      <c r="C4595" s="6" t="s">
        <v>20195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VLOOKUP(A4595,web_archive!D:AB,18,FALSE)</f>
        <v>#N/A</v>
      </c>
      <c r="O4595" s="6"/>
      <c r="P4595" s="6"/>
      <c r="Q4595" s="6"/>
      <c r="R4595" s="6"/>
      <c r="S4595" s="6"/>
      <c r="T4595" s="6"/>
      <c r="U4595" s="6" t="s">
        <v>12299</v>
      </c>
      <c r="V4595" s="6" t="s">
        <v>12299</v>
      </c>
      <c r="W4595" s="6" t="s">
        <v>12299</v>
      </c>
    </row>
    <row r="4596" spans="1:23" x14ac:dyDescent="0.3">
      <c r="A4596" s="6">
        <v>6603</v>
      </c>
      <c r="B4596" s="6" t="s">
        <v>20196</v>
      </c>
      <c r="C4596" s="6" t="s">
        <v>20197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VLOOKUP(A4596,web_archive!D:AB,18,FALSE)</f>
        <v>#N/A</v>
      </c>
      <c r="O4596" s="6"/>
      <c r="P4596" s="6"/>
      <c r="Q4596" s="6"/>
      <c r="R4596" s="6"/>
      <c r="S4596" s="6"/>
      <c r="T4596" s="6"/>
      <c r="U4596" s="6" t="s">
        <v>12299</v>
      </c>
      <c r="V4596" s="6" t="s">
        <v>12299</v>
      </c>
      <c r="W4596" s="6" t="s">
        <v>12299</v>
      </c>
    </row>
    <row r="4597" spans="1:23" x14ac:dyDescent="0.3">
      <c r="A4597" s="6">
        <v>6604</v>
      </c>
      <c r="B4597" s="6" t="s">
        <v>20198</v>
      </c>
      <c r="C4597" s="6" t="s">
        <v>20199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VLOOKUP(A4597,web_archive!D:AB,18,FALSE)</f>
        <v>#N/A</v>
      </c>
      <c r="O4597" s="6"/>
      <c r="P4597" s="6"/>
      <c r="Q4597" s="6"/>
      <c r="R4597" s="6"/>
      <c r="S4597" s="6"/>
      <c r="T4597" s="6"/>
      <c r="U4597" s="6" t="s">
        <v>12299</v>
      </c>
      <c r="V4597" s="6" t="s">
        <v>12299</v>
      </c>
      <c r="W4597" s="6" t="s">
        <v>12299</v>
      </c>
    </row>
    <row r="4598" spans="1:23" x14ac:dyDescent="0.3">
      <c r="A4598" s="6">
        <v>6605</v>
      </c>
      <c r="B4598" s="6" t="s">
        <v>20200</v>
      </c>
      <c r="C4598" s="6" t="s">
        <v>20200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VLOOKUP(A4598,web_archive!D:AB,18,FALSE)</f>
        <v>#N/A</v>
      </c>
      <c r="O4598" s="6"/>
      <c r="P4598" s="6"/>
      <c r="Q4598" s="6"/>
      <c r="R4598" s="6"/>
      <c r="S4598" s="6"/>
      <c r="T4598" s="6"/>
      <c r="U4598" s="6" t="s">
        <v>12299</v>
      </c>
      <c r="V4598" s="6" t="s">
        <v>12299</v>
      </c>
      <c r="W4598" s="6" t="s">
        <v>12299</v>
      </c>
    </row>
    <row r="4599" spans="1:23" x14ac:dyDescent="0.3">
      <c r="A4599" s="6">
        <v>6606</v>
      </c>
      <c r="B4599" s="6" t="s">
        <v>20201</v>
      </c>
      <c r="C4599" s="6" t="s">
        <v>20202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VLOOKUP(A4599,web_archive!D:AB,18,FALSE)</f>
        <v>#N/A</v>
      </c>
      <c r="O4599" s="6"/>
      <c r="P4599" s="6"/>
      <c r="Q4599" s="6"/>
      <c r="R4599" s="6"/>
      <c r="S4599" s="6"/>
      <c r="T4599" s="6"/>
      <c r="U4599" s="6" t="s">
        <v>12299</v>
      </c>
      <c r="V4599" s="6" t="s">
        <v>12299</v>
      </c>
      <c r="W4599" s="6" t="s">
        <v>12299</v>
      </c>
    </row>
    <row r="4600" spans="1:23" x14ac:dyDescent="0.3">
      <c r="A4600" s="6">
        <v>6607</v>
      </c>
      <c r="B4600" s="6" t="s">
        <v>20203</v>
      </c>
      <c r="C4600" s="6" t="s">
        <v>20204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VLOOKUP(A4600,web_archive!D:AB,18,FALSE)</f>
        <v>#N/A</v>
      </c>
      <c r="O4600" s="6"/>
      <c r="P4600" s="6"/>
      <c r="Q4600" s="6"/>
      <c r="R4600" s="6"/>
      <c r="S4600" s="6"/>
      <c r="T4600" s="6"/>
      <c r="U4600" s="6" t="s">
        <v>12299</v>
      </c>
      <c r="V4600" s="6" t="s">
        <v>12299</v>
      </c>
      <c r="W4600" s="6" t="s">
        <v>12299</v>
      </c>
    </row>
    <row r="4601" spans="1:23" x14ac:dyDescent="0.3">
      <c r="A4601" s="6">
        <v>6608</v>
      </c>
      <c r="B4601" s="6" t="s">
        <v>20205</v>
      </c>
      <c r="C4601" s="6" t="s">
        <v>20206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VLOOKUP(A4601,web_archive!D:AB,18,FALSE)</f>
        <v>#N/A</v>
      </c>
      <c r="O4601" s="6"/>
      <c r="P4601" s="6"/>
      <c r="Q4601" s="6"/>
      <c r="R4601" s="6"/>
      <c r="S4601" s="6"/>
      <c r="T4601" s="6"/>
      <c r="U4601" s="6" t="s">
        <v>12299</v>
      </c>
      <c r="V4601" s="6" t="s">
        <v>12299</v>
      </c>
      <c r="W4601" s="6" t="s">
        <v>12299</v>
      </c>
    </row>
    <row r="4602" spans="1:23" x14ac:dyDescent="0.3">
      <c r="A4602" s="6">
        <v>6609</v>
      </c>
      <c r="B4602" s="6" t="s">
        <v>20207</v>
      </c>
      <c r="C4602" s="6" t="s">
        <v>20208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VLOOKUP(A4602,web_archive!D:AB,18,FALSE)</f>
        <v>#N/A</v>
      </c>
      <c r="O4602" s="6"/>
      <c r="P4602" s="6"/>
      <c r="Q4602" s="6"/>
      <c r="R4602" s="6"/>
      <c r="S4602" s="6"/>
      <c r="T4602" s="6"/>
      <c r="U4602" s="6" t="s">
        <v>12299</v>
      </c>
      <c r="V4602" s="6" t="s">
        <v>12299</v>
      </c>
      <c r="W4602" s="6" t="s">
        <v>12299</v>
      </c>
    </row>
    <row r="4603" spans="1:23" x14ac:dyDescent="0.3">
      <c r="A4603" s="6">
        <v>6610</v>
      </c>
      <c r="B4603" s="6" t="s">
        <v>20209</v>
      </c>
      <c r="C4603" s="6" t="s">
        <v>20210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VLOOKUP(A4603,web_archive!D:AB,18,FALSE)</f>
        <v>#N/A</v>
      </c>
      <c r="O4603" s="6"/>
      <c r="P4603" s="6"/>
      <c r="Q4603" s="6"/>
      <c r="R4603" s="6"/>
      <c r="S4603" s="6"/>
      <c r="T4603" s="6"/>
      <c r="U4603" s="6" t="s">
        <v>12299</v>
      </c>
      <c r="V4603" s="6" t="s">
        <v>12299</v>
      </c>
      <c r="W4603" s="6" t="s">
        <v>12299</v>
      </c>
    </row>
    <row r="4604" spans="1:23" x14ac:dyDescent="0.3">
      <c r="A4604" s="6">
        <v>6612</v>
      </c>
      <c r="B4604" s="6" t="s">
        <v>20211</v>
      </c>
      <c r="C4604" s="6" t="s">
        <v>20212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VLOOKUP(A4604,web_archive!D:AB,18,FALSE)</f>
        <v>#N/A</v>
      </c>
      <c r="O4604" s="6"/>
      <c r="P4604" s="6"/>
      <c r="Q4604" s="6"/>
      <c r="R4604" s="6"/>
      <c r="S4604" s="6"/>
      <c r="T4604" s="6"/>
      <c r="U4604" s="6" t="s">
        <v>12299</v>
      </c>
      <c r="V4604" s="6" t="s">
        <v>12299</v>
      </c>
      <c r="W4604" s="6" t="s">
        <v>12299</v>
      </c>
    </row>
    <row r="4605" spans="1:23" x14ac:dyDescent="0.3">
      <c r="A4605" s="6">
        <v>6613</v>
      </c>
      <c r="B4605" s="6" t="s">
        <v>20213</v>
      </c>
      <c r="C4605" s="6" t="s">
        <v>20214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VLOOKUP(A4605,web_archive!D:AB,18,FALSE)</f>
        <v>#N/A</v>
      </c>
      <c r="O4605" s="6"/>
      <c r="P4605" s="6"/>
      <c r="Q4605" s="6"/>
      <c r="R4605" s="6"/>
      <c r="S4605" s="6"/>
      <c r="T4605" s="6"/>
      <c r="U4605" s="6" t="s">
        <v>12299</v>
      </c>
      <c r="V4605" s="6" t="s">
        <v>12299</v>
      </c>
      <c r="W4605" s="6" t="s">
        <v>12299</v>
      </c>
    </row>
    <row r="4606" spans="1:23" x14ac:dyDescent="0.3">
      <c r="A4606" s="6">
        <v>6615</v>
      </c>
      <c r="B4606" s="6" t="s">
        <v>20215</v>
      </c>
      <c r="C4606" s="6" t="s">
        <v>20216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VLOOKUP(A4606,web_archive!D:AB,18,FALSE)</f>
        <v>#N/A</v>
      </c>
      <c r="O4606" s="6"/>
      <c r="P4606" s="6"/>
      <c r="Q4606" s="6"/>
      <c r="R4606" s="6"/>
      <c r="S4606" s="6"/>
      <c r="T4606" s="6"/>
      <c r="U4606" s="6" t="s">
        <v>12299</v>
      </c>
      <c r="V4606" s="6" t="s">
        <v>12299</v>
      </c>
      <c r="W4606" s="6" t="s">
        <v>12299</v>
      </c>
    </row>
    <row r="4607" spans="1:23" x14ac:dyDescent="0.3">
      <c r="A4607" s="6">
        <v>6616</v>
      </c>
      <c r="B4607" s="6" t="s">
        <v>20217</v>
      </c>
      <c r="C4607" s="6" t="s">
        <v>20218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VLOOKUP(A4607,web_archive!D:AB,18,FALSE)</f>
        <v>#N/A</v>
      </c>
      <c r="O4607" s="6"/>
      <c r="P4607" s="6"/>
      <c r="Q4607" s="6"/>
      <c r="R4607" s="6"/>
      <c r="S4607" s="6"/>
      <c r="T4607" s="6"/>
      <c r="U4607" s="6" t="s">
        <v>12299</v>
      </c>
      <c r="V4607" s="6" t="s">
        <v>12299</v>
      </c>
      <c r="W4607" s="6" t="s">
        <v>12299</v>
      </c>
    </row>
    <row r="4608" spans="1:23" x14ac:dyDescent="0.3">
      <c r="A4608" s="6">
        <v>6617</v>
      </c>
      <c r="B4608" s="6" t="s">
        <v>20219</v>
      </c>
      <c r="C4608" s="6" t="s">
        <v>20220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VLOOKUP(A4608,web_archive!D:AB,18,FALSE)</f>
        <v>#N/A</v>
      </c>
      <c r="O4608" s="6"/>
      <c r="P4608" s="6"/>
      <c r="Q4608" s="6"/>
      <c r="R4608" s="6"/>
      <c r="S4608" s="6"/>
      <c r="T4608" s="6"/>
      <c r="U4608" s="6" t="s">
        <v>12299</v>
      </c>
      <c r="V4608" s="6" t="s">
        <v>12299</v>
      </c>
      <c r="W4608" s="6" t="s">
        <v>12299</v>
      </c>
    </row>
    <row r="4609" spans="1:25" x14ac:dyDescent="0.3">
      <c r="A4609" s="6">
        <v>6618</v>
      </c>
      <c r="B4609" s="6" t="s">
        <v>20221</v>
      </c>
      <c r="C4609" s="6" t="s">
        <v>20222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VLOOKUP(A4609,web_archive!D:AB,18,FALSE)</f>
        <v>#N/A</v>
      </c>
      <c r="O4609" s="6"/>
      <c r="P4609" s="6"/>
      <c r="Q4609" s="6"/>
      <c r="R4609" s="6"/>
      <c r="S4609" s="6"/>
      <c r="T4609" s="6"/>
      <c r="U4609" s="6" t="s">
        <v>12299</v>
      </c>
      <c r="V4609" s="6" t="s">
        <v>12299</v>
      </c>
      <c r="W4609" s="6" t="s">
        <v>12299</v>
      </c>
      <c r="X4609" s="6"/>
      <c r="Y4609" s="6"/>
    </row>
    <row r="4610" spans="1:25" x14ac:dyDescent="0.3">
      <c r="A4610" s="6">
        <v>6619</v>
      </c>
      <c r="B4610" s="6" t="s">
        <v>20223</v>
      </c>
      <c r="C4610" s="6" t="s">
        <v>20224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VLOOKUP(A4610,web_archive!D:AB,18,FALSE)</f>
        <v>#N/A</v>
      </c>
      <c r="O4610" s="6"/>
      <c r="P4610" s="6"/>
      <c r="Q4610" s="6"/>
      <c r="R4610" s="6"/>
      <c r="S4610" s="6"/>
      <c r="T4610" s="6"/>
      <c r="U4610" s="6" t="s">
        <v>12299</v>
      </c>
      <c r="V4610" s="6" t="s">
        <v>12299</v>
      </c>
      <c r="W4610" s="6" t="s">
        <v>12299</v>
      </c>
      <c r="X4610" s="6"/>
      <c r="Y4610" s="6"/>
    </row>
    <row r="4611" spans="1:25" x14ac:dyDescent="0.3">
      <c r="A4611" s="6">
        <v>6623</v>
      </c>
      <c r="B4611" s="6" t="s">
        <v>20225</v>
      </c>
      <c r="C4611" s="6" t="s">
        <v>20226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VLOOKUP(A4611,web_archive!D:AB,18,FALSE)</f>
        <v>#N/A</v>
      </c>
      <c r="O4611" s="6"/>
      <c r="P4611" s="6"/>
      <c r="Q4611" s="6"/>
      <c r="R4611" s="6"/>
      <c r="S4611" s="6"/>
      <c r="T4611" s="6"/>
      <c r="U4611" s="6" t="s">
        <v>12299</v>
      </c>
      <c r="V4611" s="6" t="s">
        <v>12299</v>
      </c>
      <c r="W4611" s="6" t="s">
        <v>12299</v>
      </c>
      <c r="X4611" s="6"/>
      <c r="Y4611" s="6"/>
    </row>
    <row r="4612" spans="1:25" x14ac:dyDescent="0.3">
      <c r="A4612" s="6">
        <v>6624</v>
      </c>
      <c r="B4612" s="6" t="s">
        <v>20227</v>
      </c>
      <c r="C4612" s="6" t="s">
        <v>20228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VLOOKUP(A4612,web_archive!D:AB,18,FALSE)</f>
        <v>#N/A</v>
      </c>
      <c r="O4612" s="6"/>
      <c r="P4612" s="6"/>
      <c r="Q4612" s="6"/>
      <c r="R4612" s="6"/>
      <c r="S4612" s="6"/>
      <c r="T4612" s="6"/>
      <c r="U4612" s="6" t="s">
        <v>12299</v>
      </c>
      <c r="V4612" s="6" t="s">
        <v>12299</v>
      </c>
      <c r="W4612" s="6" t="s">
        <v>12299</v>
      </c>
      <c r="X4612" s="6"/>
      <c r="Y4612" s="6"/>
    </row>
    <row r="4613" spans="1:25" x14ac:dyDescent="0.3">
      <c r="A4613" s="6">
        <v>6625</v>
      </c>
      <c r="B4613" s="6" t="s">
        <v>20229</v>
      </c>
      <c r="C4613" s="6" t="s">
        <v>20230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VLOOKUP(A4613,web_archive!D:AB,18,FALSE)</f>
        <v>#N/A</v>
      </c>
      <c r="O4613" s="6"/>
      <c r="P4613" s="6"/>
      <c r="Q4613" s="6"/>
      <c r="R4613" s="6"/>
      <c r="S4613" s="6"/>
      <c r="T4613" s="6"/>
      <c r="U4613" s="6" t="s">
        <v>12299</v>
      </c>
      <c r="V4613" s="6" t="s">
        <v>12299</v>
      </c>
      <c r="W4613" s="6" t="s">
        <v>12299</v>
      </c>
      <c r="X4613" s="6"/>
      <c r="Y4613" s="6"/>
    </row>
    <row r="4614" spans="1:25" x14ac:dyDescent="0.3">
      <c r="A4614" s="6" t="s">
        <v>20231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VLOOKUP(A4614,web_archive!D:AB,18,FALSE)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20232</v>
      </c>
      <c r="C4615" s="6" t="s">
        <v>20233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VLOOKUP(A4615,web_archive!D:AB,18,FALSE)</f>
        <v>#N/A</v>
      </c>
      <c r="O4615" s="6"/>
      <c r="P4615" s="6"/>
      <c r="Q4615" s="6"/>
      <c r="R4615" s="6"/>
      <c r="S4615" s="6"/>
      <c r="T4615" s="6"/>
      <c r="U4615" s="6" t="s">
        <v>12299</v>
      </c>
      <c r="V4615" s="6" t="s">
        <v>12299</v>
      </c>
      <c r="W4615" s="6" t="s">
        <v>12299</v>
      </c>
      <c r="X4615" s="6"/>
      <c r="Y4615" s="6"/>
    </row>
    <row r="4616" spans="1:25" x14ac:dyDescent="0.3">
      <c r="A4616" s="6">
        <v>6636</v>
      </c>
      <c r="B4616" s="6" t="s">
        <v>20234</v>
      </c>
      <c r="C4616" s="6" t="s">
        <v>20235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VLOOKUP(A4616,web_archive!D:AB,18,FALSE)</f>
        <v>#N/A</v>
      </c>
      <c r="O4616" s="6"/>
      <c r="P4616" s="6"/>
      <c r="Q4616" s="6"/>
      <c r="R4616" s="6"/>
      <c r="S4616" s="6"/>
      <c r="T4616" s="6"/>
      <c r="U4616" s="6" t="s">
        <v>12691</v>
      </c>
      <c r="V4616" s="6" t="s">
        <v>12368</v>
      </c>
      <c r="W4616" s="6" t="s">
        <v>12299</v>
      </c>
      <c r="X4616" s="6" t="s">
        <v>12299</v>
      </c>
      <c r="Y4616" s="6"/>
    </row>
    <row r="4617" spans="1:25" x14ac:dyDescent="0.3">
      <c r="A4617" s="6">
        <v>6637</v>
      </c>
      <c r="B4617" s="6" t="s">
        <v>20236</v>
      </c>
      <c r="C4617" s="6" t="s">
        <v>20237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VLOOKUP(A4617,web_archive!D:AB,18,FALSE)</f>
        <v>#N/A</v>
      </c>
      <c r="O4617" s="6"/>
      <c r="P4617" s="6"/>
      <c r="Q4617" s="6"/>
      <c r="R4617" s="6"/>
      <c r="S4617" s="6"/>
      <c r="T4617" s="6"/>
      <c r="U4617" s="6" t="s">
        <v>12542</v>
      </c>
      <c r="V4617" s="6" t="s">
        <v>12368</v>
      </c>
      <c r="W4617" s="6" t="s">
        <v>12299</v>
      </c>
      <c r="X4617" s="6" t="s">
        <v>12299</v>
      </c>
      <c r="Y4617" s="6"/>
    </row>
    <row r="4618" spans="1:25" x14ac:dyDescent="0.3">
      <c r="A4618" s="6">
        <v>6638</v>
      </c>
      <c r="B4618" s="6" t="s">
        <v>20238</v>
      </c>
      <c r="C4618" s="6" t="s">
        <v>20239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VLOOKUP(A4618,web_archive!D:AB,18,FALSE)</f>
        <v>#N/A</v>
      </c>
      <c r="O4618" s="6"/>
      <c r="P4618" s="6"/>
      <c r="Q4618" s="6"/>
      <c r="R4618" s="6"/>
      <c r="S4618" s="6"/>
      <c r="T4618" s="6"/>
      <c r="U4618" s="6" t="s">
        <v>13315</v>
      </c>
      <c r="V4618" s="6" t="s">
        <v>12368</v>
      </c>
      <c r="W4618" s="6" t="s">
        <v>12299</v>
      </c>
      <c r="X4618" s="6" t="s">
        <v>12299</v>
      </c>
      <c r="Y4618" s="6"/>
    </row>
    <row r="4619" spans="1:25" x14ac:dyDescent="0.3">
      <c r="A4619" s="6">
        <v>6639</v>
      </c>
      <c r="B4619" s="6" t="s">
        <v>20240</v>
      </c>
      <c r="C4619" s="6" t="s">
        <v>20241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VLOOKUP(A4619,web_archive!D:AB,18,FALSE)</f>
        <v>#N/A</v>
      </c>
      <c r="O4619" s="6"/>
      <c r="P4619" s="6"/>
      <c r="Q4619" s="6"/>
      <c r="R4619" s="6"/>
      <c r="S4619" s="6"/>
      <c r="T4619" s="6"/>
      <c r="U4619" s="6" t="s">
        <v>12858</v>
      </c>
      <c r="V4619" s="6" t="s">
        <v>12368</v>
      </c>
      <c r="W4619" s="6" t="s">
        <v>12299</v>
      </c>
      <c r="X4619" s="6" t="s">
        <v>12299</v>
      </c>
      <c r="Y4619" s="6"/>
    </row>
    <row r="4620" spans="1:25" x14ac:dyDescent="0.3">
      <c r="A4620" s="6">
        <v>6640</v>
      </c>
      <c r="B4620" s="6" t="s">
        <v>20242</v>
      </c>
      <c r="C4620" s="6" t="s">
        <v>20243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VLOOKUP(A4620,web_archive!D:AB,18,FALSE)</f>
        <v>#N/A</v>
      </c>
      <c r="O4620" s="6"/>
      <c r="P4620" s="6"/>
      <c r="Q4620" s="6"/>
      <c r="R4620" s="6"/>
      <c r="S4620" s="6"/>
      <c r="T4620" s="6"/>
      <c r="U4620" s="6" t="s">
        <v>12660</v>
      </c>
      <c r="V4620" s="6" t="s">
        <v>12368</v>
      </c>
      <c r="W4620" s="6" t="s">
        <v>12299</v>
      </c>
      <c r="X4620" s="6" t="s">
        <v>12299</v>
      </c>
      <c r="Y4620" s="6"/>
    </row>
    <row r="4621" spans="1:25" x14ac:dyDescent="0.3">
      <c r="A4621" s="6">
        <v>6641</v>
      </c>
      <c r="B4621" s="6" t="s">
        <v>20244</v>
      </c>
      <c r="C4621" s="6" t="s">
        <v>20245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VLOOKUP(A4621,web_archive!D:AB,18,FALSE)</f>
        <v>#N/A</v>
      </c>
      <c r="O4621" s="6"/>
      <c r="P4621" s="6"/>
      <c r="Q4621" s="6"/>
      <c r="R4621" s="6"/>
      <c r="S4621" s="6"/>
      <c r="T4621" s="6"/>
      <c r="U4621" s="6" t="s">
        <v>12787</v>
      </c>
      <c r="V4621" s="6" t="s">
        <v>12368</v>
      </c>
      <c r="W4621" s="6" t="s">
        <v>12299</v>
      </c>
      <c r="X4621" s="6" t="s">
        <v>12299</v>
      </c>
      <c r="Y4621" s="6"/>
    </row>
    <row r="4622" spans="1:25" x14ac:dyDescent="0.3">
      <c r="A4622" s="6">
        <v>6642</v>
      </c>
      <c r="B4622" s="6" t="s">
        <v>20246</v>
      </c>
      <c r="C4622" s="6" t="s">
        <v>20247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VLOOKUP(A4622,web_archive!D:AB,18,FALSE)</f>
        <v>#N/A</v>
      </c>
      <c r="O4622" s="6"/>
      <c r="P4622" s="6"/>
      <c r="Q4622" s="6"/>
      <c r="R4622" s="6"/>
      <c r="S4622" s="6"/>
      <c r="T4622" s="6"/>
      <c r="U4622" s="6" t="s">
        <v>12674</v>
      </c>
      <c r="V4622" s="6" t="s">
        <v>12675</v>
      </c>
      <c r="W4622" s="6" t="s">
        <v>12368</v>
      </c>
      <c r="X4622" s="6" t="s">
        <v>12299</v>
      </c>
      <c r="Y4622" s="6" t="s">
        <v>12299</v>
      </c>
    </row>
    <row r="4623" spans="1:25" x14ac:dyDescent="0.3">
      <c r="A4623" s="6">
        <v>6643</v>
      </c>
      <c r="B4623" s="6" t="s">
        <v>20248</v>
      </c>
      <c r="C4623" s="6" t="s">
        <v>20249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VLOOKUP(A4623,web_archive!D:AB,18,FALSE)</f>
        <v>#N/A</v>
      </c>
      <c r="O4623" s="6"/>
      <c r="P4623" s="6"/>
      <c r="Q4623" s="6"/>
      <c r="R4623" s="6"/>
      <c r="S4623" s="6"/>
      <c r="T4623" s="6"/>
      <c r="U4623" s="6" t="s">
        <v>13512</v>
      </c>
      <c r="V4623" s="6" t="s">
        <v>12368</v>
      </c>
      <c r="W4623" s="6" t="s">
        <v>12299</v>
      </c>
      <c r="X4623" s="6" t="s">
        <v>12299</v>
      </c>
      <c r="Y4623" s="6"/>
    </row>
    <row r="4624" spans="1:25" x14ac:dyDescent="0.3">
      <c r="A4624" s="6">
        <v>6644</v>
      </c>
      <c r="B4624" s="6" t="s">
        <v>20250</v>
      </c>
      <c r="C4624" s="6" t="s">
        <v>20251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VLOOKUP(A4624,web_archive!D:AB,18,FALSE)</f>
        <v>#N/A</v>
      </c>
      <c r="O4624" s="6"/>
      <c r="P4624" s="6"/>
      <c r="Q4624" s="6"/>
      <c r="R4624" s="6"/>
      <c r="S4624" s="6"/>
      <c r="T4624" s="6"/>
      <c r="U4624" s="6" t="s">
        <v>12892</v>
      </c>
      <c r="V4624" s="6" t="s">
        <v>12368</v>
      </c>
      <c r="W4624" s="6" t="s">
        <v>12299</v>
      </c>
      <c r="X4624" s="6" t="s">
        <v>12299</v>
      </c>
      <c r="Y4624" s="6"/>
    </row>
    <row r="4625" spans="1:24" x14ac:dyDescent="0.3">
      <c r="A4625" s="6">
        <v>6645</v>
      </c>
      <c r="B4625" s="6" t="s">
        <v>20252</v>
      </c>
      <c r="C4625" s="6" t="s">
        <v>20253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VLOOKUP(A4625,web_archive!D:AB,18,FALSE)</f>
        <v>#N/A</v>
      </c>
      <c r="O4625" s="6"/>
      <c r="P4625" s="6"/>
      <c r="Q4625" s="6"/>
      <c r="R4625" s="6"/>
      <c r="S4625" s="6"/>
      <c r="T4625" s="6"/>
      <c r="U4625" s="6" t="s">
        <v>12640</v>
      </c>
      <c r="V4625" s="6" t="s">
        <v>12368</v>
      </c>
      <c r="W4625" s="6" t="s">
        <v>12299</v>
      </c>
      <c r="X4625" s="6" t="s">
        <v>12299</v>
      </c>
    </row>
    <row r="4626" spans="1:24" x14ac:dyDescent="0.3">
      <c r="A4626" s="6" t="s">
        <v>20231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VLOOKUP(A4626,web_archive!D:AB,18,FALSE)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20254</v>
      </c>
      <c r="C4627" s="6" t="s">
        <v>20255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VLOOKUP(A4627,web_archive!D:AB,18,FALSE)</f>
        <v>#N/A</v>
      </c>
      <c r="O4627" s="6"/>
      <c r="P4627" s="6"/>
      <c r="Q4627" s="6"/>
      <c r="R4627" s="6"/>
      <c r="S4627" s="6"/>
      <c r="T4627" s="6"/>
      <c r="U4627" s="6" t="s">
        <v>12299</v>
      </c>
      <c r="V4627" s="6" t="s">
        <v>12299</v>
      </c>
      <c r="W4627" s="6" t="s">
        <v>12299</v>
      </c>
      <c r="X4627" s="6"/>
    </row>
    <row r="4628" spans="1:24" x14ac:dyDescent="0.3">
      <c r="A4628" s="6">
        <v>6646</v>
      </c>
      <c r="B4628" s="6" t="s">
        <v>20256</v>
      </c>
      <c r="C4628" s="6" t="s">
        <v>20257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VLOOKUP(A4628,web_archive!D:AB,18,FALSE)</f>
        <v>#N/A</v>
      </c>
      <c r="O4628" s="6"/>
      <c r="P4628" s="6"/>
      <c r="Q4628" s="6"/>
      <c r="R4628" s="6"/>
      <c r="S4628" s="6"/>
      <c r="T4628" s="6"/>
      <c r="U4628" s="6" t="s">
        <v>12299</v>
      </c>
      <c r="V4628" s="6" t="s">
        <v>12299</v>
      </c>
      <c r="W4628" s="6" t="s">
        <v>12299</v>
      </c>
      <c r="X4628" s="6"/>
    </row>
    <row r="4629" spans="1:24" x14ac:dyDescent="0.3">
      <c r="A4629" s="6">
        <v>6648</v>
      </c>
      <c r="B4629" s="6" t="s">
        <v>20258</v>
      </c>
      <c r="C4629" s="6" t="s">
        <v>20259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VLOOKUP(A4629,web_archive!D:AB,18,FALSE)</f>
        <v>#N/A</v>
      </c>
      <c r="O4629" s="6"/>
      <c r="P4629" s="6"/>
      <c r="Q4629" s="6"/>
      <c r="R4629" s="6"/>
      <c r="S4629" s="6"/>
      <c r="T4629" s="6"/>
      <c r="U4629" s="6" t="s">
        <v>12299</v>
      </c>
      <c r="V4629" s="6" t="s">
        <v>12299</v>
      </c>
      <c r="W4629" s="6" t="s">
        <v>12299</v>
      </c>
      <c r="X4629" s="6"/>
    </row>
    <row r="4630" spans="1:24" x14ac:dyDescent="0.3">
      <c r="A4630" s="6">
        <v>6649</v>
      </c>
      <c r="B4630" s="6" t="s">
        <v>20260</v>
      </c>
      <c r="C4630" s="6" t="s">
        <v>20261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VLOOKUP(A4630,web_archive!D:AB,18,FALSE)</f>
        <v>#N/A</v>
      </c>
      <c r="O4630" s="6"/>
      <c r="P4630" s="6"/>
      <c r="Q4630" s="6"/>
      <c r="R4630" s="6"/>
      <c r="S4630" s="6"/>
      <c r="T4630" s="6"/>
      <c r="U4630" s="6" t="s">
        <v>12299</v>
      </c>
      <c r="V4630" s="6" t="s">
        <v>12299</v>
      </c>
      <c r="W4630" s="6" t="s">
        <v>12299</v>
      </c>
      <c r="X4630" s="6"/>
    </row>
    <row r="4631" spans="1:24" x14ac:dyDescent="0.3">
      <c r="A4631" s="6">
        <v>6650</v>
      </c>
      <c r="B4631" s="6" t="s">
        <v>20262</v>
      </c>
      <c r="C4631" s="6" t="s">
        <v>20263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VLOOKUP(A4631,web_archive!D:AB,18,FALSE)</f>
        <v>#N/A</v>
      </c>
      <c r="O4631" s="6"/>
      <c r="P4631" s="6"/>
      <c r="Q4631" s="6"/>
      <c r="R4631" s="6"/>
      <c r="S4631" s="6"/>
      <c r="T4631" s="6"/>
      <c r="U4631" s="6" t="s">
        <v>12299</v>
      </c>
      <c r="V4631" s="6" t="s">
        <v>12299</v>
      </c>
      <c r="W4631" s="6" t="s">
        <v>12299</v>
      </c>
      <c r="X4631" s="6"/>
    </row>
    <row r="4632" spans="1:24" x14ac:dyDescent="0.3">
      <c r="A4632" s="6">
        <v>6651</v>
      </c>
      <c r="B4632" s="6" t="s">
        <v>20264</v>
      </c>
      <c r="C4632" s="6" t="s">
        <v>20265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VLOOKUP(A4632,web_archive!D:AB,18,FALSE)</f>
        <v>#N/A</v>
      </c>
      <c r="O4632" s="6"/>
      <c r="P4632" s="6"/>
      <c r="Q4632" s="6"/>
      <c r="R4632" s="6"/>
      <c r="S4632" s="6"/>
      <c r="T4632" s="6"/>
      <c r="U4632" s="6" t="s">
        <v>12299</v>
      </c>
      <c r="V4632" s="6" t="s">
        <v>12299</v>
      </c>
      <c r="W4632" s="6" t="s">
        <v>12299</v>
      </c>
      <c r="X4632" s="6"/>
    </row>
    <row r="4633" spans="1:24" x14ac:dyDescent="0.3">
      <c r="A4633" s="6">
        <v>6652</v>
      </c>
      <c r="B4633" s="6" t="s">
        <v>20266</v>
      </c>
      <c r="C4633" s="6" t="s">
        <v>20267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VLOOKUP(A4633,web_archive!D:AB,18,FALSE)</f>
        <v>#N/A</v>
      </c>
      <c r="O4633" s="6"/>
      <c r="P4633" s="6"/>
      <c r="Q4633" s="6"/>
      <c r="R4633" s="6"/>
      <c r="S4633" s="6"/>
      <c r="T4633" s="6"/>
      <c r="U4633" s="6" t="s">
        <v>12299</v>
      </c>
      <c r="V4633" s="6" t="s">
        <v>12299</v>
      </c>
      <c r="W4633" s="6" t="s">
        <v>12299</v>
      </c>
      <c r="X4633" s="6"/>
    </row>
    <row r="4634" spans="1:24" x14ac:dyDescent="0.3">
      <c r="A4634" s="6">
        <v>6653</v>
      </c>
      <c r="B4634" s="6" t="s">
        <v>20268</v>
      </c>
      <c r="C4634" s="6" t="s">
        <v>20269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VLOOKUP(A4634,web_archive!D:AB,18,FALSE)</f>
        <v>#N/A</v>
      </c>
      <c r="O4634" s="6"/>
      <c r="P4634" s="6"/>
      <c r="Q4634" s="6"/>
      <c r="R4634" s="6"/>
      <c r="S4634" s="6"/>
      <c r="T4634" s="6"/>
      <c r="U4634" s="6" t="s">
        <v>12299</v>
      </c>
      <c r="V4634" s="6" t="s">
        <v>12299</v>
      </c>
      <c r="W4634" s="6" t="s">
        <v>12299</v>
      </c>
      <c r="X4634" s="6"/>
    </row>
    <row r="4635" spans="1:24" x14ac:dyDescent="0.3">
      <c r="A4635" s="6">
        <v>6654</v>
      </c>
      <c r="B4635" s="6" t="s">
        <v>20270</v>
      </c>
      <c r="C4635" s="6" t="s">
        <v>20271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VLOOKUP(A4635,web_archive!D:AB,18,FALSE)</f>
        <v>#N/A</v>
      </c>
      <c r="O4635" s="6"/>
      <c r="P4635" s="6"/>
      <c r="Q4635" s="6"/>
      <c r="R4635" s="6"/>
      <c r="S4635" s="6"/>
      <c r="T4635" s="6"/>
      <c r="U4635" s="6" t="s">
        <v>12299</v>
      </c>
      <c r="V4635" s="6" t="s">
        <v>12299</v>
      </c>
      <c r="W4635" s="6" t="s">
        <v>12299</v>
      </c>
      <c r="X4635" s="6"/>
    </row>
    <row r="4636" spans="1:24" x14ac:dyDescent="0.3">
      <c r="A4636" s="6">
        <v>6655</v>
      </c>
      <c r="B4636" s="6" t="s">
        <v>20272</v>
      </c>
      <c r="C4636" s="6" t="s">
        <v>20273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VLOOKUP(A4636,web_archive!D:AB,18,FALSE)</f>
        <v>#N/A</v>
      </c>
      <c r="O4636" s="6"/>
      <c r="P4636" s="6"/>
      <c r="Q4636" s="6"/>
      <c r="R4636" s="6"/>
      <c r="S4636" s="6"/>
      <c r="T4636" s="6"/>
      <c r="U4636" s="6" t="s">
        <v>12299</v>
      </c>
      <c r="V4636" s="6" t="s">
        <v>12299</v>
      </c>
      <c r="W4636" s="6" t="s">
        <v>12299</v>
      </c>
      <c r="X4636" s="6"/>
    </row>
    <row r="4637" spans="1:24" x14ac:dyDescent="0.3">
      <c r="A4637" s="6">
        <v>6656</v>
      </c>
      <c r="B4637" s="6" t="s">
        <v>20274</v>
      </c>
      <c r="C4637" s="6" t="s">
        <v>20275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VLOOKUP(A4637,web_archive!D:AB,18,FALSE)</f>
        <v>#N/A</v>
      </c>
      <c r="O4637" s="6"/>
      <c r="P4637" s="6"/>
      <c r="Q4637" s="6"/>
      <c r="R4637" s="6"/>
      <c r="S4637" s="6"/>
      <c r="T4637" s="6"/>
      <c r="U4637" s="6" t="s">
        <v>12299</v>
      </c>
      <c r="V4637" s="6" t="s">
        <v>12299</v>
      </c>
      <c r="W4637" s="6" t="s">
        <v>12299</v>
      </c>
      <c r="X4637" s="6"/>
    </row>
    <row r="4638" spans="1:24" x14ac:dyDescent="0.3">
      <c r="A4638" s="6">
        <v>6657</v>
      </c>
      <c r="B4638" s="6" t="s">
        <v>20276</v>
      </c>
      <c r="C4638" s="6" t="s">
        <v>20277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VLOOKUP(A4638,web_archive!D:AB,18,FALSE)</f>
        <v>#N/A</v>
      </c>
      <c r="O4638" s="6"/>
      <c r="P4638" s="6"/>
      <c r="Q4638" s="6"/>
      <c r="R4638" s="6"/>
      <c r="S4638" s="6"/>
      <c r="T4638" s="6"/>
      <c r="U4638" s="6" t="s">
        <v>12299</v>
      </c>
      <c r="V4638" s="6" t="s">
        <v>12299</v>
      </c>
      <c r="W4638" s="6" t="s">
        <v>12299</v>
      </c>
      <c r="X4638" s="6"/>
    </row>
    <row r="4639" spans="1:24" x14ac:dyDescent="0.3">
      <c r="A4639" s="6">
        <v>6658</v>
      </c>
      <c r="B4639" s="6" t="s">
        <v>20278</v>
      </c>
      <c r="C4639" s="6" t="s">
        <v>20279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VLOOKUP(A4639,web_archive!D:AB,18,FALSE)</f>
        <v>#N/A</v>
      </c>
      <c r="O4639" s="6"/>
      <c r="P4639" s="6"/>
      <c r="Q4639" s="6"/>
      <c r="R4639" s="6"/>
      <c r="S4639" s="6"/>
      <c r="T4639" s="6"/>
      <c r="U4639" s="6" t="s">
        <v>12299</v>
      </c>
      <c r="V4639" s="6" t="s">
        <v>12299</v>
      </c>
      <c r="W4639" s="6" t="s">
        <v>12299</v>
      </c>
      <c r="X4639" s="6"/>
    </row>
    <row r="4640" spans="1:24" x14ac:dyDescent="0.3">
      <c r="A4640" s="6">
        <v>6665</v>
      </c>
      <c r="B4640" s="6" t="s">
        <v>20280</v>
      </c>
      <c r="C4640" s="6" t="s">
        <v>20281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VLOOKUP(A4640,web_archive!D:AB,18,FALSE)</f>
        <v>#N/A</v>
      </c>
      <c r="O4640" s="6"/>
      <c r="P4640" s="6"/>
      <c r="Q4640" s="6"/>
      <c r="R4640" s="6"/>
      <c r="S4640" s="6"/>
      <c r="T4640" s="6"/>
      <c r="U4640" s="6" t="s">
        <v>12299</v>
      </c>
      <c r="V4640" s="6" t="s">
        <v>12299</v>
      </c>
      <c r="W4640" s="6" t="s">
        <v>12299</v>
      </c>
      <c r="X4640" s="6"/>
    </row>
    <row r="4641" spans="1:23" x14ac:dyDescent="0.3">
      <c r="A4641" s="6">
        <v>6671</v>
      </c>
      <c r="B4641" s="6" t="s">
        <v>20282</v>
      </c>
      <c r="C4641" s="6" t="s">
        <v>20283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VLOOKUP(A4641,web_archive!D:AB,18,FALSE)</f>
        <v>#N/A</v>
      </c>
      <c r="O4641" s="6"/>
      <c r="P4641" s="6"/>
      <c r="Q4641" s="6"/>
      <c r="R4641" s="6"/>
      <c r="S4641" s="6"/>
      <c r="T4641" s="6"/>
      <c r="U4641" s="6" t="s">
        <v>12299</v>
      </c>
      <c r="V4641" s="6" t="s">
        <v>12299</v>
      </c>
      <c r="W4641" s="6" t="s">
        <v>12299</v>
      </c>
    </row>
    <row r="4642" spans="1:23" x14ac:dyDescent="0.3">
      <c r="A4642" s="6">
        <v>6672</v>
      </c>
      <c r="B4642" s="6" t="s">
        <v>20284</v>
      </c>
      <c r="C4642" s="6" t="s">
        <v>20285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VLOOKUP(A4642,web_archive!D:AB,18,FALSE)</f>
        <v>#N/A</v>
      </c>
      <c r="O4642" s="6"/>
      <c r="P4642" s="6"/>
      <c r="Q4642" s="6"/>
      <c r="R4642" s="6"/>
      <c r="S4642" s="6"/>
      <c r="T4642" s="6"/>
      <c r="U4642" s="6" t="s">
        <v>12299</v>
      </c>
      <c r="V4642" s="6" t="s">
        <v>12299</v>
      </c>
      <c r="W4642" s="6" t="s">
        <v>12299</v>
      </c>
    </row>
    <row r="4643" spans="1:23" x14ac:dyDescent="0.3">
      <c r="A4643" s="6">
        <v>6673</v>
      </c>
      <c r="B4643" s="6" t="s">
        <v>20286</v>
      </c>
      <c r="C4643" s="6" t="s">
        <v>20287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VLOOKUP(A4643,web_archive!D:AB,18,FALSE)</f>
        <v>#N/A</v>
      </c>
      <c r="O4643" s="6"/>
      <c r="P4643" s="6"/>
      <c r="Q4643" s="6"/>
      <c r="R4643" s="6"/>
      <c r="S4643" s="6"/>
      <c r="T4643" s="6"/>
      <c r="U4643" s="6" t="s">
        <v>12299</v>
      </c>
      <c r="V4643" s="6" t="s">
        <v>12299</v>
      </c>
      <c r="W4643" s="6" t="s">
        <v>12299</v>
      </c>
    </row>
    <row r="4644" spans="1:23" x14ac:dyDescent="0.3">
      <c r="A4644" s="6">
        <v>6674</v>
      </c>
      <c r="B4644" s="6" t="s">
        <v>20288</v>
      </c>
      <c r="C4644" s="6" t="s">
        <v>20289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VLOOKUP(A4644,web_archive!D:AB,18,FALSE)</f>
        <v>#N/A</v>
      </c>
      <c r="O4644" s="6"/>
      <c r="P4644" s="6"/>
      <c r="Q4644" s="6"/>
      <c r="R4644" s="6"/>
      <c r="S4644" s="6"/>
      <c r="T4644" s="6"/>
      <c r="U4644" s="6" t="s">
        <v>12299</v>
      </c>
      <c r="V4644" s="6" t="s">
        <v>12299</v>
      </c>
      <c r="W4644" s="6" t="s">
        <v>12299</v>
      </c>
    </row>
    <row r="4645" spans="1:23" x14ac:dyDescent="0.3">
      <c r="A4645" s="6">
        <v>6681</v>
      </c>
      <c r="B4645" s="6" t="s">
        <v>20290</v>
      </c>
      <c r="C4645" s="6" t="s">
        <v>11768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VLOOKUP(A4645,web_archive!D:AB,18,FALSE)</f>
        <v>#N/A</v>
      </c>
      <c r="O4645" s="6"/>
      <c r="P4645" s="6"/>
      <c r="Q4645" s="6"/>
      <c r="R4645" s="6"/>
      <c r="S4645" s="6"/>
      <c r="T4645" s="6"/>
      <c r="U4645" s="6" t="s">
        <v>12299</v>
      </c>
      <c r="V4645" s="6" t="s">
        <v>12299</v>
      </c>
      <c r="W4645" s="6" t="s">
        <v>12299</v>
      </c>
    </row>
    <row r="4646" spans="1:23" x14ac:dyDescent="0.3">
      <c r="A4646" s="6">
        <v>6682</v>
      </c>
      <c r="B4646" s="6" t="s">
        <v>20291</v>
      </c>
      <c r="C4646" s="6" t="s">
        <v>20292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VLOOKUP(A4646,web_archive!D:AB,18,FALSE)</f>
        <v>#N/A</v>
      </c>
      <c r="O4646" s="6"/>
      <c r="P4646" s="6"/>
      <c r="Q4646" s="6"/>
      <c r="R4646" s="6"/>
      <c r="S4646" s="6"/>
      <c r="T4646" s="6"/>
      <c r="U4646" s="6" t="s">
        <v>12299</v>
      </c>
      <c r="V4646" s="6" t="s">
        <v>12299</v>
      </c>
      <c r="W4646" s="6" t="s">
        <v>12299</v>
      </c>
    </row>
    <row r="4647" spans="1:23" x14ac:dyDescent="0.3">
      <c r="A4647" s="6">
        <v>6683</v>
      </c>
      <c r="B4647" s="6" t="s">
        <v>20293</v>
      </c>
      <c r="C4647" s="6" t="s">
        <v>20294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VLOOKUP(A4647,web_archive!D:AB,18,FALSE)</f>
        <v>#N/A</v>
      </c>
      <c r="O4647" s="6"/>
      <c r="P4647" s="6"/>
      <c r="Q4647" s="6"/>
      <c r="R4647" s="6"/>
      <c r="S4647" s="6"/>
      <c r="T4647" s="6"/>
      <c r="U4647" s="6" t="s">
        <v>12299</v>
      </c>
      <c r="V4647" s="6" t="s">
        <v>12299</v>
      </c>
      <c r="W4647" s="6" t="s">
        <v>12299</v>
      </c>
    </row>
    <row r="4648" spans="1:23" x14ac:dyDescent="0.3">
      <c r="A4648" s="6">
        <v>6684</v>
      </c>
      <c r="B4648" s="6" t="s">
        <v>20295</v>
      </c>
      <c r="C4648" s="6" t="s">
        <v>20296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VLOOKUP(A4648,web_archive!D:AB,18,FALSE)</f>
        <v>#N/A</v>
      </c>
      <c r="O4648" s="6"/>
      <c r="P4648" s="6"/>
      <c r="Q4648" s="6"/>
      <c r="R4648" s="6"/>
      <c r="S4648" s="6"/>
      <c r="T4648" s="6"/>
      <c r="U4648" s="6" t="s">
        <v>12299</v>
      </c>
      <c r="V4648" s="6" t="s">
        <v>12299</v>
      </c>
      <c r="W4648" s="6" t="s">
        <v>12299</v>
      </c>
    </row>
    <row r="4649" spans="1:23" x14ac:dyDescent="0.3">
      <c r="A4649" s="6">
        <v>6685</v>
      </c>
      <c r="B4649" s="6" t="s">
        <v>20297</v>
      </c>
      <c r="C4649" s="6" t="s">
        <v>20298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VLOOKUP(A4649,web_archive!D:AB,18,FALSE)</f>
        <v>#N/A</v>
      </c>
      <c r="O4649" s="6"/>
      <c r="P4649" s="6"/>
      <c r="Q4649" s="6"/>
      <c r="R4649" s="6"/>
      <c r="S4649" s="6"/>
      <c r="T4649" s="6"/>
      <c r="U4649" s="6" t="s">
        <v>12299</v>
      </c>
      <c r="V4649" s="6" t="s">
        <v>12299</v>
      </c>
      <c r="W4649" s="6" t="s">
        <v>12299</v>
      </c>
    </row>
    <row r="4650" spans="1:23" x14ac:dyDescent="0.3">
      <c r="A4650" s="6">
        <v>6686</v>
      </c>
      <c r="B4650" s="6" t="s">
        <v>20299</v>
      </c>
      <c r="C4650" s="6" t="s">
        <v>20299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VLOOKUP(A4650,web_archive!D:AB,18,FALSE)</f>
        <v>#N/A</v>
      </c>
      <c r="O4650" s="6"/>
      <c r="P4650" s="6"/>
      <c r="Q4650" s="6"/>
      <c r="R4650" s="6"/>
      <c r="S4650" s="6"/>
      <c r="T4650" s="6"/>
      <c r="U4650" s="6" t="s">
        <v>12299</v>
      </c>
      <c r="V4650" s="6" t="s">
        <v>12299</v>
      </c>
      <c r="W4650" s="6" t="s">
        <v>12299</v>
      </c>
    </row>
    <row r="4651" spans="1:23" x14ac:dyDescent="0.3">
      <c r="A4651" s="6">
        <v>6687</v>
      </c>
      <c r="B4651" s="6" t="s">
        <v>20300</v>
      </c>
      <c r="C4651" s="6" t="s">
        <v>14312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VLOOKUP(A4651,web_archive!D:AB,18,FALSE)</f>
        <v>#N/A</v>
      </c>
      <c r="O4651" s="6"/>
      <c r="P4651" s="6"/>
      <c r="Q4651" s="6"/>
      <c r="R4651" s="6"/>
      <c r="S4651" s="6"/>
      <c r="T4651" s="6"/>
      <c r="U4651" s="6" t="s">
        <v>12299</v>
      </c>
      <c r="V4651" s="6" t="s">
        <v>12299</v>
      </c>
      <c r="W4651" s="6" t="s">
        <v>12299</v>
      </c>
    </row>
    <row r="4652" spans="1:23" x14ac:dyDescent="0.3">
      <c r="A4652" s="6">
        <v>6688</v>
      </c>
      <c r="B4652" s="6" t="s">
        <v>20301</v>
      </c>
      <c r="C4652" s="6" t="s">
        <v>19174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VLOOKUP(A4652,web_archive!D:AB,18,FALSE)</f>
        <v>#N/A</v>
      </c>
      <c r="O4652" s="6"/>
      <c r="P4652" s="6"/>
      <c r="Q4652" s="6"/>
      <c r="R4652" s="6"/>
      <c r="S4652" s="6"/>
      <c r="T4652" s="6"/>
      <c r="U4652" s="6" t="s">
        <v>12299</v>
      </c>
      <c r="V4652" s="6" t="s">
        <v>12299</v>
      </c>
      <c r="W4652" s="6" t="s">
        <v>12299</v>
      </c>
    </row>
    <row r="4653" spans="1:23" x14ac:dyDescent="0.3">
      <c r="A4653" s="6">
        <v>6689</v>
      </c>
      <c r="B4653" s="6" t="s">
        <v>20302</v>
      </c>
      <c r="C4653" s="6" t="s">
        <v>20303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VLOOKUP(A4653,web_archive!D:AB,18,FALSE)</f>
        <v>#N/A</v>
      </c>
      <c r="O4653" s="6"/>
      <c r="P4653" s="6"/>
      <c r="Q4653" s="6"/>
      <c r="R4653" s="6"/>
      <c r="S4653" s="6"/>
      <c r="T4653" s="6"/>
      <c r="U4653" s="6" t="s">
        <v>12299</v>
      </c>
      <c r="V4653" s="6" t="s">
        <v>12299</v>
      </c>
      <c r="W4653" s="6" t="s">
        <v>12299</v>
      </c>
    </row>
    <row r="4654" spans="1:23" x14ac:dyDescent="0.3">
      <c r="A4654" s="6">
        <v>6690</v>
      </c>
      <c r="B4654" s="6" t="s">
        <v>20304</v>
      </c>
      <c r="C4654" s="6" t="s">
        <v>20305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VLOOKUP(A4654,web_archive!D:AB,18,FALSE)</f>
        <v>#N/A</v>
      </c>
      <c r="O4654" s="6"/>
      <c r="P4654" s="6"/>
      <c r="Q4654" s="6"/>
      <c r="R4654" s="6"/>
      <c r="S4654" s="6"/>
      <c r="T4654" s="6"/>
      <c r="U4654" s="6" t="s">
        <v>12299</v>
      </c>
      <c r="V4654" s="6" t="s">
        <v>12299</v>
      </c>
      <c r="W4654" s="6" t="s">
        <v>12299</v>
      </c>
    </row>
    <row r="4655" spans="1:23" x14ac:dyDescent="0.3">
      <c r="A4655" s="6">
        <v>6691</v>
      </c>
      <c r="B4655" s="6" t="s">
        <v>20306</v>
      </c>
      <c r="C4655" s="6" t="s">
        <v>20307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VLOOKUP(A4655,web_archive!D:AB,18,FALSE)</f>
        <v>#N/A</v>
      </c>
      <c r="O4655" s="6"/>
      <c r="P4655" s="6"/>
      <c r="Q4655" s="6"/>
      <c r="R4655" s="6"/>
      <c r="S4655" s="6"/>
      <c r="T4655" s="6"/>
      <c r="U4655" s="6" t="s">
        <v>12299</v>
      </c>
      <c r="V4655" s="6" t="s">
        <v>12299</v>
      </c>
      <c r="W4655" s="6" t="s">
        <v>12299</v>
      </c>
    </row>
    <row r="4656" spans="1:23" x14ac:dyDescent="0.3">
      <c r="A4656" s="6">
        <v>6692</v>
      </c>
      <c r="B4656" s="6" t="s">
        <v>20308</v>
      </c>
      <c r="C4656" s="6" t="s">
        <v>20309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VLOOKUP(A4656,web_archive!D:AB,18,FALSE)</f>
        <v>#N/A</v>
      </c>
      <c r="O4656" s="6"/>
      <c r="P4656" s="6"/>
      <c r="Q4656" s="6"/>
      <c r="R4656" s="6"/>
      <c r="S4656" s="6"/>
      <c r="T4656" s="6"/>
      <c r="U4656" s="6" t="s">
        <v>12299</v>
      </c>
      <c r="V4656" s="6" t="s">
        <v>12299</v>
      </c>
      <c r="W4656" s="6" t="s">
        <v>12299</v>
      </c>
    </row>
    <row r="4657" spans="1:23" x14ac:dyDescent="0.3">
      <c r="A4657" s="6">
        <v>6693</v>
      </c>
      <c r="B4657" s="6" t="s">
        <v>20310</v>
      </c>
      <c r="C4657" s="6" t="s">
        <v>20311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VLOOKUP(A4657,web_archive!D:AB,18,FALSE)</f>
        <v>#N/A</v>
      </c>
      <c r="O4657" s="6"/>
      <c r="P4657" s="6"/>
      <c r="Q4657" s="6"/>
      <c r="R4657" s="6"/>
      <c r="S4657" s="6"/>
      <c r="T4657" s="6"/>
      <c r="U4657" s="6" t="s">
        <v>12299</v>
      </c>
      <c r="V4657" s="6" t="s">
        <v>12299</v>
      </c>
      <c r="W4657" s="6" t="s">
        <v>12299</v>
      </c>
    </row>
    <row r="4658" spans="1:23" x14ac:dyDescent="0.3">
      <c r="A4658" s="6">
        <v>6694</v>
      </c>
      <c r="B4658" s="6" t="s">
        <v>20312</v>
      </c>
      <c r="C4658" s="6" t="s">
        <v>20313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VLOOKUP(A4658,web_archive!D:AB,18,FALSE)</f>
        <v>#N/A</v>
      </c>
      <c r="O4658" s="6"/>
      <c r="P4658" s="6"/>
      <c r="Q4658" s="6"/>
      <c r="R4658" s="6"/>
      <c r="S4658" s="6"/>
      <c r="T4658" s="6"/>
      <c r="U4658" s="6" t="s">
        <v>12299</v>
      </c>
      <c r="V4658" s="6" t="s">
        <v>12299</v>
      </c>
      <c r="W4658" s="6" t="s">
        <v>12299</v>
      </c>
    </row>
    <row r="4659" spans="1:23" x14ac:dyDescent="0.3">
      <c r="A4659" s="6">
        <v>6695</v>
      </c>
      <c r="B4659" s="6" t="s">
        <v>20314</v>
      </c>
      <c r="C4659" s="6" t="s">
        <v>20315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VLOOKUP(A4659,web_archive!D:AB,18,FALSE)</f>
        <v>#N/A</v>
      </c>
      <c r="O4659" s="6"/>
      <c r="P4659" s="6"/>
      <c r="Q4659" s="6"/>
      <c r="R4659" s="6"/>
      <c r="S4659" s="6"/>
      <c r="T4659" s="6"/>
      <c r="U4659" s="6" t="s">
        <v>12299</v>
      </c>
      <c r="V4659" s="6" t="s">
        <v>12299</v>
      </c>
      <c r="W4659" s="6" t="s">
        <v>12299</v>
      </c>
    </row>
    <row r="4660" spans="1:23" x14ac:dyDescent="0.3">
      <c r="A4660" s="6">
        <v>6696</v>
      </c>
      <c r="B4660" s="6" t="s">
        <v>20316</v>
      </c>
      <c r="C4660" s="6" t="s">
        <v>20317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VLOOKUP(A4660,web_archive!D:AB,18,FALSE)</f>
        <v>#N/A</v>
      </c>
      <c r="O4660" s="6"/>
      <c r="P4660" s="6"/>
      <c r="Q4660" s="6"/>
      <c r="R4660" s="6"/>
      <c r="S4660" s="6"/>
      <c r="T4660" s="6"/>
      <c r="U4660" s="6" t="s">
        <v>12299</v>
      </c>
      <c r="V4660" s="6" t="s">
        <v>12299</v>
      </c>
      <c r="W4660" s="6" t="s">
        <v>12299</v>
      </c>
    </row>
    <row r="4661" spans="1:23" x14ac:dyDescent="0.3">
      <c r="A4661" s="6">
        <v>6698</v>
      </c>
      <c r="B4661" s="6" t="s">
        <v>20318</v>
      </c>
      <c r="C4661" s="6" t="s">
        <v>20319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VLOOKUP(A4661,web_archive!D:AB,18,FALSE)</f>
        <v>#N/A</v>
      </c>
      <c r="O4661" s="6"/>
      <c r="P4661" s="6"/>
      <c r="Q4661" s="6"/>
      <c r="R4661" s="6"/>
      <c r="S4661" s="6"/>
      <c r="T4661" s="6"/>
      <c r="U4661" s="6" t="s">
        <v>12299</v>
      </c>
      <c r="V4661" s="6" t="s">
        <v>12299</v>
      </c>
      <c r="W4661" s="6" t="s">
        <v>12299</v>
      </c>
    </row>
    <row r="4662" spans="1:23" x14ac:dyDescent="0.3">
      <c r="A4662" s="6">
        <v>6699</v>
      </c>
      <c r="B4662" s="6" t="s">
        <v>20320</v>
      </c>
      <c r="C4662" s="6" t="s">
        <v>20321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VLOOKUP(A4662,web_archive!D:AB,18,FALSE)</f>
        <v>#N/A</v>
      </c>
      <c r="O4662" s="6"/>
      <c r="P4662" s="6"/>
      <c r="Q4662" s="6"/>
      <c r="R4662" s="6"/>
      <c r="S4662" s="6"/>
      <c r="T4662" s="6"/>
      <c r="U4662" s="6" t="s">
        <v>12299</v>
      </c>
      <c r="V4662" s="6" t="s">
        <v>12299</v>
      </c>
      <c r="W4662" s="6" t="s">
        <v>12299</v>
      </c>
    </row>
    <row r="4663" spans="1:23" x14ac:dyDescent="0.3">
      <c r="A4663" s="6">
        <v>6700</v>
      </c>
      <c r="B4663" s="6" t="s">
        <v>20322</v>
      </c>
      <c r="C4663" s="6" t="s">
        <v>20323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VLOOKUP(A4663,web_archive!D:AB,18,FALSE)</f>
        <v>#N/A</v>
      </c>
      <c r="O4663" s="6"/>
      <c r="P4663" s="6"/>
      <c r="Q4663" s="6"/>
      <c r="R4663" s="6"/>
      <c r="S4663" s="6"/>
      <c r="T4663" s="6"/>
      <c r="U4663" s="6" t="s">
        <v>12299</v>
      </c>
      <c r="V4663" s="6" t="s">
        <v>12299</v>
      </c>
      <c r="W4663" s="6" t="s">
        <v>12299</v>
      </c>
    </row>
    <row r="4664" spans="1:23" x14ac:dyDescent="0.3">
      <c r="A4664" s="6">
        <v>6701</v>
      </c>
      <c r="B4664" s="6" t="s">
        <v>20324</v>
      </c>
      <c r="C4664" s="6" t="s">
        <v>20325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VLOOKUP(A4664,web_archive!D:AB,18,FALSE)</f>
        <v>#N/A</v>
      </c>
      <c r="O4664" s="6"/>
      <c r="P4664" s="6"/>
      <c r="Q4664" s="6"/>
      <c r="R4664" s="6"/>
      <c r="S4664" s="6"/>
      <c r="T4664" s="6"/>
      <c r="U4664" s="6" t="s">
        <v>12299</v>
      </c>
      <c r="V4664" s="6" t="s">
        <v>12299</v>
      </c>
      <c r="W4664" s="6" t="s">
        <v>12299</v>
      </c>
    </row>
    <row r="4665" spans="1:23" x14ac:dyDescent="0.3">
      <c r="A4665" s="6">
        <v>6702</v>
      </c>
      <c r="B4665" s="6" t="s">
        <v>20326</v>
      </c>
      <c r="C4665" s="6" t="s">
        <v>20327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VLOOKUP(A4665,web_archive!D:AB,18,FALSE)</f>
        <v>#N/A</v>
      </c>
      <c r="O4665" s="6"/>
      <c r="P4665" s="6"/>
      <c r="Q4665" s="6"/>
      <c r="R4665" s="6"/>
      <c r="S4665" s="6"/>
      <c r="T4665" s="6"/>
      <c r="U4665" s="6" t="s">
        <v>12299</v>
      </c>
      <c r="V4665" s="6" t="s">
        <v>12299</v>
      </c>
      <c r="W4665" s="6" t="s">
        <v>12299</v>
      </c>
    </row>
    <row r="4666" spans="1:23" x14ac:dyDescent="0.3">
      <c r="A4666" s="6">
        <v>6703</v>
      </c>
      <c r="B4666" s="6" t="s">
        <v>20328</v>
      </c>
      <c r="C4666" s="6" t="s">
        <v>20329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VLOOKUP(A4666,web_archive!D:AB,18,FALSE)</f>
        <v>#N/A</v>
      </c>
      <c r="O4666" s="6"/>
      <c r="P4666" s="6"/>
      <c r="Q4666" s="6"/>
      <c r="R4666" s="6"/>
      <c r="S4666" s="6"/>
      <c r="T4666" s="6"/>
      <c r="U4666" s="6" t="s">
        <v>12299</v>
      </c>
      <c r="V4666" s="6" t="s">
        <v>12299</v>
      </c>
      <c r="W4666" s="6" t="s">
        <v>12299</v>
      </c>
    </row>
    <row r="4667" spans="1:23" x14ac:dyDescent="0.3">
      <c r="A4667" s="6">
        <v>6704</v>
      </c>
      <c r="B4667" s="6" t="s">
        <v>20330</v>
      </c>
      <c r="C4667" s="6" t="s">
        <v>20331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VLOOKUP(A4667,web_archive!D:AB,18,FALSE)</f>
        <v>#N/A</v>
      </c>
      <c r="O4667" s="6"/>
      <c r="P4667" s="6"/>
      <c r="Q4667" s="6"/>
      <c r="R4667" s="6"/>
      <c r="S4667" s="6"/>
      <c r="T4667" s="6"/>
      <c r="U4667" s="6" t="s">
        <v>12299</v>
      </c>
      <c r="V4667" s="6" t="s">
        <v>12299</v>
      </c>
      <c r="W4667" s="6" t="s">
        <v>12299</v>
      </c>
    </row>
    <row r="4668" spans="1:23" x14ac:dyDescent="0.3">
      <c r="A4668" s="6">
        <v>6705</v>
      </c>
      <c r="B4668" s="6" t="s">
        <v>20332</v>
      </c>
      <c r="C4668" s="6" t="s">
        <v>20333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VLOOKUP(A4668,web_archive!D:AB,18,FALSE)</f>
        <v>#N/A</v>
      </c>
      <c r="O4668" s="6"/>
      <c r="P4668" s="6"/>
      <c r="Q4668" s="6"/>
      <c r="R4668" s="6"/>
      <c r="S4668" s="6"/>
      <c r="T4668" s="6"/>
      <c r="U4668" s="6" t="s">
        <v>12299</v>
      </c>
      <c r="V4668" s="6" t="s">
        <v>12299</v>
      </c>
      <c r="W4668" s="6" t="s">
        <v>12299</v>
      </c>
    </row>
    <row r="4669" spans="1:23" x14ac:dyDescent="0.3">
      <c r="A4669" s="6">
        <v>6706</v>
      </c>
      <c r="B4669" s="6" t="s">
        <v>20334</v>
      </c>
      <c r="C4669" s="6" t="s">
        <v>20335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VLOOKUP(A4669,web_archive!D:AB,18,FALSE)</f>
        <v>#N/A</v>
      </c>
      <c r="O4669" s="6"/>
      <c r="P4669" s="6"/>
      <c r="Q4669" s="6"/>
      <c r="R4669" s="6"/>
      <c r="S4669" s="6"/>
      <c r="T4669" s="6"/>
      <c r="U4669" s="6" t="s">
        <v>12299</v>
      </c>
      <c r="V4669" s="6" t="s">
        <v>12299</v>
      </c>
      <c r="W4669" s="6" t="s">
        <v>12299</v>
      </c>
    </row>
    <row r="4670" spans="1:23" x14ac:dyDescent="0.3">
      <c r="A4670" s="6">
        <v>6707</v>
      </c>
      <c r="B4670" s="6" t="s">
        <v>20336</v>
      </c>
      <c r="C4670" s="6" t="s">
        <v>20337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VLOOKUP(A4670,web_archive!D:AB,18,FALSE)</f>
        <v>#N/A</v>
      </c>
      <c r="O4670" s="6"/>
      <c r="P4670" s="6"/>
      <c r="Q4670" s="6"/>
      <c r="R4670" s="6"/>
      <c r="S4670" s="6"/>
      <c r="T4670" s="6"/>
      <c r="U4670" s="6" t="s">
        <v>12299</v>
      </c>
      <c r="V4670" s="6" t="s">
        <v>12299</v>
      </c>
      <c r="W4670" s="6" t="s">
        <v>12299</v>
      </c>
    </row>
    <row r="4671" spans="1:23" x14ac:dyDescent="0.3">
      <c r="A4671" s="6">
        <v>6708</v>
      </c>
      <c r="B4671" s="6" t="s">
        <v>20338</v>
      </c>
      <c r="C4671" s="6" t="s">
        <v>20339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VLOOKUP(A4671,web_archive!D:AB,18,FALSE)</f>
        <v>#N/A</v>
      </c>
      <c r="O4671" s="6"/>
      <c r="P4671" s="6"/>
      <c r="Q4671" s="6"/>
      <c r="R4671" s="6"/>
      <c r="S4671" s="6"/>
      <c r="T4671" s="6"/>
      <c r="U4671" s="6" t="s">
        <v>12299</v>
      </c>
      <c r="V4671" s="6" t="s">
        <v>12299</v>
      </c>
      <c r="W4671" s="6" t="s">
        <v>12299</v>
      </c>
    </row>
    <row r="4672" spans="1:23" x14ac:dyDescent="0.3">
      <c r="A4672" s="6">
        <v>6709</v>
      </c>
      <c r="B4672" s="6" t="s">
        <v>20340</v>
      </c>
      <c r="C4672" s="6" t="s">
        <v>20341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VLOOKUP(A4672,web_archive!D:AB,18,FALSE)</f>
        <v>#N/A</v>
      </c>
      <c r="O4672" s="6"/>
      <c r="P4672" s="6"/>
      <c r="Q4672" s="6"/>
      <c r="R4672" s="6"/>
      <c r="S4672" s="6"/>
      <c r="T4672" s="6"/>
      <c r="U4672" s="6" t="s">
        <v>12299</v>
      </c>
      <c r="V4672" s="6" t="s">
        <v>12299</v>
      </c>
      <c r="W4672" s="6" t="s">
        <v>12299</v>
      </c>
    </row>
    <row r="4673" spans="1:24" x14ac:dyDescent="0.3">
      <c r="A4673" s="6">
        <v>6710</v>
      </c>
      <c r="B4673" s="6" t="s">
        <v>20342</v>
      </c>
      <c r="C4673" s="6" t="s">
        <v>20343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VLOOKUP(A4673,web_archive!D:AB,18,FALSE)</f>
        <v>#N/A</v>
      </c>
      <c r="O4673" s="6"/>
      <c r="P4673" s="6"/>
      <c r="Q4673" s="6"/>
      <c r="R4673" s="6"/>
      <c r="S4673" s="6"/>
      <c r="T4673" s="6"/>
      <c r="U4673" s="6" t="s">
        <v>12299</v>
      </c>
      <c r="V4673" s="6" t="s">
        <v>12299</v>
      </c>
      <c r="W4673" s="6" t="s">
        <v>12299</v>
      </c>
      <c r="X4673" s="6"/>
    </row>
    <row r="4674" spans="1:24" x14ac:dyDescent="0.3">
      <c r="A4674" s="6">
        <v>6712</v>
      </c>
      <c r="B4674" s="6" t="s">
        <v>20344</v>
      </c>
      <c r="C4674" s="6" t="s">
        <v>20345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VLOOKUP(A4674,web_archive!D:AB,18,FALSE)</f>
        <v>#N/A</v>
      </c>
      <c r="O4674" s="6"/>
      <c r="P4674" s="6"/>
      <c r="Q4674" s="6"/>
      <c r="R4674" s="6"/>
      <c r="S4674" s="6"/>
      <c r="T4674" s="6"/>
      <c r="U4674" s="6" t="s">
        <v>12299</v>
      </c>
      <c r="V4674" s="6" t="s">
        <v>12299</v>
      </c>
      <c r="W4674" s="6" t="s">
        <v>12299</v>
      </c>
      <c r="X4674" s="6"/>
    </row>
    <row r="4675" spans="1:24" x14ac:dyDescent="0.3">
      <c r="A4675" s="6">
        <v>6713</v>
      </c>
      <c r="B4675" s="6" t="s">
        <v>20346</v>
      </c>
      <c r="C4675" s="6" t="s">
        <v>20347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VLOOKUP(A4675,web_archive!D:AB,18,FALSE)</f>
        <v>#N/A</v>
      </c>
      <c r="O4675" s="6"/>
      <c r="P4675" s="6"/>
      <c r="Q4675" s="6"/>
      <c r="R4675" s="6"/>
      <c r="S4675" s="6"/>
      <c r="T4675" s="6"/>
      <c r="U4675" s="6" t="s">
        <v>12299</v>
      </c>
      <c r="V4675" s="6" t="s">
        <v>12299</v>
      </c>
      <c r="W4675" s="6" t="s">
        <v>12299</v>
      </c>
      <c r="X4675" s="6"/>
    </row>
    <row r="4676" spans="1:24" x14ac:dyDescent="0.3">
      <c r="A4676" s="6">
        <v>6714</v>
      </c>
      <c r="B4676" s="6" t="s">
        <v>20348</v>
      </c>
      <c r="C4676" s="6" t="s">
        <v>20349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VLOOKUP(A4676,web_archive!D:AB,18,FALSE)</f>
        <v>#N/A</v>
      </c>
      <c r="O4676" s="6"/>
      <c r="P4676" s="6"/>
      <c r="Q4676" s="6"/>
      <c r="R4676" s="6"/>
      <c r="S4676" s="6"/>
      <c r="T4676" s="6"/>
      <c r="U4676" s="6" t="s">
        <v>12299</v>
      </c>
      <c r="V4676" s="6" t="s">
        <v>12299</v>
      </c>
      <c r="W4676" s="6" t="s">
        <v>12299</v>
      </c>
      <c r="X4676" s="6"/>
    </row>
    <row r="4677" spans="1:24" x14ac:dyDescent="0.3">
      <c r="A4677" s="6">
        <v>6715</v>
      </c>
      <c r="B4677" s="6" t="s">
        <v>20350</v>
      </c>
      <c r="C4677" s="6" t="s">
        <v>20351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VLOOKUP(A4677,web_archive!D:AB,18,FALSE)</f>
        <v>#N/A</v>
      </c>
      <c r="O4677" s="6"/>
      <c r="P4677" s="6"/>
      <c r="Q4677" s="6"/>
      <c r="R4677" s="6"/>
      <c r="S4677" s="6"/>
      <c r="T4677" s="6"/>
      <c r="U4677" s="6" t="s">
        <v>12299</v>
      </c>
      <c r="V4677" s="6" t="s">
        <v>12299</v>
      </c>
      <c r="W4677" s="6" t="s">
        <v>12299</v>
      </c>
      <c r="X4677" s="6"/>
    </row>
    <row r="4678" spans="1:24" x14ac:dyDescent="0.3">
      <c r="A4678" s="6">
        <v>6716</v>
      </c>
      <c r="B4678" s="6" t="s">
        <v>20352</v>
      </c>
      <c r="C4678" s="6" t="s">
        <v>20353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VLOOKUP(A4678,web_archive!D:AB,18,FALSE)</f>
        <v>#N/A</v>
      </c>
      <c r="O4678" s="6"/>
      <c r="P4678" s="6"/>
      <c r="Q4678" s="6"/>
      <c r="R4678" s="6"/>
      <c r="S4678" s="6"/>
      <c r="T4678" s="6"/>
      <c r="U4678" s="6" t="s">
        <v>12636</v>
      </c>
      <c r="V4678" s="6" t="s">
        <v>12368</v>
      </c>
      <c r="W4678" s="6" t="s">
        <v>12299</v>
      </c>
      <c r="X4678" s="6" t="s">
        <v>12299</v>
      </c>
    </row>
    <row r="4679" spans="1:24" x14ac:dyDescent="0.3">
      <c r="A4679" s="6">
        <v>6717</v>
      </c>
      <c r="B4679" s="6" t="s">
        <v>20354</v>
      </c>
      <c r="C4679" s="6" t="s">
        <v>20355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VLOOKUP(A4679,web_archive!D:AB,18,FALSE)</f>
        <v>#N/A</v>
      </c>
      <c r="O4679" s="6"/>
      <c r="P4679" s="6"/>
      <c r="Q4679" s="6"/>
      <c r="R4679" s="6"/>
      <c r="S4679" s="6"/>
      <c r="T4679" s="6"/>
      <c r="U4679" s="6" t="s">
        <v>13923</v>
      </c>
      <c r="V4679" s="6" t="s">
        <v>12370</v>
      </c>
      <c r="W4679" s="6" t="s">
        <v>12299</v>
      </c>
      <c r="X4679" s="6" t="s">
        <v>12299</v>
      </c>
    </row>
    <row r="4680" spans="1:24" x14ac:dyDescent="0.3">
      <c r="A4680" s="6">
        <v>6718</v>
      </c>
      <c r="B4680" s="6" t="s">
        <v>20356</v>
      </c>
      <c r="C4680" s="6" t="s">
        <v>20357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VLOOKUP(A4680,web_archive!D:AB,18,FALSE)</f>
        <v>#N/A</v>
      </c>
      <c r="O4680" s="6"/>
      <c r="P4680" s="6"/>
      <c r="Q4680" s="6"/>
      <c r="R4680" s="6"/>
      <c r="S4680" s="6"/>
      <c r="T4680" s="6"/>
      <c r="U4680" s="6" t="s">
        <v>13227</v>
      </c>
      <c r="V4680" s="6" t="s">
        <v>12489</v>
      </c>
      <c r="W4680" s="6" t="s">
        <v>12299</v>
      </c>
      <c r="X4680" s="6" t="s">
        <v>12299</v>
      </c>
    </row>
    <row r="4681" spans="1:24" x14ac:dyDescent="0.3">
      <c r="A4681" s="6">
        <v>6719</v>
      </c>
      <c r="B4681" s="6" t="s">
        <v>20358</v>
      </c>
      <c r="C4681" s="6" t="s">
        <v>20359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VLOOKUP(A4681,web_archive!D:AB,18,FALSE)</f>
        <v>#N/A</v>
      </c>
      <c r="O4681" s="6"/>
      <c r="P4681" s="6"/>
      <c r="Q4681" s="6"/>
      <c r="R4681" s="6"/>
      <c r="S4681" s="6"/>
      <c r="T4681" s="6"/>
      <c r="U4681" s="6" t="s">
        <v>12299</v>
      </c>
      <c r="V4681" s="6" t="s">
        <v>12299</v>
      </c>
      <c r="W4681" s="6" t="s">
        <v>12299</v>
      </c>
      <c r="X4681" s="6"/>
    </row>
    <row r="4682" spans="1:24" x14ac:dyDescent="0.3">
      <c r="A4682" s="6">
        <v>6720</v>
      </c>
      <c r="B4682" s="6" t="s">
        <v>20360</v>
      </c>
      <c r="C4682" s="6" t="s">
        <v>20361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12295</v>
      </c>
      <c r="M4682" s="6">
        <v>63</v>
      </c>
      <c r="N4682" s="6" t="e">
        <f>VLOOKUP(A4682,web_archive!D:AB,18,FALSE)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20362</v>
      </c>
      <c r="V4682" s="6" t="s">
        <v>12299</v>
      </c>
      <c r="W4682" s="6" t="s">
        <v>12299</v>
      </c>
      <c r="X4682" s="6"/>
    </row>
    <row r="4683" spans="1:24" x14ac:dyDescent="0.3">
      <c r="A4683" s="6">
        <v>6721</v>
      </c>
      <c r="B4683" s="6" t="s">
        <v>20363</v>
      </c>
      <c r="C4683" s="6" t="s">
        <v>20361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12295</v>
      </c>
      <c r="M4683" s="6">
        <v>63</v>
      </c>
      <c r="N4683" s="6" t="e">
        <f>VLOOKUP(A4683,web_archive!D:AB,18,FALSE)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20362</v>
      </c>
      <c r="V4683" s="6" t="s">
        <v>12299</v>
      </c>
      <c r="W4683" s="6" t="s">
        <v>12299</v>
      </c>
      <c r="X4683" s="6"/>
    </row>
    <row r="4684" spans="1:24" x14ac:dyDescent="0.3">
      <c r="A4684" s="6">
        <v>6722</v>
      </c>
      <c r="B4684" s="6" t="s">
        <v>20364</v>
      </c>
      <c r="C4684" s="6" t="s">
        <v>20365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VLOOKUP(A4684,web_archive!D:AB,18,FALSE)</f>
        <v>#N/A</v>
      </c>
      <c r="O4684" s="6"/>
      <c r="P4684" s="6"/>
      <c r="Q4684" s="6"/>
      <c r="R4684" s="6"/>
      <c r="S4684" s="6"/>
      <c r="T4684" s="6"/>
      <c r="U4684" s="6" t="s">
        <v>12299</v>
      </c>
      <c r="V4684" s="6" t="s">
        <v>12299</v>
      </c>
      <c r="W4684" s="6" t="s">
        <v>12299</v>
      </c>
      <c r="X4684" s="6"/>
    </row>
    <row r="4685" spans="1:24" x14ac:dyDescent="0.3">
      <c r="A4685" s="6">
        <v>6723</v>
      </c>
      <c r="B4685" s="6" t="s">
        <v>20366</v>
      </c>
      <c r="C4685" s="6" t="s">
        <v>20367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VLOOKUP(A4685,web_archive!D:AB,18,FALSE)</f>
        <v>#N/A</v>
      </c>
      <c r="O4685" s="6"/>
      <c r="P4685" s="6"/>
      <c r="Q4685" s="6"/>
      <c r="R4685" s="6"/>
      <c r="S4685" s="6"/>
      <c r="T4685" s="6"/>
      <c r="U4685" s="6" t="s">
        <v>12299</v>
      </c>
      <c r="V4685" s="6" t="s">
        <v>12299</v>
      </c>
      <c r="W4685" s="6" t="s">
        <v>12299</v>
      </c>
      <c r="X4685" s="6"/>
    </row>
    <row r="4686" spans="1:24" x14ac:dyDescent="0.3">
      <c r="A4686" s="6">
        <v>6724</v>
      </c>
      <c r="B4686" s="6" t="s">
        <v>20368</v>
      </c>
      <c r="C4686" s="6" t="s">
        <v>20369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VLOOKUP(A4686,web_archive!D:AB,18,FALSE)</f>
        <v>#N/A</v>
      </c>
      <c r="O4686" s="6"/>
      <c r="P4686" s="6"/>
      <c r="Q4686" s="6"/>
      <c r="R4686" s="6"/>
      <c r="S4686" s="6"/>
      <c r="T4686" s="6"/>
      <c r="U4686" s="6" t="s">
        <v>12299</v>
      </c>
      <c r="V4686" s="6" t="s">
        <v>12299</v>
      </c>
      <c r="W4686" s="6" t="s">
        <v>12299</v>
      </c>
      <c r="X4686" s="6"/>
    </row>
    <row r="4687" spans="1:24" x14ac:dyDescent="0.3">
      <c r="A4687" s="6">
        <v>6725</v>
      </c>
      <c r="B4687" s="6" t="s">
        <v>20370</v>
      </c>
      <c r="C4687" s="6" t="s">
        <v>20371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VLOOKUP(A4687,web_archive!D:AB,18,FALSE)</f>
        <v>#N/A</v>
      </c>
      <c r="O4687" s="6"/>
      <c r="P4687" s="6"/>
      <c r="Q4687" s="6"/>
      <c r="R4687" s="6"/>
      <c r="S4687" s="6"/>
      <c r="T4687" s="6"/>
      <c r="U4687" s="6" t="s">
        <v>12299</v>
      </c>
      <c r="V4687" s="6" t="s">
        <v>12299</v>
      </c>
      <c r="W4687" s="6" t="s">
        <v>12299</v>
      </c>
      <c r="X4687" s="6"/>
    </row>
    <row r="4688" spans="1:24" x14ac:dyDescent="0.3">
      <c r="A4688" s="6">
        <v>6726</v>
      </c>
      <c r="B4688" s="6" t="s">
        <v>20372</v>
      </c>
      <c r="C4688" s="6" t="s">
        <v>20373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VLOOKUP(A4688,web_archive!D:AB,18,FALSE)</f>
        <v>#N/A</v>
      </c>
      <c r="O4688" s="6"/>
      <c r="P4688" s="6"/>
      <c r="Q4688" s="6"/>
      <c r="R4688" s="6"/>
      <c r="S4688" s="6"/>
      <c r="T4688" s="6"/>
      <c r="U4688" s="6" t="s">
        <v>12299</v>
      </c>
      <c r="V4688" s="6" t="s">
        <v>12299</v>
      </c>
      <c r="W4688" s="6" t="s">
        <v>12299</v>
      </c>
      <c r="X4688" s="6"/>
    </row>
    <row r="4689" spans="1:25" x14ac:dyDescent="0.3">
      <c r="A4689" s="6">
        <v>6727</v>
      </c>
      <c r="B4689" s="6" t="s">
        <v>20374</v>
      </c>
      <c r="C4689" s="6" t="s">
        <v>20375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VLOOKUP(A4689,web_archive!D:AB,18,FALSE)</f>
        <v>#N/A</v>
      </c>
      <c r="O4689" s="6"/>
      <c r="P4689" s="6"/>
      <c r="Q4689" s="6"/>
      <c r="R4689" s="6"/>
      <c r="S4689" s="6"/>
      <c r="T4689" s="6"/>
      <c r="U4689" s="6" t="s">
        <v>12299</v>
      </c>
      <c r="V4689" s="6" t="s">
        <v>12299</v>
      </c>
      <c r="W4689" s="6" t="s">
        <v>12299</v>
      </c>
      <c r="X4689" s="6"/>
      <c r="Y4689" s="6"/>
    </row>
    <row r="4690" spans="1:25" x14ac:dyDescent="0.3">
      <c r="A4690" s="6">
        <v>6732</v>
      </c>
      <c r="B4690" s="6" t="s">
        <v>20376</v>
      </c>
      <c r="C4690" s="6" t="s">
        <v>20377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VLOOKUP(A4690,web_archive!D:AB,18,FALSE)</f>
        <v>#N/A</v>
      </c>
      <c r="O4690" s="6"/>
      <c r="P4690" s="6"/>
      <c r="Q4690" s="6"/>
      <c r="R4690" s="6"/>
      <c r="S4690" s="6"/>
      <c r="T4690" s="6"/>
      <c r="U4690" s="6" t="s">
        <v>12299</v>
      </c>
      <c r="V4690" s="6" t="s">
        <v>12299</v>
      </c>
      <c r="W4690" s="6" t="s">
        <v>12299</v>
      </c>
      <c r="X4690" s="6"/>
      <c r="Y4690" s="6"/>
    </row>
    <row r="4691" spans="1:25" x14ac:dyDescent="0.3">
      <c r="A4691" s="6">
        <v>6733</v>
      </c>
      <c r="B4691" s="6" t="s">
        <v>20378</v>
      </c>
      <c r="C4691" s="6" t="s">
        <v>20379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VLOOKUP(A4691,web_archive!D:AB,18,FALSE)</f>
        <v>#N/A</v>
      </c>
      <c r="O4691" s="6"/>
      <c r="P4691" s="6"/>
      <c r="Q4691" s="6"/>
      <c r="R4691" s="6"/>
      <c r="S4691" s="6"/>
      <c r="T4691" s="6"/>
      <c r="U4691" s="6" t="s">
        <v>12299</v>
      </c>
      <c r="V4691" s="6" t="s">
        <v>12299</v>
      </c>
      <c r="W4691" s="6" t="s">
        <v>12299</v>
      </c>
      <c r="X4691" s="6"/>
      <c r="Y4691" s="6"/>
    </row>
    <row r="4692" spans="1:25" x14ac:dyDescent="0.3">
      <c r="A4692" s="6">
        <v>6734</v>
      </c>
      <c r="B4692" s="6" t="s">
        <v>20380</v>
      </c>
      <c r="C4692" s="6" t="s">
        <v>20381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VLOOKUP(A4692,web_archive!D:AB,18,FALSE)</f>
        <v>#N/A</v>
      </c>
      <c r="O4692" s="6"/>
      <c r="P4692" s="6"/>
      <c r="Q4692" s="6"/>
      <c r="R4692" s="6"/>
      <c r="S4692" s="6"/>
      <c r="T4692" s="6"/>
      <c r="U4692" s="6" t="s">
        <v>12299</v>
      </c>
      <c r="V4692" s="6" t="s">
        <v>12299</v>
      </c>
      <c r="W4692" s="6" t="s">
        <v>12299</v>
      </c>
      <c r="X4692" s="6"/>
      <c r="Y4692" s="6"/>
    </row>
    <row r="4693" spans="1:25" x14ac:dyDescent="0.3">
      <c r="A4693" s="6">
        <v>6735</v>
      </c>
      <c r="B4693" s="6" t="s">
        <v>20382</v>
      </c>
      <c r="C4693" s="6" t="s">
        <v>20383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VLOOKUP(A4693,web_archive!D:AB,18,FALSE)</f>
        <v>#N/A</v>
      </c>
      <c r="O4693" s="6"/>
      <c r="P4693" s="6"/>
      <c r="Q4693" s="6"/>
      <c r="R4693" s="6"/>
      <c r="S4693" s="6"/>
      <c r="T4693" s="6"/>
      <c r="U4693" s="6" t="s">
        <v>12299</v>
      </c>
      <c r="V4693" s="6" t="s">
        <v>12299</v>
      </c>
      <c r="W4693" s="6" t="s">
        <v>12299</v>
      </c>
      <c r="X4693" s="6"/>
      <c r="Y4693" s="6"/>
    </row>
    <row r="4694" spans="1:25" x14ac:dyDescent="0.3">
      <c r="A4694" s="6">
        <v>6736</v>
      </c>
      <c r="B4694" s="6" t="s">
        <v>20384</v>
      </c>
      <c r="C4694" s="6" t="s">
        <v>20385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VLOOKUP(A4694,web_archive!D:AB,18,FALSE)</f>
        <v>#N/A</v>
      </c>
      <c r="O4694" s="6"/>
      <c r="P4694" s="6"/>
      <c r="Q4694" s="6"/>
      <c r="R4694" s="6"/>
      <c r="S4694" s="6"/>
      <c r="T4694" s="6"/>
      <c r="U4694" s="6" t="s">
        <v>12299</v>
      </c>
      <c r="V4694" s="6" t="s">
        <v>12299</v>
      </c>
      <c r="W4694" s="6" t="s">
        <v>12299</v>
      </c>
      <c r="X4694" s="6"/>
      <c r="Y4694" s="6"/>
    </row>
    <row r="4695" spans="1:25" x14ac:dyDescent="0.3">
      <c r="A4695" s="6">
        <v>6737</v>
      </c>
      <c r="B4695" s="6" t="s">
        <v>20386</v>
      </c>
      <c r="C4695" s="6" t="s">
        <v>20387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VLOOKUP(A4695,web_archive!D:AB,18,FALSE)</f>
        <v>#N/A</v>
      </c>
      <c r="O4695" s="6"/>
      <c r="P4695" s="6"/>
      <c r="Q4695" s="6"/>
      <c r="R4695" s="6"/>
      <c r="S4695" s="6"/>
      <c r="T4695" s="6"/>
      <c r="U4695" s="6" t="s">
        <v>12299</v>
      </c>
      <c r="V4695" s="6" t="s">
        <v>12299</v>
      </c>
      <c r="W4695" s="6" t="s">
        <v>12299</v>
      </c>
      <c r="X4695" s="6"/>
      <c r="Y4695" s="6"/>
    </row>
    <row r="4696" spans="1:25" x14ac:dyDescent="0.3">
      <c r="A4696" s="6">
        <v>6738</v>
      </c>
      <c r="B4696" s="6" t="s">
        <v>20388</v>
      </c>
      <c r="C4696" s="6" t="s">
        <v>20388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VLOOKUP(A4696,web_archive!D:AB,18,FALSE)</f>
        <v>#N/A</v>
      </c>
      <c r="O4696" s="6"/>
      <c r="P4696" s="6"/>
      <c r="Q4696" s="6"/>
      <c r="R4696" s="6"/>
      <c r="S4696" s="6"/>
      <c r="T4696" s="6"/>
      <c r="U4696" s="6" t="s">
        <v>12299</v>
      </c>
      <c r="V4696" s="6" t="s">
        <v>12299</v>
      </c>
      <c r="W4696" s="6" t="s">
        <v>12299</v>
      </c>
      <c r="X4696" s="6"/>
      <c r="Y4696" s="6"/>
    </row>
    <row r="4697" spans="1:25" x14ac:dyDescent="0.3">
      <c r="A4697" s="6">
        <v>6739</v>
      </c>
      <c r="B4697" s="6" t="s">
        <v>20389</v>
      </c>
      <c r="C4697" s="6" t="s">
        <v>20389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VLOOKUP(A4697,web_archive!D:AB,18,FALSE)</f>
        <v>#N/A</v>
      </c>
      <c r="O4697" s="6"/>
      <c r="P4697" s="6"/>
      <c r="Q4697" s="6"/>
      <c r="R4697" s="6"/>
      <c r="S4697" s="6"/>
      <c r="T4697" s="6"/>
      <c r="U4697" s="6" t="s">
        <v>12299</v>
      </c>
      <c r="V4697" s="6" t="s">
        <v>12299</v>
      </c>
      <c r="W4697" s="6" t="s">
        <v>12299</v>
      </c>
      <c r="X4697" s="6"/>
      <c r="Y4697" s="6"/>
    </row>
    <row r="4698" spans="1:25" x14ac:dyDescent="0.3">
      <c r="A4698" s="6">
        <v>6740</v>
      </c>
      <c r="B4698" s="6" t="s">
        <v>20390</v>
      </c>
      <c r="C4698" s="6" t="s">
        <v>20391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VLOOKUP(A4698,web_archive!D:AB,18,FALSE)</f>
        <v>#N/A</v>
      </c>
      <c r="O4698" s="6"/>
      <c r="P4698" s="6"/>
      <c r="Q4698" s="6"/>
      <c r="R4698" s="6"/>
      <c r="S4698" s="6"/>
      <c r="T4698" s="6"/>
      <c r="U4698" s="6" t="s">
        <v>20392</v>
      </c>
      <c r="V4698" s="6" t="s">
        <v>12600</v>
      </c>
      <c r="W4698" s="6" t="s">
        <v>12299</v>
      </c>
      <c r="X4698" s="6" t="s">
        <v>12299</v>
      </c>
      <c r="Y4698" s="6"/>
    </row>
    <row r="4699" spans="1:25" x14ac:dyDescent="0.3">
      <c r="A4699" s="6">
        <v>6741</v>
      </c>
      <c r="B4699" s="6" t="s">
        <v>20393</v>
      </c>
      <c r="C4699" s="6" t="s">
        <v>20394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VLOOKUP(A4699,web_archive!D:AB,18,FALSE)</f>
        <v>#N/A</v>
      </c>
      <c r="O4699" s="6"/>
      <c r="P4699" s="6"/>
      <c r="Q4699" s="6"/>
      <c r="R4699" s="6"/>
      <c r="S4699" s="6"/>
      <c r="T4699" s="6"/>
      <c r="U4699" s="6" t="s">
        <v>20395</v>
      </c>
      <c r="V4699" s="6" t="s">
        <v>12600</v>
      </c>
      <c r="W4699" s="6" t="s">
        <v>12299</v>
      </c>
      <c r="X4699" s="6" t="s">
        <v>12299</v>
      </c>
      <c r="Y4699" s="6"/>
    </row>
    <row r="4700" spans="1:25" x14ac:dyDescent="0.3">
      <c r="A4700" s="6">
        <v>6742</v>
      </c>
      <c r="B4700" s="6" t="s">
        <v>20396</v>
      </c>
      <c r="C4700" s="6" t="s">
        <v>20397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VLOOKUP(A4700,web_archive!D:AB,18,FALSE)</f>
        <v>#N/A</v>
      </c>
      <c r="O4700" s="6"/>
      <c r="P4700" s="6"/>
      <c r="Q4700" s="6"/>
      <c r="R4700" s="6"/>
      <c r="S4700" s="6"/>
      <c r="T4700" s="6"/>
      <c r="U4700" s="6" t="s">
        <v>17737</v>
      </c>
      <c r="V4700" s="6">
        <v>10</v>
      </c>
      <c r="W4700" s="6" t="s">
        <v>12581</v>
      </c>
      <c r="X4700" s="6" t="s">
        <v>12299</v>
      </c>
      <c r="Y4700" s="6" t="s">
        <v>12299</v>
      </c>
    </row>
    <row r="4701" spans="1:25" x14ac:dyDescent="0.3">
      <c r="A4701" s="6">
        <v>6743</v>
      </c>
      <c r="B4701" s="6" t="s">
        <v>20398</v>
      </c>
      <c r="C4701" s="6" t="s">
        <v>20399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VLOOKUP(A4701,web_archive!D:AB,18,FALSE)</f>
        <v>#N/A</v>
      </c>
      <c r="O4701" s="6"/>
      <c r="P4701" s="6"/>
      <c r="Q4701" s="6"/>
      <c r="R4701" s="6"/>
      <c r="S4701" s="6"/>
      <c r="T4701" s="6"/>
      <c r="U4701" s="6" t="s">
        <v>12807</v>
      </c>
      <c r="V4701" s="6" t="s">
        <v>12368</v>
      </c>
      <c r="W4701" s="6" t="s">
        <v>12299</v>
      </c>
      <c r="X4701" s="6" t="s">
        <v>12299</v>
      </c>
      <c r="Y4701" s="6"/>
    </row>
    <row r="4702" spans="1:25" x14ac:dyDescent="0.3">
      <c r="A4702" s="6">
        <v>6744</v>
      </c>
      <c r="B4702" s="6" t="s">
        <v>20400</v>
      </c>
      <c r="C4702" s="6" t="s">
        <v>20401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VLOOKUP(A4702,web_archive!D:AB,18,FALSE)</f>
        <v>#N/A</v>
      </c>
      <c r="O4702" s="6"/>
      <c r="P4702" s="6"/>
      <c r="Q4702" s="6"/>
      <c r="R4702" s="6"/>
      <c r="S4702" s="6"/>
      <c r="T4702" s="6"/>
      <c r="U4702" s="6" t="s">
        <v>12815</v>
      </c>
      <c r="V4702" s="6" t="s">
        <v>12368</v>
      </c>
      <c r="W4702" s="6" t="s">
        <v>12299</v>
      </c>
      <c r="X4702" s="6" t="s">
        <v>12299</v>
      </c>
      <c r="Y4702" s="6"/>
    </row>
    <row r="4703" spans="1:25" x14ac:dyDescent="0.3">
      <c r="A4703" s="6">
        <v>6745</v>
      </c>
      <c r="B4703" s="6" t="s">
        <v>20402</v>
      </c>
      <c r="C4703" s="6" t="s">
        <v>20403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VLOOKUP(A4703,web_archive!D:AB,18,FALSE)</f>
        <v>#N/A</v>
      </c>
      <c r="O4703" s="6"/>
      <c r="P4703" s="6"/>
      <c r="Q4703" s="6"/>
      <c r="R4703" s="6"/>
      <c r="S4703" s="6"/>
      <c r="T4703" s="6"/>
      <c r="U4703" s="6" t="s">
        <v>14231</v>
      </c>
      <c r="V4703" s="6" t="s">
        <v>20404</v>
      </c>
      <c r="W4703" s="6" t="s">
        <v>12368</v>
      </c>
      <c r="X4703" s="6" t="s">
        <v>12299</v>
      </c>
      <c r="Y4703" s="6" t="s">
        <v>12299</v>
      </c>
    </row>
    <row r="4704" spans="1:25" x14ac:dyDescent="0.3">
      <c r="A4704" s="6">
        <v>6746</v>
      </c>
      <c r="B4704" s="6" t="s">
        <v>20405</v>
      </c>
      <c r="C4704" s="6" t="s">
        <v>20406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VLOOKUP(A4704,web_archive!D:AB,18,FALSE)</f>
        <v>#N/A</v>
      </c>
      <c r="O4704" s="6"/>
      <c r="P4704" s="6"/>
      <c r="Q4704" s="6"/>
      <c r="R4704" s="6"/>
      <c r="S4704" s="6"/>
      <c r="T4704" s="6"/>
      <c r="U4704" s="6" t="s">
        <v>12299</v>
      </c>
      <c r="V4704" s="6" t="s">
        <v>12299</v>
      </c>
      <c r="W4704" s="6" t="s">
        <v>12299</v>
      </c>
      <c r="X4704" s="6"/>
      <c r="Y4704" s="6"/>
    </row>
    <row r="4705" spans="1:23" x14ac:dyDescent="0.3">
      <c r="A4705" s="6">
        <v>6747</v>
      </c>
      <c r="B4705" s="6" t="s">
        <v>20407</v>
      </c>
      <c r="C4705" s="6" t="s">
        <v>20406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VLOOKUP(A4705,web_archive!D:AB,18,FALSE)</f>
        <v>#N/A</v>
      </c>
      <c r="O4705" s="6"/>
      <c r="P4705" s="6"/>
      <c r="Q4705" s="6"/>
      <c r="R4705" s="6"/>
      <c r="S4705" s="6"/>
      <c r="T4705" s="6"/>
      <c r="U4705" s="6" t="s">
        <v>12299</v>
      </c>
      <c r="V4705" s="6" t="s">
        <v>12299</v>
      </c>
      <c r="W4705" s="6" t="s">
        <v>12299</v>
      </c>
    </row>
    <row r="4706" spans="1:23" x14ac:dyDescent="0.3">
      <c r="A4706" s="6">
        <v>6748</v>
      </c>
      <c r="B4706" s="6" t="s">
        <v>20408</v>
      </c>
      <c r="C4706" s="6" t="s">
        <v>20409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VLOOKUP(A4706,web_archive!D:AB,18,FALSE)</f>
        <v>#N/A</v>
      </c>
      <c r="O4706" s="6"/>
      <c r="P4706" s="6"/>
      <c r="Q4706" s="6"/>
      <c r="R4706" s="6"/>
      <c r="S4706" s="6"/>
      <c r="T4706" s="6"/>
      <c r="U4706" s="6" t="s">
        <v>12299</v>
      </c>
      <c r="V4706" s="6" t="s">
        <v>12299</v>
      </c>
      <c r="W4706" s="6" t="s">
        <v>12299</v>
      </c>
    </row>
    <row r="4707" spans="1:23" x14ac:dyDescent="0.3">
      <c r="A4707" s="6">
        <v>6749</v>
      </c>
      <c r="B4707" s="6" t="s">
        <v>20410</v>
      </c>
      <c r="C4707" s="6" t="s">
        <v>20411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VLOOKUP(A4707,web_archive!D:AB,18,FALSE)</f>
        <v>#N/A</v>
      </c>
      <c r="O4707" s="6"/>
      <c r="P4707" s="6"/>
      <c r="Q4707" s="6"/>
      <c r="R4707" s="6"/>
      <c r="S4707" s="6"/>
      <c r="T4707" s="6"/>
      <c r="U4707" s="6" t="s">
        <v>12299</v>
      </c>
      <c r="V4707" s="6" t="s">
        <v>12299</v>
      </c>
      <c r="W4707" s="6" t="s">
        <v>12299</v>
      </c>
    </row>
    <row r="4708" spans="1:23" x14ac:dyDescent="0.3">
      <c r="A4708" s="6">
        <v>6750</v>
      </c>
      <c r="B4708" s="6" t="s">
        <v>20412</v>
      </c>
      <c r="C4708" s="6" t="s">
        <v>20413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VLOOKUP(A4708,web_archive!D:AB,18,FALSE)</f>
        <v>#N/A</v>
      </c>
      <c r="O4708" s="6"/>
      <c r="P4708" s="6"/>
      <c r="Q4708" s="6"/>
      <c r="R4708" s="6"/>
      <c r="S4708" s="6"/>
      <c r="T4708" s="6"/>
      <c r="U4708" s="6" t="s">
        <v>12299</v>
      </c>
      <c r="V4708" s="6" t="s">
        <v>12299</v>
      </c>
      <c r="W4708" s="6" t="s">
        <v>12299</v>
      </c>
    </row>
    <row r="4709" spans="1:23" x14ac:dyDescent="0.3">
      <c r="A4709" s="6">
        <v>6751</v>
      </c>
      <c r="B4709" s="6" t="s">
        <v>20414</v>
      </c>
      <c r="C4709" s="6" t="s">
        <v>20415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VLOOKUP(A4709,web_archive!D:AB,18,FALSE)</f>
        <v>#N/A</v>
      </c>
      <c r="O4709" s="6"/>
      <c r="P4709" s="6"/>
      <c r="Q4709" s="6"/>
      <c r="R4709" s="6"/>
      <c r="S4709" s="6"/>
      <c r="T4709" s="6"/>
      <c r="U4709" s="6" t="s">
        <v>12299</v>
      </c>
      <c r="V4709" s="6" t="s">
        <v>12299</v>
      </c>
      <c r="W4709" s="6" t="s">
        <v>12299</v>
      </c>
    </row>
    <row r="4710" spans="1:23" x14ac:dyDescent="0.3">
      <c r="A4710" s="6">
        <v>6752</v>
      </c>
      <c r="B4710" s="6" t="s">
        <v>20416</v>
      </c>
      <c r="C4710" s="6" t="s">
        <v>20417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VLOOKUP(A4710,web_archive!D:AB,18,FALSE)</f>
        <v>#N/A</v>
      </c>
      <c r="O4710" s="6"/>
      <c r="P4710" s="6"/>
      <c r="Q4710" s="6"/>
      <c r="R4710" s="6"/>
      <c r="S4710" s="6"/>
      <c r="T4710" s="6"/>
      <c r="U4710" s="6" t="s">
        <v>12299</v>
      </c>
      <c r="V4710" s="6" t="s">
        <v>12299</v>
      </c>
      <c r="W4710" s="6" t="s">
        <v>12299</v>
      </c>
    </row>
    <row r="4711" spans="1:23" x14ac:dyDescent="0.3">
      <c r="A4711" s="6">
        <v>6753</v>
      </c>
      <c r="B4711" s="6" t="s">
        <v>20418</v>
      </c>
      <c r="C4711" s="6" t="s">
        <v>20419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VLOOKUP(A4711,web_archive!D:AB,18,FALSE)</f>
        <v>#N/A</v>
      </c>
      <c r="O4711" s="6"/>
      <c r="P4711" s="6"/>
      <c r="Q4711" s="6"/>
      <c r="R4711" s="6"/>
      <c r="S4711" s="6"/>
      <c r="T4711" s="6"/>
      <c r="U4711" s="6" t="s">
        <v>12299</v>
      </c>
      <c r="V4711" s="6" t="s">
        <v>12299</v>
      </c>
      <c r="W4711" s="6" t="s">
        <v>12299</v>
      </c>
    </row>
    <row r="4712" spans="1:23" x14ac:dyDescent="0.3">
      <c r="A4712" s="6">
        <v>6754</v>
      </c>
      <c r="B4712" s="6" t="s">
        <v>20420</v>
      </c>
      <c r="C4712" s="6" t="s">
        <v>20421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VLOOKUP(A4712,web_archive!D:AB,18,FALSE)</f>
        <v>#N/A</v>
      </c>
      <c r="O4712" s="6"/>
      <c r="P4712" s="6"/>
      <c r="Q4712" s="6"/>
      <c r="R4712" s="6"/>
      <c r="S4712" s="6"/>
      <c r="T4712" s="6"/>
      <c r="U4712" s="6" t="s">
        <v>12299</v>
      </c>
      <c r="V4712" s="6" t="s">
        <v>12299</v>
      </c>
      <c r="W4712" s="6" t="s">
        <v>12299</v>
      </c>
    </row>
    <row r="4713" spans="1:23" x14ac:dyDescent="0.3">
      <c r="A4713" s="6">
        <v>6755</v>
      </c>
      <c r="B4713" s="6" t="s">
        <v>20422</v>
      </c>
      <c r="C4713" s="6" t="s">
        <v>20423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VLOOKUP(A4713,web_archive!D:AB,18,FALSE)</f>
        <v>#N/A</v>
      </c>
      <c r="O4713" s="6"/>
      <c r="P4713" s="6"/>
      <c r="Q4713" s="6"/>
      <c r="R4713" s="6"/>
      <c r="S4713" s="6"/>
      <c r="T4713" s="6"/>
      <c r="U4713" s="6" t="s">
        <v>12299</v>
      </c>
      <c r="V4713" s="6" t="s">
        <v>12299</v>
      </c>
      <c r="W4713" s="6" t="s">
        <v>12299</v>
      </c>
    </row>
    <row r="4714" spans="1:23" x14ac:dyDescent="0.3">
      <c r="A4714" s="6">
        <v>6756</v>
      </c>
      <c r="B4714" s="6" t="s">
        <v>20424</v>
      </c>
      <c r="C4714" s="6" t="s">
        <v>20425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VLOOKUP(A4714,web_archive!D:AB,18,FALSE)</f>
        <v>#N/A</v>
      </c>
      <c r="O4714" s="6"/>
      <c r="P4714" s="6"/>
      <c r="Q4714" s="6"/>
      <c r="R4714" s="6"/>
      <c r="S4714" s="6"/>
      <c r="T4714" s="6"/>
      <c r="U4714" s="6" t="s">
        <v>12299</v>
      </c>
      <c r="V4714" s="6" t="s">
        <v>12299</v>
      </c>
      <c r="W4714" s="6" t="s">
        <v>12299</v>
      </c>
    </row>
    <row r="4715" spans="1:23" x14ac:dyDescent="0.3">
      <c r="A4715" s="6">
        <v>6757</v>
      </c>
      <c r="B4715" s="6" t="s">
        <v>20426</v>
      </c>
      <c r="C4715" s="6" t="s">
        <v>20427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VLOOKUP(A4715,web_archive!D:AB,18,FALSE)</f>
        <v>#N/A</v>
      </c>
      <c r="O4715" s="6"/>
      <c r="P4715" s="6"/>
      <c r="Q4715" s="6"/>
      <c r="R4715" s="6"/>
      <c r="S4715" s="6"/>
      <c r="T4715" s="6"/>
      <c r="U4715" s="6" t="s">
        <v>12299</v>
      </c>
      <c r="V4715" s="6" t="s">
        <v>12299</v>
      </c>
      <c r="W4715" s="6" t="s">
        <v>12299</v>
      </c>
    </row>
    <row r="4716" spans="1:23" x14ac:dyDescent="0.3">
      <c r="A4716" s="6">
        <v>6766</v>
      </c>
      <c r="B4716" s="6" t="s">
        <v>20428</v>
      </c>
      <c r="C4716" s="6" t="s">
        <v>20429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VLOOKUP(A4716,web_archive!D:AB,18,FALSE)</f>
        <v>#N/A</v>
      </c>
      <c r="O4716" s="6"/>
      <c r="P4716" s="6"/>
      <c r="Q4716" s="6"/>
      <c r="R4716" s="6"/>
      <c r="S4716" s="6"/>
      <c r="T4716" s="6"/>
      <c r="U4716" s="6" t="s">
        <v>12299</v>
      </c>
      <c r="V4716" s="6" t="s">
        <v>12299</v>
      </c>
      <c r="W4716" s="6" t="s">
        <v>12299</v>
      </c>
    </row>
    <row r="4717" spans="1:23" x14ac:dyDescent="0.3">
      <c r="A4717" s="6">
        <v>6767</v>
      </c>
      <c r="B4717" s="6" t="s">
        <v>20430</v>
      </c>
      <c r="C4717" s="6" t="s">
        <v>20431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VLOOKUP(A4717,web_archive!D:AB,18,FALSE)</f>
        <v>#N/A</v>
      </c>
      <c r="O4717" s="6"/>
      <c r="P4717" s="6"/>
      <c r="Q4717" s="6"/>
      <c r="R4717" s="6"/>
      <c r="S4717" s="6"/>
      <c r="T4717" s="6"/>
      <c r="U4717" s="6" t="s">
        <v>12299</v>
      </c>
      <c r="V4717" s="6" t="s">
        <v>12299</v>
      </c>
      <c r="W4717" s="6" t="s">
        <v>12299</v>
      </c>
    </row>
    <row r="4718" spans="1:23" x14ac:dyDescent="0.3">
      <c r="A4718" s="6">
        <v>6768</v>
      </c>
      <c r="B4718" s="6" t="s">
        <v>20432</v>
      </c>
      <c r="C4718" s="6" t="s">
        <v>20433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VLOOKUP(A4718,web_archive!D:AB,18,FALSE)</f>
        <v>#N/A</v>
      </c>
      <c r="O4718" s="6"/>
      <c r="P4718" s="6"/>
      <c r="Q4718" s="6"/>
      <c r="R4718" s="6"/>
      <c r="S4718" s="6"/>
      <c r="T4718" s="6"/>
      <c r="U4718" s="6" t="s">
        <v>12299</v>
      </c>
      <c r="V4718" s="6" t="s">
        <v>12299</v>
      </c>
      <c r="W4718" s="6" t="s">
        <v>12299</v>
      </c>
    </row>
    <row r="4719" spans="1:23" x14ac:dyDescent="0.3">
      <c r="A4719" s="6">
        <v>6769</v>
      </c>
      <c r="B4719" s="6" t="s">
        <v>20434</v>
      </c>
      <c r="C4719" s="6" t="s">
        <v>20435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VLOOKUP(A4719,web_archive!D:AB,18,FALSE)</f>
        <v>#N/A</v>
      </c>
      <c r="O4719" s="6"/>
      <c r="P4719" s="6"/>
      <c r="Q4719" s="6"/>
      <c r="R4719" s="6"/>
      <c r="S4719" s="6"/>
      <c r="T4719" s="6"/>
      <c r="U4719" s="6" t="s">
        <v>12299</v>
      </c>
      <c r="V4719" s="6" t="s">
        <v>12299</v>
      </c>
      <c r="W4719" s="6" t="s">
        <v>12299</v>
      </c>
    </row>
    <row r="4720" spans="1:23" x14ac:dyDescent="0.3">
      <c r="A4720" s="6">
        <v>6770</v>
      </c>
      <c r="B4720" s="6" t="s">
        <v>20436</v>
      </c>
      <c r="C4720" s="6" t="s">
        <v>20436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VLOOKUP(A4720,web_archive!D:AB,18,FALSE)</f>
        <v>#N/A</v>
      </c>
      <c r="O4720" s="6"/>
      <c r="P4720" s="6"/>
      <c r="Q4720" s="6"/>
      <c r="R4720" s="6"/>
      <c r="S4720" s="6"/>
      <c r="T4720" s="6"/>
      <c r="U4720" s="6" t="s">
        <v>12299</v>
      </c>
      <c r="V4720" s="6" t="s">
        <v>12299</v>
      </c>
      <c r="W4720" s="6" t="s">
        <v>12299</v>
      </c>
    </row>
    <row r="4721" spans="1:23" x14ac:dyDescent="0.3">
      <c r="A4721" s="6">
        <v>6771</v>
      </c>
      <c r="B4721" s="6" t="s">
        <v>20437</v>
      </c>
      <c r="C4721" s="6" t="s">
        <v>20438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VLOOKUP(A4721,web_archive!D:AB,18,FALSE)</f>
        <v>#N/A</v>
      </c>
      <c r="O4721" s="6"/>
      <c r="P4721" s="6"/>
      <c r="Q4721" s="6"/>
      <c r="R4721" s="6"/>
      <c r="S4721" s="6"/>
      <c r="T4721" s="6"/>
      <c r="U4721" s="6" t="s">
        <v>12299</v>
      </c>
      <c r="V4721" s="6" t="s">
        <v>12299</v>
      </c>
      <c r="W4721" s="6" t="s">
        <v>12299</v>
      </c>
    </row>
    <row r="4722" spans="1:23" x14ac:dyDescent="0.3">
      <c r="A4722" s="6">
        <v>6772</v>
      </c>
      <c r="B4722" s="6" t="s">
        <v>20439</v>
      </c>
      <c r="C4722" s="6" t="s">
        <v>20439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VLOOKUP(A4722,web_archive!D:AB,18,FALSE)</f>
        <v>#N/A</v>
      </c>
      <c r="O4722" s="6"/>
      <c r="P4722" s="6"/>
      <c r="Q4722" s="6"/>
      <c r="R4722" s="6"/>
      <c r="S4722" s="6"/>
      <c r="T4722" s="6"/>
      <c r="U4722" s="6" t="s">
        <v>12299</v>
      </c>
      <c r="V4722" s="6" t="s">
        <v>12299</v>
      </c>
      <c r="W4722" s="6" t="s">
        <v>12299</v>
      </c>
    </row>
    <row r="4723" spans="1:23" x14ac:dyDescent="0.3">
      <c r="A4723" s="6">
        <v>6773</v>
      </c>
      <c r="B4723" s="6" t="s">
        <v>20440</v>
      </c>
      <c r="C4723" s="6" t="s">
        <v>20441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VLOOKUP(A4723,web_archive!D:AB,18,FALSE)</f>
        <v>#N/A</v>
      </c>
      <c r="O4723" s="6"/>
      <c r="P4723" s="6"/>
      <c r="Q4723" s="6"/>
      <c r="R4723" s="6"/>
      <c r="S4723" s="6"/>
      <c r="T4723" s="6"/>
      <c r="U4723" s="6" t="s">
        <v>12299</v>
      </c>
      <c r="V4723" s="6" t="s">
        <v>12299</v>
      </c>
      <c r="W4723" s="6" t="s">
        <v>12299</v>
      </c>
    </row>
    <row r="4724" spans="1:23" x14ac:dyDescent="0.3">
      <c r="A4724" s="6">
        <v>6774</v>
      </c>
      <c r="B4724" s="6" t="s">
        <v>11983</v>
      </c>
      <c r="C4724" s="6" t="s">
        <v>11983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VLOOKUP(A4724,web_archive!D:AB,18,FALSE)</f>
        <v>#N/A</v>
      </c>
      <c r="O4724" s="6"/>
      <c r="P4724" s="6"/>
      <c r="Q4724" s="6"/>
      <c r="R4724" s="6"/>
      <c r="S4724" s="6"/>
      <c r="T4724" s="6"/>
      <c r="U4724" s="6" t="s">
        <v>12299</v>
      </c>
      <c r="V4724" s="6" t="s">
        <v>12299</v>
      </c>
      <c r="W4724" s="6" t="s">
        <v>12299</v>
      </c>
    </row>
    <row r="4725" spans="1:23" x14ac:dyDescent="0.3">
      <c r="A4725" s="6">
        <v>6775</v>
      </c>
      <c r="B4725" s="6" t="s">
        <v>20442</v>
      </c>
      <c r="C4725" s="6" t="s">
        <v>20442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VLOOKUP(A4725,web_archive!D:AB,18,FALSE)</f>
        <v>#N/A</v>
      </c>
      <c r="O4725" s="6"/>
      <c r="P4725" s="6"/>
      <c r="Q4725" s="6"/>
      <c r="R4725" s="6"/>
      <c r="S4725" s="6"/>
      <c r="T4725" s="6"/>
      <c r="U4725" s="6" t="s">
        <v>12299</v>
      </c>
      <c r="V4725" s="6" t="s">
        <v>12299</v>
      </c>
      <c r="W4725" s="6" t="s">
        <v>12299</v>
      </c>
    </row>
    <row r="4726" spans="1:23" x14ac:dyDescent="0.3">
      <c r="A4726" s="6">
        <v>6776</v>
      </c>
      <c r="B4726" s="6" t="s">
        <v>20443</v>
      </c>
      <c r="C4726" s="6" t="s">
        <v>20444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VLOOKUP(A4726,web_archive!D:AB,18,FALSE)</f>
        <v>#N/A</v>
      </c>
      <c r="O4726" s="6"/>
      <c r="P4726" s="6"/>
      <c r="Q4726" s="6"/>
      <c r="R4726" s="6"/>
      <c r="S4726" s="6"/>
      <c r="T4726" s="6"/>
      <c r="U4726" s="6" t="s">
        <v>12299</v>
      </c>
      <c r="V4726" s="6" t="s">
        <v>12299</v>
      </c>
      <c r="W4726" s="6" t="s">
        <v>12299</v>
      </c>
    </row>
    <row r="4727" spans="1:23" x14ac:dyDescent="0.3">
      <c r="A4727" s="6">
        <v>6777</v>
      </c>
      <c r="B4727" s="6" t="s">
        <v>20445</v>
      </c>
      <c r="C4727" s="6" t="s">
        <v>20445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VLOOKUP(A4727,web_archive!D:AB,18,FALSE)</f>
        <v>#N/A</v>
      </c>
      <c r="O4727" s="6"/>
      <c r="P4727" s="6"/>
      <c r="Q4727" s="6"/>
      <c r="R4727" s="6"/>
      <c r="S4727" s="6"/>
      <c r="T4727" s="6"/>
      <c r="U4727" s="6" t="s">
        <v>12299</v>
      </c>
      <c r="V4727" s="6" t="s">
        <v>12299</v>
      </c>
      <c r="W4727" s="6" t="s">
        <v>12299</v>
      </c>
    </row>
    <row r="4728" spans="1:23" x14ac:dyDescent="0.3">
      <c r="A4728" s="6">
        <v>6778</v>
      </c>
      <c r="B4728" s="6" t="s">
        <v>20446</v>
      </c>
      <c r="C4728" s="6" t="s">
        <v>20447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VLOOKUP(A4728,web_archive!D:AB,18,FALSE)</f>
        <v>#N/A</v>
      </c>
      <c r="O4728" s="6"/>
      <c r="P4728" s="6"/>
      <c r="Q4728" s="6"/>
      <c r="R4728" s="6"/>
      <c r="S4728" s="6"/>
      <c r="T4728" s="6"/>
      <c r="U4728" s="6" t="s">
        <v>12299</v>
      </c>
      <c r="V4728" s="6" t="s">
        <v>12299</v>
      </c>
      <c r="W4728" s="6" t="s">
        <v>12299</v>
      </c>
    </row>
    <row r="4729" spans="1:23" x14ac:dyDescent="0.3">
      <c r="A4729" s="6">
        <v>6779</v>
      </c>
      <c r="B4729" s="6" t="s">
        <v>20448</v>
      </c>
      <c r="C4729" s="6" t="s">
        <v>20448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VLOOKUP(A4729,web_archive!D:AB,18,FALSE)</f>
        <v>#N/A</v>
      </c>
      <c r="O4729" s="6"/>
      <c r="P4729" s="6"/>
      <c r="Q4729" s="6"/>
      <c r="R4729" s="6"/>
      <c r="S4729" s="6"/>
      <c r="T4729" s="6"/>
      <c r="U4729" s="6" t="s">
        <v>12299</v>
      </c>
      <c r="V4729" s="6" t="s">
        <v>12299</v>
      </c>
      <c r="W4729" s="6" t="s">
        <v>12299</v>
      </c>
    </row>
    <row r="4730" spans="1:23" x14ac:dyDescent="0.3">
      <c r="A4730" s="6">
        <v>6780</v>
      </c>
      <c r="B4730" s="6" t="s">
        <v>20449</v>
      </c>
      <c r="C4730" s="6" t="s">
        <v>20450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VLOOKUP(A4730,web_archive!D:AB,18,FALSE)</f>
        <v>#N/A</v>
      </c>
      <c r="O4730" s="6"/>
      <c r="P4730" s="6"/>
      <c r="Q4730" s="6"/>
      <c r="R4730" s="6"/>
      <c r="S4730" s="6"/>
      <c r="T4730" s="6"/>
      <c r="U4730" s="6" t="s">
        <v>12299</v>
      </c>
      <c r="V4730" s="6" t="s">
        <v>12299</v>
      </c>
      <c r="W4730" s="6" t="s">
        <v>12299</v>
      </c>
    </row>
    <row r="4731" spans="1:23" x14ac:dyDescent="0.3">
      <c r="A4731" s="6">
        <v>6781</v>
      </c>
      <c r="B4731" s="6" t="s">
        <v>20451</v>
      </c>
      <c r="C4731" s="6" t="s">
        <v>20452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VLOOKUP(A4731,web_archive!D:AB,18,FALSE)</f>
        <v>#N/A</v>
      </c>
      <c r="O4731" s="6"/>
      <c r="P4731" s="6"/>
      <c r="Q4731" s="6"/>
      <c r="R4731" s="6"/>
      <c r="S4731" s="6"/>
      <c r="T4731" s="6"/>
      <c r="U4731" s="6" t="s">
        <v>12299</v>
      </c>
      <c r="V4731" s="6" t="s">
        <v>12299</v>
      </c>
      <c r="W4731" s="6" t="s">
        <v>12299</v>
      </c>
    </row>
    <row r="4732" spans="1:23" x14ac:dyDescent="0.3">
      <c r="A4732" s="6">
        <v>6782</v>
      </c>
      <c r="B4732" s="6" t="s">
        <v>20453</v>
      </c>
      <c r="C4732" s="6" t="s">
        <v>20454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VLOOKUP(A4732,web_archive!D:AB,18,FALSE)</f>
        <v>#N/A</v>
      </c>
      <c r="O4732" s="6"/>
      <c r="P4732" s="6"/>
      <c r="Q4732" s="6"/>
      <c r="R4732" s="6"/>
      <c r="S4732" s="6"/>
      <c r="T4732" s="6"/>
      <c r="U4732" s="6" t="s">
        <v>12299</v>
      </c>
      <c r="V4732" s="6" t="s">
        <v>12299</v>
      </c>
      <c r="W4732" s="6" t="s">
        <v>12299</v>
      </c>
    </row>
    <row r="4733" spans="1:23" x14ac:dyDescent="0.3">
      <c r="A4733" s="6">
        <v>6784</v>
      </c>
      <c r="B4733" s="6" t="s">
        <v>20455</v>
      </c>
      <c r="C4733" s="6" t="s">
        <v>20456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VLOOKUP(A4733,web_archive!D:AB,18,FALSE)</f>
        <v>#N/A</v>
      </c>
      <c r="O4733" s="6"/>
      <c r="P4733" s="6"/>
      <c r="Q4733" s="6"/>
      <c r="R4733" s="6"/>
      <c r="S4733" s="6"/>
      <c r="T4733" s="6"/>
      <c r="U4733" s="6" t="s">
        <v>12299</v>
      </c>
      <c r="V4733" s="6" t="s">
        <v>12299</v>
      </c>
      <c r="W4733" s="6" t="s">
        <v>12299</v>
      </c>
    </row>
    <row r="4734" spans="1:23" x14ac:dyDescent="0.3">
      <c r="A4734" s="6">
        <v>6785</v>
      </c>
      <c r="B4734" s="6" t="s">
        <v>20457</v>
      </c>
      <c r="C4734" s="6" t="s">
        <v>20458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VLOOKUP(A4734,web_archive!D:AB,18,FALSE)</f>
        <v>#N/A</v>
      </c>
      <c r="O4734" s="6"/>
      <c r="P4734" s="6"/>
      <c r="Q4734" s="6"/>
      <c r="R4734" s="6"/>
      <c r="S4734" s="6"/>
      <c r="T4734" s="6"/>
      <c r="U4734" s="6" t="s">
        <v>12299</v>
      </c>
      <c r="V4734" s="6" t="s">
        <v>12299</v>
      </c>
      <c r="W4734" s="6" t="s">
        <v>12299</v>
      </c>
    </row>
    <row r="4735" spans="1:23" x14ac:dyDescent="0.3">
      <c r="A4735" s="6">
        <v>6786</v>
      </c>
      <c r="B4735" s="6" t="s">
        <v>20459</v>
      </c>
      <c r="C4735" s="6" t="s">
        <v>20460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VLOOKUP(A4735,web_archive!D:AB,18,FALSE)</f>
        <v>#N/A</v>
      </c>
      <c r="O4735" s="6"/>
      <c r="P4735" s="6"/>
      <c r="Q4735" s="6"/>
      <c r="R4735" s="6"/>
      <c r="S4735" s="6"/>
      <c r="T4735" s="6"/>
      <c r="U4735" s="6" t="s">
        <v>12299</v>
      </c>
      <c r="V4735" s="6" t="s">
        <v>12299</v>
      </c>
      <c r="W4735" s="6" t="s">
        <v>12299</v>
      </c>
    </row>
    <row r="4736" spans="1:23" x14ac:dyDescent="0.3">
      <c r="A4736" s="6">
        <v>6787</v>
      </c>
      <c r="B4736" s="6" t="s">
        <v>20461</v>
      </c>
      <c r="C4736" s="6" t="s">
        <v>20462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VLOOKUP(A4736,web_archive!D:AB,18,FALSE)</f>
        <v>#N/A</v>
      </c>
      <c r="O4736" s="6"/>
      <c r="P4736" s="6"/>
      <c r="Q4736" s="6"/>
      <c r="R4736" s="6"/>
      <c r="S4736" s="6"/>
      <c r="T4736" s="6"/>
      <c r="U4736" s="6" t="s">
        <v>12299</v>
      </c>
      <c r="V4736" s="6" t="s">
        <v>12299</v>
      </c>
      <c r="W4736" s="6" t="s">
        <v>12299</v>
      </c>
    </row>
    <row r="4737" spans="1:25" x14ac:dyDescent="0.3">
      <c r="A4737" s="6">
        <v>6788</v>
      </c>
      <c r="B4737" s="6" t="s">
        <v>20463</v>
      </c>
      <c r="C4737" s="6" t="s">
        <v>20464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VLOOKUP(A4737,web_archive!D:AB,18,FALSE)</f>
        <v>#N/A</v>
      </c>
      <c r="O4737" s="6"/>
      <c r="P4737" s="6"/>
      <c r="Q4737" s="6"/>
      <c r="R4737" s="6"/>
      <c r="S4737" s="6"/>
      <c r="T4737" s="6"/>
      <c r="U4737" s="6" t="s">
        <v>12299</v>
      </c>
      <c r="V4737" s="6" t="s">
        <v>12299</v>
      </c>
      <c r="W4737" s="6" t="s">
        <v>12299</v>
      </c>
      <c r="X4737" s="6"/>
      <c r="Y4737" s="6"/>
    </row>
    <row r="4738" spans="1:25" x14ac:dyDescent="0.3">
      <c r="A4738" s="6">
        <v>6789</v>
      </c>
      <c r="B4738" s="6" t="s">
        <v>20465</v>
      </c>
      <c r="C4738" s="6" t="s">
        <v>20466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VLOOKUP(A4738,web_archive!D:AB,18,FALSE)</f>
        <v>#N/A</v>
      </c>
      <c r="O4738" s="6"/>
      <c r="P4738" s="6"/>
      <c r="Q4738" s="6"/>
      <c r="R4738" s="6"/>
      <c r="S4738" s="6"/>
      <c r="T4738" s="6"/>
      <c r="U4738" s="6" t="s">
        <v>12299</v>
      </c>
      <c r="V4738" s="6" t="s">
        <v>12299</v>
      </c>
      <c r="W4738" s="6" t="s">
        <v>12299</v>
      </c>
      <c r="X4738" s="6"/>
      <c r="Y4738" s="6"/>
    </row>
    <row r="4739" spans="1:25" x14ac:dyDescent="0.3">
      <c r="A4739" s="6">
        <v>6790</v>
      </c>
      <c r="B4739" s="6" t="s">
        <v>20467</v>
      </c>
      <c r="C4739" s="6" t="s">
        <v>20468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VLOOKUP(A4739,web_archive!D:AB,18,FALSE)</f>
        <v>#N/A</v>
      </c>
      <c r="O4739" s="6"/>
      <c r="P4739" s="6"/>
      <c r="Q4739" s="6"/>
      <c r="R4739" s="6"/>
      <c r="S4739" s="6"/>
      <c r="T4739" s="6"/>
      <c r="U4739" s="6" t="s">
        <v>12747</v>
      </c>
      <c r="V4739" s="6" t="s">
        <v>13072</v>
      </c>
      <c r="W4739" s="6" t="s">
        <v>12368</v>
      </c>
      <c r="X4739" s="6" t="s">
        <v>12299</v>
      </c>
      <c r="Y4739" s="6" t="s">
        <v>12299</v>
      </c>
    </row>
    <row r="4740" spans="1:25" x14ac:dyDescent="0.3">
      <c r="A4740" s="6">
        <v>6791</v>
      </c>
      <c r="B4740" s="6" t="s">
        <v>20469</v>
      </c>
      <c r="C4740" s="6" t="s">
        <v>20470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VLOOKUP(A4740,web_archive!D:AB,18,FALSE)</f>
        <v>#N/A</v>
      </c>
      <c r="O4740" s="6"/>
      <c r="P4740" s="6"/>
      <c r="Q4740" s="6"/>
      <c r="R4740" s="6"/>
      <c r="S4740" s="6"/>
      <c r="T4740" s="6"/>
      <c r="U4740" s="6" t="s">
        <v>12747</v>
      </c>
      <c r="V4740" s="6" t="s">
        <v>13070</v>
      </c>
      <c r="W4740" s="6" t="s">
        <v>12368</v>
      </c>
      <c r="X4740" s="6" t="s">
        <v>12299</v>
      </c>
      <c r="Y4740" s="6" t="s">
        <v>12299</v>
      </c>
    </row>
    <row r="4741" spans="1:25" x14ac:dyDescent="0.3">
      <c r="A4741" s="6">
        <v>6792</v>
      </c>
      <c r="B4741" s="6" t="s">
        <v>20471</v>
      </c>
      <c r="C4741" s="6" t="s">
        <v>20472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VLOOKUP(A4741,web_archive!D:AB,18,FALSE)</f>
        <v>#N/A</v>
      </c>
      <c r="O4741" s="6"/>
      <c r="P4741" s="6"/>
      <c r="Q4741" s="6"/>
      <c r="R4741" s="6"/>
      <c r="S4741" s="6"/>
      <c r="T4741" s="6"/>
      <c r="U4741" s="6" t="s">
        <v>12747</v>
      </c>
      <c r="V4741" s="6" t="s">
        <v>16164</v>
      </c>
      <c r="W4741" s="6" t="s">
        <v>12368</v>
      </c>
      <c r="X4741" s="6" t="s">
        <v>12299</v>
      </c>
      <c r="Y4741" s="6" t="s">
        <v>12299</v>
      </c>
    </row>
    <row r="4742" spans="1:25" x14ac:dyDescent="0.3">
      <c r="A4742" s="6">
        <v>6795</v>
      </c>
      <c r="B4742" s="6" t="s">
        <v>20473</v>
      </c>
      <c r="C4742" s="6" t="s">
        <v>20474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VLOOKUP(A4742,web_archive!D:AB,18,FALSE)</f>
        <v>#N/A</v>
      </c>
      <c r="O4742" s="6"/>
      <c r="P4742" s="6"/>
      <c r="Q4742" s="6"/>
      <c r="R4742" s="6"/>
      <c r="S4742" s="6"/>
      <c r="T4742" s="6"/>
      <c r="U4742" s="6" t="s">
        <v>12299</v>
      </c>
      <c r="V4742" s="6" t="s">
        <v>12299</v>
      </c>
      <c r="W4742" s="6" t="s">
        <v>12299</v>
      </c>
      <c r="X4742" s="6"/>
      <c r="Y4742" s="6"/>
    </row>
    <row r="4743" spans="1:25" x14ac:dyDescent="0.3">
      <c r="A4743" s="6">
        <v>6796</v>
      </c>
      <c r="B4743" s="6" t="s">
        <v>20475</v>
      </c>
      <c r="C4743" s="6" t="s">
        <v>20476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VLOOKUP(A4743,web_archive!D:AB,18,FALSE)</f>
        <v>#N/A</v>
      </c>
      <c r="O4743" s="6"/>
      <c r="P4743" s="6"/>
      <c r="Q4743" s="6"/>
      <c r="R4743" s="6"/>
      <c r="S4743" s="6"/>
      <c r="T4743" s="6"/>
      <c r="U4743" s="6" t="s">
        <v>12299</v>
      </c>
      <c r="V4743" s="6" t="s">
        <v>12299</v>
      </c>
      <c r="W4743" s="6" t="s">
        <v>12299</v>
      </c>
      <c r="X4743" s="6"/>
      <c r="Y4743" s="6"/>
    </row>
    <row r="4744" spans="1:25" x14ac:dyDescent="0.3">
      <c r="A4744" s="6">
        <v>6797</v>
      </c>
      <c r="B4744" s="6" t="s">
        <v>20477</v>
      </c>
      <c r="C4744" s="6" t="s">
        <v>20478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VLOOKUP(A4744,web_archive!D:AB,18,FALSE)</f>
        <v>#N/A</v>
      </c>
      <c r="O4744" s="6"/>
      <c r="P4744" s="6"/>
      <c r="Q4744" s="6"/>
      <c r="R4744" s="6"/>
      <c r="S4744" s="6"/>
      <c r="T4744" s="6"/>
      <c r="U4744" s="6" t="s">
        <v>12299</v>
      </c>
      <c r="V4744" s="6" t="s">
        <v>12299</v>
      </c>
      <c r="W4744" s="6" t="s">
        <v>12299</v>
      </c>
      <c r="X4744" s="6"/>
      <c r="Y4744" s="6"/>
    </row>
    <row r="4745" spans="1:25" x14ac:dyDescent="0.3">
      <c r="A4745" s="6">
        <v>6803</v>
      </c>
      <c r="B4745" s="6" t="s">
        <v>20479</v>
      </c>
      <c r="C4745" s="6" t="s">
        <v>20480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VLOOKUP(A4745,web_archive!D:AB,18,FALSE)</f>
        <v>#N/A</v>
      </c>
      <c r="O4745" s="6"/>
      <c r="P4745" s="6"/>
      <c r="Q4745" s="6"/>
      <c r="R4745" s="6"/>
      <c r="S4745" s="6"/>
      <c r="T4745" s="6"/>
      <c r="U4745" s="6" t="s">
        <v>12299</v>
      </c>
      <c r="V4745" s="6" t="s">
        <v>12299</v>
      </c>
      <c r="W4745" s="6" t="s">
        <v>12299</v>
      </c>
      <c r="X4745" s="6"/>
      <c r="Y4745" s="6"/>
    </row>
    <row r="4746" spans="1:25" x14ac:dyDescent="0.3">
      <c r="A4746" s="6">
        <v>6804</v>
      </c>
      <c r="B4746" s="6" t="s">
        <v>20481</v>
      </c>
      <c r="C4746" s="6" t="s">
        <v>20482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VLOOKUP(A4746,web_archive!D:AB,18,FALSE)</f>
        <v>#N/A</v>
      </c>
      <c r="O4746" s="6"/>
      <c r="P4746" s="6"/>
      <c r="Q4746" s="6"/>
      <c r="R4746" s="6"/>
      <c r="S4746" s="6"/>
      <c r="T4746" s="6"/>
      <c r="U4746" s="6" t="s">
        <v>12299</v>
      </c>
      <c r="V4746" s="6" t="s">
        <v>12299</v>
      </c>
      <c r="W4746" s="6" t="s">
        <v>12299</v>
      </c>
      <c r="X4746" s="6"/>
      <c r="Y4746" s="6"/>
    </row>
    <row r="4747" spans="1:25" x14ac:dyDescent="0.3">
      <c r="A4747" s="6">
        <v>6805</v>
      </c>
      <c r="B4747" s="6" t="s">
        <v>20483</v>
      </c>
      <c r="C4747" s="6" t="s">
        <v>20484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VLOOKUP(A4747,web_archive!D:AB,18,FALSE)</f>
        <v>#N/A</v>
      </c>
      <c r="O4747" s="6"/>
      <c r="P4747" s="6"/>
      <c r="Q4747" s="6"/>
      <c r="R4747" s="6"/>
      <c r="S4747" s="6"/>
      <c r="T4747" s="6"/>
      <c r="U4747" s="6" t="s">
        <v>12299</v>
      </c>
      <c r="V4747" s="6" t="s">
        <v>12299</v>
      </c>
      <c r="W4747" s="6" t="s">
        <v>12299</v>
      </c>
      <c r="X4747" s="6"/>
      <c r="Y4747" s="6"/>
    </row>
    <row r="4748" spans="1:25" x14ac:dyDescent="0.3">
      <c r="A4748" s="6">
        <v>6813</v>
      </c>
      <c r="B4748" s="6" t="s">
        <v>20485</v>
      </c>
      <c r="C4748" s="6" t="s">
        <v>20486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VLOOKUP(A4748,web_archive!D:AB,18,FALSE)</f>
        <v>#N/A</v>
      </c>
      <c r="O4748" s="6"/>
      <c r="P4748" s="6"/>
      <c r="Q4748" s="6"/>
      <c r="R4748" s="6"/>
      <c r="S4748" s="6"/>
      <c r="T4748" s="6"/>
      <c r="U4748" s="6" t="s">
        <v>12299</v>
      </c>
      <c r="V4748" s="6" t="s">
        <v>12299</v>
      </c>
      <c r="W4748" s="6" t="s">
        <v>12299</v>
      </c>
      <c r="X4748" s="6"/>
      <c r="Y4748" s="6"/>
    </row>
    <row r="4749" spans="1:25" x14ac:dyDescent="0.3">
      <c r="A4749" s="6">
        <v>6814</v>
      </c>
      <c r="B4749" s="6" t="s">
        <v>20487</v>
      </c>
      <c r="C4749" s="6" t="s">
        <v>20488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VLOOKUP(A4749,web_archive!D:AB,18,FALSE)</f>
        <v>#N/A</v>
      </c>
      <c r="O4749" s="6"/>
      <c r="P4749" s="6"/>
      <c r="Q4749" s="6"/>
      <c r="R4749" s="6"/>
      <c r="S4749" s="6"/>
      <c r="T4749" s="6"/>
      <c r="U4749" s="6" t="s">
        <v>12299</v>
      </c>
      <c r="V4749" s="6" t="s">
        <v>12299</v>
      </c>
      <c r="W4749" s="6" t="s">
        <v>12299</v>
      </c>
      <c r="X4749" s="6"/>
      <c r="Y4749" s="6"/>
    </row>
    <row r="4750" spans="1:25" x14ac:dyDescent="0.3">
      <c r="A4750" s="6">
        <v>6815</v>
      </c>
      <c r="B4750" s="6" t="s">
        <v>20489</v>
      </c>
      <c r="C4750" s="6" t="s">
        <v>20490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VLOOKUP(A4750,web_archive!D:AB,18,FALSE)</f>
        <v>#N/A</v>
      </c>
      <c r="O4750" s="6"/>
      <c r="P4750" s="6"/>
      <c r="Q4750" s="6"/>
      <c r="R4750" s="6"/>
      <c r="S4750" s="6"/>
      <c r="T4750" s="6"/>
      <c r="U4750" s="6" t="s">
        <v>12299</v>
      </c>
      <c r="V4750" s="6" t="s">
        <v>12299</v>
      </c>
      <c r="W4750" s="6" t="s">
        <v>12299</v>
      </c>
      <c r="X4750" s="6"/>
      <c r="Y4750" s="6"/>
    </row>
    <row r="4751" spans="1:25" x14ac:dyDescent="0.3">
      <c r="A4751" s="6">
        <v>6816</v>
      </c>
      <c r="B4751" s="6" t="s">
        <v>20491</v>
      </c>
      <c r="C4751" s="6" t="s">
        <v>20492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VLOOKUP(A4751,web_archive!D:AB,18,FALSE)</f>
        <v>#N/A</v>
      </c>
      <c r="O4751" s="6"/>
      <c r="P4751" s="6"/>
      <c r="Q4751" s="6"/>
      <c r="R4751" s="6"/>
      <c r="S4751" s="6"/>
      <c r="T4751" s="6"/>
      <c r="U4751" s="6" t="s">
        <v>12299</v>
      </c>
      <c r="V4751" s="6" t="s">
        <v>12299</v>
      </c>
      <c r="W4751" s="6" t="s">
        <v>12299</v>
      </c>
      <c r="X4751" s="6"/>
      <c r="Y4751" s="6"/>
    </row>
    <row r="4752" spans="1:25" x14ac:dyDescent="0.3">
      <c r="A4752" s="6">
        <v>6817</v>
      </c>
      <c r="B4752" s="6" t="s">
        <v>20493</v>
      </c>
      <c r="C4752" s="6" t="s">
        <v>20494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VLOOKUP(A4752,web_archive!D:AB,18,FALSE)</f>
        <v>#N/A</v>
      </c>
      <c r="O4752" s="6"/>
      <c r="P4752" s="6"/>
      <c r="Q4752" s="6"/>
      <c r="R4752" s="6"/>
      <c r="S4752" s="6"/>
      <c r="T4752" s="6"/>
      <c r="U4752" s="6" t="s">
        <v>12299</v>
      </c>
      <c r="V4752" s="6" t="s">
        <v>12299</v>
      </c>
      <c r="W4752" s="6" t="s">
        <v>12299</v>
      </c>
      <c r="X4752" s="6"/>
      <c r="Y4752" s="6"/>
    </row>
    <row r="4753" spans="1:23" x14ac:dyDescent="0.3">
      <c r="A4753" s="6">
        <v>6818</v>
      </c>
      <c r="B4753" s="6" t="s">
        <v>20495</v>
      </c>
      <c r="C4753" s="6" t="s">
        <v>20496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VLOOKUP(A4753,web_archive!D:AB,18,FALSE)</f>
        <v>#N/A</v>
      </c>
      <c r="O4753" s="6"/>
      <c r="P4753" s="6"/>
      <c r="Q4753" s="6"/>
      <c r="R4753" s="6"/>
      <c r="S4753" s="6"/>
      <c r="T4753" s="6"/>
      <c r="U4753" s="6" t="s">
        <v>12299</v>
      </c>
      <c r="V4753" s="6" t="s">
        <v>12299</v>
      </c>
      <c r="W4753" s="6" t="s">
        <v>12299</v>
      </c>
    </row>
    <row r="4754" spans="1:23" x14ac:dyDescent="0.3">
      <c r="A4754" s="6">
        <v>6819</v>
      </c>
      <c r="B4754" s="6" t="s">
        <v>20497</v>
      </c>
      <c r="C4754" s="6" t="s">
        <v>20498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VLOOKUP(A4754,web_archive!D:AB,18,FALSE)</f>
        <v>#N/A</v>
      </c>
      <c r="O4754" s="6"/>
      <c r="P4754" s="6"/>
      <c r="Q4754" s="6"/>
      <c r="R4754" s="6"/>
      <c r="S4754" s="6"/>
      <c r="T4754" s="6"/>
      <c r="U4754" s="6" t="s">
        <v>12299</v>
      </c>
      <c r="V4754" s="6" t="s">
        <v>12299</v>
      </c>
      <c r="W4754" s="6" t="s">
        <v>12299</v>
      </c>
    </row>
    <row r="4755" spans="1:23" x14ac:dyDescent="0.3">
      <c r="A4755" s="6">
        <v>6820</v>
      </c>
      <c r="B4755" s="6" t="s">
        <v>20499</v>
      </c>
      <c r="C4755" s="6" t="s">
        <v>20500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VLOOKUP(A4755,web_archive!D:AB,18,FALSE)</f>
        <v>#N/A</v>
      </c>
      <c r="O4755" s="6"/>
      <c r="P4755" s="6"/>
      <c r="Q4755" s="6"/>
      <c r="R4755" s="6"/>
      <c r="S4755" s="6"/>
      <c r="T4755" s="6"/>
      <c r="U4755" s="6" t="s">
        <v>12299</v>
      </c>
      <c r="V4755" s="6" t="s">
        <v>12299</v>
      </c>
      <c r="W4755" s="6" t="s">
        <v>12299</v>
      </c>
    </row>
    <row r="4756" spans="1:23" x14ac:dyDescent="0.3">
      <c r="A4756" s="6">
        <v>6821</v>
      </c>
      <c r="B4756" s="6" t="s">
        <v>20501</v>
      </c>
      <c r="C4756" s="6" t="s">
        <v>20502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VLOOKUP(A4756,web_archive!D:AB,18,FALSE)</f>
        <v>#N/A</v>
      </c>
      <c r="O4756" s="6"/>
      <c r="P4756" s="6"/>
      <c r="Q4756" s="6"/>
      <c r="R4756" s="6"/>
      <c r="S4756" s="6"/>
      <c r="T4756" s="6"/>
      <c r="U4756" s="6" t="s">
        <v>12299</v>
      </c>
      <c r="V4756" s="6" t="s">
        <v>12299</v>
      </c>
      <c r="W4756" s="6" t="s">
        <v>12299</v>
      </c>
    </row>
    <row r="4757" spans="1:23" x14ac:dyDescent="0.3">
      <c r="A4757" s="6">
        <v>6824</v>
      </c>
      <c r="B4757" s="6" t="s">
        <v>20503</v>
      </c>
      <c r="C4757" s="6" t="s">
        <v>20504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VLOOKUP(A4757,web_archive!D:AB,18,FALSE)</f>
        <v>#N/A</v>
      </c>
      <c r="O4757" s="6"/>
      <c r="P4757" s="6"/>
      <c r="Q4757" s="6"/>
      <c r="R4757" s="6"/>
      <c r="S4757" s="6"/>
      <c r="T4757" s="6"/>
      <c r="U4757" s="6" t="s">
        <v>12299</v>
      </c>
      <c r="V4757" s="6" t="s">
        <v>12299</v>
      </c>
      <c r="W4757" s="6" t="s">
        <v>12299</v>
      </c>
    </row>
    <row r="4758" spans="1:23" x14ac:dyDescent="0.3">
      <c r="A4758" s="6">
        <v>6825</v>
      </c>
      <c r="B4758" s="6" t="s">
        <v>20505</v>
      </c>
      <c r="C4758" s="6" t="s">
        <v>20506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VLOOKUP(A4758,web_archive!D:AB,18,FALSE)</f>
        <v>#N/A</v>
      </c>
      <c r="O4758" s="6"/>
      <c r="P4758" s="6"/>
      <c r="Q4758" s="6"/>
      <c r="R4758" s="6"/>
      <c r="S4758" s="6"/>
      <c r="T4758" s="6"/>
      <c r="U4758" s="6" t="s">
        <v>12299</v>
      </c>
      <c r="V4758" s="6" t="s">
        <v>12299</v>
      </c>
      <c r="W4758" s="6" t="s">
        <v>12299</v>
      </c>
    </row>
    <row r="4759" spans="1:23" x14ac:dyDescent="0.3">
      <c r="A4759" s="6">
        <v>6826</v>
      </c>
      <c r="B4759" s="6" t="s">
        <v>20507</v>
      </c>
      <c r="C4759" s="6" t="s">
        <v>20508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VLOOKUP(A4759,web_archive!D:AB,18,FALSE)</f>
        <v>#N/A</v>
      </c>
      <c r="O4759" s="6"/>
      <c r="P4759" s="6"/>
      <c r="Q4759" s="6"/>
      <c r="R4759" s="6"/>
      <c r="S4759" s="6"/>
      <c r="T4759" s="6"/>
      <c r="U4759" s="6" t="s">
        <v>12299</v>
      </c>
      <c r="V4759" s="6" t="s">
        <v>12299</v>
      </c>
      <c r="W4759" s="6" t="s">
        <v>12299</v>
      </c>
    </row>
    <row r="4760" spans="1:23" x14ac:dyDescent="0.3">
      <c r="A4760" s="6">
        <v>6827</v>
      </c>
      <c r="B4760" s="6" t="s">
        <v>20509</v>
      </c>
      <c r="C4760" s="6" t="s">
        <v>20510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VLOOKUP(A4760,web_archive!D:AB,18,FALSE)</f>
        <v>#N/A</v>
      </c>
      <c r="O4760" s="6"/>
      <c r="P4760" s="6"/>
      <c r="Q4760" s="6"/>
      <c r="R4760" s="6"/>
      <c r="S4760" s="6"/>
      <c r="T4760" s="6"/>
      <c r="U4760" s="6" t="s">
        <v>12299</v>
      </c>
      <c r="V4760" s="6" t="s">
        <v>12299</v>
      </c>
      <c r="W4760" s="6" t="s">
        <v>12299</v>
      </c>
    </row>
    <row r="4761" spans="1:23" x14ac:dyDescent="0.3">
      <c r="A4761" s="6">
        <v>6828</v>
      </c>
      <c r="B4761" s="6" t="s">
        <v>20511</v>
      </c>
      <c r="C4761" s="6" t="s">
        <v>20512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VLOOKUP(A4761,web_archive!D:AB,18,FALSE)</f>
        <v>#N/A</v>
      </c>
      <c r="O4761" s="6"/>
      <c r="P4761" s="6"/>
      <c r="Q4761" s="6"/>
      <c r="R4761" s="6"/>
      <c r="S4761" s="6"/>
      <c r="T4761" s="6"/>
      <c r="U4761" s="6" t="s">
        <v>12299</v>
      </c>
      <c r="V4761" s="6" t="s">
        <v>12299</v>
      </c>
      <c r="W4761" s="6" t="s">
        <v>12299</v>
      </c>
    </row>
    <row r="4762" spans="1:23" x14ac:dyDescent="0.3">
      <c r="A4762" s="6">
        <v>6832</v>
      </c>
      <c r="B4762" s="6" t="s">
        <v>20513</v>
      </c>
      <c r="C4762" s="6" t="s">
        <v>20514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VLOOKUP(A4762,web_archive!D:AB,18,FALSE)</f>
        <v>#N/A</v>
      </c>
      <c r="O4762" s="6"/>
      <c r="P4762" s="6"/>
      <c r="Q4762" s="6"/>
      <c r="R4762" s="6"/>
      <c r="S4762" s="6"/>
      <c r="T4762" s="6"/>
      <c r="U4762" s="6" t="s">
        <v>12299</v>
      </c>
      <c r="V4762" s="6" t="s">
        <v>12299</v>
      </c>
      <c r="W4762" s="6" t="s">
        <v>12299</v>
      </c>
    </row>
    <row r="4763" spans="1:23" x14ac:dyDescent="0.3">
      <c r="A4763" s="6">
        <v>6833</v>
      </c>
      <c r="B4763" s="6" t="s">
        <v>20515</v>
      </c>
      <c r="C4763" s="6" t="s">
        <v>20516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VLOOKUP(A4763,web_archive!D:AB,18,FALSE)</f>
        <v>#N/A</v>
      </c>
      <c r="O4763" s="6"/>
      <c r="P4763" s="6"/>
      <c r="Q4763" s="6"/>
      <c r="R4763" s="6"/>
      <c r="S4763" s="6"/>
      <c r="T4763" s="6"/>
      <c r="U4763" s="6" t="s">
        <v>12299</v>
      </c>
      <c r="V4763" s="6" t="s">
        <v>12299</v>
      </c>
      <c r="W4763" s="6" t="s">
        <v>12299</v>
      </c>
    </row>
    <row r="4764" spans="1:23" x14ac:dyDescent="0.3">
      <c r="A4764" s="6">
        <v>6834</v>
      </c>
      <c r="B4764" s="6" t="s">
        <v>20517</v>
      </c>
      <c r="C4764" s="6" t="s">
        <v>20518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VLOOKUP(A4764,web_archive!D:AB,18,FALSE)</f>
        <v>#N/A</v>
      </c>
      <c r="O4764" s="6"/>
      <c r="P4764" s="6"/>
      <c r="Q4764" s="6"/>
      <c r="R4764" s="6"/>
      <c r="S4764" s="6"/>
      <c r="T4764" s="6"/>
      <c r="U4764" s="6" t="s">
        <v>12299</v>
      </c>
      <c r="V4764" s="6" t="s">
        <v>12299</v>
      </c>
      <c r="W4764" s="6" t="s">
        <v>12299</v>
      </c>
    </row>
    <row r="4765" spans="1:23" x14ac:dyDescent="0.3">
      <c r="A4765" s="6">
        <v>6835</v>
      </c>
      <c r="B4765" s="6" t="s">
        <v>20519</v>
      </c>
      <c r="C4765" s="6" t="s">
        <v>20520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VLOOKUP(A4765,web_archive!D:AB,18,FALSE)</f>
        <v>#N/A</v>
      </c>
      <c r="O4765" s="6"/>
      <c r="P4765" s="6"/>
      <c r="Q4765" s="6"/>
      <c r="R4765" s="6"/>
      <c r="S4765" s="6"/>
      <c r="T4765" s="6"/>
      <c r="U4765" s="6" t="s">
        <v>12299</v>
      </c>
      <c r="V4765" s="6" t="s">
        <v>12299</v>
      </c>
      <c r="W4765" s="6" t="s">
        <v>12299</v>
      </c>
    </row>
    <row r="4766" spans="1:23" x14ac:dyDescent="0.3">
      <c r="A4766" s="6">
        <v>6836</v>
      </c>
      <c r="B4766" s="6" t="s">
        <v>20521</v>
      </c>
      <c r="C4766" s="6" t="s">
        <v>20522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VLOOKUP(A4766,web_archive!D:AB,18,FALSE)</f>
        <v>#N/A</v>
      </c>
      <c r="O4766" s="6"/>
      <c r="P4766" s="6"/>
      <c r="Q4766" s="6"/>
      <c r="R4766" s="6"/>
      <c r="S4766" s="6"/>
      <c r="T4766" s="6"/>
      <c r="U4766" s="6" t="s">
        <v>12299</v>
      </c>
      <c r="V4766" s="6" t="s">
        <v>12299</v>
      </c>
      <c r="W4766" s="6" t="s">
        <v>12299</v>
      </c>
    </row>
    <row r="4767" spans="1:23" x14ac:dyDescent="0.3">
      <c r="A4767" s="6">
        <v>6837</v>
      </c>
      <c r="B4767" s="6" t="s">
        <v>20523</v>
      </c>
      <c r="C4767" s="6" t="s">
        <v>20524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VLOOKUP(A4767,web_archive!D:AB,18,FALSE)</f>
        <v>#N/A</v>
      </c>
      <c r="O4767" s="6"/>
      <c r="P4767" s="6"/>
      <c r="Q4767" s="6"/>
      <c r="R4767" s="6"/>
      <c r="S4767" s="6"/>
      <c r="T4767" s="6"/>
      <c r="U4767" s="6" t="s">
        <v>12299</v>
      </c>
      <c r="V4767" s="6" t="s">
        <v>12299</v>
      </c>
      <c r="W4767" s="6" t="s">
        <v>12299</v>
      </c>
    </row>
    <row r="4768" spans="1:23" x14ac:dyDescent="0.3">
      <c r="A4768" s="6">
        <v>6838</v>
      </c>
      <c r="B4768" s="6" t="s">
        <v>20525</v>
      </c>
      <c r="C4768" s="6" t="s">
        <v>20526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VLOOKUP(A4768,web_archive!D:AB,18,FALSE)</f>
        <v>#N/A</v>
      </c>
      <c r="O4768" s="6"/>
      <c r="P4768" s="6"/>
      <c r="Q4768" s="6"/>
      <c r="R4768" s="6"/>
      <c r="S4768" s="6"/>
      <c r="T4768" s="6"/>
      <c r="U4768" s="6" t="s">
        <v>12299</v>
      </c>
      <c r="V4768" s="6" t="s">
        <v>12299</v>
      </c>
      <c r="W4768" s="6" t="s">
        <v>12299</v>
      </c>
    </row>
    <row r="4769" spans="1:23" x14ac:dyDescent="0.3">
      <c r="A4769" s="6">
        <v>6839</v>
      </c>
      <c r="B4769" s="6" t="s">
        <v>20527</v>
      </c>
      <c r="C4769" s="6" t="s">
        <v>20528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VLOOKUP(A4769,web_archive!D:AB,18,FALSE)</f>
        <v>#N/A</v>
      </c>
      <c r="O4769" s="6"/>
      <c r="P4769" s="6"/>
      <c r="Q4769" s="6"/>
      <c r="R4769" s="6"/>
      <c r="S4769" s="6"/>
      <c r="T4769" s="6"/>
      <c r="U4769" s="6" t="s">
        <v>12299</v>
      </c>
      <c r="V4769" s="6" t="s">
        <v>12299</v>
      </c>
      <c r="W4769" s="6" t="s">
        <v>12299</v>
      </c>
    </row>
    <row r="4770" spans="1:23" x14ac:dyDescent="0.3">
      <c r="A4770" s="6">
        <v>6840</v>
      </c>
      <c r="B4770" s="6" t="s">
        <v>20529</v>
      </c>
      <c r="C4770" s="6" t="s">
        <v>20530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VLOOKUP(A4770,web_archive!D:AB,18,FALSE)</f>
        <v>#N/A</v>
      </c>
      <c r="O4770" s="6"/>
      <c r="P4770" s="6"/>
      <c r="Q4770" s="6"/>
      <c r="R4770" s="6"/>
      <c r="S4770" s="6"/>
      <c r="T4770" s="6"/>
      <c r="U4770" s="6" t="s">
        <v>12299</v>
      </c>
      <c r="V4770" s="6" t="s">
        <v>12299</v>
      </c>
      <c r="W4770" s="6" t="s">
        <v>12299</v>
      </c>
    </row>
    <row r="4771" spans="1:23" x14ac:dyDescent="0.3">
      <c r="A4771" s="6">
        <v>6841</v>
      </c>
      <c r="B4771" s="6" t="s">
        <v>20531</v>
      </c>
      <c r="C4771" s="6" t="s">
        <v>20532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VLOOKUP(A4771,web_archive!D:AB,18,FALSE)</f>
        <v>#N/A</v>
      </c>
      <c r="O4771" s="6"/>
      <c r="P4771" s="6"/>
      <c r="Q4771" s="6"/>
      <c r="R4771" s="6"/>
      <c r="S4771" s="6"/>
      <c r="T4771" s="6"/>
      <c r="U4771" s="6" t="s">
        <v>12299</v>
      </c>
      <c r="V4771" s="6" t="s">
        <v>12299</v>
      </c>
      <c r="W4771" s="6" t="s">
        <v>12299</v>
      </c>
    </row>
    <row r="4772" spans="1:23" x14ac:dyDescent="0.3">
      <c r="A4772" s="6">
        <v>6842</v>
      </c>
      <c r="B4772" s="6" t="s">
        <v>20533</v>
      </c>
      <c r="C4772" s="6" t="s">
        <v>20534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VLOOKUP(A4772,web_archive!D:AB,18,FALSE)</f>
        <v>#N/A</v>
      </c>
      <c r="O4772" s="6"/>
      <c r="P4772" s="6"/>
      <c r="Q4772" s="6"/>
      <c r="R4772" s="6"/>
      <c r="S4772" s="6"/>
      <c r="T4772" s="6"/>
      <c r="U4772" s="6" t="s">
        <v>12299</v>
      </c>
      <c r="V4772" s="6" t="s">
        <v>12299</v>
      </c>
      <c r="W4772" s="6" t="s">
        <v>12299</v>
      </c>
    </row>
    <row r="4773" spans="1:23" x14ac:dyDescent="0.3">
      <c r="A4773" s="6">
        <v>6843</v>
      </c>
      <c r="B4773" s="6" t="s">
        <v>20535</v>
      </c>
      <c r="C4773" s="6" t="s">
        <v>20536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VLOOKUP(A4773,web_archive!D:AB,18,FALSE)</f>
        <v>#N/A</v>
      </c>
      <c r="O4773" s="6"/>
      <c r="P4773" s="6"/>
      <c r="Q4773" s="6"/>
      <c r="R4773" s="6"/>
      <c r="S4773" s="6"/>
      <c r="T4773" s="6"/>
      <c r="U4773" s="6" t="s">
        <v>12299</v>
      </c>
      <c r="V4773" s="6" t="s">
        <v>12299</v>
      </c>
      <c r="W4773" s="6" t="s">
        <v>12299</v>
      </c>
    </row>
    <row r="4774" spans="1:23" x14ac:dyDescent="0.3">
      <c r="A4774" s="6">
        <v>6844</v>
      </c>
      <c r="B4774" s="6" t="s">
        <v>20537</v>
      </c>
      <c r="C4774" s="6" t="s">
        <v>20538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VLOOKUP(A4774,web_archive!D:AB,18,FALSE)</f>
        <v>#N/A</v>
      </c>
      <c r="O4774" s="6"/>
      <c r="P4774" s="6"/>
      <c r="Q4774" s="6"/>
      <c r="R4774" s="6"/>
      <c r="S4774" s="6"/>
      <c r="T4774" s="6"/>
      <c r="U4774" s="6" t="s">
        <v>12299</v>
      </c>
      <c r="V4774" s="6" t="s">
        <v>12299</v>
      </c>
      <c r="W4774" s="6" t="s">
        <v>12299</v>
      </c>
    </row>
    <row r="4775" spans="1:23" x14ac:dyDescent="0.3">
      <c r="A4775" s="6">
        <v>6845</v>
      </c>
      <c r="B4775" s="6" t="s">
        <v>20539</v>
      </c>
      <c r="C4775" s="6" t="s">
        <v>20540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VLOOKUP(A4775,web_archive!D:AB,18,FALSE)</f>
        <v>#N/A</v>
      </c>
      <c r="O4775" s="6"/>
      <c r="P4775" s="6"/>
      <c r="Q4775" s="6"/>
      <c r="R4775" s="6"/>
      <c r="S4775" s="6"/>
      <c r="T4775" s="6"/>
      <c r="U4775" s="6" t="s">
        <v>12299</v>
      </c>
      <c r="V4775" s="6" t="s">
        <v>12299</v>
      </c>
      <c r="W4775" s="6" t="s">
        <v>12299</v>
      </c>
    </row>
    <row r="4776" spans="1:23" x14ac:dyDescent="0.3">
      <c r="A4776" s="6">
        <v>6846</v>
      </c>
      <c r="B4776" s="6" t="s">
        <v>20541</v>
      </c>
      <c r="C4776" s="6" t="s">
        <v>20542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VLOOKUP(A4776,web_archive!D:AB,18,FALSE)</f>
        <v>#N/A</v>
      </c>
      <c r="O4776" s="6"/>
      <c r="P4776" s="6"/>
      <c r="Q4776" s="6"/>
      <c r="R4776" s="6"/>
      <c r="S4776" s="6"/>
      <c r="T4776" s="6"/>
      <c r="U4776" s="6" t="s">
        <v>12299</v>
      </c>
      <c r="V4776" s="6" t="s">
        <v>12299</v>
      </c>
      <c r="W4776" s="6" t="s">
        <v>12299</v>
      </c>
    </row>
    <row r="4777" spans="1:23" x14ac:dyDescent="0.3">
      <c r="A4777" s="6">
        <v>6847</v>
      </c>
      <c r="B4777" s="6" t="s">
        <v>20543</v>
      </c>
      <c r="C4777" s="6" t="s">
        <v>20544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VLOOKUP(A4777,web_archive!D:AB,18,FALSE)</f>
        <v>#N/A</v>
      </c>
      <c r="O4777" s="6"/>
      <c r="P4777" s="6"/>
      <c r="Q4777" s="6"/>
      <c r="R4777" s="6"/>
      <c r="S4777" s="6"/>
      <c r="T4777" s="6"/>
      <c r="U4777" s="6" t="s">
        <v>12299</v>
      </c>
      <c r="V4777" s="6" t="s">
        <v>12299</v>
      </c>
      <c r="W4777" s="6" t="s">
        <v>12299</v>
      </c>
    </row>
    <row r="4778" spans="1:23" x14ac:dyDescent="0.3">
      <c r="A4778" s="6">
        <v>6848</v>
      </c>
      <c r="B4778" s="6" t="s">
        <v>20545</v>
      </c>
      <c r="C4778" s="6" t="s">
        <v>20546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VLOOKUP(A4778,web_archive!D:AB,18,FALSE)</f>
        <v>#N/A</v>
      </c>
      <c r="O4778" s="6"/>
      <c r="P4778" s="6"/>
      <c r="Q4778" s="6"/>
      <c r="R4778" s="6"/>
      <c r="S4778" s="6"/>
      <c r="T4778" s="6"/>
      <c r="U4778" s="6" t="s">
        <v>12299</v>
      </c>
      <c r="V4778" s="6" t="s">
        <v>12299</v>
      </c>
      <c r="W4778" s="6" t="s">
        <v>12299</v>
      </c>
    </row>
    <row r="4779" spans="1:23" x14ac:dyDescent="0.3">
      <c r="A4779" s="6">
        <v>6849</v>
      </c>
      <c r="B4779" s="6" t="s">
        <v>20547</v>
      </c>
      <c r="C4779" s="6" t="s">
        <v>20548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VLOOKUP(A4779,web_archive!D:AB,18,FALSE)</f>
        <v>#N/A</v>
      </c>
      <c r="O4779" s="6"/>
      <c r="P4779" s="6"/>
      <c r="Q4779" s="6"/>
      <c r="R4779" s="6"/>
      <c r="S4779" s="6"/>
      <c r="T4779" s="6"/>
      <c r="U4779" s="6" t="s">
        <v>12299</v>
      </c>
      <c r="V4779" s="6" t="s">
        <v>12299</v>
      </c>
      <c r="W4779" s="6" t="s">
        <v>12299</v>
      </c>
    </row>
    <row r="4780" spans="1:23" x14ac:dyDescent="0.3">
      <c r="A4780" s="6">
        <v>6850</v>
      </c>
      <c r="B4780" s="6" t="s">
        <v>20549</v>
      </c>
      <c r="C4780" s="6" t="s">
        <v>20550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VLOOKUP(A4780,web_archive!D:AB,18,FALSE)</f>
        <v>#N/A</v>
      </c>
      <c r="O4780" s="6"/>
      <c r="P4780" s="6"/>
      <c r="Q4780" s="6"/>
      <c r="R4780" s="6"/>
      <c r="S4780" s="6"/>
      <c r="T4780" s="6"/>
      <c r="U4780" s="6" t="s">
        <v>12299</v>
      </c>
      <c r="V4780" s="6" t="s">
        <v>12299</v>
      </c>
      <c r="W4780" s="6" t="s">
        <v>12299</v>
      </c>
    </row>
    <row r="4781" spans="1:23" x14ac:dyDescent="0.3">
      <c r="A4781" s="6">
        <v>6851</v>
      </c>
      <c r="B4781" s="6" t="s">
        <v>20551</v>
      </c>
      <c r="C4781" s="6" t="s">
        <v>20552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VLOOKUP(A4781,web_archive!D:AB,18,FALSE)</f>
        <v>#N/A</v>
      </c>
      <c r="O4781" s="6"/>
      <c r="P4781" s="6"/>
      <c r="Q4781" s="6"/>
      <c r="R4781" s="6"/>
      <c r="S4781" s="6"/>
      <c r="T4781" s="6"/>
      <c r="U4781" s="6" t="s">
        <v>12299</v>
      </c>
      <c r="V4781" s="6" t="s">
        <v>12299</v>
      </c>
      <c r="W4781" s="6" t="s">
        <v>12299</v>
      </c>
    </row>
    <row r="4782" spans="1:23" x14ac:dyDescent="0.3">
      <c r="A4782" s="6">
        <v>6852</v>
      </c>
      <c r="B4782" s="6" t="s">
        <v>20553</v>
      </c>
      <c r="C4782" s="6" t="s">
        <v>20554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VLOOKUP(A4782,web_archive!D:AB,18,FALSE)</f>
        <v>#N/A</v>
      </c>
      <c r="O4782" s="6"/>
      <c r="P4782" s="6"/>
      <c r="Q4782" s="6"/>
      <c r="R4782" s="6"/>
      <c r="S4782" s="6"/>
      <c r="T4782" s="6"/>
      <c r="U4782" s="6" t="s">
        <v>12299</v>
      </c>
      <c r="V4782" s="6" t="s">
        <v>12299</v>
      </c>
      <c r="W4782" s="6" t="s">
        <v>12299</v>
      </c>
    </row>
    <row r="4783" spans="1:23" x14ac:dyDescent="0.3">
      <c r="A4783" s="6">
        <v>6853</v>
      </c>
      <c r="B4783" s="6" t="s">
        <v>20555</v>
      </c>
      <c r="C4783" s="6" t="s">
        <v>20556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VLOOKUP(A4783,web_archive!D:AB,18,FALSE)</f>
        <v>#N/A</v>
      </c>
      <c r="O4783" s="6"/>
      <c r="P4783" s="6"/>
      <c r="Q4783" s="6"/>
      <c r="R4783" s="6"/>
      <c r="S4783" s="6"/>
      <c r="T4783" s="6"/>
      <c r="U4783" s="6" t="s">
        <v>12299</v>
      </c>
      <c r="V4783" s="6" t="s">
        <v>12299</v>
      </c>
      <c r="W4783" s="6" t="s">
        <v>12299</v>
      </c>
    </row>
    <row r="4784" spans="1:23" x14ac:dyDescent="0.3">
      <c r="A4784" s="6">
        <v>6854</v>
      </c>
      <c r="B4784" s="6" t="s">
        <v>20557</v>
      </c>
      <c r="C4784" s="6" t="s">
        <v>20558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VLOOKUP(A4784,web_archive!D:AB,18,FALSE)</f>
        <v>#N/A</v>
      </c>
      <c r="O4784" s="6"/>
      <c r="P4784" s="6"/>
      <c r="Q4784" s="6"/>
      <c r="R4784" s="6"/>
      <c r="S4784" s="6"/>
      <c r="T4784" s="6"/>
      <c r="U4784" s="6" t="s">
        <v>12299</v>
      </c>
      <c r="V4784" s="6" t="s">
        <v>12299</v>
      </c>
      <c r="W4784" s="6" t="s">
        <v>12299</v>
      </c>
    </row>
    <row r="4785" spans="1:23" x14ac:dyDescent="0.3">
      <c r="A4785" s="6">
        <v>6855</v>
      </c>
      <c r="B4785" s="6" t="s">
        <v>20559</v>
      </c>
      <c r="C4785" s="6" t="s">
        <v>20560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VLOOKUP(A4785,web_archive!D:AB,18,FALSE)</f>
        <v>#N/A</v>
      </c>
      <c r="O4785" s="6"/>
      <c r="P4785" s="6"/>
      <c r="Q4785" s="6"/>
      <c r="R4785" s="6"/>
      <c r="S4785" s="6"/>
      <c r="T4785" s="6"/>
      <c r="U4785" s="6" t="s">
        <v>12299</v>
      </c>
      <c r="V4785" s="6" t="s">
        <v>12299</v>
      </c>
      <c r="W4785" s="6" t="s">
        <v>12299</v>
      </c>
    </row>
    <row r="4786" spans="1:23" x14ac:dyDescent="0.3">
      <c r="A4786" s="6">
        <v>6856</v>
      </c>
      <c r="B4786" s="6" t="s">
        <v>20561</v>
      </c>
      <c r="C4786" s="6" t="s">
        <v>20562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VLOOKUP(A4786,web_archive!D:AB,18,FALSE)</f>
        <v>#N/A</v>
      </c>
      <c r="O4786" s="6"/>
      <c r="P4786" s="6"/>
      <c r="Q4786" s="6"/>
      <c r="R4786" s="6"/>
      <c r="S4786" s="6"/>
      <c r="T4786" s="6"/>
      <c r="U4786" s="6" t="s">
        <v>12299</v>
      </c>
      <c r="V4786" s="6" t="s">
        <v>12299</v>
      </c>
      <c r="W4786" s="6" t="s">
        <v>12299</v>
      </c>
    </row>
    <row r="4787" spans="1:23" x14ac:dyDescent="0.3">
      <c r="A4787" s="6">
        <v>6857</v>
      </c>
      <c r="B4787" s="6" t="s">
        <v>20563</v>
      </c>
      <c r="C4787" s="6" t="s">
        <v>20564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VLOOKUP(A4787,web_archive!D:AB,18,FALSE)</f>
        <v>#N/A</v>
      </c>
      <c r="O4787" s="6"/>
      <c r="P4787" s="6"/>
      <c r="Q4787" s="6"/>
      <c r="R4787" s="6"/>
      <c r="S4787" s="6"/>
      <c r="T4787" s="6"/>
      <c r="U4787" s="6" t="s">
        <v>12299</v>
      </c>
      <c r="V4787" s="6" t="s">
        <v>12299</v>
      </c>
      <c r="W4787" s="6" t="s">
        <v>12299</v>
      </c>
    </row>
    <row r="4788" spans="1:23" x14ac:dyDescent="0.3">
      <c r="A4788" s="6">
        <v>6858</v>
      </c>
      <c r="B4788" s="6" t="s">
        <v>20565</v>
      </c>
      <c r="C4788" s="6" t="s">
        <v>20566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VLOOKUP(A4788,web_archive!D:AB,18,FALSE)</f>
        <v>#N/A</v>
      </c>
      <c r="O4788" s="6"/>
      <c r="P4788" s="6"/>
      <c r="Q4788" s="6"/>
      <c r="R4788" s="6"/>
      <c r="S4788" s="6"/>
      <c r="T4788" s="6"/>
      <c r="U4788" s="6" t="s">
        <v>12299</v>
      </c>
      <c r="V4788" s="6" t="s">
        <v>12299</v>
      </c>
      <c r="W4788" s="6" t="s">
        <v>12299</v>
      </c>
    </row>
    <row r="4789" spans="1:23" x14ac:dyDescent="0.3">
      <c r="A4789" s="6">
        <v>6859</v>
      </c>
      <c r="B4789" s="6" t="s">
        <v>20567</v>
      </c>
      <c r="C4789" s="6" t="s">
        <v>20568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VLOOKUP(A4789,web_archive!D:AB,18,FALSE)</f>
        <v>#N/A</v>
      </c>
      <c r="O4789" s="6"/>
      <c r="P4789" s="6"/>
      <c r="Q4789" s="6"/>
      <c r="R4789" s="6"/>
      <c r="S4789" s="6"/>
      <c r="T4789" s="6"/>
      <c r="U4789" s="6" t="s">
        <v>12299</v>
      </c>
      <c r="V4789" s="6" t="s">
        <v>12299</v>
      </c>
      <c r="W4789" s="6" t="s">
        <v>12299</v>
      </c>
    </row>
    <row r="4790" spans="1:23" x14ac:dyDescent="0.3">
      <c r="A4790" s="6">
        <v>6860</v>
      </c>
      <c r="B4790" s="6" t="s">
        <v>20569</v>
      </c>
      <c r="C4790" s="6" t="s">
        <v>20570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VLOOKUP(A4790,web_archive!D:AB,18,FALSE)</f>
        <v>#N/A</v>
      </c>
      <c r="O4790" s="6"/>
      <c r="P4790" s="6"/>
      <c r="Q4790" s="6"/>
      <c r="R4790" s="6"/>
      <c r="S4790" s="6"/>
      <c r="T4790" s="6"/>
      <c r="U4790" s="6" t="s">
        <v>12299</v>
      </c>
      <c r="V4790" s="6" t="s">
        <v>12299</v>
      </c>
      <c r="W4790" s="6" t="s">
        <v>12299</v>
      </c>
    </row>
    <row r="4791" spans="1:23" x14ac:dyDescent="0.3">
      <c r="A4791" s="6">
        <v>6862</v>
      </c>
      <c r="B4791" s="6" t="s">
        <v>20571</v>
      </c>
      <c r="C4791" s="6" t="s">
        <v>20572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VLOOKUP(A4791,web_archive!D:AB,18,FALSE)</f>
        <v>#N/A</v>
      </c>
      <c r="O4791" s="6"/>
      <c r="P4791" s="6"/>
      <c r="Q4791" s="6"/>
      <c r="R4791" s="6"/>
      <c r="S4791" s="6"/>
      <c r="T4791" s="6"/>
      <c r="U4791" s="6" t="s">
        <v>12299</v>
      </c>
      <c r="V4791" s="6" t="s">
        <v>12299</v>
      </c>
      <c r="W4791" s="6" t="s">
        <v>12299</v>
      </c>
    </row>
    <row r="4792" spans="1:23" x14ac:dyDescent="0.3">
      <c r="A4792" s="6">
        <v>6863</v>
      </c>
      <c r="B4792" s="6" t="s">
        <v>20573</v>
      </c>
      <c r="C4792" s="6" t="s">
        <v>20574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VLOOKUP(A4792,web_archive!D:AB,18,FALSE)</f>
        <v>#N/A</v>
      </c>
      <c r="O4792" s="6"/>
      <c r="P4792" s="6"/>
      <c r="Q4792" s="6"/>
      <c r="R4792" s="6"/>
      <c r="S4792" s="6"/>
      <c r="T4792" s="6"/>
      <c r="U4792" s="6" t="s">
        <v>12299</v>
      </c>
      <c r="V4792" s="6" t="s">
        <v>12299</v>
      </c>
      <c r="W4792" s="6" t="s">
        <v>12299</v>
      </c>
    </row>
    <row r="4793" spans="1:23" x14ac:dyDescent="0.3">
      <c r="A4793" s="6">
        <v>6864</v>
      </c>
      <c r="B4793" s="6" t="s">
        <v>20575</v>
      </c>
      <c r="C4793" s="6" t="s">
        <v>20576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VLOOKUP(A4793,web_archive!D:AB,18,FALSE)</f>
        <v>#N/A</v>
      </c>
      <c r="O4793" s="6"/>
      <c r="P4793" s="6"/>
      <c r="Q4793" s="6"/>
      <c r="R4793" s="6"/>
      <c r="S4793" s="6"/>
      <c r="T4793" s="6"/>
      <c r="U4793" s="6" t="s">
        <v>12299</v>
      </c>
      <c r="V4793" s="6" t="s">
        <v>12299</v>
      </c>
      <c r="W4793" s="6" t="s">
        <v>12299</v>
      </c>
    </row>
    <row r="4794" spans="1:23" x14ac:dyDescent="0.3">
      <c r="A4794" s="6">
        <v>6865</v>
      </c>
      <c r="B4794" s="6" t="s">
        <v>20577</v>
      </c>
      <c r="C4794" s="6" t="s">
        <v>20578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VLOOKUP(A4794,web_archive!D:AB,18,FALSE)</f>
        <v>#N/A</v>
      </c>
      <c r="O4794" s="6"/>
      <c r="P4794" s="6"/>
      <c r="Q4794" s="6"/>
      <c r="R4794" s="6"/>
      <c r="S4794" s="6"/>
      <c r="T4794" s="6"/>
      <c r="U4794" s="6" t="s">
        <v>12299</v>
      </c>
      <c r="V4794" s="6" t="s">
        <v>12299</v>
      </c>
      <c r="W4794" s="6" t="s">
        <v>12299</v>
      </c>
    </row>
    <row r="4795" spans="1:23" x14ac:dyDescent="0.3">
      <c r="A4795" s="6">
        <v>6866</v>
      </c>
      <c r="B4795" s="6" t="s">
        <v>20579</v>
      </c>
      <c r="C4795" s="6" t="s">
        <v>20580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VLOOKUP(A4795,web_archive!D:AB,18,FALSE)</f>
        <v>#N/A</v>
      </c>
      <c r="O4795" s="6"/>
      <c r="P4795" s="6"/>
      <c r="Q4795" s="6"/>
      <c r="R4795" s="6"/>
      <c r="S4795" s="6"/>
      <c r="T4795" s="6"/>
      <c r="U4795" s="6" t="s">
        <v>12299</v>
      </c>
      <c r="V4795" s="6" t="s">
        <v>12299</v>
      </c>
      <c r="W4795" s="6" t="s">
        <v>12299</v>
      </c>
    </row>
    <row r="4796" spans="1:23" x14ac:dyDescent="0.3">
      <c r="A4796" s="6">
        <v>6867</v>
      </c>
      <c r="B4796" s="6" t="s">
        <v>20581</v>
      </c>
      <c r="C4796" s="6" t="s">
        <v>20582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VLOOKUP(A4796,web_archive!D:AB,18,FALSE)</f>
        <v>#N/A</v>
      </c>
      <c r="O4796" s="6"/>
      <c r="P4796" s="6"/>
      <c r="Q4796" s="6"/>
      <c r="R4796" s="6"/>
      <c r="S4796" s="6"/>
      <c r="T4796" s="6"/>
      <c r="U4796" s="6" t="s">
        <v>12299</v>
      </c>
      <c r="V4796" s="6" t="s">
        <v>12299</v>
      </c>
      <c r="W4796" s="6" t="s">
        <v>12299</v>
      </c>
    </row>
    <row r="4797" spans="1:23" x14ac:dyDescent="0.3">
      <c r="A4797" s="6">
        <v>6868</v>
      </c>
      <c r="B4797" s="6" t="s">
        <v>20583</v>
      </c>
      <c r="C4797" s="6" t="s">
        <v>20584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VLOOKUP(A4797,web_archive!D:AB,18,FALSE)</f>
        <v>#N/A</v>
      </c>
      <c r="O4797" s="6"/>
      <c r="P4797" s="6"/>
      <c r="Q4797" s="6"/>
      <c r="R4797" s="6"/>
      <c r="S4797" s="6"/>
      <c r="T4797" s="6"/>
      <c r="U4797" s="6" t="s">
        <v>12299</v>
      </c>
      <c r="V4797" s="6" t="s">
        <v>12299</v>
      </c>
      <c r="W4797" s="6" t="s">
        <v>12299</v>
      </c>
    </row>
    <row r="4798" spans="1:23" x14ac:dyDescent="0.3">
      <c r="A4798" s="6">
        <v>6869</v>
      </c>
      <c r="B4798" s="6" t="s">
        <v>20585</v>
      </c>
      <c r="C4798" s="6" t="s">
        <v>20585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VLOOKUP(A4798,web_archive!D:AB,18,FALSE)</f>
        <v>#N/A</v>
      </c>
      <c r="O4798" s="6"/>
      <c r="P4798" s="6"/>
      <c r="Q4798" s="6"/>
      <c r="R4798" s="6"/>
      <c r="S4798" s="6"/>
      <c r="T4798" s="6"/>
      <c r="U4798" s="6" t="s">
        <v>12299</v>
      </c>
      <c r="V4798" s="6" t="s">
        <v>12299</v>
      </c>
      <c r="W4798" s="6" t="s">
        <v>12299</v>
      </c>
    </row>
    <row r="4799" spans="1:23" x14ac:dyDescent="0.3">
      <c r="A4799" s="6">
        <v>6870</v>
      </c>
      <c r="B4799" s="6" t="s">
        <v>20586</v>
      </c>
      <c r="C4799" s="6" t="s">
        <v>20587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VLOOKUP(A4799,web_archive!D:AB,18,FALSE)</f>
        <v>#N/A</v>
      </c>
      <c r="O4799" s="6"/>
      <c r="P4799" s="6"/>
      <c r="Q4799" s="6"/>
      <c r="R4799" s="6"/>
      <c r="S4799" s="6"/>
      <c r="T4799" s="6"/>
      <c r="U4799" s="6" t="s">
        <v>12299</v>
      </c>
      <c r="V4799" s="6" t="s">
        <v>12299</v>
      </c>
      <c r="W4799" s="6" t="s">
        <v>12299</v>
      </c>
    </row>
    <row r="4800" spans="1:23" x14ac:dyDescent="0.3">
      <c r="A4800" s="6">
        <v>6871</v>
      </c>
      <c r="B4800" s="6" t="s">
        <v>20588</v>
      </c>
      <c r="C4800" s="6" t="s">
        <v>20589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VLOOKUP(A4800,web_archive!D:AB,18,FALSE)</f>
        <v>#N/A</v>
      </c>
      <c r="O4800" s="6"/>
      <c r="P4800" s="6"/>
      <c r="Q4800" s="6"/>
      <c r="R4800" s="6"/>
      <c r="S4800" s="6"/>
      <c r="T4800" s="6"/>
      <c r="U4800" s="6" t="s">
        <v>12299</v>
      </c>
      <c r="V4800" s="6" t="s">
        <v>12299</v>
      </c>
      <c r="W4800" s="6" t="s">
        <v>12299</v>
      </c>
    </row>
    <row r="4801" spans="1:23" x14ac:dyDescent="0.3">
      <c r="A4801" s="6">
        <v>6872</v>
      </c>
      <c r="B4801" s="6" t="s">
        <v>20590</v>
      </c>
      <c r="C4801" s="6" t="s">
        <v>20591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VLOOKUP(A4801,web_archive!D:AB,18,FALSE)</f>
        <v>#N/A</v>
      </c>
      <c r="O4801" s="6"/>
      <c r="P4801" s="6"/>
      <c r="Q4801" s="6"/>
      <c r="R4801" s="6"/>
      <c r="S4801" s="6"/>
      <c r="T4801" s="6"/>
      <c r="U4801" s="6" t="s">
        <v>12299</v>
      </c>
      <c r="V4801" s="6" t="s">
        <v>12299</v>
      </c>
      <c r="W4801" s="6" t="s">
        <v>12299</v>
      </c>
    </row>
    <row r="4802" spans="1:23" x14ac:dyDescent="0.3">
      <c r="A4802" s="6">
        <v>6873</v>
      </c>
      <c r="B4802" s="6" t="s">
        <v>20592</v>
      </c>
      <c r="C4802" s="6" t="s">
        <v>20593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VLOOKUP(A4802,web_archive!D:AB,18,FALSE)</f>
        <v>#N/A</v>
      </c>
      <c r="O4802" s="6"/>
      <c r="P4802" s="6"/>
      <c r="Q4802" s="6"/>
      <c r="R4802" s="6"/>
      <c r="S4802" s="6"/>
      <c r="T4802" s="6"/>
      <c r="U4802" s="6" t="s">
        <v>12299</v>
      </c>
      <c r="V4802" s="6" t="s">
        <v>12299</v>
      </c>
      <c r="W4802" s="6" t="s">
        <v>12299</v>
      </c>
    </row>
    <row r="4803" spans="1:23" x14ac:dyDescent="0.3">
      <c r="A4803" s="6">
        <v>6874</v>
      </c>
      <c r="B4803" s="6" t="s">
        <v>20594</v>
      </c>
      <c r="C4803" s="6" t="s">
        <v>20595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VLOOKUP(A4803,web_archive!D:AB,18,FALSE)</f>
        <v>#N/A</v>
      </c>
      <c r="O4803" s="6"/>
      <c r="P4803" s="6"/>
      <c r="Q4803" s="6"/>
      <c r="R4803" s="6"/>
      <c r="S4803" s="6"/>
      <c r="T4803" s="6"/>
      <c r="U4803" s="6" t="s">
        <v>12299</v>
      </c>
      <c r="V4803" s="6" t="s">
        <v>12299</v>
      </c>
      <c r="W4803" s="6" t="s">
        <v>12299</v>
      </c>
    </row>
    <row r="4804" spans="1:23" x14ac:dyDescent="0.3">
      <c r="A4804" s="6">
        <v>6875</v>
      </c>
      <c r="B4804" s="6" t="s">
        <v>20596</v>
      </c>
      <c r="C4804" s="6" t="s">
        <v>20597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VLOOKUP(A4804,web_archive!D:AB,18,FALSE)</f>
        <v>#N/A</v>
      </c>
      <c r="O4804" s="6"/>
      <c r="P4804" s="6"/>
      <c r="Q4804" s="6"/>
      <c r="R4804" s="6"/>
      <c r="S4804" s="6"/>
      <c r="T4804" s="6"/>
      <c r="U4804" s="6" t="s">
        <v>12299</v>
      </c>
      <c r="V4804" s="6" t="s">
        <v>12299</v>
      </c>
      <c r="W4804" s="6" t="s">
        <v>12299</v>
      </c>
    </row>
    <row r="4805" spans="1:23" x14ac:dyDescent="0.3">
      <c r="A4805" s="6">
        <v>6876</v>
      </c>
      <c r="B4805" s="6" t="s">
        <v>20598</v>
      </c>
      <c r="C4805" s="6" t="s">
        <v>20599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VLOOKUP(A4805,web_archive!D:AB,18,FALSE)</f>
        <v>#N/A</v>
      </c>
      <c r="O4805" s="6"/>
      <c r="P4805" s="6"/>
      <c r="Q4805" s="6"/>
      <c r="R4805" s="6"/>
      <c r="S4805" s="6"/>
      <c r="T4805" s="6"/>
      <c r="U4805" s="6" t="s">
        <v>12299</v>
      </c>
      <c r="V4805" s="6" t="s">
        <v>12299</v>
      </c>
      <c r="W4805" s="6" t="s">
        <v>12299</v>
      </c>
    </row>
    <row r="4806" spans="1:23" x14ac:dyDescent="0.3">
      <c r="A4806" s="6">
        <v>6877</v>
      </c>
      <c r="B4806" s="6" t="s">
        <v>20600</v>
      </c>
      <c r="C4806" s="6" t="s">
        <v>20601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VLOOKUP(A4806,web_archive!D:AB,18,FALSE)</f>
        <v>#N/A</v>
      </c>
      <c r="O4806" s="6"/>
      <c r="P4806" s="6"/>
      <c r="Q4806" s="6"/>
      <c r="R4806" s="6"/>
      <c r="S4806" s="6"/>
      <c r="T4806" s="6"/>
      <c r="U4806" s="6" t="s">
        <v>12299</v>
      </c>
      <c r="V4806" s="6" t="s">
        <v>12299</v>
      </c>
      <c r="W4806" s="6" t="s">
        <v>12299</v>
      </c>
    </row>
    <row r="4807" spans="1:23" x14ac:dyDescent="0.3">
      <c r="A4807" s="6">
        <v>6878</v>
      </c>
      <c r="B4807" s="6" t="s">
        <v>20602</v>
      </c>
      <c r="C4807" s="6" t="s">
        <v>20603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VLOOKUP(A4807,web_archive!D:AB,18,FALSE)</f>
        <v>#N/A</v>
      </c>
      <c r="O4807" s="6"/>
      <c r="P4807" s="6"/>
      <c r="Q4807" s="6"/>
      <c r="R4807" s="6"/>
      <c r="S4807" s="6"/>
      <c r="T4807" s="6"/>
      <c r="U4807" s="6" t="s">
        <v>12299</v>
      </c>
      <c r="V4807" s="6" t="s">
        <v>12299</v>
      </c>
      <c r="W4807" s="6" t="s">
        <v>12299</v>
      </c>
    </row>
    <row r="4808" spans="1:23" x14ac:dyDescent="0.3">
      <c r="A4808" s="6">
        <v>6879</v>
      </c>
      <c r="B4808" s="6" t="s">
        <v>20604</v>
      </c>
      <c r="C4808" s="6" t="s">
        <v>20605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VLOOKUP(A4808,web_archive!D:AB,18,FALSE)</f>
        <v>#N/A</v>
      </c>
      <c r="O4808" s="6"/>
      <c r="P4808" s="6"/>
      <c r="Q4808" s="6"/>
      <c r="R4808" s="6"/>
      <c r="S4808" s="6"/>
      <c r="T4808" s="6"/>
      <c r="U4808" s="6" t="s">
        <v>12299</v>
      </c>
      <c r="V4808" s="6" t="s">
        <v>12299</v>
      </c>
      <c r="W4808" s="6" t="s">
        <v>12299</v>
      </c>
    </row>
    <row r="4809" spans="1:23" x14ac:dyDescent="0.3">
      <c r="A4809" s="6">
        <v>6880</v>
      </c>
      <c r="B4809" s="6" t="s">
        <v>20606</v>
      </c>
      <c r="C4809" s="6" t="s">
        <v>20607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VLOOKUP(A4809,web_archive!D:AB,18,FALSE)</f>
        <v>#N/A</v>
      </c>
      <c r="O4809" s="6"/>
      <c r="P4809" s="6"/>
      <c r="Q4809" s="6"/>
      <c r="R4809" s="6"/>
      <c r="S4809" s="6"/>
      <c r="T4809" s="6"/>
      <c r="U4809" s="6" t="s">
        <v>12299</v>
      </c>
      <c r="V4809" s="6" t="s">
        <v>12299</v>
      </c>
      <c r="W4809" s="6" t="s">
        <v>12299</v>
      </c>
    </row>
    <row r="4810" spans="1:23" x14ac:dyDescent="0.3">
      <c r="A4810" s="6">
        <v>6881</v>
      </c>
      <c r="B4810" s="6" t="s">
        <v>20608</v>
      </c>
      <c r="C4810" s="6" t="s">
        <v>20609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VLOOKUP(A4810,web_archive!D:AB,18,FALSE)</f>
        <v>#N/A</v>
      </c>
      <c r="O4810" s="6"/>
      <c r="P4810" s="6"/>
      <c r="Q4810" s="6"/>
      <c r="R4810" s="6"/>
      <c r="S4810" s="6"/>
      <c r="T4810" s="6"/>
      <c r="U4810" s="6" t="s">
        <v>12299</v>
      </c>
      <c r="V4810" s="6" t="s">
        <v>12299</v>
      </c>
      <c r="W4810" s="6" t="s">
        <v>12299</v>
      </c>
    </row>
    <row r="4811" spans="1:23" x14ac:dyDescent="0.3">
      <c r="A4811" s="6">
        <v>6882</v>
      </c>
      <c r="B4811" s="6" t="s">
        <v>20610</v>
      </c>
      <c r="C4811" s="6" t="s">
        <v>20611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VLOOKUP(A4811,web_archive!D:AB,18,FALSE)</f>
        <v>#N/A</v>
      </c>
      <c r="O4811" s="6"/>
      <c r="P4811" s="6"/>
      <c r="Q4811" s="6"/>
      <c r="R4811" s="6"/>
      <c r="S4811" s="6"/>
      <c r="T4811" s="6"/>
      <c r="U4811" s="6" t="s">
        <v>12299</v>
      </c>
      <c r="V4811" s="6" t="s">
        <v>12299</v>
      </c>
      <c r="W4811" s="6" t="s">
        <v>12299</v>
      </c>
    </row>
    <row r="4812" spans="1:23" x14ac:dyDescent="0.3">
      <c r="A4812" s="6">
        <v>6883</v>
      </c>
      <c r="B4812" s="6" t="s">
        <v>20612</v>
      </c>
      <c r="C4812" s="6" t="s">
        <v>20613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VLOOKUP(A4812,web_archive!D:AB,18,FALSE)</f>
        <v>#N/A</v>
      </c>
      <c r="O4812" s="6"/>
      <c r="P4812" s="6"/>
      <c r="Q4812" s="6"/>
      <c r="R4812" s="6"/>
      <c r="S4812" s="6"/>
      <c r="T4812" s="6"/>
      <c r="U4812" s="6" t="s">
        <v>12299</v>
      </c>
      <c r="V4812" s="6" t="s">
        <v>12299</v>
      </c>
      <c r="W4812" s="6" t="s">
        <v>12299</v>
      </c>
    </row>
    <row r="4813" spans="1:23" x14ac:dyDescent="0.3">
      <c r="A4813" s="6">
        <v>6884</v>
      </c>
      <c r="B4813" s="6" t="s">
        <v>20614</v>
      </c>
      <c r="C4813" s="6" t="s">
        <v>20615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VLOOKUP(A4813,web_archive!D:AB,18,FALSE)</f>
        <v>#N/A</v>
      </c>
      <c r="O4813" s="6"/>
      <c r="P4813" s="6"/>
      <c r="Q4813" s="6"/>
      <c r="R4813" s="6"/>
      <c r="S4813" s="6"/>
      <c r="T4813" s="6"/>
      <c r="U4813" s="6" t="s">
        <v>12299</v>
      </c>
      <c r="V4813" s="6" t="s">
        <v>12299</v>
      </c>
      <c r="W4813" s="6" t="s">
        <v>12299</v>
      </c>
    </row>
    <row r="4814" spans="1:23" x14ac:dyDescent="0.3">
      <c r="A4814" s="6">
        <v>6885</v>
      </c>
      <c r="B4814" s="6" t="s">
        <v>20616</v>
      </c>
      <c r="C4814" s="6" t="s">
        <v>20617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VLOOKUP(A4814,web_archive!D:AB,18,FALSE)</f>
        <v>#N/A</v>
      </c>
      <c r="O4814" s="6"/>
      <c r="P4814" s="6"/>
      <c r="Q4814" s="6"/>
      <c r="R4814" s="6"/>
      <c r="S4814" s="6"/>
      <c r="T4814" s="6"/>
      <c r="U4814" s="6" t="s">
        <v>12299</v>
      </c>
      <c r="V4814" s="6" t="s">
        <v>12299</v>
      </c>
      <c r="W4814" s="6" t="s">
        <v>12299</v>
      </c>
    </row>
    <row r="4815" spans="1:23" x14ac:dyDescent="0.3">
      <c r="A4815" s="6">
        <v>6886</v>
      </c>
      <c r="B4815" s="6" t="s">
        <v>20618</v>
      </c>
      <c r="C4815" s="6" t="s">
        <v>20619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VLOOKUP(A4815,web_archive!D:AB,18,FALSE)</f>
        <v>#N/A</v>
      </c>
      <c r="O4815" s="6"/>
      <c r="P4815" s="6"/>
      <c r="Q4815" s="6"/>
      <c r="R4815" s="6"/>
      <c r="S4815" s="6"/>
      <c r="T4815" s="6"/>
      <c r="U4815" s="6" t="s">
        <v>12299</v>
      </c>
      <c r="V4815" s="6" t="s">
        <v>12299</v>
      </c>
      <c r="W4815" s="6" t="s">
        <v>12299</v>
      </c>
    </row>
    <row r="4816" spans="1:23" x14ac:dyDescent="0.3">
      <c r="A4816" s="6">
        <v>6892</v>
      </c>
      <c r="B4816" s="6" t="s">
        <v>20620</v>
      </c>
      <c r="C4816" s="6" t="s">
        <v>20621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VLOOKUP(A4816,web_archive!D:AB,18,FALSE)</f>
        <v>#N/A</v>
      </c>
      <c r="O4816" s="6"/>
      <c r="P4816" s="6"/>
      <c r="Q4816" s="6"/>
      <c r="R4816" s="6"/>
      <c r="S4816" s="6"/>
      <c r="T4816" s="6"/>
      <c r="U4816" s="6" t="s">
        <v>12299</v>
      </c>
      <c r="V4816" s="6" t="s">
        <v>12299</v>
      </c>
      <c r="W4816" s="6" t="s">
        <v>12299</v>
      </c>
    </row>
    <row r="4817" spans="1:24" x14ac:dyDescent="0.3">
      <c r="A4817" s="6">
        <v>6893</v>
      </c>
      <c r="B4817" s="6" t="s">
        <v>20622</v>
      </c>
      <c r="C4817" s="6" t="s">
        <v>20623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VLOOKUP(A4817,web_archive!D:AB,18,FALSE)</f>
        <v>#N/A</v>
      </c>
      <c r="O4817" s="6"/>
      <c r="P4817" s="6"/>
      <c r="Q4817" s="6"/>
      <c r="R4817" s="6"/>
      <c r="S4817" s="6"/>
      <c r="T4817" s="6"/>
      <c r="U4817" s="6" t="s">
        <v>12299</v>
      </c>
      <c r="V4817" s="6" t="s">
        <v>12299</v>
      </c>
      <c r="W4817" s="6" t="s">
        <v>12299</v>
      </c>
      <c r="X4817" s="6"/>
    </row>
    <row r="4818" spans="1:24" x14ac:dyDescent="0.3">
      <c r="A4818" s="6">
        <v>6894</v>
      </c>
      <c r="B4818" s="6" t="s">
        <v>20624</v>
      </c>
      <c r="C4818" s="6" t="s">
        <v>20625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VLOOKUP(A4818,web_archive!D:AB,18,FALSE)</f>
        <v>#N/A</v>
      </c>
      <c r="O4818" s="6"/>
      <c r="P4818" s="6"/>
      <c r="Q4818" s="6"/>
      <c r="R4818" s="6"/>
      <c r="S4818" s="6"/>
      <c r="T4818" s="6"/>
      <c r="U4818" s="6" t="s">
        <v>12299</v>
      </c>
      <c r="V4818" s="6" t="s">
        <v>12299</v>
      </c>
      <c r="W4818" s="6" t="s">
        <v>12299</v>
      </c>
      <c r="X4818" s="6"/>
    </row>
    <row r="4819" spans="1:24" x14ac:dyDescent="0.3">
      <c r="A4819" s="6">
        <v>6895</v>
      </c>
      <c r="B4819" s="6" t="s">
        <v>20626</v>
      </c>
      <c r="C4819" s="6" t="s">
        <v>20627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VLOOKUP(A4819,web_archive!D:AB,18,FALSE)</f>
        <v>#N/A</v>
      </c>
      <c r="O4819" s="6"/>
      <c r="P4819" s="6"/>
      <c r="Q4819" s="6"/>
      <c r="R4819" s="6"/>
      <c r="S4819" s="6"/>
      <c r="T4819" s="6"/>
      <c r="U4819" s="6" t="s">
        <v>12299</v>
      </c>
      <c r="V4819" s="6" t="s">
        <v>12299</v>
      </c>
      <c r="W4819" s="6" t="s">
        <v>12299</v>
      </c>
      <c r="X4819" s="6"/>
    </row>
    <row r="4820" spans="1:24" x14ac:dyDescent="0.3">
      <c r="A4820" s="6">
        <v>6896</v>
      </c>
      <c r="B4820" s="6" t="s">
        <v>20628</v>
      </c>
      <c r="C4820" s="6" t="s">
        <v>20629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VLOOKUP(A4820,web_archive!D:AB,18,FALSE)</f>
        <v>#N/A</v>
      </c>
      <c r="O4820" s="6"/>
      <c r="P4820" s="6"/>
      <c r="Q4820" s="6"/>
      <c r="R4820" s="6"/>
      <c r="S4820" s="6"/>
      <c r="T4820" s="6"/>
      <c r="U4820" s="6" t="s">
        <v>12299</v>
      </c>
      <c r="V4820" s="6" t="s">
        <v>12299</v>
      </c>
      <c r="W4820" s="6" t="s">
        <v>12299</v>
      </c>
      <c r="X4820" s="6"/>
    </row>
    <row r="4821" spans="1:24" x14ac:dyDescent="0.3">
      <c r="A4821" s="6">
        <v>6897</v>
      </c>
      <c r="B4821" s="6" t="s">
        <v>20630</v>
      </c>
      <c r="C4821" s="6" t="s">
        <v>20631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VLOOKUP(A4821,web_archive!D:AB,18,FALSE)</f>
        <v>#N/A</v>
      </c>
      <c r="O4821" s="6"/>
      <c r="P4821" s="6"/>
      <c r="Q4821" s="6"/>
      <c r="R4821" s="6"/>
      <c r="S4821" s="6"/>
      <c r="T4821" s="6"/>
      <c r="U4821" s="6" t="s">
        <v>12299</v>
      </c>
      <c r="V4821" s="6" t="s">
        <v>12299</v>
      </c>
      <c r="W4821" s="6" t="s">
        <v>12299</v>
      </c>
      <c r="X4821" s="6"/>
    </row>
    <row r="4822" spans="1:24" x14ac:dyDescent="0.3">
      <c r="A4822" s="6">
        <v>6898</v>
      </c>
      <c r="B4822" s="6" t="s">
        <v>20632</v>
      </c>
      <c r="C4822" s="6" t="s">
        <v>20632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VLOOKUP(A4822,web_archive!D:AB,18,FALSE)</f>
        <v>#N/A</v>
      </c>
      <c r="O4822" s="6"/>
      <c r="P4822" s="6"/>
      <c r="Q4822" s="6"/>
      <c r="R4822" s="6"/>
      <c r="S4822" s="6"/>
      <c r="T4822" s="6"/>
      <c r="U4822" s="6" t="s">
        <v>12299</v>
      </c>
      <c r="V4822" s="6" t="s">
        <v>12299</v>
      </c>
      <c r="W4822" s="6" t="s">
        <v>12299</v>
      </c>
      <c r="X4822" s="6"/>
    </row>
    <row r="4823" spans="1:24" x14ac:dyDescent="0.3">
      <c r="A4823" s="6">
        <v>6899</v>
      </c>
      <c r="B4823" s="6" t="s">
        <v>20633</v>
      </c>
      <c r="C4823" s="6" t="s">
        <v>20634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VLOOKUP(A4823,web_archive!D:AB,18,FALSE)</f>
        <v>#N/A</v>
      </c>
      <c r="O4823" s="6"/>
      <c r="P4823" s="6"/>
      <c r="Q4823" s="6"/>
      <c r="R4823" s="6"/>
      <c r="S4823" s="6"/>
      <c r="T4823" s="6"/>
      <c r="U4823" s="6" t="s">
        <v>12299</v>
      </c>
      <c r="V4823" s="6" t="s">
        <v>12299</v>
      </c>
      <c r="W4823" s="6" t="s">
        <v>12299</v>
      </c>
      <c r="X4823" s="6"/>
    </row>
    <row r="4824" spans="1:24" x14ac:dyDescent="0.3">
      <c r="A4824" s="6">
        <v>6900</v>
      </c>
      <c r="B4824" s="6" t="s">
        <v>20635</v>
      </c>
      <c r="C4824" s="6" t="s">
        <v>20636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VLOOKUP(A4824,web_archive!D:AB,18,FALSE)</f>
        <v>#N/A</v>
      </c>
      <c r="O4824" s="6"/>
      <c r="P4824" s="6"/>
      <c r="Q4824" s="6"/>
      <c r="R4824" s="6"/>
      <c r="S4824" s="6"/>
      <c r="T4824" s="6"/>
      <c r="U4824" s="6" t="s">
        <v>12299</v>
      </c>
      <c r="V4824" s="6" t="s">
        <v>12299</v>
      </c>
      <c r="W4824" s="6" t="s">
        <v>12299</v>
      </c>
      <c r="X4824" s="6"/>
    </row>
    <row r="4825" spans="1:24" x14ac:dyDescent="0.3">
      <c r="A4825" s="6">
        <v>6901</v>
      </c>
      <c r="B4825" s="6" t="s">
        <v>20637</v>
      </c>
      <c r="C4825" s="6" t="s">
        <v>20637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VLOOKUP(A4825,web_archive!D:AB,18,FALSE)</f>
        <v>#N/A</v>
      </c>
      <c r="O4825" s="6"/>
      <c r="P4825" s="6"/>
      <c r="Q4825" s="6"/>
      <c r="R4825" s="6"/>
      <c r="S4825" s="6"/>
      <c r="T4825" s="6"/>
      <c r="U4825" s="6" t="s">
        <v>12299</v>
      </c>
      <c r="V4825" s="6" t="s">
        <v>12299</v>
      </c>
      <c r="W4825" s="6" t="s">
        <v>12299</v>
      </c>
      <c r="X4825" s="6"/>
    </row>
    <row r="4826" spans="1:24" x14ac:dyDescent="0.3">
      <c r="A4826" s="6">
        <v>6902</v>
      </c>
      <c r="B4826" s="6" t="s">
        <v>20638</v>
      </c>
      <c r="C4826" s="6" t="s">
        <v>20639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VLOOKUP(A4826,web_archive!D:AB,18,FALSE)</f>
        <v>#N/A</v>
      </c>
      <c r="O4826" s="6"/>
      <c r="P4826" s="6"/>
      <c r="Q4826" s="6"/>
      <c r="R4826" s="6"/>
      <c r="S4826" s="6"/>
      <c r="T4826" s="6"/>
      <c r="U4826" s="6" t="s">
        <v>12299</v>
      </c>
      <c r="V4826" s="6" t="s">
        <v>12299</v>
      </c>
      <c r="W4826" s="6" t="s">
        <v>12299</v>
      </c>
      <c r="X4826" s="6"/>
    </row>
    <row r="4827" spans="1:24" x14ac:dyDescent="0.3">
      <c r="A4827" s="6">
        <v>6903</v>
      </c>
      <c r="B4827" s="6" t="s">
        <v>20640</v>
      </c>
      <c r="C4827" s="6" t="s">
        <v>20641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VLOOKUP(A4827,web_archive!D:AB,18,FALSE)</f>
        <v>#N/A</v>
      </c>
      <c r="O4827" s="6"/>
      <c r="P4827" s="6"/>
      <c r="Q4827" s="6"/>
      <c r="R4827" s="6"/>
      <c r="S4827" s="6"/>
      <c r="T4827" s="6"/>
      <c r="U4827" s="6" t="s">
        <v>12299</v>
      </c>
      <c r="V4827" s="6" t="s">
        <v>12299</v>
      </c>
      <c r="W4827" s="6" t="s">
        <v>12299</v>
      </c>
      <c r="X4827" s="6"/>
    </row>
    <row r="4828" spans="1:24" x14ac:dyDescent="0.3">
      <c r="A4828" s="6">
        <v>6904</v>
      </c>
      <c r="B4828" s="6" t="s">
        <v>20642</v>
      </c>
      <c r="C4828" s="6" t="s">
        <v>20643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VLOOKUP(A4828,web_archive!D:AB,18,FALSE)</f>
        <v>#N/A</v>
      </c>
      <c r="O4828" s="6"/>
      <c r="P4828" s="6"/>
      <c r="Q4828" s="6"/>
      <c r="R4828" s="6"/>
      <c r="S4828" s="6"/>
      <c r="T4828" s="6"/>
      <c r="U4828" s="6" t="s">
        <v>12299</v>
      </c>
      <c r="V4828" s="6" t="s">
        <v>12299</v>
      </c>
      <c r="W4828" s="6" t="s">
        <v>12299</v>
      </c>
      <c r="X4828" s="6"/>
    </row>
    <row r="4829" spans="1:24" x14ac:dyDescent="0.3">
      <c r="A4829" s="6">
        <v>6905</v>
      </c>
      <c r="B4829" s="6" t="s">
        <v>20644</v>
      </c>
      <c r="C4829" s="6" t="s">
        <v>20645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VLOOKUP(A4829,web_archive!D:AB,18,FALSE)</f>
        <v>#N/A</v>
      </c>
      <c r="O4829" s="6"/>
      <c r="P4829" s="6"/>
      <c r="Q4829" s="6"/>
      <c r="R4829" s="6"/>
      <c r="S4829" s="6"/>
      <c r="T4829" s="6"/>
      <c r="U4829" s="6" t="s">
        <v>12299</v>
      </c>
      <c r="V4829" s="6" t="s">
        <v>12299</v>
      </c>
      <c r="W4829" s="6" t="s">
        <v>12299</v>
      </c>
      <c r="X4829" s="6"/>
    </row>
    <row r="4830" spans="1:24" x14ac:dyDescent="0.3">
      <c r="A4830" s="6">
        <v>6906</v>
      </c>
      <c r="B4830" s="6" t="s">
        <v>20646</v>
      </c>
      <c r="C4830" s="6" t="s">
        <v>20647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VLOOKUP(A4830,web_archive!D:AB,18,FALSE)</f>
        <v>#N/A</v>
      </c>
      <c r="O4830" s="6"/>
      <c r="P4830" s="6"/>
      <c r="Q4830" s="6"/>
      <c r="R4830" s="6"/>
      <c r="S4830" s="6"/>
      <c r="T4830" s="6"/>
      <c r="U4830" s="6" t="s">
        <v>12299</v>
      </c>
      <c r="V4830" s="6" t="s">
        <v>12299</v>
      </c>
      <c r="W4830" s="6" t="s">
        <v>12299</v>
      </c>
      <c r="X4830" s="6"/>
    </row>
    <row r="4831" spans="1:24" x14ac:dyDescent="0.3">
      <c r="A4831" s="6">
        <v>6907</v>
      </c>
      <c r="B4831" s="6" t="s">
        <v>20648</v>
      </c>
      <c r="C4831" s="6" t="s">
        <v>20649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VLOOKUP(A4831,web_archive!D:AB,18,FALSE)</f>
        <v>#N/A</v>
      </c>
      <c r="O4831" s="6"/>
      <c r="P4831" s="6"/>
      <c r="Q4831" s="6"/>
      <c r="R4831" s="6"/>
      <c r="S4831" s="6"/>
      <c r="T4831" s="6"/>
      <c r="U4831" s="6" t="s">
        <v>12299</v>
      </c>
      <c r="V4831" s="6" t="s">
        <v>12299</v>
      </c>
      <c r="W4831" s="6" t="s">
        <v>12299</v>
      </c>
      <c r="X4831" s="6"/>
    </row>
    <row r="4832" spans="1:24" x14ac:dyDescent="0.3">
      <c r="A4832" s="6">
        <v>6908</v>
      </c>
      <c r="B4832" s="6" t="s">
        <v>20650</v>
      </c>
      <c r="C4832" s="6" t="s">
        <v>20651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VLOOKUP(A4832,web_archive!D:AB,18,FALSE)</f>
        <v>#N/A</v>
      </c>
      <c r="O4832" s="6"/>
      <c r="P4832" s="6"/>
      <c r="Q4832" s="6"/>
      <c r="R4832" s="6"/>
      <c r="S4832" s="6"/>
      <c r="T4832" s="6"/>
      <c r="U4832" s="6" t="s">
        <v>12752</v>
      </c>
      <c r="V4832" s="6" t="s">
        <v>12368</v>
      </c>
      <c r="W4832" s="6" t="s">
        <v>12299</v>
      </c>
      <c r="X4832" s="6" t="s">
        <v>12299</v>
      </c>
    </row>
    <row r="4833" spans="1:23" x14ac:dyDescent="0.3">
      <c r="A4833" s="6">
        <v>6909</v>
      </c>
      <c r="B4833" s="6" t="s">
        <v>20652</v>
      </c>
      <c r="C4833" s="6" t="s">
        <v>20653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VLOOKUP(A4833,web_archive!D:AB,18,FALSE)</f>
        <v>#N/A</v>
      </c>
      <c r="O4833" s="6"/>
      <c r="P4833" s="6"/>
      <c r="Q4833" s="6"/>
      <c r="R4833" s="6"/>
      <c r="S4833" s="6"/>
      <c r="T4833" s="6"/>
      <c r="U4833" s="6" t="s">
        <v>12299</v>
      </c>
      <c r="V4833" s="6" t="s">
        <v>12299</v>
      </c>
      <c r="W4833" s="6" t="s">
        <v>12299</v>
      </c>
    </row>
    <row r="4834" spans="1:23" x14ac:dyDescent="0.3">
      <c r="A4834" s="6">
        <v>6910</v>
      </c>
      <c r="B4834" s="6" t="s">
        <v>20654</v>
      </c>
      <c r="C4834" s="6" t="s">
        <v>20655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VLOOKUP(A4834,web_archive!D:AB,18,FALSE)</f>
        <v>#N/A</v>
      </c>
      <c r="O4834" s="6"/>
      <c r="P4834" s="6"/>
      <c r="Q4834" s="6"/>
      <c r="R4834" s="6"/>
      <c r="S4834" s="6"/>
      <c r="T4834" s="6"/>
      <c r="U4834" s="6" t="s">
        <v>12299</v>
      </c>
      <c r="V4834" s="6" t="s">
        <v>12299</v>
      </c>
      <c r="W4834" s="6" t="s">
        <v>12299</v>
      </c>
    </row>
    <row r="4835" spans="1:23" x14ac:dyDescent="0.3">
      <c r="A4835" s="6">
        <v>6911</v>
      </c>
      <c r="B4835" s="6" t="s">
        <v>20656</v>
      </c>
      <c r="C4835" s="6" t="s">
        <v>20657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VLOOKUP(A4835,web_archive!D:AB,18,FALSE)</f>
        <v>#N/A</v>
      </c>
      <c r="O4835" s="6"/>
      <c r="P4835" s="6"/>
      <c r="Q4835" s="6"/>
      <c r="R4835" s="6"/>
      <c r="S4835" s="6"/>
      <c r="T4835" s="6"/>
      <c r="U4835" s="6" t="s">
        <v>12299</v>
      </c>
      <c r="V4835" s="6" t="s">
        <v>12299</v>
      </c>
      <c r="W4835" s="6" t="s">
        <v>12299</v>
      </c>
    </row>
    <row r="4836" spans="1:23" x14ac:dyDescent="0.3">
      <c r="A4836" s="6">
        <v>6912</v>
      </c>
      <c r="B4836" s="6" t="s">
        <v>20658</v>
      </c>
      <c r="C4836" s="6" t="s">
        <v>20659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VLOOKUP(A4836,web_archive!D:AB,18,FALSE)</f>
        <v>#N/A</v>
      </c>
      <c r="O4836" s="6"/>
      <c r="P4836" s="6"/>
      <c r="Q4836" s="6"/>
      <c r="R4836" s="6"/>
      <c r="S4836" s="6"/>
      <c r="T4836" s="6"/>
      <c r="U4836" s="6" t="s">
        <v>12299</v>
      </c>
      <c r="V4836" s="6" t="s">
        <v>12299</v>
      </c>
      <c r="W4836" s="6" t="s">
        <v>12299</v>
      </c>
    </row>
    <row r="4837" spans="1:23" x14ac:dyDescent="0.3">
      <c r="A4837" s="6">
        <v>6913</v>
      </c>
      <c r="B4837" s="6" t="s">
        <v>20660</v>
      </c>
      <c r="C4837" s="6" t="s">
        <v>20661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VLOOKUP(A4837,web_archive!D:AB,18,FALSE)</f>
        <v>#N/A</v>
      </c>
      <c r="O4837" s="6"/>
      <c r="P4837" s="6"/>
      <c r="Q4837" s="6"/>
      <c r="R4837" s="6"/>
      <c r="S4837" s="6"/>
      <c r="T4837" s="6"/>
      <c r="U4837" s="6" t="s">
        <v>12299</v>
      </c>
      <c r="V4837" s="6" t="s">
        <v>12299</v>
      </c>
      <c r="W4837" s="6" t="s">
        <v>12299</v>
      </c>
    </row>
    <row r="4838" spans="1:23" x14ac:dyDescent="0.3">
      <c r="A4838" s="6">
        <v>6914</v>
      </c>
      <c r="B4838" s="6" t="s">
        <v>20662</v>
      </c>
      <c r="C4838" s="6" t="s">
        <v>20663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VLOOKUP(A4838,web_archive!D:AB,18,FALSE)</f>
        <v>#N/A</v>
      </c>
      <c r="O4838" s="6"/>
      <c r="P4838" s="6"/>
      <c r="Q4838" s="6"/>
      <c r="R4838" s="6"/>
      <c r="S4838" s="6"/>
      <c r="T4838" s="6"/>
      <c r="U4838" s="6" t="s">
        <v>12299</v>
      </c>
      <c r="V4838" s="6" t="s">
        <v>12299</v>
      </c>
      <c r="W4838" s="6" t="s">
        <v>12299</v>
      </c>
    </row>
    <row r="4839" spans="1:23" x14ac:dyDescent="0.3">
      <c r="A4839" s="6">
        <v>6915</v>
      </c>
      <c r="B4839" s="6" t="s">
        <v>20664</v>
      </c>
      <c r="C4839" s="6" t="s">
        <v>20665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VLOOKUP(A4839,web_archive!D:AB,18,FALSE)</f>
        <v>#N/A</v>
      </c>
      <c r="O4839" s="6"/>
      <c r="P4839" s="6"/>
      <c r="Q4839" s="6"/>
      <c r="R4839" s="6"/>
      <c r="S4839" s="6"/>
      <c r="T4839" s="6"/>
      <c r="U4839" s="6" t="s">
        <v>12299</v>
      </c>
      <c r="V4839" s="6" t="s">
        <v>12299</v>
      </c>
      <c r="W4839" s="6" t="s">
        <v>12299</v>
      </c>
    </row>
    <row r="4840" spans="1:23" x14ac:dyDescent="0.3">
      <c r="A4840" s="6">
        <v>6916</v>
      </c>
      <c r="B4840" s="6" t="s">
        <v>20666</v>
      </c>
      <c r="C4840" s="6" t="s">
        <v>20667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VLOOKUP(A4840,web_archive!D:AB,18,FALSE)</f>
        <v>#N/A</v>
      </c>
      <c r="O4840" s="6"/>
      <c r="P4840" s="6"/>
      <c r="Q4840" s="6"/>
      <c r="R4840" s="6"/>
      <c r="S4840" s="6"/>
      <c r="T4840" s="6"/>
      <c r="U4840" s="6" t="s">
        <v>12299</v>
      </c>
      <c r="V4840" s="6" t="s">
        <v>12299</v>
      </c>
      <c r="W4840" s="6" t="s">
        <v>12299</v>
      </c>
    </row>
    <row r="4841" spans="1:23" x14ac:dyDescent="0.3">
      <c r="A4841" s="6">
        <v>6917</v>
      </c>
      <c r="B4841" s="6" t="s">
        <v>20668</v>
      </c>
      <c r="C4841" s="6" t="s">
        <v>20669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VLOOKUP(A4841,web_archive!D:AB,18,FALSE)</f>
        <v>#N/A</v>
      </c>
      <c r="O4841" s="6"/>
      <c r="P4841" s="6"/>
      <c r="Q4841" s="6"/>
      <c r="R4841" s="6"/>
      <c r="S4841" s="6"/>
      <c r="T4841" s="6"/>
      <c r="U4841" s="6" t="s">
        <v>12299</v>
      </c>
      <c r="V4841" s="6" t="s">
        <v>12299</v>
      </c>
      <c r="W4841" s="6" t="s">
        <v>12299</v>
      </c>
    </row>
    <row r="4842" spans="1:23" x14ac:dyDescent="0.3">
      <c r="A4842" s="6">
        <v>6919</v>
      </c>
      <c r="B4842" s="6" t="s">
        <v>20670</v>
      </c>
      <c r="C4842" s="6" t="s">
        <v>20671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VLOOKUP(A4842,web_archive!D:AB,18,FALSE)</f>
        <v>#N/A</v>
      </c>
      <c r="O4842" s="6"/>
      <c r="P4842" s="6"/>
      <c r="Q4842" s="6"/>
      <c r="R4842" s="6"/>
      <c r="S4842" s="6"/>
      <c r="T4842" s="6"/>
      <c r="U4842" s="6" t="s">
        <v>12299</v>
      </c>
      <c r="V4842" s="6" t="s">
        <v>12299</v>
      </c>
      <c r="W4842" s="6" t="s">
        <v>12299</v>
      </c>
    </row>
    <row r="4843" spans="1:23" x14ac:dyDescent="0.3">
      <c r="A4843" s="6">
        <v>6920</v>
      </c>
      <c r="B4843" s="6" t="s">
        <v>20672</v>
      </c>
      <c r="C4843" s="6" t="s">
        <v>20673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VLOOKUP(A4843,web_archive!D:AB,18,FALSE)</f>
        <v>#N/A</v>
      </c>
      <c r="O4843" s="6"/>
      <c r="P4843" s="6"/>
      <c r="Q4843" s="6"/>
      <c r="R4843" s="6"/>
      <c r="S4843" s="6"/>
      <c r="T4843" s="6"/>
      <c r="U4843" s="6" t="s">
        <v>12299</v>
      </c>
      <c r="V4843" s="6" t="s">
        <v>12299</v>
      </c>
      <c r="W4843" s="6" t="s">
        <v>12299</v>
      </c>
    </row>
    <row r="4844" spans="1:23" x14ac:dyDescent="0.3">
      <c r="A4844" s="6">
        <v>6921</v>
      </c>
      <c r="B4844" s="6" t="s">
        <v>20674</v>
      </c>
      <c r="C4844" s="6" t="s">
        <v>20674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VLOOKUP(A4844,web_archive!D:AB,18,FALSE)</f>
        <v>#N/A</v>
      </c>
      <c r="O4844" s="6"/>
      <c r="P4844" s="6"/>
      <c r="Q4844" s="6"/>
      <c r="R4844" s="6"/>
      <c r="S4844" s="6"/>
      <c r="T4844" s="6"/>
      <c r="U4844" s="6" t="s">
        <v>12299</v>
      </c>
      <c r="V4844" s="6" t="s">
        <v>12299</v>
      </c>
      <c r="W4844" s="6" t="s">
        <v>12299</v>
      </c>
    </row>
    <row r="4845" spans="1:23" x14ac:dyDescent="0.3">
      <c r="A4845" s="6">
        <v>6922</v>
      </c>
      <c r="B4845" s="6" t="s">
        <v>20675</v>
      </c>
      <c r="C4845" s="6" t="s">
        <v>20675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VLOOKUP(A4845,web_archive!D:AB,18,FALSE)</f>
        <v>#N/A</v>
      </c>
      <c r="O4845" s="6"/>
      <c r="P4845" s="6"/>
      <c r="Q4845" s="6"/>
      <c r="R4845" s="6"/>
      <c r="S4845" s="6"/>
      <c r="T4845" s="6"/>
      <c r="U4845" s="6" t="s">
        <v>12299</v>
      </c>
      <c r="V4845" s="6" t="s">
        <v>12299</v>
      </c>
      <c r="W4845" s="6" t="s">
        <v>12299</v>
      </c>
    </row>
    <row r="4846" spans="1:23" x14ac:dyDescent="0.3">
      <c r="A4846" s="6">
        <v>6923</v>
      </c>
      <c r="B4846" s="6" t="s">
        <v>20676</v>
      </c>
      <c r="C4846" s="6" t="s">
        <v>20677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VLOOKUP(A4846,web_archive!D:AB,18,FALSE)</f>
        <v>#N/A</v>
      </c>
      <c r="O4846" s="6"/>
      <c r="P4846" s="6"/>
      <c r="Q4846" s="6"/>
      <c r="R4846" s="6"/>
      <c r="S4846" s="6"/>
      <c r="T4846" s="6"/>
      <c r="U4846" s="6" t="s">
        <v>12299</v>
      </c>
      <c r="V4846" s="6" t="s">
        <v>12299</v>
      </c>
      <c r="W4846" s="6" t="s">
        <v>12299</v>
      </c>
    </row>
    <row r="4847" spans="1:23" x14ac:dyDescent="0.3">
      <c r="A4847" s="6">
        <v>6924</v>
      </c>
      <c r="B4847" s="6" t="s">
        <v>20678</v>
      </c>
      <c r="C4847" s="6" t="s">
        <v>20679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VLOOKUP(A4847,web_archive!D:AB,18,FALSE)</f>
        <v>#N/A</v>
      </c>
      <c r="O4847" s="6"/>
      <c r="P4847" s="6"/>
      <c r="Q4847" s="6"/>
      <c r="R4847" s="6"/>
      <c r="S4847" s="6"/>
      <c r="T4847" s="6"/>
      <c r="U4847" s="6" t="s">
        <v>12299</v>
      </c>
      <c r="V4847" s="6" t="s">
        <v>12299</v>
      </c>
      <c r="W4847" s="6" t="s">
        <v>12299</v>
      </c>
    </row>
    <row r="4848" spans="1:23" x14ac:dyDescent="0.3">
      <c r="A4848" s="6">
        <v>6925</v>
      </c>
      <c r="B4848" s="6" t="s">
        <v>20680</v>
      </c>
      <c r="C4848" s="6" t="s">
        <v>20681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VLOOKUP(A4848,web_archive!D:AB,18,FALSE)</f>
        <v>#N/A</v>
      </c>
      <c r="O4848" s="6"/>
      <c r="P4848" s="6"/>
      <c r="Q4848" s="6"/>
      <c r="R4848" s="6"/>
      <c r="S4848" s="6"/>
      <c r="T4848" s="6"/>
      <c r="U4848" s="6" t="s">
        <v>12299</v>
      </c>
      <c r="V4848" s="6" t="s">
        <v>12299</v>
      </c>
      <c r="W4848" s="6" t="s">
        <v>12299</v>
      </c>
    </row>
    <row r="4849" spans="1:23" x14ac:dyDescent="0.3">
      <c r="A4849" s="6">
        <v>6926</v>
      </c>
      <c r="B4849" s="6" t="s">
        <v>20682</v>
      </c>
      <c r="C4849" s="6" t="s">
        <v>20683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VLOOKUP(A4849,web_archive!D:AB,18,FALSE)</f>
        <v>#N/A</v>
      </c>
      <c r="O4849" s="6"/>
      <c r="P4849" s="6"/>
      <c r="Q4849" s="6"/>
      <c r="R4849" s="6"/>
      <c r="S4849" s="6"/>
      <c r="T4849" s="6"/>
      <c r="U4849" s="6" t="s">
        <v>12299</v>
      </c>
      <c r="V4849" s="6" t="s">
        <v>12299</v>
      </c>
      <c r="W4849" s="6" t="s">
        <v>12299</v>
      </c>
    </row>
    <row r="4850" spans="1:23" x14ac:dyDescent="0.3">
      <c r="A4850" s="6">
        <v>6927</v>
      </c>
      <c r="B4850" s="6" t="s">
        <v>20684</v>
      </c>
      <c r="C4850" s="6" t="s">
        <v>20685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VLOOKUP(A4850,web_archive!D:AB,18,FALSE)</f>
        <v>#N/A</v>
      </c>
      <c r="O4850" s="6"/>
      <c r="P4850" s="6"/>
      <c r="Q4850" s="6"/>
      <c r="R4850" s="6"/>
      <c r="S4850" s="6"/>
      <c r="T4850" s="6"/>
      <c r="U4850" s="6" t="s">
        <v>12299</v>
      </c>
      <c r="V4850" s="6" t="s">
        <v>12299</v>
      </c>
      <c r="W4850" s="6" t="s">
        <v>12299</v>
      </c>
    </row>
    <row r="4851" spans="1:23" x14ac:dyDescent="0.3">
      <c r="A4851" s="6">
        <v>6928</v>
      </c>
      <c r="B4851" s="6" t="s">
        <v>20686</v>
      </c>
      <c r="C4851" s="6" t="s">
        <v>20687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VLOOKUP(A4851,web_archive!D:AB,18,FALSE)</f>
        <v>#N/A</v>
      </c>
      <c r="O4851" s="6"/>
      <c r="P4851" s="6"/>
      <c r="Q4851" s="6"/>
      <c r="R4851" s="6"/>
      <c r="S4851" s="6"/>
      <c r="T4851" s="6"/>
      <c r="U4851" s="6" t="s">
        <v>12299</v>
      </c>
      <c r="V4851" s="6" t="s">
        <v>12299</v>
      </c>
      <c r="W4851" s="6" t="s">
        <v>12299</v>
      </c>
    </row>
    <row r="4852" spans="1:23" x14ac:dyDescent="0.3">
      <c r="A4852" s="6">
        <v>6929</v>
      </c>
      <c r="B4852" s="6" t="s">
        <v>20688</v>
      </c>
      <c r="C4852" s="6" t="s">
        <v>20689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VLOOKUP(A4852,web_archive!D:AB,18,FALSE)</f>
        <v>#N/A</v>
      </c>
      <c r="O4852" s="6"/>
      <c r="P4852" s="6"/>
      <c r="Q4852" s="6"/>
      <c r="R4852" s="6"/>
      <c r="S4852" s="6"/>
      <c r="T4852" s="6"/>
      <c r="U4852" s="6" t="s">
        <v>12299</v>
      </c>
      <c r="V4852" s="6" t="s">
        <v>12299</v>
      </c>
      <c r="W4852" s="6" t="s">
        <v>12299</v>
      </c>
    </row>
    <row r="4853" spans="1:23" x14ac:dyDescent="0.3">
      <c r="A4853" s="6">
        <v>6930</v>
      </c>
      <c r="B4853" s="6" t="s">
        <v>20690</v>
      </c>
      <c r="C4853" s="6" t="s">
        <v>20691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VLOOKUP(A4853,web_archive!D:AB,18,FALSE)</f>
        <v>#N/A</v>
      </c>
      <c r="O4853" s="6"/>
      <c r="P4853" s="6"/>
      <c r="Q4853" s="6"/>
      <c r="R4853" s="6"/>
      <c r="S4853" s="6"/>
      <c r="T4853" s="6"/>
      <c r="U4853" s="6" t="s">
        <v>12299</v>
      </c>
      <c r="V4853" s="6" t="s">
        <v>12299</v>
      </c>
      <c r="W4853" s="6" t="s">
        <v>12299</v>
      </c>
    </row>
    <row r="4854" spans="1:23" x14ac:dyDescent="0.3">
      <c r="A4854" s="6">
        <v>6931</v>
      </c>
      <c r="B4854" s="6" t="s">
        <v>20692</v>
      </c>
      <c r="C4854" s="6" t="s">
        <v>20693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VLOOKUP(A4854,web_archive!D:AB,18,FALSE)</f>
        <v>#N/A</v>
      </c>
      <c r="O4854" s="6"/>
      <c r="P4854" s="6"/>
      <c r="Q4854" s="6"/>
      <c r="R4854" s="6"/>
      <c r="S4854" s="6"/>
      <c r="T4854" s="6"/>
      <c r="U4854" s="6" t="s">
        <v>12299</v>
      </c>
      <c r="V4854" s="6" t="s">
        <v>12299</v>
      </c>
      <c r="W4854" s="6" t="s">
        <v>12299</v>
      </c>
    </row>
    <row r="4855" spans="1:23" x14ac:dyDescent="0.3">
      <c r="A4855" s="6">
        <v>6932</v>
      </c>
      <c r="B4855" s="6" t="s">
        <v>20694</v>
      </c>
      <c r="C4855" s="6" t="s">
        <v>20695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VLOOKUP(A4855,web_archive!D:AB,18,FALSE)</f>
        <v>#N/A</v>
      </c>
      <c r="O4855" s="6"/>
      <c r="P4855" s="6"/>
      <c r="Q4855" s="6"/>
      <c r="R4855" s="6"/>
      <c r="S4855" s="6"/>
      <c r="T4855" s="6"/>
      <c r="U4855" s="6" t="s">
        <v>12299</v>
      </c>
      <c r="V4855" s="6" t="s">
        <v>12299</v>
      </c>
      <c r="W4855" s="6" t="s">
        <v>12299</v>
      </c>
    </row>
    <row r="4856" spans="1:23" x14ac:dyDescent="0.3">
      <c r="A4856" s="6">
        <v>6933</v>
      </c>
      <c r="B4856" s="6" t="s">
        <v>20696</v>
      </c>
      <c r="C4856" s="6" t="s">
        <v>20697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VLOOKUP(A4856,web_archive!D:AB,18,FALSE)</f>
        <v>#N/A</v>
      </c>
      <c r="O4856" s="6"/>
      <c r="P4856" s="6"/>
      <c r="Q4856" s="6"/>
      <c r="R4856" s="6"/>
      <c r="S4856" s="6"/>
      <c r="T4856" s="6"/>
      <c r="U4856" s="6" t="s">
        <v>12299</v>
      </c>
      <c r="V4856" s="6" t="s">
        <v>12299</v>
      </c>
      <c r="W4856" s="6" t="s">
        <v>12299</v>
      </c>
    </row>
    <row r="4857" spans="1:23" x14ac:dyDescent="0.3">
      <c r="A4857" s="6">
        <v>6934</v>
      </c>
      <c r="B4857" s="6" t="s">
        <v>20698</v>
      </c>
      <c r="C4857" s="6" t="s">
        <v>20699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VLOOKUP(A4857,web_archive!D:AB,18,FALSE)</f>
        <v>#N/A</v>
      </c>
      <c r="O4857" s="6"/>
      <c r="P4857" s="6"/>
      <c r="Q4857" s="6"/>
      <c r="R4857" s="6"/>
      <c r="S4857" s="6"/>
      <c r="T4857" s="6"/>
      <c r="U4857" s="6" t="s">
        <v>12299</v>
      </c>
      <c r="V4857" s="6" t="s">
        <v>12299</v>
      </c>
      <c r="W4857" s="6" t="s">
        <v>12299</v>
      </c>
    </row>
    <row r="4858" spans="1:23" x14ac:dyDescent="0.3">
      <c r="A4858" s="6">
        <v>6935</v>
      </c>
      <c r="B4858" s="6" t="s">
        <v>20700</v>
      </c>
      <c r="C4858" s="6" t="s">
        <v>20701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VLOOKUP(A4858,web_archive!D:AB,18,FALSE)</f>
        <v>#N/A</v>
      </c>
      <c r="O4858" s="6"/>
      <c r="P4858" s="6"/>
      <c r="Q4858" s="6"/>
      <c r="R4858" s="6"/>
      <c r="S4858" s="6"/>
      <c r="T4858" s="6"/>
      <c r="U4858" s="6" t="s">
        <v>12299</v>
      </c>
      <c r="V4858" s="6" t="s">
        <v>12299</v>
      </c>
      <c r="W4858" s="6" t="s">
        <v>12299</v>
      </c>
    </row>
    <row r="4859" spans="1:23" x14ac:dyDescent="0.3">
      <c r="A4859" s="6">
        <v>6936</v>
      </c>
      <c r="B4859" s="6" t="s">
        <v>20702</v>
      </c>
      <c r="C4859" s="6" t="s">
        <v>20703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VLOOKUP(A4859,web_archive!D:AB,18,FALSE)</f>
        <v>#N/A</v>
      </c>
      <c r="O4859" s="6"/>
      <c r="P4859" s="6"/>
      <c r="Q4859" s="6"/>
      <c r="R4859" s="6"/>
      <c r="S4859" s="6"/>
      <c r="T4859" s="6"/>
      <c r="U4859" s="6" t="s">
        <v>12299</v>
      </c>
      <c r="V4859" s="6" t="s">
        <v>12299</v>
      </c>
      <c r="W4859" s="6" t="s">
        <v>12299</v>
      </c>
    </row>
    <row r="4860" spans="1:23" x14ac:dyDescent="0.3">
      <c r="A4860" s="6">
        <v>6937</v>
      </c>
      <c r="B4860" s="6" t="s">
        <v>20704</v>
      </c>
      <c r="C4860" s="6" t="s">
        <v>20705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VLOOKUP(A4860,web_archive!D:AB,18,FALSE)</f>
        <v>#N/A</v>
      </c>
      <c r="O4860" s="6"/>
      <c r="P4860" s="6"/>
      <c r="Q4860" s="6"/>
      <c r="R4860" s="6"/>
      <c r="S4860" s="6"/>
      <c r="T4860" s="6"/>
      <c r="U4860" s="6" t="s">
        <v>12299</v>
      </c>
      <c r="V4860" s="6" t="s">
        <v>12299</v>
      </c>
      <c r="W4860" s="6" t="s">
        <v>12299</v>
      </c>
    </row>
    <row r="4861" spans="1:23" x14ac:dyDescent="0.3">
      <c r="A4861" s="6">
        <v>6938</v>
      </c>
      <c r="B4861" s="6" t="s">
        <v>20706</v>
      </c>
      <c r="C4861" s="6" t="s">
        <v>20707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VLOOKUP(A4861,web_archive!D:AB,18,FALSE)</f>
        <v>#N/A</v>
      </c>
      <c r="O4861" s="6"/>
      <c r="P4861" s="6"/>
      <c r="Q4861" s="6"/>
      <c r="R4861" s="6"/>
      <c r="S4861" s="6"/>
      <c r="T4861" s="6"/>
      <c r="U4861" s="6" t="s">
        <v>12299</v>
      </c>
      <c r="V4861" s="6" t="s">
        <v>12299</v>
      </c>
      <c r="W4861" s="6" t="s">
        <v>12299</v>
      </c>
    </row>
    <row r="4862" spans="1:23" x14ac:dyDescent="0.3">
      <c r="A4862" s="6">
        <v>6939</v>
      </c>
      <c r="B4862" s="6" t="s">
        <v>20708</v>
      </c>
      <c r="C4862" s="6" t="s">
        <v>20709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VLOOKUP(A4862,web_archive!D:AB,18,FALSE)</f>
        <v>#N/A</v>
      </c>
      <c r="O4862" s="6"/>
      <c r="P4862" s="6"/>
      <c r="Q4862" s="6"/>
      <c r="R4862" s="6"/>
      <c r="S4862" s="6"/>
      <c r="T4862" s="6"/>
      <c r="U4862" s="6" t="s">
        <v>12299</v>
      </c>
      <c r="V4862" s="6" t="s">
        <v>12299</v>
      </c>
      <c r="W4862" s="6" t="s">
        <v>12299</v>
      </c>
    </row>
    <row r="4863" spans="1:23" x14ac:dyDescent="0.3">
      <c r="A4863" s="6">
        <v>6940</v>
      </c>
      <c r="B4863" s="6" t="s">
        <v>20710</v>
      </c>
      <c r="C4863" s="6" t="s">
        <v>20711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VLOOKUP(A4863,web_archive!D:AB,18,FALSE)</f>
        <v>#N/A</v>
      </c>
      <c r="O4863" s="6"/>
      <c r="P4863" s="6"/>
      <c r="Q4863" s="6"/>
      <c r="R4863" s="6"/>
      <c r="S4863" s="6"/>
      <c r="T4863" s="6"/>
      <c r="U4863" s="6" t="s">
        <v>12299</v>
      </c>
      <c r="V4863" s="6" t="s">
        <v>12299</v>
      </c>
      <c r="W4863" s="6" t="s">
        <v>12299</v>
      </c>
    </row>
    <row r="4864" spans="1:23" x14ac:dyDescent="0.3">
      <c r="A4864" s="6">
        <v>6941</v>
      </c>
      <c r="B4864" s="6" t="s">
        <v>20712</v>
      </c>
      <c r="C4864" s="6" t="s">
        <v>20713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VLOOKUP(A4864,web_archive!D:AB,18,FALSE)</f>
        <v>#N/A</v>
      </c>
      <c r="O4864" s="6"/>
      <c r="P4864" s="6"/>
      <c r="Q4864" s="6"/>
      <c r="R4864" s="6"/>
      <c r="S4864" s="6"/>
      <c r="T4864" s="6"/>
      <c r="U4864" s="6" t="s">
        <v>12299</v>
      </c>
      <c r="V4864" s="6" t="s">
        <v>12299</v>
      </c>
      <c r="W4864" s="6" t="s">
        <v>12299</v>
      </c>
    </row>
    <row r="4865" spans="1:25" x14ac:dyDescent="0.3">
      <c r="A4865" s="6">
        <v>6942</v>
      </c>
      <c r="B4865" s="6" t="s">
        <v>20714</v>
      </c>
      <c r="C4865" s="6" t="s">
        <v>20715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VLOOKUP(A4865,web_archive!D:AB,18,FALSE)</f>
        <v>#N/A</v>
      </c>
      <c r="O4865" s="6"/>
      <c r="P4865" s="6"/>
      <c r="Q4865" s="6"/>
      <c r="R4865" s="6"/>
      <c r="S4865" s="6"/>
      <c r="T4865" s="6"/>
      <c r="U4865" s="6" t="s">
        <v>12299</v>
      </c>
      <c r="V4865" s="6" t="s">
        <v>12299</v>
      </c>
      <c r="W4865" s="6" t="s">
        <v>12299</v>
      </c>
      <c r="X4865" s="6"/>
      <c r="Y4865" s="6"/>
    </row>
    <row r="4866" spans="1:25" x14ac:dyDescent="0.3">
      <c r="A4866" s="6">
        <v>6943</v>
      </c>
      <c r="B4866" s="6" t="s">
        <v>20716</v>
      </c>
      <c r="C4866" s="6" t="s">
        <v>20717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VLOOKUP(A4866,web_archive!D:AB,18,FALSE)</f>
        <v>#N/A</v>
      </c>
      <c r="O4866" s="6"/>
      <c r="P4866" s="6"/>
      <c r="Q4866" s="6"/>
      <c r="R4866" s="6"/>
      <c r="S4866" s="6"/>
      <c r="T4866" s="6"/>
      <c r="U4866" s="6" t="s">
        <v>12674</v>
      </c>
      <c r="V4866" s="6" t="s">
        <v>12675</v>
      </c>
      <c r="W4866" s="6" t="s">
        <v>12368</v>
      </c>
      <c r="X4866" s="6" t="s">
        <v>12299</v>
      </c>
      <c r="Y4866" s="6" t="s">
        <v>12299</v>
      </c>
    </row>
    <row r="4867" spans="1:25" x14ac:dyDescent="0.3">
      <c r="A4867" s="6">
        <v>6944</v>
      </c>
      <c r="B4867" s="6" t="s">
        <v>20718</v>
      </c>
      <c r="C4867" s="6" t="s">
        <v>20719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VLOOKUP(A4867,web_archive!D:AB,18,FALSE)</f>
        <v>#N/A</v>
      </c>
      <c r="O4867" s="6"/>
      <c r="P4867" s="6"/>
      <c r="Q4867" s="6"/>
      <c r="R4867" s="6"/>
      <c r="S4867" s="6"/>
      <c r="T4867" s="6"/>
      <c r="U4867" s="6" t="s">
        <v>13512</v>
      </c>
      <c r="V4867" s="6" t="s">
        <v>12368</v>
      </c>
      <c r="W4867" s="6" t="s">
        <v>12299</v>
      </c>
      <c r="X4867" s="6" t="s">
        <v>12299</v>
      </c>
      <c r="Y4867" s="6"/>
    </row>
    <row r="4868" spans="1:25" x14ac:dyDescent="0.3">
      <c r="A4868" s="6">
        <v>6945</v>
      </c>
      <c r="B4868" s="6" t="s">
        <v>20720</v>
      </c>
      <c r="C4868" s="6" t="s">
        <v>20721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VLOOKUP(A4868,web_archive!D:AB,18,FALSE)</f>
        <v>#N/A</v>
      </c>
      <c r="O4868" s="6"/>
      <c r="P4868" s="6"/>
      <c r="Q4868" s="6"/>
      <c r="R4868" s="6"/>
      <c r="S4868" s="6"/>
      <c r="T4868" s="6"/>
      <c r="U4868" s="6" t="s">
        <v>12691</v>
      </c>
      <c r="V4868" s="6" t="s">
        <v>12368</v>
      </c>
      <c r="W4868" s="6" t="s">
        <v>12299</v>
      </c>
      <c r="X4868" s="6" t="s">
        <v>12299</v>
      </c>
      <c r="Y4868" s="6"/>
    </row>
    <row r="4869" spans="1:25" x14ac:dyDescent="0.3">
      <c r="A4869" s="6">
        <v>6946</v>
      </c>
      <c r="B4869" s="6" t="s">
        <v>20722</v>
      </c>
      <c r="C4869" s="6" t="s">
        <v>20723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VLOOKUP(A4869,web_archive!D:AB,18,FALSE)</f>
        <v>#N/A</v>
      </c>
      <c r="O4869" s="6"/>
      <c r="P4869" s="6"/>
      <c r="Q4869" s="6"/>
      <c r="R4869" s="6"/>
      <c r="S4869" s="6"/>
      <c r="T4869" s="6"/>
      <c r="U4869" s="6" t="s">
        <v>12542</v>
      </c>
      <c r="V4869" s="6" t="s">
        <v>12368</v>
      </c>
      <c r="W4869" s="6" t="s">
        <v>12299</v>
      </c>
      <c r="X4869" s="6" t="s">
        <v>12299</v>
      </c>
      <c r="Y4869" s="6"/>
    </row>
    <row r="4870" spans="1:25" x14ac:dyDescent="0.3">
      <c r="A4870" s="6">
        <v>6947</v>
      </c>
      <c r="B4870" s="6" t="s">
        <v>20724</v>
      </c>
      <c r="C4870" s="6" t="s">
        <v>20725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VLOOKUP(A4870,web_archive!D:AB,18,FALSE)</f>
        <v>#N/A</v>
      </c>
      <c r="O4870" s="6"/>
      <c r="P4870" s="6"/>
      <c r="Q4870" s="6"/>
      <c r="R4870" s="6"/>
      <c r="S4870" s="6"/>
      <c r="T4870" s="6"/>
      <c r="U4870" s="6" t="s">
        <v>13315</v>
      </c>
      <c r="V4870" s="6" t="s">
        <v>12368</v>
      </c>
      <c r="W4870" s="6" t="s">
        <v>12299</v>
      </c>
      <c r="X4870" s="6" t="s">
        <v>12299</v>
      </c>
      <c r="Y4870" s="6"/>
    </row>
    <row r="4871" spans="1:25" x14ac:dyDescent="0.3">
      <c r="A4871" s="6">
        <v>6948</v>
      </c>
      <c r="B4871" s="6" t="s">
        <v>20726</v>
      </c>
      <c r="C4871" s="6" t="s">
        <v>20727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VLOOKUP(A4871,web_archive!D:AB,18,FALSE)</f>
        <v>#N/A</v>
      </c>
      <c r="O4871" s="6"/>
      <c r="P4871" s="6"/>
      <c r="Q4871" s="6"/>
      <c r="R4871" s="6"/>
      <c r="S4871" s="6"/>
      <c r="T4871" s="6"/>
      <c r="U4871" s="6" t="s">
        <v>12858</v>
      </c>
      <c r="V4871" s="6" t="s">
        <v>12368</v>
      </c>
      <c r="W4871" s="6" t="s">
        <v>12299</v>
      </c>
      <c r="X4871" s="6" t="s">
        <v>12299</v>
      </c>
      <c r="Y4871" s="6"/>
    </row>
    <row r="4872" spans="1:25" x14ac:dyDescent="0.3">
      <c r="A4872" s="6">
        <v>6949</v>
      </c>
      <c r="B4872" s="6" t="s">
        <v>20728</v>
      </c>
      <c r="C4872" s="6" t="s">
        <v>20729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VLOOKUP(A4872,web_archive!D:AB,18,FALSE)</f>
        <v>#N/A</v>
      </c>
      <c r="O4872" s="6"/>
      <c r="P4872" s="6"/>
      <c r="Q4872" s="6"/>
      <c r="R4872" s="6"/>
      <c r="S4872" s="6"/>
      <c r="T4872" s="6"/>
      <c r="U4872" s="6" t="s">
        <v>12660</v>
      </c>
      <c r="V4872" s="6" t="s">
        <v>12368</v>
      </c>
      <c r="W4872" s="6" t="s">
        <v>12299</v>
      </c>
      <c r="X4872" s="6" t="s">
        <v>12299</v>
      </c>
      <c r="Y4872" s="6"/>
    </row>
    <row r="4873" spans="1:25" x14ac:dyDescent="0.3">
      <c r="A4873" s="6">
        <v>6950</v>
      </c>
      <c r="B4873" s="6" t="s">
        <v>20730</v>
      </c>
      <c r="C4873" s="6" t="s">
        <v>20731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VLOOKUP(A4873,web_archive!D:AB,18,FALSE)</f>
        <v>#N/A</v>
      </c>
      <c r="O4873" s="6"/>
      <c r="P4873" s="6"/>
      <c r="Q4873" s="6"/>
      <c r="R4873" s="6"/>
      <c r="S4873" s="6"/>
      <c r="T4873" s="6"/>
      <c r="U4873" s="6" t="s">
        <v>12787</v>
      </c>
      <c r="V4873" s="6" t="s">
        <v>12368</v>
      </c>
      <c r="W4873" s="6" t="s">
        <v>12299</v>
      </c>
      <c r="X4873" s="6" t="s">
        <v>12299</v>
      </c>
      <c r="Y4873" s="6"/>
    </row>
    <row r="4874" spans="1:25" x14ac:dyDescent="0.3">
      <c r="A4874" s="6">
        <v>6951</v>
      </c>
      <c r="B4874" s="6" t="s">
        <v>20732</v>
      </c>
      <c r="C4874" s="6" t="s">
        <v>20733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VLOOKUP(A4874,web_archive!D:AB,18,FALSE)</f>
        <v>#N/A</v>
      </c>
      <c r="O4874" s="6"/>
      <c r="P4874" s="6"/>
      <c r="Q4874" s="6"/>
      <c r="R4874" s="6"/>
      <c r="S4874" s="6"/>
      <c r="T4874" s="6"/>
      <c r="U4874" s="6" t="s">
        <v>12807</v>
      </c>
      <c r="V4874" s="6" t="s">
        <v>12368</v>
      </c>
      <c r="W4874" s="6" t="s">
        <v>12299</v>
      </c>
      <c r="X4874" s="6" t="s">
        <v>12299</v>
      </c>
      <c r="Y4874" s="6"/>
    </row>
    <row r="4875" spans="1:25" x14ac:dyDescent="0.3">
      <c r="A4875" s="6">
        <v>6953</v>
      </c>
      <c r="B4875" s="6" t="s">
        <v>20734</v>
      </c>
      <c r="C4875" s="6" t="s">
        <v>20735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VLOOKUP(A4875,web_archive!D:AB,18,FALSE)</f>
        <v>#N/A</v>
      </c>
      <c r="O4875" s="6"/>
      <c r="P4875" s="6"/>
      <c r="Q4875" s="6"/>
      <c r="R4875" s="6"/>
      <c r="S4875" s="6"/>
      <c r="T4875" s="6"/>
      <c r="U4875" s="6" t="s">
        <v>20736</v>
      </c>
      <c r="V4875" s="6" t="s">
        <v>12299</v>
      </c>
      <c r="W4875" s="6" t="s">
        <v>12299</v>
      </c>
      <c r="X4875" s="6"/>
      <c r="Y4875" s="6"/>
    </row>
    <row r="4876" spans="1:25" x14ac:dyDescent="0.3">
      <c r="A4876" s="6">
        <v>6954</v>
      </c>
      <c r="B4876" s="6" t="s">
        <v>20737</v>
      </c>
      <c r="C4876" s="6" t="s">
        <v>20738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VLOOKUP(A4876,web_archive!D:AB,18,FALSE)</f>
        <v>#N/A</v>
      </c>
      <c r="O4876" s="6"/>
      <c r="P4876" s="6"/>
      <c r="Q4876" s="6"/>
      <c r="R4876" s="6"/>
      <c r="S4876" s="6"/>
      <c r="T4876" s="6"/>
      <c r="U4876" s="6" t="s">
        <v>12299</v>
      </c>
      <c r="V4876" s="6" t="s">
        <v>12299</v>
      </c>
      <c r="W4876" s="6" t="s">
        <v>12299</v>
      </c>
      <c r="X4876" s="6"/>
      <c r="Y4876" s="6"/>
    </row>
    <row r="4877" spans="1:25" x14ac:dyDescent="0.3">
      <c r="A4877" s="6">
        <v>6955</v>
      </c>
      <c r="B4877" s="6" t="s">
        <v>20739</v>
      </c>
      <c r="C4877" s="6" t="s">
        <v>20740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VLOOKUP(A4877,web_archive!D:AB,18,FALSE)</f>
        <v>#N/A</v>
      </c>
      <c r="O4877" s="6"/>
      <c r="P4877" s="6"/>
      <c r="Q4877" s="6"/>
      <c r="R4877" s="6"/>
      <c r="S4877" s="6"/>
      <c r="T4877" s="6"/>
      <c r="U4877" s="6" t="s">
        <v>12299</v>
      </c>
      <c r="V4877" s="6" t="s">
        <v>12299</v>
      </c>
      <c r="W4877" s="6" t="s">
        <v>12299</v>
      </c>
      <c r="X4877" s="6"/>
      <c r="Y4877" s="6"/>
    </row>
    <row r="4878" spans="1:25" x14ac:dyDescent="0.3">
      <c r="A4878" s="6">
        <v>6956</v>
      </c>
      <c r="B4878" s="6" t="s">
        <v>20741</v>
      </c>
      <c r="C4878" s="6" t="s">
        <v>20742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VLOOKUP(A4878,web_archive!D:AB,18,FALSE)</f>
        <v>#N/A</v>
      </c>
      <c r="O4878" s="6"/>
      <c r="P4878" s="6"/>
      <c r="Q4878" s="6"/>
      <c r="R4878" s="6"/>
      <c r="S4878" s="6"/>
      <c r="T4878" s="6"/>
      <c r="U4878" s="6" t="s">
        <v>12299</v>
      </c>
      <c r="V4878" s="6" t="s">
        <v>12299</v>
      </c>
      <c r="W4878" s="6" t="s">
        <v>12299</v>
      </c>
      <c r="X4878" s="6"/>
      <c r="Y4878" s="6"/>
    </row>
    <row r="4879" spans="1:25" x14ac:dyDescent="0.3">
      <c r="A4879" s="6">
        <v>6957</v>
      </c>
      <c r="B4879" s="6" t="s">
        <v>20743</v>
      </c>
      <c r="C4879" s="6" t="s">
        <v>20744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VLOOKUP(A4879,web_archive!D:AB,18,FALSE)</f>
        <v>#N/A</v>
      </c>
      <c r="O4879" s="6"/>
      <c r="P4879" s="6"/>
      <c r="Q4879" s="6"/>
      <c r="R4879" s="6"/>
      <c r="S4879" s="6"/>
      <c r="T4879" s="6"/>
      <c r="U4879" s="6" t="s">
        <v>12299</v>
      </c>
      <c r="V4879" s="6" t="s">
        <v>12299</v>
      </c>
      <c r="W4879" s="6" t="s">
        <v>12299</v>
      </c>
      <c r="X4879" s="6"/>
      <c r="Y4879" s="6"/>
    </row>
    <row r="4880" spans="1:25" x14ac:dyDescent="0.3">
      <c r="A4880" s="6">
        <v>6958</v>
      </c>
      <c r="B4880" s="6" t="s">
        <v>20745</v>
      </c>
      <c r="C4880" s="6" t="s">
        <v>20746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VLOOKUP(A4880,web_archive!D:AB,18,FALSE)</f>
        <v>#N/A</v>
      </c>
      <c r="O4880" s="6"/>
      <c r="P4880" s="6"/>
      <c r="Q4880" s="6"/>
      <c r="R4880" s="6"/>
      <c r="S4880" s="6"/>
      <c r="T4880" s="6"/>
      <c r="U4880" s="6" t="s">
        <v>12299</v>
      </c>
      <c r="V4880" s="6" t="s">
        <v>12299</v>
      </c>
      <c r="W4880" s="6" t="s">
        <v>12299</v>
      </c>
      <c r="X4880" s="6"/>
      <c r="Y4880" s="6"/>
    </row>
    <row r="4881" spans="1:23" x14ac:dyDescent="0.3">
      <c r="A4881" s="6">
        <v>6960</v>
      </c>
      <c r="B4881" s="6" t="s">
        <v>20747</v>
      </c>
      <c r="C4881" s="6" t="s">
        <v>20748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VLOOKUP(A4881,web_archive!D:AB,18,FALSE)</f>
        <v>#N/A</v>
      </c>
      <c r="O4881" s="6"/>
      <c r="P4881" s="6"/>
      <c r="Q4881" s="6"/>
      <c r="R4881" s="6"/>
      <c r="S4881" s="6"/>
      <c r="T4881" s="6"/>
      <c r="U4881" s="6" t="s">
        <v>12299</v>
      </c>
      <c r="V4881" s="6" t="s">
        <v>12299</v>
      </c>
      <c r="W4881" s="6" t="s">
        <v>12299</v>
      </c>
    </row>
    <row r="4882" spans="1:23" x14ac:dyDescent="0.3">
      <c r="A4882" s="6" t="s">
        <v>20231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VLOOKUP(A4882,web_archive!D:AB,18,FALSE)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6846</v>
      </c>
      <c r="C4883" s="6" t="s">
        <v>6847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VLOOKUP(A4883,web_archive!D:AB,18,FALSE)</f>
        <v>None</v>
      </c>
      <c r="O4883" s="6"/>
      <c r="P4883" s="6"/>
      <c r="Q4883" s="6"/>
      <c r="R4883" s="6"/>
      <c r="S4883" s="6"/>
      <c r="T4883" s="6"/>
      <c r="U4883" s="6" t="s">
        <v>12299</v>
      </c>
      <c r="V4883" s="6" t="s">
        <v>12299</v>
      </c>
      <c r="W4883" s="6" t="s">
        <v>12299</v>
      </c>
    </row>
    <row r="4884" spans="1:23" x14ac:dyDescent="0.3">
      <c r="A4884" s="6">
        <v>7002</v>
      </c>
      <c r="B4884" s="6" t="s">
        <v>7174</v>
      </c>
      <c r="C4884" s="6" t="s">
        <v>7175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VLOOKUP(A4884,web_archive!D:AB,18,FALSE)</f>
        <v>None</v>
      </c>
      <c r="O4884" s="6"/>
      <c r="P4884" s="6"/>
      <c r="Q4884" s="6"/>
      <c r="R4884" s="6"/>
      <c r="S4884" s="6"/>
      <c r="T4884" s="6"/>
      <c r="U4884" s="6" t="s">
        <v>12299</v>
      </c>
      <c r="V4884" s="6" t="s">
        <v>12299</v>
      </c>
      <c r="W4884" s="6" t="s">
        <v>12299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VLOOKUP(A4885,web_archive!D:AB,18,FALSE)</f>
        <v>None</v>
      </c>
      <c r="O4885" s="6"/>
      <c r="P4885" s="6"/>
      <c r="Q4885" s="6"/>
      <c r="R4885" s="6"/>
      <c r="S4885" s="6"/>
      <c r="T4885" s="6"/>
      <c r="U4885" s="6" t="s">
        <v>12299</v>
      </c>
      <c r="V4885" s="6" t="s">
        <v>12299</v>
      </c>
      <c r="W4885" s="6" t="s">
        <v>12299</v>
      </c>
    </row>
    <row r="4886" spans="1:23" x14ac:dyDescent="0.3">
      <c r="A4886" s="6">
        <v>7004</v>
      </c>
      <c r="B4886" s="6" t="s">
        <v>6866</v>
      </c>
      <c r="C4886" s="6" t="s">
        <v>6867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VLOOKUP(A4886,web_archive!D:AB,18,FALSE)</f>
        <v>None</v>
      </c>
      <c r="O4886" s="6"/>
      <c r="P4886" s="6"/>
      <c r="Q4886" s="6"/>
      <c r="R4886" s="6"/>
      <c r="S4886" s="6"/>
      <c r="T4886" s="6"/>
      <c r="U4886" s="6" t="s">
        <v>12299</v>
      </c>
      <c r="V4886" s="6" t="s">
        <v>12299</v>
      </c>
      <c r="W4886" s="6" t="s">
        <v>12299</v>
      </c>
    </row>
    <row r="4887" spans="1:23" x14ac:dyDescent="0.3">
      <c r="A4887" s="6">
        <v>7005</v>
      </c>
      <c r="B4887" s="6" t="s">
        <v>9182</v>
      </c>
      <c r="C4887" s="6" t="s">
        <v>9182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VLOOKUP(A4887,web_archive!D:AB,18,FALSE)</f>
        <v>None</v>
      </c>
      <c r="O4887" s="6"/>
      <c r="P4887" s="6"/>
      <c r="Q4887" s="6"/>
      <c r="R4887" s="6"/>
      <c r="S4887" s="6"/>
      <c r="T4887" s="6"/>
      <c r="U4887" s="6" t="s">
        <v>12299</v>
      </c>
      <c r="V4887" s="6" t="s">
        <v>12299</v>
      </c>
      <c r="W4887" s="6" t="s">
        <v>12299</v>
      </c>
    </row>
    <row r="4888" spans="1:23" x14ac:dyDescent="0.3">
      <c r="A4888" s="6">
        <v>7006</v>
      </c>
      <c r="B4888" s="6" t="s">
        <v>10780</v>
      </c>
      <c r="C4888" s="6" t="s">
        <v>10781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VLOOKUP(A4888,web_archive!D:AB,18,FALSE)</f>
        <v>None</v>
      </c>
      <c r="O4888" s="6"/>
      <c r="P4888" s="6"/>
      <c r="Q4888" s="6"/>
      <c r="R4888" s="6"/>
      <c r="S4888" s="6"/>
      <c r="T4888" s="6"/>
      <c r="U4888" s="6" t="s">
        <v>12299</v>
      </c>
      <c r="V4888" s="6" t="s">
        <v>12299</v>
      </c>
      <c r="W4888" s="6" t="s">
        <v>12299</v>
      </c>
    </row>
    <row r="4889" spans="1:23" x14ac:dyDescent="0.3">
      <c r="A4889" s="6">
        <v>7007</v>
      </c>
      <c r="B4889" s="6" t="s">
        <v>2269</v>
      </c>
      <c r="C4889" s="6" t="s">
        <v>2270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VLOOKUP(A4889,web_archive!D:AB,18,FALSE)</f>
        <v>None</v>
      </c>
      <c r="O4889" s="6"/>
      <c r="P4889" s="6"/>
      <c r="Q4889" s="6"/>
      <c r="R4889" s="6"/>
      <c r="S4889" s="6"/>
      <c r="T4889" s="6"/>
      <c r="U4889" s="6" t="s">
        <v>12299</v>
      </c>
      <c r="V4889" s="6" t="s">
        <v>12299</v>
      </c>
      <c r="W4889" s="6" t="s">
        <v>12299</v>
      </c>
    </row>
    <row r="4890" spans="1:23" x14ac:dyDescent="0.3">
      <c r="A4890" s="6">
        <v>7008</v>
      </c>
      <c r="B4890" s="6" t="s">
        <v>9635</v>
      </c>
      <c r="C4890" s="6" t="s">
        <v>9636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VLOOKUP(A4890,web_archive!D:AB,18,FALSE)</f>
        <v>None</v>
      </c>
      <c r="O4890" s="6"/>
      <c r="P4890" s="6"/>
      <c r="Q4890" s="6"/>
      <c r="R4890" s="6"/>
      <c r="S4890" s="6"/>
      <c r="T4890" s="6"/>
      <c r="U4890" s="6" t="s">
        <v>12299</v>
      </c>
      <c r="V4890" s="6" t="s">
        <v>12299</v>
      </c>
      <c r="W4890" s="6" t="s">
        <v>12299</v>
      </c>
    </row>
    <row r="4891" spans="1:23" x14ac:dyDescent="0.3">
      <c r="A4891" s="6">
        <v>7009</v>
      </c>
      <c r="B4891" s="6" t="s">
        <v>4528</v>
      </c>
      <c r="C4891" s="6" t="s">
        <v>4529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VLOOKUP(A4891,web_archive!D:AB,18,FALSE)</f>
        <v>None</v>
      </c>
      <c r="O4891" s="6"/>
      <c r="P4891" s="6"/>
      <c r="Q4891" s="6"/>
      <c r="R4891" s="6"/>
      <c r="S4891" s="6"/>
      <c r="T4891" s="6"/>
      <c r="U4891" s="6" t="s">
        <v>12299</v>
      </c>
      <c r="V4891" s="6" t="s">
        <v>12299</v>
      </c>
      <c r="W4891" s="6" t="s">
        <v>12299</v>
      </c>
    </row>
    <row r="4892" spans="1:23" x14ac:dyDescent="0.3">
      <c r="A4892" s="6">
        <v>7010</v>
      </c>
      <c r="B4892" s="6" t="s">
        <v>9869</v>
      </c>
      <c r="C4892" s="6" t="s">
        <v>9870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VLOOKUP(A4892,web_archive!D:AB,18,FALSE)</f>
        <v>None</v>
      </c>
      <c r="O4892" s="6"/>
      <c r="P4892" s="6"/>
      <c r="Q4892" s="6"/>
      <c r="R4892" s="6"/>
      <c r="S4892" s="6"/>
      <c r="T4892" s="6"/>
      <c r="U4892" s="6" t="s">
        <v>12299</v>
      </c>
      <c r="V4892" s="6" t="s">
        <v>12299</v>
      </c>
      <c r="W4892" s="6" t="s">
        <v>12299</v>
      </c>
    </row>
    <row r="4893" spans="1:23" x14ac:dyDescent="0.3">
      <c r="A4893" s="6">
        <v>7011</v>
      </c>
      <c r="B4893" s="6" t="s">
        <v>2265</v>
      </c>
      <c r="C4893" s="6" t="s">
        <v>2266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VLOOKUP(A4893,web_archive!D:AB,18,FALSE)</f>
        <v>None</v>
      </c>
      <c r="O4893" s="6"/>
      <c r="P4893" s="6"/>
      <c r="Q4893" s="6"/>
      <c r="R4893" s="6"/>
      <c r="S4893" s="6"/>
      <c r="T4893" s="6"/>
      <c r="U4893" s="6" t="s">
        <v>12299</v>
      </c>
      <c r="V4893" s="6" t="s">
        <v>12299</v>
      </c>
      <c r="W4893" s="6" t="s">
        <v>12299</v>
      </c>
    </row>
    <row r="4894" spans="1:23" x14ac:dyDescent="0.3">
      <c r="A4894" s="6">
        <v>7012</v>
      </c>
      <c r="B4894" s="6" t="s">
        <v>10100</v>
      </c>
      <c r="C4894" s="6" t="s">
        <v>10101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VLOOKUP(A4894,web_archive!D:AB,18,FALSE)</f>
        <v>None</v>
      </c>
      <c r="O4894" s="6"/>
      <c r="P4894" s="6"/>
      <c r="Q4894" s="6"/>
      <c r="R4894" s="6"/>
      <c r="S4894" s="6"/>
      <c r="T4894" s="6"/>
      <c r="U4894" s="6" t="s">
        <v>12299</v>
      </c>
      <c r="V4894" s="6" t="s">
        <v>12299</v>
      </c>
      <c r="W4894" s="6" t="s">
        <v>12299</v>
      </c>
    </row>
    <row r="4895" spans="1:23" x14ac:dyDescent="0.3">
      <c r="A4895" s="6">
        <v>7013</v>
      </c>
      <c r="B4895" s="6" t="s">
        <v>2475</v>
      </c>
      <c r="C4895" s="6" t="s">
        <v>2476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VLOOKUP(A4895,web_archive!D:AB,18,FALSE)</f>
        <v>None</v>
      </c>
      <c r="O4895" s="6"/>
      <c r="P4895" s="6"/>
      <c r="Q4895" s="6"/>
      <c r="R4895" s="6"/>
      <c r="S4895" s="6"/>
      <c r="T4895" s="6"/>
      <c r="U4895" s="6" t="s">
        <v>12299</v>
      </c>
      <c r="V4895" s="6" t="s">
        <v>12299</v>
      </c>
      <c r="W4895" s="6" t="s">
        <v>12299</v>
      </c>
    </row>
    <row r="4896" spans="1:23" x14ac:dyDescent="0.3">
      <c r="A4896" s="6">
        <v>7014</v>
      </c>
      <c r="B4896" s="6" t="s">
        <v>7222</v>
      </c>
      <c r="C4896" s="6" t="s">
        <v>7223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VLOOKUP(A4896,web_archive!D:AB,18,FALSE)</f>
        <v>None</v>
      </c>
      <c r="O4896" s="6"/>
      <c r="P4896" s="6"/>
      <c r="Q4896" s="6"/>
      <c r="R4896" s="6"/>
      <c r="S4896" s="6"/>
      <c r="T4896" s="6"/>
      <c r="U4896" s="6" t="s">
        <v>12299</v>
      </c>
      <c r="V4896" s="6" t="s">
        <v>12299</v>
      </c>
      <c r="W4896" s="6" t="s">
        <v>12299</v>
      </c>
    </row>
    <row r="4897" spans="1:23" x14ac:dyDescent="0.3">
      <c r="A4897" s="6">
        <v>7015</v>
      </c>
      <c r="B4897" s="6" t="s">
        <v>1478</v>
      </c>
      <c r="C4897" s="6" t="s">
        <v>1479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VLOOKUP(A4897,web_archive!D:AB,18,FALSE)</f>
        <v>None</v>
      </c>
      <c r="O4897" s="6"/>
      <c r="P4897" s="6"/>
      <c r="Q4897" s="6"/>
      <c r="R4897" s="6"/>
      <c r="S4897" s="6"/>
      <c r="T4897" s="6"/>
      <c r="U4897" s="6" t="s">
        <v>12299</v>
      </c>
      <c r="V4897" s="6" t="s">
        <v>12299</v>
      </c>
      <c r="W4897" s="6" t="s">
        <v>12299</v>
      </c>
    </row>
    <row r="4898" spans="1:23" x14ac:dyDescent="0.3">
      <c r="A4898" s="6">
        <v>7016</v>
      </c>
      <c r="B4898" s="6" t="s">
        <v>9485</v>
      </c>
      <c r="C4898" s="6" t="s">
        <v>9486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VLOOKUP(A4898,web_archive!D:AB,18,FALSE)</f>
        <v>None</v>
      </c>
      <c r="O4898" s="6"/>
      <c r="P4898" s="6"/>
      <c r="Q4898" s="6"/>
      <c r="R4898" s="6"/>
      <c r="S4898" s="6"/>
      <c r="T4898" s="6"/>
      <c r="U4898" s="6" t="s">
        <v>12299</v>
      </c>
      <c r="V4898" s="6" t="s">
        <v>12299</v>
      </c>
      <c r="W4898" s="6" t="s">
        <v>12299</v>
      </c>
    </row>
    <row r="4899" spans="1:23" x14ac:dyDescent="0.3">
      <c r="A4899" s="6">
        <v>7017</v>
      </c>
      <c r="B4899" s="6" t="s">
        <v>3739</v>
      </c>
      <c r="C4899" s="6" t="s">
        <v>3740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VLOOKUP(A4899,web_archive!D:AB,18,FALSE)</f>
        <v>None</v>
      </c>
      <c r="O4899" s="6"/>
      <c r="P4899" s="6"/>
      <c r="Q4899" s="6"/>
      <c r="R4899" s="6"/>
      <c r="S4899" s="6"/>
      <c r="T4899" s="6"/>
      <c r="U4899" s="6" t="s">
        <v>12299</v>
      </c>
      <c r="V4899" s="6" t="s">
        <v>12299</v>
      </c>
      <c r="W4899" s="6" t="s">
        <v>12299</v>
      </c>
    </row>
    <row r="4900" spans="1:23" x14ac:dyDescent="0.3">
      <c r="A4900" s="6">
        <v>7018</v>
      </c>
      <c r="B4900" s="6" t="s">
        <v>10956</v>
      </c>
      <c r="C4900" s="6" t="s">
        <v>10957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VLOOKUP(A4900,web_archive!D:AB,18,FALSE)</f>
        <v>None</v>
      </c>
      <c r="O4900" s="6"/>
      <c r="P4900" s="6"/>
      <c r="Q4900" s="6"/>
      <c r="R4900" s="6"/>
      <c r="S4900" s="6"/>
      <c r="T4900" s="6"/>
      <c r="U4900" s="6" t="s">
        <v>12299</v>
      </c>
      <c r="V4900" s="6" t="s">
        <v>12299</v>
      </c>
      <c r="W4900" s="6" t="s">
        <v>12299</v>
      </c>
    </row>
    <row r="4901" spans="1:23" x14ac:dyDescent="0.3">
      <c r="A4901" s="6">
        <v>7019</v>
      </c>
      <c r="B4901" s="6" t="s">
        <v>6165</v>
      </c>
      <c r="C4901" s="6" t="s">
        <v>6166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VLOOKUP(A4901,web_archive!D:AB,18,FALSE)</f>
        <v>None</v>
      </c>
      <c r="O4901" s="6"/>
      <c r="P4901" s="6"/>
      <c r="Q4901" s="6"/>
      <c r="R4901" s="6"/>
      <c r="S4901" s="6"/>
      <c r="T4901" s="6"/>
      <c r="U4901" s="6" t="s">
        <v>12299</v>
      </c>
      <c r="V4901" s="6" t="s">
        <v>12299</v>
      </c>
      <c r="W4901" s="6" t="s">
        <v>12299</v>
      </c>
    </row>
    <row r="4902" spans="1:23" x14ac:dyDescent="0.3">
      <c r="A4902" s="6">
        <v>7020</v>
      </c>
      <c r="B4902" s="6" t="s">
        <v>6838</v>
      </c>
      <c r="C4902" s="6" t="s">
        <v>6839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VLOOKUP(A4902,web_archive!D:AB,18,FALSE)</f>
        <v>None</v>
      </c>
      <c r="O4902" s="6"/>
      <c r="P4902" s="6"/>
      <c r="Q4902" s="6"/>
      <c r="R4902" s="6"/>
      <c r="S4902" s="6"/>
      <c r="T4902" s="6"/>
      <c r="U4902" s="6" t="s">
        <v>12299</v>
      </c>
      <c r="V4902" s="6" t="s">
        <v>12299</v>
      </c>
      <c r="W4902" s="6" t="s">
        <v>12299</v>
      </c>
    </row>
    <row r="4903" spans="1:23" x14ac:dyDescent="0.3">
      <c r="A4903" s="6">
        <v>7021</v>
      </c>
      <c r="B4903" s="6" t="s">
        <v>4158</v>
      </c>
      <c r="C4903" s="6" t="s">
        <v>4159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VLOOKUP(A4903,web_archive!D:AB,18,FALSE)</f>
        <v>None</v>
      </c>
      <c r="O4903" s="6"/>
      <c r="P4903" s="6"/>
      <c r="Q4903" s="6"/>
      <c r="R4903" s="6"/>
      <c r="S4903" s="6"/>
      <c r="T4903" s="6"/>
      <c r="U4903" s="6" t="s">
        <v>12299</v>
      </c>
      <c r="V4903" s="6" t="s">
        <v>12299</v>
      </c>
      <c r="W4903" s="6" t="s">
        <v>12299</v>
      </c>
    </row>
    <row r="4904" spans="1:23" x14ac:dyDescent="0.3">
      <c r="A4904" s="6">
        <v>7022</v>
      </c>
      <c r="B4904" s="6" t="s">
        <v>7202</v>
      </c>
      <c r="C4904" s="6" t="s">
        <v>7203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VLOOKUP(A4904,web_archive!D:AB,18,FALSE)</f>
        <v>None</v>
      </c>
      <c r="O4904" s="6"/>
      <c r="P4904" s="6"/>
      <c r="Q4904" s="6"/>
      <c r="R4904" s="6"/>
      <c r="S4904" s="6"/>
      <c r="T4904" s="6"/>
      <c r="U4904" s="6" t="s">
        <v>12299</v>
      </c>
      <c r="V4904" s="6" t="s">
        <v>12299</v>
      </c>
      <c r="W4904" s="6" t="s">
        <v>12299</v>
      </c>
    </row>
    <row r="4905" spans="1:23" x14ac:dyDescent="0.3">
      <c r="A4905" s="6">
        <v>7023</v>
      </c>
      <c r="B4905" s="6" t="s">
        <v>1213</v>
      </c>
      <c r="C4905" s="6" t="s">
        <v>1214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VLOOKUP(A4905,web_archive!D:AB,18,FALSE)</f>
        <v>None</v>
      </c>
      <c r="O4905" s="6"/>
      <c r="P4905" s="6"/>
      <c r="Q4905" s="6"/>
      <c r="R4905" s="6"/>
      <c r="S4905" s="6"/>
      <c r="T4905" s="6"/>
      <c r="U4905" s="6" t="s">
        <v>12299</v>
      </c>
      <c r="V4905" s="6" t="s">
        <v>12299</v>
      </c>
      <c r="W4905" s="6" t="s">
        <v>12299</v>
      </c>
    </row>
    <row r="4906" spans="1:23" x14ac:dyDescent="0.3">
      <c r="A4906" s="6">
        <v>7024</v>
      </c>
      <c r="B4906" s="6" t="s">
        <v>1256</v>
      </c>
      <c r="C4906" s="6" t="s">
        <v>1257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VLOOKUP(A4906,web_archive!D:AB,18,FALSE)</f>
        <v>None</v>
      </c>
      <c r="O4906" s="6"/>
      <c r="P4906" s="6"/>
      <c r="Q4906" s="6"/>
      <c r="R4906" s="6"/>
      <c r="S4906" s="6"/>
      <c r="T4906" s="6"/>
      <c r="U4906" s="6" t="s">
        <v>12299</v>
      </c>
      <c r="V4906" s="6" t="s">
        <v>12299</v>
      </c>
      <c r="W4906" s="6" t="s">
        <v>12299</v>
      </c>
    </row>
    <row r="4907" spans="1:23" x14ac:dyDescent="0.3">
      <c r="A4907" s="6">
        <v>7025</v>
      </c>
      <c r="B4907" s="6" t="s">
        <v>6237</v>
      </c>
      <c r="C4907" s="6" t="s">
        <v>6238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VLOOKUP(A4907,web_archive!D:AB,18,FALSE)</f>
        <v>None</v>
      </c>
      <c r="O4907" s="6"/>
      <c r="P4907" s="6"/>
      <c r="Q4907" s="6"/>
      <c r="R4907" s="6"/>
      <c r="S4907" s="6"/>
      <c r="T4907" s="6"/>
      <c r="U4907" s="6" t="s">
        <v>12299</v>
      </c>
      <c r="V4907" s="6" t="s">
        <v>12299</v>
      </c>
      <c r="W4907" s="6" t="s">
        <v>12299</v>
      </c>
    </row>
    <row r="4908" spans="1:23" x14ac:dyDescent="0.3">
      <c r="A4908" s="6">
        <v>7026</v>
      </c>
      <c r="B4908" s="6" t="s">
        <v>5804</v>
      </c>
      <c r="C4908" s="6" t="s">
        <v>5805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VLOOKUP(A4908,web_archive!D:AB,18,FALSE)</f>
        <v>None</v>
      </c>
      <c r="O4908" s="6"/>
      <c r="P4908" s="6"/>
      <c r="Q4908" s="6"/>
      <c r="R4908" s="6"/>
      <c r="S4908" s="6"/>
      <c r="T4908" s="6"/>
      <c r="U4908" s="6" t="s">
        <v>12299</v>
      </c>
      <c r="V4908" s="6" t="s">
        <v>12299</v>
      </c>
      <c r="W4908" s="6" t="s">
        <v>12299</v>
      </c>
    </row>
    <row r="4909" spans="1:23" x14ac:dyDescent="0.3">
      <c r="A4909" s="6">
        <v>7027</v>
      </c>
      <c r="B4909" s="6" t="s">
        <v>10267</v>
      </c>
      <c r="C4909" s="6" t="s">
        <v>10268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VLOOKUP(A4909,web_archive!D:AB,18,FALSE)</f>
        <v>None</v>
      </c>
      <c r="O4909" s="6"/>
      <c r="P4909" s="6"/>
      <c r="Q4909" s="6"/>
      <c r="R4909" s="6"/>
      <c r="S4909" s="6"/>
      <c r="T4909" s="6"/>
      <c r="U4909" s="6" t="s">
        <v>12299</v>
      </c>
      <c r="V4909" s="6" t="s">
        <v>12299</v>
      </c>
      <c r="W4909" s="6" t="s">
        <v>12299</v>
      </c>
    </row>
    <row r="4910" spans="1:23" x14ac:dyDescent="0.3">
      <c r="A4910" s="6">
        <v>7028</v>
      </c>
      <c r="B4910" s="6" t="s">
        <v>20749</v>
      </c>
      <c r="C4910" s="6" t="s">
        <v>20750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VLOOKUP(A4910,web_archive!D:AB,18,FALSE)</f>
        <v>#N/A</v>
      </c>
      <c r="O4910" s="6"/>
      <c r="P4910" s="6"/>
      <c r="Q4910" s="6"/>
      <c r="R4910" s="6"/>
      <c r="S4910" s="6"/>
      <c r="T4910" s="6"/>
      <c r="U4910" s="6" t="s">
        <v>12299</v>
      </c>
      <c r="V4910" s="6" t="s">
        <v>12299</v>
      </c>
      <c r="W4910" s="6" t="s">
        <v>12299</v>
      </c>
    </row>
    <row r="4911" spans="1:23" x14ac:dyDescent="0.3">
      <c r="A4911" s="6">
        <v>7029</v>
      </c>
      <c r="B4911" s="6" t="s">
        <v>20751</v>
      </c>
      <c r="C4911" s="6" t="s">
        <v>20752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VLOOKUP(A4911,web_archive!D:AB,18,FALSE)</f>
        <v>#N/A</v>
      </c>
      <c r="O4911" s="6"/>
      <c r="P4911" s="6"/>
      <c r="Q4911" s="6"/>
      <c r="R4911" s="6"/>
      <c r="S4911" s="6"/>
      <c r="T4911" s="6"/>
      <c r="U4911" s="6" t="s">
        <v>12299</v>
      </c>
      <c r="V4911" s="6" t="s">
        <v>12299</v>
      </c>
      <c r="W4911" s="6" t="s">
        <v>12299</v>
      </c>
    </row>
    <row r="4912" spans="1:23" x14ac:dyDescent="0.3">
      <c r="A4912" s="6">
        <v>7030</v>
      </c>
      <c r="B4912" s="6" t="s">
        <v>2257</v>
      </c>
      <c r="C4912" s="6" t="s">
        <v>2258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VLOOKUP(A4912,web_archive!D:AB,18,FALSE)</f>
        <v>None</v>
      </c>
      <c r="O4912" s="6"/>
      <c r="P4912" s="6"/>
      <c r="Q4912" s="6"/>
      <c r="R4912" s="6"/>
      <c r="S4912" s="6"/>
      <c r="T4912" s="6"/>
      <c r="U4912" s="6" t="s">
        <v>12299</v>
      </c>
      <c r="V4912" s="6" t="s">
        <v>12299</v>
      </c>
      <c r="W4912" s="6" t="s">
        <v>12299</v>
      </c>
    </row>
    <row r="4913" spans="1:24" x14ac:dyDescent="0.3">
      <c r="A4913" s="6">
        <v>7031</v>
      </c>
      <c r="B4913" s="6" t="s">
        <v>7198</v>
      </c>
      <c r="C4913" s="6" t="s">
        <v>7199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VLOOKUP(A4913,web_archive!D:AB,18,FALSE)</f>
        <v>None</v>
      </c>
      <c r="O4913" s="6"/>
      <c r="P4913" s="6"/>
      <c r="Q4913" s="6"/>
      <c r="R4913" s="6"/>
      <c r="S4913" s="6"/>
      <c r="T4913" s="6"/>
      <c r="U4913" s="6" t="s">
        <v>12299</v>
      </c>
      <c r="V4913" s="6" t="s">
        <v>12299</v>
      </c>
      <c r="W4913" s="6" t="s">
        <v>12299</v>
      </c>
      <c r="X4913" s="6"/>
    </row>
    <row r="4914" spans="1:24" x14ac:dyDescent="0.3">
      <c r="A4914" s="6">
        <v>7032</v>
      </c>
      <c r="B4914" s="6" t="s">
        <v>7609</v>
      </c>
      <c r="C4914" s="6" t="s">
        <v>7610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VLOOKUP(A4914,web_archive!D:AB,18,FALSE)</f>
        <v>None</v>
      </c>
      <c r="O4914" s="6"/>
      <c r="P4914" s="6"/>
      <c r="Q4914" s="6"/>
      <c r="R4914" s="6"/>
      <c r="S4914" s="6"/>
      <c r="T4914" s="6"/>
      <c r="U4914" s="6" t="s">
        <v>12299</v>
      </c>
      <c r="V4914" s="6" t="s">
        <v>12299</v>
      </c>
      <c r="W4914" s="6" t="s">
        <v>12299</v>
      </c>
      <c r="X4914" s="6"/>
    </row>
    <row r="4915" spans="1:24" x14ac:dyDescent="0.3">
      <c r="A4915" s="6">
        <v>7033</v>
      </c>
      <c r="B4915" s="6" t="s">
        <v>7792</v>
      </c>
      <c r="C4915" s="6" t="s">
        <v>7793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VLOOKUP(A4915,web_archive!D:AB,18,FALSE)</f>
        <v>None</v>
      </c>
      <c r="O4915" s="6"/>
      <c r="P4915" s="6"/>
      <c r="Q4915" s="6"/>
      <c r="R4915" s="6"/>
      <c r="S4915" s="6"/>
      <c r="T4915" s="6"/>
      <c r="U4915" s="6" t="s">
        <v>12299</v>
      </c>
      <c r="V4915" s="6" t="s">
        <v>12299</v>
      </c>
      <c r="W4915" s="6" t="s">
        <v>12299</v>
      </c>
      <c r="X4915" s="6"/>
    </row>
    <row r="4916" spans="1:24" x14ac:dyDescent="0.3">
      <c r="A4916" s="6">
        <v>7034</v>
      </c>
      <c r="B4916" s="6" t="s">
        <v>8259</v>
      </c>
      <c r="C4916" s="6" t="s">
        <v>8260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VLOOKUP(A4916,web_archive!D:AB,18,FALSE)</f>
        <v>None</v>
      </c>
      <c r="O4916" s="6"/>
      <c r="P4916" s="6"/>
      <c r="Q4916" s="6"/>
      <c r="R4916" s="6"/>
      <c r="S4916" s="6"/>
      <c r="T4916" s="6"/>
      <c r="U4916" s="6" t="s">
        <v>12299</v>
      </c>
      <c r="V4916" s="6" t="s">
        <v>12299</v>
      </c>
      <c r="W4916" s="6" t="s">
        <v>12299</v>
      </c>
      <c r="X4916" s="6"/>
    </row>
    <row r="4917" spans="1:24" x14ac:dyDescent="0.3">
      <c r="A4917" s="6">
        <v>7035</v>
      </c>
      <c r="B4917" s="6" t="s">
        <v>6516</v>
      </c>
      <c r="C4917" s="6" t="s">
        <v>6516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VLOOKUP(A4917,web_archive!D:AB,18,FALSE)</f>
        <v>None</v>
      </c>
      <c r="O4917" s="6"/>
      <c r="P4917" s="6"/>
      <c r="Q4917" s="6"/>
      <c r="R4917" s="6"/>
      <c r="S4917" s="6"/>
      <c r="T4917" s="6"/>
      <c r="U4917" s="6" t="s">
        <v>12299</v>
      </c>
      <c r="V4917" s="6" t="s">
        <v>12299</v>
      </c>
      <c r="W4917" s="6" t="s">
        <v>12299</v>
      </c>
      <c r="X4917" s="6"/>
    </row>
    <row r="4918" spans="1:24" x14ac:dyDescent="0.3">
      <c r="A4918" s="6">
        <v>7036</v>
      </c>
      <c r="B4918" s="6" t="s">
        <v>3826</v>
      </c>
      <c r="C4918" s="6" t="s">
        <v>3827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VLOOKUP(A4918,web_archive!D:AB,18,FALSE)</f>
        <v>None</v>
      </c>
      <c r="O4918" s="6"/>
      <c r="P4918" s="6"/>
      <c r="Q4918" s="6"/>
      <c r="R4918" s="6"/>
      <c r="S4918" s="6"/>
      <c r="T4918" s="6"/>
      <c r="U4918" s="6" t="s">
        <v>12299</v>
      </c>
      <c r="V4918" s="6" t="s">
        <v>12299</v>
      </c>
      <c r="W4918" s="6" t="s">
        <v>12299</v>
      </c>
      <c r="X4918" s="6"/>
    </row>
    <row r="4919" spans="1:24" x14ac:dyDescent="0.3">
      <c r="A4919" s="6">
        <v>7037</v>
      </c>
      <c r="B4919" s="6" t="s">
        <v>20753</v>
      </c>
      <c r="C4919" s="6" t="s">
        <v>20754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VLOOKUP(A4919,web_archive!D:AB,18,FALSE)</f>
        <v>#N/A</v>
      </c>
      <c r="O4919" s="6"/>
      <c r="P4919" s="6"/>
      <c r="Q4919" s="6"/>
      <c r="R4919" s="6"/>
      <c r="S4919" s="6"/>
      <c r="T4919" s="6"/>
      <c r="U4919" s="6" t="s">
        <v>20755</v>
      </c>
      <c r="V4919" s="6" t="s">
        <v>20756</v>
      </c>
      <c r="W4919" s="6" t="s">
        <v>12299</v>
      </c>
      <c r="X4919" s="6" t="s">
        <v>12299</v>
      </c>
    </row>
    <row r="4920" spans="1:24" x14ac:dyDescent="0.3">
      <c r="A4920" s="6">
        <v>7038</v>
      </c>
      <c r="B4920" s="6" t="s">
        <v>10886</v>
      </c>
      <c r="C4920" s="6" t="s">
        <v>10886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VLOOKUP(A4920,web_archive!D:AB,18,FALSE)</f>
        <v>None</v>
      </c>
      <c r="O4920" s="6"/>
      <c r="P4920" s="6"/>
      <c r="Q4920" s="6"/>
      <c r="R4920" s="6"/>
      <c r="S4920" s="6"/>
      <c r="T4920" s="6"/>
      <c r="U4920" s="6" t="s">
        <v>12299</v>
      </c>
      <c r="V4920" s="6" t="s">
        <v>12299</v>
      </c>
      <c r="W4920" s="6" t="s">
        <v>12299</v>
      </c>
      <c r="X4920" s="6"/>
    </row>
    <row r="4921" spans="1:24" x14ac:dyDescent="0.3">
      <c r="A4921" s="6">
        <v>7039</v>
      </c>
      <c r="B4921" s="6" t="s">
        <v>20757</v>
      </c>
      <c r="C4921" s="6" t="s">
        <v>20758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VLOOKUP(A4921,web_archive!D:AB,18,FALSE)</f>
        <v>#N/A</v>
      </c>
      <c r="O4921" s="6"/>
      <c r="P4921" s="6"/>
      <c r="Q4921" s="6"/>
      <c r="R4921" s="6"/>
      <c r="S4921" s="6"/>
      <c r="T4921" s="6"/>
      <c r="U4921" s="6" t="s">
        <v>12299</v>
      </c>
      <c r="V4921" s="6" t="s">
        <v>12299</v>
      </c>
      <c r="W4921" s="6" t="s">
        <v>12299</v>
      </c>
      <c r="X4921" s="6"/>
    </row>
    <row r="4922" spans="1:24" x14ac:dyDescent="0.3">
      <c r="A4922" s="6">
        <v>7040</v>
      </c>
      <c r="B4922" s="6" t="s">
        <v>20759</v>
      </c>
      <c r="C4922" s="6" t="s">
        <v>20759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VLOOKUP(A4922,web_archive!D:AB,18,FALSE)</f>
        <v>#N/A</v>
      </c>
      <c r="O4922" s="6"/>
      <c r="P4922" s="6"/>
      <c r="Q4922" s="6"/>
      <c r="R4922" s="6"/>
      <c r="S4922" s="6"/>
      <c r="T4922" s="6"/>
      <c r="U4922" s="6" t="s">
        <v>12299</v>
      </c>
      <c r="V4922" s="6" t="s">
        <v>12299</v>
      </c>
      <c r="W4922" s="6" t="s">
        <v>12299</v>
      </c>
      <c r="X4922" s="6"/>
    </row>
    <row r="4923" spans="1:24" x14ac:dyDescent="0.3">
      <c r="A4923" s="6">
        <v>7041</v>
      </c>
      <c r="B4923" s="6" t="s">
        <v>3933</v>
      </c>
      <c r="C4923" s="6" t="s">
        <v>3934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VLOOKUP(A4923,web_archive!D:AB,18,FALSE)</f>
        <v>None</v>
      </c>
      <c r="O4923" s="6"/>
      <c r="P4923" s="6"/>
      <c r="Q4923" s="6"/>
      <c r="R4923" s="6"/>
      <c r="S4923" s="6"/>
      <c r="T4923" s="6"/>
      <c r="U4923" s="6" t="s">
        <v>12299</v>
      </c>
      <c r="V4923" s="6" t="s">
        <v>12299</v>
      </c>
      <c r="W4923" s="6" t="s">
        <v>12299</v>
      </c>
      <c r="X4923" s="6"/>
    </row>
    <row r="4924" spans="1:24" x14ac:dyDescent="0.3">
      <c r="A4924" s="6">
        <v>7042</v>
      </c>
      <c r="B4924" s="6" t="s">
        <v>20760</v>
      </c>
      <c r="C4924" s="6" t="s">
        <v>20761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VLOOKUP(A4924,web_archive!D:AB,18,FALSE)</f>
        <v>#N/A</v>
      </c>
      <c r="O4924" s="6"/>
      <c r="P4924" s="6"/>
      <c r="Q4924" s="6"/>
      <c r="R4924" s="6"/>
      <c r="S4924" s="6"/>
      <c r="T4924" s="6"/>
      <c r="U4924" s="6" t="s">
        <v>12299</v>
      </c>
      <c r="V4924" s="6" t="s">
        <v>12299</v>
      </c>
      <c r="W4924" s="6" t="s">
        <v>12299</v>
      </c>
      <c r="X4924" s="6"/>
    </row>
    <row r="4925" spans="1:24" x14ac:dyDescent="0.3">
      <c r="A4925" s="6">
        <v>7043</v>
      </c>
      <c r="B4925" s="6" t="s">
        <v>3937</v>
      </c>
      <c r="C4925" s="6" t="s">
        <v>3938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VLOOKUP(A4925,web_archive!D:AB,18,FALSE)</f>
        <v>None</v>
      </c>
      <c r="O4925" s="6"/>
      <c r="P4925" s="6"/>
      <c r="Q4925" s="6"/>
      <c r="R4925" s="6"/>
      <c r="S4925" s="6"/>
      <c r="T4925" s="6"/>
      <c r="U4925" s="6" t="s">
        <v>12299</v>
      </c>
      <c r="V4925" s="6" t="s">
        <v>12299</v>
      </c>
      <c r="W4925" s="6" t="s">
        <v>12299</v>
      </c>
      <c r="X4925" s="6"/>
    </row>
    <row r="4926" spans="1:24" x14ac:dyDescent="0.3">
      <c r="A4926" s="6">
        <v>7044</v>
      </c>
      <c r="B4926" s="6" t="s">
        <v>20762</v>
      </c>
      <c r="C4926" s="6" t="s">
        <v>20762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VLOOKUP(A4926,web_archive!D:AB,18,FALSE)</f>
        <v>#N/A</v>
      </c>
      <c r="O4926" s="6"/>
      <c r="P4926" s="6"/>
      <c r="Q4926" s="6"/>
      <c r="R4926" s="6"/>
      <c r="S4926" s="6"/>
      <c r="T4926" s="6"/>
      <c r="U4926" s="6" t="s">
        <v>12299</v>
      </c>
      <c r="V4926" s="6" t="s">
        <v>12299</v>
      </c>
      <c r="W4926" s="6" t="s">
        <v>12299</v>
      </c>
      <c r="X4926" s="6"/>
    </row>
    <row r="4927" spans="1:24" x14ac:dyDescent="0.3">
      <c r="A4927" s="6">
        <v>7045</v>
      </c>
      <c r="B4927" s="6" t="s">
        <v>20763</v>
      </c>
      <c r="C4927" s="6" t="s">
        <v>20764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VLOOKUP(A4927,web_archive!D:AB,18,FALSE)</f>
        <v>#N/A</v>
      </c>
      <c r="O4927" s="6"/>
      <c r="P4927" s="6"/>
      <c r="Q4927" s="6"/>
      <c r="R4927" s="6"/>
      <c r="S4927" s="6"/>
      <c r="T4927" s="6"/>
      <c r="U4927" s="6" t="s">
        <v>12299</v>
      </c>
      <c r="V4927" s="6" t="s">
        <v>12299</v>
      </c>
      <c r="W4927" s="6" t="s">
        <v>12299</v>
      </c>
      <c r="X4927" s="6"/>
    </row>
    <row r="4928" spans="1:24" x14ac:dyDescent="0.3">
      <c r="A4928" s="6">
        <v>7046</v>
      </c>
      <c r="B4928" s="6" t="s">
        <v>20765</v>
      </c>
      <c r="C4928" s="6" t="s">
        <v>20766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VLOOKUP(A4928,web_archive!D:AB,18,FALSE)</f>
        <v>#N/A</v>
      </c>
      <c r="O4928" s="6"/>
      <c r="P4928" s="6"/>
      <c r="Q4928" s="6"/>
      <c r="R4928" s="6"/>
      <c r="S4928" s="6"/>
      <c r="T4928" s="6"/>
      <c r="U4928" s="6" t="s">
        <v>12299</v>
      </c>
      <c r="V4928" s="6" t="s">
        <v>12299</v>
      </c>
      <c r="W4928" s="6" t="s">
        <v>12299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VLOOKUP(A4929,web_archive!D:AB,18,FALSE)</f>
        <v>None</v>
      </c>
      <c r="O4929" s="6"/>
      <c r="P4929" s="6"/>
      <c r="Q4929" s="6"/>
      <c r="R4929" s="6"/>
      <c r="S4929" s="6"/>
      <c r="T4929" s="6"/>
      <c r="U4929" s="6" t="s">
        <v>12299</v>
      </c>
      <c r="V4929" s="6" t="s">
        <v>12299</v>
      </c>
      <c r="W4929" s="6" t="s">
        <v>12299</v>
      </c>
    </row>
    <row r="4930" spans="1:23" x14ac:dyDescent="0.3">
      <c r="A4930" s="6">
        <v>7048</v>
      </c>
      <c r="B4930" s="6" t="s">
        <v>9880</v>
      </c>
      <c r="C4930" s="6" t="s">
        <v>9881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VLOOKUP(A4930,web_archive!D:AB,18,FALSE)</f>
        <v>None</v>
      </c>
      <c r="O4930" s="6"/>
      <c r="P4930" s="6"/>
      <c r="Q4930" s="6"/>
      <c r="R4930" s="6"/>
      <c r="S4930" s="6"/>
      <c r="T4930" s="6"/>
      <c r="U4930" s="6" t="s">
        <v>12299</v>
      </c>
      <c r="V4930" s="6" t="s">
        <v>12299</v>
      </c>
      <c r="W4930" s="6" t="s">
        <v>12299</v>
      </c>
    </row>
    <row r="4931" spans="1:23" x14ac:dyDescent="0.3">
      <c r="A4931" s="6">
        <v>7049</v>
      </c>
      <c r="B4931" s="6" t="s">
        <v>9653</v>
      </c>
      <c r="C4931" s="6" t="s">
        <v>9653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VLOOKUP(A4931,web_archive!D:AB,18,FALSE)</f>
        <v>None</v>
      </c>
      <c r="O4931" s="6"/>
      <c r="P4931" s="6"/>
      <c r="Q4931" s="6"/>
      <c r="R4931" s="6"/>
      <c r="S4931" s="6"/>
      <c r="T4931" s="6"/>
      <c r="U4931" s="6" t="s">
        <v>12299</v>
      </c>
      <c r="V4931" s="6" t="s">
        <v>12299</v>
      </c>
      <c r="W4931" s="6" t="s">
        <v>12299</v>
      </c>
    </row>
    <row r="4932" spans="1:23" x14ac:dyDescent="0.3">
      <c r="A4932" s="6">
        <v>7050</v>
      </c>
      <c r="B4932" s="6" t="s">
        <v>20767</v>
      </c>
      <c r="C4932" s="6" t="s">
        <v>20768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VLOOKUP(A4932,web_archive!D:AB,18,FALSE)</f>
        <v>#N/A</v>
      </c>
      <c r="O4932" s="6"/>
      <c r="P4932" s="6"/>
      <c r="Q4932" s="6"/>
      <c r="R4932" s="6"/>
      <c r="S4932" s="6"/>
      <c r="T4932" s="6"/>
      <c r="U4932" s="6" t="s">
        <v>12299</v>
      </c>
      <c r="V4932" s="6" t="s">
        <v>12299</v>
      </c>
      <c r="W4932" s="6" t="s">
        <v>12299</v>
      </c>
    </row>
    <row r="4933" spans="1:23" x14ac:dyDescent="0.3">
      <c r="A4933" s="6">
        <v>7051</v>
      </c>
      <c r="B4933" s="6" t="s">
        <v>20769</v>
      </c>
      <c r="C4933" s="6" t="s">
        <v>20770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VLOOKUP(A4933,web_archive!D:AB,18,FALSE)</f>
        <v>#N/A</v>
      </c>
      <c r="O4933" s="6"/>
      <c r="P4933" s="6"/>
      <c r="Q4933" s="6"/>
      <c r="R4933" s="6"/>
      <c r="S4933" s="6"/>
      <c r="T4933" s="6"/>
      <c r="U4933" s="6" t="s">
        <v>12299</v>
      </c>
      <c r="V4933" s="6" t="s">
        <v>12299</v>
      </c>
      <c r="W4933" s="6" t="s">
        <v>12299</v>
      </c>
    </row>
    <row r="4934" spans="1:23" x14ac:dyDescent="0.3">
      <c r="A4934" s="6">
        <v>7052</v>
      </c>
      <c r="B4934" s="6" t="s">
        <v>20771</v>
      </c>
      <c r="C4934" s="6" t="s">
        <v>20772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VLOOKUP(A4934,web_archive!D:AB,18,FALSE)</f>
        <v>#N/A</v>
      </c>
      <c r="O4934" s="6"/>
      <c r="P4934" s="6"/>
      <c r="Q4934" s="6"/>
      <c r="R4934" s="6"/>
      <c r="S4934" s="6"/>
      <c r="T4934" s="6"/>
      <c r="U4934" s="6" t="s">
        <v>12299</v>
      </c>
      <c r="V4934" s="6" t="s">
        <v>12299</v>
      </c>
      <c r="W4934" s="6" t="s">
        <v>12299</v>
      </c>
    </row>
    <row r="4935" spans="1:23" x14ac:dyDescent="0.3">
      <c r="A4935" s="6">
        <v>7053</v>
      </c>
      <c r="B4935" s="6" t="s">
        <v>2739</v>
      </c>
      <c r="C4935" s="6" t="s">
        <v>2739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VLOOKUP(A4935,web_archive!D:AB,18,FALSE)</f>
        <v>None</v>
      </c>
      <c r="O4935" s="6"/>
      <c r="P4935" s="6"/>
      <c r="Q4935" s="6"/>
      <c r="R4935" s="6"/>
      <c r="S4935" s="6"/>
      <c r="T4935" s="6"/>
      <c r="U4935" s="6" t="s">
        <v>12299</v>
      </c>
      <c r="V4935" s="6" t="s">
        <v>12299</v>
      </c>
      <c r="W4935" s="6" t="s">
        <v>12299</v>
      </c>
    </row>
    <row r="4936" spans="1:23" x14ac:dyDescent="0.3">
      <c r="A4936" s="6">
        <v>7054</v>
      </c>
      <c r="B4936" s="6" t="s">
        <v>1591</v>
      </c>
      <c r="C4936" s="6" t="s">
        <v>1591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VLOOKUP(A4936,web_archive!D:AB,18,FALSE)</f>
        <v>None</v>
      </c>
      <c r="O4936" s="6"/>
      <c r="P4936" s="6"/>
      <c r="Q4936" s="6"/>
      <c r="R4936" s="6"/>
      <c r="S4936" s="6"/>
      <c r="T4936" s="6"/>
      <c r="U4936" s="6" t="s">
        <v>12299</v>
      </c>
      <c r="V4936" s="6" t="s">
        <v>12299</v>
      </c>
      <c r="W4936" s="6" t="s">
        <v>12299</v>
      </c>
    </row>
    <row r="4937" spans="1:23" x14ac:dyDescent="0.3">
      <c r="A4937" s="6">
        <v>7055</v>
      </c>
      <c r="B4937" s="6" t="s">
        <v>20773</v>
      </c>
      <c r="C4937" s="6" t="s">
        <v>20774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VLOOKUP(A4937,web_archive!D:AB,18,FALSE)</f>
        <v>#N/A</v>
      </c>
      <c r="O4937" s="6"/>
      <c r="P4937" s="6"/>
      <c r="Q4937" s="6"/>
      <c r="R4937" s="6"/>
      <c r="S4937" s="6"/>
      <c r="T4937" s="6"/>
      <c r="U4937" s="6" t="s">
        <v>12299</v>
      </c>
      <c r="V4937" s="6" t="s">
        <v>12299</v>
      </c>
      <c r="W4937" s="6" t="s">
        <v>12299</v>
      </c>
    </row>
    <row r="4938" spans="1:23" x14ac:dyDescent="0.3">
      <c r="A4938" s="6">
        <v>7056</v>
      </c>
      <c r="B4938" s="6" t="s">
        <v>20775</v>
      </c>
      <c r="C4938" s="6" t="s">
        <v>20776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VLOOKUP(A4938,web_archive!D:AB,18,FALSE)</f>
        <v>#N/A</v>
      </c>
      <c r="O4938" s="6"/>
      <c r="P4938" s="6"/>
      <c r="Q4938" s="6"/>
      <c r="R4938" s="6"/>
      <c r="S4938" s="6"/>
      <c r="T4938" s="6"/>
      <c r="U4938" s="6" t="s">
        <v>12299</v>
      </c>
      <c r="V4938" s="6" t="s">
        <v>12299</v>
      </c>
      <c r="W4938" s="6" t="s">
        <v>12299</v>
      </c>
    </row>
    <row r="4939" spans="1:23" x14ac:dyDescent="0.3">
      <c r="A4939" s="6">
        <v>7057</v>
      </c>
      <c r="B4939" s="6" t="s">
        <v>20777</v>
      </c>
      <c r="C4939" s="6" t="s">
        <v>20778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VLOOKUP(A4939,web_archive!D:AB,18,FALSE)</f>
        <v>#N/A</v>
      </c>
      <c r="O4939" s="6"/>
      <c r="P4939" s="6"/>
      <c r="Q4939" s="6"/>
      <c r="R4939" s="6"/>
      <c r="S4939" s="6"/>
      <c r="T4939" s="6"/>
      <c r="U4939" s="6" t="s">
        <v>12299</v>
      </c>
      <c r="V4939" s="6" t="s">
        <v>12299</v>
      </c>
      <c r="W4939" s="6" t="s">
        <v>12299</v>
      </c>
    </row>
    <row r="4940" spans="1:23" x14ac:dyDescent="0.3">
      <c r="A4940" s="6">
        <v>7058</v>
      </c>
      <c r="B4940" s="6" t="s">
        <v>20779</v>
      </c>
      <c r="C4940" s="6" t="s">
        <v>20780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VLOOKUP(A4940,web_archive!D:AB,18,FALSE)</f>
        <v>#N/A</v>
      </c>
      <c r="O4940" s="6"/>
      <c r="P4940" s="6"/>
      <c r="Q4940" s="6"/>
      <c r="R4940" s="6"/>
      <c r="S4940" s="6"/>
      <c r="T4940" s="6"/>
      <c r="U4940" s="6" t="s">
        <v>12299</v>
      </c>
      <c r="V4940" s="6" t="s">
        <v>12299</v>
      </c>
      <c r="W4940" s="6" t="s">
        <v>12299</v>
      </c>
    </row>
    <row r="4941" spans="1:23" x14ac:dyDescent="0.3">
      <c r="A4941" s="6">
        <v>7059</v>
      </c>
      <c r="B4941" s="6" t="s">
        <v>20781</v>
      </c>
      <c r="C4941" s="6" t="s">
        <v>20782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VLOOKUP(A4941,web_archive!D:AB,18,FALSE)</f>
        <v>#N/A</v>
      </c>
      <c r="O4941" s="6"/>
      <c r="P4941" s="6"/>
      <c r="Q4941" s="6"/>
      <c r="R4941" s="6"/>
      <c r="S4941" s="6"/>
      <c r="T4941" s="6"/>
      <c r="U4941" s="6" t="s">
        <v>12299</v>
      </c>
      <c r="V4941" s="6" t="s">
        <v>12299</v>
      </c>
      <c r="W4941" s="6" t="s">
        <v>12299</v>
      </c>
    </row>
    <row r="4942" spans="1:23" x14ac:dyDescent="0.3">
      <c r="A4942" s="6">
        <v>7060</v>
      </c>
      <c r="B4942" s="6" t="s">
        <v>20783</v>
      </c>
      <c r="C4942" s="6" t="s">
        <v>20784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VLOOKUP(A4942,web_archive!D:AB,18,FALSE)</f>
        <v>#N/A</v>
      </c>
      <c r="O4942" s="6"/>
      <c r="P4942" s="6"/>
      <c r="Q4942" s="6"/>
      <c r="R4942" s="6"/>
      <c r="S4942" s="6"/>
      <c r="T4942" s="6"/>
      <c r="U4942" s="6" t="s">
        <v>12299</v>
      </c>
      <c r="V4942" s="6" t="s">
        <v>12299</v>
      </c>
      <c r="W4942" s="6" t="s">
        <v>12299</v>
      </c>
    </row>
    <row r="4943" spans="1:23" x14ac:dyDescent="0.3">
      <c r="A4943" s="6">
        <v>7061</v>
      </c>
      <c r="B4943" s="6" t="s">
        <v>20785</v>
      </c>
      <c r="C4943" s="6" t="s">
        <v>20786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VLOOKUP(A4943,web_archive!D:AB,18,FALSE)</f>
        <v>#N/A</v>
      </c>
      <c r="O4943" s="6"/>
      <c r="P4943" s="6"/>
      <c r="Q4943" s="6"/>
      <c r="R4943" s="6"/>
      <c r="S4943" s="6"/>
      <c r="T4943" s="6"/>
      <c r="U4943" s="6" t="s">
        <v>12299</v>
      </c>
      <c r="V4943" s="6" t="s">
        <v>12299</v>
      </c>
      <c r="W4943" s="6" t="s">
        <v>12299</v>
      </c>
    </row>
    <row r="4944" spans="1:23" x14ac:dyDescent="0.3">
      <c r="A4944" s="6">
        <v>7062</v>
      </c>
      <c r="B4944" s="6" t="s">
        <v>20787</v>
      </c>
      <c r="C4944" s="6" t="s">
        <v>20788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VLOOKUP(A4944,web_archive!D:AB,18,FALSE)</f>
        <v>#N/A</v>
      </c>
      <c r="O4944" s="6"/>
      <c r="P4944" s="6"/>
      <c r="Q4944" s="6"/>
      <c r="R4944" s="6"/>
      <c r="S4944" s="6"/>
      <c r="T4944" s="6"/>
      <c r="U4944" s="6" t="s">
        <v>12299</v>
      </c>
      <c r="V4944" s="6" t="s">
        <v>12299</v>
      </c>
      <c r="W4944" s="6" t="s">
        <v>12299</v>
      </c>
    </row>
    <row r="4945" spans="1:23" x14ac:dyDescent="0.3">
      <c r="A4945" s="6">
        <v>7063</v>
      </c>
      <c r="B4945" s="6" t="s">
        <v>9306</v>
      </c>
      <c r="C4945" s="6" t="s">
        <v>9307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VLOOKUP(A4945,web_archive!D:AB,18,FALSE)</f>
        <v>None</v>
      </c>
      <c r="O4945" s="6"/>
      <c r="P4945" s="6"/>
      <c r="Q4945" s="6"/>
      <c r="R4945" s="6"/>
      <c r="S4945" s="6"/>
      <c r="T4945" s="6"/>
      <c r="U4945" s="6" t="s">
        <v>12299</v>
      </c>
      <c r="V4945" s="6" t="s">
        <v>12299</v>
      </c>
      <c r="W4945" s="6" t="s">
        <v>12299</v>
      </c>
    </row>
    <row r="4946" spans="1:23" x14ac:dyDescent="0.3">
      <c r="A4946" s="6">
        <v>7064</v>
      </c>
      <c r="B4946" s="6" t="s">
        <v>3118</v>
      </c>
      <c r="C4946" s="6" t="s">
        <v>3119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VLOOKUP(A4946,web_archive!D:AB,18,FALSE)</f>
        <v>None</v>
      </c>
      <c r="O4946" s="6"/>
      <c r="P4946" s="6"/>
      <c r="Q4946" s="6"/>
      <c r="R4946" s="6"/>
      <c r="S4946" s="6"/>
      <c r="T4946" s="6"/>
      <c r="U4946" s="6" t="s">
        <v>12299</v>
      </c>
      <c r="V4946" s="6" t="s">
        <v>12299</v>
      </c>
      <c r="W4946" s="6" t="s">
        <v>12299</v>
      </c>
    </row>
    <row r="4947" spans="1:23" x14ac:dyDescent="0.3">
      <c r="A4947" s="6">
        <v>7065</v>
      </c>
      <c r="B4947" s="6" t="s">
        <v>8839</v>
      </c>
      <c r="C4947" s="6" t="s">
        <v>8840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VLOOKUP(A4947,web_archive!D:AB,18,FALSE)</f>
        <v>None</v>
      </c>
      <c r="O4947" s="6"/>
      <c r="P4947" s="6"/>
      <c r="Q4947" s="6"/>
      <c r="R4947" s="6"/>
      <c r="S4947" s="6"/>
      <c r="T4947" s="6"/>
      <c r="U4947" s="6" t="s">
        <v>12299</v>
      </c>
      <c r="V4947" s="6" t="s">
        <v>12299</v>
      </c>
      <c r="W4947" s="6" t="s">
        <v>12299</v>
      </c>
    </row>
    <row r="4948" spans="1:23" x14ac:dyDescent="0.3">
      <c r="A4948" s="6">
        <v>7066</v>
      </c>
      <c r="B4948" s="6" t="s">
        <v>5392</v>
      </c>
      <c r="C4948" s="6" t="s">
        <v>5393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VLOOKUP(A4948,web_archive!D:AB,18,FALSE)</f>
        <v>None</v>
      </c>
      <c r="O4948" s="6"/>
      <c r="P4948" s="6"/>
      <c r="Q4948" s="6"/>
      <c r="R4948" s="6"/>
      <c r="S4948" s="6"/>
      <c r="T4948" s="6"/>
      <c r="U4948" s="6" t="s">
        <v>12299</v>
      </c>
      <c r="V4948" s="6" t="s">
        <v>12299</v>
      </c>
      <c r="W4948" s="6" t="s">
        <v>12299</v>
      </c>
    </row>
    <row r="4949" spans="1:23" x14ac:dyDescent="0.3">
      <c r="A4949" s="6">
        <v>7067</v>
      </c>
      <c r="B4949" s="6" t="s">
        <v>9680</v>
      </c>
      <c r="C4949" s="6" t="s">
        <v>9669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VLOOKUP(A4949,web_archive!D:AB,18,FALSE)</f>
        <v>None</v>
      </c>
      <c r="O4949" s="6"/>
      <c r="P4949" s="6"/>
      <c r="Q4949" s="6"/>
      <c r="R4949" s="6"/>
      <c r="S4949" s="6"/>
      <c r="T4949" s="6"/>
      <c r="U4949" s="6" t="s">
        <v>12299</v>
      </c>
      <c r="V4949" s="6" t="s">
        <v>12299</v>
      </c>
      <c r="W4949" s="6" t="s">
        <v>12299</v>
      </c>
    </row>
    <row r="4950" spans="1:23" x14ac:dyDescent="0.3">
      <c r="A4950" s="6">
        <v>7068</v>
      </c>
      <c r="B4950" s="6" t="s">
        <v>1747</v>
      </c>
      <c r="C4950" s="6" t="s">
        <v>1748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VLOOKUP(A4950,web_archive!D:AB,18,FALSE)</f>
        <v>None</v>
      </c>
      <c r="O4950" s="6"/>
      <c r="P4950" s="6"/>
      <c r="Q4950" s="6"/>
      <c r="R4950" s="6"/>
      <c r="S4950" s="6"/>
      <c r="T4950" s="6"/>
      <c r="U4950" s="6" t="s">
        <v>12299</v>
      </c>
      <c r="V4950" s="6" t="s">
        <v>12299</v>
      </c>
      <c r="W4950" s="6" t="s">
        <v>12299</v>
      </c>
    </row>
    <row r="4951" spans="1:23" x14ac:dyDescent="0.3">
      <c r="A4951" s="6">
        <v>7069</v>
      </c>
      <c r="B4951" s="6" t="s">
        <v>1617</v>
      </c>
      <c r="C4951" s="6" t="s">
        <v>1618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VLOOKUP(A4951,web_archive!D:AB,18,FALSE)</f>
        <v>None</v>
      </c>
      <c r="O4951" s="6"/>
      <c r="P4951" s="6"/>
      <c r="Q4951" s="6"/>
      <c r="R4951" s="6"/>
      <c r="S4951" s="6"/>
      <c r="T4951" s="6"/>
      <c r="U4951" s="6" t="s">
        <v>12299</v>
      </c>
      <c r="V4951" s="6" t="s">
        <v>12299</v>
      </c>
      <c r="W4951" s="6" t="s">
        <v>12299</v>
      </c>
    </row>
    <row r="4952" spans="1:23" x14ac:dyDescent="0.3">
      <c r="A4952" s="6">
        <v>7070</v>
      </c>
      <c r="B4952" s="6" t="s">
        <v>20789</v>
      </c>
      <c r="C4952" s="6" t="s">
        <v>20790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VLOOKUP(A4952,web_archive!D:AB,18,FALSE)</f>
        <v>#N/A</v>
      </c>
      <c r="O4952" s="6"/>
      <c r="P4952" s="6"/>
      <c r="Q4952" s="6"/>
      <c r="R4952" s="6"/>
      <c r="S4952" s="6"/>
      <c r="T4952" s="6"/>
      <c r="U4952" s="6" t="s">
        <v>12299</v>
      </c>
      <c r="V4952" s="6" t="s">
        <v>12299</v>
      </c>
      <c r="W4952" s="6" t="s">
        <v>12299</v>
      </c>
    </row>
    <row r="4953" spans="1:23" x14ac:dyDescent="0.3">
      <c r="A4953" s="6">
        <v>7071</v>
      </c>
      <c r="B4953" s="6" t="s">
        <v>9904</v>
      </c>
      <c r="C4953" s="6" t="s">
        <v>9905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VLOOKUP(A4953,web_archive!D:AB,18,FALSE)</f>
        <v>None</v>
      </c>
      <c r="O4953" s="6"/>
      <c r="P4953" s="6"/>
      <c r="Q4953" s="6"/>
      <c r="R4953" s="6"/>
      <c r="S4953" s="6"/>
      <c r="T4953" s="6"/>
      <c r="U4953" s="6" t="s">
        <v>12299</v>
      </c>
      <c r="V4953" s="6" t="s">
        <v>12299</v>
      </c>
      <c r="W4953" s="6" t="s">
        <v>12299</v>
      </c>
    </row>
    <row r="4954" spans="1:23" x14ac:dyDescent="0.3">
      <c r="A4954" s="6">
        <v>7072</v>
      </c>
      <c r="B4954" s="6" t="s">
        <v>20791</v>
      </c>
      <c r="C4954" s="6" t="s">
        <v>20792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VLOOKUP(A4954,web_archive!D:AB,18,FALSE)</f>
        <v>#N/A</v>
      </c>
      <c r="O4954" s="6"/>
      <c r="P4954" s="6"/>
      <c r="Q4954" s="6"/>
      <c r="R4954" s="6"/>
      <c r="S4954" s="6"/>
      <c r="T4954" s="6"/>
      <c r="U4954" s="6" t="s">
        <v>12299</v>
      </c>
      <c r="V4954" s="6" t="s">
        <v>12299</v>
      </c>
      <c r="W4954" s="6" t="s">
        <v>12299</v>
      </c>
    </row>
    <row r="4955" spans="1:23" x14ac:dyDescent="0.3">
      <c r="A4955" s="6">
        <v>7073</v>
      </c>
      <c r="B4955" s="6" t="s">
        <v>5655</v>
      </c>
      <c r="C4955" s="6" t="s">
        <v>5656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VLOOKUP(A4955,web_archive!D:AB,18,FALSE)</f>
        <v>None</v>
      </c>
      <c r="O4955" s="6"/>
      <c r="P4955" s="6"/>
      <c r="Q4955" s="6"/>
      <c r="R4955" s="6"/>
      <c r="S4955" s="6"/>
      <c r="T4955" s="6"/>
      <c r="U4955" s="6" t="s">
        <v>12299</v>
      </c>
      <c r="V4955" s="6" t="s">
        <v>12299</v>
      </c>
      <c r="W4955" s="6" t="s">
        <v>12299</v>
      </c>
    </row>
    <row r="4956" spans="1:23" x14ac:dyDescent="0.3">
      <c r="A4956" s="6">
        <v>7074</v>
      </c>
      <c r="B4956" s="6" t="s">
        <v>5573</v>
      </c>
      <c r="C4956" s="6" t="s">
        <v>5574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VLOOKUP(A4956,web_archive!D:AB,18,FALSE)</f>
        <v>None</v>
      </c>
      <c r="O4956" s="6"/>
      <c r="P4956" s="6"/>
      <c r="Q4956" s="6"/>
      <c r="R4956" s="6"/>
      <c r="S4956" s="6"/>
      <c r="T4956" s="6"/>
      <c r="U4956" s="6" t="s">
        <v>12299</v>
      </c>
      <c r="V4956" s="6" t="s">
        <v>12299</v>
      </c>
      <c r="W4956" s="6" t="s">
        <v>12299</v>
      </c>
    </row>
    <row r="4957" spans="1:23" x14ac:dyDescent="0.3">
      <c r="A4957" s="6">
        <v>7075</v>
      </c>
      <c r="B4957" s="6" t="s">
        <v>5581</v>
      </c>
      <c r="C4957" s="6" t="s">
        <v>5582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VLOOKUP(A4957,web_archive!D:AB,18,FALSE)</f>
        <v>None</v>
      </c>
      <c r="O4957" s="6"/>
      <c r="P4957" s="6"/>
      <c r="Q4957" s="6"/>
      <c r="R4957" s="6"/>
      <c r="S4957" s="6"/>
      <c r="T4957" s="6"/>
      <c r="U4957" s="6" t="s">
        <v>12299</v>
      </c>
      <c r="V4957" s="6" t="s">
        <v>12299</v>
      </c>
      <c r="W4957" s="6" t="s">
        <v>12299</v>
      </c>
    </row>
    <row r="4958" spans="1:23" x14ac:dyDescent="0.3">
      <c r="A4958" s="6">
        <v>7076</v>
      </c>
      <c r="B4958" s="6" t="s">
        <v>6993</v>
      </c>
      <c r="C4958" s="6" t="s">
        <v>6994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VLOOKUP(A4958,web_archive!D:AB,18,FALSE)</f>
        <v>None</v>
      </c>
      <c r="O4958" s="6"/>
      <c r="P4958" s="6"/>
      <c r="Q4958" s="6"/>
      <c r="R4958" s="6"/>
      <c r="S4958" s="6"/>
      <c r="T4958" s="6"/>
      <c r="U4958" s="6" t="s">
        <v>12299</v>
      </c>
      <c r="V4958" s="6" t="s">
        <v>12299</v>
      </c>
      <c r="W4958" s="6" t="s">
        <v>12299</v>
      </c>
    </row>
    <row r="4959" spans="1:23" x14ac:dyDescent="0.3">
      <c r="A4959" s="6">
        <v>7077</v>
      </c>
      <c r="B4959" s="6" t="s">
        <v>9080</v>
      </c>
      <c r="C4959" s="6" t="s">
        <v>9081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VLOOKUP(A4959,web_archive!D:AB,18,FALSE)</f>
        <v>None</v>
      </c>
      <c r="O4959" s="6"/>
      <c r="P4959" s="6"/>
      <c r="Q4959" s="6"/>
      <c r="R4959" s="6"/>
      <c r="S4959" s="6"/>
      <c r="T4959" s="6"/>
      <c r="U4959" s="6" t="s">
        <v>12299</v>
      </c>
      <c r="V4959" s="6" t="s">
        <v>12299</v>
      </c>
      <c r="W4959" s="6" t="s">
        <v>12299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VLOOKUP(A4960,web_archive!D:AB,18,FALSE)</f>
        <v>None</v>
      </c>
      <c r="O4960" s="6"/>
      <c r="P4960" s="6"/>
      <c r="Q4960" s="6"/>
      <c r="R4960" s="6"/>
      <c r="S4960" s="6"/>
      <c r="T4960" s="6"/>
      <c r="U4960" s="6" t="s">
        <v>12299</v>
      </c>
      <c r="V4960" s="6" t="s">
        <v>12299</v>
      </c>
      <c r="W4960" s="6" t="s">
        <v>12299</v>
      </c>
    </row>
    <row r="4961" spans="1:23" x14ac:dyDescent="0.3">
      <c r="A4961" s="6">
        <v>7079</v>
      </c>
      <c r="B4961" s="6" t="s">
        <v>3865</v>
      </c>
      <c r="C4961" s="6" t="s">
        <v>3866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VLOOKUP(A4961,web_archive!D:AB,18,FALSE)</f>
        <v>None</v>
      </c>
      <c r="O4961" s="6"/>
      <c r="P4961" s="6"/>
      <c r="Q4961" s="6"/>
      <c r="R4961" s="6"/>
      <c r="S4961" s="6"/>
      <c r="T4961" s="6"/>
      <c r="U4961" s="6" t="s">
        <v>12299</v>
      </c>
      <c r="V4961" s="6" t="s">
        <v>12299</v>
      </c>
      <c r="W4961" s="6" t="s">
        <v>12299</v>
      </c>
    </row>
    <row r="4962" spans="1:23" x14ac:dyDescent="0.3">
      <c r="A4962" s="6">
        <v>7080</v>
      </c>
      <c r="B4962" s="6" t="s">
        <v>4166</v>
      </c>
      <c r="C4962" s="6" t="s">
        <v>4167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VLOOKUP(A4962,web_archive!D:AB,18,FALSE)</f>
        <v>None</v>
      </c>
      <c r="O4962" s="6"/>
      <c r="P4962" s="6"/>
      <c r="Q4962" s="6"/>
      <c r="R4962" s="6"/>
      <c r="S4962" s="6"/>
      <c r="T4962" s="6"/>
      <c r="U4962" s="6" t="s">
        <v>12299</v>
      </c>
      <c r="V4962" s="6" t="s">
        <v>12299</v>
      </c>
      <c r="W4962" s="6" t="s">
        <v>12299</v>
      </c>
    </row>
    <row r="4963" spans="1:23" x14ac:dyDescent="0.3">
      <c r="A4963" s="6">
        <v>7081</v>
      </c>
      <c r="B4963" s="6" t="s">
        <v>863</v>
      </c>
      <c r="C4963" s="6" t="s">
        <v>864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VLOOKUP(A4963,web_archive!D:AB,18,FALSE)</f>
        <v>None</v>
      </c>
      <c r="O4963" s="6"/>
      <c r="P4963" s="6"/>
      <c r="Q4963" s="6"/>
      <c r="R4963" s="6"/>
      <c r="S4963" s="6"/>
      <c r="T4963" s="6"/>
      <c r="U4963" s="6" t="s">
        <v>12299</v>
      </c>
      <c r="V4963" s="6" t="s">
        <v>12299</v>
      </c>
      <c r="W4963" s="6" t="s">
        <v>12299</v>
      </c>
    </row>
    <row r="4964" spans="1:23" x14ac:dyDescent="0.3">
      <c r="A4964" s="6">
        <v>7082</v>
      </c>
      <c r="B4964" s="6" t="s">
        <v>8502</v>
      </c>
      <c r="C4964" s="6" t="s">
        <v>8503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VLOOKUP(A4964,web_archive!D:AB,18,FALSE)</f>
        <v>None</v>
      </c>
      <c r="O4964" s="6"/>
      <c r="P4964" s="6"/>
      <c r="Q4964" s="6"/>
      <c r="R4964" s="6"/>
      <c r="S4964" s="6"/>
      <c r="T4964" s="6"/>
      <c r="U4964" s="6" t="s">
        <v>12299</v>
      </c>
      <c r="V4964" s="6" t="s">
        <v>12299</v>
      </c>
      <c r="W4964" s="6" t="s">
        <v>12299</v>
      </c>
    </row>
    <row r="4965" spans="1:23" x14ac:dyDescent="0.3">
      <c r="A4965" s="6">
        <v>7083</v>
      </c>
      <c r="B4965" s="6" t="s">
        <v>9364</v>
      </c>
      <c r="C4965" s="6" t="s">
        <v>9365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VLOOKUP(A4965,web_archive!D:AB,18,FALSE)</f>
        <v>None</v>
      </c>
      <c r="O4965" s="6"/>
      <c r="P4965" s="6"/>
      <c r="Q4965" s="6"/>
      <c r="R4965" s="6"/>
      <c r="S4965" s="6"/>
      <c r="T4965" s="6"/>
      <c r="U4965" s="6" t="s">
        <v>12299</v>
      </c>
      <c r="V4965" s="6" t="s">
        <v>12299</v>
      </c>
      <c r="W4965" s="6" t="s">
        <v>12299</v>
      </c>
    </row>
    <row r="4966" spans="1:23" x14ac:dyDescent="0.3">
      <c r="A4966" s="6">
        <v>7084</v>
      </c>
      <c r="B4966" s="6" t="s">
        <v>8693</v>
      </c>
      <c r="C4966" s="6" t="s">
        <v>8694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VLOOKUP(A4966,web_archive!D:AB,18,FALSE)</f>
        <v>None</v>
      </c>
      <c r="O4966" s="6"/>
      <c r="P4966" s="6"/>
      <c r="Q4966" s="6"/>
      <c r="R4966" s="6"/>
      <c r="S4966" s="6"/>
      <c r="T4966" s="6"/>
      <c r="U4966" s="6" t="s">
        <v>12299</v>
      </c>
      <c r="V4966" s="6" t="s">
        <v>12299</v>
      </c>
      <c r="W4966" s="6" t="s">
        <v>12299</v>
      </c>
    </row>
    <row r="4967" spans="1:23" x14ac:dyDescent="0.3">
      <c r="A4967" s="6">
        <v>7085</v>
      </c>
      <c r="B4967" s="6" t="s">
        <v>9931</v>
      </c>
      <c r="C4967" s="6" t="s">
        <v>9932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VLOOKUP(A4967,web_archive!D:AB,18,FALSE)</f>
        <v>None</v>
      </c>
      <c r="O4967" s="6"/>
      <c r="P4967" s="6"/>
      <c r="Q4967" s="6"/>
      <c r="R4967" s="6"/>
      <c r="S4967" s="6"/>
      <c r="T4967" s="6"/>
      <c r="U4967" s="6" t="s">
        <v>12299</v>
      </c>
      <c r="V4967" s="6" t="s">
        <v>12299</v>
      </c>
      <c r="W4967" s="6" t="s">
        <v>12299</v>
      </c>
    </row>
    <row r="4968" spans="1:23" x14ac:dyDescent="0.3">
      <c r="A4968" s="6">
        <v>7086</v>
      </c>
      <c r="B4968" s="6" t="s">
        <v>9858</v>
      </c>
      <c r="C4968" s="6" t="s">
        <v>9859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VLOOKUP(A4968,web_archive!D:AB,18,FALSE)</f>
        <v>None</v>
      </c>
      <c r="O4968" s="6"/>
      <c r="P4968" s="6"/>
      <c r="Q4968" s="6"/>
      <c r="R4968" s="6"/>
      <c r="S4968" s="6"/>
      <c r="T4968" s="6"/>
      <c r="U4968" s="6" t="s">
        <v>12299</v>
      </c>
      <c r="V4968" s="6" t="s">
        <v>12299</v>
      </c>
      <c r="W4968" s="6" t="s">
        <v>12299</v>
      </c>
    </row>
    <row r="4969" spans="1:23" x14ac:dyDescent="0.3">
      <c r="A4969" s="6">
        <v>7087</v>
      </c>
      <c r="B4969" s="6" t="s">
        <v>1575</v>
      </c>
      <c r="C4969" s="6" t="s">
        <v>1576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VLOOKUP(A4969,web_archive!D:AB,18,FALSE)</f>
        <v>None</v>
      </c>
      <c r="O4969" s="6"/>
      <c r="P4969" s="6"/>
      <c r="Q4969" s="6"/>
      <c r="R4969" s="6"/>
      <c r="S4969" s="6"/>
      <c r="T4969" s="6"/>
      <c r="U4969" s="6" t="s">
        <v>12299</v>
      </c>
      <c r="V4969" s="6" t="s">
        <v>12299</v>
      </c>
      <c r="W4969" s="6" t="s">
        <v>12299</v>
      </c>
    </row>
    <row r="4970" spans="1:23" x14ac:dyDescent="0.3">
      <c r="A4970" s="6">
        <v>7088</v>
      </c>
      <c r="B4970" s="6" t="s">
        <v>2649</v>
      </c>
      <c r="C4970" s="6" t="s">
        <v>2650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VLOOKUP(A4970,web_archive!D:AB,18,FALSE)</f>
        <v>None</v>
      </c>
      <c r="O4970" s="6"/>
      <c r="P4970" s="6"/>
      <c r="Q4970" s="6"/>
      <c r="R4970" s="6"/>
      <c r="S4970" s="6"/>
      <c r="T4970" s="6"/>
      <c r="U4970" s="6" t="s">
        <v>12299</v>
      </c>
      <c r="V4970" s="6" t="s">
        <v>12299</v>
      </c>
      <c r="W4970" s="6" t="s">
        <v>12299</v>
      </c>
    </row>
    <row r="4971" spans="1:23" x14ac:dyDescent="0.3">
      <c r="A4971" s="6">
        <v>7089</v>
      </c>
      <c r="B4971" s="6" t="s">
        <v>5493</v>
      </c>
      <c r="C4971" s="6" t="s">
        <v>5494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VLOOKUP(A4971,web_archive!D:AB,18,FALSE)</f>
        <v>None</v>
      </c>
      <c r="O4971" s="6"/>
      <c r="P4971" s="6"/>
      <c r="Q4971" s="6"/>
      <c r="R4971" s="6"/>
      <c r="S4971" s="6"/>
      <c r="T4971" s="6"/>
      <c r="U4971" s="6" t="s">
        <v>12299</v>
      </c>
      <c r="V4971" s="6" t="s">
        <v>12299</v>
      </c>
      <c r="W4971" s="6" t="s">
        <v>12299</v>
      </c>
    </row>
    <row r="4972" spans="1:23" x14ac:dyDescent="0.3">
      <c r="A4972" s="6">
        <v>7090</v>
      </c>
      <c r="B4972" s="6" t="s">
        <v>9221</v>
      </c>
      <c r="C4972" s="6" t="s">
        <v>9222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VLOOKUP(A4972,web_archive!D:AB,18,FALSE)</f>
        <v>None</v>
      </c>
      <c r="O4972" s="6"/>
      <c r="P4972" s="6"/>
      <c r="Q4972" s="6"/>
      <c r="R4972" s="6"/>
      <c r="S4972" s="6"/>
      <c r="T4972" s="6"/>
      <c r="U4972" s="6" t="s">
        <v>12299</v>
      </c>
      <c r="V4972" s="6" t="s">
        <v>12299</v>
      </c>
      <c r="W4972" s="6" t="s">
        <v>12299</v>
      </c>
    </row>
    <row r="4973" spans="1:23" x14ac:dyDescent="0.3">
      <c r="A4973" s="6">
        <v>7091</v>
      </c>
      <c r="B4973" s="6" t="s">
        <v>8551</v>
      </c>
      <c r="C4973" s="6" t="s">
        <v>8552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VLOOKUP(A4973,web_archive!D:AB,18,FALSE)</f>
        <v>None</v>
      </c>
      <c r="O4973" s="6"/>
      <c r="P4973" s="6"/>
      <c r="Q4973" s="6"/>
      <c r="R4973" s="6"/>
      <c r="S4973" s="6"/>
      <c r="T4973" s="6"/>
      <c r="U4973" s="6" t="s">
        <v>12299</v>
      </c>
      <c r="V4973" s="6" t="s">
        <v>12299</v>
      </c>
      <c r="W4973" s="6" t="s">
        <v>12299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VLOOKUP(A4974,web_archive!D:AB,18,FALSE)</f>
        <v>None</v>
      </c>
      <c r="O4974" s="6"/>
      <c r="P4974" s="6"/>
      <c r="Q4974" s="6"/>
      <c r="R4974" s="6"/>
      <c r="S4974" s="6"/>
      <c r="T4974" s="6"/>
      <c r="U4974" s="6" t="s">
        <v>12299</v>
      </c>
      <c r="V4974" s="6" t="s">
        <v>12299</v>
      </c>
      <c r="W4974" s="6" t="s">
        <v>12299</v>
      </c>
    </row>
    <row r="4975" spans="1:23" x14ac:dyDescent="0.3">
      <c r="A4975" s="6">
        <v>7093</v>
      </c>
      <c r="B4975" s="6" t="s">
        <v>10581</v>
      </c>
      <c r="C4975" s="6" t="s">
        <v>10582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VLOOKUP(A4975,web_archive!D:AB,18,FALSE)</f>
        <v>None</v>
      </c>
      <c r="O4975" s="6"/>
      <c r="P4975" s="6"/>
      <c r="Q4975" s="6"/>
      <c r="R4975" s="6"/>
      <c r="S4975" s="6"/>
      <c r="T4975" s="6"/>
      <c r="U4975" s="6" t="s">
        <v>12299</v>
      </c>
      <c r="V4975" s="6" t="s">
        <v>12299</v>
      </c>
      <c r="W4975" s="6" t="s">
        <v>12299</v>
      </c>
    </row>
    <row r="4976" spans="1:23" x14ac:dyDescent="0.3">
      <c r="A4976" s="6">
        <v>7094</v>
      </c>
      <c r="B4976" s="6" t="s">
        <v>6989</v>
      </c>
      <c r="C4976" s="6" t="s">
        <v>6990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VLOOKUP(A4976,web_archive!D:AB,18,FALSE)</f>
        <v>None</v>
      </c>
      <c r="O4976" s="6"/>
      <c r="P4976" s="6"/>
      <c r="Q4976" s="6"/>
      <c r="R4976" s="6"/>
      <c r="S4976" s="6"/>
      <c r="T4976" s="6"/>
      <c r="U4976" s="6" t="s">
        <v>12299</v>
      </c>
      <c r="V4976" s="6" t="s">
        <v>12299</v>
      </c>
      <c r="W4976" s="6" t="s">
        <v>12299</v>
      </c>
    </row>
    <row r="4977" spans="1:23" x14ac:dyDescent="0.3">
      <c r="A4977" s="6">
        <v>7095</v>
      </c>
      <c r="B4977" s="6" t="s">
        <v>1633</v>
      </c>
      <c r="C4977" s="6" t="s">
        <v>1634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VLOOKUP(A4977,web_archive!D:AB,18,FALSE)</f>
        <v>None</v>
      </c>
      <c r="O4977" s="6"/>
      <c r="P4977" s="6"/>
      <c r="Q4977" s="6"/>
      <c r="R4977" s="6"/>
      <c r="S4977" s="6"/>
      <c r="T4977" s="6"/>
      <c r="U4977" s="6" t="s">
        <v>12299</v>
      </c>
      <c r="V4977" s="6" t="s">
        <v>12299</v>
      </c>
      <c r="W4977" s="6" t="s">
        <v>12299</v>
      </c>
    </row>
    <row r="4978" spans="1:23" x14ac:dyDescent="0.3">
      <c r="A4978" s="6">
        <v>7096</v>
      </c>
      <c r="B4978" s="6" t="s">
        <v>2348</v>
      </c>
      <c r="C4978" s="6" t="s">
        <v>2349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VLOOKUP(A4978,web_archive!D:AB,18,FALSE)</f>
        <v>None</v>
      </c>
      <c r="O4978" s="6"/>
      <c r="P4978" s="6"/>
      <c r="Q4978" s="6"/>
      <c r="R4978" s="6"/>
      <c r="S4978" s="6"/>
      <c r="T4978" s="6"/>
      <c r="U4978" s="6" t="s">
        <v>12299</v>
      </c>
      <c r="V4978" s="6" t="s">
        <v>12299</v>
      </c>
      <c r="W4978" s="6" t="s">
        <v>12299</v>
      </c>
    </row>
    <row r="4979" spans="1:23" x14ac:dyDescent="0.3">
      <c r="A4979" s="6">
        <v>7097</v>
      </c>
      <c r="B4979" s="6" t="s">
        <v>1756</v>
      </c>
      <c r="C4979" s="6" t="s">
        <v>1757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VLOOKUP(A4979,web_archive!D:AB,18,FALSE)</f>
        <v>None</v>
      </c>
      <c r="O4979" s="6"/>
      <c r="P4979" s="6"/>
      <c r="Q4979" s="6"/>
      <c r="R4979" s="6"/>
      <c r="S4979" s="6"/>
      <c r="T4979" s="6"/>
      <c r="U4979" s="6" t="s">
        <v>12299</v>
      </c>
      <c r="V4979" s="6" t="s">
        <v>12299</v>
      </c>
      <c r="W4979" s="6" t="s">
        <v>12299</v>
      </c>
    </row>
    <row r="4980" spans="1:23" x14ac:dyDescent="0.3">
      <c r="A4980" s="6">
        <v>7098</v>
      </c>
      <c r="B4980" s="6" t="s">
        <v>6139</v>
      </c>
      <c r="C4980" s="6" t="s">
        <v>6140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VLOOKUP(A4980,web_archive!D:AB,18,FALSE)</f>
        <v>None</v>
      </c>
      <c r="O4980" s="6"/>
      <c r="P4980" s="6"/>
      <c r="Q4980" s="6"/>
      <c r="R4980" s="6"/>
      <c r="S4980" s="6"/>
      <c r="T4980" s="6"/>
      <c r="U4980" s="6" t="s">
        <v>12299</v>
      </c>
      <c r="V4980" s="6" t="s">
        <v>12299</v>
      </c>
      <c r="W4980" s="6" t="s">
        <v>12299</v>
      </c>
    </row>
    <row r="4981" spans="1:23" x14ac:dyDescent="0.3">
      <c r="A4981" s="6">
        <v>7099</v>
      </c>
      <c r="B4981" s="6" t="s">
        <v>7210</v>
      </c>
      <c r="C4981" s="6" t="s">
        <v>7211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VLOOKUP(A4981,web_archive!D:AB,18,FALSE)</f>
        <v>None</v>
      </c>
      <c r="O4981" s="6"/>
      <c r="P4981" s="6"/>
      <c r="Q4981" s="6"/>
      <c r="R4981" s="6"/>
      <c r="S4981" s="6"/>
      <c r="T4981" s="6"/>
      <c r="U4981" s="6" t="s">
        <v>12299</v>
      </c>
      <c r="V4981" s="6" t="s">
        <v>12299</v>
      </c>
      <c r="W4981" s="6" t="s">
        <v>12299</v>
      </c>
    </row>
    <row r="4982" spans="1:23" x14ac:dyDescent="0.3">
      <c r="A4982" s="6">
        <v>7100</v>
      </c>
      <c r="B4982" s="6" t="s">
        <v>8928</v>
      </c>
      <c r="C4982" s="6" t="s">
        <v>8929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VLOOKUP(A4982,web_archive!D:AB,18,FALSE)</f>
        <v>None</v>
      </c>
      <c r="O4982" s="6"/>
      <c r="P4982" s="6"/>
      <c r="Q4982" s="6"/>
      <c r="R4982" s="6"/>
      <c r="S4982" s="6"/>
      <c r="T4982" s="6"/>
      <c r="U4982" s="6" t="s">
        <v>12299</v>
      </c>
      <c r="V4982" s="6" t="s">
        <v>12299</v>
      </c>
      <c r="W4982" s="6" t="s">
        <v>12299</v>
      </c>
    </row>
    <row r="4983" spans="1:23" x14ac:dyDescent="0.3">
      <c r="A4983" s="6">
        <v>7101</v>
      </c>
      <c r="B4983" s="6" t="s">
        <v>7462</v>
      </c>
      <c r="C4983" s="6" t="s">
        <v>7463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VLOOKUP(A4983,web_archive!D:AB,18,FALSE)</f>
        <v>None</v>
      </c>
      <c r="O4983" s="6"/>
      <c r="P4983" s="6"/>
      <c r="Q4983" s="6"/>
      <c r="R4983" s="6"/>
      <c r="S4983" s="6"/>
      <c r="T4983" s="6"/>
      <c r="U4983" s="6" t="s">
        <v>12299</v>
      </c>
      <c r="V4983" s="6" t="s">
        <v>12299</v>
      </c>
      <c r="W4983" s="6" t="s">
        <v>12299</v>
      </c>
    </row>
    <row r="4984" spans="1:23" x14ac:dyDescent="0.3">
      <c r="A4984" s="6">
        <v>7102</v>
      </c>
      <c r="B4984" s="6" t="s">
        <v>5157</v>
      </c>
      <c r="C4984" s="6" t="s">
        <v>5158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VLOOKUP(A4984,web_archive!D:AB,18,FALSE)</f>
        <v>None</v>
      </c>
      <c r="O4984" s="6"/>
      <c r="P4984" s="6"/>
      <c r="Q4984" s="6"/>
      <c r="R4984" s="6"/>
      <c r="S4984" s="6"/>
      <c r="T4984" s="6"/>
      <c r="U4984" s="6" t="s">
        <v>12299</v>
      </c>
      <c r="V4984" s="6" t="s">
        <v>12299</v>
      </c>
      <c r="W4984" s="6" t="s">
        <v>12299</v>
      </c>
    </row>
    <row r="4985" spans="1:23" x14ac:dyDescent="0.3">
      <c r="A4985" s="6">
        <v>7103</v>
      </c>
      <c r="B4985" s="6" t="s">
        <v>20793</v>
      </c>
      <c r="C4985" s="6" t="s">
        <v>20794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VLOOKUP(A4985,web_archive!D:AB,18,FALSE)</f>
        <v>#N/A</v>
      </c>
      <c r="O4985" s="6"/>
      <c r="P4985" s="6"/>
      <c r="Q4985" s="6"/>
      <c r="R4985" s="6"/>
      <c r="S4985" s="6"/>
      <c r="T4985" s="6"/>
      <c r="U4985" s="6" t="s">
        <v>12299</v>
      </c>
      <c r="V4985" s="6" t="s">
        <v>12299</v>
      </c>
      <c r="W4985" s="6" t="s">
        <v>12299</v>
      </c>
    </row>
    <row r="4986" spans="1:23" x14ac:dyDescent="0.3">
      <c r="A4986" s="6">
        <v>7104</v>
      </c>
      <c r="B4986" s="6" t="s">
        <v>20795</v>
      </c>
      <c r="C4986" s="6" t="s">
        <v>20796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VLOOKUP(A4986,web_archive!D:AB,18,FALSE)</f>
        <v>#N/A</v>
      </c>
      <c r="O4986" s="6"/>
      <c r="P4986" s="6"/>
      <c r="Q4986" s="6"/>
      <c r="R4986" s="6"/>
      <c r="S4986" s="6"/>
      <c r="T4986" s="6"/>
      <c r="U4986" s="6" t="s">
        <v>12299</v>
      </c>
      <c r="V4986" s="6" t="s">
        <v>12299</v>
      </c>
      <c r="W4986" s="6" t="s">
        <v>12299</v>
      </c>
    </row>
    <row r="4987" spans="1:23" x14ac:dyDescent="0.3">
      <c r="A4987" s="6">
        <v>7105</v>
      </c>
      <c r="B4987" s="6" t="s">
        <v>20797</v>
      </c>
      <c r="C4987" s="6" t="s">
        <v>20798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VLOOKUP(A4987,web_archive!D:AB,18,FALSE)</f>
        <v>#N/A</v>
      </c>
      <c r="O4987" s="6"/>
      <c r="P4987" s="6"/>
      <c r="Q4987" s="6"/>
      <c r="R4987" s="6"/>
      <c r="S4987" s="6"/>
      <c r="T4987" s="6"/>
      <c r="U4987" s="6" t="s">
        <v>12299</v>
      </c>
      <c r="V4987" s="6" t="s">
        <v>12299</v>
      </c>
      <c r="W4987" s="6" t="s">
        <v>12299</v>
      </c>
    </row>
    <row r="4988" spans="1:23" x14ac:dyDescent="0.3">
      <c r="A4988" s="6">
        <v>7106</v>
      </c>
      <c r="B4988" s="6" t="s">
        <v>4559</v>
      </c>
      <c r="C4988" s="6" t="s">
        <v>4560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VLOOKUP(A4988,web_archive!D:AB,18,FALSE)</f>
        <v>None</v>
      </c>
      <c r="O4988" s="6"/>
      <c r="P4988" s="6"/>
      <c r="Q4988" s="6"/>
      <c r="R4988" s="6"/>
      <c r="S4988" s="6"/>
      <c r="T4988" s="6"/>
      <c r="U4988" s="6" t="s">
        <v>12299</v>
      </c>
      <c r="V4988" s="6" t="s">
        <v>12299</v>
      </c>
      <c r="W4988" s="6" t="s">
        <v>12299</v>
      </c>
    </row>
    <row r="4989" spans="1:23" x14ac:dyDescent="0.3">
      <c r="A4989" s="6">
        <v>7107</v>
      </c>
      <c r="B4989" s="6" t="s">
        <v>4344</v>
      </c>
      <c r="C4989" s="6" t="s">
        <v>4345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VLOOKUP(A4989,web_archive!D:AB,18,FALSE)</f>
        <v>None</v>
      </c>
      <c r="O4989" s="6"/>
      <c r="P4989" s="6"/>
      <c r="Q4989" s="6"/>
      <c r="R4989" s="6"/>
      <c r="S4989" s="6"/>
      <c r="T4989" s="6"/>
      <c r="U4989" s="6" t="s">
        <v>12299</v>
      </c>
      <c r="V4989" s="6" t="s">
        <v>12299</v>
      </c>
      <c r="W4989" s="6" t="s">
        <v>12299</v>
      </c>
    </row>
    <row r="4990" spans="1:23" x14ac:dyDescent="0.3">
      <c r="A4990" s="6">
        <v>7108</v>
      </c>
      <c r="B4990" s="6" t="s">
        <v>1489</v>
      </c>
      <c r="C4990" s="6" t="s">
        <v>1490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VLOOKUP(A4990,web_archive!D:AB,18,FALSE)</f>
        <v>None</v>
      </c>
      <c r="O4990" s="6"/>
      <c r="P4990" s="6"/>
      <c r="Q4990" s="6"/>
      <c r="R4990" s="6"/>
      <c r="S4990" s="6"/>
      <c r="T4990" s="6"/>
      <c r="U4990" s="6" t="s">
        <v>12299</v>
      </c>
      <c r="V4990" s="6" t="s">
        <v>12299</v>
      </c>
      <c r="W4990" s="6" t="s">
        <v>12299</v>
      </c>
    </row>
    <row r="4991" spans="1:23" x14ac:dyDescent="0.3">
      <c r="A4991" s="6">
        <v>7109</v>
      </c>
      <c r="B4991" s="6" t="s">
        <v>8975</v>
      </c>
      <c r="C4991" s="6" t="s">
        <v>8976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VLOOKUP(A4991,web_archive!D:AB,18,FALSE)</f>
        <v>None</v>
      </c>
      <c r="O4991" s="6"/>
      <c r="P4991" s="6"/>
      <c r="Q4991" s="6"/>
      <c r="R4991" s="6"/>
      <c r="S4991" s="6"/>
      <c r="T4991" s="6"/>
      <c r="U4991" s="6" t="s">
        <v>12299</v>
      </c>
      <c r="V4991" s="6" t="s">
        <v>12299</v>
      </c>
      <c r="W4991" s="6" t="s">
        <v>12299</v>
      </c>
    </row>
    <row r="4992" spans="1:23" x14ac:dyDescent="0.3">
      <c r="A4992" s="6">
        <v>7110</v>
      </c>
      <c r="B4992" s="6" t="s">
        <v>10462</v>
      </c>
      <c r="C4992" s="6" t="s">
        <v>10463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VLOOKUP(A4992,web_archive!D:AB,18,FALSE)</f>
        <v>None</v>
      </c>
      <c r="O4992" s="6"/>
      <c r="P4992" s="6"/>
      <c r="Q4992" s="6"/>
      <c r="R4992" s="6"/>
      <c r="S4992" s="6"/>
      <c r="T4992" s="6"/>
      <c r="U4992" s="6" t="s">
        <v>12299</v>
      </c>
      <c r="V4992" s="6" t="s">
        <v>12299</v>
      </c>
      <c r="W4992" s="6" t="s">
        <v>12299</v>
      </c>
    </row>
    <row r="4993" spans="1:23" x14ac:dyDescent="0.3">
      <c r="A4993" s="6">
        <v>7111</v>
      </c>
      <c r="B4993" s="6" t="s">
        <v>9259</v>
      </c>
      <c r="C4993" s="6" t="s">
        <v>9260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VLOOKUP(A4993,web_archive!D:AB,18,FALSE)</f>
        <v>None</v>
      </c>
      <c r="O4993" s="6"/>
      <c r="P4993" s="6"/>
      <c r="Q4993" s="6"/>
      <c r="R4993" s="6"/>
      <c r="S4993" s="6"/>
      <c r="T4993" s="6"/>
      <c r="U4993" s="6" t="s">
        <v>12299</v>
      </c>
      <c r="V4993" s="6" t="s">
        <v>12299</v>
      </c>
      <c r="W4993" s="6" t="s">
        <v>12299</v>
      </c>
    </row>
    <row r="4994" spans="1:23" x14ac:dyDescent="0.3">
      <c r="A4994" s="6">
        <v>7112</v>
      </c>
      <c r="B4994" s="6" t="s">
        <v>4250</v>
      </c>
      <c r="C4994" s="6" t="s">
        <v>4251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VLOOKUP(A4994,web_archive!D:AB,18,FALSE)</f>
        <v>None</v>
      </c>
      <c r="O4994" s="6"/>
      <c r="P4994" s="6"/>
      <c r="Q4994" s="6"/>
      <c r="R4994" s="6"/>
      <c r="S4994" s="6"/>
      <c r="T4994" s="6"/>
      <c r="U4994" s="6" t="s">
        <v>12299</v>
      </c>
      <c r="V4994" s="6" t="s">
        <v>12299</v>
      </c>
      <c r="W4994" s="6" t="s">
        <v>12299</v>
      </c>
    </row>
    <row r="4995" spans="1:23" x14ac:dyDescent="0.3">
      <c r="A4995" s="6">
        <v>7113</v>
      </c>
      <c r="B4995" s="6" t="s">
        <v>1629</v>
      </c>
      <c r="C4995" s="6" t="s">
        <v>1630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VLOOKUP(A4995,web_archive!D:AB,18,FALSE)</f>
        <v>None</v>
      </c>
      <c r="O4995" s="6"/>
      <c r="P4995" s="6"/>
      <c r="Q4995" s="6"/>
      <c r="R4995" s="6"/>
      <c r="S4995" s="6"/>
      <c r="T4995" s="6"/>
      <c r="U4995" s="6" t="s">
        <v>12299</v>
      </c>
      <c r="V4995" s="6" t="s">
        <v>12299</v>
      </c>
      <c r="W4995" s="6" t="s">
        <v>12299</v>
      </c>
    </row>
    <row r="4996" spans="1:23" x14ac:dyDescent="0.3">
      <c r="A4996" s="6">
        <v>7114</v>
      </c>
      <c r="B4996" s="6" t="s">
        <v>10221</v>
      </c>
      <c r="C4996" s="6" t="s">
        <v>10222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VLOOKUP(A4996,web_archive!D:AB,18,FALSE)</f>
        <v>None</v>
      </c>
      <c r="O4996" s="6"/>
      <c r="P4996" s="6"/>
      <c r="Q4996" s="6"/>
      <c r="R4996" s="6"/>
      <c r="S4996" s="6"/>
      <c r="T4996" s="6"/>
      <c r="U4996" s="6" t="s">
        <v>12299</v>
      </c>
      <c r="V4996" s="6" t="s">
        <v>12299</v>
      </c>
      <c r="W4996" s="6" t="s">
        <v>12299</v>
      </c>
    </row>
    <row r="4997" spans="1:23" x14ac:dyDescent="0.3">
      <c r="A4997" s="6">
        <v>7115</v>
      </c>
      <c r="B4997" s="6" t="s">
        <v>4989</v>
      </c>
      <c r="C4997" s="6" t="s">
        <v>4990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VLOOKUP(A4997,web_archive!D:AB,18,FALSE)</f>
        <v>None</v>
      </c>
      <c r="O4997" s="6"/>
      <c r="P4997" s="6"/>
      <c r="Q4997" s="6"/>
      <c r="R4997" s="6"/>
      <c r="S4997" s="6"/>
      <c r="T4997" s="6"/>
      <c r="U4997" s="6" t="s">
        <v>12299</v>
      </c>
      <c r="V4997" s="6" t="s">
        <v>12299</v>
      </c>
      <c r="W4997" s="6" t="s">
        <v>12299</v>
      </c>
    </row>
    <row r="4998" spans="1:23" x14ac:dyDescent="0.3">
      <c r="A4998" s="6">
        <v>7116</v>
      </c>
      <c r="B4998" s="6" t="s">
        <v>20799</v>
      </c>
      <c r="C4998" s="6" t="s">
        <v>20800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VLOOKUP(A4998,web_archive!D:AB,18,FALSE)</f>
        <v>#N/A</v>
      </c>
      <c r="O4998" s="6"/>
      <c r="P4998" s="6"/>
      <c r="Q4998" s="6"/>
      <c r="R4998" s="6"/>
      <c r="S4998" s="6"/>
      <c r="T4998" s="6"/>
      <c r="U4998" s="6" t="s">
        <v>12299</v>
      </c>
      <c r="V4998" s="6" t="s">
        <v>12299</v>
      </c>
      <c r="W4998" s="6" t="s">
        <v>12299</v>
      </c>
    </row>
    <row r="4999" spans="1:23" x14ac:dyDescent="0.3">
      <c r="A4999" s="6">
        <v>7117</v>
      </c>
      <c r="B4999" s="6" t="s">
        <v>8301</v>
      </c>
      <c r="C4999" s="6" t="s">
        <v>8302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VLOOKUP(A4999,web_archive!D:AB,18,FALSE)</f>
        <v>None</v>
      </c>
      <c r="O4999" s="6"/>
      <c r="P4999" s="6"/>
      <c r="Q4999" s="6"/>
      <c r="R4999" s="6"/>
      <c r="S4999" s="6"/>
      <c r="T4999" s="6"/>
      <c r="U4999" s="6" t="s">
        <v>12299</v>
      </c>
      <c r="V4999" s="6" t="s">
        <v>12299</v>
      </c>
      <c r="W4999" s="6" t="s">
        <v>12299</v>
      </c>
    </row>
    <row r="5000" spans="1:23" x14ac:dyDescent="0.3">
      <c r="A5000" s="6">
        <v>7118</v>
      </c>
      <c r="B5000" s="6" t="s">
        <v>20801</v>
      </c>
      <c r="C5000" s="6" t="s">
        <v>20802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VLOOKUP(A5000,web_archive!D:AB,18,FALSE)</f>
        <v>#N/A</v>
      </c>
      <c r="O5000" s="6"/>
      <c r="P5000" s="6"/>
      <c r="Q5000" s="6"/>
      <c r="R5000" s="6"/>
      <c r="S5000" s="6"/>
      <c r="T5000" s="6"/>
      <c r="U5000" s="6" t="s">
        <v>12299</v>
      </c>
      <c r="V5000" s="6" t="s">
        <v>12299</v>
      </c>
      <c r="W5000" s="6" t="s">
        <v>12299</v>
      </c>
    </row>
    <row r="5001" spans="1:23" x14ac:dyDescent="0.3">
      <c r="A5001" s="6">
        <v>7119</v>
      </c>
      <c r="B5001" s="6" t="s">
        <v>20803</v>
      </c>
      <c r="C5001" s="6" t="s">
        <v>20804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VLOOKUP(A5001,web_archive!D:AB,18,FALSE)</f>
        <v>#N/A</v>
      </c>
      <c r="O5001" s="6"/>
      <c r="P5001" s="6"/>
      <c r="Q5001" s="6"/>
      <c r="R5001" s="6"/>
      <c r="S5001" s="6"/>
      <c r="T5001" s="6"/>
      <c r="U5001" s="6" t="s">
        <v>12299</v>
      </c>
      <c r="V5001" s="6" t="s">
        <v>12299</v>
      </c>
      <c r="W5001" s="6" t="s">
        <v>12299</v>
      </c>
    </row>
    <row r="5002" spans="1:23" x14ac:dyDescent="0.3">
      <c r="A5002" s="6">
        <v>7120</v>
      </c>
      <c r="B5002" s="6" t="s">
        <v>1760</v>
      </c>
      <c r="C5002" s="6" t="s">
        <v>1761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VLOOKUP(A5002,web_archive!D:AB,18,FALSE)</f>
        <v>None</v>
      </c>
      <c r="O5002" s="6"/>
      <c r="P5002" s="6"/>
      <c r="Q5002" s="6"/>
      <c r="R5002" s="6"/>
      <c r="S5002" s="6"/>
      <c r="T5002" s="6"/>
      <c r="U5002" s="6" t="s">
        <v>12299</v>
      </c>
      <c r="V5002" s="6" t="s">
        <v>12299</v>
      </c>
      <c r="W5002" s="6" t="s">
        <v>12299</v>
      </c>
    </row>
    <row r="5003" spans="1:23" x14ac:dyDescent="0.3">
      <c r="A5003" s="6">
        <v>7121</v>
      </c>
      <c r="B5003" s="6" t="s">
        <v>5258</v>
      </c>
      <c r="C5003" s="6" t="s">
        <v>5259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VLOOKUP(A5003,web_archive!D:AB,18,FALSE)</f>
        <v>None</v>
      </c>
      <c r="O5003" s="6"/>
      <c r="P5003" s="6"/>
      <c r="Q5003" s="6"/>
      <c r="R5003" s="6"/>
      <c r="S5003" s="6"/>
      <c r="T5003" s="6"/>
      <c r="U5003" s="6" t="s">
        <v>12299</v>
      </c>
      <c r="V5003" s="6" t="s">
        <v>12299</v>
      </c>
      <c r="W5003" s="6" t="s">
        <v>12299</v>
      </c>
    </row>
    <row r="5004" spans="1:23" x14ac:dyDescent="0.3">
      <c r="A5004" s="6">
        <v>7122</v>
      </c>
      <c r="B5004" s="6" t="s">
        <v>5312</v>
      </c>
      <c r="C5004" s="6" t="s">
        <v>5313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VLOOKUP(A5004,web_archive!D:AB,18,FALSE)</f>
        <v>None</v>
      </c>
      <c r="O5004" s="6"/>
      <c r="P5004" s="6"/>
      <c r="Q5004" s="6"/>
      <c r="R5004" s="6"/>
      <c r="S5004" s="6"/>
      <c r="T5004" s="6"/>
      <c r="U5004" s="6" t="s">
        <v>12299</v>
      </c>
      <c r="V5004" s="6" t="s">
        <v>12299</v>
      </c>
      <c r="W5004" s="6" t="s">
        <v>12299</v>
      </c>
    </row>
    <row r="5005" spans="1:23" x14ac:dyDescent="0.3">
      <c r="A5005" s="6">
        <v>7123</v>
      </c>
      <c r="B5005" s="6" t="s">
        <v>3201</v>
      </c>
      <c r="C5005" s="6" t="s">
        <v>3202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VLOOKUP(A5005,web_archive!D:AB,18,FALSE)</f>
        <v>None</v>
      </c>
      <c r="O5005" s="6"/>
      <c r="P5005" s="6"/>
      <c r="Q5005" s="6"/>
      <c r="R5005" s="6"/>
      <c r="S5005" s="6"/>
      <c r="T5005" s="6"/>
      <c r="U5005" s="6" t="s">
        <v>12299</v>
      </c>
      <c r="V5005" s="6" t="s">
        <v>12299</v>
      </c>
      <c r="W5005" s="6" t="s">
        <v>12299</v>
      </c>
    </row>
    <row r="5006" spans="1:23" x14ac:dyDescent="0.3">
      <c r="A5006" s="6">
        <v>7124</v>
      </c>
      <c r="B5006" s="6" t="s">
        <v>8701</v>
      </c>
      <c r="C5006" s="6" t="s">
        <v>8702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VLOOKUP(A5006,web_archive!D:AB,18,FALSE)</f>
        <v>None</v>
      </c>
      <c r="O5006" s="6"/>
      <c r="P5006" s="6"/>
      <c r="Q5006" s="6"/>
      <c r="R5006" s="6"/>
      <c r="S5006" s="6"/>
      <c r="T5006" s="6"/>
      <c r="U5006" s="6" t="s">
        <v>12299</v>
      </c>
      <c r="V5006" s="6" t="s">
        <v>12299</v>
      </c>
      <c r="W5006" s="6" t="s">
        <v>12299</v>
      </c>
    </row>
    <row r="5007" spans="1:23" x14ac:dyDescent="0.3">
      <c r="A5007" s="6">
        <v>7125</v>
      </c>
      <c r="B5007" s="6" t="s">
        <v>20805</v>
      </c>
      <c r="C5007" s="6" t="s">
        <v>20806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VLOOKUP(A5007,web_archive!D:AB,18,FALSE)</f>
        <v>#N/A</v>
      </c>
      <c r="O5007" s="6"/>
      <c r="P5007" s="6"/>
      <c r="Q5007" s="6"/>
      <c r="R5007" s="6"/>
      <c r="S5007" s="6"/>
      <c r="T5007" s="6"/>
      <c r="U5007" s="6" t="s">
        <v>12299</v>
      </c>
      <c r="V5007" s="6" t="s">
        <v>12299</v>
      </c>
      <c r="W5007" s="6" t="s">
        <v>12299</v>
      </c>
    </row>
    <row r="5008" spans="1:23" x14ac:dyDescent="0.3">
      <c r="A5008" s="6">
        <v>7126</v>
      </c>
      <c r="B5008" s="6" t="s">
        <v>5970</v>
      </c>
      <c r="C5008" s="6" t="s">
        <v>5971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VLOOKUP(A5008,web_archive!D:AB,18,FALSE)</f>
        <v>None</v>
      </c>
      <c r="O5008" s="6"/>
      <c r="P5008" s="6"/>
      <c r="Q5008" s="6"/>
      <c r="R5008" s="6"/>
      <c r="S5008" s="6"/>
      <c r="T5008" s="6"/>
      <c r="U5008" s="6" t="s">
        <v>12299</v>
      </c>
      <c r="V5008" s="6" t="s">
        <v>12299</v>
      </c>
      <c r="W5008" s="6" t="s">
        <v>12299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VLOOKUP(A5009,web_archive!D:AB,18,FALSE)</f>
        <v>None</v>
      </c>
      <c r="O5009" s="6"/>
      <c r="P5009" s="6"/>
      <c r="Q5009" s="6"/>
      <c r="R5009" s="6"/>
      <c r="S5009" s="6"/>
      <c r="T5009" s="6"/>
      <c r="U5009" s="6" t="s">
        <v>12299</v>
      </c>
      <c r="V5009" s="6" t="s">
        <v>12299</v>
      </c>
      <c r="W5009" s="6" t="s">
        <v>12299</v>
      </c>
    </row>
    <row r="5010" spans="1:23" x14ac:dyDescent="0.3">
      <c r="A5010" s="6">
        <v>7128</v>
      </c>
      <c r="B5010" s="6" t="s">
        <v>3985</v>
      </c>
      <c r="C5010" s="6" t="s">
        <v>3986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VLOOKUP(A5010,web_archive!D:AB,18,FALSE)</f>
        <v>None</v>
      </c>
      <c r="O5010" s="6"/>
      <c r="P5010" s="6"/>
      <c r="Q5010" s="6"/>
      <c r="R5010" s="6"/>
      <c r="S5010" s="6"/>
      <c r="T5010" s="6"/>
      <c r="U5010" s="6" t="s">
        <v>12299</v>
      </c>
      <c r="V5010" s="6" t="s">
        <v>12299</v>
      </c>
      <c r="W5010" s="6" t="s">
        <v>12299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VLOOKUP(A5011,web_archive!D:AB,18,FALSE)</f>
        <v>None</v>
      </c>
      <c r="O5011" s="6"/>
      <c r="P5011" s="6"/>
      <c r="Q5011" s="6"/>
      <c r="R5011" s="6"/>
      <c r="S5011" s="6"/>
      <c r="T5011" s="6"/>
      <c r="U5011" s="6" t="s">
        <v>12299</v>
      </c>
      <c r="V5011" s="6" t="s">
        <v>12299</v>
      </c>
      <c r="W5011" s="6" t="s">
        <v>12299</v>
      </c>
    </row>
    <row r="5012" spans="1:23" x14ac:dyDescent="0.3">
      <c r="A5012" s="6">
        <v>7130</v>
      </c>
      <c r="B5012" s="6" t="s">
        <v>7703</v>
      </c>
      <c r="C5012" s="6" t="s">
        <v>7704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VLOOKUP(A5012,web_archive!D:AB,18,FALSE)</f>
        <v>None</v>
      </c>
      <c r="O5012" s="6"/>
      <c r="P5012" s="6"/>
      <c r="Q5012" s="6"/>
      <c r="R5012" s="6"/>
      <c r="S5012" s="6"/>
      <c r="T5012" s="6"/>
      <c r="U5012" s="6" t="s">
        <v>12299</v>
      </c>
      <c r="V5012" s="6" t="s">
        <v>12299</v>
      </c>
      <c r="W5012" s="6" t="s">
        <v>12299</v>
      </c>
    </row>
    <row r="5013" spans="1:23" x14ac:dyDescent="0.3">
      <c r="A5013" s="6">
        <v>7131</v>
      </c>
      <c r="B5013" s="6" t="s">
        <v>6669</v>
      </c>
      <c r="C5013" s="6" t="s">
        <v>6670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VLOOKUP(A5013,web_archive!D:AB,18,FALSE)</f>
        <v>None</v>
      </c>
      <c r="O5013" s="6"/>
      <c r="P5013" s="6"/>
      <c r="Q5013" s="6"/>
      <c r="R5013" s="6"/>
      <c r="S5013" s="6"/>
      <c r="T5013" s="6"/>
      <c r="U5013" s="6" t="s">
        <v>12299</v>
      </c>
      <c r="V5013" s="6" t="s">
        <v>12299</v>
      </c>
      <c r="W5013" s="6" t="s">
        <v>12299</v>
      </c>
    </row>
    <row r="5014" spans="1:23" x14ac:dyDescent="0.3">
      <c r="A5014" s="6">
        <v>7132</v>
      </c>
      <c r="B5014" s="6" t="s">
        <v>2328</v>
      </c>
      <c r="C5014" s="6" t="s">
        <v>2329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VLOOKUP(A5014,web_archive!D:AB,18,FALSE)</f>
        <v>None</v>
      </c>
      <c r="O5014" s="6"/>
      <c r="P5014" s="6"/>
      <c r="Q5014" s="6"/>
      <c r="R5014" s="6"/>
      <c r="S5014" s="6"/>
      <c r="T5014" s="6"/>
      <c r="U5014" s="6" t="s">
        <v>12299</v>
      </c>
      <c r="V5014" s="6" t="s">
        <v>12299</v>
      </c>
      <c r="W5014" s="6" t="s">
        <v>12299</v>
      </c>
    </row>
    <row r="5015" spans="1:23" x14ac:dyDescent="0.3">
      <c r="A5015" s="6">
        <v>7133</v>
      </c>
      <c r="B5015" s="6" t="s">
        <v>9225</v>
      </c>
      <c r="C5015" s="6" t="s">
        <v>9226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VLOOKUP(A5015,web_archive!D:AB,18,FALSE)</f>
        <v>None</v>
      </c>
      <c r="O5015" s="6"/>
      <c r="P5015" s="6"/>
      <c r="Q5015" s="6"/>
      <c r="R5015" s="6"/>
      <c r="S5015" s="6"/>
      <c r="T5015" s="6"/>
      <c r="U5015" s="6" t="s">
        <v>12299</v>
      </c>
      <c r="V5015" s="6" t="s">
        <v>12299</v>
      </c>
      <c r="W5015" s="6" t="s">
        <v>12299</v>
      </c>
    </row>
    <row r="5016" spans="1:23" x14ac:dyDescent="0.3">
      <c r="A5016" s="6">
        <v>7134</v>
      </c>
      <c r="B5016" s="6" t="s">
        <v>6591</v>
      </c>
      <c r="C5016" s="6" t="s">
        <v>6592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VLOOKUP(A5016,web_archive!D:AB,18,FALSE)</f>
        <v>None</v>
      </c>
      <c r="O5016" s="6"/>
      <c r="P5016" s="6"/>
      <c r="Q5016" s="6"/>
      <c r="R5016" s="6"/>
      <c r="S5016" s="6"/>
      <c r="T5016" s="6"/>
      <c r="U5016" s="6" t="s">
        <v>12299</v>
      </c>
      <c r="V5016" s="6" t="s">
        <v>12299</v>
      </c>
      <c r="W5016" s="6" t="s">
        <v>12299</v>
      </c>
    </row>
    <row r="5017" spans="1:23" x14ac:dyDescent="0.3">
      <c r="A5017" s="6">
        <v>7135</v>
      </c>
      <c r="B5017" s="6" t="s">
        <v>3945</v>
      </c>
      <c r="C5017" s="6" t="s">
        <v>3946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VLOOKUP(A5017,web_archive!D:AB,18,FALSE)</f>
        <v>None</v>
      </c>
      <c r="O5017" s="6"/>
      <c r="P5017" s="6"/>
      <c r="Q5017" s="6"/>
      <c r="R5017" s="6"/>
      <c r="S5017" s="6"/>
      <c r="T5017" s="6"/>
      <c r="U5017" s="6" t="s">
        <v>12299</v>
      </c>
      <c r="V5017" s="6" t="s">
        <v>12299</v>
      </c>
      <c r="W5017" s="6" t="s">
        <v>12299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VLOOKUP(A5018,web_archive!D:AB,18,FALSE)</f>
        <v>None</v>
      </c>
      <c r="O5018" s="6"/>
      <c r="P5018" s="6"/>
      <c r="Q5018" s="6"/>
      <c r="R5018" s="6"/>
      <c r="S5018" s="6"/>
      <c r="T5018" s="6"/>
      <c r="U5018" s="6" t="s">
        <v>12299</v>
      </c>
      <c r="V5018" s="6" t="s">
        <v>12299</v>
      </c>
      <c r="W5018" s="6" t="s">
        <v>12299</v>
      </c>
    </row>
    <row r="5019" spans="1:23" x14ac:dyDescent="0.3">
      <c r="A5019" s="6">
        <v>7137</v>
      </c>
      <c r="B5019" s="6" t="s">
        <v>6619</v>
      </c>
      <c r="C5019" s="6" t="s">
        <v>6620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VLOOKUP(A5019,web_archive!D:AB,18,FALSE)</f>
        <v>None</v>
      </c>
      <c r="O5019" s="6"/>
      <c r="P5019" s="6"/>
      <c r="Q5019" s="6"/>
      <c r="R5019" s="6"/>
      <c r="S5019" s="6"/>
      <c r="T5019" s="6"/>
      <c r="U5019" s="6" t="s">
        <v>12299</v>
      </c>
      <c r="V5019" s="6" t="s">
        <v>12299</v>
      </c>
      <c r="W5019" s="6" t="s">
        <v>12299</v>
      </c>
    </row>
    <row r="5020" spans="1:23" x14ac:dyDescent="0.3">
      <c r="A5020" s="6">
        <v>7138</v>
      </c>
      <c r="B5020" s="6" t="s">
        <v>6677</v>
      </c>
      <c r="C5020" s="6" t="s">
        <v>6678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VLOOKUP(A5020,web_archive!D:AB,18,FALSE)</f>
        <v>None</v>
      </c>
      <c r="O5020" s="6"/>
      <c r="P5020" s="6"/>
      <c r="Q5020" s="6"/>
      <c r="R5020" s="6"/>
      <c r="S5020" s="6"/>
      <c r="T5020" s="6"/>
      <c r="U5020" s="6" t="s">
        <v>12299</v>
      </c>
      <c r="V5020" s="6" t="s">
        <v>12299</v>
      </c>
      <c r="W5020" s="6" t="s">
        <v>12299</v>
      </c>
    </row>
    <row r="5021" spans="1:23" x14ac:dyDescent="0.3">
      <c r="A5021" s="6">
        <v>7139</v>
      </c>
      <c r="B5021" s="6" t="s">
        <v>2324</v>
      </c>
      <c r="C5021" s="6" t="s">
        <v>2325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VLOOKUP(A5021,web_archive!D:AB,18,FALSE)</f>
        <v>None</v>
      </c>
      <c r="O5021" s="6"/>
      <c r="P5021" s="6"/>
      <c r="Q5021" s="6"/>
      <c r="R5021" s="6"/>
      <c r="S5021" s="6"/>
      <c r="T5021" s="6"/>
      <c r="U5021" s="6" t="s">
        <v>12299</v>
      </c>
      <c r="V5021" s="6" t="s">
        <v>12299</v>
      </c>
      <c r="W5021" s="6" t="s">
        <v>12299</v>
      </c>
    </row>
    <row r="5022" spans="1:23" x14ac:dyDescent="0.3">
      <c r="A5022" s="6">
        <v>7140</v>
      </c>
      <c r="B5022" s="6" t="s">
        <v>8863</v>
      </c>
      <c r="C5022" s="6" t="s">
        <v>8864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VLOOKUP(A5022,web_archive!D:AB,18,FALSE)</f>
        <v>None</v>
      </c>
      <c r="O5022" s="6"/>
      <c r="P5022" s="6"/>
      <c r="Q5022" s="6"/>
      <c r="R5022" s="6"/>
      <c r="S5022" s="6"/>
      <c r="T5022" s="6"/>
      <c r="U5022" s="6" t="s">
        <v>12299</v>
      </c>
      <c r="V5022" s="6" t="s">
        <v>12299</v>
      </c>
      <c r="W5022" s="6" t="s">
        <v>12299</v>
      </c>
    </row>
    <row r="5023" spans="1:23" x14ac:dyDescent="0.3">
      <c r="A5023" s="6">
        <v>7141</v>
      </c>
      <c r="B5023" s="6" t="s">
        <v>10944</v>
      </c>
      <c r="C5023" s="6" t="s">
        <v>10945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VLOOKUP(A5023,web_archive!D:AB,18,FALSE)</f>
        <v>None</v>
      </c>
      <c r="O5023" s="6"/>
      <c r="P5023" s="6"/>
      <c r="Q5023" s="6"/>
      <c r="R5023" s="6"/>
      <c r="S5023" s="6"/>
      <c r="T5023" s="6"/>
      <c r="U5023" s="6" t="s">
        <v>12299</v>
      </c>
      <c r="V5023" s="6" t="s">
        <v>12299</v>
      </c>
      <c r="W5023" s="6" t="s">
        <v>12299</v>
      </c>
    </row>
    <row r="5024" spans="1:23" x14ac:dyDescent="0.3">
      <c r="A5024" s="6">
        <v>7142</v>
      </c>
      <c r="B5024" s="6" t="s">
        <v>4404</v>
      </c>
      <c r="C5024" s="6" t="s">
        <v>4405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VLOOKUP(A5024,web_archive!D:AB,18,FALSE)</f>
        <v>None</v>
      </c>
      <c r="O5024" s="6"/>
      <c r="P5024" s="6"/>
      <c r="Q5024" s="6"/>
      <c r="R5024" s="6"/>
      <c r="S5024" s="6"/>
      <c r="T5024" s="6"/>
      <c r="U5024" s="6" t="s">
        <v>12299</v>
      </c>
      <c r="V5024" s="6" t="s">
        <v>12299</v>
      </c>
      <c r="W5024" s="6" t="s">
        <v>12299</v>
      </c>
    </row>
    <row r="5025" spans="1:23" x14ac:dyDescent="0.3">
      <c r="A5025" s="6">
        <v>7143</v>
      </c>
      <c r="B5025" s="6" t="s">
        <v>6070</v>
      </c>
      <c r="C5025" s="6" t="s">
        <v>6071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VLOOKUP(A5025,web_archive!D:AB,18,FALSE)</f>
        <v>None</v>
      </c>
      <c r="O5025" s="6"/>
      <c r="P5025" s="6"/>
      <c r="Q5025" s="6"/>
      <c r="R5025" s="6"/>
      <c r="S5025" s="6"/>
      <c r="T5025" s="6"/>
      <c r="U5025" s="6" t="s">
        <v>12299</v>
      </c>
      <c r="V5025" s="6" t="s">
        <v>12299</v>
      </c>
      <c r="W5025" s="6" t="s">
        <v>12299</v>
      </c>
    </row>
    <row r="5026" spans="1:23" x14ac:dyDescent="0.3">
      <c r="A5026" s="6">
        <v>7144</v>
      </c>
      <c r="B5026" s="6" t="s">
        <v>7110</v>
      </c>
      <c r="C5026" s="6" t="s">
        <v>7111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VLOOKUP(A5026,web_archive!D:AB,18,FALSE)</f>
        <v>None</v>
      </c>
      <c r="O5026" s="6"/>
      <c r="P5026" s="6"/>
      <c r="Q5026" s="6"/>
      <c r="R5026" s="6"/>
      <c r="S5026" s="6"/>
      <c r="T5026" s="6"/>
      <c r="U5026" s="6" t="s">
        <v>12299</v>
      </c>
      <c r="V5026" s="6" t="s">
        <v>12299</v>
      </c>
      <c r="W5026" s="6" t="s">
        <v>12299</v>
      </c>
    </row>
    <row r="5027" spans="1:23" x14ac:dyDescent="0.3">
      <c r="A5027" s="6">
        <v>7145</v>
      </c>
      <c r="B5027" s="6" t="s">
        <v>20807</v>
      </c>
      <c r="C5027" s="6" t="s">
        <v>20808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VLOOKUP(A5027,web_archive!D:AB,18,FALSE)</f>
        <v>#N/A</v>
      </c>
      <c r="O5027" s="6"/>
      <c r="P5027" s="6"/>
      <c r="Q5027" s="6"/>
      <c r="R5027" s="6"/>
      <c r="S5027" s="6"/>
      <c r="T5027" s="6"/>
      <c r="U5027" s="6" t="s">
        <v>12299</v>
      </c>
      <c r="V5027" s="6" t="s">
        <v>12299</v>
      </c>
      <c r="W5027" s="6" t="s">
        <v>12299</v>
      </c>
    </row>
    <row r="5028" spans="1:23" x14ac:dyDescent="0.3">
      <c r="A5028" s="6">
        <v>7146</v>
      </c>
      <c r="B5028" s="6" t="s">
        <v>20809</v>
      </c>
      <c r="C5028" s="6" t="s">
        <v>20810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VLOOKUP(A5028,web_archive!D:AB,18,FALSE)</f>
        <v>#N/A</v>
      </c>
      <c r="O5028" s="6"/>
      <c r="P5028" s="6"/>
      <c r="Q5028" s="6"/>
      <c r="R5028" s="6"/>
      <c r="S5028" s="6"/>
      <c r="T5028" s="6"/>
      <c r="U5028" s="6" t="s">
        <v>12299</v>
      </c>
      <c r="V5028" s="6" t="s">
        <v>12299</v>
      </c>
      <c r="W5028" s="6" t="s">
        <v>12299</v>
      </c>
    </row>
    <row r="5029" spans="1:23" x14ac:dyDescent="0.3">
      <c r="A5029" s="6">
        <v>7147</v>
      </c>
      <c r="B5029" s="6" t="s">
        <v>5636</v>
      </c>
      <c r="C5029" s="6" t="s">
        <v>5637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VLOOKUP(A5029,web_archive!D:AB,18,FALSE)</f>
        <v>None</v>
      </c>
      <c r="O5029" s="6"/>
      <c r="P5029" s="6"/>
      <c r="Q5029" s="6"/>
      <c r="R5029" s="6"/>
      <c r="S5029" s="6"/>
      <c r="T5029" s="6"/>
      <c r="U5029" s="6" t="s">
        <v>12299</v>
      </c>
      <c r="V5029" s="6" t="s">
        <v>12299</v>
      </c>
      <c r="W5029" s="6" t="s">
        <v>12299</v>
      </c>
    </row>
    <row r="5030" spans="1:23" x14ac:dyDescent="0.3">
      <c r="A5030" s="6">
        <v>7148</v>
      </c>
      <c r="B5030" s="6" t="s">
        <v>20811</v>
      </c>
      <c r="C5030" s="6" t="s">
        <v>20812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VLOOKUP(A5030,web_archive!D:AB,18,FALSE)</f>
        <v>#N/A</v>
      </c>
      <c r="O5030" s="6"/>
      <c r="P5030" s="6"/>
      <c r="Q5030" s="6"/>
      <c r="R5030" s="6"/>
      <c r="S5030" s="6"/>
      <c r="T5030" s="6"/>
      <c r="U5030" s="6" t="s">
        <v>12299</v>
      </c>
      <c r="V5030" s="6" t="s">
        <v>12299</v>
      </c>
      <c r="W5030" s="6" t="s">
        <v>12299</v>
      </c>
    </row>
    <row r="5031" spans="1:23" x14ac:dyDescent="0.3">
      <c r="A5031" s="6">
        <v>7149</v>
      </c>
      <c r="B5031" s="6" t="s">
        <v>10913</v>
      </c>
      <c r="C5031" s="6" t="s">
        <v>10914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VLOOKUP(A5031,web_archive!D:AB,18,FALSE)</f>
        <v>None</v>
      </c>
      <c r="O5031" s="6"/>
      <c r="P5031" s="6"/>
      <c r="Q5031" s="6"/>
      <c r="R5031" s="6"/>
      <c r="S5031" s="6"/>
      <c r="T5031" s="6"/>
      <c r="U5031" s="6" t="s">
        <v>12299</v>
      </c>
      <c r="V5031" s="6" t="s">
        <v>12299</v>
      </c>
      <c r="W5031" s="6" t="s">
        <v>12299</v>
      </c>
    </row>
    <row r="5032" spans="1:23" x14ac:dyDescent="0.3">
      <c r="A5032" s="6">
        <v>7150</v>
      </c>
      <c r="B5032" s="6" t="s">
        <v>742</v>
      </c>
      <c r="C5032" s="6" t="s">
        <v>743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VLOOKUP(A5032,web_archive!D:AB,18,FALSE)</f>
        <v>None</v>
      </c>
      <c r="O5032" s="6"/>
      <c r="P5032" s="6"/>
      <c r="Q5032" s="6"/>
      <c r="R5032" s="6"/>
      <c r="S5032" s="6"/>
      <c r="T5032" s="6"/>
      <c r="U5032" s="6" t="s">
        <v>12299</v>
      </c>
      <c r="V5032" s="6" t="s">
        <v>12299</v>
      </c>
      <c r="W5032" s="6" t="s">
        <v>12299</v>
      </c>
    </row>
    <row r="5033" spans="1:23" x14ac:dyDescent="0.3">
      <c r="A5033" s="6">
        <v>7151</v>
      </c>
      <c r="B5033" s="6" t="s">
        <v>7178</v>
      </c>
      <c r="C5033" s="6" t="s">
        <v>7179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VLOOKUP(A5033,web_archive!D:AB,18,FALSE)</f>
        <v>None</v>
      </c>
      <c r="O5033" s="6"/>
      <c r="P5033" s="6"/>
      <c r="Q5033" s="6"/>
      <c r="R5033" s="6"/>
      <c r="S5033" s="6"/>
      <c r="T5033" s="6"/>
      <c r="U5033" s="6" t="s">
        <v>12299</v>
      </c>
      <c r="V5033" s="6" t="s">
        <v>12299</v>
      </c>
      <c r="W5033" s="6" t="s">
        <v>12299</v>
      </c>
    </row>
    <row r="5034" spans="1:23" x14ac:dyDescent="0.3">
      <c r="A5034" s="6">
        <v>7152</v>
      </c>
      <c r="B5034" s="6" t="s">
        <v>20813</v>
      </c>
      <c r="C5034" s="6" t="s">
        <v>20814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VLOOKUP(A5034,web_archive!D:AB,18,FALSE)</f>
        <v>#N/A</v>
      </c>
      <c r="O5034" s="6"/>
      <c r="P5034" s="6"/>
      <c r="Q5034" s="6"/>
      <c r="R5034" s="6"/>
      <c r="S5034" s="6"/>
      <c r="T5034" s="6"/>
      <c r="U5034" s="6" t="s">
        <v>12299</v>
      </c>
      <c r="V5034" s="6" t="s">
        <v>12299</v>
      </c>
      <c r="W5034" s="6" t="s">
        <v>12299</v>
      </c>
    </row>
    <row r="5035" spans="1:23" x14ac:dyDescent="0.3">
      <c r="A5035" s="6">
        <v>7153</v>
      </c>
      <c r="B5035" s="6" t="s">
        <v>20815</v>
      </c>
      <c r="C5035" s="6" t="s">
        <v>20816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VLOOKUP(A5035,web_archive!D:AB,18,FALSE)</f>
        <v>#N/A</v>
      </c>
      <c r="O5035" s="6"/>
      <c r="P5035" s="6"/>
      <c r="Q5035" s="6"/>
      <c r="R5035" s="6"/>
      <c r="S5035" s="6"/>
      <c r="T5035" s="6"/>
      <c r="U5035" s="6" t="s">
        <v>12299</v>
      </c>
      <c r="V5035" s="6" t="s">
        <v>12299</v>
      </c>
      <c r="W5035" s="6" t="s">
        <v>12299</v>
      </c>
    </row>
    <row r="5036" spans="1:23" x14ac:dyDescent="0.3">
      <c r="A5036" s="6">
        <v>7154</v>
      </c>
      <c r="B5036" s="6" t="s">
        <v>7784</v>
      </c>
      <c r="C5036" s="6" t="s">
        <v>7785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VLOOKUP(A5036,web_archive!D:AB,18,FALSE)</f>
        <v>None</v>
      </c>
      <c r="O5036" s="6"/>
      <c r="P5036" s="6"/>
      <c r="Q5036" s="6"/>
      <c r="R5036" s="6"/>
      <c r="S5036" s="6"/>
      <c r="T5036" s="6"/>
      <c r="U5036" s="6" t="s">
        <v>12299</v>
      </c>
      <c r="V5036" s="6" t="s">
        <v>12299</v>
      </c>
      <c r="W5036" s="6" t="s">
        <v>12299</v>
      </c>
    </row>
    <row r="5037" spans="1:23" x14ac:dyDescent="0.3">
      <c r="A5037" s="6">
        <v>7155</v>
      </c>
      <c r="B5037" s="6" t="s">
        <v>7804</v>
      </c>
      <c r="C5037" s="6" t="s">
        <v>7805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VLOOKUP(A5037,web_archive!D:AB,18,FALSE)</f>
        <v>None</v>
      </c>
      <c r="O5037" s="6"/>
      <c r="P5037" s="6"/>
      <c r="Q5037" s="6"/>
      <c r="R5037" s="6"/>
      <c r="S5037" s="6"/>
      <c r="T5037" s="6"/>
      <c r="U5037" s="6" t="s">
        <v>12299</v>
      </c>
      <c r="V5037" s="6" t="s">
        <v>12299</v>
      </c>
      <c r="W5037" s="6" t="s">
        <v>12299</v>
      </c>
    </row>
    <row r="5038" spans="1:23" x14ac:dyDescent="0.3">
      <c r="A5038" s="6">
        <v>7156</v>
      </c>
      <c r="B5038" s="6" t="s">
        <v>20817</v>
      </c>
      <c r="C5038" s="6" t="s">
        <v>20818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VLOOKUP(A5038,web_archive!D:AB,18,FALSE)</f>
        <v>#N/A</v>
      </c>
      <c r="O5038" s="6"/>
      <c r="P5038" s="6"/>
      <c r="Q5038" s="6"/>
      <c r="R5038" s="6"/>
      <c r="S5038" s="6"/>
      <c r="T5038" s="6"/>
      <c r="U5038" s="6" t="s">
        <v>12299</v>
      </c>
      <c r="V5038" s="6" t="s">
        <v>12299</v>
      </c>
      <c r="W5038" s="6" t="s">
        <v>12299</v>
      </c>
    </row>
    <row r="5039" spans="1:23" x14ac:dyDescent="0.3">
      <c r="A5039" s="6">
        <v>7157</v>
      </c>
      <c r="B5039" s="6" t="s">
        <v>1201</v>
      </c>
      <c r="C5039" s="6" t="s">
        <v>1202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VLOOKUP(A5039,web_archive!D:AB,18,FALSE)</f>
        <v>None</v>
      </c>
      <c r="O5039" s="6"/>
      <c r="P5039" s="6"/>
      <c r="Q5039" s="6"/>
      <c r="R5039" s="6"/>
      <c r="S5039" s="6"/>
      <c r="T5039" s="6"/>
      <c r="U5039" s="6" t="s">
        <v>12299</v>
      </c>
      <c r="V5039" s="6" t="s">
        <v>12299</v>
      </c>
      <c r="W5039" s="6" t="s">
        <v>12299</v>
      </c>
    </row>
    <row r="5040" spans="1:23" x14ac:dyDescent="0.3">
      <c r="A5040" s="6">
        <v>7158</v>
      </c>
      <c r="B5040" s="6" t="s">
        <v>1637</v>
      </c>
      <c r="C5040" s="6" t="s">
        <v>1638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VLOOKUP(A5040,web_archive!D:AB,18,FALSE)</f>
        <v>None</v>
      </c>
      <c r="O5040" s="6"/>
      <c r="P5040" s="6"/>
      <c r="Q5040" s="6"/>
      <c r="R5040" s="6"/>
      <c r="S5040" s="6"/>
      <c r="T5040" s="6"/>
      <c r="U5040" s="6" t="s">
        <v>12299</v>
      </c>
      <c r="V5040" s="6" t="s">
        <v>12299</v>
      </c>
      <c r="W5040" s="6" t="s">
        <v>12299</v>
      </c>
    </row>
    <row r="5041" spans="1:23" x14ac:dyDescent="0.3">
      <c r="A5041" s="6">
        <v>7159</v>
      </c>
      <c r="B5041" s="6" t="s">
        <v>20819</v>
      </c>
      <c r="C5041" s="6" t="s">
        <v>20820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VLOOKUP(A5041,web_archive!D:AB,18,FALSE)</f>
        <v>#N/A</v>
      </c>
      <c r="O5041" s="6"/>
      <c r="P5041" s="6"/>
      <c r="Q5041" s="6"/>
      <c r="R5041" s="6"/>
      <c r="S5041" s="6"/>
      <c r="T5041" s="6"/>
      <c r="U5041" s="6" t="s">
        <v>12299</v>
      </c>
      <c r="V5041" s="6" t="s">
        <v>12299</v>
      </c>
      <c r="W5041" s="6" t="s">
        <v>12299</v>
      </c>
    </row>
    <row r="5042" spans="1:23" x14ac:dyDescent="0.3">
      <c r="A5042" s="6">
        <v>7160</v>
      </c>
      <c r="B5042" s="6" t="s">
        <v>20821</v>
      </c>
      <c r="C5042" s="6" t="s">
        <v>20822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VLOOKUP(A5042,web_archive!D:AB,18,FALSE)</f>
        <v>#N/A</v>
      </c>
      <c r="O5042" s="6"/>
      <c r="P5042" s="6"/>
      <c r="Q5042" s="6"/>
      <c r="R5042" s="6"/>
      <c r="S5042" s="6"/>
      <c r="T5042" s="6"/>
      <c r="U5042" s="6" t="s">
        <v>12299</v>
      </c>
      <c r="V5042" s="6" t="s">
        <v>12299</v>
      </c>
      <c r="W5042" s="6" t="s">
        <v>12299</v>
      </c>
    </row>
    <row r="5043" spans="1:23" x14ac:dyDescent="0.3">
      <c r="A5043" s="6">
        <v>7161</v>
      </c>
      <c r="B5043" s="6" t="s">
        <v>1150</v>
      </c>
      <c r="C5043" s="6" t="s">
        <v>1151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VLOOKUP(A5043,web_archive!D:AB,18,FALSE)</f>
        <v>None</v>
      </c>
      <c r="O5043" s="6"/>
      <c r="P5043" s="6"/>
      <c r="Q5043" s="6"/>
      <c r="R5043" s="6"/>
      <c r="S5043" s="6"/>
      <c r="T5043" s="6"/>
      <c r="U5043" s="6" t="s">
        <v>12299</v>
      </c>
      <c r="V5043" s="6" t="s">
        <v>12299</v>
      </c>
      <c r="W5043" s="6" t="s">
        <v>12299</v>
      </c>
    </row>
    <row r="5044" spans="1:23" x14ac:dyDescent="0.3">
      <c r="A5044" s="6">
        <v>7162</v>
      </c>
      <c r="B5044" s="6" t="s">
        <v>2300</v>
      </c>
      <c r="C5044" s="6" t="s">
        <v>2301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VLOOKUP(A5044,web_archive!D:AB,18,FALSE)</f>
        <v>None</v>
      </c>
      <c r="O5044" s="6"/>
      <c r="P5044" s="6"/>
      <c r="Q5044" s="6"/>
      <c r="R5044" s="6"/>
      <c r="S5044" s="6"/>
      <c r="T5044" s="6"/>
      <c r="U5044" s="6" t="s">
        <v>12299</v>
      </c>
      <c r="V5044" s="6" t="s">
        <v>12299</v>
      </c>
      <c r="W5044" s="6" t="s">
        <v>12299</v>
      </c>
    </row>
    <row r="5045" spans="1:23" x14ac:dyDescent="0.3">
      <c r="A5045" s="6">
        <v>7163</v>
      </c>
      <c r="B5045" s="6" t="s">
        <v>8919</v>
      </c>
      <c r="C5045" s="6" t="s">
        <v>8920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VLOOKUP(A5045,web_archive!D:AB,18,FALSE)</f>
        <v>None</v>
      </c>
      <c r="O5045" s="6"/>
      <c r="P5045" s="6"/>
      <c r="Q5045" s="6"/>
      <c r="R5045" s="6"/>
      <c r="S5045" s="6"/>
      <c r="T5045" s="6"/>
      <c r="U5045" s="6" t="s">
        <v>12299</v>
      </c>
      <c r="V5045" s="6" t="s">
        <v>12299</v>
      </c>
      <c r="W5045" s="6" t="s">
        <v>12299</v>
      </c>
    </row>
    <row r="5046" spans="1:23" x14ac:dyDescent="0.3">
      <c r="A5046" s="6">
        <v>7164</v>
      </c>
      <c r="B5046" s="6" t="s">
        <v>4981</v>
      </c>
      <c r="C5046" s="6" t="s">
        <v>4982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VLOOKUP(A5046,web_archive!D:AB,18,FALSE)</f>
        <v>None</v>
      </c>
      <c r="O5046" s="6"/>
      <c r="P5046" s="6"/>
      <c r="Q5046" s="6"/>
      <c r="R5046" s="6"/>
      <c r="S5046" s="6"/>
      <c r="T5046" s="6"/>
      <c r="U5046" s="6" t="s">
        <v>12299</v>
      </c>
      <c r="V5046" s="6" t="s">
        <v>12299</v>
      </c>
      <c r="W5046" s="6" t="s">
        <v>12299</v>
      </c>
    </row>
    <row r="5047" spans="1:23" x14ac:dyDescent="0.3">
      <c r="A5047" s="6">
        <v>7165</v>
      </c>
      <c r="B5047" s="6" t="s">
        <v>20823</v>
      </c>
      <c r="C5047" s="6" t="s">
        <v>20824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VLOOKUP(A5047,web_archive!D:AB,18,FALSE)</f>
        <v>#N/A</v>
      </c>
      <c r="O5047" s="6"/>
      <c r="P5047" s="6"/>
      <c r="Q5047" s="6"/>
      <c r="R5047" s="6"/>
      <c r="S5047" s="6"/>
      <c r="T5047" s="6"/>
      <c r="U5047" s="6" t="s">
        <v>12299</v>
      </c>
      <c r="V5047" s="6" t="s">
        <v>12299</v>
      </c>
      <c r="W5047" s="6" t="s">
        <v>12299</v>
      </c>
    </row>
    <row r="5048" spans="1:23" x14ac:dyDescent="0.3">
      <c r="A5048" s="6">
        <v>7166</v>
      </c>
      <c r="B5048" s="6" t="s">
        <v>9314</v>
      </c>
      <c r="C5048" s="6" t="s">
        <v>9315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VLOOKUP(A5048,web_archive!D:AB,18,FALSE)</f>
        <v>None</v>
      </c>
      <c r="O5048" s="6"/>
      <c r="P5048" s="6"/>
      <c r="Q5048" s="6"/>
      <c r="R5048" s="6"/>
      <c r="S5048" s="6"/>
      <c r="T5048" s="6"/>
      <c r="U5048" s="6" t="s">
        <v>12299</v>
      </c>
      <c r="V5048" s="6" t="s">
        <v>12299</v>
      </c>
      <c r="W5048" s="6" t="s">
        <v>12299</v>
      </c>
    </row>
    <row r="5049" spans="1:23" x14ac:dyDescent="0.3">
      <c r="A5049" s="6">
        <v>7167</v>
      </c>
      <c r="B5049" s="6" t="s">
        <v>6985</v>
      </c>
      <c r="C5049" s="6" t="s">
        <v>6986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VLOOKUP(A5049,web_archive!D:AB,18,FALSE)</f>
        <v>None</v>
      </c>
      <c r="O5049" s="6"/>
      <c r="P5049" s="6"/>
      <c r="Q5049" s="6"/>
      <c r="R5049" s="6"/>
      <c r="S5049" s="6"/>
      <c r="T5049" s="6"/>
      <c r="U5049" s="6" t="s">
        <v>12299</v>
      </c>
      <c r="V5049" s="6" t="s">
        <v>12299</v>
      </c>
      <c r="W5049" s="6" t="s">
        <v>12299</v>
      </c>
    </row>
    <row r="5050" spans="1:23" x14ac:dyDescent="0.3">
      <c r="A5050" s="6">
        <v>7168</v>
      </c>
      <c r="B5050" s="6" t="s">
        <v>4770</v>
      </c>
      <c r="C5050" s="6" t="s">
        <v>4771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VLOOKUP(A5050,web_archive!D:AB,18,FALSE)</f>
        <v>None</v>
      </c>
      <c r="O5050" s="6"/>
      <c r="P5050" s="6"/>
      <c r="Q5050" s="6"/>
      <c r="R5050" s="6"/>
      <c r="S5050" s="6"/>
      <c r="T5050" s="6"/>
      <c r="U5050" s="6" t="s">
        <v>12299</v>
      </c>
      <c r="V5050" s="6" t="s">
        <v>12299</v>
      </c>
      <c r="W5050" s="6" t="s">
        <v>12299</v>
      </c>
    </row>
    <row r="5051" spans="1:23" x14ac:dyDescent="0.3">
      <c r="A5051" s="6">
        <v>7169</v>
      </c>
      <c r="B5051" s="6" t="s">
        <v>20825</v>
      </c>
      <c r="C5051" s="6" t="s">
        <v>20826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VLOOKUP(A5051,web_archive!D:AB,18,FALSE)</f>
        <v>#N/A</v>
      </c>
      <c r="O5051" s="6"/>
      <c r="P5051" s="6"/>
      <c r="Q5051" s="6"/>
      <c r="R5051" s="6"/>
      <c r="S5051" s="6"/>
      <c r="T5051" s="6"/>
      <c r="U5051" s="6" t="s">
        <v>12299</v>
      </c>
      <c r="V5051" s="6" t="s">
        <v>12299</v>
      </c>
      <c r="W5051" s="6" t="s">
        <v>12299</v>
      </c>
    </row>
    <row r="5052" spans="1:23" x14ac:dyDescent="0.3">
      <c r="A5052" s="6">
        <v>7170</v>
      </c>
      <c r="B5052" s="6" t="s">
        <v>10225</v>
      </c>
      <c r="C5052" s="6" t="s">
        <v>10225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VLOOKUP(A5052,web_archive!D:AB,18,FALSE)</f>
        <v>Normal / Upper / Baby</v>
      </c>
      <c r="O5052" s="6"/>
      <c r="P5052" s="6"/>
      <c r="Q5052" s="6"/>
      <c r="R5052" s="6"/>
      <c r="S5052" s="6"/>
      <c r="T5052" s="6"/>
      <c r="U5052" s="6" t="s">
        <v>12299</v>
      </c>
      <c r="V5052" s="6" t="s">
        <v>12299</v>
      </c>
      <c r="W5052" s="6" t="s">
        <v>12299</v>
      </c>
    </row>
    <row r="5053" spans="1:23" x14ac:dyDescent="0.3">
      <c r="A5053" s="6">
        <v>7171</v>
      </c>
      <c r="B5053" s="6" t="s">
        <v>6032</v>
      </c>
      <c r="C5053" s="6" t="s">
        <v>6033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VLOOKUP(A5053,web_archive!D:AB,18,FALSE)</f>
        <v>None</v>
      </c>
      <c r="O5053" s="6"/>
      <c r="P5053" s="6"/>
      <c r="Q5053" s="6"/>
      <c r="R5053" s="6"/>
      <c r="S5053" s="6"/>
      <c r="T5053" s="6"/>
      <c r="U5053" s="6" t="s">
        <v>12299</v>
      </c>
      <c r="V5053" s="6" t="s">
        <v>12299</v>
      </c>
      <c r="W5053" s="6" t="s">
        <v>12299</v>
      </c>
    </row>
    <row r="5054" spans="1:23" x14ac:dyDescent="0.3">
      <c r="A5054" s="6">
        <v>7172</v>
      </c>
      <c r="B5054" s="6" t="s">
        <v>6036</v>
      </c>
      <c r="C5054" s="6" t="s">
        <v>6037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VLOOKUP(A5054,web_archive!D:AB,18,FALSE)</f>
        <v>None</v>
      </c>
      <c r="O5054" s="6"/>
      <c r="P5054" s="6"/>
      <c r="Q5054" s="6"/>
      <c r="R5054" s="6"/>
      <c r="S5054" s="6"/>
      <c r="T5054" s="6"/>
      <c r="U5054" s="6" t="s">
        <v>12299</v>
      </c>
      <c r="V5054" s="6" t="s">
        <v>12299</v>
      </c>
      <c r="W5054" s="6" t="s">
        <v>12299</v>
      </c>
    </row>
    <row r="5055" spans="1:23" x14ac:dyDescent="0.3">
      <c r="A5055" s="6">
        <v>7173</v>
      </c>
      <c r="B5055" s="6" t="s">
        <v>20827</v>
      </c>
      <c r="C5055" s="6" t="s">
        <v>20828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VLOOKUP(A5055,web_archive!D:AB,18,FALSE)</f>
        <v>#N/A</v>
      </c>
      <c r="O5055" s="6"/>
      <c r="P5055" s="6"/>
      <c r="Q5055" s="6"/>
      <c r="R5055" s="6"/>
      <c r="S5055" s="6"/>
      <c r="T5055" s="6"/>
      <c r="U5055" s="6" t="s">
        <v>12299</v>
      </c>
      <c r="V5055" s="6" t="s">
        <v>12299</v>
      </c>
      <c r="W5055" s="6" t="s">
        <v>12299</v>
      </c>
    </row>
    <row r="5056" spans="1:23" x14ac:dyDescent="0.3">
      <c r="A5056" s="6">
        <v>7174</v>
      </c>
      <c r="B5056" s="6" t="s">
        <v>7380</v>
      </c>
      <c r="C5056" s="6" t="s">
        <v>7381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VLOOKUP(A5056,web_archive!D:AB,18,FALSE)</f>
        <v>None</v>
      </c>
      <c r="O5056" s="6"/>
      <c r="P5056" s="6"/>
      <c r="Q5056" s="6"/>
      <c r="R5056" s="6"/>
      <c r="S5056" s="6"/>
      <c r="T5056" s="6"/>
      <c r="U5056" s="6" t="s">
        <v>12299</v>
      </c>
      <c r="V5056" s="6" t="s">
        <v>12299</v>
      </c>
      <c r="W5056" s="6" t="s">
        <v>12299</v>
      </c>
    </row>
    <row r="5057" spans="1:23" x14ac:dyDescent="0.3">
      <c r="A5057" s="6">
        <v>7175</v>
      </c>
      <c r="B5057" s="6" t="s">
        <v>7376</v>
      </c>
      <c r="C5057" s="6" t="s">
        <v>7377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VLOOKUP(A5057,web_archive!D:AB,18,FALSE)</f>
        <v>None</v>
      </c>
      <c r="O5057" s="6"/>
      <c r="P5057" s="6"/>
      <c r="Q5057" s="6"/>
      <c r="R5057" s="6"/>
      <c r="S5057" s="6"/>
      <c r="T5057" s="6"/>
      <c r="U5057" s="6" t="s">
        <v>12299</v>
      </c>
      <c r="V5057" s="6" t="s">
        <v>12299</v>
      </c>
      <c r="W5057" s="6" t="s">
        <v>12299</v>
      </c>
    </row>
    <row r="5058" spans="1:23" x14ac:dyDescent="0.3">
      <c r="A5058" s="6">
        <v>7176</v>
      </c>
      <c r="B5058" s="6" t="s">
        <v>20829</v>
      </c>
      <c r="C5058" s="6" t="s">
        <v>20081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VLOOKUP(A5058,web_archive!D:AB,18,FALSE)</f>
        <v>#N/A</v>
      </c>
      <c r="O5058" s="6"/>
      <c r="P5058" s="6"/>
      <c r="Q5058" s="6"/>
      <c r="R5058" s="6"/>
      <c r="S5058" s="6"/>
      <c r="T5058" s="6"/>
      <c r="U5058" s="6" t="s">
        <v>12299</v>
      </c>
      <c r="V5058" s="6" t="s">
        <v>12299</v>
      </c>
      <c r="W5058" s="6" t="s">
        <v>12299</v>
      </c>
    </row>
    <row r="5059" spans="1:23" x14ac:dyDescent="0.3">
      <c r="A5059" s="6">
        <v>7177</v>
      </c>
      <c r="B5059" s="6" t="s">
        <v>20830</v>
      </c>
      <c r="C5059" s="6" t="s">
        <v>20831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VLOOKUP(A5059,web_archive!D:AB,18,FALSE)</f>
        <v>#N/A</v>
      </c>
      <c r="O5059" s="6"/>
      <c r="P5059" s="6"/>
      <c r="Q5059" s="6"/>
      <c r="R5059" s="6"/>
      <c r="S5059" s="6"/>
      <c r="T5059" s="6"/>
      <c r="U5059" s="6" t="s">
        <v>12299</v>
      </c>
      <c r="V5059" s="6" t="s">
        <v>12299</v>
      </c>
      <c r="W5059" s="6" t="s">
        <v>12299</v>
      </c>
    </row>
    <row r="5060" spans="1:23" x14ac:dyDescent="0.3">
      <c r="A5060" s="6">
        <v>7178</v>
      </c>
      <c r="B5060" s="6" t="s">
        <v>20832</v>
      </c>
      <c r="C5060" s="6" t="s">
        <v>20833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VLOOKUP(A5060,web_archive!D:AB,18,FALSE)</f>
        <v>#N/A</v>
      </c>
      <c r="O5060" s="6"/>
      <c r="P5060" s="6"/>
      <c r="Q5060" s="6"/>
      <c r="R5060" s="6"/>
      <c r="S5060" s="6"/>
      <c r="T5060" s="6"/>
      <c r="U5060" s="6" t="s">
        <v>12299</v>
      </c>
      <c r="V5060" s="6" t="s">
        <v>12299</v>
      </c>
      <c r="W5060" s="6" t="s">
        <v>12299</v>
      </c>
    </row>
    <row r="5061" spans="1:23" x14ac:dyDescent="0.3">
      <c r="A5061" s="6">
        <v>7179</v>
      </c>
      <c r="B5061" s="6" t="s">
        <v>20834</v>
      </c>
      <c r="C5061" s="6" t="s">
        <v>20835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VLOOKUP(A5061,web_archive!D:AB,18,FALSE)</f>
        <v>#N/A</v>
      </c>
      <c r="O5061" s="6"/>
      <c r="P5061" s="6"/>
      <c r="Q5061" s="6"/>
      <c r="R5061" s="6"/>
      <c r="S5061" s="6"/>
      <c r="T5061" s="6"/>
      <c r="U5061" s="6" t="s">
        <v>12299</v>
      </c>
      <c r="V5061" s="6" t="s">
        <v>12299</v>
      </c>
      <c r="W5061" s="6" t="s">
        <v>12299</v>
      </c>
    </row>
    <row r="5062" spans="1:23" x14ac:dyDescent="0.3">
      <c r="A5062" s="6">
        <v>7180</v>
      </c>
      <c r="B5062" s="6" t="s">
        <v>20836</v>
      </c>
      <c r="C5062" s="6" t="s">
        <v>20837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VLOOKUP(A5062,web_archive!D:AB,18,FALSE)</f>
        <v>#N/A</v>
      </c>
      <c r="O5062" s="6"/>
      <c r="P5062" s="6"/>
      <c r="Q5062" s="6"/>
      <c r="R5062" s="6"/>
      <c r="S5062" s="6"/>
      <c r="T5062" s="6"/>
      <c r="U5062" s="6" t="s">
        <v>12299</v>
      </c>
      <c r="V5062" s="6" t="s">
        <v>12299</v>
      </c>
      <c r="W5062" s="6" t="s">
        <v>12299</v>
      </c>
    </row>
    <row r="5063" spans="1:23" x14ac:dyDescent="0.3">
      <c r="A5063" s="6">
        <v>7181</v>
      </c>
      <c r="B5063" s="6" t="s">
        <v>20838</v>
      </c>
      <c r="C5063" s="6" t="s">
        <v>19607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VLOOKUP(A5063,web_archive!D:AB,18,FALSE)</f>
        <v>#N/A</v>
      </c>
      <c r="O5063" s="6"/>
      <c r="P5063" s="6"/>
      <c r="Q5063" s="6"/>
      <c r="R5063" s="6"/>
      <c r="S5063" s="6"/>
      <c r="T5063" s="6"/>
      <c r="U5063" s="6" t="s">
        <v>12299</v>
      </c>
      <c r="V5063" s="6" t="s">
        <v>12299</v>
      </c>
      <c r="W5063" s="6" t="s">
        <v>12299</v>
      </c>
    </row>
    <row r="5064" spans="1:23" x14ac:dyDescent="0.3">
      <c r="A5064" s="6">
        <v>7182</v>
      </c>
      <c r="B5064" s="6" t="s">
        <v>1792</v>
      </c>
      <c r="C5064" s="6" t="s">
        <v>1792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VLOOKUP(A5064,web_archive!D:AB,18,FALSE)</f>
        <v>None</v>
      </c>
      <c r="O5064" s="6"/>
      <c r="P5064" s="6"/>
      <c r="Q5064" s="6"/>
      <c r="R5064" s="6"/>
      <c r="S5064" s="6"/>
      <c r="T5064" s="6"/>
      <c r="U5064" s="6" t="s">
        <v>12299</v>
      </c>
      <c r="V5064" s="6" t="s">
        <v>12299</v>
      </c>
      <c r="W5064" s="6" t="s">
        <v>12299</v>
      </c>
    </row>
    <row r="5065" spans="1:23" x14ac:dyDescent="0.3">
      <c r="A5065" s="6">
        <v>7183</v>
      </c>
      <c r="B5065" s="6" t="s">
        <v>20839</v>
      </c>
      <c r="C5065" s="6" t="s">
        <v>20840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VLOOKUP(A5065,web_archive!D:AB,18,FALSE)</f>
        <v>#N/A</v>
      </c>
      <c r="O5065" s="6"/>
      <c r="P5065" s="6"/>
      <c r="Q5065" s="6"/>
      <c r="R5065" s="6"/>
      <c r="S5065" s="6"/>
      <c r="T5065" s="6"/>
      <c r="U5065" s="6" t="s">
        <v>12299</v>
      </c>
      <c r="V5065" s="6" t="s">
        <v>12299</v>
      </c>
      <c r="W5065" s="6" t="s">
        <v>12299</v>
      </c>
    </row>
    <row r="5066" spans="1:23" x14ac:dyDescent="0.3">
      <c r="A5066" s="6">
        <v>7184</v>
      </c>
      <c r="B5066" s="6" t="s">
        <v>20841</v>
      </c>
      <c r="C5066" s="6" t="s">
        <v>20842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VLOOKUP(A5066,web_archive!D:AB,18,FALSE)</f>
        <v>#N/A</v>
      </c>
      <c r="O5066" s="6"/>
      <c r="P5066" s="6"/>
      <c r="Q5066" s="6"/>
      <c r="R5066" s="6"/>
      <c r="S5066" s="6"/>
      <c r="T5066" s="6"/>
      <c r="U5066" s="6" t="s">
        <v>12299</v>
      </c>
      <c r="V5066" s="6" t="s">
        <v>12299</v>
      </c>
      <c r="W5066" s="6" t="s">
        <v>12299</v>
      </c>
    </row>
    <row r="5067" spans="1:23" x14ac:dyDescent="0.3">
      <c r="A5067" s="6">
        <v>7185</v>
      </c>
      <c r="B5067" s="6" t="s">
        <v>20843</v>
      </c>
      <c r="C5067" s="6" t="s">
        <v>20844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VLOOKUP(A5067,web_archive!D:AB,18,FALSE)</f>
        <v>#N/A</v>
      </c>
      <c r="O5067" s="6"/>
      <c r="P5067" s="6"/>
      <c r="Q5067" s="6"/>
      <c r="R5067" s="6"/>
      <c r="S5067" s="6"/>
      <c r="T5067" s="6"/>
      <c r="U5067" s="6" t="s">
        <v>12299</v>
      </c>
      <c r="V5067" s="6" t="s">
        <v>12299</v>
      </c>
      <c r="W5067" s="6" t="s">
        <v>12299</v>
      </c>
    </row>
    <row r="5068" spans="1:23" x14ac:dyDescent="0.3">
      <c r="A5068" s="6">
        <v>7186</v>
      </c>
      <c r="B5068" s="6" t="s">
        <v>20845</v>
      </c>
      <c r="C5068" s="6" t="s">
        <v>20846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VLOOKUP(A5068,web_archive!D:AB,18,FALSE)</f>
        <v>#N/A</v>
      </c>
      <c r="O5068" s="6"/>
      <c r="P5068" s="6"/>
      <c r="Q5068" s="6"/>
      <c r="R5068" s="6"/>
      <c r="S5068" s="6"/>
      <c r="T5068" s="6"/>
      <c r="U5068" s="6" t="s">
        <v>12299</v>
      </c>
      <c r="V5068" s="6" t="s">
        <v>12299</v>
      </c>
      <c r="W5068" s="6" t="s">
        <v>12299</v>
      </c>
    </row>
    <row r="5069" spans="1:23" x14ac:dyDescent="0.3">
      <c r="A5069" s="6">
        <v>7187</v>
      </c>
      <c r="B5069" s="6" t="s">
        <v>20847</v>
      </c>
      <c r="C5069" s="6" t="s">
        <v>20848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VLOOKUP(A5069,web_archive!D:AB,18,FALSE)</f>
        <v>#N/A</v>
      </c>
      <c r="O5069" s="6"/>
      <c r="P5069" s="6"/>
      <c r="Q5069" s="6"/>
      <c r="R5069" s="6"/>
      <c r="S5069" s="6"/>
      <c r="T5069" s="6"/>
      <c r="U5069" s="6" t="s">
        <v>12299</v>
      </c>
      <c r="V5069" s="6" t="s">
        <v>12299</v>
      </c>
      <c r="W5069" s="6" t="s">
        <v>12299</v>
      </c>
    </row>
    <row r="5070" spans="1:23" x14ac:dyDescent="0.3">
      <c r="A5070" s="6">
        <v>7188</v>
      </c>
      <c r="B5070" s="6" t="s">
        <v>1671</v>
      </c>
      <c r="C5070" s="6" t="s">
        <v>1672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VLOOKUP(A5070,web_archive!D:AB,18,FALSE)</f>
        <v>None</v>
      </c>
      <c r="O5070" s="6"/>
      <c r="P5070" s="6"/>
      <c r="Q5070" s="6"/>
      <c r="R5070" s="6"/>
      <c r="S5070" s="6"/>
      <c r="T5070" s="6"/>
      <c r="U5070" s="6" t="s">
        <v>12299</v>
      </c>
      <c r="V5070" s="6" t="s">
        <v>12299</v>
      </c>
      <c r="W5070" s="6" t="s">
        <v>12299</v>
      </c>
    </row>
    <row r="5071" spans="1:23" x14ac:dyDescent="0.3">
      <c r="A5071" s="6">
        <v>7189</v>
      </c>
      <c r="B5071" s="6" t="s">
        <v>20849</v>
      </c>
      <c r="C5071" s="6" t="s">
        <v>20850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VLOOKUP(A5071,web_archive!D:AB,18,FALSE)</f>
        <v>#N/A</v>
      </c>
      <c r="O5071" s="6"/>
      <c r="P5071" s="6"/>
      <c r="Q5071" s="6"/>
      <c r="R5071" s="6"/>
      <c r="S5071" s="6"/>
      <c r="T5071" s="6"/>
      <c r="U5071" s="6" t="s">
        <v>12299</v>
      </c>
      <c r="V5071" s="6" t="s">
        <v>12299</v>
      </c>
      <c r="W5071" s="6" t="s">
        <v>12299</v>
      </c>
    </row>
    <row r="5072" spans="1:23" x14ac:dyDescent="0.3">
      <c r="A5072" s="6">
        <v>7190</v>
      </c>
      <c r="B5072" s="6" t="s">
        <v>20851</v>
      </c>
      <c r="C5072" s="6" t="s">
        <v>20852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VLOOKUP(A5072,web_archive!D:AB,18,FALSE)</f>
        <v>#N/A</v>
      </c>
      <c r="O5072" s="6"/>
      <c r="P5072" s="6"/>
      <c r="Q5072" s="6"/>
      <c r="R5072" s="6"/>
      <c r="S5072" s="6"/>
      <c r="T5072" s="6"/>
      <c r="U5072" s="6" t="s">
        <v>12299</v>
      </c>
      <c r="V5072" s="6" t="s">
        <v>12299</v>
      </c>
      <c r="W5072" s="6" t="s">
        <v>12299</v>
      </c>
    </row>
    <row r="5073" spans="1:23" x14ac:dyDescent="0.3">
      <c r="A5073" s="6">
        <v>7191</v>
      </c>
      <c r="B5073" s="6" t="s">
        <v>5952</v>
      </c>
      <c r="C5073" s="6" t="s">
        <v>5953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VLOOKUP(A5073,web_archive!D:AB,18,FALSE)</f>
        <v>None</v>
      </c>
      <c r="O5073" s="6"/>
      <c r="P5073" s="6"/>
      <c r="Q5073" s="6"/>
      <c r="R5073" s="6"/>
      <c r="S5073" s="6"/>
      <c r="T5073" s="6"/>
      <c r="U5073" s="6" t="s">
        <v>12299</v>
      </c>
      <c r="V5073" s="6" t="s">
        <v>12299</v>
      </c>
      <c r="W5073" s="6" t="s">
        <v>12299</v>
      </c>
    </row>
    <row r="5074" spans="1:23" x14ac:dyDescent="0.3">
      <c r="A5074" s="6">
        <v>7192</v>
      </c>
      <c r="B5074" s="6" t="s">
        <v>20853</v>
      </c>
      <c r="C5074" s="6" t="s">
        <v>20854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VLOOKUP(A5074,web_archive!D:AB,18,FALSE)</f>
        <v>#N/A</v>
      </c>
      <c r="O5074" s="6"/>
      <c r="P5074" s="6"/>
      <c r="Q5074" s="6"/>
      <c r="R5074" s="6"/>
      <c r="S5074" s="6"/>
      <c r="T5074" s="6"/>
      <c r="U5074" s="6" t="s">
        <v>12299</v>
      </c>
      <c r="V5074" s="6" t="s">
        <v>12299</v>
      </c>
      <c r="W5074" s="6" t="s">
        <v>12299</v>
      </c>
    </row>
    <row r="5075" spans="1:23" x14ac:dyDescent="0.3">
      <c r="A5075" s="6">
        <v>7193</v>
      </c>
      <c r="B5075" s="6" t="s">
        <v>20855</v>
      </c>
      <c r="C5075" s="6" t="s">
        <v>20856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VLOOKUP(A5075,web_archive!D:AB,18,FALSE)</f>
        <v>#N/A</v>
      </c>
      <c r="O5075" s="6"/>
      <c r="P5075" s="6"/>
      <c r="Q5075" s="6"/>
      <c r="R5075" s="6"/>
      <c r="S5075" s="6"/>
      <c r="T5075" s="6"/>
      <c r="U5075" s="6" t="s">
        <v>12299</v>
      </c>
      <c r="V5075" s="6" t="s">
        <v>12299</v>
      </c>
      <c r="W5075" s="6" t="s">
        <v>12299</v>
      </c>
    </row>
    <row r="5076" spans="1:23" x14ac:dyDescent="0.3">
      <c r="A5076" s="6">
        <v>7194</v>
      </c>
      <c r="B5076" s="6" t="s">
        <v>9310</v>
      </c>
      <c r="C5076" s="6" t="s">
        <v>9311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VLOOKUP(A5076,web_archive!D:AB,18,FALSE)</f>
        <v>None</v>
      </c>
      <c r="O5076" s="6"/>
      <c r="P5076" s="6"/>
      <c r="Q5076" s="6"/>
      <c r="R5076" s="6"/>
      <c r="S5076" s="6"/>
      <c r="T5076" s="6"/>
      <c r="U5076" s="6" t="s">
        <v>12299</v>
      </c>
      <c r="V5076" s="6" t="s">
        <v>12299</v>
      </c>
      <c r="W5076" s="6" t="s">
        <v>12299</v>
      </c>
    </row>
    <row r="5077" spans="1:23" x14ac:dyDescent="0.3">
      <c r="A5077" s="6">
        <v>7195</v>
      </c>
      <c r="B5077" s="6" t="s">
        <v>20857</v>
      </c>
      <c r="C5077" s="6" t="s">
        <v>20858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VLOOKUP(A5077,web_archive!D:AB,18,FALSE)</f>
        <v>#N/A</v>
      </c>
      <c r="O5077" s="6"/>
      <c r="P5077" s="6"/>
      <c r="Q5077" s="6"/>
      <c r="R5077" s="6"/>
      <c r="S5077" s="6"/>
      <c r="T5077" s="6"/>
      <c r="U5077" s="6" t="s">
        <v>12299</v>
      </c>
      <c r="V5077" s="6" t="s">
        <v>12299</v>
      </c>
      <c r="W5077" s="6" t="s">
        <v>12299</v>
      </c>
    </row>
    <row r="5078" spans="1:23" x14ac:dyDescent="0.3">
      <c r="A5078" s="6">
        <v>7196</v>
      </c>
      <c r="B5078" s="6" t="s">
        <v>20859</v>
      </c>
      <c r="C5078" s="6" t="s">
        <v>20860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VLOOKUP(A5078,web_archive!D:AB,18,FALSE)</f>
        <v>#N/A</v>
      </c>
      <c r="O5078" s="6"/>
      <c r="P5078" s="6"/>
      <c r="Q5078" s="6"/>
      <c r="R5078" s="6"/>
      <c r="S5078" s="6"/>
      <c r="T5078" s="6"/>
      <c r="U5078" s="6" t="s">
        <v>12299</v>
      </c>
      <c r="V5078" s="6" t="s">
        <v>12299</v>
      </c>
      <c r="W5078" s="6" t="s">
        <v>12299</v>
      </c>
    </row>
    <row r="5079" spans="1:23" x14ac:dyDescent="0.3">
      <c r="A5079" s="6">
        <v>7197</v>
      </c>
      <c r="B5079" s="6" t="s">
        <v>10104</v>
      </c>
      <c r="C5079" s="6" t="s">
        <v>10105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VLOOKUP(A5079,web_archive!D:AB,18,FALSE)</f>
        <v>None</v>
      </c>
      <c r="O5079" s="6"/>
      <c r="P5079" s="6"/>
      <c r="Q5079" s="6"/>
      <c r="R5079" s="6"/>
      <c r="S5079" s="6"/>
      <c r="T5079" s="6"/>
      <c r="U5079" s="6" t="s">
        <v>12299</v>
      </c>
      <c r="V5079" s="6" t="s">
        <v>12299</v>
      </c>
      <c r="W5079" s="6" t="s">
        <v>12299</v>
      </c>
    </row>
    <row r="5080" spans="1:23" x14ac:dyDescent="0.3">
      <c r="A5080" s="6">
        <v>7198</v>
      </c>
      <c r="B5080" s="6" t="s">
        <v>4762</v>
      </c>
      <c r="C5080" s="6" t="s">
        <v>4763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VLOOKUP(A5080,web_archive!D:AB,18,FALSE)</f>
        <v>None</v>
      </c>
      <c r="O5080" s="6"/>
      <c r="P5080" s="6"/>
      <c r="Q5080" s="6"/>
      <c r="R5080" s="6"/>
      <c r="S5080" s="6"/>
      <c r="T5080" s="6"/>
      <c r="U5080" s="6" t="s">
        <v>12299</v>
      </c>
      <c r="V5080" s="6" t="s">
        <v>12299</v>
      </c>
      <c r="W5080" s="6" t="s">
        <v>12299</v>
      </c>
    </row>
    <row r="5081" spans="1:23" x14ac:dyDescent="0.3">
      <c r="A5081" s="6">
        <v>7199</v>
      </c>
      <c r="B5081" s="6" t="s">
        <v>20754</v>
      </c>
      <c r="C5081" s="6" t="s">
        <v>20754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VLOOKUP(A5081,web_archive!D:AB,18,FALSE)</f>
        <v>#N/A</v>
      </c>
      <c r="O5081" s="6"/>
      <c r="P5081" s="6"/>
      <c r="Q5081" s="6"/>
      <c r="R5081" s="6"/>
      <c r="S5081" s="6"/>
      <c r="T5081" s="6"/>
      <c r="U5081" s="6" t="s">
        <v>12299</v>
      </c>
      <c r="V5081" s="6" t="s">
        <v>12299</v>
      </c>
      <c r="W5081" s="6" t="s">
        <v>12299</v>
      </c>
    </row>
    <row r="5082" spans="1:23" x14ac:dyDescent="0.3">
      <c r="A5082" s="6">
        <v>7200</v>
      </c>
      <c r="B5082" s="6" t="s">
        <v>4098</v>
      </c>
      <c r="C5082" s="6" t="s">
        <v>4099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VLOOKUP(A5082,web_archive!D:AB,18,FALSE)</f>
        <v>None</v>
      </c>
      <c r="O5082" s="6"/>
      <c r="P5082" s="6"/>
      <c r="Q5082" s="6"/>
      <c r="R5082" s="6"/>
      <c r="S5082" s="6"/>
      <c r="T5082" s="6"/>
      <c r="U5082" s="6" t="s">
        <v>12299</v>
      </c>
      <c r="V5082" s="6" t="s">
        <v>12299</v>
      </c>
      <c r="W5082" s="6" t="s">
        <v>12299</v>
      </c>
    </row>
    <row r="5083" spans="1:23" x14ac:dyDescent="0.3">
      <c r="A5083" s="6">
        <v>7201</v>
      </c>
      <c r="B5083" s="6" t="s">
        <v>6155</v>
      </c>
      <c r="C5083" s="6" t="s">
        <v>6155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VLOOKUP(A5083,web_archive!D:AB,18,FALSE)</f>
        <v>None</v>
      </c>
      <c r="O5083" s="6"/>
      <c r="P5083" s="6"/>
      <c r="Q5083" s="6"/>
      <c r="R5083" s="6"/>
      <c r="S5083" s="6"/>
      <c r="T5083" s="6"/>
      <c r="U5083" s="6" t="s">
        <v>12299</v>
      </c>
      <c r="V5083" s="6" t="s">
        <v>12299</v>
      </c>
      <c r="W5083" s="6" t="s">
        <v>12299</v>
      </c>
    </row>
    <row r="5084" spans="1:23" x14ac:dyDescent="0.3">
      <c r="A5084" s="6">
        <v>7202</v>
      </c>
      <c r="B5084" s="6" t="s">
        <v>20861</v>
      </c>
      <c r="C5084" s="6" t="s">
        <v>20862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VLOOKUP(A5084,web_archive!D:AB,18,FALSE)</f>
        <v>#N/A</v>
      </c>
      <c r="O5084" s="6"/>
      <c r="P5084" s="6"/>
      <c r="Q5084" s="6"/>
      <c r="R5084" s="6"/>
      <c r="S5084" s="6"/>
      <c r="T5084" s="6"/>
      <c r="U5084" s="6" t="s">
        <v>12299</v>
      </c>
      <c r="V5084" s="6" t="s">
        <v>12299</v>
      </c>
      <c r="W5084" s="6" t="s">
        <v>12299</v>
      </c>
    </row>
    <row r="5085" spans="1:23" x14ac:dyDescent="0.3">
      <c r="A5085" s="6">
        <v>7203</v>
      </c>
      <c r="B5085" s="6" t="s">
        <v>9342</v>
      </c>
      <c r="C5085" s="6" t="s">
        <v>9343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VLOOKUP(A5085,web_archive!D:AB,18,FALSE)</f>
        <v>None</v>
      </c>
      <c r="O5085" s="6"/>
      <c r="P5085" s="6"/>
      <c r="Q5085" s="6"/>
      <c r="R5085" s="6"/>
      <c r="S5085" s="6"/>
      <c r="T5085" s="6"/>
      <c r="U5085" s="6" t="s">
        <v>12299</v>
      </c>
      <c r="V5085" s="6" t="s">
        <v>12299</v>
      </c>
      <c r="W5085" s="6" t="s">
        <v>12299</v>
      </c>
    </row>
    <row r="5086" spans="1:23" x14ac:dyDescent="0.3">
      <c r="A5086" s="6">
        <v>7204</v>
      </c>
      <c r="B5086" s="6" t="s">
        <v>20863</v>
      </c>
      <c r="C5086" s="6" t="s">
        <v>20863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VLOOKUP(A5086,web_archive!D:AB,18,FALSE)</f>
        <v>#N/A</v>
      </c>
      <c r="O5086" s="6"/>
      <c r="P5086" s="6"/>
      <c r="Q5086" s="6"/>
      <c r="R5086" s="6"/>
      <c r="S5086" s="6"/>
      <c r="T5086" s="6"/>
      <c r="U5086" s="6" t="s">
        <v>12299</v>
      </c>
      <c r="V5086" s="6" t="s">
        <v>12299</v>
      </c>
      <c r="W5086" s="6" t="s">
        <v>12299</v>
      </c>
    </row>
    <row r="5087" spans="1:23" x14ac:dyDescent="0.3">
      <c r="A5087" s="6">
        <v>7205</v>
      </c>
      <c r="B5087" s="6" t="s">
        <v>7576</v>
      </c>
      <c r="C5087" s="6" t="s">
        <v>7577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VLOOKUP(A5087,web_archive!D:AB,18,FALSE)</f>
        <v>None</v>
      </c>
      <c r="O5087" s="6"/>
      <c r="P5087" s="6"/>
      <c r="Q5087" s="6"/>
      <c r="R5087" s="6"/>
      <c r="S5087" s="6"/>
      <c r="T5087" s="6"/>
      <c r="U5087" s="6" t="s">
        <v>12299</v>
      </c>
      <c r="V5087" s="6" t="s">
        <v>12299</v>
      </c>
      <c r="W5087" s="6" t="s">
        <v>12299</v>
      </c>
    </row>
    <row r="5088" spans="1:23" x14ac:dyDescent="0.3">
      <c r="A5088" s="6">
        <v>7206</v>
      </c>
      <c r="B5088" s="6" t="s">
        <v>1189</v>
      </c>
      <c r="C5088" s="6" t="s">
        <v>1190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VLOOKUP(A5088,web_archive!D:AB,18,FALSE)</f>
        <v>None</v>
      </c>
      <c r="O5088" s="6"/>
      <c r="P5088" s="6"/>
      <c r="Q5088" s="6"/>
      <c r="R5088" s="6"/>
      <c r="S5088" s="6"/>
      <c r="T5088" s="6"/>
      <c r="U5088" s="6" t="s">
        <v>12299</v>
      </c>
      <c r="V5088" s="6" t="s">
        <v>12299</v>
      </c>
      <c r="W5088" s="6" t="s">
        <v>12299</v>
      </c>
    </row>
    <row r="5089" spans="1:23" x14ac:dyDescent="0.3">
      <c r="A5089" s="6">
        <v>7207</v>
      </c>
      <c r="B5089" s="6" t="s">
        <v>7214</v>
      </c>
      <c r="C5089" s="6" t="s">
        <v>7215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VLOOKUP(A5089,web_archive!D:AB,18,FALSE)</f>
        <v>None</v>
      </c>
      <c r="O5089" s="6"/>
      <c r="P5089" s="6"/>
      <c r="Q5089" s="6"/>
      <c r="R5089" s="6"/>
      <c r="S5089" s="6"/>
      <c r="T5089" s="6"/>
      <c r="U5089" s="6" t="s">
        <v>12299</v>
      </c>
      <c r="V5089" s="6" t="s">
        <v>12299</v>
      </c>
      <c r="W5089" s="6" t="s">
        <v>12299</v>
      </c>
    </row>
    <row r="5090" spans="1:23" x14ac:dyDescent="0.3">
      <c r="A5090" s="6">
        <v>7208</v>
      </c>
      <c r="B5090" s="6" t="s">
        <v>20864</v>
      </c>
      <c r="C5090" s="6" t="s">
        <v>20865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VLOOKUP(A5090,web_archive!D:AB,18,FALSE)</f>
        <v>#N/A</v>
      </c>
      <c r="O5090" s="6"/>
      <c r="P5090" s="6"/>
      <c r="Q5090" s="6"/>
      <c r="R5090" s="6"/>
      <c r="S5090" s="6"/>
      <c r="T5090" s="6"/>
      <c r="U5090" s="6" t="s">
        <v>12299</v>
      </c>
      <c r="V5090" s="6" t="s">
        <v>12299</v>
      </c>
      <c r="W5090" s="6" t="s">
        <v>12299</v>
      </c>
    </row>
    <row r="5091" spans="1:23" x14ac:dyDescent="0.3">
      <c r="A5091" s="6">
        <v>7209</v>
      </c>
      <c r="B5091" s="6" t="s">
        <v>3448</v>
      </c>
      <c r="C5091" s="6" t="s">
        <v>3449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VLOOKUP(A5091,web_archive!D:AB,18,FALSE)</f>
        <v>None</v>
      </c>
      <c r="O5091" s="6"/>
      <c r="P5091" s="6"/>
      <c r="Q5091" s="6"/>
      <c r="R5091" s="6"/>
      <c r="S5091" s="6"/>
      <c r="T5091" s="6"/>
      <c r="U5091" s="6" t="s">
        <v>12299</v>
      </c>
      <c r="V5091" s="6" t="s">
        <v>12299</v>
      </c>
      <c r="W5091" s="6" t="s">
        <v>12299</v>
      </c>
    </row>
    <row r="5092" spans="1:23" x14ac:dyDescent="0.3">
      <c r="A5092" s="6">
        <v>7210</v>
      </c>
      <c r="B5092" s="6" t="s">
        <v>3440</v>
      </c>
      <c r="C5092" s="6" t="s">
        <v>3441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VLOOKUP(A5092,web_archive!D:AB,18,FALSE)</f>
        <v>None</v>
      </c>
      <c r="O5092" s="6"/>
      <c r="P5092" s="6"/>
      <c r="Q5092" s="6"/>
      <c r="R5092" s="6"/>
      <c r="S5092" s="6"/>
      <c r="T5092" s="6"/>
      <c r="U5092" s="6" t="s">
        <v>12299</v>
      </c>
      <c r="V5092" s="6" t="s">
        <v>12299</v>
      </c>
      <c r="W5092" s="6" t="s">
        <v>12299</v>
      </c>
    </row>
    <row r="5093" spans="1:23" x14ac:dyDescent="0.3">
      <c r="A5093" s="6">
        <v>7211</v>
      </c>
      <c r="B5093" s="6" t="s">
        <v>8486</v>
      </c>
      <c r="C5093" s="6" t="s">
        <v>8487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VLOOKUP(A5093,web_archive!D:AB,18,FALSE)</f>
        <v>None</v>
      </c>
      <c r="O5093" s="6"/>
      <c r="P5093" s="6"/>
      <c r="Q5093" s="6"/>
      <c r="R5093" s="6"/>
      <c r="S5093" s="6"/>
      <c r="T5093" s="6"/>
      <c r="U5093" s="6" t="s">
        <v>12299</v>
      </c>
      <c r="V5093" s="6" t="s">
        <v>12299</v>
      </c>
      <c r="W5093" s="6" t="s">
        <v>12299</v>
      </c>
    </row>
    <row r="5094" spans="1:23" x14ac:dyDescent="0.3">
      <c r="A5094" s="6">
        <v>7212</v>
      </c>
      <c r="B5094" s="6" t="s">
        <v>4969</v>
      </c>
      <c r="C5094" s="6" t="s">
        <v>4970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VLOOKUP(A5094,web_archive!D:AB,18,FALSE)</f>
        <v>None</v>
      </c>
      <c r="O5094" s="6"/>
      <c r="P5094" s="6"/>
      <c r="Q5094" s="6"/>
      <c r="R5094" s="6"/>
      <c r="S5094" s="6"/>
      <c r="T5094" s="6"/>
      <c r="U5094" s="6" t="s">
        <v>12299</v>
      </c>
      <c r="V5094" s="6" t="s">
        <v>12299</v>
      </c>
      <c r="W5094" s="6" t="s">
        <v>12299</v>
      </c>
    </row>
    <row r="5095" spans="1:23" x14ac:dyDescent="0.3">
      <c r="A5095" s="6">
        <v>7213</v>
      </c>
      <c r="B5095" s="6" t="s">
        <v>7043</v>
      </c>
      <c r="C5095" s="6" t="s">
        <v>7044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VLOOKUP(A5095,web_archive!D:AB,18,FALSE)</f>
        <v>None</v>
      </c>
      <c r="O5095" s="6"/>
      <c r="P5095" s="6"/>
      <c r="Q5095" s="6"/>
      <c r="R5095" s="6"/>
      <c r="S5095" s="6"/>
      <c r="T5095" s="6"/>
      <c r="U5095" s="6" t="s">
        <v>12299</v>
      </c>
      <c r="V5095" s="6" t="s">
        <v>12299</v>
      </c>
      <c r="W5095" s="6" t="s">
        <v>12299</v>
      </c>
    </row>
    <row r="5096" spans="1:23" x14ac:dyDescent="0.3">
      <c r="A5096" s="6">
        <v>7214</v>
      </c>
      <c r="B5096" s="6" t="s">
        <v>803</v>
      </c>
      <c r="C5096" s="6" t="s">
        <v>804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VLOOKUP(A5096,web_archive!D:AB,18,FALSE)</f>
        <v>None</v>
      </c>
      <c r="O5096" s="6"/>
      <c r="P5096" s="6"/>
      <c r="Q5096" s="6"/>
      <c r="R5096" s="6"/>
      <c r="S5096" s="6"/>
      <c r="T5096" s="6"/>
      <c r="U5096" s="6" t="s">
        <v>12299</v>
      </c>
      <c r="V5096" s="6" t="s">
        <v>12299</v>
      </c>
      <c r="W5096" s="6" t="s">
        <v>12299</v>
      </c>
    </row>
    <row r="5097" spans="1:23" x14ac:dyDescent="0.3">
      <c r="A5097" s="6">
        <v>7215</v>
      </c>
      <c r="B5097" s="6" t="s">
        <v>1625</v>
      </c>
      <c r="C5097" s="6" t="s">
        <v>1626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VLOOKUP(A5097,web_archive!D:AB,18,FALSE)</f>
        <v>None</v>
      </c>
      <c r="O5097" s="6"/>
      <c r="P5097" s="6"/>
      <c r="Q5097" s="6"/>
      <c r="R5097" s="6"/>
      <c r="S5097" s="6"/>
      <c r="T5097" s="6"/>
      <c r="U5097" s="6" t="s">
        <v>12299</v>
      </c>
      <c r="V5097" s="6" t="s">
        <v>12299</v>
      </c>
      <c r="W5097" s="6" t="s">
        <v>12299</v>
      </c>
    </row>
    <row r="5098" spans="1:23" x14ac:dyDescent="0.3">
      <c r="A5098" s="6">
        <v>7216</v>
      </c>
      <c r="B5098" s="6" t="s">
        <v>8247</v>
      </c>
      <c r="C5098" s="6" t="s">
        <v>8248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VLOOKUP(A5098,web_archive!D:AB,18,FALSE)</f>
        <v>None</v>
      </c>
      <c r="O5098" s="6"/>
      <c r="P5098" s="6"/>
      <c r="Q5098" s="6"/>
      <c r="R5098" s="6"/>
      <c r="S5098" s="6"/>
      <c r="T5098" s="6"/>
      <c r="U5098" s="6" t="s">
        <v>12299</v>
      </c>
      <c r="V5098" s="6" t="s">
        <v>12299</v>
      </c>
      <c r="W5098" s="6" t="s">
        <v>12299</v>
      </c>
    </row>
    <row r="5099" spans="1:23" x14ac:dyDescent="0.3">
      <c r="A5099" s="6">
        <v>7217</v>
      </c>
      <c r="B5099" s="6" t="s">
        <v>9482</v>
      </c>
      <c r="C5099" s="6" t="s">
        <v>9482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VLOOKUP(A5099,web_archive!D:AB,18,FALSE)</f>
        <v>None</v>
      </c>
      <c r="O5099" s="6"/>
      <c r="P5099" s="6"/>
      <c r="Q5099" s="6"/>
      <c r="R5099" s="6"/>
      <c r="S5099" s="6"/>
      <c r="T5099" s="6"/>
      <c r="U5099" s="6" t="s">
        <v>12299</v>
      </c>
      <c r="V5099" s="6" t="s">
        <v>12299</v>
      </c>
      <c r="W5099" s="6" t="s">
        <v>12299</v>
      </c>
    </row>
    <row r="5100" spans="1:23" x14ac:dyDescent="0.3">
      <c r="A5100" s="6">
        <v>7218</v>
      </c>
      <c r="B5100" s="6" t="s">
        <v>20866</v>
      </c>
      <c r="C5100" s="6" t="s">
        <v>20867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VLOOKUP(A5100,web_archive!D:AB,18,FALSE)</f>
        <v>#N/A</v>
      </c>
      <c r="O5100" s="6"/>
      <c r="P5100" s="6"/>
      <c r="Q5100" s="6"/>
      <c r="R5100" s="6"/>
      <c r="S5100" s="6"/>
      <c r="T5100" s="6"/>
      <c r="U5100" s="6" t="s">
        <v>12299</v>
      </c>
      <c r="V5100" s="6" t="s">
        <v>12299</v>
      </c>
      <c r="W5100" s="6" t="s">
        <v>12299</v>
      </c>
    </row>
    <row r="5101" spans="1:23" x14ac:dyDescent="0.3">
      <c r="A5101" s="6">
        <v>7219</v>
      </c>
      <c r="B5101" s="6" t="s">
        <v>9706</v>
      </c>
      <c r="C5101" s="6" t="s">
        <v>9707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VLOOKUP(A5101,web_archive!D:AB,18,FALSE)</f>
        <v>None</v>
      </c>
      <c r="O5101" s="6"/>
      <c r="P5101" s="6"/>
      <c r="Q5101" s="6"/>
      <c r="R5101" s="6"/>
      <c r="S5101" s="6"/>
      <c r="T5101" s="6"/>
      <c r="U5101" s="6" t="s">
        <v>12299</v>
      </c>
      <c r="V5101" s="6" t="s">
        <v>12299</v>
      </c>
      <c r="W5101" s="6" t="s">
        <v>12299</v>
      </c>
    </row>
    <row r="5102" spans="1:23" x14ac:dyDescent="0.3">
      <c r="A5102" s="6">
        <v>7220</v>
      </c>
      <c r="B5102" s="6" t="s">
        <v>3516</v>
      </c>
      <c r="C5102" s="6" t="s">
        <v>3516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VLOOKUP(A5102,web_archive!D:AB,18,FALSE)</f>
        <v>None</v>
      </c>
      <c r="O5102" s="6"/>
      <c r="P5102" s="6"/>
      <c r="Q5102" s="6"/>
      <c r="R5102" s="6"/>
      <c r="S5102" s="6"/>
      <c r="T5102" s="6"/>
      <c r="U5102" s="6" t="s">
        <v>12299</v>
      </c>
      <c r="V5102" s="6" t="s">
        <v>12299</v>
      </c>
      <c r="W5102" s="6" t="s">
        <v>12299</v>
      </c>
    </row>
    <row r="5103" spans="1:23" x14ac:dyDescent="0.3">
      <c r="A5103" s="6">
        <v>7221</v>
      </c>
      <c r="B5103" s="6" t="s">
        <v>9888</v>
      </c>
      <c r="C5103" s="6" t="s">
        <v>9889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VLOOKUP(A5103,web_archive!D:AB,18,FALSE)</f>
        <v>None</v>
      </c>
      <c r="O5103" s="6"/>
      <c r="P5103" s="6"/>
      <c r="Q5103" s="6"/>
      <c r="R5103" s="6"/>
      <c r="S5103" s="6"/>
      <c r="T5103" s="6"/>
      <c r="U5103" s="6" t="s">
        <v>12299</v>
      </c>
      <c r="V5103" s="6" t="s">
        <v>12299</v>
      </c>
      <c r="W5103" s="6" t="s">
        <v>12299</v>
      </c>
    </row>
    <row r="5104" spans="1:23" x14ac:dyDescent="0.3">
      <c r="A5104" s="6">
        <v>7222</v>
      </c>
      <c r="B5104" s="6" t="s">
        <v>20868</v>
      </c>
      <c r="C5104" s="6" t="s">
        <v>20869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VLOOKUP(A5104,web_archive!D:AB,18,FALSE)</f>
        <v>#N/A</v>
      </c>
      <c r="O5104" s="6"/>
      <c r="P5104" s="6"/>
      <c r="Q5104" s="6"/>
      <c r="R5104" s="6"/>
      <c r="S5104" s="6"/>
      <c r="T5104" s="6"/>
      <c r="U5104" s="6" t="s">
        <v>12299</v>
      </c>
      <c r="V5104" s="6" t="s">
        <v>12299</v>
      </c>
      <c r="W5104" s="6" t="s">
        <v>12299</v>
      </c>
    </row>
    <row r="5105" spans="1:23" x14ac:dyDescent="0.3">
      <c r="A5105" s="6">
        <v>7223</v>
      </c>
      <c r="B5105" s="6" t="s">
        <v>20870</v>
      </c>
      <c r="C5105" s="6" t="s">
        <v>20871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VLOOKUP(A5105,web_archive!D:AB,18,FALSE)</f>
        <v>#N/A</v>
      </c>
      <c r="O5105" s="6"/>
      <c r="P5105" s="6"/>
      <c r="Q5105" s="6"/>
      <c r="R5105" s="6"/>
      <c r="S5105" s="6"/>
      <c r="T5105" s="6"/>
      <c r="U5105" s="6" t="s">
        <v>12299</v>
      </c>
      <c r="V5105" s="6" t="s">
        <v>12299</v>
      </c>
      <c r="W5105" s="6" t="s">
        <v>12299</v>
      </c>
    </row>
    <row r="5106" spans="1:23" x14ac:dyDescent="0.3">
      <c r="A5106" s="6">
        <v>7224</v>
      </c>
      <c r="B5106" s="6" t="s">
        <v>20872</v>
      </c>
      <c r="C5106" s="6" t="s">
        <v>9677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VLOOKUP(A5106,web_archive!D:AB,18,FALSE)</f>
        <v>#N/A</v>
      </c>
      <c r="O5106" s="6"/>
      <c r="P5106" s="6"/>
      <c r="Q5106" s="6"/>
      <c r="R5106" s="6"/>
      <c r="S5106" s="6"/>
      <c r="T5106" s="6"/>
      <c r="U5106" s="6" t="s">
        <v>12299</v>
      </c>
      <c r="V5106" s="6" t="s">
        <v>12299</v>
      </c>
      <c r="W5106" s="6" t="s">
        <v>12299</v>
      </c>
    </row>
    <row r="5107" spans="1:23" x14ac:dyDescent="0.3">
      <c r="A5107" s="6">
        <v>7225</v>
      </c>
      <c r="B5107" s="6" t="s">
        <v>20873</v>
      </c>
      <c r="C5107" s="6" t="s">
        <v>20874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VLOOKUP(A5107,web_archive!D:AB,18,FALSE)</f>
        <v>#N/A</v>
      </c>
      <c r="O5107" s="6"/>
      <c r="P5107" s="6"/>
      <c r="Q5107" s="6"/>
      <c r="R5107" s="6"/>
      <c r="S5107" s="6"/>
      <c r="T5107" s="6"/>
      <c r="U5107" s="6" t="s">
        <v>12299</v>
      </c>
      <c r="V5107" s="6" t="s">
        <v>12299</v>
      </c>
      <c r="W5107" s="6" t="s">
        <v>12299</v>
      </c>
    </row>
    <row r="5108" spans="1:23" x14ac:dyDescent="0.3">
      <c r="A5108" s="6">
        <v>7226</v>
      </c>
      <c r="B5108" s="6" t="s">
        <v>7641</v>
      </c>
      <c r="C5108" s="6" t="s">
        <v>7642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VLOOKUP(A5108,web_archive!D:AB,18,FALSE)</f>
        <v>None</v>
      </c>
      <c r="O5108" s="6"/>
      <c r="P5108" s="6"/>
      <c r="Q5108" s="6"/>
      <c r="R5108" s="6"/>
      <c r="S5108" s="6"/>
      <c r="T5108" s="6"/>
      <c r="U5108" s="6" t="s">
        <v>12299</v>
      </c>
      <c r="V5108" s="6" t="s">
        <v>12299</v>
      </c>
      <c r="W5108" s="6" t="s">
        <v>12299</v>
      </c>
    </row>
    <row r="5109" spans="1:23" x14ac:dyDescent="0.3">
      <c r="A5109" s="6">
        <v>7227</v>
      </c>
      <c r="B5109" s="6" t="s">
        <v>20875</v>
      </c>
      <c r="C5109" s="6" t="s">
        <v>20876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VLOOKUP(A5109,web_archive!D:AB,18,FALSE)</f>
        <v>#N/A</v>
      </c>
      <c r="O5109" s="6"/>
      <c r="P5109" s="6"/>
      <c r="Q5109" s="6"/>
      <c r="R5109" s="6"/>
      <c r="S5109" s="6"/>
      <c r="T5109" s="6"/>
      <c r="U5109" s="6" t="s">
        <v>12299</v>
      </c>
      <c r="V5109" s="6" t="s">
        <v>12299</v>
      </c>
      <c r="W5109" s="6" t="s">
        <v>12299</v>
      </c>
    </row>
    <row r="5110" spans="1:23" x14ac:dyDescent="0.3">
      <c r="A5110" s="6">
        <v>7228</v>
      </c>
      <c r="B5110" s="6" t="s">
        <v>4613</v>
      </c>
      <c r="C5110" s="6" t="s">
        <v>4614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VLOOKUP(A5110,web_archive!D:AB,18,FALSE)</f>
        <v>None</v>
      </c>
      <c r="O5110" s="6"/>
      <c r="P5110" s="6"/>
      <c r="Q5110" s="6"/>
      <c r="R5110" s="6"/>
      <c r="S5110" s="6"/>
      <c r="T5110" s="6"/>
      <c r="U5110" s="6" t="s">
        <v>12299</v>
      </c>
      <c r="V5110" s="6" t="s">
        <v>12299</v>
      </c>
      <c r="W5110" s="6" t="s">
        <v>12299</v>
      </c>
    </row>
    <row r="5111" spans="1:23" x14ac:dyDescent="0.3">
      <c r="A5111" s="6">
        <v>7229</v>
      </c>
      <c r="B5111" s="6" t="s">
        <v>9068</v>
      </c>
      <c r="C5111" s="6" t="s">
        <v>9069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VLOOKUP(A5111,web_archive!D:AB,18,FALSE)</f>
        <v>None</v>
      </c>
      <c r="O5111" s="6"/>
      <c r="P5111" s="6"/>
      <c r="Q5111" s="6"/>
      <c r="R5111" s="6"/>
      <c r="S5111" s="6"/>
      <c r="T5111" s="6"/>
      <c r="U5111" s="6" t="s">
        <v>12299</v>
      </c>
      <c r="V5111" s="6" t="s">
        <v>12299</v>
      </c>
      <c r="W5111" s="6" t="s">
        <v>12299</v>
      </c>
    </row>
    <row r="5112" spans="1:23" x14ac:dyDescent="0.3">
      <c r="A5112" s="6">
        <v>7230</v>
      </c>
      <c r="B5112" s="6" t="s">
        <v>10649</v>
      </c>
      <c r="C5112" s="6" t="s">
        <v>10650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VLOOKUP(A5112,web_archive!D:AB,18,FALSE)</f>
        <v>None</v>
      </c>
      <c r="O5112" s="6"/>
      <c r="P5112" s="6"/>
      <c r="Q5112" s="6"/>
      <c r="R5112" s="6"/>
      <c r="S5112" s="6"/>
      <c r="T5112" s="6"/>
      <c r="U5112" s="6" t="s">
        <v>12299</v>
      </c>
      <c r="V5112" s="6" t="s">
        <v>12299</v>
      </c>
      <c r="W5112" s="6" t="s">
        <v>12299</v>
      </c>
    </row>
    <row r="5113" spans="1:23" x14ac:dyDescent="0.3">
      <c r="A5113" s="6">
        <v>7231</v>
      </c>
      <c r="B5113" s="6" t="s">
        <v>4625</v>
      </c>
      <c r="C5113" s="6" t="s">
        <v>4626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VLOOKUP(A5113,web_archive!D:AB,18,FALSE)</f>
        <v>None</v>
      </c>
      <c r="O5113" s="6"/>
      <c r="P5113" s="6"/>
      <c r="Q5113" s="6"/>
      <c r="R5113" s="6"/>
      <c r="S5113" s="6"/>
      <c r="T5113" s="6"/>
      <c r="U5113" s="6" t="s">
        <v>12299</v>
      </c>
      <c r="V5113" s="6" t="s">
        <v>12299</v>
      </c>
      <c r="W5113" s="6" t="s">
        <v>12299</v>
      </c>
    </row>
    <row r="5114" spans="1:23" x14ac:dyDescent="0.3">
      <c r="A5114" s="6">
        <v>7232</v>
      </c>
      <c r="B5114" s="6" t="s">
        <v>9088</v>
      </c>
      <c r="C5114" s="6" t="s">
        <v>9089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VLOOKUP(A5114,web_archive!D:AB,18,FALSE)</f>
        <v>None</v>
      </c>
      <c r="O5114" s="6"/>
      <c r="P5114" s="6"/>
      <c r="Q5114" s="6"/>
      <c r="R5114" s="6"/>
      <c r="S5114" s="6"/>
      <c r="T5114" s="6"/>
      <c r="U5114" s="6" t="s">
        <v>12299</v>
      </c>
      <c r="V5114" s="6" t="s">
        <v>12299</v>
      </c>
      <c r="W5114" s="6" t="s">
        <v>12299</v>
      </c>
    </row>
    <row r="5115" spans="1:23" x14ac:dyDescent="0.3">
      <c r="A5115" s="6">
        <v>7233</v>
      </c>
      <c r="B5115" s="6" t="s">
        <v>6748</v>
      </c>
      <c r="C5115" s="6" t="s">
        <v>6749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VLOOKUP(A5115,web_archive!D:AB,18,FALSE)</f>
        <v>None</v>
      </c>
      <c r="O5115" s="6"/>
      <c r="P5115" s="6"/>
      <c r="Q5115" s="6"/>
      <c r="R5115" s="6"/>
      <c r="S5115" s="6"/>
      <c r="T5115" s="6"/>
      <c r="U5115" s="6" t="s">
        <v>12299</v>
      </c>
      <c r="V5115" s="6" t="s">
        <v>12299</v>
      </c>
      <c r="W5115" s="6" t="s">
        <v>12299</v>
      </c>
    </row>
    <row r="5116" spans="1:23" x14ac:dyDescent="0.3">
      <c r="A5116" s="6">
        <v>7234</v>
      </c>
      <c r="B5116" s="6" t="s">
        <v>20877</v>
      </c>
      <c r="C5116" s="6" t="s">
        <v>20878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VLOOKUP(A5116,web_archive!D:AB,18,FALSE)</f>
        <v>#N/A</v>
      </c>
      <c r="O5116" s="6"/>
      <c r="P5116" s="6"/>
      <c r="Q5116" s="6"/>
      <c r="R5116" s="6"/>
      <c r="S5116" s="6"/>
      <c r="T5116" s="6"/>
      <c r="U5116" s="6" t="s">
        <v>12299</v>
      </c>
      <c r="V5116" s="6" t="s">
        <v>12299</v>
      </c>
      <c r="W5116" s="6" t="s">
        <v>12299</v>
      </c>
    </row>
    <row r="5117" spans="1:23" x14ac:dyDescent="0.3">
      <c r="A5117" s="6">
        <v>7235</v>
      </c>
      <c r="B5117" s="6" t="s">
        <v>20879</v>
      </c>
      <c r="C5117" s="6" t="s">
        <v>20880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VLOOKUP(A5117,web_archive!D:AB,18,FALSE)</f>
        <v>#N/A</v>
      </c>
      <c r="O5117" s="6"/>
      <c r="P5117" s="6"/>
      <c r="Q5117" s="6"/>
      <c r="R5117" s="6"/>
      <c r="S5117" s="6"/>
      <c r="T5117" s="6"/>
      <c r="U5117" s="6" t="s">
        <v>12299</v>
      </c>
      <c r="V5117" s="6" t="s">
        <v>12299</v>
      </c>
      <c r="W5117" s="6" t="s">
        <v>12299</v>
      </c>
    </row>
    <row r="5118" spans="1:23" x14ac:dyDescent="0.3">
      <c r="A5118" s="6">
        <v>7236</v>
      </c>
      <c r="B5118" s="6" t="s">
        <v>20881</v>
      </c>
      <c r="C5118" s="6" t="s">
        <v>20882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VLOOKUP(A5118,web_archive!D:AB,18,FALSE)</f>
        <v>#N/A</v>
      </c>
      <c r="O5118" s="6"/>
      <c r="P5118" s="6"/>
      <c r="Q5118" s="6"/>
      <c r="R5118" s="6"/>
      <c r="S5118" s="6"/>
      <c r="T5118" s="6"/>
      <c r="U5118" s="6" t="s">
        <v>12299</v>
      </c>
      <c r="V5118" s="6" t="s">
        <v>12299</v>
      </c>
      <c r="W5118" s="6" t="s">
        <v>12299</v>
      </c>
    </row>
    <row r="5119" spans="1:23" x14ac:dyDescent="0.3">
      <c r="A5119" s="6">
        <v>7237</v>
      </c>
      <c r="B5119" s="6" t="s">
        <v>20883</v>
      </c>
      <c r="C5119" s="6" t="s">
        <v>20884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VLOOKUP(A5119,web_archive!D:AB,18,FALSE)</f>
        <v>#N/A</v>
      </c>
      <c r="O5119" s="6"/>
      <c r="P5119" s="6"/>
      <c r="Q5119" s="6"/>
      <c r="R5119" s="6"/>
      <c r="S5119" s="6"/>
      <c r="T5119" s="6"/>
      <c r="U5119" s="6" t="s">
        <v>12299</v>
      </c>
      <c r="V5119" s="6" t="s">
        <v>12299</v>
      </c>
      <c r="W5119" s="6" t="s">
        <v>12299</v>
      </c>
    </row>
    <row r="5120" spans="1:23" x14ac:dyDescent="0.3">
      <c r="A5120" s="6">
        <v>7238</v>
      </c>
      <c r="B5120" s="6" t="s">
        <v>20885</v>
      </c>
      <c r="C5120" s="6" t="s">
        <v>20886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VLOOKUP(A5120,web_archive!D:AB,18,FALSE)</f>
        <v>#N/A</v>
      </c>
      <c r="O5120" s="6"/>
      <c r="P5120" s="6"/>
      <c r="Q5120" s="6"/>
      <c r="R5120" s="6"/>
      <c r="S5120" s="6"/>
      <c r="T5120" s="6"/>
      <c r="U5120" s="6" t="s">
        <v>12299</v>
      </c>
      <c r="V5120" s="6" t="s">
        <v>12299</v>
      </c>
      <c r="W5120" s="6" t="s">
        <v>12299</v>
      </c>
    </row>
    <row r="5121" spans="1:23" x14ac:dyDescent="0.3">
      <c r="A5121" s="6">
        <v>7239</v>
      </c>
      <c r="B5121" s="6" t="s">
        <v>20887</v>
      </c>
      <c r="C5121" s="6" t="s">
        <v>20888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VLOOKUP(A5121,web_archive!D:AB,18,FALSE)</f>
        <v>#N/A</v>
      </c>
      <c r="O5121" s="6"/>
      <c r="P5121" s="6"/>
      <c r="Q5121" s="6"/>
      <c r="R5121" s="6"/>
      <c r="S5121" s="6"/>
      <c r="T5121" s="6"/>
      <c r="U5121" s="6" t="s">
        <v>12299</v>
      </c>
      <c r="V5121" s="6" t="s">
        <v>12299</v>
      </c>
      <c r="W5121" s="6" t="s">
        <v>12299</v>
      </c>
    </row>
    <row r="5122" spans="1:23" x14ac:dyDescent="0.3">
      <c r="A5122" s="6">
        <v>7240</v>
      </c>
      <c r="B5122" s="6" t="s">
        <v>20889</v>
      </c>
      <c r="C5122" s="6" t="s">
        <v>20890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VLOOKUP(A5122,web_archive!D:AB,18,FALSE)</f>
        <v>#N/A</v>
      </c>
      <c r="O5122" s="6"/>
      <c r="P5122" s="6"/>
      <c r="Q5122" s="6"/>
      <c r="R5122" s="6"/>
      <c r="S5122" s="6"/>
      <c r="T5122" s="6"/>
      <c r="U5122" s="6" t="s">
        <v>12299</v>
      </c>
      <c r="V5122" s="6" t="s">
        <v>12299</v>
      </c>
      <c r="W5122" s="6" t="s">
        <v>12299</v>
      </c>
    </row>
    <row r="5123" spans="1:23" x14ac:dyDescent="0.3">
      <c r="A5123" s="6">
        <v>7241</v>
      </c>
      <c r="B5123" s="6" t="s">
        <v>20891</v>
      </c>
      <c r="C5123" s="6" t="s">
        <v>20892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VLOOKUP(A5123,web_archive!D:AB,18,FALSE)</f>
        <v>#N/A</v>
      </c>
      <c r="O5123" s="6"/>
      <c r="P5123" s="6"/>
      <c r="Q5123" s="6"/>
      <c r="R5123" s="6"/>
      <c r="S5123" s="6"/>
      <c r="T5123" s="6"/>
      <c r="U5123" s="6" t="s">
        <v>12299</v>
      </c>
      <c r="V5123" s="6" t="s">
        <v>12299</v>
      </c>
      <c r="W5123" s="6" t="s">
        <v>12299</v>
      </c>
    </row>
    <row r="5124" spans="1:23" x14ac:dyDescent="0.3">
      <c r="A5124" s="6">
        <v>7242</v>
      </c>
      <c r="B5124" s="6" t="s">
        <v>20893</v>
      </c>
      <c r="C5124" s="6" t="s">
        <v>20894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VLOOKUP(A5124,web_archive!D:AB,18,FALSE)</f>
        <v>#N/A</v>
      </c>
      <c r="O5124" s="6"/>
      <c r="P5124" s="6"/>
      <c r="Q5124" s="6"/>
      <c r="R5124" s="6"/>
      <c r="S5124" s="6"/>
      <c r="T5124" s="6"/>
      <c r="U5124" s="6" t="s">
        <v>12299</v>
      </c>
      <c r="V5124" s="6" t="s">
        <v>12299</v>
      </c>
      <c r="W5124" s="6" t="s">
        <v>12299</v>
      </c>
    </row>
    <row r="5125" spans="1:23" x14ac:dyDescent="0.3">
      <c r="A5125" s="6">
        <v>7243</v>
      </c>
      <c r="B5125" s="6" t="s">
        <v>20895</v>
      </c>
      <c r="C5125" s="6" t="s">
        <v>20896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VLOOKUP(A5125,web_archive!D:AB,18,FALSE)</f>
        <v>#N/A</v>
      </c>
      <c r="O5125" s="6"/>
      <c r="P5125" s="6"/>
      <c r="Q5125" s="6"/>
      <c r="R5125" s="6"/>
      <c r="S5125" s="6"/>
      <c r="T5125" s="6"/>
      <c r="U5125" s="6" t="s">
        <v>12299</v>
      </c>
      <c r="V5125" s="6" t="s">
        <v>12299</v>
      </c>
      <c r="W5125" s="6" t="s">
        <v>12299</v>
      </c>
    </row>
    <row r="5126" spans="1:23" x14ac:dyDescent="0.3">
      <c r="A5126" s="6">
        <v>7244</v>
      </c>
      <c r="B5126" s="6" t="s">
        <v>20897</v>
      </c>
      <c r="C5126" s="6" t="s">
        <v>20898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VLOOKUP(A5126,web_archive!D:AB,18,FALSE)</f>
        <v>#N/A</v>
      </c>
      <c r="O5126" s="6"/>
      <c r="P5126" s="6"/>
      <c r="Q5126" s="6"/>
      <c r="R5126" s="6"/>
      <c r="S5126" s="6"/>
      <c r="T5126" s="6"/>
      <c r="U5126" s="6" t="s">
        <v>12299</v>
      </c>
      <c r="V5126" s="6" t="s">
        <v>12299</v>
      </c>
      <c r="W5126" s="6" t="s">
        <v>12299</v>
      </c>
    </row>
    <row r="5127" spans="1:23" x14ac:dyDescent="0.3">
      <c r="A5127" s="6">
        <v>7245</v>
      </c>
      <c r="B5127" s="6" t="s">
        <v>20899</v>
      </c>
      <c r="C5127" s="6" t="s">
        <v>20900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VLOOKUP(A5127,web_archive!D:AB,18,FALSE)</f>
        <v>#N/A</v>
      </c>
      <c r="O5127" s="6"/>
      <c r="P5127" s="6"/>
      <c r="Q5127" s="6"/>
      <c r="R5127" s="6"/>
      <c r="S5127" s="6"/>
      <c r="T5127" s="6"/>
      <c r="U5127" s="6" t="s">
        <v>12299</v>
      </c>
      <c r="V5127" s="6" t="s">
        <v>12299</v>
      </c>
      <c r="W5127" s="6" t="s">
        <v>12299</v>
      </c>
    </row>
    <row r="5128" spans="1:23" x14ac:dyDescent="0.3">
      <c r="A5128" s="6">
        <v>7246</v>
      </c>
      <c r="B5128" s="6" t="s">
        <v>20901</v>
      </c>
      <c r="C5128" s="6" t="s">
        <v>20902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VLOOKUP(A5128,web_archive!D:AB,18,FALSE)</f>
        <v>#N/A</v>
      </c>
      <c r="O5128" s="6"/>
      <c r="P5128" s="6"/>
      <c r="Q5128" s="6"/>
      <c r="R5128" s="6"/>
      <c r="S5128" s="6"/>
      <c r="T5128" s="6"/>
      <c r="U5128" s="6" t="s">
        <v>12299</v>
      </c>
      <c r="V5128" s="6" t="s">
        <v>12299</v>
      </c>
      <c r="W5128" s="6" t="s">
        <v>12299</v>
      </c>
    </row>
    <row r="5129" spans="1:23" x14ac:dyDescent="0.3">
      <c r="A5129" s="6">
        <v>7247</v>
      </c>
      <c r="B5129" s="6" t="s">
        <v>20903</v>
      </c>
      <c r="C5129" s="6" t="s">
        <v>20904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VLOOKUP(A5129,web_archive!D:AB,18,FALSE)</f>
        <v>#N/A</v>
      </c>
      <c r="O5129" s="6"/>
      <c r="P5129" s="6"/>
      <c r="Q5129" s="6"/>
      <c r="R5129" s="6"/>
      <c r="S5129" s="6"/>
      <c r="T5129" s="6"/>
      <c r="U5129" s="6" t="s">
        <v>12299</v>
      </c>
      <c r="V5129" s="6" t="s">
        <v>12299</v>
      </c>
      <c r="W5129" s="6" t="s">
        <v>12299</v>
      </c>
    </row>
    <row r="5130" spans="1:23" x14ac:dyDescent="0.3">
      <c r="A5130" s="6">
        <v>7248</v>
      </c>
      <c r="B5130" s="6" t="s">
        <v>20905</v>
      </c>
      <c r="C5130" s="6" t="s">
        <v>20906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VLOOKUP(A5130,web_archive!D:AB,18,FALSE)</f>
        <v>#N/A</v>
      </c>
      <c r="O5130" s="6"/>
      <c r="P5130" s="6"/>
      <c r="Q5130" s="6"/>
      <c r="R5130" s="6"/>
      <c r="S5130" s="6"/>
      <c r="T5130" s="6"/>
      <c r="U5130" s="6" t="s">
        <v>12299</v>
      </c>
      <c r="V5130" s="6" t="s">
        <v>12299</v>
      </c>
      <c r="W5130" s="6" t="s">
        <v>12299</v>
      </c>
    </row>
    <row r="5131" spans="1:23" x14ac:dyDescent="0.3">
      <c r="A5131" s="6">
        <v>7249</v>
      </c>
      <c r="B5131" s="6" t="s">
        <v>20907</v>
      </c>
      <c r="C5131" s="6" t="s">
        <v>20908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VLOOKUP(A5131,web_archive!D:AB,18,FALSE)</f>
        <v>#N/A</v>
      </c>
      <c r="O5131" s="6"/>
      <c r="P5131" s="6"/>
      <c r="Q5131" s="6"/>
      <c r="R5131" s="6"/>
      <c r="S5131" s="6"/>
      <c r="T5131" s="6"/>
      <c r="U5131" s="6" t="s">
        <v>12299</v>
      </c>
      <c r="V5131" s="6" t="s">
        <v>12299</v>
      </c>
      <c r="W5131" s="6" t="s">
        <v>12299</v>
      </c>
    </row>
    <row r="5132" spans="1:23" x14ac:dyDescent="0.3">
      <c r="A5132" s="6">
        <v>7250</v>
      </c>
      <c r="B5132" s="6" t="s">
        <v>20909</v>
      </c>
      <c r="C5132" s="6" t="s">
        <v>20910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VLOOKUP(A5132,web_archive!D:AB,18,FALSE)</f>
        <v>#N/A</v>
      </c>
      <c r="O5132" s="6"/>
      <c r="P5132" s="6"/>
      <c r="Q5132" s="6"/>
      <c r="R5132" s="6"/>
      <c r="S5132" s="6"/>
      <c r="T5132" s="6"/>
      <c r="U5132" s="6" t="s">
        <v>12299</v>
      </c>
      <c r="V5132" s="6" t="s">
        <v>12299</v>
      </c>
      <c r="W5132" s="6" t="s">
        <v>12299</v>
      </c>
    </row>
    <row r="5133" spans="1:23" x14ac:dyDescent="0.3">
      <c r="A5133" s="6">
        <v>7251</v>
      </c>
      <c r="B5133" s="6" t="s">
        <v>20911</v>
      </c>
      <c r="C5133" s="6" t="s">
        <v>20912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VLOOKUP(A5133,web_archive!D:AB,18,FALSE)</f>
        <v>#N/A</v>
      </c>
      <c r="O5133" s="6"/>
      <c r="P5133" s="6"/>
      <c r="Q5133" s="6"/>
      <c r="R5133" s="6"/>
      <c r="S5133" s="6"/>
      <c r="T5133" s="6"/>
      <c r="U5133" s="6" t="s">
        <v>12299</v>
      </c>
      <c r="V5133" s="6" t="s">
        <v>12299</v>
      </c>
      <c r="W5133" s="6" t="s">
        <v>12299</v>
      </c>
    </row>
    <row r="5134" spans="1:23" x14ac:dyDescent="0.3">
      <c r="A5134" s="6">
        <v>7252</v>
      </c>
      <c r="B5134" s="6" t="s">
        <v>20913</v>
      </c>
      <c r="C5134" s="6" t="s">
        <v>20914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VLOOKUP(A5134,web_archive!D:AB,18,FALSE)</f>
        <v>#N/A</v>
      </c>
      <c r="O5134" s="6"/>
      <c r="P5134" s="6"/>
      <c r="Q5134" s="6"/>
      <c r="R5134" s="6"/>
      <c r="S5134" s="6"/>
      <c r="T5134" s="6"/>
      <c r="U5134" s="6" t="s">
        <v>12299</v>
      </c>
      <c r="V5134" s="6" t="s">
        <v>12299</v>
      </c>
      <c r="W5134" s="6" t="s">
        <v>12299</v>
      </c>
    </row>
    <row r="5135" spans="1:23" x14ac:dyDescent="0.3">
      <c r="A5135" s="6">
        <v>7253</v>
      </c>
      <c r="B5135" s="6" t="s">
        <v>20915</v>
      </c>
      <c r="C5135" s="6" t="s">
        <v>20916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VLOOKUP(A5135,web_archive!D:AB,18,FALSE)</f>
        <v>#N/A</v>
      </c>
      <c r="O5135" s="6"/>
      <c r="P5135" s="6"/>
      <c r="Q5135" s="6"/>
      <c r="R5135" s="6"/>
      <c r="S5135" s="6"/>
      <c r="T5135" s="6"/>
      <c r="U5135" s="6" t="s">
        <v>12299</v>
      </c>
      <c r="V5135" s="6" t="s">
        <v>12299</v>
      </c>
      <c r="W5135" s="6" t="s">
        <v>12299</v>
      </c>
    </row>
    <row r="5136" spans="1:23" x14ac:dyDescent="0.3">
      <c r="A5136" s="6">
        <v>7254</v>
      </c>
      <c r="B5136" s="6" t="s">
        <v>20917</v>
      </c>
      <c r="C5136" s="6" t="s">
        <v>20918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VLOOKUP(A5136,web_archive!D:AB,18,FALSE)</f>
        <v>#N/A</v>
      </c>
      <c r="O5136" s="6"/>
      <c r="P5136" s="6"/>
      <c r="Q5136" s="6"/>
      <c r="R5136" s="6"/>
      <c r="S5136" s="6"/>
      <c r="T5136" s="6"/>
      <c r="U5136" s="6" t="s">
        <v>12299</v>
      </c>
      <c r="V5136" s="6" t="s">
        <v>12299</v>
      </c>
      <c r="W5136" s="6" t="s">
        <v>12299</v>
      </c>
    </row>
    <row r="5137" spans="1:23" x14ac:dyDescent="0.3">
      <c r="A5137" s="6">
        <v>7255</v>
      </c>
      <c r="B5137" s="6" t="s">
        <v>20919</v>
      </c>
      <c r="C5137" s="6" t="s">
        <v>20920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VLOOKUP(A5137,web_archive!D:AB,18,FALSE)</f>
        <v>#N/A</v>
      </c>
      <c r="O5137" s="6"/>
      <c r="P5137" s="6"/>
      <c r="Q5137" s="6"/>
      <c r="R5137" s="6"/>
      <c r="S5137" s="6"/>
      <c r="T5137" s="6"/>
      <c r="U5137" s="6" t="s">
        <v>12299</v>
      </c>
      <c r="V5137" s="6" t="s">
        <v>12299</v>
      </c>
      <c r="W5137" s="6" t="s">
        <v>12299</v>
      </c>
    </row>
    <row r="5138" spans="1:23" x14ac:dyDescent="0.3">
      <c r="A5138" s="6">
        <v>7256</v>
      </c>
      <c r="B5138" s="6" t="s">
        <v>20921</v>
      </c>
      <c r="C5138" s="6" t="s">
        <v>20920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VLOOKUP(A5138,web_archive!D:AB,18,FALSE)</f>
        <v>#N/A</v>
      </c>
      <c r="O5138" s="6"/>
      <c r="P5138" s="6"/>
      <c r="Q5138" s="6"/>
      <c r="R5138" s="6"/>
      <c r="S5138" s="6"/>
      <c r="T5138" s="6"/>
      <c r="U5138" s="6" t="s">
        <v>12299</v>
      </c>
      <c r="V5138" s="6" t="s">
        <v>12299</v>
      </c>
      <c r="W5138" s="6" t="s">
        <v>12299</v>
      </c>
    </row>
    <row r="5139" spans="1:23" x14ac:dyDescent="0.3">
      <c r="A5139" s="6">
        <v>7257</v>
      </c>
      <c r="B5139" s="6" t="s">
        <v>20922</v>
      </c>
      <c r="C5139" s="6" t="s">
        <v>20920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VLOOKUP(A5139,web_archive!D:AB,18,FALSE)</f>
        <v>#N/A</v>
      </c>
      <c r="O5139" s="6"/>
      <c r="P5139" s="6"/>
      <c r="Q5139" s="6"/>
      <c r="R5139" s="6"/>
      <c r="S5139" s="6"/>
      <c r="T5139" s="6"/>
      <c r="U5139" s="6" t="s">
        <v>12299</v>
      </c>
      <c r="V5139" s="6" t="s">
        <v>12299</v>
      </c>
      <c r="W5139" s="6" t="s">
        <v>12299</v>
      </c>
    </row>
    <row r="5140" spans="1:23" x14ac:dyDescent="0.3">
      <c r="A5140" s="6">
        <v>7258</v>
      </c>
      <c r="B5140" s="6" t="s">
        <v>20923</v>
      </c>
      <c r="C5140" s="6" t="s">
        <v>20920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VLOOKUP(A5140,web_archive!D:AB,18,FALSE)</f>
        <v>#N/A</v>
      </c>
      <c r="O5140" s="6"/>
      <c r="P5140" s="6"/>
      <c r="Q5140" s="6"/>
      <c r="R5140" s="6"/>
      <c r="S5140" s="6"/>
      <c r="T5140" s="6"/>
      <c r="U5140" s="6" t="s">
        <v>12299</v>
      </c>
      <c r="V5140" s="6" t="s">
        <v>12299</v>
      </c>
      <c r="W5140" s="6" t="s">
        <v>12299</v>
      </c>
    </row>
    <row r="5141" spans="1:23" x14ac:dyDescent="0.3">
      <c r="A5141" s="6">
        <v>7259</v>
      </c>
      <c r="B5141" s="6" t="s">
        <v>20924</v>
      </c>
      <c r="C5141" s="6" t="s">
        <v>20920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VLOOKUP(A5141,web_archive!D:AB,18,FALSE)</f>
        <v>#N/A</v>
      </c>
      <c r="O5141" s="6"/>
      <c r="P5141" s="6"/>
      <c r="Q5141" s="6"/>
      <c r="R5141" s="6"/>
      <c r="S5141" s="6"/>
      <c r="T5141" s="6"/>
      <c r="U5141" s="6" t="s">
        <v>12299</v>
      </c>
      <c r="V5141" s="6" t="s">
        <v>12299</v>
      </c>
      <c r="W5141" s="6" t="s">
        <v>12299</v>
      </c>
    </row>
    <row r="5142" spans="1:23" x14ac:dyDescent="0.3">
      <c r="A5142" s="6">
        <v>7260</v>
      </c>
      <c r="B5142" s="6" t="s">
        <v>20925</v>
      </c>
      <c r="C5142" s="6" t="s">
        <v>20920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VLOOKUP(A5142,web_archive!D:AB,18,FALSE)</f>
        <v>#N/A</v>
      </c>
      <c r="O5142" s="6"/>
      <c r="P5142" s="6"/>
      <c r="Q5142" s="6"/>
      <c r="R5142" s="6"/>
      <c r="S5142" s="6"/>
      <c r="T5142" s="6"/>
      <c r="U5142" s="6" t="s">
        <v>12299</v>
      </c>
      <c r="V5142" s="6" t="s">
        <v>12299</v>
      </c>
      <c r="W5142" s="6" t="s">
        <v>12299</v>
      </c>
    </row>
    <row r="5143" spans="1:23" x14ac:dyDescent="0.3">
      <c r="A5143" s="6">
        <v>7261</v>
      </c>
      <c r="B5143" s="6" t="s">
        <v>20926</v>
      </c>
      <c r="C5143" s="6" t="s">
        <v>20920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VLOOKUP(A5143,web_archive!D:AB,18,FALSE)</f>
        <v>#N/A</v>
      </c>
      <c r="O5143" s="6"/>
      <c r="P5143" s="6"/>
      <c r="Q5143" s="6"/>
      <c r="R5143" s="6"/>
      <c r="S5143" s="6"/>
      <c r="T5143" s="6"/>
      <c r="U5143" s="6" t="s">
        <v>12299</v>
      </c>
      <c r="V5143" s="6" t="s">
        <v>12299</v>
      </c>
      <c r="W5143" s="6" t="s">
        <v>12299</v>
      </c>
    </row>
    <row r="5144" spans="1:23" x14ac:dyDescent="0.3">
      <c r="A5144" s="6">
        <v>7262</v>
      </c>
      <c r="B5144" s="6" t="s">
        <v>3818</v>
      </c>
      <c r="C5144" s="6" t="s">
        <v>3819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VLOOKUP(A5144,web_archive!D:AB,18,FALSE)</f>
        <v>None</v>
      </c>
      <c r="O5144" s="6"/>
      <c r="P5144" s="6"/>
      <c r="Q5144" s="6"/>
      <c r="R5144" s="6"/>
      <c r="S5144" s="6"/>
      <c r="T5144" s="6"/>
      <c r="U5144" s="6" t="s">
        <v>12299</v>
      </c>
      <c r="V5144" s="6" t="s">
        <v>12299</v>
      </c>
      <c r="W5144" s="6" t="s">
        <v>12299</v>
      </c>
    </row>
    <row r="5145" spans="1:23" x14ac:dyDescent="0.3">
      <c r="A5145" s="6">
        <v>7263</v>
      </c>
      <c r="B5145" s="6" t="s">
        <v>1994</v>
      </c>
      <c r="C5145" s="6" t="s">
        <v>1995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VLOOKUP(A5145,web_archive!D:AB,18,FALSE)</f>
        <v>None</v>
      </c>
      <c r="O5145" s="6"/>
      <c r="P5145" s="6"/>
      <c r="Q5145" s="6"/>
      <c r="R5145" s="6"/>
      <c r="S5145" s="6"/>
      <c r="T5145" s="6"/>
      <c r="U5145" s="6" t="s">
        <v>12299</v>
      </c>
      <c r="V5145" s="6" t="s">
        <v>12299</v>
      </c>
      <c r="W5145" s="6" t="s">
        <v>12299</v>
      </c>
    </row>
    <row r="5146" spans="1:23" x14ac:dyDescent="0.3">
      <c r="A5146" s="6">
        <v>7264</v>
      </c>
      <c r="B5146" s="6" t="s">
        <v>3225</v>
      </c>
      <c r="C5146" s="6" t="s">
        <v>3226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VLOOKUP(A5146,web_archive!D:AB,18,FALSE)</f>
        <v>None</v>
      </c>
      <c r="O5146" s="6"/>
      <c r="P5146" s="6"/>
      <c r="Q5146" s="6"/>
      <c r="R5146" s="6"/>
      <c r="S5146" s="6"/>
      <c r="T5146" s="6"/>
      <c r="U5146" s="6" t="s">
        <v>12299</v>
      </c>
      <c r="V5146" s="6" t="s">
        <v>12299</v>
      </c>
      <c r="W5146" s="6" t="s">
        <v>12299</v>
      </c>
    </row>
    <row r="5147" spans="1:23" x14ac:dyDescent="0.3">
      <c r="A5147" s="6">
        <v>7265</v>
      </c>
      <c r="B5147" s="6" t="s">
        <v>3126</v>
      </c>
      <c r="C5147" s="6" t="s">
        <v>3127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VLOOKUP(A5147,web_archive!D:AB,18,FALSE)</f>
        <v>None</v>
      </c>
      <c r="O5147" s="6"/>
      <c r="P5147" s="6"/>
      <c r="Q5147" s="6"/>
      <c r="R5147" s="6"/>
      <c r="S5147" s="6"/>
      <c r="T5147" s="6"/>
      <c r="U5147" s="6" t="s">
        <v>12299</v>
      </c>
      <c r="V5147" s="6" t="s">
        <v>12299</v>
      </c>
      <c r="W5147" s="6" t="s">
        <v>12299</v>
      </c>
    </row>
    <row r="5148" spans="1:23" x14ac:dyDescent="0.3">
      <c r="A5148" s="6">
        <v>7266</v>
      </c>
      <c r="B5148" s="6" t="s">
        <v>20927</v>
      </c>
      <c r="C5148" s="6" t="s">
        <v>20928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VLOOKUP(A5148,web_archive!D:AB,18,FALSE)</f>
        <v>#N/A</v>
      </c>
      <c r="O5148" s="6"/>
      <c r="P5148" s="6"/>
      <c r="Q5148" s="6"/>
      <c r="R5148" s="6"/>
      <c r="S5148" s="6"/>
      <c r="T5148" s="6"/>
      <c r="U5148" s="6" t="s">
        <v>12299</v>
      </c>
      <c r="V5148" s="6" t="s">
        <v>12299</v>
      </c>
      <c r="W5148" s="6" t="s">
        <v>12299</v>
      </c>
    </row>
    <row r="5149" spans="1:23" x14ac:dyDescent="0.3">
      <c r="A5149" s="6">
        <v>7267</v>
      </c>
      <c r="B5149" s="6" t="s">
        <v>10037</v>
      </c>
      <c r="C5149" s="6" t="s">
        <v>10038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VLOOKUP(A5149,web_archive!D:AB,18,FALSE)</f>
        <v>None</v>
      </c>
      <c r="O5149" s="6"/>
      <c r="P5149" s="6"/>
      <c r="Q5149" s="6"/>
      <c r="R5149" s="6"/>
      <c r="S5149" s="6"/>
      <c r="T5149" s="6"/>
      <c r="U5149" s="6" t="s">
        <v>12299</v>
      </c>
      <c r="V5149" s="6" t="s">
        <v>12299</v>
      </c>
      <c r="W5149" s="6" t="s">
        <v>12299</v>
      </c>
    </row>
    <row r="5150" spans="1:23" x14ac:dyDescent="0.3">
      <c r="A5150" s="6">
        <v>7268</v>
      </c>
      <c r="B5150" s="6" t="s">
        <v>20929</v>
      </c>
      <c r="C5150" s="6" t="s">
        <v>20930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VLOOKUP(A5150,web_archive!D:AB,18,FALSE)</f>
        <v>#N/A</v>
      </c>
      <c r="O5150" s="6"/>
      <c r="P5150" s="6"/>
      <c r="Q5150" s="6"/>
      <c r="R5150" s="6"/>
      <c r="S5150" s="6"/>
      <c r="T5150" s="6"/>
      <c r="U5150" s="6" t="s">
        <v>12299</v>
      </c>
      <c r="V5150" s="6" t="s">
        <v>12299</v>
      </c>
      <c r="W5150" s="6" t="s">
        <v>12299</v>
      </c>
    </row>
    <row r="5151" spans="1:23" x14ac:dyDescent="0.3">
      <c r="A5151" s="6">
        <v>7269</v>
      </c>
      <c r="B5151" s="6" t="s">
        <v>20931</v>
      </c>
      <c r="C5151" s="6" t="s">
        <v>20932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VLOOKUP(A5151,web_archive!D:AB,18,FALSE)</f>
        <v>#N/A</v>
      </c>
      <c r="O5151" s="6"/>
      <c r="P5151" s="6"/>
      <c r="Q5151" s="6"/>
      <c r="R5151" s="6"/>
      <c r="S5151" s="6"/>
      <c r="T5151" s="6"/>
      <c r="U5151" s="6" t="s">
        <v>12299</v>
      </c>
      <c r="V5151" s="6" t="s">
        <v>12299</v>
      </c>
      <c r="W5151" s="6" t="s">
        <v>12299</v>
      </c>
    </row>
    <row r="5152" spans="1:23" x14ac:dyDescent="0.3">
      <c r="A5152" s="6">
        <v>7270</v>
      </c>
      <c r="B5152" s="6" t="s">
        <v>6661</v>
      </c>
      <c r="C5152" s="6" t="s">
        <v>6662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VLOOKUP(A5152,web_archive!D:AB,18,FALSE)</f>
        <v>None</v>
      </c>
      <c r="O5152" s="6"/>
      <c r="P5152" s="6"/>
      <c r="Q5152" s="6"/>
      <c r="R5152" s="6"/>
      <c r="S5152" s="6"/>
      <c r="T5152" s="6"/>
      <c r="U5152" s="6" t="s">
        <v>12299</v>
      </c>
      <c r="V5152" s="6" t="s">
        <v>12299</v>
      </c>
      <c r="W5152" s="6" t="s">
        <v>12299</v>
      </c>
    </row>
    <row r="5153" spans="1:23" x14ac:dyDescent="0.3">
      <c r="A5153" s="6">
        <v>7271</v>
      </c>
      <c r="B5153" s="6" t="s">
        <v>20933</v>
      </c>
      <c r="C5153" s="6" t="s">
        <v>15627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VLOOKUP(A5153,web_archive!D:AB,18,FALSE)</f>
        <v>#N/A</v>
      </c>
      <c r="O5153" s="6"/>
      <c r="P5153" s="6"/>
      <c r="Q5153" s="6"/>
      <c r="R5153" s="6"/>
      <c r="S5153" s="6"/>
      <c r="T5153" s="6"/>
      <c r="U5153" s="6" t="s">
        <v>12299</v>
      </c>
      <c r="V5153" s="6" t="s">
        <v>12299</v>
      </c>
      <c r="W5153" s="6" t="s">
        <v>12299</v>
      </c>
    </row>
    <row r="5154" spans="1:23" x14ac:dyDescent="0.3">
      <c r="A5154" s="6">
        <v>7272</v>
      </c>
      <c r="B5154" s="6" t="s">
        <v>6550</v>
      </c>
      <c r="C5154" s="6" t="s">
        <v>6551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VLOOKUP(A5154,web_archive!D:AB,18,FALSE)</f>
        <v>None</v>
      </c>
      <c r="O5154" s="6"/>
      <c r="P5154" s="6"/>
      <c r="Q5154" s="6"/>
      <c r="R5154" s="6"/>
      <c r="S5154" s="6"/>
      <c r="T5154" s="6"/>
      <c r="U5154" s="6" t="s">
        <v>12299</v>
      </c>
      <c r="V5154" s="6" t="s">
        <v>12299</v>
      </c>
      <c r="W5154" s="6" t="s">
        <v>12299</v>
      </c>
    </row>
    <row r="5155" spans="1:23" x14ac:dyDescent="0.3">
      <c r="A5155" s="6">
        <v>7273</v>
      </c>
      <c r="B5155" s="6" t="s">
        <v>20934</v>
      </c>
      <c r="C5155" s="6" t="s">
        <v>20935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VLOOKUP(A5155,web_archive!D:AB,18,FALSE)</f>
        <v>#N/A</v>
      </c>
      <c r="O5155" s="6"/>
      <c r="P5155" s="6"/>
      <c r="Q5155" s="6"/>
      <c r="R5155" s="6"/>
      <c r="S5155" s="6"/>
      <c r="T5155" s="6"/>
      <c r="U5155" s="6" t="s">
        <v>12299</v>
      </c>
      <c r="V5155" s="6" t="s">
        <v>12299</v>
      </c>
      <c r="W5155" s="6" t="s">
        <v>12299</v>
      </c>
    </row>
    <row r="5156" spans="1:23" x14ac:dyDescent="0.3">
      <c r="A5156" s="6">
        <v>7274</v>
      </c>
      <c r="B5156" s="6" t="s">
        <v>20936</v>
      </c>
      <c r="C5156" s="6" t="s">
        <v>20937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VLOOKUP(A5156,web_archive!D:AB,18,FALSE)</f>
        <v>#N/A</v>
      </c>
      <c r="O5156" s="6"/>
      <c r="P5156" s="6"/>
      <c r="Q5156" s="6"/>
      <c r="R5156" s="6"/>
      <c r="S5156" s="6"/>
      <c r="T5156" s="6"/>
      <c r="U5156" s="6" t="s">
        <v>12299</v>
      </c>
      <c r="V5156" s="6" t="s">
        <v>12299</v>
      </c>
      <c r="W5156" s="6" t="s">
        <v>12299</v>
      </c>
    </row>
    <row r="5157" spans="1:23" x14ac:dyDescent="0.3">
      <c r="A5157" s="6">
        <v>7275</v>
      </c>
      <c r="B5157" s="6" t="s">
        <v>20938</v>
      </c>
      <c r="C5157" s="6" t="s">
        <v>20939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VLOOKUP(A5157,web_archive!D:AB,18,FALSE)</f>
        <v>#N/A</v>
      </c>
      <c r="O5157" s="6"/>
      <c r="P5157" s="6"/>
      <c r="Q5157" s="6"/>
      <c r="R5157" s="6"/>
      <c r="S5157" s="6"/>
      <c r="T5157" s="6"/>
      <c r="U5157" s="6" t="s">
        <v>12299</v>
      </c>
      <c r="V5157" s="6" t="s">
        <v>12299</v>
      </c>
      <c r="W5157" s="6" t="s">
        <v>12299</v>
      </c>
    </row>
    <row r="5158" spans="1:23" x14ac:dyDescent="0.3">
      <c r="A5158" s="6">
        <v>7276</v>
      </c>
      <c r="B5158" s="6" t="s">
        <v>20940</v>
      </c>
      <c r="C5158" s="6" t="s">
        <v>20941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VLOOKUP(A5158,web_archive!D:AB,18,FALSE)</f>
        <v>#N/A</v>
      </c>
      <c r="O5158" s="6"/>
      <c r="P5158" s="6"/>
      <c r="Q5158" s="6"/>
      <c r="R5158" s="6"/>
      <c r="S5158" s="6"/>
      <c r="T5158" s="6"/>
      <c r="U5158" s="6" t="s">
        <v>12299</v>
      </c>
      <c r="V5158" s="6" t="s">
        <v>12299</v>
      </c>
      <c r="W5158" s="6" t="s">
        <v>12299</v>
      </c>
    </row>
    <row r="5159" spans="1:23" x14ac:dyDescent="0.3">
      <c r="A5159" s="6">
        <v>7277</v>
      </c>
      <c r="B5159" s="6" t="s">
        <v>6890</v>
      </c>
      <c r="C5159" s="6" t="s">
        <v>6891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VLOOKUP(A5159,web_archive!D:AB,18,FALSE)</f>
        <v>None</v>
      </c>
      <c r="O5159" s="6"/>
      <c r="P5159" s="6"/>
      <c r="Q5159" s="6"/>
      <c r="R5159" s="6"/>
      <c r="S5159" s="6"/>
      <c r="T5159" s="6"/>
      <c r="U5159" s="6" t="s">
        <v>12299</v>
      </c>
      <c r="V5159" s="6" t="s">
        <v>12299</v>
      </c>
      <c r="W5159" s="6" t="s">
        <v>12299</v>
      </c>
    </row>
    <row r="5160" spans="1:23" x14ac:dyDescent="0.3">
      <c r="A5160" s="6">
        <v>7278</v>
      </c>
      <c r="B5160" s="6" t="s">
        <v>20942</v>
      </c>
      <c r="C5160" s="6" t="s">
        <v>20943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VLOOKUP(A5160,web_archive!D:AB,18,FALSE)</f>
        <v>#N/A</v>
      </c>
      <c r="O5160" s="6"/>
      <c r="P5160" s="6"/>
      <c r="Q5160" s="6"/>
      <c r="R5160" s="6"/>
      <c r="S5160" s="6"/>
      <c r="T5160" s="6"/>
      <c r="U5160" s="6" t="s">
        <v>12299</v>
      </c>
      <c r="V5160" s="6" t="s">
        <v>12299</v>
      </c>
      <c r="W5160" s="6" t="s">
        <v>12299</v>
      </c>
    </row>
    <row r="5161" spans="1:23" x14ac:dyDescent="0.3">
      <c r="A5161" s="6">
        <v>7279</v>
      </c>
      <c r="B5161" s="6" t="s">
        <v>20944</v>
      </c>
      <c r="C5161" s="6" t="s">
        <v>20945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VLOOKUP(A5161,web_archive!D:AB,18,FALSE)</f>
        <v>#N/A</v>
      </c>
      <c r="O5161" s="6"/>
      <c r="P5161" s="6"/>
      <c r="Q5161" s="6"/>
      <c r="R5161" s="6"/>
      <c r="S5161" s="6"/>
      <c r="T5161" s="6"/>
      <c r="U5161" s="6" t="s">
        <v>12299</v>
      </c>
      <c r="V5161" s="6" t="s">
        <v>12299</v>
      </c>
      <c r="W5161" s="6" t="s">
        <v>12299</v>
      </c>
    </row>
    <row r="5162" spans="1:23" x14ac:dyDescent="0.3">
      <c r="A5162" s="6">
        <v>7280</v>
      </c>
      <c r="B5162" s="6" t="s">
        <v>20946</v>
      </c>
      <c r="C5162" s="6" t="s">
        <v>20947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VLOOKUP(A5162,web_archive!D:AB,18,FALSE)</f>
        <v>#N/A</v>
      </c>
      <c r="O5162" s="6"/>
      <c r="P5162" s="6"/>
      <c r="Q5162" s="6"/>
      <c r="R5162" s="6"/>
      <c r="S5162" s="6"/>
      <c r="T5162" s="6"/>
      <c r="U5162" s="6" t="s">
        <v>12299</v>
      </c>
      <c r="V5162" s="6" t="s">
        <v>12299</v>
      </c>
      <c r="W5162" s="6" t="s">
        <v>12299</v>
      </c>
    </row>
    <row r="5163" spans="1:23" x14ac:dyDescent="0.3">
      <c r="A5163" s="6">
        <v>7281</v>
      </c>
      <c r="B5163" s="6" t="s">
        <v>20948</v>
      </c>
      <c r="C5163" s="6" t="s">
        <v>20949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VLOOKUP(A5163,web_archive!D:AB,18,FALSE)</f>
        <v>#N/A</v>
      </c>
      <c r="O5163" s="6"/>
      <c r="P5163" s="6"/>
      <c r="Q5163" s="6"/>
      <c r="R5163" s="6"/>
      <c r="S5163" s="6"/>
      <c r="T5163" s="6"/>
      <c r="U5163" s="6" t="s">
        <v>12299</v>
      </c>
      <c r="V5163" s="6" t="s">
        <v>12299</v>
      </c>
      <c r="W5163" s="6" t="s">
        <v>12299</v>
      </c>
    </row>
    <row r="5164" spans="1:23" x14ac:dyDescent="0.3">
      <c r="A5164" s="6">
        <v>7282</v>
      </c>
      <c r="B5164" s="6" t="s">
        <v>20950</v>
      </c>
      <c r="C5164" s="6" t="s">
        <v>20951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VLOOKUP(A5164,web_archive!D:AB,18,FALSE)</f>
        <v>#N/A</v>
      </c>
      <c r="O5164" s="6"/>
      <c r="P5164" s="6"/>
      <c r="Q5164" s="6"/>
      <c r="R5164" s="6"/>
      <c r="S5164" s="6"/>
      <c r="T5164" s="6"/>
      <c r="U5164" s="6" t="s">
        <v>12299</v>
      </c>
      <c r="V5164" s="6" t="s">
        <v>12299</v>
      </c>
      <c r="W5164" s="6" t="s">
        <v>12299</v>
      </c>
    </row>
    <row r="5165" spans="1:23" x14ac:dyDescent="0.3">
      <c r="A5165" s="6">
        <v>7283</v>
      </c>
      <c r="B5165" s="6" t="s">
        <v>20952</v>
      </c>
      <c r="C5165" s="6" t="s">
        <v>20953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VLOOKUP(A5165,web_archive!D:AB,18,FALSE)</f>
        <v>#N/A</v>
      </c>
      <c r="O5165" s="6"/>
      <c r="P5165" s="6"/>
      <c r="Q5165" s="6"/>
      <c r="R5165" s="6"/>
      <c r="S5165" s="6"/>
      <c r="T5165" s="6"/>
      <c r="U5165" s="6" t="s">
        <v>12299</v>
      </c>
      <c r="V5165" s="6" t="s">
        <v>12299</v>
      </c>
      <c r="W5165" s="6" t="s">
        <v>12299</v>
      </c>
    </row>
    <row r="5166" spans="1:23" x14ac:dyDescent="0.3">
      <c r="A5166" s="6">
        <v>7284</v>
      </c>
      <c r="B5166" s="6" t="s">
        <v>20954</v>
      </c>
      <c r="C5166" s="6" t="s">
        <v>20955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VLOOKUP(A5166,web_archive!D:AB,18,FALSE)</f>
        <v>#N/A</v>
      </c>
      <c r="O5166" s="6"/>
      <c r="P5166" s="6"/>
      <c r="Q5166" s="6"/>
      <c r="R5166" s="6"/>
      <c r="S5166" s="6"/>
      <c r="T5166" s="6"/>
      <c r="U5166" s="6" t="s">
        <v>12299</v>
      </c>
      <c r="V5166" s="6" t="s">
        <v>12299</v>
      </c>
      <c r="W5166" s="6" t="s">
        <v>12299</v>
      </c>
    </row>
    <row r="5167" spans="1:23" x14ac:dyDescent="0.3">
      <c r="A5167" s="6">
        <v>7285</v>
      </c>
      <c r="B5167" s="6" t="s">
        <v>10010</v>
      </c>
      <c r="C5167" s="6" t="s">
        <v>10011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VLOOKUP(A5167,web_archive!D:AB,18,FALSE)</f>
        <v>None</v>
      </c>
      <c r="O5167" s="6"/>
      <c r="P5167" s="6"/>
      <c r="Q5167" s="6"/>
      <c r="R5167" s="6"/>
      <c r="S5167" s="6"/>
      <c r="T5167" s="6"/>
      <c r="U5167" s="6" t="s">
        <v>12299</v>
      </c>
      <c r="V5167" s="6" t="s">
        <v>12299</v>
      </c>
      <c r="W5167" s="6" t="s">
        <v>12299</v>
      </c>
    </row>
    <row r="5168" spans="1:23" x14ac:dyDescent="0.3">
      <c r="A5168" s="6">
        <v>7286</v>
      </c>
      <c r="B5168" s="6" t="s">
        <v>2125</v>
      </c>
      <c r="C5168" s="6" t="s">
        <v>2126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VLOOKUP(A5168,web_archive!D:AB,18,FALSE)</f>
        <v>None</v>
      </c>
      <c r="O5168" s="6"/>
      <c r="P5168" s="6"/>
      <c r="Q5168" s="6"/>
      <c r="R5168" s="6"/>
      <c r="S5168" s="6"/>
      <c r="T5168" s="6"/>
      <c r="U5168" s="6" t="s">
        <v>12299</v>
      </c>
      <c r="V5168" s="6" t="s">
        <v>12299</v>
      </c>
      <c r="W5168" s="6" t="s">
        <v>12299</v>
      </c>
    </row>
    <row r="5169" spans="1:23" x14ac:dyDescent="0.3">
      <c r="A5169" s="6">
        <v>7287</v>
      </c>
      <c r="B5169" s="6" t="s">
        <v>20956</v>
      </c>
      <c r="C5169" s="6" t="s">
        <v>20957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VLOOKUP(A5169,web_archive!D:AB,18,FALSE)</f>
        <v>#N/A</v>
      </c>
      <c r="O5169" s="6"/>
      <c r="P5169" s="6"/>
      <c r="Q5169" s="6"/>
      <c r="R5169" s="6"/>
      <c r="S5169" s="6"/>
      <c r="T5169" s="6"/>
      <c r="U5169" s="6" t="s">
        <v>12299</v>
      </c>
      <c r="V5169" s="6" t="s">
        <v>12299</v>
      </c>
      <c r="W5169" s="6" t="s">
        <v>12299</v>
      </c>
    </row>
    <row r="5170" spans="1:23" x14ac:dyDescent="0.3">
      <c r="A5170" s="6">
        <v>7288</v>
      </c>
      <c r="B5170" s="6" t="s">
        <v>20958</v>
      </c>
      <c r="C5170" s="6" t="s">
        <v>20959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VLOOKUP(A5170,web_archive!D:AB,18,FALSE)</f>
        <v>#N/A</v>
      </c>
      <c r="O5170" s="6"/>
      <c r="P5170" s="6"/>
      <c r="Q5170" s="6"/>
      <c r="R5170" s="6"/>
      <c r="S5170" s="6"/>
      <c r="T5170" s="6"/>
      <c r="U5170" s="6" t="s">
        <v>12299</v>
      </c>
      <c r="V5170" s="6" t="s">
        <v>12299</v>
      </c>
      <c r="W5170" s="6" t="s">
        <v>12299</v>
      </c>
    </row>
    <row r="5171" spans="1:23" x14ac:dyDescent="0.3">
      <c r="A5171" s="6">
        <v>7289</v>
      </c>
      <c r="B5171" s="6" t="s">
        <v>7247</v>
      </c>
      <c r="C5171" s="6" t="s">
        <v>7248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VLOOKUP(A5171,web_archive!D:AB,18,FALSE)</f>
        <v>None</v>
      </c>
      <c r="O5171" s="6"/>
      <c r="P5171" s="6"/>
      <c r="Q5171" s="6"/>
      <c r="R5171" s="6"/>
      <c r="S5171" s="6"/>
      <c r="T5171" s="6"/>
      <c r="U5171" s="6" t="s">
        <v>12299</v>
      </c>
      <c r="V5171" s="6" t="s">
        <v>12299</v>
      </c>
      <c r="W5171" s="6" t="s">
        <v>12299</v>
      </c>
    </row>
    <row r="5172" spans="1:23" x14ac:dyDescent="0.3">
      <c r="A5172" s="6">
        <v>7290</v>
      </c>
      <c r="B5172" s="6" t="s">
        <v>7546</v>
      </c>
      <c r="C5172" s="6" t="s">
        <v>7546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VLOOKUP(A5172,web_archive!D:AB,18,FALSE)</f>
        <v>None</v>
      </c>
      <c r="O5172" s="6"/>
      <c r="P5172" s="6"/>
      <c r="Q5172" s="6"/>
      <c r="R5172" s="6"/>
      <c r="S5172" s="6"/>
      <c r="T5172" s="6"/>
      <c r="U5172" s="6" t="s">
        <v>12299</v>
      </c>
      <c r="V5172" s="6" t="s">
        <v>12299</v>
      </c>
      <c r="W5172" s="6" t="s">
        <v>12299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VLOOKUP(A5173,web_archive!D:AB,18,FALSE)</f>
        <v>None</v>
      </c>
      <c r="O5173" s="6"/>
      <c r="P5173" s="6"/>
      <c r="Q5173" s="6"/>
      <c r="R5173" s="6"/>
      <c r="S5173" s="6"/>
      <c r="T5173" s="6"/>
      <c r="U5173" s="6" t="s">
        <v>12299</v>
      </c>
      <c r="V5173" s="6" t="s">
        <v>12299</v>
      </c>
      <c r="W5173" s="6" t="s">
        <v>12299</v>
      </c>
    </row>
    <row r="5174" spans="1:23" x14ac:dyDescent="0.3">
      <c r="A5174" s="6">
        <v>7292</v>
      </c>
      <c r="B5174" s="6" t="s">
        <v>6909</v>
      </c>
      <c r="C5174" s="6" t="s">
        <v>6909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VLOOKUP(A5174,web_archive!D:AB,18,FALSE)</f>
        <v>None</v>
      </c>
      <c r="O5174" s="6"/>
      <c r="P5174" s="6"/>
      <c r="Q5174" s="6"/>
      <c r="R5174" s="6"/>
      <c r="S5174" s="6"/>
      <c r="T5174" s="6"/>
      <c r="U5174" s="6" t="s">
        <v>12299</v>
      </c>
      <c r="V5174" s="6" t="s">
        <v>12299</v>
      </c>
      <c r="W5174" s="6" t="s">
        <v>12299</v>
      </c>
    </row>
    <row r="5175" spans="1:23" x14ac:dyDescent="0.3">
      <c r="A5175" s="6">
        <v>7293</v>
      </c>
      <c r="B5175" s="6" t="s">
        <v>8520</v>
      </c>
      <c r="C5175" s="6" t="s">
        <v>8521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VLOOKUP(A5175,web_archive!D:AB,18,FALSE)</f>
        <v>None</v>
      </c>
      <c r="O5175" s="6"/>
      <c r="P5175" s="6"/>
      <c r="Q5175" s="6"/>
      <c r="R5175" s="6"/>
      <c r="S5175" s="6"/>
      <c r="T5175" s="6"/>
      <c r="U5175" s="6" t="s">
        <v>12299</v>
      </c>
      <c r="V5175" s="6" t="s">
        <v>12299</v>
      </c>
      <c r="W5175" s="6" t="s">
        <v>12299</v>
      </c>
    </row>
    <row r="5176" spans="1:23" x14ac:dyDescent="0.3">
      <c r="A5176" s="6">
        <v>7294</v>
      </c>
      <c r="B5176" s="6" t="s">
        <v>10206</v>
      </c>
      <c r="C5176" s="6" t="s">
        <v>10206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VLOOKUP(A5176,web_archive!D:AB,18,FALSE)</f>
        <v>None</v>
      </c>
      <c r="O5176" s="6"/>
      <c r="P5176" s="6"/>
      <c r="Q5176" s="6"/>
      <c r="R5176" s="6"/>
      <c r="S5176" s="6"/>
      <c r="T5176" s="6"/>
      <c r="U5176" s="6" t="s">
        <v>12299</v>
      </c>
      <c r="V5176" s="6" t="s">
        <v>12299</v>
      </c>
      <c r="W5176" s="6" t="s">
        <v>12299</v>
      </c>
    </row>
    <row r="5177" spans="1:23" x14ac:dyDescent="0.3">
      <c r="A5177" s="6">
        <v>7295</v>
      </c>
      <c r="B5177" s="6" t="s">
        <v>2225</v>
      </c>
      <c r="C5177" s="6" t="s">
        <v>2226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VLOOKUP(A5177,web_archive!D:AB,18,FALSE)</f>
        <v>None</v>
      </c>
      <c r="O5177" s="6"/>
      <c r="P5177" s="6"/>
      <c r="Q5177" s="6"/>
      <c r="R5177" s="6"/>
      <c r="S5177" s="6"/>
      <c r="T5177" s="6"/>
      <c r="U5177" s="6" t="s">
        <v>12299</v>
      </c>
      <c r="V5177" s="6" t="s">
        <v>12299</v>
      </c>
      <c r="W5177" s="6" t="s">
        <v>12299</v>
      </c>
    </row>
    <row r="5178" spans="1:23" x14ac:dyDescent="0.3">
      <c r="A5178" s="6">
        <v>7296</v>
      </c>
      <c r="B5178" s="6" t="s">
        <v>7982</v>
      </c>
      <c r="C5178" s="6" t="s">
        <v>7982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VLOOKUP(A5178,web_archive!D:AB,18,FALSE)</f>
        <v>None</v>
      </c>
      <c r="O5178" s="6"/>
      <c r="P5178" s="6"/>
      <c r="Q5178" s="6"/>
      <c r="R5178" s="6"/>
      <c r="S5178" s="6"/>
      <c r="T5178" s="6"/>
      <c r="U5178" s="6" t="s">
        <v>12299</v>
      </c>
      <c r="V5178" s="6" t="s">
        <v>12299</v>
      </c>
      <c r="W5178" s="6" t="s">
        <v>12299</v>
      </c>
    </row>
    <row r="5179" spans="1:23" x14ac:dyDescent="0.3">
      <c r="A5179" s="6">
        <v>7297</v>
      </c>
      <c r="B5179" s="6" t="s">
        <v>1124</v>
      </c>
      <c r="C5179" s="6" t="s">
        <v>1124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VLOOKUP(A5179,web_archive!D:AB,18,FALSE)</f>
        <v>None</v>
      </c>
      <c r="O5179" s="6"/>
      <c r="P5179" s="6"/>
      <c r="Q5179" s="6"/>
      <c r="R5179" s="6"/>
      <c r="S5179" s="6"/>
      <c r="T5179" s="6"/>
      <c r="U5179" s="6" t="s">
        <v>12299</v>
      </c>
      <c r="V5179" s="6" t="s">
        <v>12299</v>
      </c>
      <c r="W5179" s="6" t="s">
        <v>12299</v>
      </c>
    </row>
    <row r="5180" spans="1:23" x14ac:dyDescent="0.3">
      <c r="A5180" s="6">
        <v>7298</v>
      </c>
      <c r="B5180" s="6" t="s">
        <v>5986</v>
      </c>
      <c r="C5180" s="6" t="s">
        <v>5987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VLOOKUP(A5180,web_archive!D:AB,18,FALSE)</f>
        <v>None</v>
      </c>
      <c r="O5180" s="6"/>
      <c r="P5180" s="6"/>
      <c r="Q5180" s="6"/>
      <c r="R5180" s="6"/>
      <c r="S5180" s="6"/>
      <c r="T5180" s="6"/>
      <c r="U5180" s="6" t="s">
        <v>12299</v>
      </c>
      <c r="V5180" s="6" t="s">
        <v>12299</v>
      </c>
      <c r="W5180" s="6" t="s">
        <v>12299</v>
      </c>
    </row>
    <row r="5181" spans="1:23" x14ac:dyDescent="0.3">
      <c r="A5181" s="6">
        <v>7299</v>
      </c>
      <c r="B5181" s="6" t="s">
        <v>20960</v>
      </c>
      <c r="C5181" s="6" t="s">
        <v>20961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VLOOKUP(A5181,web_archive!D:AB,18,FALSE)</f>
        <v>#N/A</v>
      </c>
      <c r="O5181" s="6"/>
      <c r="P5181" s="6"/>
      <c r="Q5181" s="6"/>
      <c r="R5181" s="6"/>
      <c r="S5181" s="6"/>
      <c r="T5181" s="6"/>
      <c r="U5181" s="6" t="s">
        <v>12299</v>
      </c>
      <c r="V5181" s="6" t="s">
        <v>12299</v>
      </c>
      <c r="W5181" s="6" t="s">
        <v>12299</v>
      </c>
    </row>
    <row r="5182" spans="1:23" x14ac:dyDescent="0.3">
      <c r="A5182" s="6">
        <v>7300</v>
      </c>
      <c r="B5182" s="6" t="s">
        <v>4389</v>
      </c>
      <c r="C5182" s="6" t="s">
        <v>4389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VLOOKUP(A5182,web_archive!D:AB,18,FALSE)</f>
        <v>None</v>
      </c>
      <c r="O5182" s="6"/>
      <c r="P5182" s="6"/>
      <c r="Q5182" s="6"/>
      <c r="R5182" s="6"/>
      <c r="S5182" s="6"/>
      <c r="T5182" s="6"/>
      <c r="U5182" s="6" t="s">
        <v>12299</v>
      </c>
      <c r="V5182" s="6" t="s">
        <v>12299</v>
      </c>
      <c r="W5182" s="6" t="s">
        <v>12299</v>
      </c>
    </row>
    <row r="5183" spans="1:23" x14ac:dyDescent="0.3">
      <c r="A5183" s="6">
        <v>7301</v>
      </c>
      <c r="B5183" s="6" t="s">
        <v>9826</v>
      </c>
      <c r="C5183" s="6" t="s">
        <v>9827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VLOOKUP(A5183,web_archive!D:AB,18,FALSE)</f>
        <v>None</v>
      </c>
      <c r="O5183" s="6"/>
      <c r="P5183" s="6"/>
      <c r="Q5183" s="6"/>
      <c r="R5183" s="6"/>
      <c r="S5183" s="6"/>
      <c r="T5183" s="6"/>
      <c r="U5183" s="6" t="s">
        <v>12299</v>
      </c>
      <c r="V5183" s="6" t="s">
        <v>12299</v>
      </c>
      <c r="W5183" s="6" t="s">
        <v>12299</v>
      </c>
    </row>
    <row r="5184" spans="1:23" x14ac:dyDescent="0.3">
      <c r="A5184" s="6">
        <v>7302</v>
      </c>
      <c r="B5184" s="6" t="s">
        <v>20962</v>
      </c>
      <c r="C5184" s="6" t="s">
        <v>20963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VLOOKUP(A5184,web_archive!D:AB,18,FALSE)</f>
        <v>#N/A</v>
      </c>
      <c r="O5184" s="6"/>
      <c r="P5184" s="6"/>
      <c r="Q5184" s="6"/>
      <c r="R5184" s="6"/>
      <c r="S5184" s="6"/>
      <c r="T5184" s="6"/>
      <c r="U5184" s="6" t="s">
        <v>12299</v>
      </c>
      <c r="V5184" s="6" t="s">
        <v>12299</v>
      </c>
      <c r="W5184" s="6" t="s">
        <v>12299</v>
      </c>
    </row>
    <row r="5185" spans="1:23" x14ac:dyDescent="0.3">
      <c r="A5185" s="6">
        <v>7303</v>
      </c>
      <c r="B5185" s="6" t="s">
        <v>20964</v>
      </c>
      <c r="C5185" s="6" t="s">
        <v>20965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VLOOKUP(A5185,web_archive!D:AB,18,FALSE)</f>
        <v>#N/A</v>
      </c>
      <c r="O5185" s="6"/>
      <c r="P5185" s="6"/>
      <c r="Q5185" s="6"/>
      <c r="R5185" s="6"/>
      <c r="S5185" s="6"/>
      <c r="T5185" s="6"/>
      <c r="U5185" s="6" t="s">
        <v>12299</v>
      </c>
      <c r="V5185" s="6" t="s">
        <v>12299</v>
      </c>
      <c r="W5185" s="6" t="s">
        <v>12299</v>
      </c>
    </row>
    <row r="5186" spans="1:23" x14ac:dyDescent="0.3">
      <c r="A5186" s="6">
        <v>7304</v>
      </c>
      <c r="B5186" s="6" t="s">
        <v>20966</v>
      </c>
      <c r="C5186" s="6" t="s">
        <v>20967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VLOOKUP(A5186,web_archive!D:AB,18,FALSE)</f>
        <v>#N/A</v>
      </c>
      <c r="O5186" s="6"/>
      <c r="P5186" s="6"/>
      <c r="Q5186" s="6"/>
      <c r="R5186" s="6"/>
      <c r="S5186" s="6"/>
      <c r="T5186" s="6"/>
      <c r="U5186" s="6" t="s">
        <v>12299</v>
      </c>
      <c r="V5186" s="6" t="s">
        <v>12299</v>
      </c>
      <c r="W5186" s="6" t="s">
        <v>12299</v>
      </c>
    </row>
    <row r="5187" spans="1:23" x14ac:dyDescent="0.3">
      <c r="A5187" s="6">
        <v>7305</v>
      </c>
      <c r="B5187" s="6" t="s">
        <v>20968</v>
      </c>
      <c r="C5187" s="6" t="s">
        <v>20969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VLOOKUP(A5187,web_archive!D:AB,18,FALSE)</f>
        <v>#N/A</v>
      </c>
      <c r="O5187" s="6"/>
      <c r="P5187" s="6"/>
      <c r="Q5187" s="6"/>
      <c r="R5187" s="6"/>
      <c r="S5187" s="6"/>
      <c r="T5187" s="6"/>
      <c r="U5187" s="6" t="s">
        <v>12299</v>
      </c>
      <c r="V5187" s="6" t="s">
        <v>12299</v>
      </c>
      <c r="W5187" s="6" t="s">
        <v>12299</v>
      </c>
    </row>
    <row r="5188" spans="1:23" x14ac:dyDescent="0.3">
      <c r="A5188" s="6">
        <v>7306</v>
      </c>
      <c r="B5188" s="6" t="s">
        <v>20970</v>
      </c>
      <c r="C5188" s="6" t="s">
        <v>20971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VLOOKUP(A5188,web_archive!D:AB,18,FALSE)</f>
        <v>#N/A</v>
      </c>
      <c r="O5188" s="6"/>
      <c r="P5188" s="6"/>
      <c r="Q5188" s="6"/>
      <c r="R5188" s="6"/>
      <c r="S5188" s="6"/>
      <c r="T5188" s="6"/>
      <c r="U5188" s="6" t="s">
        <v>12299</v>
      </c>
      <c r="V5188" s="6" t="s">
        <v>12299</v>
      </c>
      <c r="W5188" s="6" t="s">
        <v>12299</v>
      </c>
    </row>
    <row r="5189" spans="1:23" x14ac:dyDescent="0.3">
      <c r="A5189" s="6">
        <v>7307</v>
      </c>
      <c r="B5189" s="6" t="s">
        <v>20972</v>
      </c>
      <c r="C5189" s="6" t="s">
        <v>20973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VLOOKUP(A5189,web_archive!D:AB,18,FALSE)</f>
        <v>#N/A</v>
      </c>
      <c r="O5189" s="6"/>
      <c r="P5189" s="6"/>
      <c r="Q5189" s="6"/>
      <c r="R5189" s="6"/>
      <c r="S5189" s="6"/>
      <c r="T5189" s="6"/>
      <c r="U5189" s="6" t="s">
        <v>12299</v>
      </c>
      <c r="V5189" s="6" t="s">
        <v>12299</v>
      </c>
      <c r="W5189" s="6" t="s">
        <v>12299</v>
      </c>
    </row>
    <row r="5190" spans="1:23" x14ac:dyDescent="0.3">
      <c r="A5190" s="6">
        <v>7308</v>
      </c>
      <c r="B5190" s="6" t="s">
        <v>20974</v>
      </c>
      <c r="C5190" s="6" t="s">
        <v>20975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VLOOKUP(A5190,web_archive!D:AB,18,FALSE)</f>
        <v>#N/A</v>
      </c>
      <c r="O5190" s="6"/>
      <c r="P5190" s="6"/>
      <c r="Q5190" s="6"/>
      <c r="R5190" s="6"/>
      <c r="S5190" s="6"/>
      <c r="T5190" s="6"/>
      <c r="U5190" s="6" t="s">
        <v>12299</v>
      </c>
      <c r="V5190" s="6" t="s">
        <v>12299</v>
      </c>
      <c r="W5190" s="6" t="s">
        <v>12299</v>
      </c>
    </row>
    <row r="5191" spans="1:23" x14ac:dyDescent="0.3">
      <c r="A5191" s="6">
        <v>7309</v>
      </c>
      <c r="B5191" s="6" t="s">
        <v>20976</v>
      </c>
      <c r="C5191" s="6" t="s">
        <v>20977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VLOOKUP(A5191,web_archive!D:AB,18,FALSE)</f>
        <v>#N/A</v>
      </c>
      <c r="O5191" s="6"/>
      <c r="P5191" s="6"/>
      <c r="Q5191" s="6"/>
      <c r="R5191" s="6"/>
      <c r="S5191" s="6"/>
      <c r="T5191" s="6"/>
      <c r="U5191" s="6" t="s">
        <v>12299</v>
      </c>
      <c r="V5191" s="6" t="s">
        <v>12299</v>
      </c>
      <c r="W5191" s="6" t="s">
        <v>12299</v>
      </c>
    </row>
    <row r="5192" spans="1:23" x14ac:dyDescent="0.3">
      <c r="A5192" s="6">
        <v>7310</v>
      </c>
      <c r="B5192" s="6" t="s">
        <v>20978</v>
      </c>
      <c r="C5192" s="6" t="s">
        <v>20979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VLOOKUP(A5192,web_archive!D:AB,18,FALSE)</f>
        <v>#N/A</v>
      </c>
      <c r="O5192" s="6"/>
      <c r="P5192" s="6"/>
      <c r="Q5192" s="6"/>
      <c r="R5192" s="6"/>
      <c r="S5192" s="6"/>
      <c r="T5192" s="6"/>
      <c r="U5192" s="6" t="s">
        <v>12299</v>
      </c>
      <c r="V5192" s="6" t="s">
        <v>12299</v>
      </c>
      <c r="W5192" s="6" t="s">
        <v>12299</v>
      </c>
    </row>
    <row r="5193" spans="1:23" x14ac:dyDescent="0.3">
      <c r="A5193" s="6">
        <v>7311</v>
      </c>
      <c r="B5193" s="6" t="s">
        <v>20980</v>
      </c>
      <c r="C5193" s="6" t="s">
        <v>20981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VLOOKUP(A5193,web_archive!D:AB,18,FALSE)</f>
        <v>#N/A</v>
      </c>
      <c r="O5193" s="6"/>
      <c r="P5193" s="6"/>
      <c r="Q5193" s="6"/>
      <c r="R5193" s="6"/>
      <c r="S5193" s="6"/>
      <c r="T5193" s="6"/>
      <c r="U5193" s="6" t="s">
        <v>12299</v>
      </c>
      <c r="V5193" s="6" t="s">
        <v>12299</v>
      </c>
      <c r="W5193" s="6" t="s">
        <v>12299</v>
      </c>
    </row>
    <row r="5194" spans="1:23" x14ac:dyDescent="0.3">
      <c r="A5194" s="6">
        <v>7312</v>
      </c>
      <c r="B5194" s="6" t="s">
        <v>5674</v>
      </c>
      <c r="C5194" s="6" t="s">
        <v>5674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VLOOKUP(A5194,web_archive!D:AB,18,FALSE)</f>
        <v>None</v>
      </c>
      <c r="O5194" s="6"/>
      <c r="P5194" s="6"/>
      <c r="Q5194" s="6"/>
      <c r="R5194" s="6"/>
      <c r="S5194" s="6"/>
      <c r="T5194" s="6"/>
      <c r="U5194" s="6" t="s">
        <v>12299</v>
      </c>
      <c r="V5194" s="6" t="s">
        <v>12299</v>
      </c>
      <c r="W5194" s="6" t="s">
        <v>12299</v>
      </c>
    </row>
    <row r="5195" spans="1:23" x14ac:dyDescent="0.3">
      <c r="A5195" s="6">
        <v>7313</v>
      </c>
      <c r="B5195" s="6" t="s">
        <v>20982</v>
      </c>
      <c r="C5195" s="6" t="s">
        <v>20983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VLOOKUP(A5195,web_archive!D:AB,18,FALSE)</f>
        <v>#N/A</v>
      </c>
      <c r="O5195" s="6"/>
      <c r="P5195" s="6"/>
      <c r="Q5195" s="6"/>
      <c r="R5195" s="6"/>
      <c r="S5195" s="6"/>
      <c r="T5195" s="6"/>
      <c r="U5195" s="6" t="s">
        <v>12299</v>
      </c>
      <c r="V5195" s="6" t="s">
        <v>12299</v>
      </c>
      <c r="W5195" s="6" t="s">
        <v>12299</v>
      </c>
    </row>
    <row r="5196" spans="1:23" x14ac:dyDescent="0.3">
      <c r="A5196" s="6">
        <v>7314</v>
      </c>
      <c r="B5196" s="6" t="s">
        <v>20984</v>
      </c>
      <c r="C5196" s="6" t="s">
        <v>9967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VLOOKUP(A5196,web_archive!D:AB,18,FALSE)</f>
        <v>#N/A</v>
      </c>
      <c r="O5196" s="6"/>
      <c r="P5196" s="6"/>
      <c r="Q5196" s="6"/>
      <c r="R5196" s="6"/>
      <c r="S5196" s="6"/>
      <c r="T5196" s="6"/>
      <c r="U5196" s="6" t="s">
        <v>12299</v>
      </c>
      <c r="V5196" s="6" t="s">
        <v>12299</v>
      </c>
      <c r="W5196" s="6" t="s">
        <v>12299</v>
      </c>
    </row>
    <row r="5197" spans="1:23" x14ac:dyDescent="0.3">
      <c r="A5197" s="6">
        <v>7315</v>
      </c>
      <c r="B5197" s="6" t="s">
        <v>2786</v>
      </c>
      <c r="C5197" s="6" t="s">
        <v>2787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VLOOKUP(A5197,web_archive!D:AB,18,FALSE)</f>
        <v>None</v>
      </c>
      <c r="O5197" s="6"/>
      <c r="P5197" s="6"/>
      <c r="Q5197" s="6"/>
      <c r="R5197" s="6"/>
      <c r="S5197" s="6"/>
      <c r="T5197" s="6"/>
      <c r="U5197" s="6" t="s">
        <v>12299</v>
      </c>
      <c r="V5197" s="6" t="s">
        <v>12299</v>
      </c>
      <c r="W5197" s="6" t="s">
        <v>12299</v>
      </c>
    </row>
    <row r="5198" spans="1:23" x14ac:dyDescent="0.3">
      <c r="A5198" s="6">
        <v>7316</v>
      </c>
      <c r="B5198" s="6" t="s">
        <v>6181</v>
      </c>
      <c r="C5198" s="6" t="s">
        <v>6182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VLOOKUP(A5198,web_archive!D:AB,18,FALSE)</f>
        <v>None</v>
      </c>
      <c r="O5198" s="6"/>
      <c r="P5198" s="6"/>
      <c r="Q5198" s="6"/>
      <c r="R5198" s="6"/>
      <c r="S5198" s="6"/>
      <c r="T5198" s="6"/>
      <c r="U5198" s="6" t="s">
        <v>12299</v>
      </c>
      <c r="V5198" s="6" t="s">
        <v>12299</v>
      </c>
      <c r="W5198" s="6" t="s">
        <v>12299</v>
      </c>
    </row>
    <row r="5199" spans="1:23" x14ac:dyDescent="0.3">
      <c r="A5199" s="6">
        <v>7317</v>
      </c>
      <c r="B5199" s="6" t="s">
        <v>8827</v>
      </c>
      <c r="C5199" s="6" t="s">
        <v>8828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VLOOKUP(A5199,web_archive!D:AB,18,FALSE)</f>
        <v>None</v>
      </c>
      <c r="O5199" s="6"/>
      <c r="P5199" s="6"/>
      <c r="Q5199" s="6"/>
      <c r="R5199" s="6"/>
      <c r="S5199" s="6"/>
      <c r="T5199" s="6"/>
      <c r="U5199" s="6" t="s">
        <v>12299</v>
      </c>
      <c r="V5199" s="6" t="s">
        <v>12299</v>
      </c>
      <c r="W5199" s="6" t="s">
        <v>12299</v>
      </c>
    </row>
    <row r="5200" spans="1:23" x14ac:dyDescent="0.3">
      <c r="A5200" s="6">
        <v>7318</v>
      </c>
      <c r="B5200" s="6" t="s">
        <v>7218</v>
      </c>
      <c r="C5200" s="6" t="s">
        <v>7219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VLOOKUP(A5200,web_archive!D:AB,18,FALSE)</f>
        <v>None</v>
      </c>
      <c r="O5200" s="6"/>
      <c r="P5200" s="6"/>
      <c r="Q5200" s="6"/>
      <c r="R5200" s="6"/>
      <c r="S5200" s="6"/>
      <c r="T5200" s="6"/>
      <c r="U5200" s="6" t="s">
        <v>12299</v>
      </c>
      <c r="V5200" s="6" t="s">
        <v>12299</v>
      </c>
      <c r="W5200" s="6" t="s">
        <v>12299</v>
      </c>
    </row>
    <row r="5201" spans="1:23" x14ac:dyDescent="0.3">
      <c r="A5201" s="6">
        <v>7319</v>
      </c>
      <c r="B5201" s="6" t="s">
        <v>7231</v>
      </c>
      <c r="C5201" s="6" t="s">
        <v>7232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VLOOKUP(A5201,web_archive!D:AB,18,FALSE)</f>
        <v>None</v>
      </c>
      <c r="O5201" s="6"/>
      <c r="P5201" s="6"/>
      <c r="Q5201" s="6"/>
      <c r="R5201" s="6"/>
      <c r="S5201" s="6"/>
      <c r="T5201" s="6"/>
      <c r="U5201" s="6" t="s">
        <v>12299</v>
      </c>
      <c r="V5201" s="6" t="s">
        <v>12299</v>
      </c>
      <c r="W5201" s="6" t="s">
        <v>12299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VLOOKUP(A5202,web_archive!D:AB,18,FALSE)</f>
        <v>None</v>
      </c>
      <c r="O5202" s="6"/>
      <c r="P5202" s="6"/>
      <c r="Q5202" s="6"/>
      <c r="R5202" s="6"/>
      <c r="S5202" s="6"/>
      <c r="T5202" s="6"/>
      <c r="U5202" s="6" t="s">
        <v>12299</v>
      </c>
      <c r="V5202" s="6" t="s">
        <v>12299</v>
      </c>
      <c r="W5202" s="6" t="s">
        <v>12299</v>
      </c>
    </row>
    <row r="5203" spans="1:23" x14ac:dyDescent="0.3">
      <c r="A5203" s="6">
        <v>7321</v>
      </c>
      <c r="B5203" s="6" t="s">
        <v>4194</v>
      </c>
      <c r="C5203" s="6" t="s">
        <v>4195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VLOOKUP(A5203,web_archive!D:AB,18,FALSE)</f>
        <v>None</v>
      </c>
      <c r="O5203" s="6"/>
      <c r="P5203" s="6"/>
      <c r="Q5203" s="6"/>
      <c r="R5203" s="6"/>
      <c r="S5203" s="6"/>
      <c r="T5203" s="6"/>
      <c r="U5203" s="6" t="s">
        <v>12299</v>
      </c>
      <c r="V5203" s="6" t="s">
        <v>12299</v>
      </c>
      <c r="W5203" s="6" t="s">
        <v>12299</v>
      </c>
    </row>
    <row r="5204" spans="1:23" x14ac:dyDescent="0.3">
      <c r="A5204" s="6">
        <v>7322</v>
      </c>
      <c r="B5204" s="6" t="s">
        <v>20985</v>
      </c>
      <c r="C5204" s="6" t="s">
        <v>20986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VLOOKUP(A5204,web_archive!D:AB,18,FALSE)</f>
        <v>#N/A</v>
      </c>
      <c r="O5204" s="6"/>
      <c r="P5204" s="6"/>
      <c r="Q5204" s="6"/>
      <c r="R5204" s="6"/>
      <c r="S5204" s="6"/>
      <c r="T5204" s="6"/>
      <c r="U5204" s="6" t="s">
        <v>12299</v>
      </c>
      <c r="V5204" s="6" t="s">
        <v>12299</v>
      </c>
      <c r="W5204" s="6" t="s">
        <v>12299</v>
      </c>
    </row>
    <row r="5205" spans="1:23" x14ac:dyDescent="0.3">
      <c r="A5205" s="6">
        <v>7323</v>
      </c>
      <c r="B5205" s="6" t="s">
        <v>815</v>
      </c>
      <c r="C5205" s="6" t="s">
        <v>816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VLOOKUP(A5205,web_archive!D:AB,18,FALSE)</f>
        <v>None</v>
      </c>
      <c r="O5205" s="6"/>
      <c r="P5205" s="6"/>
      <c r="Q5205" s="6"/>
      <c r="R5205" s="6"/>
      <c r="S5205" s="6"/>
      <c r="T5205" s="6"/>
      <c r="U5205" s="6" t="s">
        <v>12299</v>
      </c>
      <c r="V5205" s="6" t="s">
        <v>12299</v>
      </c>
      <c r="W5205" s="6" t="s">
        <v>12299</v>
      </c>
    </row>
    <row r="5206" spans="1:23" x14ac:dyDescent="0.3">
      <c r="A5206" s="6">
        <v>7325</v>
      </c>
      <c r="B5206" s="6" t="s">
        <v>10190</v>
      </c>
      <c r="C5206" s="6" t="s">
        <v>10191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VLOOKUP(A5206,web_archive!D:AB,18,FALSE)</f>
        <v>None</v>
      </c>
      <c r="O5206" s="6"/>
      <c r="P5206" s="6"/>
      <c r="Q5206" s="6"/>
      <c r="R5206" s="6"/>
      <c r="S5206" s="6"/>
      <c r="T5206" s="6"/>
      <c r="U5206" s="6" t="s">
        <v>12299</v>
      </c>
      <c r="V5206" s="6" t="s">
        <v>12299</v>
      </c>
      <c r="W5206" s="6" t="s">
        <v>12299</v>
      </c>
    </row>
    <row r="5207" spans="1:23" x14ac:dyDescent="0.3">
      <c r="A5207" s="6">
        <v>7326</v>
      </c>
      <c r="B5207" s="6" t="s">
        <v>4150</v>
      </c>
      <c r="C5207" s="6" t="s">
        <v>4151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VLOOKUP(A5207,web_archive!D:AB,18,FALSE)</f>
        <v>None</v>
      </c>
      <c r="O5207" s="6"/>
      <c r="P5207" s="6"/>
      <c r="Q5207" s="6"/>
      <c r="R5207" s="6"/>
      <c r="S5207" s="6"/>
      <c r="T5207" s="6"/>
      <c r="U5207" s="6" t="s">
        <v>12299</v>
      </c>
      <c r="V5207" s="6" t="s">
        <v>12299</v>
      </c>
      <c r="W5207" s="6" t="s">
        <v>12299</v>
      </c>
    </row>
    <row r="5208" spans="1:23" x14ac:dyDescent="0.3">
      <c r="A5208" s="6">
        <v>7327</v>
      </c>
      <c r="B5208" s="6" t="s">
        <v>5039</v>
      </c>
      <c r="C5208" s="6" t="s">
        <v>5040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VLOOKUP(A5208,web_archive!D:AB,18,FALSE)</f>
        <v>None</v>
      </c>
      <c r="O5208" s="6"/>
      <c r="P5208" s="6"/>
      <c r="Q5208" s="6"/>
      <c r="R5208" s="6"/>
      <c r="S5208" s="6"/>
      <c r="T5208" s="6"/>
      <c r="U5208" s="6" t="s">
        <v>12299</v>
      </c>
      <c r="V5208" s="6" t="s">
        <v>12299</v>
      </c>
      <c r="W5208" s="6" t="s">
        <v>12299</v>
      </c>
    </row>
    <row r="5209" spans="1:23" x14ac:dyDescent="0.3">
      <c r="A5209" s="6">
        <v>7328</v>
      </c>
      <c r="B5209" s="6" t="s">
        <v>20987</v>
      </c>
      <c r="C5209" s="6" t="s">
        <v>20988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VLOOKUP(A5209,web_archive!D:AB,18,FALSE)</f>
        <v>#N/A</v>
      </c>
      <c r="O5209" s="6"/>
      <c r="P5209" s="6"/>
      <c r="Q5209" s="6"/>
      <c r="R5209" s="6"/>
      <c r="S5209" s="6"/>
      <c r="T5209" s="6"/>
      <c r="U5209" s="6" t="s">
        <v>12299</v>
      </c>
      <c r="V5209" s="6" t="s">
        <v>12299</v>
      </c>
      <c r="W5209" s="6" t="s">
        <v>12299</v>
      </c>
    </row>
    <row r="5210" spans="1:23" x14ac:dyDescent="0.3">
      <c r="A5210" s="6">
        <v>7329</v>
      </c>
      <c r="B5210" s="6" t="s">
        <v>20989</v>
      </c>
      <c r="C5210" s="6" t="s">
        <v>20990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VLOOKUP(A5210,web_archive!D:AB,18,FALSE)</f>
        <v>#N/A</v>
      </c>
      <c r="O5210" s="6"/>
      <c r="P5210" s="6"/>
      <c r="Q5210" s="6"/>
      <c r="R5210" s="6"/>
      <c r="S5210" s="6"/>
      <c r="T5210" s="6"/>
      <c r="U5210" s="6" t="s">
        <v>12299</v>
      </c>
      <c r="V5210" s="6" t="s">
        <v>12299</v>
      </c>
      <c r="W5210" s="6" t="s">
        <v>12299</v>
      </c>
    </row>
    <row r="5211" spans="1:23" x14ac:dyDescent="0.3">
      <c r="A5211" s="6">
        <v>7330</v>
      </c>
      <c r="B5211" s="6" t="s">
        <v>20991</v>
      </c>
      <c r="C5211" s="6" t="s">
        <v>20920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VLOOKUP(A5211,web_archive!D:AB,18,FALSE)</f>
        <v>#N/A</v>
      </c>
      <c r="O5211" s="6"/>
      <c r="P5211" s="6"/>
      <c r="Q5211" s="6"/>
      <c r="R5211" s="6"/>
      <c r="S5211" s="6"/>
      <c r="T5211" s="6"/>
      <c r="U5211" s="6" t="s">
        <v>12299</v>
      </c>
      <c r="V5211" s="6" t="s">
        <v>12299</v>
      </c>
      <c r="W5211" s="6" t="s">
        <v>12299</v>
      </c>
    </row>
    <row r="5212" spans="1:23" x14ac:dyDescent="0.3">
      <c r="A5212" s="6">
        <v>7331</v>
      </c>
      <c r="B5212" s="6" t="s">
        <v>20992</v>
      </c>
      <c r="C5212" s="6" t="s">
        <v>20993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VLOOKUP(A5212,web_archive!D:AB,18,FALSE)</f>
        <v>#N/A</v>
      </c>
      <c r="O5212" s="6"/>
      <c r="P5212" s="6"/>
      <c r="Q5212" s="6"/>
      <c r="R5212" s="6"/>
      <c r="S5212" s="6"/>
      <c r="T5212" s="6"/>
      <c r="U5212" s="6" t="s">
        <v>12299</v>
      </c>
      <c r="V5212" s="6" t="s">
        <v>12299</v>
      </c>
      <c r="W5212" s="6" t="s">
        <v>12299</v>
      </c>
    </row>
    <row r="5213" spans="1:23" x14ac:dyDescent="0.3">
      <c r="A5213" s="6">
        <v>7332</v>
      </c>
      <c r="B5213" s="6" t="s">
        <v>20994</v>
      </c>
      <c r="C5213" s="6" t="s">
        <v>20995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VLOOKUP(A5213,web_archive!D:AB,18,FALSE)</f>
        <v>#N/A</v>
      </c>
      <c r="O5213" s="6"/>
      <c r="P5213" s="6"/>
      <c r="Q5213" s="6"/>
      <c r="R5213" s="6"/>
      <c r="S5213" s="6"/>
      <c r="T5213" s="6"/>
      <c r="U5213" s="6" t="s">
        <v>12299</v>
      </c>
      <c r="V5213" s="6" t="s">
        <v>12299</v>
      </c>
      <c r="W5213" s="6" t="s">
        <v>12299</v>
      </c>
    </row>
    <row r="5214" spans="1:23" x14ac:dyDescent="0.3">
      <c r="A5214" s="6">
        <v>7333</v>
      </c>
      <c r="B5214" s="6" t="s">
        <v>20996</v>
      </c>
      <c r="C5214" s="6" t="s">
        <v>20997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VLOOKUP(A5214,web_archive!D:AB,18,FALSE)</f>
        <v>#N/A</v>
      </c>
      <c r="O5214" s="6"/>
      <c r="P5214" s="6"/>
      <c r="Q5214" s="6"/>
      <c r="R5214" s="6"/>
      <c r="S5214" s="6"/>
      <c r="T5214" s="6"/>
      <c r="U5214" s="6" t="s">
        <v>12299</v>
      </c>
      <c r="V5214" s="6" t="s">
        <v>12299</v>
      </c>
      <c r="W5214" s="6" t="s">
        <v>12299</v>
      </c>
    </row>
    <row r="5215" spans="1:23" x14ac:dyDescent="0.3">
      <c r="A5215" s="6">
        <v>7334</v>
      </c>
      <c r="B5215" s="6" t="s">
        <v>20998</v>
      </c>
      <c r="C5215" s="6" t="s">
        <v>20999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VLOOKUP(A5215,web_archive!D:AB,18,FALSE)</f>
        <v>#N/A</v>
      </c>
      <c r="O5215" s="6"/>
      <c r="P5215" s="6"/>
      <c r="Q5215" s="6"/>
      <c r="R5215" s="6"/>
      <c r="S5215" s="6"/>
      <c r="T5215" s="6"/>
      <c r="U5215" s="6" t="s">
        <v>12299</v>
      </c>
      <c r="V5215" s="6" t="s">
        <v>12299</v>
      </c>
      <c r="W5215" s="6" t="s">
        <v>12299</v>
      </c>
    </row>
    <row r="5216" spans="1:23" x14ac:dyDescent="0.3">
      <c r="A5216" s="6">
        <v>7335</v>
      </c>
      <c r="B5216" s="6" t="s">
        <v>21000</v>
      </c>
      <c r="C5216" s="6" t="s">
        <v>21001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VLOOKUP(A5216,web_archive!D:AB,18,FALSE)</f>
        <v>#N/A</v>
      </c>
      <c r="O5216" s="6"/>
      <c r="P5216" s="6"/>
      <c r="Q5216" s="6"/>
      <c r="R5216" s="6"/>
      <c r="S5216" s="6"/>
      <c r="T5216" s="6"/>
      <c r="U5216" s="6" t="s">
        <v>12299</v>
      </c>
      <c r="V5216" s="6" t="s">
        <v>12299</v>
      </c>
      <c r="W5216" s="6" t="s">
        <v>12299</v>
      </c>
    </row>
    <row r="5217" spans="1:23" x14ac:dyDescent="0.3">
      <c r="A5217" s="6">
        <v>7336</v>
      </c>
      <c r="B5217" s="6" t="s">
        <v>21002</v>
      </c>
      <c r="C5217" s="6" t="s">
        <v>21003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VLOOKUP(A5217,web_archive!D:AB,18,FALSE)</f>
        <v>#N/A</v>
      </c>
      <c r="O5217" s="6"/>
      <c r="P5217" s="6"/>
      <c r="Q5217" s="6"/>
      <c r="R5217" s="6"/>
      <c r="S5217" s="6"/>
      <c r="T5217" s="6"/>
      <c r="U5217" s="6" t="s">
        <v>12299</v>
      </c>
      <c r="V5217" s="6" t="s">
        <v>12299</v>
      </c>
      <c r="W5217" s="6" t="s">
        <v>12299</v>
      </c>
    </row>
    <row r="5218" spans="1:23" x14ac:dyDescent="0.3">
      <c r="A5218" s="6">
        <v>7337</v>
      </c>
      <c r="B5218" s="6" t="s">
        <v>3763</v>
      </c>
      <c r="C5218" s="6" t="s">
        <v>3764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VLOOKUP(A5218,web_archive!D:AB,18,FALSE)</f>
        <v>None</v>
      </c>
      <c r="O5218" s="6"/>
      <c r="P5218" s="6"/>
      <c r="Q5218" s="6"/>
      <c r="R5218" s="6"/>
      <c r="S5218" s="6"/>
      <c r="T5218" s="6"/>
      <c r="U5218" s="6" t="s">
        <v>12299</v>
      </c>
      <c r="V5218" s="6" t="s">
        <v>12299</v>
      </c>
      <c r="W5218" s="6" t="s">
        <v>12299</v>
      </c>
    </row>
    <row r="5219" spans="1:23" x14ac:dyDescent="0.3">
      <c r="A5219" s="6">
        <v>7338</v>
      </c>
      <c r="B5219" s="6" t="s">
        <v>21004</v>
      </c>
      <c r="C5219" s="6" t="s">
        <v>21005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VLOOKUP(A5219,web_archive!D:AB,18,FALSE)</f>
        <v>#N/A</v>
      </c>
      <c r="O5219" s="6"/>
      <c r="P5219" s="6"/>
      <c r="Q5219" s="6"/>
      <c r="R5219" s="6"/>
      <c r="S5219" s="6"/>
      <c r="T5219" s="6"/>
      <c r="U5219" s="6" t="s">
        <v>12299</v>
      </c>
      <c r="V5219" s="6" t="s">
        <v>12299</v>
      </c>
      <c r="W5219" s="6" t="s">
        <v>12299</v>
      </c>
    </row>
    <row r="5220" spans="1:23" x14ac:dyDescent="0.3">
      <c r="A5220" s="6">
        <v>7339</v>
      </c>
      <c r="B5220" s="6" t="s">
        <v>21006</v>
      </c>
      <c r="C5220" s="6" t="s">
        <v>21007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VLOOKUP(A5220,web_archive!D:AB,18,FALSE)</f>
        <v>#N/A</v>
      </c>
      <c r="O5220" s="6"/>
      <c r="P5220" s="6"/>
      <c r="Q5220" s="6"/>
      <c r="R5220" s="6"/>
      <c r="S5220" s="6"/>
      <c r="T5220" s="6"/>
      <c r="U5220" s="6" t="s">
        <v>12299</v>
      </c>
      <c r="V5220" s="6" t="s">
        <v>12299</v>
      </c>
      <c r="W5220" s="6" t="s">
        <v>12299</v>
      </c>
    </row>
    <row r="5221" spans="1:23" x14ac:dyDescent="0.3">
      <c r="A5221" s="6">
        <v>7340</v>
      </c>
      <c r="B5221" s="6" t="s">
        <v>10720</v>
      </c>
      <c r="C5221" s="6" t="s">
        <v>10721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VLOOKUP(A5221,web_archive!D:AB,18,FALSE)</f>
        <v>None</v>
      </c>
      <c r="O5221" s="6"/>
      <c r="P5221" s="6"/>
      <c r="Q5221" s="6"/>
      <c r="R5221" s="6"/>
      <c r="S5221" s="6"/>
      <c r="T5221" s="6"/>
      <c r="U5221" s="6" t="s">
        <v>12299</v>
      </c>
      <c r="V5221" s="6" t="s">
        <v>12299</v>
      </c>
      <c r="W5221" s="6" t="s">
        <v>12299</v>
      </c>
    </row>
    <row r="5222" spans="1:23" x14ac:dyDescent="0.3">
      <c r="A5222" s="6">
        <v>7341</v>
      </c>
      <c r="B5222" s="6" t="s">
        <v>21008</v>
      </c>
      <c r="C5222" s="6" t="s">
        <v>21009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VLOOKUP(A5222,web_archive!D:AB,18,FALSE)</f>
        <v>#N/A</v>
      </c>
      <c r="O5222" s="6"/>
      <c r="P5222" s="6"/>
      <c r="Q5222" s="6"/>
      <c r="R5222" s="6"/>
      <c r="S5222" s="6"/>
      <c r="T5222" s="6"/>
      <c r="U5222" s="6" t="s">
        <v>12299</v>
      </c>
      <c r="V5222" s="6" t="s">
        <v>12299</v>
      </c>
      <c r="W5222" s="6" t="s">
        <v>12299</v>
      </c>
    </row>
    <row r="5223" spans="1:23" x14ac:dyDescent="0.3">
      <c r="A5223" s="6">
        <v>7342</v>
      </c>
      <c r="B5223" s="6" t="s">
        <v>21010</v>
      </c>
      <c r="C5223" s="6" t="s">
        <v>21011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VLOOKUP(A5223,web_archive!D:AB,18,FALSE)</f>
        <v>#N/A</v>
      </c>
      <c r="O5223" s="6"/>
      <c r="P5223" s="6"/>
      <c r="Q5223" s="6"/>
      <c r="R5223" s="6"/>
      <c r="S5223" s="6"/>
      <c r="T5223" s="6"/>
      <c r="U5223" s="6" t="s">
        <v>12299</v>
      </c>
      <c r="V5223" s="6" t="s">
        <v>12299</v>
      </c>
      <c r="W5223" s="6" t="s">
        <v>12299</v>
      </c>
    </row>
    <row r="5224" spans="1:23" x14ac:dyDescent="0.3">
      <c r="A5224" s="6">
        <v>7343</v>
      </c>
      <c r="B5224" s="6" t="s">
        <v>21012</v>
      </c>
      <c r="C5224" s="6" t="s">
        <v>21013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VLOOKUP(A5224,web_archive!D:AB,18,FALSE)</f>
        <v>#N/A</v>
      </c>
      <c r="O5224" s="6"/>
      <c r="P5224" s="6"/>
      <c r="Q5224" s="6"/>
      <c r="R5224" s="6"/>
      <c r="S5224" s="6"/>
      <c r="T5224" s="6"/>
      <c r="U5224" s="6" t="s">
        <v>12299</v>
      </c>
      <c r="V5224" s="6" t="s">
        <v>12299</v>
      </c>
      <c r="W5224" s="6" t="s">
        <v>12299</v>
      </c>
    </row>
    <row r="5225" spans="1:23" x14ac:dyDescent="0.3">
      <c r="A5225" s="6">
        <v>7344</v>
      </c>
      <c r="B5225" s="6" t="s">
        <v>21014</v>
      </c>
      <c r="C5225" s="6" t="s">
        <v>21015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VLOOKUP(A5225,web_archive!D:AB,18,FALSE)</f>
        <v>#N/A</v>
      </c>
      <c r="O5225" s="6"/>
      <c r="P5225" s="6"/>
      <c r="Q5225" s="6"/>
      <c r="R5225" s="6"/>
      <c r="S5225" s="6"/>
      <c r="T5225" s="6"/>
      <c r="U5225" s="6" t="s">
        <v>12299</v>
      </c>
      <c r="V5225" s="6" t="s">
        <v>12299</v>
      </c>
      <c r="W5225" s="6" t="s">
        <v>12299</v>
      </c>
    </row>
    <row r="5226" spans="1:23" x14ac:dyDescent="0.3">
      <c r="A5226" s="6">
        <v>7345</v>
      </c>
      <c r="B5226" s="6" t="s">
        <v>548</v>
      </c>
      <c r="C5226" s="6" t="s">
        <v>549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VLOOKUP(A5226,web_archive!D:AB,18,FALSE)</f>
        <v>None</v>
      </c>
      <c r="O5226" s="6"/>
      <c r="P5226" s="6"/>
      <c r="Q5226" s="6"/>
      <c r="R5226" s="6"/>
      <c r="S5226" s="6"/>
      <c r="T5226" s="6"/>
      <c r="U5226" s="6" t="s">
        <v>12299</v>
      </c>
      <c r="V5226" s="6" t="s">
        <v>12299</v>
      </c>
      <c r="W5226" s="6" t="s">
        <v>12299</v>
      </c>
    </row>
    <row r="5227" spans="1:23" x14ac:dyDescent="0.3">
      <c r="A5227" s="6">
        <v>7346</v>
      </c>
      <c r="B5227" s="6" t="s">
        <v>21016</v>
      </c>
      <c r="C5227" s="6" t="s">
        <v>21017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VLOOKUP(A5227,web_archive!D:AB,18,FALSE)</f>
        <v>#N/A</v>
      </c>
      <c r="O5227" s="6"/>
      <c r="P5227" s="6"/>
      <c r="Q5227" s="6"/>
      <c r="R5227" s="6"/>
      <c r="S5227" s="6"/>
      <c r="T5227" s="6"/>
      <c r="U5227" s="6" t="s">
        <v>12299</v>
      </c>
      <c r="V5227" s="6" t="s">
        <v>12299</v>
      </c>
      <c r="W5227" s="6" t="s">
        <v>12299</v>
      </c>
    </row>
    <row r="5228" spans="1:23" x14ac:dyDescent="0.3">
      <c r="A5228" s="6">
        <v>7347</v>
      </c>
      <c r="B5228" s="6" t="s">
        <v>5924</v>
      </c>
      <c r="C5228" s="6" t="s">
        <v>5925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VLOOKUP(A5228,web_archive!D:AB,18,FALSE)</f>
        <v>None</v>
      </c>
      <c r="O5228" s="6"/>
      <c r="P5228" s="6"/>
      <c r="Q5228" s="6"/>
      <c r="R5228" s="6"/>
      <c r="S5228" s="6"/>
      <c r="T5228" s="6"/>
      <c r="U5228" s="6" t="s">
        <v>12299</v>
      </c>
      <c r="V5228" s="6" t="s">
        <v>12299</v>
      </c>
      <c r="W5228" s="6" t="s">
        <v>12299</v>
      </c>
    </row>
    <row r="5229" spans="1:23" x14ac:dyDescent="0.3">
      <c r="A5229" s="6">
        <v>7348</v>
      </c>
      <c r="B5229" s="6" t="s">
        <v>21018</v>
      </c>
      <c r="C5229" s="6" t="s">
        <v>21019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VLOOKUP(A5229,web_archive!D:AB,18,FALSE)</f>
        <v>#N/A</v>
      </c>
      <c r="O5229" s="6"/>
      <c r="P5229" s="6"/>
      <c r="Q5229" s="6"/>
      <c r="R5229" s="6"/>
      <c r="S5229" s="6"/>
      <c r="T5229" s="6"/>
      <c r="U5229" s="6" t="s">
        <v>12299</v>
      </c>
      <c r="V5229" s="6" t="s">
        <v>12299</v>
      </c>
      <c r="W5229" s="6" t="s">
        <v>12299</v>
      </c>
    </row>
    <row r="5230" spans="1:23" x14ac:dyDescent="0.3">
      <c r="A5230" s="6">
        <v>7349</v>
      </c>
      <c r="B5230" s="6" t="s">
        <v>21020</v>
      </c>
      <c r="C5230" s="6" t="s">
        <v>21021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VLOOKUP(A5230,web_archive!D:AB,18,FALSE)</f>
        <v>#N/A</v>
      </c>
      <c r="O5230" s="6"/>
      <c r="P5230" s="6"/>
      <c r="Q5230" s="6"/>
      <c r="R5230" s="6"/>
      <c r="S5230" s="6"/>
      <c r="T5230" s="6"/>
      <c r="U5230" s="6" t="s">
        <v>12299</v>
      </c>
      <c r="V5230" s="6" t="s">
        <v>12299</v>
      </c>
      <c r="W5230" s="6" t="s">
        <v>12299</v>
      </c>
    </row>
    <row r="5231" spans="1:23" x14ac:dyDescent="0.3">
      <c r="A5231" s="6">
        <v>7350</v>
      </c>
      <c r="B5231" s="6" t="s">
        <v>21022</v>
      </c>
      <c r="C5231" s="6" t="s">
        <v>21022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VLOOKUP(A5231,web_archive!D:AB,18,FALSE)</f>
        <v>#N/A</v>
      </c>
      <c r="O5231" s="6"/>
      <c r="P5231" s="6"/>
      <c r="Q5231" s="6"/>
      <c r="R5231" s="6"/>
      <c r="S5231" s="6"/>
      <c r="T5231" s="6"/>
      <c r="U5231" s="6" t="s">
        <v>12299</v>
      </c>
      <c r="V5231" s="6" t="s">
        <v>12299</v>
      </c>
      <c r="W5231" s="6" t="s">
        <v>12299</v>
      </c>
    </row>
    <row r="5232" spans="1:23" x14ac:dyDescent="0.3">
      <c r="A5232" s="6">
        <v>7351</v>
      </c>
      <c r="B5232" s="6" t="s">
        <v>21023</v>
      </c>
      <c r="C5232" s="6" t="s">
        <v>21024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VLOOKUP(A5232,web_archive!D:AB,18,FALSE)</f>
        <v>#N/A</v>
      </c>
      <c r="O5232" s="6"/>
      <c r="P5232" s="6"/>
      <c r="Q5232" s="6"/>
      <c r="R5232" s="6"/>
      <c r="S5232" s="6"/>
      <c r="T5232" s="6"/>
      <c r="U5232" s="6" t="s">
        <v>12299</v>
      </c>
      <c r="V5232" s="6" t="s">
        <v>12299</v>
      </c>
      <c r="W5232" s="6" t="s">
        <v>12299</v>
      </c>
    </row>
    <row r="5233" spans="1:23" x14ac:dyDescent="0.3">
      <c r="A5233" s="6">
        <v>7352</v>
      </c>
      <c r="B5233" s="6" t="s">
        <v>21025</v>
      </c>
      <c r="C5233" s="6" t="s">
        <v>21026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VLOOKUP(A5233,web_archive!D:AB,18,FALSE)</f>
        <v>#N/A</v>
      </c>
      <c r="O5233" s="6"/>
      <c r="P5233" s="6"/>
      <c r="Q5233" s="6"/>
      <c r="R5233" s="6"/>
      <c r="S5233" s="6"/>
      <c r="T5233" s="6"/>
      <c r="U5233" s="6" t="s">
        <v>12299</v>
      </c>
      <c r="V5233" s="6" t="s">
        <v>12299</v>
      </c>
      <c r="W5233" s="6" t="s">
        <v>12299</v>
      </c>
    </row>
    <row r="5234" spans="1:23" x14ac:dyDescent="0.3">
      <c r="A5234" s="6">
        <v>7353</v>
      </c>
      <c r="B5234" s="6" t="s">
        <v>21027</v>
      </c>
      <c r="C5234" s="6" t="s">
        <v>21026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VLOOKUP(A5234,web_archive!D:AB,18,FALSE)</f>
        <v>#N/A</v>
      </c>
      <c r="O5234" s="6"/>
      <c r="P5234" s="6"/>
      <c r="Q5234" s="6"/>
      <c r="R5234" s="6"/>
      <c r="S5234" s="6"/>
      <c r="T5234" s="6"/>
      <c r="U5234" s="6" t="s">
        <v>12299</v>
      </c>
      <c r="V5234" s="6" t="s">
        <v>12299</v>
      </c>
      <c r="W5234" s="6" t="s">
        <v>12299</v>
      </c>
    </row>
    <row r="5235" spans="1:23" x14ac:dyDescent="0.3">
      <c r="A5235" s="6">
        <v>7354</v>
      </c>
      <c r="B5235" s="6" t="s">
        <v>21028</v>
      </c>
      <c r="C5235" s="6" t="s">
        <v>21026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VLOOKUP(A5235,web_archive!D:AB,18,FALSE)</f>
        <v>#N/A</v>
      </c>
      <c r="O5235" s="6"/>
      <c r="P5235" s="6"/>
      <c r="Q5235" s="6"/>
      <c r="R5235" s="6"/>
      <c r="S5235" s="6"/>
      <c r="T5235" s="6"/>
      <c r="U5235" s="6" t="s">
        <v>12299</v>
      </c>
      <c r="V5235" s="6" t="s">
        <v>12299</v>
      </c>
      <c r="W5235" s="6" t="s">
        <v>12299</v>
      </c>
    </row>
    <row r="5236" spans="1:23" x14ac:dyDescent="0.3">
      <c r="A5236" s="6">
        <v>7355</v>
      </c>
      <c r="B5236" s="6" t="s">
        <v>21029</v>
      </c>
      <c r="C5236" s="6" t="s">
        <v>21026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VLOOKUP(A5236,web_archive!D:AB,18,FALSE)</f>
        <v>#N/A</v>
      </c>
      <c r="O5236" s="6"/>
      <c r="P5236" s="6"/>
      <c r="Q5236" s="6"/>
      <c r="R5236" s="6"/>
      <c r="S5236" s="6"/>
      <c r="T5236" s="6"/>
      <c r="U5236" s="6" t="s">
        <v>12299</v>
      </c>
      <c r="V5236" s="6" t="s">
        <v>12299</v>
      </c>
      <c r="W5236" s="6" t="s">
        <v>12299</v>
      </c>
    </row>
    <row r="5237" spans="1:23" x14ac:dyDescent="0.3">
      <c r="A5237" s="6">
        <v>7356</v>
      </c>
      <c r="B5237" s="6" t="s">
        <v>7592</v>
      </c>
      <c r="C5237" s="6" t="s">
        <v>7593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VLOOKUP(A5237,web_archive!D:AB,18,FALSE)</f>
        <v>None</v>
      </c>
      <c r="O5237" s="6"/>
      <c r="P5237" s="6"/>
      <c r="Q5237" s="6"/>
      <c r="R5237" s="6"/>
      <c r="S5237" s="6"/>
      <c r="T5237" s="6"/>
      <c r="U5237" s="6" t="s">
        <v>12299</v>
      </c>
      <c r="V5237" s="6" t="s">
        <v>12299</v>
      </c>
      <c r="W5237" s="6" t="s">
        <v>12299</v>
      </c>
    </row>
    <row r="5238" spans="1:23" x14ac:dyDescent="0.3">
      <c r="A5238" s="6">
        <v>7357</v>
      </c>
      <c r="B5238" s="6" t="s">
        <v>7596</v>
      </c>
      <c r="C5238" s="6" t="s">
        <v>7593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VLOOKUP(A5238,web_archive!D:AB,18,FALSE)</f>
        <v>None</v>
      </c>
      <c r="O5238" s="6"/>
      <c r="P5238" s="6"/>
      <c r="Q5238" s="6"/>
      <c r="R5238" s="6"/>
      <c r="S5238" s="6"/>
      <c r="T5238" s="6"/>
      <c r="U5238" s="6" t="s">
        <v>12299</v>
      </c>
      <c r="V5238" s="6" t="s">
        <v>12299</v>
      </c>
      <c r="W5238" s="6" t="s">
        <v>12299</v>
      </c>
    </row>
    <row r="5239" spans="1:23" x14ac:dyDescent="0.3">
      <c r="A5239" s="6">
        <v>7358</v>
      </c>
      <c r="B5239" s="6" t="s">
        <v>7599</v>
      </c>
      <c r="C5239" s="6" t="s">
        <v>7593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VLOOKUP(A5239,web_archive!D:AB,18,FALSE)</f>
        <v>None</v>
      </c>
      <c r="O5239" s="6"/>
      <c r="P5239" s="6"/>
      <c r="Q5239" s="6"/>
      <c r="R5239" s="6"/>
      <c r="S5239" s="6"/>
      <c r="T5239" s="6"/>
      <c r="U5239" s="6" t="s">
        <v>12299</v>
      </c>
      <c r="V5239" s="6" t="s">
        <v>12299</v>
      </c>
      <c r="W5239" s="6" t="s">
        <v>12299</v>
      </c>
    </row>
    <row r="5240" spans="1:23" x14ac:dyDescent="0.3">
      <c r="A5240" s="6">
        <v>7359</v>
      </c>
      <c r="B5240" s="6" t="s">
        <v>7602</v>
      </c>
      <c r="C5240" s="6" t="s">
        <v>7593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VLOOKUP(A5240,web_archive!D:AB,18,FALSE)</f>
        <v>None</v>
      </c>
      <c r="O5240" s="6"/>
      <c r="P5240" s="6"/>
      <c r="Q5240" s="6"/>
      <c r="R5240" s="6"/>
      <c r="S5240" s="6"/>
      <c r="T5240" s="6"/>
      <c r="U5240" s="6" t="s">
        <v>12299</v>
      </c>
      <c r="V5240" s="6" t="s">
        <v>12299</v>
      </c>
      <c r="W5240" s="6" t="s">
        <v>12299</v>
      </c>
    </row>
    <row r="5241" spans="1:23" x14ac:dyDescent="0.3">
      <c r="A5241" s="6">
        <v>7360</v>
      </c>
      <c r="B5241" s="6" t="s">
        <v>21030</v>
      </c>
      <c r="C5241" s="6" t="s">
        <v>21031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VLOOKUP(A5241,web_archive!D:AB,18,FALSE)</f>
        <v>#N/A</v>
      </c>
      <c r="O5241" s="6"/>
      <c r="P5241" s="6"/>
      <c r="Q5241" s="6"/>
      <c r="R5241" s="6"/>
      <c r="S5241" s="6"/>
      <c r="T5241" s="6"/>
      <c r="U5241" s="6" t="s">
        <v>12299</v>
      </c>
      <c r="V5241" s="6" t="s">
        <v>12299</v>
      </c>
      <c r="W5241" s="6" t="s">
        <v>12299</v>
      </c>
    </row>
    <row r="5242" spans="1:23" x14ac:dyDescent="0.3">
      <c r="A5242" s="6">
        <v>7361</v>
      </c>
      <c r="B5242" s="6" t="s">
        <v>21032</v>
      </c>
      <c r="C5242" s="6" t="s">
        <v>21033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VLOOKUP(A5242,web_archive!D:AB,18,FALSE)</f>
        <v>#N/A</v>
      </c>
      <c r="O5242" s="6"/>
      <c r="P5242" s="6"/>
      <c r="Q5242" s="6"/>
      <c r="R5242" s="6"/>
      <c r="S5242" s="6"/>
      <c r="T5242" s="6"/>
      <c r="U5242" s="6" t="s">
        <v>12299</v>
      </c>
      <c r="V5242" s="6" t="s">
        <v>12299</v>
      </c>
      <c r="W5242" s="6" t="s">
        <v>12299</v>
      </c>
    </row>
    <row r="5243" spans="1:23" x14ac:dyDescent="0.3">
      <c r="A5243" s="6">
        <v>7362</v>
      </c>
      <c r="B5243" s="6" t="s">
        <v>21034</v>
      </c>
      <c r="C5243" s="6" t="s">
        <v>21035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VLOOKUP(A5243,web_archive!D:AB,18,FALSE)</f>
        <v>#N/A</v>
      </c>
      <c r="O5243" s="6"/>
      <c r="P5243" s="6"/>
      <c r="Q5243" s="6"/>
      <c r="R5243" s="6"/>
      <c r="S5243" s="6"/>
      <c r="T5243" s="6"/>
      <c r="U5243" s="6" t="s">
        <v>12299</v>
      </c>
      <c r="V5243" s="6" t="s">
        <v>12299</v>
      </c>
      <c r="W5243" s="6" t="s">
        <v>12299</v>
      </c>
    </row>
    <row r="5244" spans="1:23" x14ac:dyDescent="0.3">
      <c r="A5244" s="6">
        <v>7363</v>
      </c>
      <c r="B5244" s="6" t="s">
        <v>21036</v>
      </c>
      <c r="C5244" s="6" t="s">
        <v>21037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VLOOKUP(A5244,web_archive!D:AB,18,FALSE)</f>
        <v>#N/A</v>
      </c>
      <c r="O5244" s="6"/>
      <c r="P5244" s="6"/>
      <c r="Q5244" s="6"/>
      <c r="R5244" s="6"/>
      <c r="S5244" s="6"/>
      <c r="T5244" s="6"/>
      <c r="U5244" s="6" t="s">
        <v>12299</v>
      </c>
      <c r="V5244" s="6" t="s">
        <v>12299</v>
      </c>
      <c r="W5244" s="6" t="s">
        <v>12299</v>
      </c>
    </row>
    <row r="5245" spans="1:23" x14ac:dyDescent="0.3">
      <c r="A5245" s="6">
        <v>7364</v>
      </c>
      <c r="B5245" s="6" t="s">
        <v>21038</v>
      </c>
      <c r="C5245" s="6" t="s">
        <v>21039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VLOOKUP(A5245,web_archive!D:AB,18,FALSE)</f>
        <v>#N/A</v>
      </c>
      <c r="O5245" s="6"/>
      <c r="P5245" s="6"/>
      <c r="Q5245" s="6"/>
      <c r="R5245" s="6"/>
      <c r="S5245" s="6"/>
      <c r="T5245" s="6"/>
      <c r="U5245" s="6" t="s">
        <v>12299</v>
      </c>
      <c r="V5245" s="6" t="s">
        <v>12299</v>
      </c>
      <c r="W5245" s="6" t="s">
        <v>12299</v>
      </c>
    </row>
    <row r="5246" spans="1:23" x14ac:dyDescent="0.3">
      <c r="A5246" s="6">
        <v>7365</v>
      </c>
      <c r="B5246" s="6" t="s">
        <v>21040</v>
      </c>
      <c r="C5246" s="6" t="s">
        <v>21041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VLOOKUP(A5246,web_archive!D:AB,18,FALSE)</f>
        <v>#N/A</v>
      </c>
      <c r="O5246" s="6"/>
      <c r="P5246" s="6"/>
      <c r="Q5246" s="6"/>
      <c r="R5246" s="6"/>
      <c r="S5246" s="6"/>
      <c r="T5246" s="6"/>
      <c r="U5246" s="6" t="s">
        <v>12299</v>
      </c>
      <c r="V5246" s="6" t="s">
        <v>12299</v>
      </c>
      <c r="W5246" s="6" t="s">
        <v>12299</v>
      </c>
    </row>
    <row r="5247" spans="1:23" x14ac:dyDescent="0.3">
      <c r="A5247" s="6">
        <v>7366</v>
      </c>
      <c r="B5247" s="6" t="s">
        <v>21042</v>
      </c>
      <c r="C5247" s="6" t="s">
        <v>21043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VLOOKUP(A5247,web_archive!D:AB,18,FALSE)</f>
        <v>#N/A</v>
      </c>
      <c r="O5247" s="6"/>
      <c r="P5247" s="6"/>
      <c r="Q5247" s="6"/>
      <c r="R5247" s="6"/>
      <c r="S5247" s="6"/>
      <c r="T5247" s="6"/>
      <c r="U5247" s="6" t="s">
        <v>12299</v>
      </c>
      <c r="V5247" s="6" t="s">
        <v>12299</v>
      </c>
      <c r="W5247" s="6" t="s">
        <v>12299</v>
      </c>
    </row>
    <row r="5248" spans="1:23" x14ac:dyDescent="0.3">
      <c r="A5248" s="6">
        <v>7367</v>
      </c>
      <c r="B5248" s="6" t="s">
        <v>21044</v>
      </c>
      <c r="C5248" s="6" t="s">
        <v>21045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VLOOKUP(A5248,web_archive!D:AB,18,FALSE)</f>
        <v>#N/A</v>
      </c>
      <c r="O5248" s="6"/>
      <c r="P5248" s="6"/>
      <c r="Q5248" s="6"/>
      <c r="R5248" s="6"/>
      <c r="S5248" s="6"/>
      <c r="T5248" s="6"/>
      <c r="U5248" s="6" t="s">
        <v>12299</v>
      </c>
      <c r="V5248" s="6" t="s">
        <v>12299</v>
      </c>
      <c r="W5248" s="6" t="s">
        <v>12299</v>
      </c>
    </row>
    <row r="5249" spans="1:23" x14ac:dyDescent="0.3">
      <c r="A5249" s="6">
        <v>7368</v>
      </c>
      <c r="B5249" s="6" t="s">
        <v>21046</v>
      </c>
      <c r="C5249" s="6" t="s">
        <v>21047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VLOOKUP(A5249,web_archive!D:AB,18,FALSE)</f>
        <v>#N/A</v>
      </c>
      <c r="O5249" s="6"/>
      <c r="P5249" s="6"/>
      <c r="Q5249" s="6"/>
      <c r="R5249" s="6"/>
      <c r="S5249" s="6"/>
      <c r="T5249" s="6"/>
      <c r="U5249" s="6" t="s">
        <v>12299</v>
      </c>
      <c r="V5249" s="6" t="s">
        <v>12299</v>
      </c>
      <c r="W5249" s="6" t="s">
        <v>12299</v>
      </c>
    </row>
    <row r="5250" spans="1:23" x14ac:dyDescent="0.3">
      <c r="A5250" s="6">
        <v>7369</v>
      </c>
      <c r="B5250" s="6" t="s">
        <v>21048</v>
      </c>
      <c r="C5250" s="6" t="s">
        <v>21049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VLOOKUP(A5250,web_archive!D:AB,18,FALSE)</f>
        <v>#N/A</v>
      </c>
      <c r="O5250" s="6"/>
      <c r="P5250" s="6"/>
      <c r="Q5250" s="6"/>
      <c r="R5250" s="6"/>
      <c r="S5250" s="6"/>
      <c r="T5250" s="6"/>
      <c r="U5250" s="6" t="s">
        <v>12299</v>
      </c>
      <c r="V5250" s="6" t="s">
        <v>12299</v>
      </c>
      <c r="W5250" s="6" t="s">
        <v>12299</v>
      </c>
    </row>
    <row r="5251" spans="1:23" x14ac:dyDescent="0.3">
      <c r="A5251" s="6">
        <v>7370</v>
      </c>
      <c r="B5251" s="6" t="s">
        <v>21050</v>
      </c>
      <c r="C5251" s="6" t="s">
        <v>21051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VLOOKUP(A5251,web_archive!D:AB,18,FALSE)</f>
        <v>#N/A</v>
      </c>
      <c r="O5251" s="6"/>
      <c r="P5251" s="6"/>
      <c r="Q5251" s="6"/>
      <c r="R5251" s="6"/>
      <c r="S5251" s="6"/>
      <c r="T5251" s="6"/>
      <c r="U5251" s="6" t="s">
        <v>12299</v>
      </c>
      <c r="V5251" s="6" t="s">
        <v>12299</v>
      </c>
      <c r="W5251" s="6" t="s">
        <v>12299</v>
      </c>
    </row>
    <row r="5252" spans="1:23" x14ac:dyDescent="0.3">
      <c r="A5252" s="6">
        <v>7371</v>
      </c>
      <c r="B5252" s="6" t="s">
        <v>21052</v>
      </c>
      <c r="C5252" s="6" t="s">
        <v>21053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VLOOKUP(A5252,web_archive!D:AB,18,FALSE)</f>
        <v>#N/A</v>
      </c>
      <c r="O5252" s="6"/>
      <c r="P5252" s="6"/>
      <c r="Q5252" s="6"/>
      <c r="R5252" s="6"/>
      <c r="S5252" s="6"/>
      <c r="T5252" s="6"/>
      <c r="U5252" s="6" t="s">
        <v>12299</v>
      </c>
      <c r="V5252" s="6" t="s">
        <v>12299</v>
      </c>
      <c r="W5252" s="6" t="s">
        <v>12299</v>
      </c>
    </row>
    <row r="5253" spans="1:23" x14ac:dyDescent="0.3">
      <c r="A5253" s="6">
        <v>7372</v>
      </c>
      <c r="B5253" s="6" t="s">
        <v>21054</v>
      </c>
      <c r="C5253" s="6" t="s">
        <v>21055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VLOOKUP(A5253,web_archive!D:AB,18,FALSE)</f>
        <v>#N/A</v>
      </c>
      <c r="O5253" s="6"/>
      <c r="P5253" s="6"/>
      <c r="Q5253" s="6"/>
      <c r="R5253" s="6"/>
      <c r="S5253" s="6"/>
      <c r="T5253" s="6"/>
      <c r="U5253" s="6" t="s">
        <v>12299</v>
      </c>
      <c r="V5253" s="6" t="s">
        <v>12299</v>
      </c>
      <c r="W5253" s="6" t="s">
        <v>12299</v>
      </c>
    </row>
    <row r="5254" spans="1:23" x14ac:dyDescent="0.3">
      <c r="A5254" s="6">
        <v>7373</v>
      </c>
      <c r="B5254" s="6" t="s">
        <v>21056</v>
      </c>
      <c r="C5254" s="6" t="s">
        <v>21057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VLOOKUP(A5254,web_archive!D:AB,18,FALSE)</f>
        <v>#N/A</v>
      </c>
      <c r="O5254" s="6"/>
      <c r="P5254" s="6"/>
      <c r="Q5254" s="6"/>
      <c r="R5254" s="6"/>
      <c r="S5254" s="6"/>
      <c r="T5254" s="6"/>
      <c r="U5254" s="6" t="s">
        <v>12299</v>
      </c>
      <c r="V5254" s="6" t="s">
        <v>12299</v>
      </c>
      <c r="W5254" s="6" t="s">
        <v>12299</v>
      </c>
    </row>
    <row r="5255" spans="1:23" x14ac:dyDescent="0.3">
      <c r="A5255" s="6">
        <v>7374</v>
      </c>
      <c r="B5255" s="6" t="s">
        <v>21058</v>
      </c>
      <c r="C5255" s="6" t="s">
        <v>21059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VLOOKUP(A5255,web_archive!D:AB,18,FALSE)</f>
        <v>#N/A</v>
      </c>
      <c r="O5255" s="6"/>
      <c r="P5255" s="6"/>
      <c r="Q5255" s="6"/>
      <c r="R5255" s="6"/>
      <c r="S5255" s="6"/>
      <c r="T5255" s="6"/>
      <c r="U5255" s="6" t="s">
        <v>12299</v>
      </c>
      <c r="V5255" s="6" t="s">
        <v>12299</v>
      </c>
      <c r="W5255" s="6" t="s">
        <v>12299</v>
      </c>
    </row>
    <row r="5256" spans="1:23" x14ac:dyDescent="0.3">
      <c r="A5256" s="6">
        <v>7375</v>
      </c>
      <c r="B5256" s="6" t="s">
        <v>21060</v>
      </c>
      <c r="C5256" s="6" t="s">
        <v>21061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VLOOKUP(A5256,web_archive!D:AB,18,FALSE)</f>
        <v>#N/A</v>
      </c>
      <c r="O5256" s="6"/>
      <c r="P5256" s="6"/>
      <c r="Q5256" s="6"/>
      <c r="R5256" s="6"/>
      <c r="S5256" s="6"/>
      <c r="T5256" s="6"/>
      <c r="U5256" s="6" t="s">
        <v>12299</v>
      </c>
      <c r="V5256" s="6" t="s">
        <v>12299</v>
      </c>
      <c r="W5256" s="6" t="s">
        <v>12299</v>
      </c>
    </row>
    <row r="5257" spans="1:23" x14ac:dyDescent="0.3">
      <c r="A5257" s="6">
        <v>7376</v>
      </c>
      <c r="B5257" s="6" t="s">
        <v>21062</v>
      </c>
      <c r="C5257" s="6" t="s">
        <v>21063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VLOOKUP(A5257,web_archive!D:AB,18,FALSE)</f>
        <v>#N/A</v>
      </c>
      <c r="O5257" s="6"/>
      <c r="P5257" s="6"/>
      <c r="Q5257" s="6"/>
      <c r="R5257" s="6"/>
      <c r="S5257" s="6"/>
      <c r="T5257" s="6"/>
      <c r="U5257" s="6" t="s">
        <v>12299</v>
      </c>
      <c r="V5257" s="6" t="s">
        <v>12299</v>
      </c>
      <c r="W5257" s="6" t="s">
        <v>12299</v>
      </c>
    </row>
    <row r="5258" spans="1:23" x14ac:dyDescent="0.3">
      <c r="A5258" s="6">
        <v>7377</v>
      </c>
      <c r="B5258" s="6" t="s">
        <v>21064</v>
      </c>
      <c r="C5258" s="6" t="s">
        <v>21065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VLOOKUP(A5258,web_archive!D:AB,18,FALSE)</f>
        <v>#N/A</v>
      </c>
      <c r="O5258" s="6"/>
      <c r="P5258" s="6"/>
      <c r="Q5258" s="6"/>
      <c r="R5258" s="6"/>
      <c r="S5258" s="6"/>
      <c r="T5258" s="6"/>
      <c r="U5258" s="6" t="s">
        <v>12299</v>
      </c>
      <c r="V5258" s="6" t="s">
        <v>12299</v>
      </c>
      <c r="W5258" s="6" t="s">
        <v>12299</v>
      </c>
    </row>
    <row r="5259" spans="1:23" x14ac:dyDescent="0.3">
      <c r="A5259" s="6">
        <v>7378</v>
      </c>
      <c r="B5259" s="6" t="s">
        <v>21066</v>
      </c>
      <c r="C5259" s="6" t="s">
        <v>21067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VLOOKUP(A5259,web_archive!D:AB,18,FALSE)</f>
        <v>#N/A</v>
      </c>
      <c r="O5259" s="6"/>
      <c r="P5259" s="6"/>
      <c r="Q5259" s="6"/>
      <c r="R5259" s="6"/>
      <c r="S5259" s="6"/>
      <c r="T5259" s="6"/>
      <c r="U5259" s="6" t="s">
        <v>12299</v>
      </c>
      <c r="V5259" s="6" t="s">
        <v>12299</v>
      </c>
      <c r="W5259" s="6" t="s">
        <v>12299</v>
      </c>
    </row>
    <row r="5260" spans="1:23" x14ac:dyDescent="0.3">
      <c r="A5260" s="6">
        <v>7379</v>
      </c>
      <c r="B5260" s="6" t="s">
        <v>21068</v>
      </c>
      <c r="C5260" s="6" t="s">
        <v>21069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VLOOKUP(A5260,web_archive!D:AB,18,FALSE)</f>
        <v>#N/A</v>
      </c>
      <c r="O5260" s="6"/>
      <c r="P5260" s="6"/>
      <c r="Q5260" s="6"/>
      <c r="R5260" s="6"/>
      <c r="S5260" s="6"/>
      <c r="T5260" s="6"/>
      <c r="U5260" s="6" t="s">
        <v>12299</v>
      </c>
      <c r="V5260" s="6" t="s">
        <v>12299</v>
      </c>
      <c r="W5260" s="6" t="s">
        <v>12299</v>
      </c>
    </row>
    <row r="5261" spans="1:23" x14ac:dyDescent="0.3">
      <c r="A5261" s="6">
        <v>7380</v>
      </c>
      <c r="B5261" s="6" t="s">
        <v>21070</v>
      </c>
      <c r="C5261" s="6" t="s">
        <v>21071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VLOOKUP(A5261,web_archive!D:AB,18,FALSE)</f>
        <v>#N/A</v>
      </c>
      <c r="O5261" s="6"/>
      <c r="P5261" s="6"/>
      <c r="Q5261" s="6"/>
      <c r="R5261" s="6"/>
      <c r="S5261" s="6"/>
      <c r="T5261" s="6"/>
      <c r="U5261" s="6" t="s">
        <v>12299</v>
      </c>
      <c r="V5261" s="6" t="s">
        <v>12299</v>
      </c>
      <c r="W5261" s="6" t="s">
        <v>12299</v>
      </c>
    </row>
    <row r="5262" spans="1:23" x14ac:dyDescent="0.3">
      <c r="A5262" s="6">
        <v>7381</v>
      </c>
      <c r="B5262" s="6" t="s">
        <v>21072</v>
      </c>
      <c r="C5262" s="6" t="s">
        <v>21073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VLOOKUP(A5262,web_archive!D:AB,18,FALSE)</f>
        <v>#N/A</v>
      </c>
      <c r="O5262" s="6"/>
      <c r="P5262" s="6"/>
      <c r="Q5262" s="6"/>
      <c r="R5262" s="6"/>
      <c r="S5262" s="6"/>
      <c r="T5262" s="6"/>
      <c r="U5262" s="6" t="s">
        <v>12299</v>
      </c>
      <c r="V5262" s="6" t="s">
        <v>12299</v>
      </c>
      <c r="W5262" s="6" t="s">
        <v>12299</v>
      </c>
    </row>
    <row r="5263" spans="1:23" x14ac:dyDescent="0.3">
      <c r="A5263" s="6">
        <v>7382</v>
      </c>
      <c r="B5263" s="6" t="s">
        <v>21074</v>
      </c>
      <c r="C5263" s="6" t="s">
        <v>21075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VLOOKUP(A5263,web_archive!D:AB,18,FALSE)</f>
        <v>#N/A</v>
      </c>
      <c r="O5263" s="6"/>
      <c r="P5263" s="6"/>
      <c r="Q5263" s="6"/>
      <c r="R5263" s="6"/>
      <c r="S5263" s="6"/>
      <c r="T5263" s="6"/>
      <c r="U5263" s="6" t="s">
        <v>12299</v>
      </c>
      <c r="V5263" s="6" t="s">
        <v>12299</v>
      </c>
      <c r="W5263" s="6" t="s">
        <v>12299</v>
      </c>
    </row>
    <row r="5264" spans="1:23" x14ac:dyDescent="0.3">
      <c r="A5264" s="6">
        <v>7383</v>
      </c>
      <c r="B5264" s="6" t="s">
        <v>21076</v>
      </c>
      <c r="C5264" s="6" t="s">
        <v>21077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VLOOKUP(A5264,web_archive!D:AB,18,FALSE)</f>
        <v>#N/A</v>
      </c>
      <c r="O5264" s="6"/>
      <c r="P5264" s="6"/>
      <c r="Q5264" s="6"/>
      <c r="R5264" s="6"/>
      <c r="S5264" s="6"/>
      <c r="T5264" s="6"/>
      <c r="U5264" s="6" t="s">
        <v>12299</v>
      </c>
      <c r="V5264" s="6" t="s">
        <v>12299</v>
      </c>
      <c r="W5264" s="6" t="s">
        <v>12299</v>
      </c>
    </row>
    <row r="5265" spans="1:23" x14ac:dyDescent="0.3">
      <c r="A5265" s="6">
        <v>7384</v>
      </c>
      <c r="B5265" s="6" t="s">
        <v>21078</v>
      </c>
      <c r="C5265" s="6" t="s">
        <v>21079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VLOOKUP(A5265,web_archive!D:AB,18,FALSE)</f>
        <v>#N/A</v>
      </c>
      <c r="O5265" s="6"/>
      <c r="P5265" s="6"/>
      <c r="Q5265" s="6"/>
      <c r="R5265" s="6"/>
      <c r="S5265" s="6"/>
      <c r="T5265" s="6"/>
      <c r="U5265" s="6" t="s">
        <v>12299</v>
      </c>
      <c r="V5265" s="6" t="s">
        <v>12299</v>
      </c>
      <c r="W5265" s="6" t="s">
        <v>12299</v>
      </c>
    </row>
    <row r="5266" spans="1:23" x14ac:dyDescent="0.3">
      <c r="A5266" s="6">
        <v>7385</v>
      </c>
      <c r="B5266" s="6" t="s">
        <v>21080</v>
      </c>
      <c r="C5266" s="6" t="s">
        <v>21081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VLOOKUP(A5266,web_archive!D:AB,18,FALSE)</f>
        <v>#N/A</v>
      </c>
      <c r="O5266" s="6"/>
      <c r="P5266" s="6"/>
      <c r="Q5266" s="6"/>
      <c r="R5266" s="6"/>
      <c r="S5266" s="6"/>
      <c r="T5266" s="6"/>
      <c r="U5266" s="6" t="s">
        <v>12299</v>
      </c>
      <c r="V5266" s="6" t="s">
        <v>12299</v>
      </c>
      <c r="W5266" s="6" t="s">
        <v>12299</v>
      </c>
    </row>
    <row r="5267" spans="1:23" x14ac:dyDescent="0.3">
      <c r="A5267" s="6">
        <v>7386</v>
      </c>
      <c r="B5267" s="6" t="s">
        <v>21082</v>
      </c>
      <c r="C5267" s="6" t="s">
        <v>21083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VLOOKUP(A5267,web_archive!D:AB,18,FALSE)</f>
        <v>#N/A</v>
      </c>
      <c r="O5267" s="6"/>
      <c r="P5267" s="6"/>
      <c r="Q5267" s="6"/>
      <c r="R5267" s="6"/>
      <c r="S5267" s="6"/>
      <c r="T5267" s="6"/>
      <c r="U5267" s="6" t="s">
        <v>12299</v>
      </c>
      <c r="V5267" s="6" t="s">
        <v>12299</v>
      </c>
      <c r="W5267" s="6" t="s">
        <v>12299</v>
      </c>
    </row>
    <row r="5268" spans="1:23" x14ac:dyDescent="0.3">
      <c r="A5268" s="6">
        <v>7387</v>
      </c>
      <c r="B5268" s="6" t="s">
        <v>21084</v>
      </c>
      <c r="C5268" s="6" t="s">
        <v>21085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VLOOKUP(A5268,web_archive!D:AB,18,FALSE)</f>
        <v>#N/A</v>
      </c>
      <c r="O5268" s="6"/>
      <c r="P5268" s="6"/>
      <c r="Q5268" s="6"/>
      <c r="R5268" s="6"/>
      <c r="S5268" s="6"/>
      <c r="T5268" s="6"/>
      <c r="U5268" s="6" t="s">
        <v>12299</v>
      </c>
      <c r="V5268" s="6" t="s">
        <v>12299</v>
      </c>
      <c r="W5268" s="6" t="s">
        <v>12299</v>
      </c>
    </row>
    <row r="5269" spans="1:23" x14ac:dyDescent="0.3">
      <c r="A5269" s="6">
        <v>7388</v>
      </c>
      <c r="B5269" s="6" t="s">
        <v>21086</v>
      </c>
      <c r="C5269" s="6" t="s">
        <v>21087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VLOOKUP(A5269,web_archive!D:AB,18,FALSE)</f>
        <v>#N/A</v>
      </c>
      <c r="O5269" s="6"/>
      <c r="P5269" s="6"/>
      <c r="Q5269" s="6"/>
      <c r="R5269" s="6"/>
      <c r="S5269" s="6"/>
      <c r="T5269" s="6"/>
      <c r="U5269" s="6" t="s">
        <v>12299</v>
      </c>
      <c r="V5269" s="6" t="s">
        <v>12299</v>
      </c>
      <c r="W5269" s="6" t="s">
        <v>12299</v>
      </c>
    </row>
    <row r="5270" spans="1:23" x14ac:dyDescent="0.3">
      <c r="A5270" s="6">
        <v>7389</v>
      </c>
      <c r="B5270" s="6" t="s">
        <v>21088</v>
      </c>
      <c r="C5270" s="6" t="s">
        <v>21089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VLOOKUP(A5270,web_archive!D:AB,18,FALSE)</f>
        <v>#N/A</v>
      </c>
      <c r="O5270" s="6"/>
      <c r="P5270" s="6"/>
      <c r="Q5270" s="6"/>
      <c r="R5270" s="6"/>
      <c r="S5270" s="6"/>
      <c r="T5270" s="6"/>
      <c r="U5270" s="6" t="s">
        <v>12299</v>
      </c>
      <c r="V5270" s="6" t="s">
        <v>12299</v>
      </c>
      <c r="W5270" s="6" t="s">
        <v>12299</v>
      </c>
    </row>
    <row r="5271" spans="1:23" x14ac:dyDescent="0.3">
      <c r="A5271" s="6">
        <v>7390</v>
      </c>
      <c r="B5271" s="6" t="s">
        <v>21090</v>
      </c>
      <c r="C5271" s="6" t="s">
        <v>21091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VLOOKUP(A5271,web_archive!D:AB,18,FALSE)</f>
        <v>#N/A</v>
      </c>
      <c r="O5271" s="6"/>
      <c r="P5271" s="6"/>
      <c r="Q5271" s="6"/>
      <c r="R5271" s="6"/>
      <c r="S5271" s="6"/>
      <c r="T5271" s="6"/>
      <c r="U5271" s="6" t="s">
        <v>12299</v>
      </c>
      <c r="V5271" s="6" t="s">
        <v>12299</v>
      </c>
      <c r="W5271" s="6" t="s">
        <v>12299</v>
      </c>
    </row>
    <row r="5272" spans="1:23" x14ac:dyDescent="0.3">
      <c r="A5272" s="6">
        <v>7391</v>
      </c>
      <c r="B5272" s="6" t="s">
        <v>21092</v>
      </c>
      <c r="C5272" s="6" t="s">
        <v>21093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VLOOKUP(A5272,web_archive!D:AB,18,FALSE)</f>
        <v>#N/A</v>
      </c>
      <c r="O5272" s="6"/>
      <c r="P5272" s="6"/>
      <c r="Q5272" s="6"/>
      <c r="R5272" s="6"/>
      <c r="S5272" s="6"/>
      <c r="T5272" s="6"/>
      <c r="U5272" s="6" t="s">
        <v>12299</v>
      </c>
      <c r="V5272" s="6" t="s">
        <v>12299</v>
      </c>
      <c r="W5272" s="6" t="s">
        <v>12299</v>
      </c>
    </row>
    <row r="5273" spans="1:23" x14ac:dyDescent="0.3">
      <c r="A5273" s="6">
        <v>7392</v>
      </c>
      <c r="B5273" s="6" t="s">
        <v>21094</v>
      </c>
      <c r="C5273" s="6" t="s">
        <v>21095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VLOOKUP(A5273,web_archive!D:AB,18,FALSE)</f>
        <v>#N/A</v>
      </c>
      <c r="O5273" s="6"/>
      <c r="P5273" s="6"/>
      <c r="Q5273" s="6"/>
      <c r="R5273" s="6"/>
      <c r="S5273" s="6"/>
      <c r="T5273" s="6"/>
      <c r="U5273" s="6" t="s">
        <v>12299</v>
      </c>
      <c r="V5273" s="6" t="s">
        <v>12299</v>
      </c>
      <c r="W5273" s="6" t="s">
        <v>12299</v>
      </c>
    </row>
    <row r="5274" spans="1:23" x14ac:dyDescent="0.3">
      <c r="A5274" s="6">
        <v>7393</v>
      </c>
      <c r="B5274" s="6" t="s">
        <v>21096</v>
      </c>
      <c r="C5274" s="6" t="s">
        <v>21097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VLOOKUP(A5274,web_archive!D:AB,18,FALSE)</f>
        <v>#N/A</v>
      </c>
      <c r="O5274" s="6"/>
      <c r="P5274" s="6"/>
      <c r="Q5274" s="6"/>
      <c r="R5274" s="6"/>
      <c r="S5274" s="6"/>
      <c r="T5274" s="6"/>
      <c r="U5274" s="6" t="s">
        <v>12299</v>
      </c>
      <c r="V5274" s="6" t="s">
        <v>12299</v>
      </c>
      <c r="W5274" s="6" t="s">
        <v>12299</v>
      </c>
    </row>
    <row r="5275" spans="1:23" x14ac:dyDescent="0.3">
      <c r="A5275" s="6">
        <v>7394</v>
      </c>
      <c r="B5275" s="6" t="s">
        <v>21098</v>
      </c>
      <c r="C5275" s="6" t="s">
        <v>21099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VLOOKUP(A5275,web_archive!D:AB,18,FALSE)</f>
        <v>#N/A</v>
      </c>
      <c r="O5275" s="6"/>
      <c r="P5275" s="6"/>
      <c r="Q5275" s="6"/>
      <c r="R5275" s="6"/>
      <c r="S5275" s="6"/>
      <c r="T5275" s="6"/>
      <c r="U5275" s="6" t="s">
        <v>12299</v>
      </c>
      <c r="V5275" s="6" t="s">
        <v>12299</v>
      </c>
      <c r="W5275" s="6" t="s">
        <v>12299</v>
      </c>
    </row>
    <row r="5276" spans="1:23" x14ac:dyDescent="0.3">
      <c r="A5276" s="6">
        <v>7395</v>
      </c>
      <c r="B5276" s="6" t="s">
        <v>21100</v>
      </c>
      <c r="C5276" s="6" t="s">
        <v>21101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VLOOKUP(A5276,web_archive!D:AB,18,FALSE)</f>
        <v>#N/A</v>
      </c>
      <c r="O5276" s="6"/>
      <c r="P5276" s="6"/>
      <c r="Q5276" s="6"/>
      <c r="R5276" s="6"/>
      <c r="S5276" s="6"/>
      <c r="T5276" s="6"/>
      <c r="U5276" s="6" t="s">
        <v>12299</v>
      </c>
      <c r="V5276" s="6" t="s">
        <v>12299</v>
      </c>
      <c r="W5276" s="6" t="s">
        <v>12299</v>
      </c>
    </row>
    <row r="5277" spans="1:23" x14ac:dyDescent="0.3">
      <c r="A5277" s="6">
        <v>7396</v>
      </c>
      <c r="B5277" s="6" t="s">
        <v>21102</v>
      </c>
      <c r="C5277" s="6" t="s">
        <v>21103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VLOOKUP(A5277,web_archive!D:AB,18,FALSE)</f>
        <v>#N/A</v>
      </c>
      <c r="O5277" s="6"/>
      <c r="P5277" s="6"/>
      <c r="Q5277" s="6"/>
      <c r="R5277" s="6"/>
      <c r="S5277" s="6"/>
      <c r="T5277" s="6"/>
      <c r="U5277" s="6" t="s">
        <v>12299</v>
      </c>
      <c r="V5277" s="6" t="s">
        <v>12299</v>
      </c>
      <c r="W5277" s="6" t="s">
        <v>12299</v>
      </c>
    </row>
    <row r="5278" spans="1:23" x14ac:dyDescent="0.3">
      <c r="A5278" s="6">
        <v>7397</v>
      </c>
      <c r="B5278" s="6" t="s">
        <v>21104</v>
      </c>
      <c r="C5278" s="6" t="s">
        <v>21105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VLOOKUP(A5278,web_archive!D:AB,18,FALSE)</f>
        <v>#N/A</v>
      </c>
      <c r="O5278" s="6"/>
      <c r="P5278" s="6"/>
      <c r="Q5278" s="6"/>
      <c r="R5278" s="6"/>
      <c r="S5278" s="6"/>
      <c r="T5278" s="6"/>
      <c r="U5278" s="6" t="s">
        <v>12299</v>
      </c>
      <c r="V5278" s="6" t="s">
        <v>12299</v>
      </c>
      <c r="W5278" s="6" t="s">
        <v>12299</v>
      </c>
    </row>
    <row r="5279" spans="1:23" x14ac:dyDescent="0.3">
      <c r="A5279" s="6">
        <v>7398</v>
      </c>
      <c r="B5279" s="6" t="s">
        <v>21106</v>
      </c>
      <c r="C5279" s="6" t="s">
        <v>21107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VLOOKUP(A5279,web_archive!D:AB,18,FALSE)</f>
        <v>#N/A</v>
      </c>
      <c r="O5279" s="6"/>
      <c r="P5279" s="6"/>
      <c r="Q5279" s="6"/>
      <c r="R5279" s="6"/>
      <c r="S5279" s="6"/>
      <c r="T5279" s="6"/>
      <c r="U5279" s="6" t="s">
        <v>12299</v>
      </c>
      <c r="V5279" s="6" t="s">
        <v>12299</v>
      </c>
      <c r="W5279" s="6" t="s">
        <v>12299</v>
      </c>
    </row>
    <row r="5280" spans="1:23" x14ac:dyDescent="0.3">
      <c r="A5280" s="6">
        <v>7399</v>
      </c>
      <c r="B5280" s="6" t="s">
        <v>21108</v>
      </c>
      <c r="C5280" s="6" t="s">
        <v>21109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VLOOKUP(A5280,web_archive!D:AB,18,FALSE)</f>
        <v>#N/A</v>
      </c>
      <c r="O5280" s="6"/>
      <c r="P5280" s="6"/>
      <c r="Q5280" s="6"/>
      <c r="R5280" s="6"/>
      <c r="S5280" s="6"/>
      <c r="T5280" s="6"/>
      <c r="U5280" s="6" t="s">
        <v>12299</v>
      </c>
      <c r="V5280" s="6" t="s">
        <v>12299</v>
      </c>
      <c r="W5280" s="6" t="s">
        <v>12299</v>
      </c>
    </row>
    <row r="5281" spans="1:23" x14ac:dyDescent="0.3">
      <c r="A5281" s="6">
        <v>7400</v>
      </c>
      <c r="B5281" s="6" t="s">
        <v>21110</v>
      </c>
      <c r="C5281" s="6" t="s">
        <v>21111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VLOOKUP(A5281,web_archive!D:AB,18,FALSE)</f>
        <v>#N/A</v>
      </c>
      <c r="O5281" s="6"/>
      <c r="P5281" s="6"/>
      <c r="Q5281" s="6"/>
      <c r="R5281" s="6"/>
      <c r="S5281" s="6"/>
      <c r="T5281" s="6"/>
      <c r="U5281" s="6" t="s">
        <v>12299</v>
      </c>
      <c r="V5281" s="6" t="s">
        <v>12299</v>
      </c>
      <c r="W5281" s="6" t="s">
        <v>12299</v>
      </c>
    </row>
    <row r="5282" spans="1:23" x14ac:dyDescent="0.3">
      <c r="A5282" s="6">
        <v>7401</v>
      </c>
      <c r="B5282" s="6" t="s">
        <v>21112</v>
      </c>
      <c r="C5282" s="6" t="s">
        <v>21113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VLOOKUP(A5282,web_archive!D:AB,18,FALSE)</f>
        <v>#N/A</v>
      </c>
      <c r="O5282" s="6"/>
      <c r="P5282" s="6"/>
      <c r="Q5282" s="6"/>
      <c r="R5282" s="6"/>
      <c r="S5282" s="6"/>
      <c r="T5282" s="6"/>
      <c r="U5282" s="6" t="s">
        <v>12299</v>
      </c>
      <c r="V5282" s="6" t="s">
        <v>12299</v>
      </c>
      <c r="W5282" s="6" t="s">
        <v>12299</v>
      </c>
    </row>
    <row r="5283" spans="1:23" x14ac:dyDescent="0.3">
      <c r="A5283" s="6">
        <v>7402</v>
      </c>
      <c r="B5283" s="6" t="s">
        <v>21114</v>
      </c>
      <c r="C5283" s="6" t="s">
        <v>21115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VLOOKUP(A5283,web_archive!D:AB,18,FALSE)</f>
        <v>#N/A</v>
      </c>
      <c r="O5283" s="6"/>
      <c r="P5283" s="6"/>
      <c r="Q5283" s="6"/>
      <c r="R5283" s="6"/>
      <c r="S5283" s="6"/>
      <c r="T5283" s="6"/>
      <c r="U5283" s="6" t="s">
        <v>12299</v>
      </c>
      <c r="V5283" s="6" t="s">
        <v>12299</v>
      </c>
      <c r="W5283" s="6" t="s">
        <v>12299</v>
      </c>
    </row>
    <row r="5284" spans="1:23" x14ac:dyDescent="0.3">
      <c r="A5284" s="6">
        <v>7403</v>
      </c>
      <c r="B5284" s="6" t="s">
        <v>21116</v>
      </c>
      <c r="C5284" s="6" t="s">
        <v>21117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VLOOKUP(A5284,web_archive!D:AB,18,FALSE)</f>
        <v>#N/A</v>
      </c>
      <c r="O5284" s="6"/>
      <c r="P5284" s="6"/>
      <c r="Q5284" s="6"/>
      <c r="R5284" s="6"/>
      <c r="S5284" s="6"/>
      <c r="T5284" s="6"/>
      <c r="U5284" s="6" t="s">
        <v>12299</v>
      </c>
      <c r="V5284" s="6" t="s">
        <v>12299</v>
      </c>
      <c r="W5284" s="6" t="s">
        <v>12299</v>
      </c>
    </row>
    <row r="5285" spans="1:23" x14ac:dyDescent="0.3">
      <c r="A5285" s="6">
        <v>7404</v>
      </c>
      <c r="B5285" s="6" t="s">
        <v>21118</v>
      </c>
      <c r="C5285" s="6" t="s">
        <v>21119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VLOOKUP(A5285,web_archive!D:AB,18,FALSE)</f>
        <v>#N/A</v>
      </c>
      <c r="O5285" s="6"/>
      <c r="P5285" s="6"/>
      <c r="Q5285" s="6"/>
      <c r="R5285" s="6"/>
      <c r="S5285" s="6"/>
      <c r="T5285" s="6"/>
      <c r="U5285" s="6" t="s">
        <v>12299</v>
      </c>
      <c r="V5285" s="6" t="s">
        <v>12299</v>
      </c>
      <c r="W5285" s="6" t="s">
        <v>12299</v>
      </c>
    </row>
    <row r="5286" spans="1:23" x14ac:dyDescent="0.3">
      <c r="A5286" s="6">
        <v>7405</v>
      </c>
      <c r="B5286" s="6" t="s">
        <v>21120</v>
      </c>
      <c r="C5286" s="6" t="s">
        <v>21121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VLOOKUP(A5286,web_archive!D:AB,18,FALSE)</f>
        <v>#N/A</v>
      </c>
      <c r="O5286" s="6"/>
      <c r="P5286" s="6"/>
      <c r="Q5286" s="6"/>
      <c r="R5286" s="6"/>
      <c r="S5286" s="6"/>
      <c r="T5286" s="6"/>
      <c r="U5286" s="6" t="s">
        <v>12299</v>
      </c>
      <c r="V5286" s="6" t="s">
        <v>12299</v>
      </c>
      <c r="W5286" s="6" t="s">
        <v>12299</v>
      </c>
    </row>
    <row r="5287" spans="1:23" x14ac:dyDescent="0.3">
      <c r="A5287" s="6">
        <v>7406</v>
      </c>
      <c r="B5287" s="6" t="s">
        <v>21122</v>
      </c>
      <c r="C5287" s="6" t="s">
        <v>21123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VLOOKUP(A5287,web_archive!D:AB,18,FALSE)</f>
        <v>#N/A</v>
      </c>
      <c r="O5287" s="6"/>
      <c r="P5287" s="6"/>
      <c r="Q5287" s="6"/>
      <c r="R5287" s="6"/>
      <c r="S5287" s="6"/>
      <c r="T5287" s="6"/>
      <c r="U5287" s="6" t="s">
        <v>12299</v>
      </c>
      <c r="V5287" s="6" t="s">
        <v>12299</v>
      </c>
      <c r="W5287" s="6" t="s">
        <v>12299</v>
      </c>
    </row>
    <row r="5288" spans="1:23" x14ac:dyDescent="0.3">
      <c r="A5288" s="6">
        <v>7407</v>
      </c>
      <c r="B5288" s="6" t="s">
        <v>21124</v>
      </c>
      <c r="C5288" s="6" t="s">
        <v>21123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VLOOKUP(A5288,web_archive!D:AB,18,FALSE)</f>
        <v>#N/A</v>
      </c>
      <c r="O5288" s="6"/>
      <c r="P5288" s="6"/>
      <c r="Q5288" s="6"/>
      <c r="R5288" s="6"/>
      <c r="S5288" s="6"/>
      <c r="T5288" s="6"/>
      <c r="U5288" s="6" t="s">
        <v>12299</v>
      </c>
      <c r="V5288" s="6" t="s">
        <v>12299</v>
      </c>
      <c r="W5288" s="6" t="s">
        <v>12299</v>
      </c>
    </row>
    <row r="5289" spans="1:23" x14ac:dyDescent="0.3">
      <c r="A5289" s="6">
        <v>7408</v>
      </c>
      <c r="B5289" s="6" t="s">
        <v>21125</v>
      </c>
      <c r="C5289" s="6" t="s">
        <v>21123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VLOOKUP(A5289,web_archive!D:AB,18,FALSE)</f>
        <v>#N/A</v>
      </c>
      <c r="O5289" s="6"/>
      <c r="P5289" s="6"/>
      <c r="Q5289" s="6"/>
      <c r="R5289" s="6"/>
      <c r="S5289" s="6"/>
      <c r="T5289" s="6"/>
      <c r="U5289" s="6" t="s">
        <v>12299</v>
      </c>
      <c r="V5289" s="6" t="s">
        <v>12299</v>
      </c>
      <c r="W5289" s="6" t="s">
        <v>12299</v>
      </c>
    </row>
    <row r="5290" spans="1:23" x14ac:dyDescent="0.3">
      <c r="A5290" s="6">
        <v>7409</v>
      </c>
      <c r="B5290" s="6" t="s">
        <v>21126</v>
      </c>
      <c r="C5290" s="6" t="s">
        <v>21123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VLOOKUP(A5290,web_archive!D:AB,18,FALSE)</f>
        <v>#N/A</v>
      </c>
      <c r="O5290" s="6"/>
      <c r="P5290" s="6"/>
      <c r="Q5290" s="6"/>
      <c r="R5290" s="6"/>
      <c r="S5290" s="6"/>
      <c r="T5290" s="6"/>
      <c r="U5290" s="6" t="s">
        <v>12299</v>
      </c>
      <c r="V5290" s="6" t="s">
        <v>12299</v>
      </c>
      <c r="W5290" s="6" t="s">
        <v>12299</v>
      </c>
    </row>
    <row r="5291" spans="1:23" x14ac:dyDescent="0.3">
      <c r="A5291" s="6">
        <v>7410</v>
      </c>
      <c r="B5291" s="6" t="s">
        <v>21127</v>
      </c>
      <c r="C5291" s="6" t="s">
        <v>21123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VLOOKUP(A5291,web_archive!D:AB,18,FALSE)</f>
        <v>#N/A</v>
      </c>
      <c r="O5291" s="6"/>
      <c r="P5291" s="6"/>
      <c r="Q5291" s="6"/>
      <c r="R5291" s="6"/>
      <c r="S5291" s="6"/>
      <c r="T5291" s="6"/>
      <c r="U5291" s="6" t="s">
        <v>12299</v>
      </c>
      <c r="V5291" s="6" t="s">
        <v>12299</v>
      </c>
      <c r="W5291" s="6" t="s">
        <v>12299</v>
      </c>
    </row>
    <row r="5292" spans="1:23" x14ac:dyDescent="0.3">
      <c r="A5292" s="6">
        <v>7411</v>
      </c>
      <c r="B5292" s="6" t="s">
        <v>21128</v>
      </c>
      <c r="C5292" s="6" t="s">
        <v>21123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VLOOKUP(A5292,web_archive!D:AB,18,FALSE)</f>
        <v>#N/A</v>
      </c>
      <c r="O5292" s="6"/>
      <c r="P5292" s="6"/>
      <c r="Q5292" s="6"/>
      <c r="R5292" s="6"/>
      <c r="S5292" s="6"/>
      <c r="T5292" s="6"/>
      <c r="U5292" s="6" t="s">
        <v>12299</v>
      </c>
      <c r="V5292" s="6" t="s">
        <v>12299</v>
      </c>
      <c r="W5292" s="6" t="s">
        <v>12299</v>
      </c>
    </row>
    <row r="5293" spans="1:23" x14ac:dyDescent="0.3">
      <c r="A5293" s="6">
        <v>7412</v>
      </c>
      <c r="B5293" s="6" t="s">
        <v>21129</v>
      </c>
      <c r="C5293" s="6" t="s">
        <v>21123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VLOOKUP(A5293,web_archive!D:AB,18,FALSE)</f>
        <v>#N/A</v>
      </c>
      <c r="O5293" s="6"/>
      <c r="P5293" s="6"/>
      <c r="Q5293" s="6"/>
      <c r="R5293" s="6"/>
      <c r="S5293" s="6"/>
      <c r="T5293" s="6"/>
      <c r="U5293" s="6" t="s">
        <v>12299</v>
      </c>
      <c r="V5293" s="6" t="s">
        <v>12299</v>
      </c>
      <c r="W5293" s="6" t="s">
        <v>12299</v>
      </c>
    </row>
    <row r="5294" spans="1:23" x14ac:dyDescent="0.3">
      <c r="A5294" s="6">
        <v>7413</v>
      </c>
      <c r="B5294" s="6" t="s">
        <v>21130</v>
      </c>
      <c r="C5294" s="6" t="s">
        <v>21123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VLOOKUP(A5294,web_archive!D:AB,18,FALSE)</f>
        <v>#N/A</v>
      </c>
      <c r="O5294" s="6"/>
      <c r="P5294" s="6"/>
      <c r="Q5294" s="6"/>
      <c r="R5294" s="6"/>
      <c r="S5294" s="6"/>
      <c r="T5294" s="6"/>
      <c r="U5294" s="6" t="s">
        <v>12299</v>
      </c>
      <c r="V5294" s="6" t="s">
        <v>12299</v>
      </c>
      <c r="W5294" s="6" t="s">
        <v>12299</v>
      </c>
    </row>
    <row r="5295" spans="1:23" x14ac:dyDescent="0.3">
      <c r="A5295" s="6">
        <v>7414</v>
      </c>
      <c r="B5295" s="6" t="s">
        <v>21131</v>
      </c>
      <c r="C5295" s="6" t="s">
        <v>21123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VLOOKUP(A5295,web_archive!D:AB,18,FALSE)</f>
        <v>#N/A</v>
      </c>
      <c r="O5295" s="6"/>
      <c r="P5295" s="6"/>
      <c r="Q5295" s="6"/>
      <c r="R5295" s="6"/>
      <c r="S5295" s="6"/>
      <c r="T5295" s="6"/>
      <c r="U5295" s="6" t="s">
        <v>12299</v>
      </c>
      <c r="V5295" s="6" t="s">
        <v>12299</v>
      </c>
      <c r="W5295" s="6" t="s">
        <v>12299</v>
      </c>
    </row>
    <row r="5296" spans="1:23" x14ac:dyDescent="0.3">
      <c r="A5296" s="6">
        <v>7415</v>
      </c>
      <c r="B5296" s="6" t="s">
        <v>21132</v>
      </c>
      <c r="C5296" s="6" t="s">
        <v>21133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VLOOKUP(A5296,web_archive!D:AB,18,FALSE)</f>
        <v>#N/A</v>
      </c>
      <c r="O5296" s="6"/>
      <c r="P5296" s="6"/>
      <c r="Q5296" s="6"/>
      <c r="R5296" s="6"/>
      <c r="S5296" s="6"/>
      <c r="T5296" s="6"/>
      <c r="U5296" s="6" t="s">
        <v>12299</v>
      </c>
      <c r="V5296" s="6" t="s">
        <v>12299</v>
      </c>
      <c r="W5296" s="6" t="s">
        <v>12299</v>
      </c>
    </row>
    <row r="5297" spans="1:23" x14ac:dyDescent="0.3">
      <c r="A5297" s="6">
        <v>7416</v>
      </c>
      <c r="B5297" s="6" t="s">
        <v>21134</v>
      </c>
      <c r="C5297" s="6" t="s">
        <v>21135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VLOOKUP(A5297,web_archive!D:AB,18,FALSE)</f>
        <v>#N/A</v>
      </c>
      <c r="O5297" s="6"/>
      <c r="P5297" s="6"/>
      <c r="Q5297" s="6"/>
      <c r="R5297" s="6"/>
      <c r="S5297" s="6"/>
      <c r="T5297" s="6"/>
      <c r="U5297" s="6" t="s">
        <v>12299</v>
      </c>
      <c r="V5297" s="6" t="s">
        <v>12299</v>
      </c>
      <c r="W5297" s="6" t="s">
        <v>12299</v>
      </c>
    </row>
    <row r="5298" spans="1:23" x14ac:dyDescent="0.3">
      <c r="A5298" s="6">
        <v>7417</v>
      </c>
      <c r="B5298" s="6" t="s">
        <v>21136</v>
      </c>
      <c r="C5298" s="6" t="s">
        <v>21137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VLOOKUP(A5298,web_archive!D:AB,18,FALSE)</f>
        <v>#N/A</v>
      </c>
      <c r="O5298" s="6"/>
      <c r="P5298" s="6"/>
      <c r="Q5298" s="6"/>
      <c r="R5298" s="6"/>
      <c r="S5298" s="6"/>
      <c r="T5298" s="6"/>
      <c r="U5298" s="6" t="s">
        <v>12299</v>
      </c>
      <c r="V5298" s="6" t="s">
        <v>12299</v>
      </c>
      <c r="W5298" s="6" t="s">
        <v>12299</v>
      </c>
    </row>
    <row r="5299" spans="1:23" x14ac:dyDescent="0.3">
      <c r="A5299" s="6">
        <v>7418</v>
      </c>
      <c r="B5299" s="6" t="s">
        <v>21138</v>
      </c>
      <c r="C5299" s="6" t="s">
        <v>21139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VLOOKUP(A5299,web_archive!D:AB,18,FALSE)</f>
        <v>#N/A</v>
      </c>
      <c r="O5299" s="6"/>
      <c r="P5299" s="6"/>
      <c r="Q5299" s="6"/>
      <c r="R5299" s="6"/>
      <c r="S5299" s="6"/>
      <c r="T5299" s="6"/>
      <c r="U5299" s="6" t="s">
        <v>12299</v>
      </c>
      <c r="V5299" s="6" t="s">
        <v>12299</v>
      </c>
      <c r="W5299" s="6" t="s">
        <v>12299</v>
      </c>
    </row>
    <row r="5300" spans="1:23" x14ac:dyDescent="0.3">
      <c r="A5300" s="6">
        <v>7419</v>
      </c>
      <c r="B5300" s="6" t="s">
        <v>21140</v>
      </c>
      <c r="C5300" s="6" t="s">
        <v>21141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VLOOKUP(A5300,web_archive!D:AB,18,FALSE)</f>
        <v>#N/A</v>
      </c>
      <c r="O5300" s="6"/>
      <c r="P5300" s="6"/>
      <c r="Q5300" s="6"/>
      <c r="R5300" s="6"/>
      <c r="S5300" s="6"/>
      <c r="T5300" s="6"/>
      <c r="U5300" s="6" t="s">
        <v>12299</v>
      </c>
      <c r="V5300" s="6" t="s">
        <v>12299</v>
      </c>
      <c r="W5300" s="6" t="s">
        <v>12299</v>
      </c>
    </row>
    <row r="5301" spans="1:23" x14ac:dyDescent="0.3">
      <c r="A5301" s="6">
        <v>7420</v>
      </c>
      <c r="B5301" s="6" t="s">
        <v>21142</v>
      </c>
      <c r="C5301" s="6" t="s">
        <v>9182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VLOOKUP(A5301,web_archive!D:AB,18,FALSE)</f>
        <v>#N/A</v>
      </c>
      <c r="O5301" s="6"/>
      <c r="P5301" s="6"/>
      <c r="Q5301" s="6"/>
      <c r="R5301" s="6"/>
      <c r="S5301" s="6"/>
      <c r="T5301" s="6"/>
      <c r="U5301" s="6" t="s">
        <v>12299</v>
      </c>
      <c r="V5301" s="6" t="s">
        <v>12299</v>
      </c>
      <c r="W5301" s="6" t="s">
        <v>12299</v>
      </c>
    </row>
    <row r="5302" spans="1:23" x14ac:dyDescent="0.3">
      <c r="A5302" s="6">
        <v>7421</v>
      </c>
      <c r="B5302" s="6" t="s">
        <v>21143</v>
      </c>
      <c r="C5302" s="6" t="s">
        <v>21144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VLOOKUP(A5302,web_archive!D:AB,18,FALSE)</f>
        <v>#N/A</v>
      </c>
      <c r="O5302" s="6"/>
      <c r="P5302" s="6"/>
      <c r="Q5302" s="6"/>
      <c r="R5302" s="6"/>
      <c r="S5302" s="6"/>
      <c r="T5302" s="6"/>
      <c r="U5302" s="6" t="s">
        <v>12299</v>
      </c>
      <c r="V5302" s="6" t="s">
        <v>12299</v>
      </c>
      <c r="W5302" s="6" t="s">
        <v>12299</v>
      </c>
    </row>
    <row r="5303" spans="1:23" x14ac:dyDescent="0.3">
      <c r="A5303" s="6">
        <v>7422</v>
      </c>
      <c r="B5303" s="6" t="s">
        <v>21145</v>
      </c>
      <c r="C5303" s="6" t="s">
        <v>21146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VLOOKUP(A5303,web_archive!D:AB,18,FALSE)</f>
        <v>#N/A</v>
      </c>
      <c r="O5303" s="6"/>
      <c r="P5303" s="6"/>
      <c r="Q5303" s="6"/>
      <c r="R5303" s="6"/>
      <c r="S5303" s="6"/>
      <c r="T5303" s="6"/>
      <c r="U5303" s="6" t="s">
        <v>12299</v>
      </c>
      <c r="V5303" s="6" t="s">
        <v>12299</v>
      </c>
      <c r="W5303" s="6" t="s">
        <v>12299</v>
      </c>
    </row>
    <row r="5304" spans="1:23" x14ac:dyDescent="0.3">
      <c r="A5304" s="6">
        <v>7423</v>
      </c>
      <c r="B5304" s="6" t="s">
        <v>21147</v>
      </c>
      <c r="C5304" s="6" t="s">
        <v>21148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VLOOKUP(A5304,web_archive!D:AB,18,FALSE)</f>
        <v>#N/A</v>
      </c>
      <c r="O5304" s="6"/>
      <c r="P5304" s="6"/>
      <c r="Q5304" s="6"/>
      <c r="R5304" s="6"/>
      <c r="S5304" s="6"/>
      <c r="T5304" s="6"/>
      <c r="U5304" s="6" t="s">
        <v>12299</v>
      </c>
      <c r="V5304" s="6" t="s">
        <v>12299</v>
      </c>
      <c r="W5304" s="6" t="s">
        <v>12299</v>
      </c>
    </row>
    <row r="5305" spans="1:23" x14ac:dyDescent="0.3">
      <c r="A5305" s="6">
        <v>7424</v>
      </c>
      <c r="B5305" s="6" t="s">
        <v>21149</v>
      </c>
      <c r="C5305" s="6" t="s">
        <v>21150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VLOOKUP(A5305,web_archive!D:AB,18,FALSE)</f>
        <v>#N/A</v>
      </c>
      <c r="O5305" s="6"/>
      <c r="P5305" s="6"/>
      <c r="Q5305" s="6"/>
      <c r="R5305" s="6"/>
      <c r="S5305" s="6"/>
      <c r="T5305" s="6"/>
      <c r="U5305" s="6" t="s">
        <v>12299</v>
      </c>
      <c r="V5305" s="6" t="s">
        <v>12299</v>
      </c>
      <c r="W5305" s="6" t="s">
        <v>12299</v>
      </c>
    </row>
    <row r="5306" spans="1:23" x14ac:dyDescent="0.3">
      <c r="A5306" s="6">
        <v>7425</v>
      </c>
      <c r="B5306" s="6" t="s">
        <v>21151</v>
      </c>
      <c r="C5306" s="6" t="s">
        <v>21152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VLOOKUP(A5306,web_archive!D:AB,18,FALSE)</f>
        <v>#N/A</v>
      </c>
      <c r="O5306" s="6"/>
      <c r="P5306" s="6"/>
      <c r="Q5306" s="6"/>
      <c r="R5306" s="6"/>
      <c r="S5306" s="6"/>
      <c r="T5306" s="6"/>
      <c r="U5306" s="6" t="s">
        <v>12299</v>
      </c>
      <c r="V5306" s="6" t="s">
        <v>12299</v>
      </c>
      <c r="W5306" s="6" t="s">
        <v>12299</v>
      </c>
    </row>
    <row r="5307" spans="1:23" x14ac:dyDescent="0.3">
      <c r="A5307" s="6">
        <v>7426</v>
      </c>
      <c r="B5307" s="6" t="s">
        <v>21153</v>
      </c>
      <c r="C5307" s="6" t="s">
        <v>21154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VLOOKUP(A5307,web_archive!D:AB,18,FALSE)</f>
        <v>#N/A</v>
      </c>
      <c r="O5307" s="6"/>
      <c r="P5307" s="6"/>
      <c r="Q5307" s="6"/>
      <c r="R5307" s="6"/>
      <c r="S5307" s="6"/>
      <c r="T5307" s="6"/>
      <c r="U5307" s="6" t="s">
        <v>12299</v>
      </c>
      <c r="V5307" s="6" t="s">
        <v>12299</v>
      </c>
      <c r="W5307" s="6" t="s">
        <v>12299</v>
      </c>
    </row>
    <row r="5308" spans="1:23" x14ac:dyDescent="0.3">
      <c r="A5308" s="6">
        <v>7427</v>
      </c>
      <c r="B5308" s="6" t="s">
        <v>21155</v>
      </c>
      <c r="C5308" s="6" t="s">
        <v>21156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VLOOKUP(A5308,web_archive!D:AB,18,FALSE)</f>
        <v>#N/A</v>
      </c>
      <c r="O5308" s="6"/>
      <c r="P5308" s="6"/>
      <c r="Q5308" s="6"/>
      <c r="R5308" s="6"/>
      <c r="S5308" s="6"/>
      <c r="T5308" s="6"/>
      <c r="U5308" s="6" t="s">
        <v>12299</v>
      </c>
      <c r="V5308" s="6" t="s">
        <v>12299</v>
      </c>
      <c r="W5308" s="6" t="s">
        <v>12299</v>
      </c>
    </row>
    <row r="5309" spans="1:23" x14ac:dyDescent="0.3">
      <c r="A5309" s="6">
        <v>7428</v>
      </c>
      <c r="B5309" s="6" t="s">
        <v>6342</v>
      </c>
      <c r="C5309" s="6" t="s">
        <v>6343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VLOOKUP(A5309,web_archive!D:AB,18,FALSE)</f>
        <v>None</v>
      </c>
      <c r="O5309" s="6"/>
      <c r="P5309" s="6"/>
      <c r="Q5309" s="6"/>
      <c r="R5309" s="6"/>
      <c r="S5309" s="6"/>
      <c r="T5309" s="6"/>
      <c r="U5309" s="6" t="s">
        <v>12299</v>
      </c>
      <c r="V5309" s="6" t="s">
        <v>12299</v>
      </c>
      <c r="W5309" s="6" t="s">
        <v>12299</v>
      </c>
    </row>
    <row r="5310" spans="1:23" x14ac:dyDescent="0.3">
      <c r="A5310" s="6">
        <v>7429</v>
      </c>
      <c r="B5310" s="6" t="s">
        <v>21157</v>
      </c>
      <c r="C5310" s="6" t="s">
        <v>21158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VLOOKUP(A5310,web_archive!D:AB,18,FALSE)</f>
        <v>#N/A</v>
      </c>
      <c r="O5310" s="6"/>
      <c r="P5310" s="6"/>
      <c r="Q5310" s="6"/>
      <c r="R5310" s="6"/>
      <c r="S5310" s="6"/>
      <c r="T5310" s="6"/>
      <c r="U5310" s="6" t="s">
        <v>12299</v>
      </c>
      <c r="V5310" s="6" t="s">
        <v>12299</v>
      </c>
      <c r="W5310" s="6" t="s">
        <v>12299</v>
      </c>
    </row>
    <row r="5311" spans="1:23" x14ac:dyDescent="0.3">
      <c r="A5311" s="6">
        <v>7430</v>
      </c>
      <c r="B5311" s="6" t="s">
        <v>21159</v>
      </c>
      <c r="C5311" s="6" t="s">
        <v>21160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VLOOKUP(A5311,web_archive!D:AB,18,FALSE)</f>
        <v>#N/A</v>
      </c>
      <c r="O5311" s="6"/>
      <c r="P5311" s="6"/>
      <c r="Q5311" s="6"/>
      <c r="R5311" s="6"/>
      <c r="S5311" s="6"/>
      <c r="T5311" s="6"/>
      <c r="U5311" s="6" t="s">
        <v>12299</v>
      </c>
      <c r="V5311" s="6" t="s">
        <v>12299</v>
      </c>
      <c r="W5311" s="6" t="s">
        <v>12299</v>
      </c>
    </row>
    <row r="5312" spans="1:23" x14ac:dyDescent="0.3">
      <c r="A5312" s="6">
        <v>7431</v>
      </c>
      <c r="B5312" s="6" t="s">
        <v>21161</v>
      </c>
      <c r="C5312" s="6" t="s">
        <v>21162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VLOOKUP(A5312,web_archive!D:AB,18,FALSE)</f>
        <v>#N/A</v>
      </c>
      <c r="O5312" s="6"/>
      <c r="P5312" s="6"/>
      <c r="Q5312" s="6"/>
      <c r="R5312" s="6"/>
      <c r="S5312" s="6"/>
      <c r="T5312" s="6"/>
      <c r="U5312" s="6" t="s">
        <v>12299</v>
      </c>
      <c r="V5312" s="6" t="s">
        <v>12299</v>
      </c>
      <c r="W5312" s="6" t="s">
        <v>12299</v>
      </c>
    </row>
    <row r="5313" spans="1:23" x14ac:dyDescent="0.3">
      <c r="A5313" s="6">
        <v>7432</v>
      </c>
      <c r="B5313" s="6" t="s">
        <v>21163</v>
      </c>
      <c r="C5313" s="6" t="s">
        <v>21164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VLOOKUP(A5313,web_archive!D:AB,18,FALSE)</f>
        <v>#N/A</v>
      </c>
      <c r="O5313" s="6"/>
      <c r="P5313" s="6"/>
      <c r="Q5313" s="6"/>
      <c r="R5313" s="6"/>
      <c r="S5313" s="6"/>
      <c r="T5313" s="6"/>
      <c r="U5313" s="6" t="s">
        <v>12299</v>
      </c>
      <c r="V5313" s="6" t="s">
        <v>12299</v>
      </c>
      <c r="W5313" s="6" t="s">
        <v>12299</v>
      </c>
    </row>
    <row r="5314" spans="1:23" x14ac:dyDescent="0.3">
      <c r="A5314" s="6">
        <v>7433</v>
      </c>
      <c r="B5314" s="6" t="s">
        <v>8831</v>
      </c>
      <c r="C5314" s="6" t="s">
        <v>8832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VLOOKUP(A5314,web_archive!D:AB,18,FALSE)</f>
        <v>None</v>
      </c>
      <c r="O5314" s="6"/>
      <c r="P5314" s="6"/>
      <c r="Q5314" s="6"/>
      <c r="R5314" s="6"/>
      <c r="S5314" s="6"/>
      <c r="T5314" s="6"/>
      <c r="U5314" s="6" t="s">
        <v>12299</v>
      </c>
      <c r="V5314" s="6" t="s">
        <v>12299</v>
      </c>
      <c r="W5314" s="6" t="s">
        <v>12299</v>
      </c>
    </row>
    <row r="5315" spans="1:23" x14ac:dyDescent="0.3">
      <c r="A5315" s="6">
        <v>7434</v>
      </c>
      <c r="B5315" s="6" t="s">
        <v>3568</v>
      </c>
      <c r="C5315" s="6" t="s">
        <v>3569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VLOOKUP(A5315,web_archive!D:AB,18,FALSE)</f>
        <v>None</v>
      </c>
      <c r="O5315" s="6"/>
      <c r="P5315" s="6"/>
      <c r="Q5315" s="6"/>
      <c r="R5315" s="6"/>
      <c r="S5315" s="6"/>
      <c r="T5315" s="6"/>
      <c r="U5315" s="6" t="s">
        <v>12299</v>
      </c>
      <c r="V5315" s="6" t="s">
        <v>12299</v>
      </c>
      <c r="W5315" s="6" t="s">
        <v>12299</v>
      </c>
    </row>
    <row r="5316" spans="1:23" x14ac:dyDescent="0.3">
      <c r="A5316" s="6">
        <v>7435</v>
      </c>
      <c r="B5316" s="6" t="s">
        <v>4649</v>
      </c>
      <c r="C5316" s="6" t="s">
        <v>4650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VLOOKUP(A5316,web_archive!D:AB,18,FALSE)</f>
        <v>None</v>
      </c>
      <c r="O5316" s="6"/>
      <c r="P5316" s="6"/>
      <c r="Q5316" s="6"/>
      <c r="R5316" s="6"/>
      <c r="S5316" s="6"/>
      <c r="T5316" s="6"/>
      <c r="U5316" s="6" t="s">
        <v>12299</v>
      </c>
      <c r="V5316" s="6" t="s">
        <v>12299</v>
      </c>
      <c r="W5316" s="6" t="s">
        <v>12299</v>
      </c>
    </row>
    <row r="5317" spans="1:23" x14ac:dyDescent="0.3">
      <c r="A5317" s="6">
        <v>7436</v>
      </c>
      <c r="B5317" s="6" t="s">
        <v>7617</v>
      </c>
      <c r="C5317" s="6" t="s">
        <v>7618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VLOOKUP(A5317,web_archive!D:AB,18,FALSE)</f>
        <v>None</v>
      </c>
      <c r="O5317" s="6"/>
      <c r="P5317" s="6"/>
      <c r="Q5317" s="6"/>
      <c r="R5317" s="6"/>
      <c r="S5317" s="6"/>
      <c r="T5317" s="6"/>
      <c r="U5317" s="6" t="s">
        <v>12299</v>
      </c>
      <c r="V5317" s="6" t="s">
        <v>12299</v>
      </c>
      <c r="W5317" s="6" t="s">
        <v>12299</v>
      </c>
    </row>
    <row r="5318" spans="1:23" x14ac:dyDescent="0.3">
      <c r="A5318" s="6">
        <v>7437</v>
      </c>
      <c r="B5318" s="6" t="s">
        <v>7621</v>
      </c>
      <c r="C5318" s="6" t="s">
        <v>7622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VLOOKUP(A5318,web_archive!D:AB,18,FALSE)</f>
        <v>None</v>
      </c>
      <c r="O5318" s="6"/>
      <c r="P5318" s="6"/>
      <c r="Q5318" s="6"/>
      <c r="R5318" s="6"/>
      <c r="S5318" s="6"/>
      <c r="T5318" s="6"/>
      <c r="U5318" s="6" t="s">
        <v>12299</v>
      </c>
      <c r="V5318" s="6" t="s">
        <v>12299</v>
      </c>
      <c r="W5318" s="6" t="s">
        <v>12299</v>
      </c>
    </row>
    <row r="5319" spans="1:23" x14ac:dyDescent="0.3">
      <c r="A5319" s="6">
        <v>7438</v>
      </c>
      <c r="B5319" s="6" t="s">
        <v>7613</v>
      </c>
      <c r="C5319" s="6" t="s">
        <v>7614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VLOOKUP(A5319,web_archive!D:AB,18,FALSE)</f>
        <v>None</v>
      </c>
      <c r="O5319" s="6"/>
      <c r="P5319" s="6"/>
      <c r="Q5319" s="6"/>
      <c r="R5319" s="6"/>
      <c r="S5319" s="6"/>
      <c r="T5319" s="6"/>
      <c r="U5319" s="6" t="s">
        <v>12299</v>
      </c>
      <c r="V5319" s="6" t="s">
        <v>12299</v>
      </c>
      <c r="W5319" s="6" t="s">
        <v>12299</v>
      </c>
    </row>
    <row r="5320" spans="1:23" x14ac:dyDescent="0.3">
      <c r="A5320" s="6">
        <v>7439</v>
      </c>
      <c r="B5320" s="6" t="s">
        <v>7625</v>
      </c>
      <c r="C5320" s="6" t="s">
        <v>7626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VLOOKUP(A5320,web_archive!D:AB,18,FALSE)</f>
        <v>None</v>
      </c>
      <c r="O5320" s="6"/>
      <c r="P5320" s="6"/>
      <c r="Q5320" s="6"/>
      <c r="R5320" s="6"/>
      <c r="S5320" s="6"/>
      <c r="T5320" s="6"/>
      <c r="U5320" s="6" t="s">
        <v>12299</v>
      </c>
      <c r="V5320" s="6" t="s">
        <v>12299</v>
      </c>
      <c r="W5320" s="6" t="s">
        <v>12299</v>
      </c>
    </row>
    <row r="5321" spans="1:23" x14ac:dyDescent="0.3">
      <c r="A5321" s="6">
        <v>7440</v>
      </c>
      <c r="B5321" s="6" t="s">
        <v>8204</v>
      </c>
      <c r="C5321" s="6" t="s">
        <v>8205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VLOOKUP(A5321,web_archive!D:AB,18,FALSE)</f>
        <v>None</v>
      </c>
      <c r="O5321" s="6"/>
      <c r="P5321" s="6"/>
      <c r="Q5321" s="6"/>
      <c r="R5321" s="6"/>
      <c r="S5321" s="6"/>
      <c r="T5321" s="6"/>
      <c r="U5321" s="6" t="s">
        <v>12299</v>
      </c>
      <c r="V5321" s="6" t="s">
        <v>12299</v>
      </c>
      <c r="W5321" s="6" t="s">
        <v>12299</v>
      </c>
    </row>
    <row r="5322" spans="1:23" x14ac:dyDescent="0.3">
      <c r="A5322" s="6">
        <v>7441</v>
      </c>
      <c r="B5322" s="6" t="s">
        <v>1315</v>
      </c>
      <c r="C5322" s="6" t="s">
        <v>1316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VLOOKUP(A5322,web_archive!D:AB,18,FALSE)</f>
        <v>None</v>
      </c>
      <c r="O5322" s="6"/>
      <c r="P5322" s="6"/>
      <c r="Q5322" s="6"/>
      <c r="R5322" s="6"/>
      <c r="S5322" s="6"/>
      <c r="T5322" s="6"/>
      <c r="U5322" s="6" t="s">
        <v>12299</v>
      </c>
      <c r="V5322" s="6" t="s">
        <v>12299</v>
      </c>
      <c r="W5322" s="6" t="s">
        <v>12299</v>
      </c>
    </row>
    <row r="5323" spans="1:23" x14ac:dyDescent="0.3">
      <c r="A5323" s="6">
        <v>7442</v>
      </c>
      <c r="B5323" s="6" t="s">
        <v>2703</v>
      </c>
      <c r="C5323" s="6" t="s">
        <v>2704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VLOOKUP(A5323,web_archive!D:AB,18,FALSE)</f>
        <v>None</v>
      </c>
      <c r="O5323" s="6"/>
      <c r="P5323" s="6"/>
      <c r="Q5323" s="6"/>
      <c r="R5323" s="6"/>
      <c r="S5323" s="6"/>
      <c r="T5323" s="6"/>
      <c r="U5323" s="6" t="s">
        <v>12299</v>
      </c>
      <c r="V5323" s="6" t="s">
        <v>12299</v>
      </c>
      <c r="W5323" s="6" t="s">
        <v>12299</v>
      </c>
    </row>
    <row r="5324" spans="1:23" x14ac:dyDescent="0.3">
      <c r="A5324" s="6">
        <v>7443</v>
      </c>
      <c r="B5324" s="6" t="s">
        <v>10152</v>
      </c>
      <c r="C5324" s="6" t="s">
        <v>10153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VLOOKUP(A5324,web_archive!D:AB,18,FALSE)</f>
        <v>None</v>
      </c>
      <c r="O5324" s="6"/>
      <c r="P5324" s="6"/>
      <c r="Q5324" s="6"/>
      <c r="R5324" s="6"/>
      <c r="S5324" s="6"/>
      <c r="T5324" s="6"/>
      <c r="U5324" s="6" t="s">
        <v>12299</v>
      </c>
      <c r="V5324" s="6" t="s">
        <v>12299</v>
      </c>
      <c r="W5324" s="6" t="s">
        <v>12299</v>
      </c>
    </row>
    <row r="5325" spans="1:23" x14ac:dyDescent="0.3">
      <c r="A5325" s="6">
        <v>7444</v>
      </c>
      <c r="B5325" s="6" t="s">
        <v>10128</v>
      </c>
      <c r="C5325" s="6" t="s">
        <v>10129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VLOOKUP(A5325,web_archive!D:AB,18,FALSE)</f>
        <v>None</v>
      </c>
      <c r="O5325" s="6"/>
      <c r="P5325" s="6"/>
      <c r="Q5325" s="6"/>
      <c r="R5325" s="6"/>
      <c r="S5325" s="6"/>
      <c r="T5325" s="6"/>
      <c r="U5325" s="6" t="s">
        <v>12299</v>
      </c>
      <c r="V5325" s="6" t="s">
        <v>12299</v>
      </c>
      <c r="W5325" s="6" t="s">
        <v>12299</v>
      </c>
    </row>
    <row r="5326" spans="1:23" x14ac:dyDescent="0.3">
      <c r="A5326" s="6">
        <v>7445</v>
      </c>
      <c r="B5326" s="6" t="s">
        <v>3181</v>
      </c>
      <c r="C5326" s="6" t="s">
        <v>3182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VLOOKUP(A5326,web_archive!D:AB,18,FALSE)</f>
        <v>None</v>
      </c>
      <c r="O5326" s="6"/>
      <c r="P5326" s="6"/>
      <c r="Q5326" s="6"/>
      <c r="R5326" s="6"/>
      <c r="S5326" s="6"/>
      <c r="T5326" s="6"/>
      <c r="U5326" s="6" t="s">
        <v>12299</v>
      </c>
      <c r="V5326" s="6" t="s">
        <v>12299</v>
      </c>
      <c r="W5326" s="6" t="s">
        <v>12299</v>
      </c>
    </row>
    <row r="5327" spans="1:23" x14ac:dyDescent="0.3">
      <c r="A5327" s="6">
        <v>7446</v>
      </c>
      <c r="B5327" s="6" t="s">
        <v>3177</v>
      </c>
      <c r="C5327" s="6" t="s">
        <v>3178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VLOOKUP(A5327,web_archive!D:AB,18,FALSE)</f>
        <v>None</v>
      </c>
      <c r="O5327" s="6"/>
      <c r="P5327" s="6"/>
      <c r="Q5327" s="6"/>
      <c r="R5327" s="6"/>
      <c r="S5327" s="6"/>
      <c r="T5327" s="6"/>
      <c r="U5327" s="6" t="s">
        <v>12299</v>
      </c>
      <c r="V5327" s="6" t="s">
        <v>12299</v>
      </c>
      <c r="W5327" s="6" t="s">
        <v>12299</v>
      </c>
    </row>
    <row r="5328" spans="1:23" x14ac:dyDescent="0.3">
      <c r="A5328" s="6">
        <v>7447</v>
      </c>
      <c r="B5328" s="6" t="s">
        <v>3185</v>
      </c>
      <c r="C5328" s="6" t="s">
        <v>3186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VLOOKUP(A5328,web_archive!D:AB,18,FALSE)</f>
        <v>None</v>
      </c>
      <c r="O5328" s="6"/>
      <c r="P5328" s="6"/>
      <c r="Q5328" s="6"/>
      <c r="R5328" s="6"/>
      <c r="S5328" s="6"/>
      <c r="T5328" s="6"/>
      <c r="U5328" s="6" t="s">
        <v>12299</v>
      </c>
      <c r="V5328" s="6" t="s">
        <v>12299</v>
      </c>
      <c r="W5328" s="6" t="s">
        <v>12299</v>
      </c>
    </row>
    <row r="5329" spans="1:23" x14ac:dyDescent="0.3">
      <c r="A5329" s="6">
        <v>7448</v>
      </c>
      <c r="B5329" s="6" t="s">
        <v>3189</v>
      </c>
      <c r="C5329" s="6" t="s">
        <v>3190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VLOOKUP(A5329,web_archive!D:AB,18,FALSE)</f>
        <v>None</v>
      </c>
      <c r="O5329" s="6"/>
      <c r="P5329" s="6"/>
      <c r="Q5329" s="6"/>
      <c r="R5329" s="6"/>
      <c r="S5329" s="6"/>
      <c r="T5329" s="6"/>
      <c r="U5329" s="6" t="s">
        <v>12299</v>
      </c>
      <c r="V5329" s="6" t="s">
        <v>12299</v>
      </c>
      <c r="W5329" s="6" t="s">
        <v>12299</v>
      </c>
    </row>
    <row r="5330" spans="1:23" x14ac:dyDescent="0.3">
      <c r="A5330" s="6">
        <v>7449</v>
      </c>
      <c r="B5330" s="6" t="s">
        <v>1276</v>
      </c>
      <c r="C5330" s="6" t="s">
        <v>1277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VLOOKUP(A5330,web_archive!D:AB,18,FALSE)</f>
        <v>None</v>
      </c>
      <c r="O5330" s="6"/>
      <c r="P5330" s="6"/>
      <c r="Q5330" s="6"/>
      <c r="R5330" s="6"/>
      <c r="S5330" s="6"/>
      <c r="T5330" s="6"/>
      <c r="U5330" s="6" t="s">
        <v>12299</v>
      </c>
      <c r="V5330" s="6" t="s">
        <v>12299</v>
      </c>
      <c r="W5330" s="6" t="s">
        <v>12299</v>
      </c>
    </row>
    <row r="5331" spans="1:23" x14ac:dyDescent="0.3">
      <c r="A5331" s="6">
        <v>7450</v>
      </c>
      <c r="B5331" s="6" t="s">
        <v>7580</v>
      </c>
      <c r="C5331" s="6" t="s">
        <v>7581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VLOOKUP(A5331,web_archive!D:AB,18,FALSE)</f>
        <v>None</v>
      </c>
      <c r="O5331" s="6"/>
      <c r="P5331" s="6"/>
      <c r="Q5331" s="6"/>
      <c r="R5331" s="6"/>
      <c r="S5331" s="6"/>
      <c r="T5331" s="6"/>
      <c r="U5331" s="6" t="s">
        <v>12299</v>
      </c>
      <c r="V5331" s="6" t="s">
        <v>12299</v>
      </c>
      <c r="W5331" s="6" t="s">
        <v>12299</v>
      </c>
    </row>
    <row r="5332" spans="1:23" x14ac:dyDescent="0.3">
      <c r="A5332" s="6">
        <v>7451</v>
      </c>
      <c r="B5332" s="6" t="s">
        <v>8773</v>
      </c>
      <c r="C5332" s="6" t="s">
        <v>8774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VLOOKUP(A5332,web_archive!D:AB,18,FALSE)</f>
        <v>None</v>
      </c>
      <c r="O5332" s="6"/>
      <c r="P5332" s="6"/>
      <c r="Q5332" s="6"/>
      <c r="R5332" s="6"/>
      <c r="S5332" s="6"/>
      <c r="T5332" s="6"/>
      <c r="U5332" s="6" t="s">
        <v>12299</v>
      </c>
      <c r="V5332" s="6" t="s">
        <v>12299</v>
      </c>
      <c r="W5332" s="6" t="s">
        <v>12299</v>
      </c>
    </row>
    <row r="5333" spans="1:23" x14ac:dyDescent="0.3">
      <c r="A5333" s="6">
        <v>7452</v>
      </c>
      <c r="B5333" s="6" t="s">
        <v>10932</v>
      </c>
      <c r="C5333" s="6" t="s">
        <v>10933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VLOOKUP(A5333,web_archive!D:AB,18,FALSE)</f>
        <v>None</v>
      </c>
      <c r="O5333" s="6"/>
      <c r="P5333" s="6"/>
      <c r="Q5333" s="6"/>
      <c r="R5333" s="6"/>
      <c r="S5333" s="6"/>
      <c r="T5333" s="6"/>
      <c r="U5333" s="6" t="s">
        <v>12299</v>
      </c>
      <c r="V5333" s="6" t="s">
        <v>12299</v>
      </c>
      <c r="W5333" s="6" t="s">
        <v>12299</v>
      </c>
    </row>
    <row r="5334" spans="1:23" x14ac:dyDescent="0.3">
      <c r="A5334" s="6">
        <v>7453</v>
      </c>
      <c r="B5334" s="6" t="s">
        <v>21165</v>
      </c>
      <c r="C5334" s="6" t="s">
        <v>21166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VLOOKUP(A5334,web_archive!D:AB,18,FALSE)</f>
        <v>#N/A</v>
      </c>
      <c r="O5334" s="6"/>
      <c r="P5334" s="6"/>
      <c r="Q5334" s="6"/>
      <c r="R5334" s="6"/>
      <c r="S5334" s="6"/>
      <c r="T5334" s="6"/>
      <c r="U5334" s="6" t="s">
        <v>12299</v>
      </c>
      <c r="V5334" s="6" t="s">
        <v>12299</v>
      </c>
      <c r="W5334" s="6" t="s">
        <v>12299</v>
      </c>
    </row>
    <row r="5335" spans="1:23" x14ac:dyDescent="0.3">
      <c r="A5335" s="6">
        <v>7454</v>
      </c>
      <c r="B5335" s="6" t="s">
        <v>7695</v>
      </c>
      <c r="C5335" s="6" t="s">
        <v>7696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VLOOKUP(A5335,web_archive!D:AB,18,FALSE)</f>
        <v>None</v>
      </c>
      <c r="O5335" s="6"/>
      <c r="P5335" s="6"/>
      <c r="Q5335" s="6"/>
      <c r="R5335" s="6"/>
      <c r="S5335" s="6"/>
      <c r="T5335" s="6"/>
      <c r="U5335" s="6" t="s">
        <v>12299</v>
      </c>
      <c r="V5335" s="6" t="s">
        <v>12299</v>
      </c>
      <c r="W5335" s="6" t="s">
        <v>12299</v>
      </c>
    </row>
    <row r="5336" spans="1:23" x14ac:dyDescent="0.3">
      <c r="A5336" s="6">
        <v>7455</v>
      </c>
      <c r="B5336" s="6" t="s">
        <v>21167</v>
      </c>
      <c r="C5336" s="6" t="s">
        <v>21168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VLOOKUP(A5336,web_archive!D:AB,18,FALSE)</f>
        <v>#N/A</v>
      </c>
      <c r="O5336" s="6"/>
      <c r="P5336" s="6"/>
      <c r="Q5336" s="6"/>
      <c r="R5336" s="6"/>
      <c r="S5336" s="6"/>
      <c r="T5336" s="6"/>
      <c r="U5336" s="6" t="s">
        <v>12299</v>
      </c>
      <c r="V5336" s="6" t="s">
        <v>12299</v>
      </c>
      <c r="W5336" s="6" t="s">
        <v>12299</v>
      </c>
    </row>
    <row r="5337" spans="1:23" x14ac:dyDescent="0.3">
      <c r="A5337" s="6">
        <v>7456</v>
      </c>
      <c r="B5337" s="6" t="s">
        <v>8263</v>
      </c>
      <c r="C5337" s="6" t="s">
        <v>8264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VLOOKUP(A5337,web_archive!D:AB,18,FALSE)</f>
        <v>None</v>
      </c>
      <c r="O5337" s="6"/>
      <c r="P5337" s="6"/>
      <c r="Q5337" s="6"/>
      <c r="R5337" s="6"/>
      <c r="S5337" s="6"/>
      <c r="T5337" s="6"/>
      <c r="U5337" s="6" t="s">
        <v>12299</v>
      </c>
      <c r="V5337" s="6" t="s">
        <v>12299</v>
      </c>
      <c r="W5337" s="6" t="s">
        <v>12299</v>
      </c>
    </row>
    <row r="5338" spans="1:23" x14ac:dyDescent="0.3">
      <c r="A5338" s="6">
        <v>7457</v>
      </c>
      <c r="B5338" s="6" t="s">
        <v>21169</v>
      </c>
      <c r="C5338" s="6" t="s">
        <v>21170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VLOOKUP(A5338,web_archive!D:AB,18,FALSE)</f>
        <v>#N/A</v>
      </c>
      <c r="O5338" s="6"/>
      <c r="P5338" s="6"/>
      <c r="Q5338" s="6"/>
      <c r="R5338" s="6"/>
      <c r="S5338" s="6"/>
      <c r="T5338" s="6"/>
      <c r="U5338" s="6" t="s">
        <v>12299</v>
      </c>
      <c r="V5338" s="6" t="s">
        <v>12299</v>
      </c>
      <c r="W5338" s="6" t="s">
        <v>12299</v>
      </c>
    </row>
    <row r="5339" spans="1:23" x14ac:dyDescent="0.3">
      <c r="A5339" s="6">
        <v>7458</v>
      </c>
      <c r="B5339" s="6" t="s">
        <v>21171</v>
      </c>
      <c r="C5339" s="6" t="s">
        <v>21172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VLOOKUP(A5339,web_archive!D:AB,18,FALSE)</f>
        <v>#N/A</v>
      </c>
      <c r="O5339" s="6"/>
      <c r="P5339" s="6"/>
      <c r="Q5339" s="6"/>
      <c r="R5339" s="6"/>
      <c r="S5339" s="6"/>
      <c r="T5339" s="6"/>
      <c r="U5339" s="6" t="s">
        <v>12299</v>
      </c>
      <c r="V5339" s="6" t="s">
        <v>12299</v>
      </c>
      <c r="W5339" s="6" t="s">
        <v>12299</v>
      </c>
    </row>
    <row r="5340" spans="1:23" x14ac:dyDescent="0.3">
      <c r="A5340" s="6">
        <v>7459</v>
      </c>
      <c r="B5340" s="6" t="s">
        <v>21173</v>
      </c>
      <c r="C5340" s="6" t="s">
        <v>19864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VLOOKUP(A5340,web_archive!D:AB,18,FALSE)</f>
        <v>#N/A</v>
      </c>
      <c r="O5340" s="6"/>
      <c r="P5340" s="6"/>
      <c r="Q5340" s="6"/>
      <c r="R5340" s="6"/>
      <c r="S5340" s="6"/>
      <c r="T5340" s="6"/>
      <c r="U5340" s="6" t="s">
        <v>12299</v>
      </c>
      <c r="V5340" s="6" t="s">
        <v>12299</v>
      </c>
      <c r="W5340" s="6" t="s">
        <v>12299</v>
      </c>
    </row>
    <row r="5341" spans="1:23" x14ac:dyDescent="0.3">
      <c r="A5341" s="6">
        <v>7460</v>
      </c>
      <c r="B5341" s="6" t="s">
        <v>21174</v>
      </c>
      <c r="C5341" s="6" t="s">
        <v>21175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VLOOKUP(A5341,web_archive!D:AB,18,FALSE)</f>
        <v>#N/A</v>
      </c>
      <c r="O5341" s="6"/>
      <c r="P5341" s="6"/>
      <c r="Q5341" s="6"/>
      <c r="R5341" s="6"/>
      <c r="S5341" s="6"/>
      <c r="T5341" s="6"/>
      <c r="U5341" s="6" t="s">
        <v>12299</v>
      </c>
      <c r="V5341" s="6" t="s">
        <v>12299</v>
      </c>
      <c r="W5341" s="6" t="s">
        <v>12299</v>
      </c>
    </row>
    <row r="5342" spans="1:23" x14ac:dyDescent="0.3">
      <c r="A5342" s="6">
        <v>7461</v>
      </c>
      <c r="B5342" s="6" t="s">
        <v>21176</v>
      </c>
      <c r="C5342" s="6" t="s">
        <v>21177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VLOOKUP(A5342,web_archive!D:AB,18,FALSE)</f>
        <v>#N/A</v>
      </c>
      <c r="O5342" s="6"/>
      <c r="P5342" s="6"/>
      <c r="Q5342" s="6"/>
      <c r="R5342" s="6"/>
      <c r="S5342" s="6"/>
      <c r="T5342" s="6"/>
      <c r="U5342" s="6" t="s">
        <v>12299</v>
      </c>
      <c r="V5342" s="6" t="s">
        <v>12299</v>
      </c>
      <c r="W5342" s="6" t="s">
        <v>12299</v>
      </c>
    </row>
    <row r="5343" spans="1:23" x14ac:dyDescent="0.3">
      <c r="A5343" s="6">
        <v>7462</v>
      </c>
      <c r="B5343" s="6" t="s">
        <v>21178</v>
      </c>
      <c r="C5343" s="6" t="s">
        <v>21179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VLOOKUP(A5343,web_archive!D:AB,18,FALSE)</f>
        <v>#N/A</v>
      </c>
      <c r="O5343" s="6"/>
      <c r="P5343" s="6"/>
      <c r="Q5343" s="6"/>
      <c r="R5343" s="6"/>
      <c r="S5343" s="6"/>
      <c r="T5343" s="6"/>
      <c r="U5343" s="6" t="s">
        <v>12299</v>
      </c>
      <c r="V5343" s="6" t="s">
        <v>12299</v>
      </c>
      <c r="W5343" s="6" t="s">
        <v>12299</v>
      </c>
    </row>
    <row r="5344" spans="1:23" x14ac:dyDescent="0.3">
      <c r="A5344" s="6">
        <v>7463</v>
      </c>
      <c r="B5344" s="6" t="s">
        <v>21180</v>
      </c>
      <c r="C5344" s="6" t="s">
        <v>21181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VLOOKUP(A5344,web_archive!D:AB,18,FALSE)</f>
        <v>#N/A</v>
      </c>
      <c r="O5344" s="6"/>
      <c r="P5344" s="6"/>
      <c r="Q5344" s="6"/>
      <c r="R5344" s="6"/>
      <c r="S5344" s="6"/>
      <c r="T5344" s="6"/>
      <c r="U5344" s="6" t="s">
        <v>12299</v>
      </c>
      <c r="V5344" s="6" t="s">
        <v>12299</v>
      </c>
      <c r="W5344" s="6" t="s">
        <v>12299</v>
      </c>
    </row>
    <row r="5345" spans="1:23" x14ac:dyDescent="0.3">
      <c r="A5345" s="6">
        <v>7464</v>
      </c>
      <c r="B5345" s="6" t="s">
        <v>21182</v>
      </c>
      <c r="C5345" s="6" t="s">
        <v>21183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VLOOKUP(A5345,web_archive!D:AB,18,FALSE)</f>
        <v>#N/A</v>
      </c>
      <c r="O5345" s="6"/>
      <c r="P5345" s="6"/>
      <c r="Q5345" s="6"/>
      <c r="R5345" s="6"/>
      <c r="S5345" s="6"/>
      <c r="T5345" s="6"/>
      <c r="U5345" s="6" t="s">
        <v>12299</v>
      </c>
      <c r="V5345" s="6" t="s">
        <v>12299</v>
      </c>
      <c r="W5345" s="6" t="s">
        <v>12299</v>
      </c>
    </row>
    <row r="5346" spans="1:23" x14ac:dyDescent="0.3">
      <c r="A5346" s="6">
        <v>7465</v>
      </c>
      <c r="B5346" s="6" t="s">
        <v>21184</v>
      </c>
      <c r="C5346" s="6" t="s">
        <v>21185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VLOOKUP(A5346,web_archive!D:AB,18,FALSE)</f>
        <v>#N/A</v>
      </c>
      <c r="O5346" s="6"/>
      <c r="P5346" s="6"/>
      <c r="Q5346" s="6"/>
      <c r="R5346" s="6"/>
      <c r="S5346" s="6"/>
      <c r="T5346" s="6"/>
      <c r="U5346" s="6" t="s">
        <v>12299</v>
      </c>
      <c r="V5346" s="6" t="s">
        <v>12299</v>
      </c>
      <c r="W5346" s="6" t="s">
        <v>12299</v>
      </c>
    </row>
    <row r="5347" spans="1:23" x14ac:dyDescent="0.3">
      <c r="A5347" s="6">
        <v>7466</v>
      </c>
      <c r="B5347" s="6" t="s">
        <v>21186</v>
      </c>
      <c r="C5347" s="6" t="s">
        <v>21187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VLOOKUP(A5347,web_archive!D:AB,18,FALSE)</f>
        <v>#N/A</v>
      </c>
      <c r="O5347" s="6"/>
      <c r="P5347" s="6"/>
      <c r="Q5347" s="6"/>
      <c r="R5347" s="6"/>
      <c r="S5347" s="6"/>
      <c r="T5347" s="6"/>
      <c r="U5347" s="6" t="s">
        <v>12299</v>
      </c>
      <c r="V5347" s="6" t="s">
        <v>12299</v>
      </c>
      <c r="W5347" s="6" t="s">
        <v>12299</v>
      </c>
    </row>
    <row r="5348" spans="1:23" x14ac:dyDescent="0.3">
      <c r="A5348" s="6">
        <v>7467</v>
      </c>
      <c r="B5348" s="6" t="s">
        <v>21188</v>
      </c>
      <c r="C5348" s="6" t="s">
        <v>21189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VLOOKUP(A5348,web_archive!D:AB,18,FALSE)</f>
        <v>#N/A</v>
      </c>
      <c r="O5348" s="6"/>
      <c r="P5348" s="6"/>
      <c r="Q5348" s="6"/>
      <c r="R5348" s="6"/>
      <c r="S5348" s="6"/>
      <c r="T5348" s="6"/>
      <c r="U5348" s="6" t="s">
        <v>12299</v>
      </c>
      <c r="V5348" s="6" t="s">
        <v>12299</v>
      </c>
      <c r="W5348" s="6" t="s">
        <v>12299</v>
      </c>
    </row>
    <row r="5349" spans="1:23" x14ac:dyDescent="0.3">
      <c r="A5349" s="6">
        <v>7468</v>
      </c>
      <c r="B5349" s="6" t="s">
        <v>21190</v>
      </c>
      <c r="C5349" s="6" t="s">
        <v>21191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VLOOKUP(A5349,web_archive!D:AB,18,FALSE)</f>
        <v>#N/A</v>
      </c>
      <c r="O5349" s="6"/>
      <c r="P5349" s="6"/>
      <c r="Q5349" s="6"/>
      <c r="R5349" s="6"/>
      <c r="S5349" s="6"/>
      <c r="T5349" s="6"/>
      <c r="U5349" s="6" t="s">
        <v>12299</v>
      </c>
      <c r="V5349" s="6" t="s">
        <v>12299</v>
      </c>
      <c r="W5349" s="6" t="s">
        <v>12299</v>
      </c>
    </row>
    <row r="5350" spans="1:23" x14ac:dyDescent="0.3">
      <c r="A5350" s="6">
        <v>7469</v>
      </c>
      <c r="B5350" s="6" t="s">
        <v>21192</v>
      </c>
      <c r="C5350" s="6" t="s">
        <v>21193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VLOOKUP(A5350,web_archive!D:AB,18,FALSE)</f>
        <v>#N/A</v>
      </c>
      <c r="O5350" s="6"/>
      <c r="P5350" s="6"/>
      <c r="Q5350" s="6"/>
      <c r="R5350" s="6"/>
      <c r="S5350" s="6"/>
      <c r="T5350" s="6"/>
      <c r="U5350" s="6" t="s">
        <v>12299</v>
      </c>
      <c r="V5350" s="6" t="s">
        <v>12299</v>
      </c>
      <c r="W5350" s="6" t="s">
        <v>12299</v>
      </c>
    </row>
    <row r="5351" spans="1:23" x14ac:dyDescent="0.3">
      <c r="A5351" s="6">
        <v>7470</v>
      </c>
      <c r="B5351" s="6" t="s">
        <v>21194</v>
      </c>
      <c r="C5351" s="6" t="s">
        <v>21195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VLOOKUP(A5351,web_archive!D:AB,18,FALSE)</f>
        <v>#N/A</v>
      </c>
      <c r="O5351" s="6"/>
      <c r="P5351" s="6"/>
      <c r="Q5351" s="6"/>
      <c r="R5351" s="6"/>
      <c r="S5351" s="6"/>
      <c r="T5351" s="6"/>
      <c r="U5351" s="6" t="s">
        <v>12299</v>
      </c>
      <c r="V5351" s="6" t="s">
        <v>12299</v>
      </c>
      <c r="W5351" s="6" t="s">
        <v>12299</v>
      </c>
    </row>
    <row r="5352" spans="1:23" x14ac:dyDescent="0.3">
      <c r="A5352" s="6">
        <v>7471</v>
      </c>
      <c r="B5352" s="6" t="s">
        <v>21196</v>
      </c>
      <c r="C5352" s="6" t="s">
        <v>21197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VLOOKUP(A5352,web_archive!D:AB,18,FALSE)</f>
        <v>#N/A</v>
      </c>
      <c r="O5352" s="6"/>
      <c r="P5352" s="6"/>
      <c r="Q5352" s="6"/>
      <c r="R5352" s="6"/>
      <c r="S5352" s="6"/>
      <c r="T5352" s="6"/>
      <c r="U5352" s="6" t="s">
        <v>12299</v>
      </c>
      <c r="V5352" s="6" t="s">
        <v>12299</v>
      </c>
      <c r="W5352" s="6" t="s">
        <v>12299</v>
      </c>
    </row>
    <row r="5353" spans="1:23" x14ac:dyDescent="0.3">
      <c r="A5353" s="6">
        <v>7472</v>
      </c>
      <c r="B5353" s="6" t="s">
        <v>21198</v>
      </c>
      <c r="C5353" s="6" t="s">
        <v>21199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VLOOKUP(A5353,web_archive!D:AB,18,FALSE)</f>
        <v>#N/A</v>
      </c>
      <c r="O5353" s="6"/>
      <c r="P5353" s="6"/>
      <c r="Q5353" s="6"/>
      <c r="R5353" s="6"/>
      <c r="S5353" s="6"/>
      <c r="T5353" s="6"/>
      <c r="U5353" s="6" t="s">
        <v>12299</v>
      </c>
      <c r="V5353" s="6" t="s">
        <v>12299</v>
      </c>
      <c r="W5353" s="6" t="s">
        <v>12299</v>
      </c>
    </row>
    <row r="5354" spans="1:23" x14ac:dyDescent="0.3">
      <c r="A5354" s="6">
        <v>7473</v>
      </c>
      <c r="B5354" s="6" t="s">
        <v>21200</v>
      </c>
      <c r="C5354" s="6" t="s">
        <v>21201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VLOOKUP(A5354,web_archive!D:AB,18,FALSE)</f>
        <v>#N/A</v>
      </c>
      <c r="O5354" s="6"/>
      <c r="P5354" s="6"/>
      <c r="Q5354" s="6"/>
      <c r="R5354" s="6"/>
      <c r="S5354" s="6"/>
      <c r="T5354" s="6"/>
      <c r="U5354" s="6" t="s">
        <v>12299</v>
      </c>
      <c r="V5354" s="6" t="s">
        <v>12299</v>
      </c>
      <c r="W5354" s="6" t="s">
        <v>12299</v>
      </c>
    </row>
    <row r="5355" spans="1:23" x14ac:dyDescent="0.3">
      <c r="A5355" s="6">
        <v>7474</v>
      </c>
      <c r="B5355" s="6" t="s">
        <v>21202</v>
      </c>
      <c r="C5355" s="6" t="s">
        <v>21203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VLOOKUP(A5355,web_archive!D:AB,18,FALSE)</f>
        <v>#N/A</v>
      </c>
      <c r="O5355" s="6"/>
      <c r="P5355" s="6"/>
      <c r="Q5355" s="6"/>
      <c r="R5355" s="6"/>
      <c r="S5355" s="6"/>
      <c r="T5355" s="6"/>
      <c r="U5355" s="6" t="s">
        <v>12299</v>
      </c>
      <c r="V5355" s="6" t="s">
        <v>12299</v>
      </c>
      <c r="W5355" s="6" t="s">
        <v>12299</v>
      </c>
    </row>
    <row r="5356" spans="1:23" x14ac:dyDescent="0.3">
      <c r="A5356" s="6">
        <v>7475</v>
      </c>
      <c r="B5356" s="6" t="s">
        <v>21204</v>
      </c>
      <c r="C5356" s="6" t="s">
        <v>21205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VLOOKUP(A5356,web_archive!D:AB,18,FALSE)</f>
        <v>#N/A</v>
      </c>
      <c r="O5356" s="6"/>
      <c r="P5356" s="6"/>
      <c r="Q5356" s="6"/>
      <c r="R5356" s="6"/>
      <c r="S5356" s="6"/>
      <c r="T5356" s="6"/>
      <c r="U5356" s="6" t="s">
        <v>12299</v>
      </c>
      <c r="V5356" s="6" t="s">
        <v>12299</v>
      </c>
      <c r="W5356" s="6" t="s">
        <v>12299</v>
      </c>
    </row>
    <row r="5357" spans="1:23" x14ac:dyDescent="0.3">
      <c r="A5357" s="6">
        <v>7476</v>
      </c>
      <c r="B5357" s="6" t="s">
        <v>21206</v>
      </c>
      <c r="C5357" s="6" t="s">
        <v>21207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VLOOKUP(A5357,web_archive!D:AB,18,FALSE)</f>
        <v>#N/A</v>
      </c>
      <c r="O5357" s="6"/>
      <c r="P5357" s="6"/>
      <c r="Q5357" s="6"/>
      <c r="R5357" s="6"/>
      <c r="S5357" s="6"/>
      <c r="T5357" s="6"/>
      <c r="U5357" s="6" t="s">
        <v>12299</v>
      </c>
      <c r="V5357" s="6" t="s">
        <v>12299</v>
      </c>
      <c r="W5357" s="6" t="s">
        <v>12299</v>
      </c>
    </row>
    <row r="5358" spans="1:23" x14ac:dyDescent="0.3">
      <c r="A5358" s="6">
        <v>7477</v>
      </c>
      <c r="B5358" s="6" t="s">
        <v>2428</v>
      </c>
      <c r="C5358" s="6" t="s">
        <v>2429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VLOOKUP(A5358,web_archive!D:AB,18,FALSE)</f>
        <v>None</v>
      </c>
      <c r="O5358" s="6"/>
      <c r="P5358" s="6"/>
      <c r="Q5358" s="6"/>
      <c r="R5358" s="6"/>
      <c r="S5358" s="6"/>
      <c r="T5358" s="6"/>
      <c r="U5358" s="6" t="s">
        <v>12299</v>
      </c>
      <c r="V5358" s="6" t="s">
        <v>12299</v>
      </c>
      <c r="W5358" s="6" t="s">
        <v>12299</v>
      </c>
    </row>
    <row r="5359" spans="1:23" x14ac:dyDescent="0.3">
      <c r="A5359" s="6">
        <v>7478</v>
      </c>
      <c r="B5359" s="6" t="s">
        <v>2432</v>
      </c>
      <c r="C5359" s="6" t="s">
        <v>2433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VLOOKUP(A5359,web_archive!D:AB,18,FALSE)</f>
        <v>None</v>
      </c>
      <c r="O5359" s="6"/>
      <c r="P5359" s="6"/>
      <c r="Q5359" s="6"/>
      <c r="R5359" s="6"/>
      <c r="S5359" s="6"/>
      <c r="T5359" s="6"/>
      <c r="U5359" s="6" t="s">
        <v>12299</v>
      </c>
      <c r="V5359" s="6" t="s">
        <v>12299</v>
      </c>
      <c r="W5359" s="6" t="s">
        <v>12299</v>
      </c>
    </row>
    <row r="5360" spans="1:23" x14ac:dyDescent="0.3">
      <c r="A5360" s="6">
        <v>7479</v>
      </c>
      <c r="B5360" s="6" t="s">
        <v>21208</v>
      </c>
      <c r="C5360" s="6" t="s">
        <v>21209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VLOOKUP(A5360,web_archive!D:AB,18,FALSE)</f>
        <v>#N/A</v>
      </c>
      <c r="O5360" s="6"/>
      <c r="P5360" s="6"/>
      <c r="Q5360" s="6"/>
      <c r="R5360" s="6"/>
      <c r="S5360" s="6"/>
      <c r="T5360" s="6"/>
      <c r="U5360" s="6" t="s">
        <v>12299</v>
      </c>
      <c r="V5360" s="6" t="s">
        <v>12299</v>
      </c>
      <c r="W5360" s="6" t="s">
        <v>12299</v>
      </c>
    </row>
    <row r="5361" spans="1:23" x14ac:dyDescent="0.3">
      <c r="A5361" s="6">
        <v>7480</v>
      </c>
      <c r="B5361" s="6" t="s">
        <v>21210</v>
      </c>
      <c r="C5361" s="6" t="s">
        <v>21211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VLOOKUP(A5361,web_archive!D:AB,18,FALSE)</f>
        <v>#N/A</v>
      </c>
      <c r="O5361" s="6"/>
      <c r="P5361" s="6"/>
      <c r="Q5361" s="6"/>
      <c r="R5361" s="6"/>
      <c r="S5361" s="6"/>
      <c r="T5361" s="6"/>
      <c r="U5361" s="6" t="s">
        <v>12299</v>
      </c>
      <c r="V5361" s="6" t="s">
        <v>12299</v>
      </c>
      <c r="W5361" s="6" t="s">
        <v>12299</v>
      </c>
    </row>
    <row r="5362" spans="1:23" x14ac:dyDescent="0.3">
      <c r="A5362" s="6">
        <v>7481</v>
      </c>
      <c r="B5362" s="6" t="s">
        <v>21212</v>
      </c>
      <c r="C5362" s="6" t="s">
        <v>21213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VLOOKUP(A5362,web_archive!D:AB,18,FALSE)</f>
        <v>#N/A</v>
      </c>
      <c r="O5362" s="6"/>
      <c r="P5362" s="6"/>
      <c r="Q5362" s="6"/>
      <c r="R5362" s="6"/>
      <c r="S5362" s="6"/>
      <c r="T5362" s="6"/>
      <c r="U5362" s="6" t="s">
        <v>12299</v>
      </c>
      <c r="V5362" s="6" t="s">
        <v>12299</v>
      </c>
      <c r="W5362" s="6" t="s">
        <v>12299</v>
      </c>
    </row>
    <row r="5363" spans="1:23" x14ac:dyDescent="0.3">
      <c r="A5363" s="6">
        <v>7482</v>
      </c>
      <c r="B5363" s="6" t="s">
        <v>21214</v>
      </c>
      <c r="C5363" s="6" t="s">
        <v>21214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VLOOKUP(A5363,web_archive!D:AB,18,FALSE)</f>
        <v>#N/A</v>
      </c>
      <c r="O5363" s="6"/>
      <c r="P5363" s="6"/>
      <c r="Q5363" s="6"/>
      <c r="R5363" s="6"/>
      <c r="S5363" s="6"/>
      <c r="T5363" s="6"/>
      <c r="U5363" s="6" t="s">
        <v>12299</v>
      </c>
      <c r="V5363" s="6" t="s">
        <v>12299</v>
      </c>
      <c r="W5363" s="6" t="s">
        <v>12299</v>
      </c>
    </row>
    <row r="5364" spans="1:23" x14ac:dyDescent="0.3">
      <c r="A5364" s="6">
        <v>7483</v>
      </c>
      <c r="B5364" s="6" t="s">
        <v>21215</v>
      </c>
      <c r="C5364" s="6" t="s">
        <v>21216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VLOOKUP(A5364,web_archive!D:AB,18,FALSE)</f>
        <v>#N/A</v>
      </c>
      <c r="O5364" s="6"/>
      <c r="P5364" s="6"/>
      <c r="Q5364" s="6"/>
      <c r="R5364" s="6"/>
      <c r="S5364" s="6"/>
      <c r="T5364" s="6"/>
      <c r="U5364" s="6" t="s">
        <v>12299</v>
      </c>
      <c r="V5364" s="6" t="s">
        <v>12299</v>
      </c>
      <c r="W5364" s="6" t="s">
        <v>12299</v>
      </c>
    </row>
    <row r="5365" spans="1:23" x14ac:dyDescent="0.3">
      <c r="A5365" s="6">
        <v>7484</v>
      </c>
      <c r="B5365" s="6" t="s">
        <v>21217</v>
      </c>
      <c r="C5365" s="6" t="s">
        <v>21218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VLOOKUP(A5365,web_archive!D:AB,18,FALSE)</f>
        <v>#N/A</v>
      </c>
      <c r="O5365" s="6"/>
      <c r="P5365" s="6"/>
      <c r="Q5365" s="6"/>
      <c r="R5365" s="6"/>
      <c r="S5365" s="6"/>
      <c r="T5365" s="6"/>
      <c r="U5365" s="6" t="s">
        <v>12299</v>
      </c>
      <c r="V5365" s="6" t="s">
        <v>12299</v>
      </c>
      <c r="W5365" s="6" t="s">
        <v>12299</v>
      </c>
    </row>
    <row r="5366" spans="1:23" x14ac:dyDescent="0.3">
      <c r="A5366" s="6">
        <v>7485</v>
      </c>
      <c r="B5366" s="6" t="s">
        <v>21219</v>
      </c>
      <c r="C5366" s="6" t="s">
        <v>21220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VLOOKUP(A5366,web_archive!D:AB,18,FALSE)</f>
        <v>#N/A</v>
      </c>
      <c r="O5366" s="6"/>
      <c r="P5366" s="6"/>
      <c r="Q5366" s="6"/>
      <c r="R5366" s="6"/>
      <c r="S5366" s="6"/>
      <c r="T5366" s="6"/>
      <c r="U5366" s="6" t="s">
        <v>12299</v>
      </c>
      <c r="V5366" s="6" t="s">
        <v>12299</v>
      </c>
      <c r="W5366" s="6" t="s">
        <v>12299</v>
      </c>
    </row>
    <row r="5367" spans="1:23" x14ac:dyDescent="0.3">
      <c r="A5367" s="6">
        <v>7486</v>
      </c>
      <c r="B5367" s="6" t="s">
        <v>21221</v>
      </c>
      <c r="C5367" s="6" t="s">
        <v>21222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VLOOKUP(A5367,web_archive!D:AB,18,FALSE)</f>
        <v>#N/A</v>
      </c>
      <c r="O5367" s="6"/>
      <c r="P5367" s="6"/>
      <c r="Q5367" s="6"/>
      <c r="R5367" s="6"/>
      <c r="S5367" s="6"/>
      <c r="T5367" s="6"/>
      <c r="U5367" s="6" t="s">
        <v>12299</v>
      </c>
      <c r="V5367" s="6" t="s">
        <v>12299</v>
      </c>
      <c r="W5367" s="6" t="s">
        <v>12299</v>
      </c>
    </row>
    <row r="5368" spans="1:23" x14ac:dyDescent="0.3">
      <c r="A5368" s="6">
        <v>7487</v>
      </c>
      <c r="B5368" s="6" t="s">
        <v>21223</v>
      </c>
      <c r="C5368" s="6" t="s">
        <v>21224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VLOOKUP(A5368,web_archive!D:AB,18,FALSE)</f>
        <v>#N/A</v>
      </c>
      <c r="O5368" s="6"/>
      <c r="P5368" s="6"/>
      <c r="Q5368" s="6"/>
      <c r="R5368" s="6"/>
      <c r="S5368" s="6"/>
      <c r="T5368" s="6"/>
      <c r="U5368" s="6" t="s">
        <v>12299</v>
      </c>
      <c r="V5368" s="6" t="s">
        <v>12299</v>
      </c>
      <c r="W5368" s="6" t="s">
        <v>12299</v>
      </c>
    </row>
    <row r="5369" spans="1:23" x14ac:dyDescent="0.3">
      <c r="A5369" s="6">
        <v>7488</v>
      </c>
      <c r="B5369" s="6" t="s">
        <v>21225</v>
      </c>
      <c r="C5369" s="6" t="s">
        <v>21226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VLOOKUP(A5369,web_archive!D:AB,18,FALSE)</f>
        <v>#N/A</v>
      </c>
      <c r="O5369" s="6"/>
      <c r="P5369" s="6"/>
      <c r="Q5369" s="6"/>
      <c r="R5369" s="6"/>
      <c r="S5369" s="6"/>
      <c r="T5369" s="6"/>
      <c r="U5369" s="6" t="s">
        <v>12299</v>
      </c>
      <c r="V5369" s="6" t="s">
        <v>12299</v>
      </c>
      <c r="W5369" s="6" t="s">
        <v>12299</v>
      </c>
    </row>
    <row r="5370" spans="1:23" x14ac:dyDescent="0.3">
      <c r="A5370" s="6">
        <v>7489</v>
      </c>
      <c r="B5370" s="6" t="s">
        <v>21227</v>
      </c>
      <c r="C5370" s="6" t="s">
        <v>21228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VLOOKUP(A5370,web_archive!D:AB,18,FALSE)</f>
        <v>#N/A</v>
      </c>
      <c r="O5370" s="6"/>
      <c r="P5370" s="6"/>
      <c r="Q5370" s="6"/>
      <c r="R5370" s="6"/>
      <c r="S5370" s="6"/>
      <c r="T5370" s="6"/>
      <c r="U5370" s="6" t="s">
        <v>12299</v>
      </c>
      <c r="V5370" s="6" t="s">
        <v>12299</v>
      </c>
      <c r="W5370" s="6" t="s">
        <v>12299</v>
      </c>
    </row>
    <row r="5371" spans="1:23" x14ac:dyDescent="0.3">
      <c r="A5371" s="6">
        <v>7490</v>
      </c>
      <c r="B5371" s="6" t="s">
        <v>21229</v>
      </c>
      <c r="C5371" s="6" t="s">
        <v>21230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VLOOKUP(A5371,web_archive!D:AB,18,FALSE)</f>
        <v>#N/A</v>
      </c>
      <c r="O5371" s="6"/>
      <c r="P5371" s="6"/>
      <c r="Q5371" s="6"/>
      <c r="R5371" s="6"/>
      <c r="S5371" s="6"/>
      <c r="T5371" s="6"/>
      <c r="U5371" s="6" t="s">
        <v>12299</v>
      </c>
      <c r="V5371" s="6" t="s">
        <v>12299</v>
      </c>
      <c r="W5371" s="6" t="s">
        <v>12299</v>
      </c>
    </row>
    <row r="5372" spans="1:23" x14ac:dyDescent="0.3">
      <c r="A5372" s="6">
        <v>7491</v>
      </c>
      <c r="B5372" s="6" t="s">
        <v>21231</v>
      </c>
      <c r="C5372" s="6" t="s">
        <v>21232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VLOOKUP(A5372,web_archive!D:AB,18,FALSE)</f>
        <v>#N/A</v>
      </c>
      <c r="O5372" s="6"/>
      <c r="P5372" s="6"/>
      <c r="Q5372" s="6"/>
      <c r="R5372" s="6"/>
      <c r="S5372" s="6"/>
      <c r="T5372" s="6"/>
      <c r="U5372" s="6" t="s">
        <v>12299</v>
      </c>
      <c r="V5372" s="6" t="s">
        <v>12299</v>
      </c>
      <c r="W5372" s="6" t="s">
        <v>12299</v>
      </c>
    </row>
    <row r="5373" spans="1:23" x14ac:dyDescent="0.3">
      <c r="A5373" s="6">
        <v>7492</v>
      </c>
      <c r="B5373" s="6" t="s">
        <v>21233</v>
      </c>
      <c r="C5373" s="6" t="s">
        <v>21234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VLOOKUP(A5373,web_archive!D:AB,18,FALSE)</f>
        <v>#N/A</v>
      </c>
      <c r="O5373" s="6"/>
      <c r="P5373" s="6"/>
      <c r="Q5373" s="6"/>
      <c r="R5373" s="6"/>
      <c r="S5373" s="6"/>
      <c r="T5373" s="6"/>
      <c r="U5373" s="6" t="s">
        <v>12299</v>
      </c>
      <c r="V5373" s="6" t="s">
        <v>12299</v>
      </c>
      <c r="W5373" s="6" t="s">
        <v>12299</v>
      </c>
    </row>
    <row r="5374" spans="1:23" x14ac:dyDescent="0.3">
      <c r="A5374" s="6">
        <v>7493</v>
      </c>
      <c r="B5374" s="6" t="s">
        <v>21235</v>
      </c>
      <c r="C5374" s="6" t="s">
        <v>21236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VLOOKUP(A5374,web_archive!D:AB,18,FALSE)</f>
        <v>#N/A</v>
      </c>
      <c r="O5374" s="6"/>
      <c r="P5374" s="6"/>
      <c r="Q5374" s="6"/>
      <c r="R5374" s="6"/>
      <c r="S5374" s="6"/>
      <c r="T5374" s="6"/>
      <c r="U5374" s="6" t="s">
        <v>12299</v>
      </c>
      <c r="V5374" s="6" t="s">
        <v>12299</v>
      </c>
      <c r="W5374" s="6" t="s">
        <v>12299</v>
      </c>
    </row>
    <row r="5375" spans="1:23" x14ac:dyDescent="0.3">
      <c r="A5375" s="6">
        <v>7494</v>
      </c>
      <c r="B5375" s="6" t="s">
        <v>21237</v>
      </c>
      <c r="C5375" s="6" t="s">
        <v>21238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VLOOKUP(A5375,web_archive!D:AB,18,FALSE)</f>
        <v>#N/A</v>
      </c>
      <c r="O5375" s="6"/>
      <c r="P5375" s="6"/>
      <c r="Q5375" s="6"/>
      <c r="R5375" s="6"/>
      <c r="S5375" s="6"/>
      <c r="T5375" s="6"/>
      <c r="U5375" s="6" t="s">
        <v>12299</v>
      </c>
      <c r="V5375" s="6" t="s">
        <v>12299</v>
      </c>
      <c r="W5375" s="6" t="s">
        <v>12299</v>
      </c>
    </row>
    <row r="5376" spans="1:23" x14ac:dyDescent="0.3">
      <c r="A5376" s="6">
        <v>7495</v>
      </c>
      <c r="B5376" s="6" t="s">
        <v>21239</v>
      </c>
      <c r="C5376" s="6" t="s">
        <v>21240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VLOOKUP(A5376,web_archive!D:AB,18,FALSE)</f>
        <v>#N/A</v>
      </c>
      <c r="O5376" s="6"/>
      <c r="P5376" s="6"/>
      <c r="Q5376" s="6"/>
      <c r="R5376" s="6"/>
      <c r="S5376" s="6"/>
      <c r="T5376" s="6"/>
      <c r="U5376" s="6" t="s">
        <v>12299</v>
      </c>
      <c r="V5376" s="6" t="s">
        <v>12299</v>
      </c>
      <c r="W5376" s="6" t="s">
        <v>12299</v>
      </c>
    </row>
    <row r="5377" spans="1:23" x14ac:dyDescent="0.3">
      <c r="A5377" s="6">
        <v>7496</v>
      </c>
      <c r="B5377" s="6" t="s">
        <v>21241</v>
      </c>
      <c r="C5377" s="6" t="s">
        <v>21242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VLOOKUP(A5377,web_archive!D:AB,18,FALSE)</f>
        <v>#N/A</v>
      </c>
      <c r="O5377" s="6"/>
      <c r="P5377" s="6"/>
      <c r="Q5377" s="6"/>
      <c r="R5377" s="6"/>
      <c r="S5377" s="6"/>
      <c r="T5377" s="6"/>
      <c r="U5377" s="6" t="s">
        <v>12299</v>
      </c>
      <c r="V5377" s="6" t="s">
        <v>12299</v>
      </c>
      <c r="W5377" s="6" t="s">
        <v>12299</v>
      </c>
    </row>
    <row r="5378" spans="1:23" x14ac:dyDescent="0.3">
      <c r="A5378" s="6">
        <v>7497</v>
      </c>
      <c r="B5378" s="6" t="s">
        <v>21243</v>
      </c>
      <c r="C5378" s="6" t="s">
        <v>1634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VLOOKUP(A5378,web_archive!D:AB,18,FALSE)</f>
        <v>#N/A</v>
      </c>
      <c r="O5378" s="6"/>
      <c r="P5378" s="6"/>
      <c r="Q5378" s="6"/>
      <c r="R5378" s="6"/>
      <c r="S5378" s="6"/>
      <c r="T5378" s="6"/>
      <c r="U5378" s="6" t="s">
        <v>12299</v>
      </c>
      <c r="V5378" s="6" t="s">
        <v>12299</v>
      </c>
      <c r="W5378" s="6" t="s">
        <v>12299</v>
      </c>
    </row>
    <row r="5379" spans="1:23" x14ac:dyDescent="0.3">
      <c r="A5379" s="6">
        <v>7498</v>
      </c>
      <c r="B5379" s="6" t="s">
        <v>21244</v>
      </c>
      <c r="C5379" s="6" t="s">
        <v>21245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VLOOKUP(A5379,web_archive!D:AB,18,FALSE)</f>
        <v>#N/A</v>
      </c>
      <c r="O5379" s="6"/>
      <c r="P5379" s="6"/>
      <c r="Q5379" s="6"/>
      <c r="R5379" s="6"/>
      <c r="S5379" s="6"/>
      <c r="T5379" s="6"/>
      <c r="U5379" s="6" t="s">
        <v>12299</v>
      </c>
      <c r="V5379" s="6" t="s">
        <v>12299</v>
      </c>
      <c r="W5379" s="6" t="s">
        <v>12299</v>
      </c>
    </row>
    <row r="5380" spans="1:23" x14ac:dyDescent="0.3">
      <c r="A5380" s="6">
        <v>7499</v>
      </c>
      <c r="B5380" s="6" t="s">
        <v>21246</v>
      </c>
      <c r="C5380" s="6" t="s">
        <v>21247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VLOOKUP(A5380,web_archive!D:AB,18,FALSE)</f>
        <v>#N/A</v>
      </c>
      <c r="O5380" s="6"/>
      <c r="P5380" s="6"/>
      <c r="Q5380" s="6"/>
      <c r="R5380" s="6"/>
      <c r="S5380" s="6"/>
      <c r="T5380" s="6"/>
      <c r="U5380" s="6" t="s">
        <v>12299</v>
      </c>
      <c r="V5380" s="6" t="s">
        <v>12299</v>
      </c>
      <c r="W5380" s="6" t="s">
        <v>12299</v>
      </c>
    </row>
    <row r="5381" spans="1:23" x14ac:dyDescent="0.3">
      <c r="A5381" s="6">
        <v>7500</v>
      </c>
      <c r="B5381" s="6" t="s">
        <v>21248</v>
      </c>
      <c r="C5381" s="6" t="s">
        <v>21249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VLOOKUP(A5381,web_archive!D:AB,18,FALSE)</f>
        <v>#N/A</v>
      </c>
      <c r="O5381" s="6"/>
      <c r="P5381" s="6"/>
      <c r="Q5381" s="6"/>
      <c r="R5381" s="6"/>
      <c r="S5381" s="6"/>
      <c r="T5381" s="6"/>
      <c r="U5381" s="6" t="s">
        <v>12299</v>
      </c>
      <c r="V5381" s="6" t="s">
        <v>12299</v>
      </c>
      <c r="W5381" s="6" t="s">
        <v>12299</v>
      </c>
    </row>
    <row r="5382" spans="1:23" x14ac:dyDescent="0.3">
      <c r="A5382" s="6">
        <v>7501</v>
      </c>
      <c r="B5382" s="6" t="s">
        <v>21250</v>
      </c>
      <c r="C5382" s="6" t="s">
        <v>21251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VLOOKUP(A5382,web_archive!D:AB,18,FALSE)</f>
        <v>#N/A</v>
      </c>
      <c r="O5382" s="6"/>
      <c r="P5382" s="6"/>
      <c r="Q5382" s="6"/>
      <c r="R5382" s="6"/>
      <c r="S5382" s="6"/>
      <c r="T5382" s="6"/>
      <c r="U5382" s="6" t="s">
        <v>12299</v>
      </c>
      <c r="V5382" s="6" t="s">
        <v>12299</v>
      </c>
      <c r="W5382" s="6" t="s">
        <v>12299</v>
      </c>
    </row>
    <row r="5383" spans="1:23" x14ac:dyDescent="0.3">
      <c r="A5383" s="6">
        <v>7502</v>
      </c>
      <c r="B5383" s="6" t="s">
        <v>21252</v>
      </c>
      <c r="C5383" s="6" t="s">
        <v>21253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VLOOKUP(A5383,web_archive!D:AB,18,FALSE)</f>
        <v>#N/A</v>
      </c>
      <c r="O5383" s="6"/>
      <c r="P5383" s="6"/>
      <c r="Q5383" s="6"/>
      <c r="R5383" s="6"/>
      <c r="S5383" s="6"/>
      <c r="T5383" s="6"/>
      <c r="U5383" s="6" t="s">
        <v>12299</v>
      </c>
      <c r="V5383" s="6" t="s">
        <v>12299</v>
      </c>
      <c r="W5383" s="6" t="s">
        <v>12299</v>
      </c>
    </row>
    <row r="5384" spans="1:23" x14ac:dyDescent="0.3">
      <c r="A5384" s="6">
        <v>7503</v>
      </c>
      <c r="B5384" s="6" t="s">
        <v>21254</v>
      </c>
      <c r="C5384" s="6" t="s">
        <v>21255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VLOOKUP(A5384,web_archive!D:AB,18,FALSE)</f>
        <v>#N/A</v>
      </c>
      <c r="O5384" s="6"/>
      <c r="P5384" s="6"/>
      <c r="Q5384" s="6"/>
      <c r="R5384" s="6"/>
      <c r="S5384" s="6"/>
      <c r="T5384" s="6"/>
      <c r="U5384" s="6" t="s">
        <v>12299</v>
      </c>
      <c r="V5384" s="6" t="s">
        <v>12299</v>
      </c>
      <c r="W5384" s="6" t="s">
        <v>12299</v>
      </c>
    </row>
    <row r="5385" spans="1:23" x14ac:dyDescent="0.3">
      <c r="A5385" s="6">
        <v>7504</v>
      </c>
      <c r="B5385" s="6" t="s">
        <v>21256</v>
      </c>
      <c r="C5385" s="6" t="s">
        <v>21257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VLOOKUP(A5385,web_archive!D:AB,18,FALSE)</f>
        <v>#N/A</v>
      </c>
      <c r="O5385" s="6"/>
      <c r="P5385" s="6"/>
      <c r="Q5385" s="6"/>
      <c r="R5385" s="6"/>
      <c r="S5385" s="6"/>
      <c r="T5385" s="6"/>
      <c r="U5385" s="6" t="s">
        <v>12299</v>
      </c>
      <c r="V5385" s="6" t="s">
        <v>12299</v>
      </c>
      <c r="W5385" s="6" t="s">
        <v>12299</v>
      </c>
    </row>
    <row r="5386" spans="1:23" x14ac:dyDescent="0.3">
      <c r="A5386" s="6">
        <v>7505</v>
      </c>
      <c r="B5386" s="6" t="s">
        <v>21258</v>
      </c>
      <c r="C5386" s="6" t="s">
        <v>21259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VLOOKUP(A5386,web_archive!D:AB,18,FALSE)</f>
        <v>#N/A</v>
      </c>
      <c r="O5386" s="6"/>
      <c r="P5386" s="6"/>
      <c r="Q5386" s="6"/>
      <c r="R5386" s="6"/>
      <c r="S5386" s="6"/>
      <c r="T5386" s="6"/>
      <c r="U5386" s="6" t="s">
        <v>12299</v>
      </c>
      <c r="V5386" s="6" t="s">
        <v>12299</v>
      </c>
      <c r="W5386" s="6" t="s">
        <v>12299</v>
      </c>
    </row>
    <row r="5387" spans="1:23" x14ac:dyDescent="0.3">
      <c r="A5387" s="6">
        <v>7506</v>
      </c>
      <c r="B5387" s="6" t="s">
        <v>21260</v>
      </c>
      <c r="C5387" s="6" t="s">
        <v>21261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VLOOKUP(A5387,web_archive!D:AB,18,FALSE)</f>
        <v>#N/A</v>
      </c>
      <c r="O5387" s="6"/>
      <c r="P5387" s="6"/>
      <c r="Q5387" s="6"/>
      <c r="R5387" s="6"/>
      <c r="S5387" s="6"/>
      <c r="T5387" s="6"/>
      <c r="U5387" s="6" t="s">
        <v>12299</v>
      </c>
      <c r="V5387" s="6" t="s">
        <v>12299</v>
      </c>
      <c r="W5387" s="6" t="s">
        <v>12299</v>
      </c>
    </row>
    <row r="5388" spans="1:23" x14ac:dyDescent="0.3">
      <c r="A5388" s="6">
        <v>7507</v>
      </c>
      <c r="B5388" s="6" t="s">
        <v>9738</v>
      </c>
      <c r="C5388" s="6" t="s">
        <v>9739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VLOOKUP(A5388,web_archive!D:AB,18,FALSE)</f>
        <v>None</v>
      </c>
      <c r="O5388" s="6"/>
      <c r="P5388" s="6"/>
      <c r="Q5388" s="6"/>
      <c r="R5388" s="6"/>
      <c r="S5388" s="6"/>
      <c r="T5388" s="6"/>
      <c r="U5388" s="6" t="s">
        <v>12299</v>
      </c>
      <c r="V5388" s="6" t="s">
        <v>12299</v>
      </c>
      <c r="W5388" s="6" t="s">
        <v>12299</v>
      </c>
    </row>
    <row r="5389" spans="1:23" x14ac:dyDescent="0.3">
      <c r="A5389" s="6">
        <v>7508</v>
      </c>
      <c r="B5389" s="6" t="s">
        <v>21262</v>
      </c>
      <c r="C5389" s="6" t="s">
        <v>21263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VLOOKUP(A5389,web_archive!D:AB,18,FALSE)</f>
        <v>#N/A</v>
      </c>
      <c r="O5389" s="6"/>
      <c r="P5389" s="6"/>
      <c r="Q5389" s="6"/>
      <c r="R5389" s="6"/>
      <c r="S5389" s="6"/>
      <c r="T5389" s="6"/>
      <c r="U5389" s="6" t="s">
        <v>12299</v>
      </c>
      <c r="V5389" s="6" t="s">
        <v>12299</v>
      </c>
      <c r="W5389" s="6" t="s">
        <v>12299</v>
      </c>
    </row>
    <row r="5390" spans="1:23" x14ac:dyDescent="0.3">
      <c r="A5390" s="6">
        <v>7509</v>
      </c>
      <c r="B5390" s="6" t="s">
        <v>21264</v>
      </c>
      <c r="C5390" s="6" t="s">
        <v>21265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VLOOKUP(A5390,web_archive!D:AB,18,FALSE)</f>
        <v>#N/A</v>
      </c>
      <c r="O5390" s="6"/>
      <c r="P5390" s="6"/>
      <c r="Q5390" s="6"/>
      <c r="R5390" s="6"/>
      <c r="S5390" s="6"/>
      <c r="T5390" s="6"/>
      <c r="U5390" s="6" t="s">
        <v>12299</v>
      </c>
      <c r="V5390" s="6" t="s">
        <v>12299</v>
      </c>
      <c r="W5390" s="6" t="s">
        <v>12299</v>
      </c>
    </row>
    <row r="5391" spans="1:23" x14ac:dyDescent="0.3">
      <c r="A5391" s="6">
        <v>7510</v>
      </c>
      <c r="B5391" s="6" t="s">
        <v>10309</v>
      </c>
      <c r="C5391" s="6" t="s">
        <v>10310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VLOOKUP(A5391,web_archive!D:AB,18,FALSE)</f>
        <v>None</v>
      </c>
      <c r="O5391" s="6"/>
      <c r="P5391" s="6"/>
      <c r="Q5391" s="6"/>
      <c r="R5391" s="6"/>
      <c r="S5391" s="6"/>
      <c r="T5391" s="6"/>
      <c r="U5391" s="6" t="s">
        <v>12299</v>
      </c>
      <c r="V5391" s="6" t="s">
        <v>12299</v>
      </c>
      <c r="W5391" s="6" t="s">
        <v>12299</v>
      </c>
    </row>
    <row r="5392" spans="1:23" x14ac:dyDescent="0.3">
      <c r="A5392" s="6">
        <v>7511</v>
      </c>
      <c r="B5392" s="6" t="s">
        <v>8598</v>
      </c>
      <c r="C5392" s="6" t="s">
        <v>8599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VLOOKUP(A5392,web_archive!D:AB,18,FALSE)</f>
        <v>None</v>
      </c>
      <c r="O5392" s="6"/>
      <c r="P5392" s="6"/>
      <c r="Q5392" s="6"/>
      <c r="R5392" s="6"/>
      <c r="S5392" s="6"/>
      <c r="T5392" s="6"/>
      <c r="U5392" s="6" t="s">
        <v>12299</v>
      </c>
      <c r="V5392" s="6" t="s">
        <v>12299</v>
      </c>
      <c r="W5392" s="6" t="s">
        <v>12299</v>
      </c>
    </row>
    <row r="5393" spans="1:23" x14ac:dyDescent="0.3">
      <c r="A5393" s="6">
        <v>7512</v>
      </c>
      <c r="B5393" s="6" t="s">
        <v>1768</v>
      </c>
      <c r="C5393" s="6" t="s">
        <v>1769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VLOOKUP(A5393,web_archive!D:AB,18,FALSE)</f>
        <v>None</v>
      </c>
      <c r="O5393" s="6"/>
      <c r="P5393" s="6"/>
      <c r="Q5393" s="6"/>
      <c r="R5393" s="6"/>
      <c r="S5393" s="6"/>
      <c r="T5393" s="6"/>
      <c r="U5393" s="6" t="s">
        <v>12299</v>
      </c>
      <c r="V5393" s="6" t="s">
        <v>12299</v>
      </c>
      <c r="W5393" s="6" t="s">
        <v>12299</v>
      </c>
    </row>
    <row r="5394" spans="1:23" x14ac:dyDescent="0.3">
      <c r="A5394" s="6">
        <v>7513</v>
      </c>
      <c r="B5394" s="6" t="s">
        <v>21266</v>
      </c>
      <c r="C5394" s="6" t="s">
        <v>7727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VLOOKUP(A5394,web_archive!D:AB,18,FALSE)</f>
        <v>None</v>
      </c>
      <c r="O5394" s="6"/>
      <c r="P5394" s="6"/>
      <c r="Q5394" s="6"/>
      <c r="R5394" s="6"/>
      <c r="S5394" s="6"/>
      <c r="T5394" s="6"/>
      <c r="U5394" s="6" t="s">
        <v>12299</v>
      </c>
      <c r="V5394" s="6" t="s">
        <v>12299</v>
      </c>
      <c r="W5394" s="6" t="s">
        <v>12299</v>
      </c>
    </row>
    <row r="5395" spans="1:23" x14ac:dyDescent="0.3">
      <c r="A5395" s="6">
        <v>7514</v>
      </c>
      <c r="B5395" s="6" t="s">
        <v>21267</v>
      </c>
      <c r="C5395" s="6" t="s">
        <v>21268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VLOOKUP(A5395,web_archive!D:AB,18,FALSE)</f>
        <v>#N/A</v>
      </c>
      <c r="O5395" s="6"/>
      <c r="P5395" s="6"/>
      <c r="Q5395" s="6"/>
      <c r="R5395" s="6"/>
      <c r="S5395" s="6"/>
      <c r="T5395" s="6"/>
      <c r="U5395" s="6" t="s">
        <v>12299</v>
      </c>
      <c r="V5395" s="6" t="s">
        <v>12299</v>
      </c>
      <c r="W5395" s="6" t="s">
        <v>12299</v>
      </c>
    </row>
    <row r="5396" spans="1:23" x14ac:dyDescent="0.3">
      <c r="A5396" s="6">
        <v>7515</v>
      </c>
      <c r="B5396" s="6" t="s">
        <v>21269</v>
      </c>
      <c r="C5396" s="6" t="s">
        <v>21270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VLOOKUP(A5396,web_archive!D:AB,18,FALSE)</f>
        <v>#N/A</v>
      </c>
      <c r="O5396" s="6"/>
      <c r="P5396" s="6"/>
      <c r="Q5396" s="6"/>
      <c r="R5396" s="6"/>
      <c r="S5396" s="6"/>
      <c r="T5396" s="6"/>
      <c r="U5396" s="6" t="s">
        <v>12299</v>
      </c>
      <c r="V5396" s="6" t="s">
        <v>12299</v>
      </c>
      <c r="W5396" s="6" t="s">
        <v>12299</v>
      </c>
    </row>
    <row r="5397" spans="1:23" x14ac:dyDescent="0.3">
      <c r="A5397" s="6">
        <v>7516</v>
      </c>
      <c r="B5397" s="6" t="s">
        <v>21271</v>
      </c>
      <c r="C5397" s="6" t="s">
        <v>21272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VLOOKUP(A5397,web_archive!D:AB,18,FALSE)</f>
        <v>#N/A</v>
      </c>
      <c r="O5397" s="6"/>
      <c r="P5397" s="6"/>
      <c r="Q5397" s="6"/>
      <c r="R5397" s="6"/>
      <c r="S5397" s="6"/>
      <c r="T5397" s="6"/>
      <c r="U5397" s="6" t="s">
        <v>12299</v>
      </c>
      <c r="V5397" s="6" t="s">
        <v>12299</v>
      </c>
      <c r="W5397" s="6" t="s">
        <v>12299</v>
      </c>
    </row>
    <row r="5398" spans="1:23" x14ac:dyDescent="0.3">
      <c r="A5398" s="6">
        <v>7517</v>
      </c>
      <c r="B5398" s="6" t="s">
        <v>21273</v>
      </c>
      <c r="C5398" s="6" t="s">
        <v>4618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VLOOKUP(A5398,web_archive!D:AB,18,FALSE)</f>
        <v>#N/A</v>
      </c>
      <c r="O5398" s="6"/>
      <c r="P5398" s="6"/>
      <c r="Q5398" s="6"/>
      <c r="R5398" s="6"/>
      <c r="S5398" s="6"/>
      <c r="T5398" s="6"/>
      <c r="U5398" s="6" t="s">
        <v>12299</v>
      </c>
      <c r="V5398" s="6" t="s">
        <v>12299</v>
      </c>
      <c r="W5398" s="6" t="s">
        <v>12299</v>
      </c>
    </row>
    <row r="5399" spans="1:23" x14ac:dyDescent="0.3">
      <c r="A5399" s="6">
        <v>7518</v>
      </c>
      <c r="B5399" s="6" t="s">
        <v>21274</v>
      </c>
      <c r="C5399" s="6" t="s">
        <v>21275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VLOOKUP(A5399,web_archive!D:AB,18,FALSE)</f>
        <v>#N/A</v>
      </c>
      <c r="O5399" s="6"/>
      <c r="P5399" s="6"/>
      <c r="Q5399" s="6"/>
      <c r="R5399" s="6"/>
      <c r="S5399" s="6"/>
      <c r="T5399" s="6"/>
      <c r="U5399" s="6" t="s">
        <v>12299</v>
      </c>
      <c r="V5399" s="6" t="s">
        <v>12299</v>
      </c>
      <c r="W5399" s="6" t="s">
        <v>12299</v>
      </c>
    </row>
    <row r="5400" spans="1:23" x14ac:dyDescent="0.3">
      <c r="A5400" s="6">
        <v>7519</v>
      </c>
      <c r="B5400" s="6" t="s">
        <v>21276</v>
      </c>
      <c r="C5400" s="6" t="s">
        <v>21277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VLOOKUP(A5400,web_archive!D:AB,18,FALSE)</f>
        <v>#N/A</v>
      </c>
      <c r="O5400" s="6"/>
      <c r="P5400" s="6"/>
      <c r="Q5400" s="6"/>
      <c r="R5400" s="6"/>
      <c r="S5400" s="6"/>
      <c r="T5400" s="6"/>
      <c r="U5400" s="6" t="s">
        <v>12299</v>
      </c>
      <c r="V5400" s="6" t="s">
        <v>12299</v>
      </c>
      <c r="W5400" s="6" t="s">
        <v>12299</v>
      </c>
    </row>
    <row r="5401" spans="1:23" x14ac:dyDescent="0.3">
      <c r="A5401" s="6">
        <v>7520</v>
      </c>
      <c r="B5401" s="6" t="s">
        <v>21278</v>
      </c>
      <c r="C5401" s="6" t="s">
        <v>21279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VLOOKUP(A5401,web_archive!D:AB,18,FALSE)</f>
        <v>#N/A</v>
      </c>
      <c r="O5401" s="6"/>
      <c r="P5401" s="6"/>
      <c r="Q5401" s="6"/>
      <c r="R5401" s="6"/>
      <c r="S5401" s="6"/>
      <c r="T5401" s="6"/>
      <c r="U5401" s="6" t="s">
        <v>12299</v>
      </c>
      <c r="V5401" s="6" t="s">
        <v>12299</v>
      </c>
      <c r="W5401" s="6" t="s">
        <v>12299</v>
      </c>
    </row>
    <row r="5402" spans="1:23" x14ac:dyDescent="0.3">
      <c r="A5402" s="6">
        <v>7521</v>
      </c>
      <c r="B5402" s="6" t="s">
        <v>4061</v>
      </c>
      <c r="C5402" s="6" t="s">
        <v>4062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VLOOKUP(A5402,web_archive!D:AB,18,FALSE)</f>
        <v>None</v>
      </c>
      <c r="O5402" s="6"/>
      <c r="P5402" s="6"/>
      <c r="Q5402" s="6"/>
      <c r="R5402" s="6"/>
      <c r="S5402" s="6"/>
      <c r="T5402" s="6"/>
      <c r="U5402" s="6" t="s">
        <v>12299</v>
      </c>
      <c r="V5402" s="6" t="s">
        <v>12299</v>
      </c>
      <c r="W5402" s="6" t="s">
        <v>12299</v>
      </c>
    </row>
    <row r="5403" spans="1:23" x14ac:dyDescent="0.3">
      <c r="A5403" s="6">
        <v>7522</v>
      </c>
      <c r="B5403" s="6" t="s">
        <v>5400</v>
      </c>
      <c r="C5403" s="6" t="s">
        <v>5401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VLOOKUP(A5403,web_archive!D:AB,18,FALSE)</f>
        <v>None</v>
      </c>
      <c r="O5403" s="6"/>
      <c r="P5403" s="6"/>
      <c r="Q5403" s="6"/>
      <c r="R5403" s="6"/>
      <c r="S5403" s="6"/>
      <c r="T5403" s="6"/>
      <c r="U5403" s="6" t="s">
        <v>12299</v>
      </c>
      <c r="V5403" s="6" t="s">
        <v>12299</v>
      </c>
      <c r="W5403" s="6" t="s">
        <v>12299</v>
      </c>
    </row>
    <row r="5404" spans="1:23" x14ac:dyDescent="0.3">
      <c r="A5404" s="6">
        <v>7523</v>
      </c>
      <c r="B5404" s="6" t="s">
        <v>10760</v>
      </c>
      <c r="C5404" s="6" t="s">
        <v>10761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VLOOKUP(A5404,web_archive!D:AB,18,FALSE)</f>
        <v>None</v>
      </c>
      <c r="O5404" s="6"/>
      <c r="P5404" s="6"/>
      <c r="Q5404" s="6"/>
      <c r="R5404" s="6"/>
      <c r="S5404" s="6"/>
      <c r="T5404" s="6"/>
      <c r="U5404" s="6" t="s">
        <v>12299</v>
      </c>
      <c r="V5404" s="6" t="s">
        <v>12299</v>
      </c>
      <c r="W5404" s="6" t="s">
        <v>12299</v>
      </c>
    </row>
    <row r="5405" spans="1:23" x14ac:dyDescent="0.3">
      <c r="A5405" s="6">
        <v>7524</v>
      </c>
      <c r="B5405" s="6" t="s">
        <v>8903</v>
      </c>
      <c r="C5405" s="6" t="s">
        <v>8904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VLOOKUP(A5405,web_archive!D:AB,18,FALSE)</f>
        <v>None</v>
      </c>
      <c r="O5405" s="6"/>
      <c r="P5405" s="6"/>
      <c r="Q5405" s="6"/>
      <c r="R5405" s="6"/>
      <c r="S5405" s="6"/>
      <c r="T5405" s="6"/>
      <c r="U5405" s="6" t="s">
        <v>12299</v>
      </c>
      <c r="V5405" s="6" t="s">
        <v>12299</v>
      </c>
      <c r="W5405" s="6" t="s">
        <v>12299</v>
      </c>
    </row>
    <row r="5406" spans="1:23" x14ac:dyDescent="0.3">
      <c r="A5406" s="6">
        <v>7525</v>
      </c>
      <c r="B5406" s="6" t="s">
        <v>21280</v>
      </c>
      <c r="C5406" s="6" t="s">
        <v>21281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VLOOKUP(A5406,web_archive!D:AB,18,FALSE)</f>
        <v>#N/A</v>
      </c>
      <c r="O5406" s="6"/>
      <c r="P5406" s="6"/>
      <c r="Q5406" s="6"/>
      <c r="R5406" s="6"/>
      <c r="S5406" s="6"/>
      <c r="T5406" s="6"/>
      <c r="U5406" s="6" t="s">
        <v>12299</v>
      </c>
      <c r="V5406" s="6" t="s">
        <v>12299</v>
      </c>
      <c r="W5406" s="6" t="s">
        <v>12299</v>
      </c>
    </row>
    <row r="5407" spans="1:23" x14ac:dyDescent="0.3">
      <c r="A5407" s="6">
        <v>7526</v>
      </c>
      <c r="B5407" s="6" t="s">
        <v>21282</v>
      </c>
      <c r="C5407" s="6" t="s">
        <v>21283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VLOOKUP(A5407,web_archive!D:AB,18,FALSE)</f>
        <v>#N/A</v>
      </c>
      <c r="O5407" s="6"/>
      <c r="P5407" s="6"/>
      <c r="Q5407" s="6"/>
      <c r="R5407" s="6"/>
      <c r="S5407" s="6"/>
      <c r="T5407" s="6"/>
      <c r="U5407" s="6" t="s">
        <v>12299</v>
      </c>
      <c r="V5407" s="6" t="s">
        <v>12299</v>
      </c>
      <c r="W5407" s="6" t="s">
        <v>12299</v>
      </c>
    </row>
    <row r="5408" spans="1:23" x14ac:dyDescent="0.3">
      <c r="A5408" s="6">
        <v>7527</v>
      </c>
      <c r="B5408" s="6" t="s">
        <v>21284</v>
      </c>
      <c r="C5408" s="6" t="s">
        <v>21285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VLOOKUP(A5408,web_archive!D:AB,18,FALSE)</f>
        <v>#N/A</v>
      </c>
      <c r="O5408" s="6"/>
      <c r="P5408" s="6"/>
      <c r="Q5408" s="6"/>
      <c r="R5408" s="6"/>
      <c r="S5408" s="6"/>
      <c r="T5408" s="6"/>
      <c r="U5408" s="6" t="s">
        <v>12299</v>
      </c>
      <c r="V5408" s="6" t="s">
        <v>12299</v>
      </c>
      <c r="W5408" s="6" t="s">
        <v>12299</v>
      </c>
    </row>
    <row r="5409" spans="1:23" x14ac:dyDescent="0.3">
      <c r="A5409" s="6">
        <v>7528</v>
      </c>
      <c r="B5409" s="6" t="s">
        <v>21286</v>
      </c>
      <c r="C5409" s="6" t="s">
        <v>21287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VLOOKUP(A5409,web_archive!D:AB,18,FALSE)</f>
        <v>#N/A</v>
      </c>
      <c r="O5409" s="6"/>
      <c r="P5409" s="6"/>
      <c r="Q5409" s="6"/>
      <c r="R5409" s="6"/>
      <c r="S5409" s="6"/>
      <c r="T5409" s="6"/>
      <c r="U5409" s="6" t="s">
        <v>12299</v>
      </c>
      <c r="V5409" s="6" t="s">
        <v>12299</v>
      </c>
      <c r="W5409" s="6" t="s">
        <v>12299</v>
      </c>
    </row>
    <row r="5410" spans="1:23" x14ac:dyDescent="0.3">
      <c r="A5410" s="6">
        <v>7529</v>
      </c>
      <c r="B5410" s="6" t="s">
        <v>21288</v>
      </c>
      <c r="C5410" s="6" t="s">
        <v>21289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VLOOKUP(A5410,web_archive!D:AB,18,FALSE)</f>
        <v>#N/A</v>
      </c>
      <c r="O5410" s="6"/>
      <c r="P5410" s="6"/>
      <c r="Q5410" s="6"/>
      <c r="R5410" s="6"/>
      <c r="S5410" s="6"/>
      <c r="T5410" s="6"/>
      <c r="U5410" s="6" t="s">
        <v>12299</v>
      </c>
      <c r="V5410" s="6" t="s">
        <v>12299</v>
      </c>
      <c r="W5410" s="6" t="s">
        <v>12299</v>
      </c>
    </row>
    <row r="5411" spans="1:23" x14ac:dyDescent="0.3">
      <c r="A5411" s="6">
        <v>7530</v>
      </c>
      <c r="B5411" s="6" t="s">
        <v>21290</v>
      </c>
      <c r="C5411" s="6" t="s">
        <v>21291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VLOOKUP(A5411,web_archive!D:AB,18,FALSE)</f>
        <v>#N/A</v>
      </c>
      <c r="O5411" s="6"/>
      <c r="P5411" s="6"/>
      <c r="Q5411" s="6"/>
      <c r="R5411" s="6"/>
      <c r="S5411" s="6"/>
      <c r="T5411" s="6"/>
      <c r="U5411" s="6" t="s">
        <v>12299</v>
      </c>
      <c r="V5411" s="6" t="s">
        <v>12299</v>
      </c>
      <c r="W5411" s="6" t="s">
        <v>12299</v>
      </c>
    </row>
    <row r="5412" spans="1:23" x14ac:dyDescent="0.3">
      <c r="A5412" s="6">
        <v>7531</v>
      </c>
      <c r="B5412" s="6" t="s">
        <v>21292</v>
      </c>
      <c r="C5412" s="6" t="s">
        <v>21293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VLOOKUP(A5412,web_archive!D:AB,18,FALSE)</f>
        <v>#N/A</v>
      </c>
      <c r="O5412" s="6"/>
      <c r="P5412" s="6"/>
      <c r="Q5412" s="6"/>
      <c r="R5412" s="6"/>
      <c r="S5412" s="6"/>
      <c r="T5412" s="6"/>
      <c r="U5412" s="6" t="s">
        <v>12299</v>
      </c>
      <c r="V5412" s="6" t="s">
        <v>12299</v>
      </c>
      <c r="W5412" s="6" t="s">
        <v>12299</v>
      </c>
    </row>
    <row r="5413" spans="1:23" x14ac:dyDescent="0.3">
      <c r="A5413" s="6">
        <v>7532</v>
      </c>
      <c r="B5413" s="6" t="s">
        <v>21294</v>
      </c>
      <c r="C5413" s="6" t="s">
        <v>21295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VLOOKUP(A5413,web_archive!D:AB,18,FALSE)</f>
        <v>#N/A</v>
      </c>
      <c r="O5413" s="6"/>
      <c r="P5413" s="6"/>
      <c r="Q5413" s="6"/>
      <c r="R5413" s="6"/>
      <c r="S5413" s="6"/>
      <c r="T5413" s="6"/>
      <c r="U5413" s="6" t="s">
        <v>12299</v>
      </c>
      <c r="V5413" s="6" t="s">
        <v>12299</v>
      </c>
      <c r="W5413" s="6" t="s">
        <v>12299</v>
      </c>
    </row>
    <row r="5414" spans="1:23" x14ac:dyDescent="0.3">
      <c r="A5414" s="6">
        <v>7533</v>
      </c>
      <c r="B5414" s="6" t="s">
        <v>21296</v>
      </c>
      <c r="C5414" s="6" t="s">
        <v>21297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VLOOKUP(A5414,web_archive!D:AB,18,FALSE)</f>
        <v>#N/A</v>
      </c>
      <c r="O5414" s="6"/>
      <c r="P5414" s="6"/>
      <c r="Q5414" s="6"/>
      <c r="R5414" s="6"/>
      <c r="S5414" s="6"/>
      <c r="T5414" s="6"/>
      <c r="U5414" s="6" t="s">
        <v>12299</v>
      </c>
      <c r="V5414" s="6" t="s">
        <v>12299</v>
      </c>
      <c r="W5414" s="6" t="s">
        <v>12299</v>
      </c>
    </row>
    <row r="5415" spans="1:23" x14ac:dyDescent="0.3">
      <c r="A5415" s="6">
        <v>7534</v>
      </c>
      <c r="B5415" s="6" t="s">
        <v>21298</v>
      </c>
      <c r="C5415" s="6" t="s">
        <v>21299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VLOOKUP(A5415,web_archive!D:AB,18,FALSE)</f>
        <v>#N/A</v>
      </c>
      <c r="O5415" s="6"/>
      <c r="P5415" s="6"/>
      <c r="Q5415" s="6"/>
      <c r="R5415" s="6"/>
      <c r="S5415" s="6"/>
      <c r="T5415" s="6"/>
      <c r="U5415" s="6" t="s">
        <v>12299</v>
      </c>
      <c r="V5415" s="6" t="s">
        <v>12299</v>
      </c>
      <c r="W5415" s="6" t="s">
        <v>12299</v>
      </c>
    </row>
    <row r="5416" spans="1:23" x14ac:dyDescent="0.3">
      <c r="A5416" s="6">
        <v>7535</v>
      </c>
      <c r="B5416" s="6" t="s">
        <v>21300</v>
      </c>
      <c r="C5416" s="6" t="s">
        <v>21301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VLOOKUP(A5416,web_archive!D:AB,18,FALSE)</f>
        <v>#N/A</v>
      </c>
      <c r="O5416" s="6"/>
      <c r="P5416" s="6"/>
      <c r="Q5416" s="6"/>
      <c r="R5416" s="6"/>
      <c r="S5416" s="6"/>
      <c r="T5416" s="6"/>
      <c r="U5416" s="6" t="s">
        <v>12299</v>
      </c>
      <c r="V5416" s="6" t="s">
        <v>12299</v>
      </c>
      <c r="W5416" s="6" t="s">
        <v>12299</v>
      </c>
    </row>
    <row r="5417" spans="1:23" x14ac:dyDescent="0.3">
      <c r="A5417" s="6">
        <v>7536</v>
      </c>
      <c r="B5417" s="6" t="s">
        <v>21302</v>
      </c>
      <c r="C5417" s="6" t="s">
        <v>21303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VLOOKUP(A5417,web_archive!D:AB,18,FALSE)</f>
        <v>#N/A</v>
      </c>
      <c r="O5417" s="6"/>
      <c r="P5417" s="6"/>
      <c r="Q5417" s="6"/>
      <c r="R5417" s="6"/>
      <c r="S5417" s="6"/>
      <c r="T5417" s="6"/>
      <c r="U5417" s="6" t="s">
        <v>12299</v>
      </c>
      <c r="V5417" s="6" t="s">
        <v>12299</v>
      </c>
      <c r="W5417" s="6" t="s">
        <v>12299</v>
      </c>
    </row>
    <row r="5418" spans="1:23" x14ac:dyDescent="0.3">
      <c r="A5418" s="6">
        <v>7537</v>
      </c>
      <c r="B5418" s="6" t="s">
        <v>21304</v>
      </c>
      <c r="C5418" s="6" t="s">
        <v>21305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VLOOKUP(A5418,web_archive!D:AB,18,FALSE)</f>
        <v>#N/A</v>
      </c>
      <c r="O5418" s="6"/>
      <c r="P5418" s="6"/>
      <c r="Q5418" s="6"/>
      <c r="R5418" s="6"/>
      <c r="S5418" s="6"/>
      <c r="T5418" s="6"/>
      <c r="U5418" s="6" t="s">
        <v>12299</v>
      </c>
      <c r="V5418" s="6" t="s">
        <v>12299</v>
      </c>
      <c r="W5418" s="6" t="s">
        <v>12299</v>
      </c>
    </row>
    <row r="5419" spans="1:23" x14ac:dyDescent="0.3">
      <c r="A5419" s="6">
        <v>7538</v>
      </c>
      <c r="B5419" s="6" t="s">
        <v>21306</v>
      </c>
      <c r="C5419" s="6" t="s">
        <v>21307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VLOOKUP(A5419,web_archive!D:AB,18,FALSE)</f>
        <v>#N/A</v>
      </c>
      <c r="O5419" s="6"/>
      <c r="P5419" s="6"/>
      <c r="Q5419" s="6"/>
      <c r="R5419" s="6"/>
      <c r="S5419" s="6"/>
      <c r="T5419" s="6"/>
      <c r="U5419" s="6" t="s">
        <v>12299</v>
      </c>
      <c r="V5419" s="6" t="s">
        <v>12299</v>
      </c>
      <c r="W5419" s="6" t="s">
        <v>12299</v>
      </c>
    </row>
    <row r="5420" spans="1:23" x14ac:dyDescent="0.3">
      <c r="A5420" s="6">
        <v>7539</v>
      </c>
      <c r="B5420" s="6" t="s">
        <v>21308</v>
      </c>
      <c r="C5420" s="6" t="s">
        <v>20001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VLOOKUP(A5420,web_archive!D:AB,18,FALSE)</f>
        <v>#N/A</v>
      </c>
      <c r="O5420" s="6"/>
      <c r="P5420" s="6"/>
      <c r="Q5420" s="6"/>
      <c r="R5420" s="6"/>
      <c r="S5420" s="6"/>
      <c r="T5420" s="6"/>
      <c r="U5420" s="6" t="s">
        <v>12299</v>
      </c>
      <c r="V5420" s="6" t="s">
        <v>12299</v>
      </c>
      <c r="W5420" s="6" t="s">
        <v>12299</v>
      </c>
    </row>
    <row r="5421" spans="1:23" x14ac:dyDescent="0.3">
      <c r="A5421" s="6">
        <v>7540</v>
      </c>
      <c r="B5421" s="6" t="s">
        <v>21309</v>
      </c>
      <c r="C5421" s="6" t="s">
        <v>21310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VLOOKUP(A5421,web_archive!D:AB,18,FALSE)</f>
        <v>#N/A</v>
      </c>
      <c r="O5421" s="6"/>
      <c r="P5421" s="6"/>
      <c r="Q5421" s="6"/>
      <c r="R5421" s="6"/>
      <c r="S5421" s="6"/>
      <c r="T5421" s="6"/>
      <c r="U5421" s="6" t="s">
        <v>12299</v>
      </c>
      <c r="V5421" s="6" t="s">
        <v>12299</v>
      </c>
      <c r="W5421" s="6" t="s">
        <v>12299</v>
      </c>
    </row>
    <row r="5422" spans="1:23" x14ac:dyDescent="0.3">
      <c r="A5422" s="6">
        <v>7541</v>
      </c>
      <c r="B5422" s="6" t="s">
        <v>21311</v>
      </c>
      <c r="C5422" s="6" t="s">
        <v>21312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VLOOKUP(A5422,web_archive!D:AB,18,FALSE)</f>
        <v>#N/A</v>
      </c>
      <c r="O5422" s="6"/>
      <c r="P5422" s="6"/>
      <c r="Q5422" s="6"/>
      <c r="R5422" s="6"/>
      <c r="S5422" s="6"/>
      <c r="T5422" s="6"/>
      <c r="U5422" s="6" t="s">
        <v>12299</v>
      </c>
      <c r="V5422" s="6" t="s">
        <v>12299</v>
      </c>
      <c r="W5422" s="6" t="s">
        <v>12299</v>
      </c>
    </row>
    <row r="5423" spans="1:23" x14ac:dyDescent="0.3">
      <c r="A5423" s="6">
        <v>7542</v>
      </c>
      <c r="B5423" s="6" t="s">
        <v>21313</v>
      </c>
      <c r="C5423" s="6" t="s">
        <v>21314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VLOOKUP(A5423,web_archive!D:AB,18,FALSE)</f>
        <v>#N/A</v>
      </c>
      <c r="O5423" s="6"/>
      <c r="P5423" s="6"/>
      <c r="Q5423" s="6"/>
      <c r="R5423" s="6"/>
      <c r="S5423" s="6"/>
      <c r="T5423" s="6"/>
      <c r="U5423" s="6" t="s">
        <v>12299</v>
      </c>
      <c r="V5423" s="6" t="s">
        <v>12299</v>
      </c>
      <c r="W5423" s="6" t="s">
        <v>12299</v>
      </c>
    </row>
    <row r="5424" spans="1:23" x14ac:dyDescent="0.3">
      <c r="A5424" s="6">
        <v>7543</v>
      </c>
      <c r="B5424" s="6" t="s">
        <v>21315</v>
      </c>
      <c r="C5424" s="6" t="s">
        <v>21316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VLOOKUP(A5424,web_archive!D:AB,18,FALSE)</f>
        <v>#N/A</v>
      </c>
      <c r="O5424" s="6"/>
      <c r="P5424" s="6"/>
      <c r="Q5424" s="6"/>
      <c r="R5424" s="6"/>
      <c r="S5424" s="6"/>
      <c r="T5424" s="6"/>
      <c r="U5424" s="6" t="s">
        <v>12299</v>
      </c>
      <c r="V5424" s="6" t="s">
        <v>12299</v>
      </c>
      <c r="W5424" s="6" t="s">
        <v>12299</v>
      </c>
    </row>
    <row r="5425" spans="1:23" x14ac:dyDescent="0.3">
      <c r="A5425" s="6">
        <v>7544</v>
      </c>
      <c r="B5425" s="6" t="s">
        <v>21317</v>
      </c>
      <c r="C5425" s="6" t="s">
        <v>21318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VLOOKUP(A5425,web_archive!D:AB,18,FALSE)</f>
        <v>#N/A</v>
      </c>
      <c r="O5425" s="6"/>
      <c r="P5425" s="6"/>
      <c r="Q5425" s="6"/>
      <c r="R5425" s="6"/>
      <c r="S5425" s="6"/>
      <c r="T5425" s="6"/>
      <c r="U5425" s="6" t="s">
        <v>12299</v>
      </c>
      <c r="V5425" s="6" t="s">
        <v>12299</v>
      </c>
      <c r="W5425" s="6" t="s">
        <v>12299</v>
      </c>
    </row>
    <row r="5426" spans="1:23" x14ac:dyDescent="0.3">
      <c r="A5426" s="6">
        <v>7545</v>
      </c>
      <c r="B5426" s="6" t="s">
        <v>21319</v>
      </c>
      <c r="C5426" s="6" t="s">
        <v>21320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VLOOKUP(A5426,web_archive!D:AB,18,FALSE)</f>
        <v>#N/A</v>
      </c>
      <c r="O5426" s="6"/>
      <c r="P5426" s="6"/>
      <c r="Q5426" s="6"/>
      <c r="R5426" s="6"/>
      <c r="S5426" s="6"/>
      <c r="T5426" s="6"/>
      <c r="U5426" s="6" t="s">
        <v>12299</v>
      </c>
      <c r="V5426" s="6" t="s">
        <v>12299</v>
      </c>
      <c r="W5426" s="6" t="s">
        <v>12299</v>
      </c>
    </row>
    <row r="5427" spans="1:23" x14ac:dyDescent="0.3">
      <c r="A5427" s="6">
        <v>7546</v>
      </c>
      <c r="B5427" s="6" t="s">
        <v>21321</v>
      </c>
      <c r="C5427" s="6" t="s">
        <v>21322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VLOOKUP(A5427,web_archive!D:AB,18,FALSE)</f>
        <v>#N/A</v>
      </c>
      <c r="O5427" s="6"/>
      <c r="P5427" s="6"/>
      <c r="Q5427" s="6"/>
      <c r="R5427" s="6"/>
      <c r="S5427" s="6"/>
      <c r="T5427" s="6"/>
      <c r="U5427" s="6" t="s">
        <v>12299</v>
      </c>
      <c r="V5427" s="6" t="s">
        <v>12299</v>
      </c>
      <c r="W5427" s="6" t="s">
        <v>12299</v>
      </c>
    </row>
    <row r="5428" spans="1:23" x14ac:dyDescent="0.3">
      <c r="A5428" s="6">
        <v>7547</v>
      </c>
      <c r="B5428" s="6" t="s">
        <v>21323</v>
      </c>
      <c r="C5428" s="6" t="s">
        <v>12042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VLOOKUP(A5428,web_archive!D:AB,18,FALSE)</f>
        <v>#N/A</v>
      </c>
      <c r="O5428" s="6"/>
      <c r="P5428" s="6"/>
      <c r="Q5428" s="6"/>
      <c r="R5428" s="6"/>
      <c r="S5428" s="6"/>
      <c r="T5428" s="6"/>
      <c r="U5428" s="6" t="s">
        <v>12299</v>
      </c>
      <c r="V5428" s="6" t="s">
        <v>12299</v>
      </c>
      <c r="W5428" s="6" t="s">
        <v>12299</v>
      </c>
    </row>
    <row r="5429" spans="1:23" x14ac:dyDescent="0.3">
      <c r="A5429" s="6">
        <v>7548</v>
      </c>
      <c r="B5429" s="6" t="s">
        <v>21324</v>
      </c>
      <c r="C5429" s="6" t="s">
        <v>21325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VLOOKUP(A5429,web_archive!D:AB,18,FALSE)</f>
        <v>#N/A</v>
      </c>
      <c r="O5429" s="6"/>
      <c r="P5429" s="6"/>
      <c r="Q5429" s="6"/>
      <c r="R5429" s="6"/>
      <c r="S5429" s="6"/>
      <c r="T5429" s="6"/>
      <c r="U5429" s="6" t="s">
        <v>12299</v>
      </c>
      <c r="V5429" s="6" t="s">
        <v>12299</v>
      </c>
      <c r="W5429" s="6" t="s">
        <v>12299</v>
      </c>
    </row>
    <row r="5430" spans="1:23" x14ac:dyDescent="0.3">
      <c r="A5430" s="6">
        <v>7549</v>
      </c>
      <c r="B5430" s="6" t="s">
        <v>21326</v>
      </c>
      <c r="C5430" s="6" t="s">
        <v>21327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VLOOKUP(A5430,web_archive!D:AB,18,FALSE)</f>
        <v>#N/A</v>
      </c>
      <c r="O5430" s="6"/>
      <c r="P5430" s="6"/>
      <c r="Q5430" s="6"/>
      <c r="R5430" s="6"/>
      <c r="S5430" s="6"/>
      <c r="T5430" s="6"/>
      <c r="U5430" s="6" t="s">
        <v>12299</v>
      </c>
      <c r="V5430" s="6" t="s">
        <v>12299</v>
      </c>
      <c r="W5430" s="6" t="s">
        <v>12299</v>
      </c>
    </row>
    <row r="5431" spans="1:23" x14ac:dyDescent="0.3">
      <c r="A5431" s="6">
        <v>7550</v>
      </c>
      <c r="B5431" s="6" t="s">
        <v>21328</v>
      </c>
      <c r="C5431" s="6" t="s">
        <v>21329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VLOOKUP(A5431,web_archive!D:AB,18,FALSE)</f>
        <v>#N/A</v>
      </c>
      <c r="O5431" s="6"/>
      <c r="P5431" s="6"/>
      <c r="Q5431" s="6"/>
      <c r="R5431" s="6"/>
      <c r="S5431" s="6"/>
      <c r="T5431" s="6"/>
      <c r="U5431" s="6" t="s">
        <v>12299</v>
      </c>
      <c r="V5431" s="6" t="s">
        <v>12299</v>
      </c>
      <c r="W5431" s="6" t="s">
        <v>12299</v>
      </c>
    </row>
    <row r="5432" spans="1:23" x14ac:dyDescent="0.3">
      <c r="A5432" s="6">
        <v>7551</v>
      </c>
      <c r="B5432" s="6" t="s">
        <v>21330</v>
      </c>
      <c r="C5432" s="6" t="s">
        <v>21331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VLOOKUP(A5432,web_archive!D:AB,18,FALSE)</f>
        <v>#N/A</v>
      </c>
      <c r="O5432" s="6"/>
      <c r="P5432" s="6"/>
      <c r="Q5432" s="6"/>
      <c r="R5432" s="6"/>
      <c r="S5432" s="6"/>
      <c r="T5432" s="6"/>
      <c r="U5432" s="6" t="s">
        <v>12299</v>
      </c>
      <c r="V5432" s="6" t="s">
        <v>12299</v>
      </c>
      <c r="W5432" s="6" t="s">
        <v>12299</v>
      </c>
    </row>
    <row r="5433" spans="1:23" x14ac:dyDescent="0.3">
      <c r="A5433" s="6">
        <v>7552</v>
      </c>
      <c r="B5433" s="6" t="s">
        <v>21332</v>
      </c>
      <c r="C5433" s="6" t="s">
        <v>21333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VLOOKUP(A5433,web_archive!D:AB,18,FALSE)</f>
        <v>#N/A</v>
      </c>
      <c r="O5433" s="6"/>
      <c r="P5433" s="6"/>
      <c r="Q5433" s="6"/>
      <c r="R5433" s="6"/>
      <c r="S5433" s="6"/>
      <c r="T5433" s="6"/>
      <c r="U5433" s="6" t="s">
        <v>12299</v>
      </c>
      <c r="V5433" s="6" t="s">
        <v>12299</v>
      </c>
      <c r="W5433" s="6" t="s">
        <v>12299</v>
      </c>
    </row>
    <row r="5434" spans="1:23" x14ac:dyDescent="0.3">
      <c r="A5434" s="6">
        <v>7553</v>
      </c>
      <c r="B5434" s="6" t="s">
        <v>6201</v>
      </c>
      <c r="C5434" s="6" t="s">
        <v>6202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VLOOKUP(A5434,web_archive!D:AB,18,FALSE)</f>
        <v>None</v>
      </c>
      <c r="O5434" s="6"/>
      <c r="P5434" s="6"/>
      <c r="Q5434" s="6"/>
      <c r="R5434" s="6"/>
      <c r="S5434" s="6"/>
      <c r="T5434" s="6"/>
      <c r="U5434" s="6" t="s">
        <v>12299</v>
      </c>
      <c r="V5434" s="6" t="s">
        <v>12299</v>
      </c>
      <c r="W5434" s="6" t="s">
        <v>12299</v>
      </c>
    </row>
    <row r="5435" spans="1:23" x14ac:dyDescent="0.3">
      <c r="A5435" s="6">
        <v>7554</v>
      </c>
      <c r="B5435" s="6" t="s">
        <v>21334</v>
      </c>
      <c r="C5435" s="6" t="s">
        <v>21335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VLOOKUP(A5435,web_archive!D:AB,18,FALSE)</f>
        <v>#N/A</v>
      </c>
      <c r="O5435" s="6"/>
      <c r="P5435" s="6"/>
      <c r="Q5435" s="6"/>
      <c r="R5435" s="6"/>
      <c r="S5435" s="6"/>
      <c r="T5435" s="6"/>
      <c r="U5435" s="6" t="s">
        <v>12299</v>
      </c>
      <c r="V5435" s="6" t="s">
        <v>12299</v>
      </c>
      <c r="W5435" s="6" t="s">
        <v>12299</v>
      </c>
    </row>
    <row r="5436" spans="1:23" x14ac:dyDescent="0.3">
      <c r="A5436" s="6">
        <v>7555</v>
      </c>
      <c r="B5436" s="6" t="s">
        <v>4798</v>
      </c>
      <c r="C5436" s="6" t="s">
        <v>4799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VLOOKUP(A5436,web_archive!D:AB,18,FALSE)</f>
        <v>None</v>
      </c>
      <c r="O5436" s="6"/>
      <c r="P5436" s="6"/>
      <c r="Q5436" s="6"/>
      <c r="R5436" s="6"/>
      <c r="S5436" s="6"/>
      <c r="T5436" s="6"/>
      <c r="U5436" s="6" t="s">
        <v>12299</v>
      </c>
      <c r="V5436" s="6" t="s">
        <v>12299</v>
      </c>
      <c r="W5436" s="6" t="s">
        <v>12299</v>
      </c>
    </row>
    <row r="5437" spans="1:23" x14ac:dyDescent="0.3">
      <c r="A5437" s="6">
        <v>7556</v>
      </c>
      <c r="B5437" s="6" t="s">
        <v>21336</v>
      </c>
      <c r="C5437" s="6" t="s">
        <v>21337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VLOOKUP(A5437,web_archive!D:AB,18,FALSE)</f>
        <v>#N/A</v>
      </c>
      <c r="O5437" s="6"/>
      <c r="P5437" s="6"/>
      <c r="Q5437" s="6"/>
      <c r="R5437" s="6"/>
      <c r="S5437" s="6"/>
      <c r="T5437" s="6"/>
      <c r="U5437" s="6" t="s">
        <v>12299</v>
      </c>
      <c r="V5437" s="6" t="s">
        <v>12299</v>
      </c>
      <c r="W5437" s="6" t="s">
        <v>12299</v>
      </c>
    </row>
    <row r="5438" spans="1:23" x14ac:dyDescent="0.3">
      <c r="A5438" s="6">
        <v>7557</v>
      </c>
      <c r="B5438" s="6" t="s">
        <v>21338</v>
      </c>
      <c r="C5438" s="6" t="s">
        <v>21339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VLOOKUP(A5438,web_archive!D:AB,18,FALSE)</f>
        <v>#N/A</v>
      </c>
      <c r="O5438" s="6"/>
      <c r="P5438" s="6"/>
      <c r="Q5438" s="6"/>
      <c r="R5438" s="6"/>
      <c r="S5438" s="6"/>
      <c r="T5438" s="6"/>
      <c r="U5438" s="6" t="s">
        <v>12299</v>
      </c>
      <c r="V5438" s="6" t="s">
        <v>12299</v>
      </c>
      <c r="W5438" s="6" t="s">
        <v>12299</v>
      </c>
    </row>
    <row r="5439" spans="1:23" x14ac:dyDescent="0.3">
      <c r="A5439" s="6">
        <v>7558</v>
      </c>
      <c r="B5439" s="6" t="s">
        <v>21340</v>
      </c>
      <c r="C5439" s="6" t="s">
        <v>21341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VLOOKUP(A5439,web_archive!D:AB,18,FALSE)</f>
        <v>#N/A</v>
      </c>
      <c r="O5439" s="6"/>
      <c r="P5439" s="6"/>
      <c r="Q5439" s="6"/>
      <c r="R5439" s="6"/>
      <c r="S5439" s="6"/>
      <c r="T5439" s="6"/>
      <c r="U5439" s="6" t="s">
        <v>12299</v>
      </c>
      <c r="V5439" s="6" t="s">
        <v>12299</v>
      </c>
      <c r="W5439" s="6" t="s">
        <v>12299</v>
      </c>
    </row>
    <row r="5440" spans="1:23" x14ac:dyDescent="0.3">
      <c r="A5440" s="6">
        <v>7559</v>
      </c>
      <c r="B5440" s="6" t="s">
        <v>21342</v>
      </c>
      <c r="C5440" s="6" t="s">
        <v>21343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VLOOKUP(A5440,web_archive!D:AB,18,FALSE)</f>
        <v>#N/A</v>
      </c>
      <c r="O5440" s="6"/>
      <c r="P5440" s="6"/>
      <c r="Q5440" s="6"/>
      <c r="R5440" s="6"/>
      <c r="S5440" s="6"/>
      <c r="T5440" s="6"/>
      <c r="U5440" s="6" t="s">
        <v>12299</v>
      </c>
      <c r="V5440" s="6" t="s">
        <v>12299</v>
      </c>
      <c r="W5440" s="6" t="s">
        <v>12299</v>
      </c>
    </row>
    <row r="5441" spans="1:23" x14ac:dyDescent="0.3">
      <c r="A5441" s="6">
        <v>7560</v>
      </c>
      <c r="B5441" s="6" t="s">
        <v>21344</v>
      </c>
      <c r="C5441" s="6" t="s">
        <v>21337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VLOOKUP(A5441,web_archive!D:AB,18,FALSE)</f>
        <v>#N/A</v>
      </c>
      <c r="O5441" s="6"/>
      <c r="P5441" s="6"/>
      <c r="Q5441" s="6"/>
      <c r="R5441" s="6"/>
      <c r="S5441" s="6"/>
      <c r="T5441" s="6"/>
      <c r="U5441" s="6" t="s">
        <v>12299</v>
      </c>
      <c r="V5441" s="6" t="s">
        <v>12299</v>
      </c>
      <c r="W5441" s="6" t="s">
        <v>12299</v>
      </c>
    </row>
    <row r="5442" spans="1:23" x14ac:dyDescent="0.3">
      <c r="A5442" s="6">
        <v>7561</v>
      </c>
      <c r="B5442" s="6" t="s">
        <v>5384</v>
      </c>
      <c r="C5442" s="6" t="s">
        <v>5385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VLOOKUP(A5442,web_archive!D:AB,18,FALSE)</f>
        <v>None</v>
      </c>
      <c r="O5442" s="6"/>
      <c r="P5442" s="6"/>
      <c r="Q5442" s="6"/>
      <c r="R5442" s="6"/>
      <c r="S5442" s="6"/>
      <c r="T5442" s="6"/>
      <c r="U5442" s="6" t="s">
        <v>12299</v>
      </c>
      <c r="V5442" s="6" t="s">
        <v>12299</v>
      </c>
      <c r="W5442" s="6" t="s">
        <v>12299</v>
      </c>
    </row>
    <row r="5443" spans="1:23" x14ac:dyDescent="0.3">
      <c r="A5443" s="6">
        <v>7562</v>
      </c>
      <c r="B5443" s="6" t="s">
        <v>5396</v>
      </c>
      <c r="C5443" s="6" t="s">
        <v>5397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VLOOKUP(A5443,web_archive!D:AB,18,FALSE)</f>
        <v>None</v>
      </c>
      <c r="O5443" s="6"/>
      <c r="P5443" s="6"/>
      <c r="Q5443" s="6"/>
      <c r="R5443" s="6"/>
      <c r="S5443" s="6"/>
      <c r="T5443" s="6"/>
      <c r="U5443" s="6" t="s">
        <v>12299</v>
      </c>
      <c r="V5443" s="6" t="s">
        <v>12299</v>
      </c>
      <c r="W5443" s="6" t="s">
        <v>12299</v>
      </c>
    </row>
    <row r="5444" spans="1:23" x14ac:dyDescent="0.3">
      <c r="A5444" s="6">
        <v>7563</v>
      </c>
      <c r="B5444" s="6" t="s">
        <v>1284</v>
      </c>
      <c r="C5444" s="6" t="s">
        <v>1285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VLOOKUP(A5444,web_archive!D:AB,18,FALSE)</f>
        <v>None</v>
      </c>
      <c r="O5444" s="6"/>
      <c r="P5444" s="6"/>
      <c r="Q5444" s="6"/>
      <c r="R5444" s="6"/>
      <c r="S5444" s="6"/>
      <c r="T5444" s="6"/>
      <c r="U5444" s="6" t="s">
        <v>12299</v>
      </c>
      <c r="V5444" s="6" t="s">
        <v>12299</v>
      </c>
      <c r="W5444" s="6" t="s">
        <v>12299</v>
      </c>
    </row>
    <row r="5445" spans="1:23" x14ac:dyDescent="0.3">
      <c r="A5445" s="6">
        <v>7564</v>
      </c>
      <c r="B5445" s="6" t="s">
        <v>8540</v>
      </c>
      <c r="C5445" s="6" t="s">
        <v>8541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VLOOKUP(A5445,web_archive!D:AB,18,FALSE)</f>
        <v>None</v>
      </c>
      <c r="O5445" s="6"/>
      <c r="P5445" s="6"/>
      <c r="Q5445" s="6"/>
      <c r="R5445" s="6"/>
      <c r="S5445" s="6"/>
      <c r="T5445" s="6"/>
      <c r="U5445" s="6" t="s">
        <v>12299</v>
      </c>
      <c r="V5445" s="6" t="s">
        <v>12299</v>
      </c>
      <c r="W5445" s="6" t="s">
        <v>12299</v>
      </c>
    </row>
    <row r="5446" spans="1:23" x14ac:dyDescent="0.3">
      <c r="A5446" s="6">
        <v>7565</v>
      </c>
      <c r="B5446" s="6" t="s">
        <v>9627</v>
      </c>
      <c r="C5446" s="6" t="s">
        <v>9628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VLOOKUP(A5446,web_archive!D:AB,18,FALSE)</f>
        <v>None</v>
      </c>
      <c r="O5446" s="6"/>
      <c r="P5446" s="6"/>
      <c r="Q5446" s="6"/>
      <c r="R5446" s="6"/>
      <c r="S5446" s="6"/>
      <c r="T5446" s="6"/>
      <c r="U5446" s="6" t="s">
        <v>12299</v>
      </c>
      <c r="V5446" s="6" t="s">
        <v>12299</v>
      </c>
      <c r="W5446" s="6" t="s">
        <v>12299</v>
      </c>
    </row>
    <row r="5447" spans="1:23" x14ac:dyDescent="0.3">
      <c r="A5447" s="6">
        <v>7566</v>
      </c>
      <c r="B5447" s="6" t="s">
        <v>10724</v>
      </c>
      <c r="C5447" s="6" t="s">
        <v>10725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VLOOKUP(A5447,web_archive!D:AB,18,FALSE)</f>
        <v>None</v>
      </c>
      <c r="O5447" s="6"/>
      <c r="P5447" s="6"/>
      <c r="Q5447" s="6"/>
      <c r="R5447" s="6"/>
      <c r="S5447" s="6"/>
      <c r="T5447" s="6"/>
      <c r="U5447" s="6" t="s">
        <v>12299</v>
      </c>
      <c r="V5447" s="6" t="s">
        <v>12299</v>
      </c>
      <c r="W5447" s="6" t="s">
        <v>12299</v>
      </c>
    </row>
    <row r="5448" spans="1:23" x14ac:dyDescent="0.3">
      <c r="A5448" s="6">
        <v>7567</v>
      </c>
      <c r="B5448" s="6" t="s">
        <v>9802</v>
      </c>
      <c r="C5448" s="6" t="s">
        <v>9803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VLOOKUP(A5448,web_archive!D:AB,18,FALSE)</f>
        <v>None</v>
      </c>
      <c r="O5448" s="6"/>
      <c r="P5448" s="6"/>
      <c r="Q5448" s="6"/>
      <c r="R5448" s="6"/>
      <c r="S5448" s="6"/>
      <c r="T5448" s="6"/>
      <c r="U5448" s="6" t="s">
        <v>12299</v>
      </c>
      <c r="V5448" s="6" t="s">
        <v>12299</v>
      </c>
      <c r="W5448" s="6" t="s">
        <v>12299</v>
      </c>
    </row>
    <row r="5449" spans="1:23" x14ac:dyDescent="0.3">
      <c r="A5449" s="6">
        <v>7568</v>
      </c>
      <c r="B5449" s="6" t="s">
        <v>10665</v>
      </c>
      <c r="C5449" s="6" t="s">
        <v>10666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VLOOKUP(A5449,web_archive!D:AB,18,FALSE)</f>
        <v>None</v>
      </c>
      <c r="O5449" s="6"/>
      <c r="P5449" s="6"/>
      <c r="Q5449" s="6"/>
      <c r="R5449" s="6"/>
      <c r="S5449" s="6"/>
      <c r="T5449" s="6"/>
      <c r="U5449" s="6" t="s">
        <v>12299</v>
      </c>
      <c r="V5449" s="6" t="s">
        <v>12299</v>
      </c>
      <c r="W5449" s="6" t="s">
        <v>12299</v>
      </c>
    </row>
    <row r="5450" spans="1:23" x14ac:dyDescent="0.3">
      <c r="A5450" s="6">
        <v>7569</v>
      </c>
      <c r="B5450" s="6" t="s">
        <v>21345</v>
      </c>
      <c r="C5450" s="6" t="s">
        <v>21346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VLOOKUP(A5450,web_archive!D:AB,18,FALSE)</f>
        <v>#N/A</v>
      </c>
      <c r="O5450" s="6"/>
      <c r="P5450" s="6"/>
      <c r="Q5450" s="6"/>
      <c r="R5450" s="6"/>
      <c r="S5450" s="6"/>
      <c r="T5450" s="6"/>
      <c r="U5450" s="6" t="s">
        <v>12299</v>
      </c>
      <c r="V5450" s="6" t="s">
        <v>12299</v>
      </c>
      <c r="W5450" s="6" t="s">
        <v>12299</v>
      </c>
    </row>
    <row r="5451" spans="1:23" x14ac:dyDescent="0.3">
      <c r="A5451" s="6">
        <v>7570</v>
      </c>
      <c r="B5451" s="6" t="s">
        <v>21347</v>
      </c>
      <c r="C5451" s="6" t="s">
        <v>21348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VLOOKUP(A5451,web_archive!D:AB,18,FALSE)</f>
        <v>#N/A</v>
      </c>
      <c r="O5451" s="6"/>
      <c r="P5451" s="6"/>
      <c r="Q5451" s="6"/>
      <c r="R5451" s="6"/>
      <c r="S5451" s="6"/>
      <c r="T5451" s="6"/>
      <c r="U5451" s="6" t="s">
        <v>12299</v>
      </c>
      <c r="V5451" s="6" t="s">
        <v>12299</v>
      </c>
      <c r="W5451" s="6" t="s">
        <v>12299</v>
      </c>
    </row>
    <row r="5452" spans="1:23" x14ac:dyDescent="0.3">
      <c r="A5452" s="6">
        <v>7571</v>
      </c>
      <c r="B5452" s="6" t="s">
        <v>21349</v>
      </c>
      <c r="C5452" s="6" t="s">
        <v>21350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VLOOKUP(A5452,web_archive!D:AB,18,FALSE)</f>
        <v>#N/A</v>
      </c>
      <c r="O5452" s="6"/>
      <c r="P5452" s="6"/>
      <c r="Q5452" s="6"/>
      <c r="R5452" s="6"/>
      <c r="S5452" s="6"/>
      <c r="T5452" s="6"/>
      <c r="U5452" s="6" t="s">
        <v>12299</v>
      </c>
      <c r="V5452" s="6" t="s">
        <v>12299</v>
      </c>
      <c r="W5452" s="6" t="s">
        <v>12299</v>
      </c>
    </row>
    <row r="5453" spans="1:23" x14ac:dyDescent="0.3">
      <c r="A5453" s="6">
        <v>7572</v>
      </c>
      <c r="B5453" s="6" t="s">
        <v>21351</v>
      </c>
      <c r="C5453" s="6" t="s">
        <v>21352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VLOOKUP(A5453,web_archive!D:AB,18,FALSE)</f>
        <v>#N/A</v>
      </c>
      <c r="O5453" s="6"/>
      <c r="P5453" s="6"/>
      <c r="Q5453" s="6"/>
      <c r="R5453" s="6"/>
      <c r="S5453" s="6"/>
      <c r="T5453" s="6"/>
      <c r="U5453" s="6" t="s">
        <v>12299</v>
      </c>
      <c r="V5453" s="6" t="s">
        <v>12299</v>
      </c>
      <c r="W5453" s="6" t="s">
        <v>12299</v>
      </c>
    </row>
    <row r="5454" spans="1:23" x14ac:dyDescent="0.3">
      <c r="A5454" s="6">
        <v>7573</v>
      </c>
      <c r="B5454" s="6" t="s">
        <v>21353</v>
      </c>
      <c r="C5454" s="6" t="s">
        <v>21354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VLOOKUP(A5454,web_archive!D:AB,18,FALSE)</f>
        <v>#N/A</v>
      </c>
      <c r="O5454" s="6"/>
      <c r="P5454" s="6"/>
      <c r="Q5454" s="6"/>
      <c r="R5454" s="6"/>
      <c r="S5454" s="6"/>
      <c r="T5454" s="6"/>
      <c r="U5454" s="6" t="s">
        <v>12299</v>
      </c>
      <c r="V5454" s="6" t="s">
        <v>12299</v>
      </c>
      <c r="W5454" s="6" t="s">
        <v>12299</v>
      </c>
    </row>
    <row r="5455" spans="1:23" x14ac:dyDescent="0.3">
      <c r="A5455" s="6">
        <v>7574</v>
      </c>
      <c r="B5455" s="6" t="s">
        <v>5388</v>
      </c>
      <c r="C5455" s="6" t="s">
        <v>5389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VLOOKUP(A5455,web_archive!D:AB,18,FALSE)</f>
        <v>None</v>
      </c>
      <c r="O5455" s="6"/>
      <c r="P5455" s="6"/>
      <c r="Q5455" s="6"/>
      <c r="R5455" s="6"/>
      <c r="S5455" s="6"/>
      <c r="T5455" s="6"/>
      <c r="U5455" s="6" t="s">
        <v>12299</v>
      </c>
      <c r="V5455" s="6" t="s">
        <v>12299</v>
      </c>
      <c r="W5455" s="6" t="s">
        <v>12299</v>
      </c>
    </row>
    <row r="5456" spans="1:23" x14ac:dyDescent="0.3">
      <c r="A5456" s="6">
        <v>7575</v>
      </c>
      <c r="B5456" s="6" t="s">
        <v>21355</v>
      </c>
      <c r="C5456" s="6" t="s">
        <v>21356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VLOOKUP(A5456,web_archive!D:AB,18,FALSE)</f>
        <v>#N/A</v>
      </c>
      <c r="O5456" s="6"/>
      <c r="P5456" s="6"/>
      <c r="Q5456" s="6"/>
      <c r="R5456" s="6"/>
      <c r="S5456" s="6"/>
      <c r="T5456" s="6"/>
      <c r="U5456" s="6" t="s">
        <v>12299</v>
      </c>
      <c r="V5456" s="6" t="s">
        <v>12299</v>
      </c>
      <c r="W5456" s="6" t="s">
        <v>12299</v>
      </c>
    </row>
    <row r="5457" spans="1:23" x14ac:dyDescent="0.3">
      <c r="A5457" s="6">
        <v>7576</v>
      </c>
      <c r="B5457" s="6" t="s">
        <v>21357</v>
      </c>
      <c r="C5457" s="6" t="s">
        <v>21358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VLOOKUP(A5457,web_archive!D:AB,18,FALSE)</f>
        <v>#N/A</v>
      </c>
      <c r="O5457" s="6"/>
      <c r="P5457" s="6"/>
      <c r="Q5457" s="6"/>
      <c r="R5457" s="6"/>
      <c r="S5457" s="6"/>
      <c r="T5457" s="6"/>
      <c r="U5457" s="6" t="s">
        <v>12299</v>
      </c>
      <c r="V5457" s="6" t="s">
        <v>12299</v>
      </c>
      <c r="W5457" s="6" t="s">
        <v>12299</v>
      </c>
    </row>
    <row r="5458" spans="1:23" x14ac:dyDescent="0.3">
      <c r="A5458" s="6">
        <v>7577</v>
      </c>
      <c r="B5458" s="6" t="s">
        <v>21359</v>
      </c>
      <c r="C5458" s="6" t="s">
        <v>21360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VLOOKUP(A5458,web_archive!D:AB,18,FALSE)</f>
        <v>#N/A</v>
      </c>
      <c r="O5458" s="6"/>
      <c r="P5458" s="6"/>
      <c r="Q5458" s="6"/>
      <c r="R5458" s="6"/>
      <c r="S5458" s="6"/>
      <c r="T5458" s="6"/>
      <c r="U5458" s="6" t="s">
        <v>12299</v>
      </c>
      <c r="V5458" s="6" t="s">
        <v>12299</v>
      </c>
      <c r="W5458" s="6" t="s">
        <v>12299</v>
      </c>
    </row>
    <row r="5459" spans="1:23" x14ac:dyDescent="0.3">
      <c r="A5459" s="6">
        <v>7578</v>
      </c>
      <c r="B5459" s="6" t="s">
        <v>21361</v>
      </c>
      <c r="C5459" s="6" t="s">
        <v>21362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VLOOKUP(A5459,web_archive!D:AB,18,FALSE)</f>
        <v>#N/A</v>
      </c>
      <c r="O5459" s="6"/>
      <c r="P5459" s="6"/>
      <c r="Q5459" s="6"/>
      <c r="R5459" s="6"/>
      <c r="S5459" s="6"/>
      <c r="T5459" s="6"/>
      <c r="U5459" s="6" t="s">
        <v>12299</v>
      </c>
      <c r="V5459" s="6" t="s">
        <v>12299</v>
      </c>
      <c r="W5459" s="6" t="s">
        <v>12299</v>
      </c>
    </row>
    <row r="5460" spans="1:23" x14ac:dyDescent="0.3">
      <c r="A5460" s="6">
        <v>7579</v>
      </c>
      <c r="B5460" s="6" t="s">
        <v>21363</v>
      </c>
      <c r="C5460" s="6" t="s">
        <v>21364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VLOOKUP(A5460,web_archive!D:AB,18,FALSE)</f>
        <v>#N/A</v>
      </c>
      <c r="O5460" s="6"/>
      <c r="P5460" s="6"/>
      <c r="Q5460" s="6"/>
      <c r="R5460" s="6"/>
      <c r="S5460" s="6"/>
      <c r="T5460" s="6"/>
      <c r="U5460" s="6" t="s">
        <v>12299</v>
      </c>
      <c r="V5460" s="6" t="s">
        <v>12299</v>
      </c>
      <c r="W5460" s="6" t="s">
        <v>12299</v>
      </c>
    </row>
    <row r="5461" spans="1:23" x14ac:dyDescent="0.3">
      <c r="A5461" s="6">
        <v>7580</v>
      </c>
      <c r="B5461" s="6" t="s">
        <v>21365</v>
      </c>
      <c r="C5461" s="6" t="s">
        <v>21366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VLOOKUP(A5461,web_archive!D:AB,18,FALSE)</f>
        <v>#N/A</v>
      </c>
      <c r="O5461" s="6"/>
      <c r="P5461" s="6"/>
      <c r="Q5461" s="6"/>
      <c r="R5461" s="6"/>
      <c r="S5461" s="6"/>
      <c r="T5461" s="6"/>
      <c r="U5461" s="6" t="s">
        <v>12299</v>
      </c>
      <c r="V5461" s="6" t="s">
        <v>12299</v>
      </c>
      <c r="W5461" s="6" t="s">
        <v>12299</v>
      </c>
    </row>
    <row r="5462" spans="1:23" x14ac:dyDescent="0.3">
      <c r="A5462" s="6">
        <v>7581</v>
      </c>
      <c r="B5462" s="6" t="s">
        <v>21367</v>
      </c>
      <c r="C5462" s="6" t="s">
        <v>21368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VLOOKUP(A5462,web_archive!D:AB,18,FALSE)</f>
        <v>#N/A</v>
      </c>
      <c r="O5462" s="6"/>
      <c r="P5462" s="6"/>
      <c r="Q5462" s="6"/>
      <c r="R5462" s="6"/>
      <c r="S5462" s="6"/>
      <c r="T5462" s="6"/>
      <c r="U5462" s="6" t="s">
        <v>12299</v>
      </c>
      <c r="V5462" s="6" t="s">
        <v>12299</v>
      </c>
      <c r="W5462" s="6" t="s">
        <v>12299</v>
      </c>
    </row>
    <row r="5463" spans="1:23" x14ac:dyDescent="0.3">
      <c r="A5463" s="6">
        <v>7582</v>
      </c>
      <c r="B5463" s="6" t="s">
        <v>21369</v>
      </c>
      <c r="C5463" s="6" t="s">
        <v>21370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VLOOKUP(A5463,web_archive!D:AB,18,FALSE)</f>
        <v>#N/A</v>
      </c>
      <c r="O5463" s="6"/>
      <c r="P5463" s="6"/>
      <c r="Q5463" s="6"/>
      <c r="R5463" s="6"/>
      <c r="S5463" s="6"/>
      <c r="T5463" s="6"/>
      <c r="U5463" s="6" t="s">
        <v>12299</v>
      </c>
      <c r="V5463" s="6" t="s">
        <v>12299</v>
      </c>
      <c r="W5463" s="6" t="s">
        <v>12299</v>
      </c>
    </row>
    <row r="5464" spans="1:23" x14ac:dyDescent="0.3">
      <c r="A5464" s="6">
        <v>7583</v>
      </c>
      <c r="B5464" s="6" t="s">
        <v>21371</v>
      </c>
      <c r="C5464" s="6" t="s">
        <v>21372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VLOOKUP(A5464,web_archive!D:AB,18,FALSE)</f>
        <v>#N/A</v>
      </c>
      <c r="O5464" s="6"/>
      <c r="P5464" s="6"/>
      <c r="Q5464" s="6"/>
      <c r="R5464" s="6"/>
      <c r="S5464" s="6"/>
      <c r="T5464" s="6"/>
      <c r="U5464" s="6" t="s">
        <v>12299</v>
      </c>
      <c r="V5464" s="6" t="s">
        <v>12299</v>
      </c>
      <c r="W5464" s="6" t="s">
        <v>12299</v>
      </c>
    </row>
    <row r="5465" spans="1:23" x14ac:dyDescent="0.3">
      <c r="A5465" s="6">
        <v>7584</v>
      </c>
      <c r="B5465" s="6" t="s">
        <v>21373</v>
      </c>
      <c r="C5465" s="6" t="s">
        <v>21374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VLOOKUP(A5465,web_archive!D:AB,18,FALSE)</f>
        <v>#N/A</v>
      </c>
      <c r="O5465" s="6"/>
      <c r="P5465" s="6"/>
      <c r="Q5465" s="6"/>
      <c r="R5465" s="6"/>
      <c r="S5465" s="6"/>
      <c r="T5465" s="6"/>
      <c r="U5465" s="6" t="s">
        <v>12299</v>
      </c>
      <c r="V5465" s="6" t="s">
        <v>12299</v>
      </c>
      <c r="W5465" s="6" t="s">
        <v>12299</v>
      </c>
    </row>
    <row r="5466" spans="1:23" x14ac:dyDescent="0.3">
      <c r="A5466" s="6">
        <v>7585</v>
      </c>
      <c r="B5466" s="6" t="s">
        <v>21375</v>
      </c>
      <c r="C5466" s="6" t="s">
        <v>21376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VLOOKUP(A5466,web_archive!D:AB,18,FALSE)</f>
        <v>#N/A</v>
      </c>
      <c r="O5466" s="6"/>
      <c r="P5466" s="6"/>
      <c r="Q5466" s="6"/>
      <c r="R5466" s="6"/>
      <c r="S5466" s="6"/>
      <c r="T5466" s="6"/>
      <c r="U5466" s="6" t="s">
        <v>12299</v>
      </c>
      <c r="V5466" s="6" t="s">
        <v>12299</v>
      </c>
      <c r="W5466" s="6" t="s">
        <v>12299</v>
      </c>
    </row>
    <row r="5467" spans="1:23" x14ac:dyDescent="0.3">
      <c r="A5467" s="6">
        <v>7586</v>
      </c>
      <c r="B5467" s="6" t="s">
        <v>21377</v>
      </c>
      <c r="C5467" s="6" t="s">
        <v>21378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VLOOKUP(A5467,web_archive!D:AB,18,FALSE)</f>
        <v>#N/A</v>
      </c>
      <c r="O5467" s="6"/>
      <c r="P5467" s="6"/>
      <c r="Q5467" s="6"/>
      <c r="R5467" s="6"/>
      <c r="S5467" s="6"/>
      <c r="T5467" s="6"/>
      <c r="U5467" s="6" t="s">
        <v>12299</v>
      </c>
      <c r="V5467" s="6" t="s">
        <v>12299</v>
      </c>
      <c r="W5467" s="6" t="s">
        <v>12299</v>
      </c>
    </row>
    <row r="5468" spans="1:23" x14ac:dyDescent="0.3">
      <c r="A5468" s="6">
        <v>7587</v>
      </c>
      <c r="B5468" s="6" t="s">
        <v>21379</v>
      </c>
      <c r="C5468" s="6" t="s">
        <v>21380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VLOOKUP(A5468,web_archive!D:AB,18,FALSE)</f>
        <v>#N/A</v>
      </c>
      <c r="O5468" s="6"/>
      <c r="P5468" s="6"/>
      <c r="Q5468" s="6"/>
      <c r="R5468" s="6"/>
      <c r="S5468" s="6"/>
      <c r="T5468" s="6"/>
      <c r="U5468" s="6" t="s">
        <v>12299</v>
      </c>
      <c r="V5468" s="6" t="s">
        <v>12299</v>
      </c>
      <c r="W5468" s="6" t="s">
        <v>12299</v>
      </c>
    </row>
    <row r="5469" spans="1:23" x14ac:dyDescent="0.3">
      <c r="A5469" s="6">
        <v>7588</v>
      </c>
      <c r="B5469" s="6" t="s">
        <v>21381</v>
      </c>
      <c r="C5469" s="6" t="s">
        <v>21382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VLOOKUP(A5469,web_archive!D:AB,18,FALSE)</f>
        <v>#N/A</v>
      </c>
      <c r="O5469" s="6"/>
      <c r="P5469" s="6"/>
      <c r="Q5469" s="6"/>
      <c r="R5469" s="6"/>
      <c r="S5469" s="6"/>
      <c r="T5469" s="6"/>
      <c r="U5469" s="6" t="s">
        <v>12299</v>
      </c>
      <c r="V5469" s="6" t="s">
        <v>12299</v>
      </c>
      <c r="W5469" s="6" t="s">
        <v>12299</v>
      </c>
    </row>
    <row r="5470" spans="1:23" x14ac:dyDescent="0.3">
      <c r="A5470" s="6">
        <v>7589</v>
      </c>
      <c r="B5470" s="6" t="s">
        <v>21383</v>
      </c>
      <c r="C5470" s="6" t="s">
        <v>21384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VLOOKUP(A5470,web_archive!D:AB,18,FALSE)</f>
        <v>#N/A</v>
      </c>
      <c r="O5470" s="6"/>
      <c r="P5470" s="6"/>
      <c r="Q5470" s="6"/>
      <c r="R5470" s="6"/>
      <c r="S5470" s="6"/>
      <c r="T5470" s="6"/>
      <c r="U5470" s="6" t="s">
        <v>12299</v>
      </c>
      <c r="V5470" s="6" t="s">
        <v>12299</v>
      </c>
      <c r="W5470" s="6" t="s">
        <v>12299</v>
      </c>
    </row>
    <row r="5471" spans="1:23" x14ac:dyDescent="0.3">
      <c r="A5471" s="6">
        <v>7590</v>
      </c>
      <c r="B5471" s="6" t="s">
        <v>21385</v>
      </c>
      <c r="C5471" s="6" t="s">
        <v>21386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VLOOKUP(A5471,web_archive!D:AB,18,FALSE)</f>
        <v>#N/A</v>
      </c>
      <c r="O5471" s="6"/>
      <c r="P5471" s="6"/>
      <c r="Q5471" s="6"/>
      <c r="R5471" s="6"/>
      <c r="S5471" s="6"/>
      <c r="T5471" s="6"/>
      <c r="U5471" s="6" t="s">
        <v>12299</v>
      </c>
      <c r="V5471" s="6" t="s">
        <v>12299</v>
      </c>
      <c r="W5471" s="6" t="s">
        <v>12299</v>
      </c>
    </row>
    <row r="5472" spans="1:23" x14ac:dyDescent="0.3">
      <c r="A5472" s="6">
        <v>7591</v>
      </c>
      <c r="B5472" s="6" t="s">
        <v>21387</v>
      </c>
      <c r="C5472" s="6" t="s">
        <v>21388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VLOOKUP(A5472,web_archive!D:AB,18,FALSE)</f>
        <v>#N/A</v>
      </c>
      <c r="O5472" s="6"/>
      <c r="P5472" s="6"/>
      <c r="Q5472" s="6"/>
      <c r="R5472" s="6"/>
      <c r="S5472" s="6"/>
      <c r="T5472" s="6"/>
      <c r="U5472" s="6" t="s">
        <v>12299</v>
      </c>
      <c r="V5472" s="6" t="s">
        <v>12299</v>
      </c>
      <c r="W5472" s="6" t="s">
        <v>12299</v>
      </c>
    </row>
    <row r="5473" spans="1:23" x14ac:dyDescent="0.3">
      <c r="A5473" s="6">
        <v>7592</v>
      </c>
      <c r="B5473" s="6" t="s">
        <v>21389</v>
      </c>
      <c r="C5473" s="6" t="s">
        <v>21390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VLOOKUP(A5473,web_archive!D:AB,18,FALSE)</f>
        <v>#N/A</v>
      </c>
      <c r="O5473" s="6"/>
      <c r="P5473" s="6"/>
      <c r="Q5473" s="6"/>
      <c r="R5473" s="6"/>
      <c r="S5473" s="6"/>
      <c r="T5473" s="6"/>
      <c r="U5473" s="6" t="s">
        <v>12299</v>
      </c>
      <c r="V5473" s="6" t="s">
        <v>12299</v>
      </c>
      <c r="W5473" s="6" t="s">
        <v>12299</v>
      </c>
    </row>
    <row r="5474" spans="1:23" x14ac:dyDescent="0.3">
      <c r="A5474" s="6">
        <v>7593</v>
      </c>
      <c r="B5474" s="6" t="s">
        <v>21391</v>
      </c>
      <c r="C5474" s="6" t="s">
        <v>21392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VLOOKUP(A5474,web_archive!D:AB,18,FALSE)</f>
        <v>#N/A</v>
      </c>
      <c r="O5474" s="6"/>
      <c r="P5474" s="6"/>
      <c r="Q5474" s="6"/>
      <c r="R5474" s="6"/>
      <c r="S5474" s="6"/>
      <c r="T5474" s="6"/>
      <c r="U5474" s="6" t="s">
        <v>12299</v>
      </c>
      <c r="V5474" s="6" t="s">
        <v>12299</v>
      </c>
      <c r="W5474" s="6" t="s">
        <v>12299</v>
      </c>
    </row>
    <row r="5475" spans="1:23" x14ac:dyDescent="0.3">
      <c r="A5475" s="6">
        <v>7594</v>
      </c>
      <c r="B5475" s="6" t="s">
        <v>21393</v>
      </c>
      <c r="C5475" s="6" t="s">
        <v>21394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VLOOKUP(A5475,web_archive!D:AB,18,FALSE)</f>
        <v>#N/A</v>
      </c>
      <c r="O5475" s="6"/>
      <c r="P5475" s="6"/>
      <c r="Q5475" s="6"/>
      <c r="R5475" s="6"/>
      <c r="S5475" s="6"/>
      <c r="T5475" s="6"/>
      <c r="U5475" s="6" t="s">
        <v>12299</v>
      </c>
      <c r="V5475" s="6" t="s">
        <v>12299</v>
      </c>
      <c r="W5475" s="6" t="s">
        <v>12299</v>
      </c>
    </row>
    <row r="5476" spans="1:23" x14ac:dyDescent="0.3">
      <c r="A5476" s="6">
        <v>7595</v>
      </c>
      <c r="B5476" s="6" t="s">
        <v>21395</v>
      </c>
      <c r="C5476" s="6" t="s">
        <v>21396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VLOOKUP(A5476,web_archive!D:AB,18,FALSE)</f>
        <v>#N/A</v>
      </c>
      <c r="O5476" s="6"/>
      <c r="P5476" s="6"/>
      <c r="Q5476" s="6"/>
      <c r="R5476" s="6"/>
      <c r="S5476" s="6"/>
      <c r="T5476" s="6"/>
      <c r="U5476" s="6" t="s">
        <v>12299</v>
      </c>
      <c r="V5476" s="6" t="s">
        <v>12299</v>
      </c>
      <c r="W5476" s="6" t="s">
        <v>12299</v>
      </c>
    </row>
    <row r="5477" spans="1:23" x14ac:dyDescent="0.3">
      <c r="A5477" s="6">
        <v>7596</v>
      </c>
      <c r="B5477" s="6" t="s">
        <v>21397</v>
      </c>
      <c r="C5477" s="6" t="s">
        <v>21398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VLOOKUP(A5477,web_archive!D:AB,18,FALSE)</f>
        <v>#N/A</v>
      </c>
      <c r="O5477" s="6"/>
      <c r="P5477" s="6"/>
      <c r="Q5477" s="6"/>
      <c r="R5477" s="6"/>
      <c r="S5477" s="6"/>
      <c r="T5477" s="6"/>
      <c r="U5477" s="6" t="s">
        <v>12299</v>
      </c>
      <c r="V5477" s="6" t="s">
        <v>12299</v>
      </c>
      <c r="W5477" s="6" t="s">
        <v>12299</v>
      </c>
    </row>
    <row r="5478" spans="1:23" x14ac:dyDescent="0.3">
      <c r="A5478" s="6">
        <v>7597</v>
      </c>
      <c r="B5478" s="6" t="s">
        <v>21399</v>
      </c>
      <c r="C5478" s="6" t="s">
        <v>21400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VLOOKUP(A5478,web_archive!D:AB,18,FALSE)</f>
        <v>#N/A</v>
      </c>
      <c r="O5478" s="6"/>
      <c r="P5478" s="6"/>
      <c r="Q5478" s="6"/>
      <c r="R5478" s="6"/>
      <c r="S5478" s="6"/>
      <c r="T5478" s="6"/>
      <c r="U5478" s="6" t="s">
        <v>12299</v>
      </c>
      <c r="V5478" s="6" t="s">
        <v>12299</v>
      </c>
      <c r="W5478" s="6" t="s">
        <v>12299</v>
      </c>
    </row>
    <row r="5479" spans="1:23" x14ac:dyDescent="0.3">
      <c r="A5479" s="6">
        <v>7598</v>
      </c>
      <c r="B5479" s="6" t="s">
        <v>21401</v>
      </c>
      <c r="C5479" s="6" t="s">
        <v>21402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VLOOKUP(A5479,web_archive!D:AB,18,FALSE)</f>
        <v>#N/A</v>
      </c>
      <c r="O5479" s="6"/>
      <c r="P5479" s="6"/>
      <c r="Q5479" s="6"/>
      <c r="R5479" s="6"/>
      <c r="S5479" s="6"/>
      <c r="T5479" s="6"/>
      <c r="U5479" s="6" t="s">
        <v>12299</v>
      </c>
      <c r="V5479" s="6" t="s">
        <v>12299</v>
      </c>
      <c r="W5479" s="6" t="s">
        <v>12299</v>
      </c>
    </row>
    <row r="5480" spans="1:23" x14ac:dyDescent="0.3">
      <c r="A5480" s="6">
        <v>7599</v>
      </c>
      <c r="B5480" s="6" t="s">
        <v>21403</v>
      </c>
      <c r="C5480" s="6" t="s">
        <v>21404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VLOOKUP(A5480,web_archive!D:AB,18,FALSE)</f>
        <v>#N/A</v>
      </c>
      <c r="O5480" s="6"/>
      <c r="P5480" s="6"/>
      <c r="Q5480" s="6"/>
      <c r="R5480" s="6"/>
      <c r="S5480" s="6"/>
      <c r="T5480" s="6"/>
      <c r="U5480" s="6" t="s">
        <v>12299</v>
      </c>
      <c r="V5480" s="6" t="s">
        <v>12299</v>
      </c>
      <c r="W5480" s="6" t="s">
        <v>12299</v>
      </c>
    </row>
    <row r="5481" spans="1:23" x14ac:dyDescent="0.3">
      <c r="A5481" s="6">
        <v>7600</v>
      </c>
      <c r="B5481" s="6" t="s">
        <v>21405</v>
      </c>
      <c r="C5481" s="6" t="s">
        <v>21406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VLOOKUP(A5481,web_archive!D:AB,18,FALSE)</f>
        <v>#N/A</v>
      </c>
      <c r="O5481" s="6"/>
      <c r="P5481" s="6"/>
      <c r="Q5481" s="6"/>
      <c r="R5481" s="6"/>
      <c r="S5481" s="6"/>
      <c r="T5481" s="6"/>
      <c r="U5481" s="6" t="s">
        <v>12299</v>
      </c>
      <c r="V5481" s="6" t="s">
        <v>12299</v>
      </c>
      <c r="W5481" s="6" t="s">
        <v>12299</v>
      </c>
    </row>
    <row r="5482" spans="1:23" x14ac:dyDescent="0.3">
      <c r="A5482" s="6">
        <v>7601</v>
      </c>
      <c r="B5482" s="6" t="s">
        <v>21407</v>
      </c>
      <c r="C5482" s="6" t="s">
        <v>21408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VLOOKUP(A5482,web_archive!D:AB,18,FALSE)</f>
        <v>#N/A</v>
      </c>
      <c r="O5482" s="6"/>
      <c r="P5482" s="6"/>
      <c r="Q5482" s="6"/>
      <c r="R5482" s="6"/>
      <c r="S5482" s="6"/>
      <c r="T5482" s="6"/>
      <c r="U5482" s="6" t="s">
        <v>12299</v>
      </c>
      <c r="V5482" s="6" t="s">
        <v>12299</v>
      </c>
      <c r="W5482" s="6" t="s">
        <v>12299</v>
      </c>
    </row>
    <row r="5483" spans="1:23" x14ac:dyDescent="0.3">
      <c r="A5483" s="6">
        <v>7602</v>
      </c>
      <c r="B5483" s="6" t="s">
        <v>21409</v>
      </c>
      <c r="C5483" s="6" t="s">
        <v>21410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VLOOKUP(A5483,web_archive!D:AB,18,FALSE)</f>
        <v>#N/A</v>
      </c>
      <c r="O5483" s="6"/>
      <c r="P5483" s="6"/>
      <c r="Q5483" s="6"/>
      <c r="R5483" s="6"/>
      <c r="S5483" s="6"/>
      <c r="T5483" s="6"/>
      <c r="U5483" s="6" t="s">
        <v>12299</v>
      </c>
      <c r="V5483" s="6" t="s">
        <v>12299</v>
      </c>
      <c r="W5483" s="6" t="s">
        <v>12299</v>
      </c>
    </row>
    <row r="5484" spans="1:23" x14ac:dyDescent="0.3">
      <c r="A5484" s="6">
        <v>7603</v>
      </c>
      <c r="B5484" s="6" t="s">
        <v>21411</v>
      </c>
      <c r="C5484" s="6" t="s">
        <v>21412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VLOOKUP(A5484,web_archive!D:AB,18,FALSE)</f>
        <v>#N/A</v>
      </c>
      <c r="O5484" s="6"/>
      <c r="P5484" s="6"/>
      <c r="Q5484" s="6"/>
      <c r="R5484" s="6"/>
      <c r="S5484" s="6"/>
      <c r="T5484" s="6"/>
      <c r="U5484" s="6" t="s">
        <v>12299</v>
      </c>
      <c r="V5484" s="6" t="s">
        <v>12299</v>
      </c>
      <c r="W5484" s="6" t="s">
        <v>12299</v>
      </c>
    </row>
    <row r="5485" spans="1:23" x14ac:dyDescent="0.3">
      <c r="A5485" s="6">
        <v>7604</v>
      </c>
      <c r="B5485" s="6" t="s">
        <v>21413</v>
      </c>
      <c r="C5485" s="6" t="s">
        <v>21413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VLOOKUP(A5485,web_archive!D:AB,18,FALSE)</f>
        <v>#N/A</v>
      </c>
      <c r="O5485" s="6"/>
      <c r="P5485" s="6"/>
      <c r="Q5485" s="6"/>
      <c r="R5485" s="6"/>
      <c r="S5485" s="6"/>
      <c r="T5485" s="6"/>
      <c r="U5485" s="6" t="s">
        <v>12299</v>
      </c>
      <c r="V5485" s="6" t="s">
        <v>12299</v>
      </c>
      <c r="W5485" s="6" t="s">
        <v>12299</v>
      </c>
    </row>
    <row r="5486" spans="1:23" x14ac:dyDescent="0.3">
      <c r="A5486" s="6">
        <v>7605</v>
      </c>
      <c r="B5486" s="6" t="s">
        <v>2117</v>
      </c>
      <c r="C5486" s="6" t="s">
        <v>2118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VLOOKUP(A5486,web_archive!D:AB,18,FALSE)</f>
        <v>None</v>
      </c>
      <c r="O5486" s="6"/>
      <c r="P5486" s="6"/>
      <c r="Q5486" s="6"/>
      <c r="R5486" s="6"/>
      <c r="S5486" s="6"/>
      <c r="T5486" s="6"/>
      <c r="U5486" s="6" t="s">
        <v>12299</v>
      </c>
      <c r="V5486" s="6" t="s">
        <v>12299</v>
      </c>
      <c r="W5486" s="6" t="s">
        <v>12299</v>
      </c>
    </row>
    <row r="5487" spans="1:23" x14ac:dyDescent="0.3">
      <c r="A5487" s="6">
        <v>7606</v>
      </c>
      <c r="B5487" s="6" t="s">
        <v>21414</v>
      </c>
      <c r="C5487" s="6" t="s">
        <v>21415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VLOOKUP(A5487,web_archive!D:AB,18,FALSE)</f>
        <v>#N/A</v>
      </c>
      <c r="O5487" s="6"/>
      <c r="P5487" s="6"/>
      <c r="Q5487" s="6"/>
      <c r="R5487" s="6"/>
      <c r="S5487" s="6"/>
      <c r="T5487" s="6"/>
      <c r="U5487" s="6" t="s">
        <v>12299</v>
      </c>
      <c r="V5487" s="6" t="s">
        <v>12299</v>
      </c>
      <c r="W5487" s="6" t="s">
        <v>12299</v>
      </c>
    </row>
    <row r="5488" spans="1:23" x14ac:dyDescent="0.3">
      <c r="A5488" s="6">
        <v>7607</v>
      </c>
      <c r="B5488" s="6" t="s">
        <v>21416</v>
      </c>
      <c r="C5488" s="6" t="s">
        <v>21417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VLOOKUP(A5488,web_archive!D:AB,18,FALSE)</f>
        <v>#N/A</v>
      </c>
      <c r="O5488" s="6"/>
      <c r="P5488" s="6"/>
      <c r="Q5488" s="6"/>
      <c r="R5488" s="6"/>
      <c r="S5488" s="6"/>
      <c r="T5488" s="6"/>
      <c r="U5488" s="6" t="s">
        <v>12299</v>
      </c>
      <c r="V5488" s="6" t="s">
        <v>12299</v>
      </c>
      <c r="W5488" s="6" t="s">
        <v>12299</v>
      </c>
    </row>
    <row r="5489" spans="1:23" x14ac:dyDescent="0.3">
      <c r="A5489" s="6">
        <v>7608</v>
      </c>
      <c r="B5489" s="6" t="s">
        <v>21418</v>
      </c>
      <c r="C5489" s="6" t="s">
        <v>21419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VLOOKUP(A5489,web_archive!D:AB,18,FALSE)</f>
        <v>#N/A</v>
      </c>
      <c r="O5489" s="6"/>
      <c r="P5489" s="6"/>
      <c r="Q5489" s="6"/>
      <c r="R5489" s="6"/>
      <c r="S5489" s="6"/>
      <c r="T5489" s="6"/>
      <c r="U5489" s="6" t="s">
        <v>12299</v>
      </c>
      <c r="V5489" s="6" t="s">
        <v>12299</v>
      </c>
      <c r="W5489" s="6" t="s">
        <v>12299</v>
      </c>
    </row>
    <row r="5490" spans="1:23" x14ac:dyDescent="0.3">
      <c r="A5490" s="6">
        <v>7609</v>
      </c>
      <c r="B5490" s="6" t="s">
        <v>21420</v>
      </c>
      <c r="C5490" s="6" t="s">
        <v>21421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VLOOKUP(A5490,web_archive!D:AB,18,FALSE)</f>
        <v>#N/A</v>
      </c>
      <c r="O5490" s="6"/>
      <c r="P5490" s="6"/>
      <c r="Q5490" s="6"/>
      <c r="R5490" s="6"/>
      <c r="S5490" s="6"/>
      <c r="T5490" s="6"/>
      <c r="U5490" s="6" t="s">
        <v>12299</v>
      </c>
      <c r="V5490" s="6" t="s">
        <v>12299</v>
      </c>
      <c r="W5490" s="6" t="s">
        <v>12299</v>
      </c>
    </row>
    <row r="5491" spans="1:23" x14ac:dyDescent="0.3">
      <c r="A5491" s="6">
        <v>7610</v>
      </c>
      <c r="B5491" s="6" t="s">
        <v>21422</v>
      </c>
      <c r="C5491" s="6" t="s">
        <v>21423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VLOOKUP(A5491,web_archive!D:AB,18,FALSE)</f>
        <v>#N/A</v>
      </c>
      <c r="O5491" s="6"/>
      <c r="P5491" s="6"/>
      <c r="Q5491" s="6"/>
      <c r="R5491" s="6"/>
      <c r="S5491" s="6"/>
      <c r="T5491" s="6"/>
      <c r="U5491" s="6" t="s">
        <v>12299</v>
      </c>
      <c r="V5491" s="6" t="s">
        <v>12299</v>
      </c>
      <c r="W5491" s="6" t="s">
        <v>12299</v>
      </c>
    </row>
    <row r="5492" spans="1:23" x14ac:dyDescent="0.3">
      <c r="A5492" s="6">
        <v>7611</v>
      </c>
      <c r="B5492" s="6" t="s">
        <v>21424</v>
      </c>
      <c r="C5492" s="6" t="s">
        <v>21425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VLOOKUP(A5492,web_archive!D:AB,18,FALSE)</f>
        <v>#N/A</v>
      </c>
      <c r="O5492" s="6"/>
      <c r="P5492" s="6"/>
      <c r="Q5492" s="6"/>
      <c r="R5492" s="6"/>
      <c r="S5492" s="6"/>
      <c r="T5492" s="6"/>
      <c r="U5492" s="6" t="s">
        <v>12299</v>
      </c>
      <c r="V5492" s="6" t="s">
        <v>12299</v>
      </c>
      <c r="W5492" s="6" t="s">
        <v>12299</v>
      </c>
    </row>
    <row r="5493" spans="1:23" x14ac:dyDescent="0.3">
      <c r="A5493" s="6">
        <v>7612</v>
      </c>
      <c r="B5493" s="6" t="s">
        <v>21426</v>
      </c>
      <c r="C5493" s="6" t="s">
        <v>21427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VLOOKUP(A5493,web_archive!D:AB,18,FALSE)</f>
        <v>#N/A</v>
      </c>
      <c r="O5493" s="6"/>
      <c r="P5493" s="6"/>
      <c r="Q5493" s="6"/>
      <c r="R5493" s="6"/>
      <c r="S5493" s="6"/>
      <c r="T5493" s="6"/>
      <c r="U5493" s="6" t="s">
        <v>12299</v>
      </c>
      <c r="V5493" s="6" t="s">
        <v>12299</v>
      </c>
      <c r="W5493" s="6" t="s">
        <v>12299</v>
      </c>
    </row>
    <row r="5494" spans="1:23" x14ac:dyDescent="0.3">
      <c r="A5494" s="6">
        <v>7613</v>
      </c>
      <c r="B5494" s="6" t="s">
        <v>21428</v>
      </c>
      <c r="C5494" s="6" t="s">
        <v>21429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VLOOKUP(A5494,web_archive!D:AB,18,FALSE)</f>
        <v>#N/A</v>
      </c>
      <c r="O5494" s="6"/>
      <c r="P5494" s="6"/>
      <c r="Q5494" s="6"/>
      <c r="R5494" s="6"/>
      <c r="S5494" s="6"/>
      <c r="T5494" s="6"/>
      <c r="U5494" s="6" t="s">
        <v>12299</v>
      </c>
      <c r="V5494" s="6" t="s">
        <v>12299</v>
      </c>
      <c r="W5494" s="6" t="s">
        <v>12299</v>
      </c>
    </row>
    <row r="5495" spans="1:23" x14ac:dyDescent="0.3">
      <c r="A5495" s="6">
        <v>7614</v>
      </c>
      <c r="B5495" s="6" t="s">
        <v>21430</v>
      </c>
      <c r="C5495" s="6" t="s">
        <v>7377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VLOOKUP(A5495,web_archive!D:AB,18,FALSE)</f>
        <v>#N/A</v>
      </c>
      <c r="O5495" s="6"/>
      <c r="P5495" s="6"/>
      <c r="Q5495" s="6"/>
      <c r="R5495" s="6"/>
      <c r="S5495" s="6"/>
      <c r="T5495" s="6"/>
      <c r="U5495" s="6" t="s">
        <v>12299</v>
      </c>
      <c r="V5495" s="6" t="s">
        <v>12299</v>
      </c>
      <c r="W5495" s="6" t="s">
        <v>12299</v>
      </c>
    </row>
    <row r="5496" spans="1:23" x14ac:dyDescent="0.3">
      <c r="A5496" s="6">
        <v>7615</v>
      </c>
      <c r="B5496" s="6" t="s">
        <v>21431</v>
      </c>
      <c r="C5496" s="6" t="s">
        <v>21432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VLOOKUP(A5496,web_archive!D:AB,18,FALSE)</f>
        <v>#N/A</v>
      </c>
      <c r="O5496" s="6"/>
      <c r="P5496" s="6"/>
      <c r="Q5496" s="6"/>
      <c r="R5496" s="6"/>
      <c r="S5496" s="6"/>
      <c r="T5496" s="6"/>
      <c r="U5496" s="6" t="s">
        <v>12299</v>
      </c>
      <c r="V5496" s="6" t="s">
        <v>12299</v>
      </c>
      <c r="W5496" s="6" t="s">
        <v>12299</v>
      </c>
    </row>
    <row r="5497" spans="1:23" x14ac:dyDescent="0.3">
      <c r="A5497" s="6">
        <v>7616</v>
      </c>
      <c r="B5497" s="6" t="s">
        <v>21433</v>
      </c>
      <c r="C5497" s="6" t="s">
        <v>21434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VLOOKUP(A5497,web_archive!D:AB,18,FALSE)</f>
        <v>#N/A</v>
      </c>
      <c r="O5497" s="6"/>
      <c r="P5497" s="6"/>
      <c r="Q5497" s="6"/>
      <c r="R5497" s="6"/>
      <c r="S5497" s="6"/>
      <c r="T5497" s="6"/>
      <c r="U5497" s="6" t="s">
        <v>12299</v>
      </c>
      <c r="V5497" s="6" t="s">
        <v>12299</v>
      </c>
      <c r="W5497" s="6" t="s">
        <v>12299</v>
      </c>
    </row>
    <row r="5498" spans="1:23" x14ac:dyDescent="0.3">
      <c r="A5498" s="6">
        <v>7617</v>
      </c>
      <c r="B5498" s="6" t="s">
        <v>21435</v>
      </c>
      <c r="C5498" s="6" t="s">
        <v>21436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VLOOKUP(A5498,web_archive!D:AB,18,FALSE)</f>
        <v>#N/A</v>
      </c>
      <c r="O5498" s="6"/>
      <c r="P5498" s="6"/>
      <c r="Q5498" s="6"/>
      <c r="R5498" s="6"/>
      <c r="S5498" s="6"/>
      <c r="T5498" s="6"/>
      <c r="U5498" s="6" t="s">
        <v>12299</v>
      </c>
      <c r="V5498" s="6" t="s">
        <v>12299</v>
      </c>
      <c r="W5498" s="6" t="s">
        <v>12299</v>
      </c>
    </row>
    <row r="5499" spans="1:23" x14ac:dyDescent="0.3">
      <c r="A5499" s="6">
        <v>7618</v>
      </c>
      <c r="B5499" s="6" t="s">
        <v>21437</v>
      </c>
      <c r="C5499" s="6" t="s">
        <v>21438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VLOOKUP(A5499,web_archive!D:AB,18,FALSE)</f>
        <v>#N/A</v>
      </c>
      <c r="O5499" s="6"/>
      <c r="P5499" s="6"/>
      <c r="Q5499" s="6"/>
      <c r="R5499" s="6"/>
      <c r="S5499" s="6"/>
      <c r="T5499" s="6"/>
      <c r="U5499" s="6" t="s">
        <v>12299</v>
      </c>
      <c r="V5499" s="6" t="s">
        <v>12299</v>
      </c>
      <c r="W5499" s="6" t="s">
        <v>12299</v>
      </c>
    </row>
    <row r="5500" spans="1:23" x14ac:dyDescent="0.3">
      <c r="A5500" s="6">
        <v>7619</v>
      </c>
      <c r="B5500" s="6" t="s">
        <v>21439</v>
      </c>
      <c r="C5500" s="6" t="s">
        <v>21440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VLOOKUP(A5500,web_archive!D:AB,18,FALSE)</f>
        <v>#N/A</v>
      </c>
      <c r="O5500" s="6"/>
      <c r="P5500" s="6"/>
      <c r="Q5500" s="6"/>
      <c r="R5500" s="6"/>
      <c r="S5500" s="6"/>
      <c r="T5500" s="6"/>
      <c r="U5500" s="6" t="s">
        <v>12299</v>
      </c>
      <c r="V5500" s="6" t="s">
        <v>12299</v>
      </c>
      <c r="W5500" s="6" t="s">
        <v>12299</v>
      </c>
    </row>
    <row r="5501" spans="1:23" x14ac:dyDescent="0.3">
      <c r="A5501" s="6">
        <v>7620</v>
      </c>
      <c r="B5501" s="6" t="s">
        <v>3651</v>
      </c>
      <c r="C5501" s="6" t="s">
        <v>3652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VLOOKUP(A5501,web_archive!D:AB,18,FALSE)</f>
        <v>None</v>
      </c>
      <c r="O5501" s="6"/>
      <c r="P5501" s="6"/>
      <c r="Q5501" s="6"/>
      <c r="R5501" s="6"/>
      <c r="S5501" s="6"/>
      <c r="T5501" s="6"/>
      <c r="U5501" s="6" t="s">
        <v>12299</v>
      </c>
      <c r="V5501" s="6" t="s">
        <v>12299</v>
      </c>
      <c r="W5501" s="6" t="s">
        <v>12299</v>
      </c>
    </row>
    <row r="5502" spans="1:23" x14ac:dyDescent="0.3">
      <c r="A5502" s="6">
        <v>7621</v>
      </c>
      <c r="B5502" s="6" t="s">
        <v>21441</v>
      </c>
      <c r="C5502" s="6" t="s">
        <v>21442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VLOOKUP(A5502,web_archive!D:AB,18,FALSE)</f>
        <v>#N/A</v>
      </c>
      <c r="O5502" s="6"/>
      <c r="P5502" s="6"/>
      <c r="Q5502" s="6"/>
      <c r="R5502" s="6"/>
      <c r="S5502" s="6"/>
      <c r="T5502" s="6"/>
      <c r="U5502" s="6" t="s">
        <v>12299</v>
      </c>
      <c r="V5502" s="6" t="s">
        <v>12299</v>
      </c>
      <c r="W5502" s="6" t="s">
        <v>12299</v>
      </c>
    </row>
    <row r="5503" spans="1:23" x14ac:dyDescent="0.3">
      <c r="A5503" s="6">
        <v>7622</v>
      </c>
      <c r="B5503" s="6" t="s">
        <v>21443</v>
      </c>
      <c r="C5503" s="6" t="s">
        <v>21444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VLOOKUP(A5503,web_archive!D:AB,18,FALSE)</f>
        <v>#N/A</v>
      </c>
      <c r="O5503" s="6"/>
      <c r="P5503" s="6"/>
      <c r="Q5503" s="6"/>
      <c r="R5503" s="6"/>
      <c r="S5503" s="6"/>
      <c r="T5503" s="6"/>
      <c r="U5503" s="6" t="s">
        <v>12299</v>
      </c>
      <c r="V5503" s="6" t="s">
        <v>12299</v>
      </c>
      <c r="W5503" s="6" t="s">
        <v>12299</v>
      </c>
    </row>
    <row r="5504" spans="1:23" x14ac:dyDescent="0.3">
      <c r="A5504" s="6">
        <v>7623</v>
      </c>
      <c r="B5504" s="6" t="s">
        <v>21445</v>
      </c>
      <c r="C5504" s="6" t="s">
        <v>21446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VLOOKUP(A5504,web_archive!D:AB,18,FALSE)</f>
        <v>#N/A</v>
      </c>
      <c r="O5504" s="6"/>
      <c r="P5504" s="6"/>
      <c r="Q5504" s="6"/>
      <c r="R5504" s="6"/>
      <c r="S5504" s="6"/>
      <c r="T5504" s="6"/>
      <c r="U5504" s="6" t="s">
        <v>12299</v>
      </c>
      <c r="V5504" s="6" t="s">
        <v>12299</v>
      </c>
      <c r="W5504" s="6" t="s">
        <v>12299</v>
      </c>
    </row>
    <row r="5505" spans="1:23" x14ac:dyDescent="0.3">
      <c r="A5505" s="6">
        <v>7624</v>
      </c>
      <c r="B5505" s="6" t="s">
        <v>21447</v>
      </c>
      <c r="C5505" s="6" t="s">
        <v>21448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VLOOKUP(A5505,web_archive!D:AB,18,FALSE)</f>
        <v>#N/A</v>
      </c>
      <c r="O5505" s="6"/>
      <c r="P5505" s="6"/>
      <c r="Q5505" s="6"/>
      <c r="R5505" s="6"/>
      <c r="S5505" s="6"/>
      <c r="T5505" s="6"/>
      <c r="U5505" s="6" t="s">
        <v>12299</v>
      </c>
      <c r="V5505" s="6" t="s">
        <v>12299</v>
      </c>
      <c r="W5505" s="6" t="s">
        <v>12299</v>
      </c>
    </row>
    <row r="5506" spans="1:23" x14ac:dyDescent="0.3">
      <c r="A5506" s="6">
        <v>7625</v>
      </c>
      <c r="B5506" s="6" t="s">
        <v>21449</v>
      </c>
      <c r="C5506" s="6" t="s">
        <v>21450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VLOOKUP(A5506,web_archive!D:AB,18,FALSE)</f>
        <v>#N/A</v>
      </c>
      <c r="O5506" s="6"/>
      <c r="P5506" s="6"/>
      <c r="Q5506" s="6"/>
      <c r="R5506" s="6"/>
      <c r="S5506" s="6"/>
      <c r="T5506" s="6"/>
      <c r="U5506" s="6" t="s">
        <v>12299</v>
      </c>
      <c r="V5506" s="6" t="s">
        <v>12299</v>
      </c>
      <c r="W5506" s="6" t="s">
        <v>12299</v>
      </c>
    </row>
    <row r="5507" spans="1:23" x14ac:dyDescent="0.3">
      <c r="A5507" s="6">
        <v>7626</v>
      </c>
      <c r="B5507" s="6" t="s">
        <v>21451</v>
      </c>
      <c r="C5507" s="6" t="s">
        <v>21452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VLOOKUP(A5507,web_archive!D:AB,18,FALSE)</f>
        <v>#N/A</v>
      </c>
      <c r="O5507" s="6"/>
      <c r="P5507" s="6"/>
      <c r="Q5507" s="6"/>
      <c r="R5507" s="6"/>
      <c r="S5507" s="6"/>
      <c r="T5507" s="6"/>
      <c r="U5507" s="6" t="s">
        <v>12299</v>
      </c>
      <c r="V5507" s="6" t="s">
        <v>12299</v>
      </c>
      <c r="W5507" s="6" t="s">
        <v>12299</v>
      </c>
    </row>
    <row r="5508" spans="1:23" x14ac:dyDescent="0.3">
      <c r="A5508" s="6">
        <v>7627</v>
      </c>
      <c r="B5508" s="6" t="s">
        <v>21453</v>
      </c>
      <c r="C5508" s="6" t="s">
        <v>21454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VLOOKUP(A5508,web_archive!D:AB,18,FALSE)</f>
        <v>#N/A</v>
      </c>
      <c r="O5508" s="6"/>
      <c r="P5508" s="6"/>
      <c r="Q5508" s="6"/>
      <c r="R5508" s="6"/>
      <c r="S5508" s="6"/>
      <c r="T5508" s="6"/>
      <c r="U5508" s="6" t="s">
        <v>12299</v>
      </c>
      <c r="V5508" s="6" t="s">
        <v>12299</v>
      </c>
      <c r="W5508" s="6" t="s">
        <v>12299</v>
      </c>
    </row>
    <row r="5509" spans="1:23" x14ac:dyDescent="0.3">
      <c r="A5509" s="6">
        <v>7628</v>
      </c>
      <c r="B5509" s="6" t="s">
        <v>21455</v>
      </c>
      <c r="C5509" s="6" t="s">
        <v>21456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VLOOKUP(A5509,web_archive!D:AB,18,FALSE)</f>
        <v>#N/A</v>
      </c>
      <c r="O5509" s="6"/>
      <c r="P5509" s="6"/>
      <c r="Q5509" s="6"/>
      <c r="R5509" s="6"/>
      <c r="S5509" s="6"/>
      <c r="T5509" s="6"/>
      <c r="U5509" s="6" t="s">
        <v>12299</v>
      </c>
      <c r="V5509" s="6" t="s">
        <v>12299</v>
      </c>
      <c r="W5509" s="6" t="s">
        <v>12299</v>
      </c>
    </row>
    <row r="5510" spans="1:23" x14ac:dyDescent="0.3">
      <c r="A5510" s="6">
        <v>7629</v>
      </c>
      <c r="B5510" s="6" t="s">
        <v>21457</v>
      </c>
      <c r="C5510" s="6" t="s">
        <v>21458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VLOOKUP(A5510,web_archive!D:AB,18,FALSE)</f>
        <v>#N/A</v>
      </c>
      <c r="O5510" s="6"/>
      <c r="P5510" s="6"/>
      <c r="Q5510" s="6"/>
      <c r="R5510" s="6"/>
      <c r="S5510" s="6"/>
      <c r="T5510" s="6"/>
      <c r="U5510" s="6" t="s">
        <v>12299</v>
      </c>
      <c r="V5510" s="6" t="s">
        <v>12299</v>
      </c>
      <c r="W5510" s="6" t="s">
        <v>12299</v>
      </c>
    </row>
    <row r="5511" spans="1:23" x14ac:dyDescent="0.3">
      <c r="A5511" s="6">
        <v>7630</v>
      </c>
      <c r="B5511" s="6" t="s">
        <v>21459</v>
      </c>
      <c r="C5511" s="6" t="s">
        <v>21460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VLOOKUP(A5511,web_archive!D:AB,18,FALSE)</f>
        <v>#N/A</v>
      </c>
      <c r="O5511" s="6"/>
      <c r="P5511" s="6"/>
      <c r="Q5511" s="6"/>
      <c r="R5511" s="6"/>
      <c r="S5511" s="6"/>
      <c r="T5511" s="6"/>
      <c r="U5511" s="6" t="s">
        <v>12299</v>
      </c>
      <c r="V5511" s="6" t="s">
        <v>12299</v>
      </c>
      <c r="W5511" s="6" t="s">
        <v>12299</v>
      </c>
    </row>
    <row r="5512" spans="1:23" x14ac:dyDescent="0.3">
      <c r="A5512" s="6">
        <v>7631</v>
      </c>
      <c r="B5512" s="6" t="s">
        <v>21461</v>
      </c>
      <c r="C5512" s="6" t="s">
        <v>21462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VLOOKUP(A5512,web_archive!D:AB,18,FALSE)</f>
        <v>#N/A</v>
      </c>
      <c r="O5512" s="6"/>
      <c r="P5512" s="6"/>
      <c r="Q5512" s="6"/>
      <c r="R5512" s="6"/>
      <c r="S5512" s="6"/>
      <c r="T5512" s="6"/>
      <c r="U5512" s="6" t="s">
        <v>12299</v>
      </c>
      <c r="V5512" s="6" t="s">
        <v>12299</v>
      </c>
      <c r="W5512" s="6" t="s">
        <v>12299</v>
      </c>
    </row>
    <row r="5513" spans="1:23" x14ac:dyDescent="0.3">
      <c r="A5513" s="6">
        <v>7632</v>
      </c>
      <c r="B5513" s="6" t="s">
        <v>21463</v>
      </c>
      <c r="C5513" s="6" t="s">
        <v>21464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VLOOKUP(A5513,web_archive!D:AB,18,FALSE)</f>
        <v>#N/A</v>
      </c>
      <c r="O5513" s="6"/>
      <c r="P5513" s="6"/>
      <c r="Q5513" s="6"/>
      <c r="R5513" s="6"/>
      <c r="S5513" s="6"/>
      <c r="T5513" s="6"/>
      <c r="U5513" s="6" t="s">
        <v>12299</v>
      </c>
      <c r="V5513" s="6" t="s">
        <v>12299</v>
      </c>
      <c r="W5513" s="6" t="s">
        <v>12299</v>
      </c>
    </row>
    <row r="5514" spans="1:23" x14ac:dyDescent="0.3">
      <c r="A5514" s="6">
        <v>7633</v>
      </c>
      <c r="B5514" s="6" t="s">
        <v>21465</v>
      </c>
      <c r="C5514" s="6" t="s">
        <v>21466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VLOOKUP(A5514,web_archive!D:AB,18,FALSE)</f>
        <v>#N/A</v>
      </c>
      <c r="O5514" s="6"/>
      <c r="P5514" s="6"/>
      <c r="Q5514" s="6"/>
      <c r="R5514" s="6"/>
      <c r="S5514" s="6"/>
      <c r="T5514" s="6"/>
      <c r="U5514" s="6" t="s">
        <v>12299</v>
      </c>
      <c r="V5514" s="6" t="s">
        <v>12299</v>
      </c>
      <c r="W5514" s="6" t="s">
        <v>12299</v>
      </c>
    </row>
    <row r="5515" spans="1:23" x14ac:dyDescent="0.3">
      <c r="A5515" s="6">
        <v>7634</v>
      </c>
      <c r="B5515" s="6" t="s">
        <v>21467</v>
      </c>
      <c r="C5515" s="6" t="s">
        <v>21468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VLOOKUP(A5515,web_archive!D:AB,18,FALSE)</f>
        <v>#N/A</v>
      </c>
      <c r="O5515" s="6"/>
      <c r="P5515" s="6"/>
      <c r="Q5515" s="6"/>
      <c r="R5515" s="6"/>
      <c r="S5515" s="6"/>
      <c r="T5515" s="6"/>
      <c r="U5515" s="6" t="s">
        <v>12299</v>
      </c>
      <c r="V5515" s="6" t="s">
        <v>12299</v>
      </c>
      <c r="W5515" s="6" t="s">
        <v>12299</v>
      </c>
    </row>
    <row r="5516" spans="1:23" x14ac:dyDescent="0.3">
      <c r="A5516" s="6">
        <v>7635</v>
      </c>
      <c r="B5516" s="6" t="s">
        <v>21469</v>
      </c>
      <c r="C5516" s="6" t="s">
        <v>21470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VLOOKUP(A5516,web_archive!D:AB,18,FALSE)</f>
        <v>#N/A</v>
      </c>
      <c r="O5516" s="6"/>
      <c r="P5516" s="6"/>
      <c r="Q5516" s="6"/>
      <c r="R5516" s="6"/>
      <c r="S5516" s="6"/>
      <c r="T5516" s="6"/>
      <c r="U5516" s="6" t="s">
        <v>12299</v>
      </c>
      <c r="V5516" s="6" t="s">
        <v>12299</v>
      </c>
      <c r="W5516" s="6" t="s">
        <v>12299</v>
      </c>
    </row>
    <row r="5517" spans="1:23" x14ac:dyDescent="0.3">
      <c r="A5517" s="6">
        <v>7636</v>
      </c>
      <c r="B5517" s="6" t="s">
        <v>21471</v>
      </c>
      <c r="C5517" s="6" t="s">
        <v>21472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VLOOKUP(A5517,web_archive!D:AB,18,FALSE)</f>
        <v>#N/A</v>
      </c>
      <c r="O5517" s="6"/>
      <c r="P5517" s="6"/>
      <c r="Q5517" s="6"/>
      <c r="R5517" s="6"/>
      <c r="S5517" s="6"/>
      <c r="T5517" s="6"/>
      <c r="U5517" s="6" t="s">
        <v>12299</v>
      </c>
      <c r="V5517" s="6" t="s">
        <v>12299</v>
      </c>
      <c r="W5517" s="6" t="s">
        <v>12299</v>
      </c>
    </row>
    <row r="5518" spans="1:23" x14ac:dyDescent="0.3">
      <c r="A5518" s="6">
        <v>7637</v>
      </c>
      <c r="B5518" s="6" t="s">
        <v>21473</v>
      </c>
      <c r="C5518" s="6" t="s">
        <v>21474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VLOOKUP(A5518,web_archive!D:AB,18,FALSE)</f>
        <v>#N/A</v>
      </c>
      <c r="O5518" s="6"/>
      <c r="P5518" s="6"/>
      <c r="Q5518" s="6"/>
      <c r="R5518" s="6"/>
      <c r="S5518" s="6"/>
      <c r="T5518" s="6"/>
      <c r="U5518" s="6" t="s">
        <v>12299</v>
      </c>
      <c r="V5518" s="6" t="s">
        <v>12299</v>
      </c>
      <c r="W5518" s="6" t="s">
        <v>12299</v>
      </c>
    </row>
    <row r="5519" spans="1:23" x14ac:dyDescent="0.3">
      <c r="A5519" s="6">
        <v>7638</v>
      </c>
      <c r="B5519" s="6" t="s">
        <v>21475</v>
      </c>
      <c r="C5519" s="6" t="s">
        <v>21476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VLOOKUP(A5519,web_archive!D:AB,18,FALSE)</f>
        <v>#N/A</v>
      </c>
      <c r="O5519" s="6"/>
      <c r="P5519" s="6"/>
      <c r="Q5519" s="6"/>
      <c r="R5519" s="6"/>
      <c r="S5519" s="6"/>
      <c r="T5519" s="6"/>
      <c r="U5519" s="6" t="s">
        <v>12299</v>
      </c>
      <c r="V5519" s="6" t="s">
        <v>12299</v>
      </c>
      <c r="W5519" s="6" t="s">
        <v>12299</v>
      </c>
    </row>
    <row r="5520" spans="1:23" x14ac:dyDescent="0.3">
      <c r="A5520" s="6">
        <v>7639</v>
      </c>
      <c r="B5520" s="6" t="s">
        <v>21477</v>
      </c>
      <c r="C5520" s="6" t="s">
        <v>21478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VLOOKUP(A5520,web_archive!D:AB,18,FALSE)</f>
        <v>#N/A</v>
      </c>
      <c r="O5520" s="6"/>
      <c r="P5520" s="6"/>
      <c r="Q5520" s="6"/>
      <c r="R5520" s="6"/>
      <c r="S5520" s="6"/>
      <c r="T5520" s="6"/>
      <c r="U5520" s="6" t="s">
        <v>12299</v>
      </c>
      <c r="V5520" s="6" t="s">
        <v>12299</v>
      </c>
      <c r="W5520" s="6" t="s">
        <v>12299</v>
      </c>
    </row>
    <row r="5521" spans="1:23" x14ac:dyDescent="0.3">
      <c r="A5521" s="6">
        <v>7640</v>
      </c>
      <c r="B5521" s="6" t="s">
        <v>21479</v>
      </c>
      <c r="C5521" s="6" t="s">
        <v>21480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VLOOKUP(A5521,web_archive!D:AB,18,FALSE)</f>
        <v>#N/A</v>
      </c>
      <c r="O5521" s="6"/>
      <c r="P5521" s="6"/>
      <c r="Q5521" s="6"/>
      <c r="R5521" s="6"/>
      <c r="S5521" s="6"/>
      <c r="T5521" s="6"/>
      <c r="U5521" s="6" t="s">
        <v>12299</v>
      </c>
      <c r="V5521" s="6" t="s">
        <v>12299</v>
      </c>
      <c r="W5521" s="6" t="s">
        <v>12299</v>
      </c>
    </row>
    <row r="5522" spans="1:23" x14ac:dyDescent="0.3">
      <c r="A5522" s="6">
        <v>7641</v>
      </c>
      <c r="B5522" s="6" t="s">
        <v>21481</v>
      </c>
      <c r="C5522" s="6" t="s">
        <v>21482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VLOOKUP(A5522,web_archive!D:AB,18,FALSE)</f>
        <v>#N/A</v>
      </c>
      <c r="O5522" s="6"/>
      <c r="P5522" s="6"/>
      <c r="Q5522" s="6"/>
      <c r="R5522" s="6"/>
      <c r="S5522" s="6"/>
      <c r="T5522" s="6"/>
      <c r="U5522" s="6" t="s">
        <v>12299</v>
      </c>
      <c r="V5522" s="6" t="s">
        <v>12299</v>
      </c>
      <c r="W5522" s="6" t="s">
        <v>12299</v>
      </c>
    </row>
    <row r="5523" spans="1:23" x14ac:dyDescent="0.3">
      <c r="A5523" s="6">
        <v>7642</v>
      </c>
      <c r="B5523" s="6" t="s">
        <v>21483</v>
      </c>
      <c r="C5523" s="6" t="s">
        <v>21484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VLOOKUP(A5523,web_archive!D:AB,18,FALSE)</f>
        <v>#N/A</v>
      </c>
      <c r="O5523" s="6"/>
      <c r="P5523" s="6"/>
      <c r="Q5523" s="6"/>
      <c r="R5523" s="6"/>
      <c r="S5523" s="6"/>
      <c r="T5523" s="6"/>
      <c r="U5523" s="6" t="s">
        <v>12299</v>
      </c>
      <c r="V5523" s="6" t="s">
        <v>12299</v>
      </c>
      <c r="W5523" s="6" t="s">
        <v>12299</v>
      </c>
    </row>
    <row r="5524" spans="1:23" x14ac:dyDescent="0.3">
      <c r="A5524" s="6">
        <v>7643</v>
      </c>
      <c r="B5524" s="6" t="s">
        <v>21485</v>
      </c>
      <c r="C5524" s="6" t="s">
        <v>21486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VLOOKUP(A5524,web_archive!D:AB,18,FALSE)</f>
        <v>#N/A</v>
      </c>
      <c r="O5524" s="6"/>
      <c r="P5524" s="6"/>
      <c r="Q5524" s="6"/>
      <c r="R5524" s="6"/>
      <c r="S5524" s="6"/>
      <c r="T5524" s="6"/>
      <c r="U5524" s="6" t="s">
        <v>12299</v>
      </c>
      <c r="V5524" s="6" t="s">
        <v>12299</v>
      </c>
      <c r="W5524" s="6" t="s">
        <v>12299</v>
      </c>
    </row>
    <row r="5525" spans="1:23" x14ac:dyDescent="0.3">
      <c r="A5525" s="6">
        <v>7644</v>
      </c>
      <c r="B5525" s="6" t="s">
        <v>21487</v>
      </c>
      <c r="C5525" s="6" t="s">
        <v>21488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VLOOKUP(A5525,web_archive!D:AB,18,FALSE)</f>
        <v>#N/A</v>
      </c>
      <c r="O5525" s="6"/>
      <c r="P5525" s="6"/>
      <c r="Q5525" s="6"/>
      <c r="R5525" s="6"/>
      <c r="S5525" s="6"/>
      <c r="T5525" s="6"/>
      <c r="U5525" s="6" t="s">
        <v>12299</v>
      </c>
      <c r="V5525" s="6" t="s">
        <v>12299</v>
      </c>
      <c r="W5525" s="6" t="s">
        <v>12299</v>
      </c>
    </row>
    <row r="5526" spans="1:23" x14ac:dyDescent="0.3">
      <c r="A5526" s="6">
        <v>7646</v>
      </c>
      <c r="B5526" s="6" t="s">
        <v>21489</v>
      </c>
      <c r="C5526" s="6" t="s">
        <v>21490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VLOOKUP(A5526,web_archive!D:AB,18,FALSE)</f>
        <v>#N/A</v>
      </c>
      <c r="O5526" s="6"/>
      <c r="P5526" s="6"/>
      <c r="Q5526" s="6"/>
      <c r="R5526" s="6"/>
      <c r="S5526" s="6"/>
      <c r="T5526" s="6"/>
      <c r="U5526" s="6" t="s">
        <v>12299</v>
      </c>
      <c r="V5526" s="6" t="s">
        <v>12299</v>
      </c>
      <c r="W5526" s="6" t="s">
        <v>12299</v>
      </c>
    </row>
    <row r="5527" spans="1:23" x14ac:dyDescent="0.3">
      <c r="A5527" s="6">
        <v>7647</v>
      </c>
      <c r="B5527" s="6" t="s">
        <v>21491</v>
      </c>
      <c r="C5527" s="6" t="s">
        <v>21492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VLOOKUP(A5527,web_archive!D:AB,18,FALSE)</f>
        <v>#N/A</v>
      </c>
      <c r="O5527" s="6"/>
      <c r="P5527" s="6"/>
      <c r="Q5527" s="6"/>
      <c r="R5527" s="6"/>
      <c r="S5527" s="6"/>
      <c r="T5527" s="6"/>
      <c r="U5527" s="6" t="s">
        <v>12299</v>
      </c>
      <c r="V5527" s="6" t="s">
        <v>12299</v>
      </c>
      <c r="W5527" s="6" t="s">
        <v>12299</v>
      </c>
    </row>
    <row r="5528" spans="1:23" x14ac:dyDescent="0.3">
      <c r="A5528" s="6">
        <v>7648</v>
      </c>
      <c r="B5528" s="6" t="s">
        <v>21493</v>
      </c>
      <c r="C5528" s="6" t="s">
        <v>21494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VLOOKUP(A5528,web_archive!D:AB,18,FALSE)</f>
        <v>#N/A</v>
      </c>
      <c r="O5528" s="6"/>
      <c r="P5528" s="6"/>
      <c r="Q5528" s="6"/>
      <c r="R5528" s="6"/>
      <c r="S5528" s="6"/>
      <c r="T5528" s="6"/>
      <c r="U5528" s="6" t="s">
        <v>12299</v>
      </c>
      <c r="V5528" s="6" t="s">
        <v>12299</v>
      </c>
      <c r="W5528" s="6" t="s">
        <v>12299</v>
      </c>
    </row>
    <row r="5529" spans="1:23" x14ac:dyDescent="0.3">
      <c r="A5529" s="6">
        <v>7649</v>
      </c>
      <c r="B5529" s="6" t="s">
        <v>21495</v>
      </c>
      <c r="C5529" s="6" t="s">
        <v>21496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VLOOKUP(A5529,web_archive!D:AB,18,FALSE)</f>
        <v>#N/A</v>
      </c>
      <c r="O5529" s="6"/>
      <c r="P5529" s="6"/>
      <c r="Q5529" s="6"/>
      <c r="R5529" s="6"/>
      <c r="S5529" s="6"/>
      <c r="T5529" s="6"/>
      <c r="U5529" s="6" t="s">
        <v>12299</v>
      </c>
      <c r="V5529" s="6" t="s">
        <v>12299</v>
      </c>
      <c r="W5529" s="6" t="s">
        <v>12299</v>
      </c>
    </row>
    <row r="5530" spans="1:23" x14ac:dyDescent="0.3">
      <c r="A5530" s="6">
        <v>7651</v>
      </c>
      <c r="B5530" s="6" t="s">
        <v>21497</v>
      </c>
      <c r="C5530" s="6" t="s">
        <v>21498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VLOOKUP(A5530,web_archive!D:AB,18,FALSE)</f>
        <v>#N/A</v>
      </c>
      <c r="O5530" s="6"/>
      <c r="P5530" s="6"/>
      <c r="Q5530" s="6"/>
      <c r="R5530" s="6"/>
      <c r="S5530" s="6"/>
      <c r="T5530" s="6"/>
      <c r="U5530" s="6" t="s">
        <v>12299</v>
      </c>
      <c r="V5530" s="6" t="s">
        <v>12299</v>
      </c>
      <c r="W5530" s="6" t="s">
        <v>12299</v>
      </c>
    </row>
    <row r="5531" spans="1:23" x14ac:dyDescent="0.3">
      <c r="A5531" s="6">
        <v>7663</v>
      </c>
      <c r="B5531" s="6" t="s">
        <v>21499</v>
      </c>
      <c r="C5531" s="6" t="s">
        <v>21500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14863</v>
      </c>
      <c r="M5531" s="6">
        <v>63</v>
      </c>
      <c r="N5531" s="6" t="e">
        <f>VLOOKUP(A5531,web_archive!D:AB,18,FALSE)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12299</v>
      </c>
      <c r="V5531" s="6" t="s">
        <v>12299</v>
      </c>
      <c r="W5531" s="6" t="s">
        <v>12299</v>
      </c>
    </row>
    <row r="5532" spans="1:23" x14ac:dyDescent="0.3">
      <c r="A5532" s="6">
        <v>7664</v>
      </c>
      <c r="B5532" s="6" t="s">
        <v>21501</v>
      </c>
      <c r="C5532" s="6" t="s">
        <v>21502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14863</v>
      </c>
      <c r="M5532" s="6">
        <v>63</v>
      </c>
      <c r="N5532" s="6" t="e">
        <f>VLOOKUP(A5532,web_archive!D:AB,18,FALSE)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12299</v>
      </c>
      <c r="V5532" s="6" t="s">
        <v>12299</v>
      </c>
      <c r="W5532" s="6" t="s">
        <v>12299</v>
      </c>
    </row>
    <row r="5533" spans="1:23" x14ac:dyDescent="0.3">
      <c r="A5533" s="6">
        <v>7665</v>
      </c>
      <c r="B5533" s="6" t="s">
        <v>21503</v>
      </c>
      <c r="C5533" s="6" t="s">
        <v>21504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14863</v>
      </c>
      <c r="M5533" s="6">
        <v>63</v>
      </c>
      <c r="N5533" s="6" t="e">
        <f>VLOOKUP(A5533,web_archive!D:AB,18,FALSE)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12299</v>
      </c>
      <c r="V5533" s="6" t="s">
        <v>12299</v>
      </c>
      <c r="W5533" s="6" t="s">
        <v>12299</v>
      </c>
    </row>
    <row r="5534" spans="1:23" x14ac:dyDescent="0.3">
      <c r="A5534" s="6">
        <v>7666</v>
      </c>
      <c r="B5534" s="6" t="s">
        <v>21505</v>
      </c>
      <c r="C5534" s="6" t="s">
        <v>21506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12295</v>
      </c>
      <c r="M5534" s="6">
        <v>63</v>
      </c>
      <c r="N5534" s="6" t="e">
        <f>VLOOKUP(A5534,web_archive!D:AB,18,FALSE)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12299</v>
      </c>
      <c r="V5534" s="6" t="s">
        <v>12299</v>
      </c>
      <c r="W5534" s="6" t="s">
        <v>12299</v>
      </c>
    </row>
    <row r="5535" spans="1:23" x14ac:dyDescent="0.3">
      <c r="A5535" s="6">
        <v>7667</v>
      </c>
      <c r="B5535" s="6" t="s">
        <v>21507</v>
      </c>
      <c r="C5535" s="6" t="s">
        <v>21508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12295</v>
      </c>
      <c r="M5535" s="6">
        <v>63</v>
      </c>
      <c r="N5535" s="6" t="e">
        <f>VLOOKUP(A5535,web_archive!D:AB,18,FALSE)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12299</v>
      </c>
      <c r="V5535" s="6" t="s">
        <v>12299</v>
      </c>
      <c r="W5535" s="6" t="s">
        <v>12299</v>
      </c>
    </row>
    <row r="5536" spans="1:23" x14ac:dyDescent="0.3">
      <c r="A5536" s="6">
        <v>7668</v>
      </c>
      <c r="B5536" s="6" t="s">
        <v>21509</v>
      </c>
      <c r="C5536" s="6" t="s">
        <v>21510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12295</v>
      </c>
      <c r="M5536" s="6">
        <v>63</v>
      </c>
      <c r="N5536" s="6" t="e">
        <f>VLOOKUP(A5536,web_archive!D:AB,18,FALSE)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12299</v>
      </c>
      <c r="V5536" s="6" t="s">
        <v>12299</v>
      </c>
      <c r="W5536" s="6" t="s">
        <v>12299</v>
      </c>
    </row>
    <row r="5537" spans="1:23" x14ac:dyDescent="0.3">
      <c r="A5537" s="6">
        <v>7669</v>
      </c>
      <c r="B5537" s="6" t="s">
        <v>21511</v>
      </c>
      <c r="C5537" s="6" t="s">
        <v>21512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12295</v>
      </c>
      <c r="M5537" s="6">
        <v>63</v>
      </c>
      <c r="N5537" s="6" t="e">
        <f>VLOOKUP(A5537,web_archive!D:AB,18,FALSE)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12299</v>
      </c>
      <c r="V5537" s="6" t="s">
        <v>12299</v>
      </c>
      <c r="W5537" s="6" t="s">
        <v>12299</v>
      </c>
    </row>
    <row r="5538" spans="1:23" x14ac:dyDescent="0.3">
      <c r="A5538" s="6">
        <v>7670</v>
      </c>
      <c r="B5538" s="6" t="s">
        <v>21513</v>
      </c>
      <c r="C5538" s="6" t="s">
        <v>21514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12295</v>
      </c>
      <c r="M5538" s="6">
        <v>63</v>
      </c>
      <c r="N5538" s="6" t="e">
        <f>VLOOKUP(A5538,web_archive!D:AB,18,FALSE)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12299</v>
      </c>
      <c r="V5538" s="6" t="s">
        <v>12299</v>
      </c>
      <c r="W5538" s="6" t="s">
        <v>12299</v>
      </c>
    </row>
    <row r="5539" spans="1:23" x14ac:dyDescent="0.3">
      <c r="A5539" s="6">
        <v>7671</v>
      </c>
      <c r="B5539" s="6" t="s">
        <v>21515</v>
      </c>
      <c r="C5539" s="6" t="s">
        <v>21516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12295</v>
      </c>
      <c r="M5539" s="6">
        <v>63</v>
      </c>
      <c r="N5539" s="6" t="e">
        <f>VLOOKUP(A5539,web_archive!D:AB,18,FALSE)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12299</v>
      </c>
      <c r="V5539" s="6" t="s">
        <v>12299</v>
      </c>
      <c r="W5539" s="6" t="s">
        <v>12299</v>
      </c>
    </row>
    <row r="5540" spans="1:23" x14ac:dyDescent="0.3">
      <c r="A5540" s="6">
        <v>7672</v>
      </c>
      <c r="B5540" s="6" t="s">
        <v>21517</v>
      </c>
      <c r="C5540" s="6" t="s">
        <v>21518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12295</v>
      </c>
      <c r="M5540" s="6">
        <v>63</v>
      </c>
      <c r="N5540" s="6" t="e">
        <f>VLOOKUP(A5540,web_archive!D:AB,18,FALSE)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12299</v>
      </c>
      <c r="V5540" s="6" t="s">
        <v>12299</v>
      </c>
      <c r="W5540" s="6" t="s">
        <v>12299</v>
      </c>
    </row>
    <row r="5541" spans="1:23" x14ac:dyDescent="0.3">
      <c r="A5541" s="6">
        <v>7674</v>
      </c>
      <c r="B5541" s="6" t="s">
        <v>21519</v>
      </c>
      <c r="C5541" s="6" t="s">
        <v>21520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VLOOKUP(A5541,web_archive!D:AB,18,FALSE)</f>
        <v>#N/A</v>
      </c>
      <c r="O5541" s="6"/>
      <c r="P5541" s="6"/>
      <c r="Q5541" s="6"/>
      <c r="R5541" s="6"/>
      <c r="S5541" s="6"/>
      <c r="T5541" s="6"/>
      <c r="U5541" s="6" t="s">
        <v>12299</v>
      </c>
      <c r="V5541" s="6" t="s">
        <v>12299</v>
      </c>
      <c r="W5541" s="6" t="s">
        <v>12299</v>
      </c>
    </row>
    <row r="5542" spans="1:23" x14ac:dyDescent="0.3">
      <c r="A5542" s="6">
        <v>7675</v>
      </c>
      <c r="B5542" s="6" t="s">
        <v>21521</v>
      </c>
      <c r="C5542" s="6" t="s">
        <v>21522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VLOOKUP(A5542,web_archive!D:AB,18,FALSE)</f>
        <v>#N/A</v>
      </c>
      <c r="O5542" s="6"/>
      <c r="P5542" s="6"/>
      <c r="Q5542" s="6"/>
      <c r="R5542" s="6"/>
      <c r="S5542" s="6"/>
      <c r="T5542" s="6"/>
      <c r="U5542" s="6" t="s">
        <v>12299</v>
      </c>
      <c r="V5542" s="6" t="s">
        <v>12299</v>
      </c>
      <c r="W5542" s="6" t="s">
        <v>12299</v>
      </c>
    </row>
    <row r="5543" spans="1:23" x14ac:dyDescent="0.3">
      <c r="A5543" s="6">
        <v>7676</v>
      </c>
      <c r="B5543" s="6" t="s">
        <v>21523</v>
      </c>
      <c r="C5543" s="6" t="s">
        <v>21524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VLOOKUP(A5543,web_archive!D:AB,18,FALSE)</f>
        <v>#N/A</v>
      </c>
      <c r="O5543" s="6"/>
      <c r="P5543" s="6"/>
      <c r="Q5543" s="6"/>
      <c r="R5543" s="6"/>
      <c r="S5543" s="6"/>
      <c r="T5543" s="6"/>
      <c r="U5543" s="6" t="s">
        <v>12299</v>
      </c>
      <c r="V5543" s="6" t="s">
        <v>12299</v>
      </c>
      <c r="W5543" s="6" t="s">
        <v>12299</v>
      </c>
    </row>
    <row r="5544" spans="1:23" x14ac:dyDescent="0.3">
      <c r="A5544" s="6">
        <v>7679</v>
      </c>
      <c r="B5544" s="6" t="s">
        <v>21525</v>
      </c>
      <c r="C5544" s="6" t="s">
        <v>21526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VLOOKUP(A5544,web_archive!D:AB,18,FALSE)</f>
        <v>#N/A</v>
      </c>
      <c r="O5544" s="6"/>
      <c r="P5544" s="6"/>
      <c r="Q5544" s="6"/>
      <c r="R5544" s="6"/>
      <c r="S5544" s="6"/>
      <c r="T5544" s="6"/>
      <c r="U5544" s="6" t="s">
        <v>12299</v>
      </c>
      <c r="V5544" s="6" t="s">
        <v>12299</v>
      </c>
      <c r="W5544" s="6" t="s">
        <v>12299</v>
      </c>
    </row>
    <row r="5545" spans="1:23" x14ac:dyDescent="0.3">
      <c r="A5545" s="6">
        <v>7680</v>
      </c>
      <c r="B5545" s="6" t="s">
        <v>21527</v>
      </c>
      <c r="C5545" s="6" t="s">
        <v>21528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VLOOKUP(A5545,web_archive!D:AB,18,FALSE)</f>
        <v>#N/A</v>
      </c>
      <c r="O5545" s="6"/>
      <c r="P5545" s="6"/>
      <c r="Q5545" s="6"/>
      <c r="R5545" s="6"/>
      <c r="S5545" s="6"/>
      <c r="T5545" s="6"/>
      <c r="U5545" s="6" t="s">
        <v>12299</v>
      </c>
      <c r="V5545" s="6" t="s">
        <v>12299</v>
      </c>
      <c r="W5545" s="6" t="s">
        <v>12299</v>
      </c>
    </row>
    <row r="5546" spans="1:23" x14ac:dyDescent="0.3">
      <c r="A5546" s="6">
        <v>7681</v>
      </c>
      <c r="B5546" s="6" t="s">
        <v>21529</v>
      </c>
      <c r="C5546" s="6" t="s">
        <v>21530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VLOOKUP(A5546,web_archive!D:AB,18,FALSE)</f>
        <v>#N/A</v>
      </c>
      <c r="O5546" s="6"/>
      <c r="P5546" s="6"/>
      <c r="Q5546" s="6"/>
      <c r="R5546" s="6"/>
      <c r="S5546" s="6"/>
      <c r="T5546" s="6"/>
      <c r="U5546" s="6" t="s">
        <v>12299</v>
      </c>
      <c r="V5546" s="6" t="s">
        <v>12299</v>
      </c>
      <c r="W5546" s="6" t="s">
        <v>12299</v>
      </c>
    </row>
    <row r="5547" spans="1:23" x14ac:dyDescent="0.3">
      <c r="A5547" s="6">
        <v>7682</v>
      </c>
      <c r="B5547" s="6" t="s">
        <v>21531</v>
      </c>
      <c r="C5547" s="6" t="s">
        <v>21532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VLOOKUP(A5547,web_archive!D:AB,18,FALSE)</f>
        <v>#N/A</v>
      </c>
      <c r="O5547" s="6"/>
      <c r="P5547" s="6"/>
      <c r="Q5547" s="6"/>
      <c r="R5547" s="6"/>
      <c r="S5547" s="6"/>
      <c r="T5547" s="6"/>
      <c r="U5547" s="6" t="s">
        <v>12299</v>
      </c>
      <c r="V5547" s="6" t="s">
        <v>12299</v>
      </c>
      <c r="W5547" s="6" t="s">
        <v>12299</v>
      </c>
    </row>
    <row r="5548" spans="1:23" x14ac:dyDescent="0.3">
      <c r="A5548" s="6">
        <v>7690</v>
      </c>
      <c r="B5548" s="6" t="s">
        <v>21533</v>
      </c>
      <c r="C5548" s="6" t="s">
        <v>21534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VLOOKUP(A5548,web_archive!D:AB,18,FALSE)</f>
        <v>#N/A</v>
      </c>
      <c r="O5548" s="6"/>
      <c r="P5548" s="6"/>
      <c r="Q5548" s="6"/>
      <c r="R5548" s="6"/>
      <c r="S5548" s="6"/>
      <c r="T5548" s="6"/>
      <c r="U5548" s="6" t="s">
        <v>12299</v>
      </c>
      <c r="V5548" s="6" t="s">
        <v>12299</v>
      </c>
      <c r="W5548" s="6" t="s">
        <v>12299</v>
      </c>
    </row>
    <row r="5549" spans="1:23" x14ac:dyDescent="0.3">
      <c r="A5549" s="6">
        <v>7701</v>
      </c>
      <c r="B5549" s="6" t="s">
        <v>21535</v>
      </c>
      <c r="C5549" s="6" t="s">
        <v>21536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VLOOKUP(A5549,web_archive!D:AB,18,FALSE)</f>
        <v>#N/A</v>
      </c>
      <c r="O5549" s="6"/>
      <c r="P5549" s="6"/>
      <c r="Q5549" s="6"/>
      <c r="R5549" s="6"/>
      <c r="S5549" s="6"/>
      <c r="T5549" s="6"/>
      <c r="U5549" s="6" t="s">
        <v>12299</v>
      </c>
      <c r="V5549" s="6" t="s">
        <v>12299</v>
      </c>
      <c r="W5549" s="6" t="s">
        <v>12299</v>
      </c>
    </row>
    <row r="5550" spans="1:23" x14ac:dyDescent="0.3">
      <c r="A5550" s="6">
        <v>7702</v>
      </c>
      <c r="B5550" s="6" t="s">
        <v>21537</v>
      </c>
      <c r="C5550" s="6" t="s">
        <v>21538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VLOOKUP(A5550,web_archive!D:AB,18,FALSE)</f>
        <v>#N/A</v>
      </c>
      <c r="O5550" s="6"/>
      <c r="P5550" s="6"/>
      <c r="Q5550" s="6"/>
      <c r="R5550" s="6"/>
      <c r="S5550" s="6"/>
      <c r="T5550" s="6"/>
      <c r="U5550" s="6" t="s">
        <v>12299</v>
      </c>
      <c r="V5550" s="6" t="s">
        <v>12299</v>
      </c>
      <c r="W5550" s="6" t="s">
        <v>12299</v>
      </c>
    </row>
    <row r="5551" spans="1:23" x14ac:dyDescent="0.3">
      <c r="A5551" s="6">
        <v>7703</v>
      </c>
      <c r="B5551" s="6" t="s">
        <v>21539</v>
      </c>
      <c r="C5551" s="6" t="s">
        <v>21540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VLOOKUP(A5551,web_archive!D:AB,18,FALSE)</f>
        <v>#N/A</v>
      </c>
      <c r="O5551" s="6"/>
      <c r="P5551" s="6"/>
      <c r="Q5551" s="6"/>
      <c r="R5551" s="6"/>
      <c r="S5551" s="6"/>
      <c r="T5551" s="6"/>
      <c r="U5551" s="6" t="s">
        <v>12299</v>
      </c>
      <c r="V5551" s="6" t="s">
        <v>12299</v>
      </c>
      <c r="W5551" s="6" t="s">
        <v>12299</v>
      </c>
    </row>
    <row r="5552" spans="1:23" x14ac:dyDescent="0.3">
      <c r="A5552" s="6">
        <v>7704</v>
      </c>
      <c r="B5552" s="6" t="s">
        <v>21541</v>
      </c>
      <c r="C5552" s="6" t="s">
        <v>21542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VLOOKUP(A5552,web_archive!D:AB,18,FALSE)</f>
        <v>#N/A</v>
      </c>
      <c r="O5552" s="6"/>
      <c r="P5552" s="6"/>
      <c r="Q5552" s="6"/>
      <c r="R5552" s="6"/>
      <c r="S5552" s="6"/>
      <c r="T5552" s="6"/>
      <c r="U5552" s="6" t="s">
        <v>12299</v>
      </c>
      <c r="V5552" s="6" t="s">
        <v>12299</v>
      </c>
      <c r="W5552" s="6" t="s">
        <v>12299</v>
      </c>
    </row>
    <row r="5553" spans="1:23" x14ac:dyDescent="0.3">
      <c r="A5553" s="6">
        <v>7705</v>
      </c>
      <c r="B5553" s="6" t="s">
        <v>21543</v>
      </c>
      <c r="C5553" s="6" t="s">
        <v>21544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VLOOKUP(A5553,web_archive!D:AB,18,FALSE)</f>
        <v>#N/A</v>
      </c>
      <c r="O5553" s="6"/>
      <c r="P5553" s="6"/>
      <c r="Q5553" s="6"/>
      <c r="R5553" s="6"/>
      <c r="S5553" s="6"/>
      <c r="T5553" s="6"/>
      <c r="U5553" s="6" t="s">
        <v>12299</v>
      </c>
      <c r="V5553" s="6" t="s">
        <v>12299</v>
      </c>
      <c r="W5553" s="6" t="s">
        <v>12299</v>
      </c>
    </row>
    <row r="5554" spans="1:23" x14ac:dyDescent="0.3">
      <c r="A5554" s="6">
        <v>7706</v>
      </c>
      <c r="B5554" s="6" t="s">
        <v>21545</v>
      </c>
      <c r="C5554" s="6" t="s">
        <v>21546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VLOOKUP(A5554,web_archive!D:AB,18,FALSE)</f>
        <v>#N/A</v>
      </c>
      <c r="O5554" s="6"/>
      <c r="P5554" s="6"/>
      <c r="Q5554" s="6"/>
      <c r="R5554" s="6"/>
      <c r="S5554" s="6"/>
      <c r="T5554" s="6"/>
      <c r="U5554" s="6" t="s">
        <v>12299</v>
      </c>
      <c r="V5554" s="6" t="s">
        <v>12299</v>
      </c>
      <c r="W5554" s="6" t="s">
        <v>12299</v>
      </c>
    </row>
    <row r="5555" spans="1:23" x14ac:dyDescent="0.3">
      <c r="A5555" s="6">
        <v>7707</v>
      </c>
      <c r="B5555" s="6" t="s">
        <v>21547</v>
      </c>
      <c r="C5555" s="6" t="s">
        <v>21548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VLOOKUP(A5555,web_archive!D:AB,18,FALSE)</f>
        <v>#N/A</v>
      </c>
      <c r="O5555" s="6"/>
      <c r="P5555" s="6"/>
      <c r="Q5555" s="6"/>
      <c r="R5555" s="6"/>
      <c r="S5555" s="6"/>
      <c r="T5555" s="6"/>
      <c r="U5555" s="6" t="s">
        <v>12299</v>
      </c>
      <c r="V5555" s="6" t="s">
        <v>12299</v>
      </c>
      <c r="W5555" s="6" t="s">
        <v>12299</v>
      </c>
    </row>
    <row r="5556" spans="1:23" x14ac:dyDescent="0.3">
      <c r="A5556" s="6">
        <v>7708</v>
      </c>
      <c r="B5556" s="6" t="s">
        <v>21549</v>
      </c>
      <c r="C5556" s="6" t="s">
        <v>21550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VLOOKUP(A5556,web_archive!D:AB,18,FALSE)</f>
        <v>#N/A</v>
      </c>
      <c r="O5556" s="6"/>
      <c r="P5556" s="6"/>
      <c r="Q5556" s="6"/>
      <c r="R5556" s="6"/>
      <c r="S5556" s="6"/>
      <c r="T5556" s="6"/>
      <c r="U5556" s="6" t="s">
        <v>12299</v>
      </c>
      <c r="V5556" s="6" t="s">
        <v>12299</v>
      </c>
      <c r="W5556" s="6" t="s">
        <v>12299</v>
      </c>
    </row>
    <row r="5557" spans="1:23" x14ac:dyDescent="0.3">
      <c r="A5557" s="6">
        <v>7709</v>
      </c>
      <c r="B5557" s="6" t="s">
        <v>21551</v>
      </c>
      <c r="C5557" s="6" t="s">
        <v>21552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VLOOKUP(A5557,web_archive!D:AB,18,FALSE)</f>
        <v>#N/A</v>
      </c>
      <c r="O5557" s="6"/>
      <c r="P5557" s="6"/>
      <c r="Q5557" s="6"/>
      <c r="R5557" s="6"/>
      <c r="S5557" s="6"/>
      <c r="T5557" s="6"/>
      <c r="U5557" s="6" t="s">
        <v>12299</v>
      </c>
      <c r="V5557" s="6" t="s">
        <v>12299</v>
      </c>
      <c r="W5557" s="6" t="s">
        <v>12299</v>
      </c>
    </row>
    <row r="5558" spans="1:23" x14ac:dyDescent="0.3">
      <c r="A5558" s="6">
        <v>7710</v>
      </c>
      <c r="B5558" s="6" t="s">
        <v>21553</v>
      </c>
      <c r="C5558" s="6" t="s">
        <v>21554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VLOOKUP(A5558,web_archive!D:AB,18,FALSE)</f>
        <v>#N/A</v>
      </c>
      <c r="O5558" s="6"/>
      <c r="P5558" s="6"/>
      <c r="Q5558" s="6"/>
      <c r="R5558" s="6"/>
      <c r="S5558" s="6"/>
      <c r="T5558" s="6"/>
      <c r="U5558" s="6" t="s">
        <v>12299</v>
      </c>
      <c r="V5558" s="6" t="s">
        <v>12299</v>
      </c>
      <c r="W5558" s="6" t="s">
        <v>12299</v>
      </c>
    </row>
    <row r="5559" spans="1:23" x14ac:dyDescent="0.3">
      <c r="A5559" s="6">
        <v>7711</v>
      </c>
      <c r="B5559" s="6" t="s">
        <v>21555</v>
      </c>
      <c r="C5559" s="6" t="s">
        <v>21556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VLOOKUP(A5559,web_archive!D:AB,18,FALSE)</f>
        <v>#N/A</v>
      </c>
      <c r="O5559" s="6"/>
      <c r="P5559" s="6"/>
      <c r="Q5559" s="6"/>
      <c r="R5559" s="6"/>
      <c r="S5559" s="6"/>
      <c r="T5559" s="6"/>
      <c r="U5559" s="6" t="s">
        <v>12299</v>
      </c>
      <c r="V5559" s="6" t="s">
        <v>12299</v>
      </c>
      <c r="W5559" s="6" t="s">
        <v>12299</v>
      </c>
    </row>
    <row r="5560" spans="1:23" x14ac:dyDescent="0.3">
      <c r="A5560" s="6">
        <v>7712</v>
      </c>
      <c r="B5560" s="6" t="s">
        <v>21557</v>
      </c>
      <c r="C5560" s="6" t="s">
        <v>21558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VLOOKUP(A5560,web_archive!D:AB,18,FALSE)</f>
        <v>#N/A</v>
      </c>
      <c r="O5560" s="6"/>
      <c r="P5560" s="6"/>
      <c r="Q5560" s="6"/>
      <c r="R5560" s="6"/>
      <c r="S5560" s="6"/>
      <c r="T5560" s="6"/>
      <c r="U5560" s="6" t="s">
        <v>12299</v>
      </c>
      <c r="V5560" s="6" t="s">
        <v>12299</v>
      </c>
      <c r="W5560" s="6" t="s">
        <v>12299</v>
      </c>
    </row>
    <row r="5561" spans="1:23" x14ac:dyDescent="0.3">
      <c r="A5561" s="6">
        <v>7713</v>
      </c>
      <c r="B5561" s="6" t="s">
        <v>21559</v>
      </c>
      <c r="C5561" s="6" t="s">
        <v>21560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VLOOKUP(A5561,web_archive!D:AB,18,FALSE)</f>
        <v>#N/A</v>
      </c>
      <c r="O5561" s="6"/>
      <c r="P5561" s="6"/>
      <c r="Q5561" s="6"/>
      <c r="R5561" s="6"/>
      <c r="S5561" s="6"/>
      <c r="T5561" s="6"/>
      <c r="U5561" s="6" t="s">
        <v>12299</v>
      </c>
      <c r="V5561" s="6" t="s">
        <v>12299</v>
      </c>
      <c r="W5561" s="6" t="s">
        <v>12299</v>
      </c>
    </row>
    <row r="5562" spans="1:23" x14ac:dyDescent="0.3">
      <c r="A5562" s="6">
        <v>7714</v>
      </c>
      <c r="B5562" s="6" t="s">
        <v>21561</v>
      </c>
      <c r="C5562" s="6" t="s">
        <v>21562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VLOOKUP(A5562,web_archive!D:AB,18,FALSE)</f>
        <v>#N/A</v>
      </c>
      <c r="O5562" s="6"/>
      <c r="P5562" s="6"/>
      <c r="Q5562" s="6"/>
      <c r="R5562" s="6"/>
      <c r="S5562" s="6"/>
      <c r="T5562" s="6"/>
      <c r="U5562" s="6" t="s">
        <v>12299</v>
      </c>
      <c r="V5562" s="6" t="s">
        <v>12299</v>
      </c>
      <c r="W5562" s="6" t="s">
        <v>12299</v>
      </c>
    </row>
    <row r="5563" spans="1:23" x14ac:dyDescent="0.3">
      <c r="A5563" s="6">
        <v>7715</v>
      </c>
      <c r="B5563" s="6" t="s">
        <v>21563</v>
      </c>
      <c r="C5563" s="6" t="s">
        <v>21564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VLOOKUP(A5563,web_archive!D:AB,18,FALSE)</f>
        <v>#N/A</v>
      </c>
      <c r="O5563" s="6"/>
      <c r="P5563" s="6"/>
      <c r="Q5563" s="6"/>
      <c r="R5563" s="6"/>
      <c r="S5563" s="6"/>
      <c r="T5563" s="6"/>
      <c r="U5563" s="6" t="s">
        <v>12299</v>
      </c>
      <c r="V5563" s="6" t="s">
        <v>12299</v>
      </c>
      <c r="W5563" s="6" t="s">
        <v>12299</v>
      </c>
    </row>
    <row r="5564" spans="1:23" x14ac:dyDescent="0.3">
      <c r="A5564" s="6">
        <v>7716</v>
      </c>
      <c r="B5564" s="6" t="s">
        <v>21565</v>
      </c>
      <c r="C5564" s="6" t="s">
        <v>21566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VLOOKUP(A5564,web_archive!D:AB,18,FALSE)</f>
        <v>#N/A</v>
      </c>
      <c r="O5564" s="6"/>
      <c r="P5564" s="6"/>
      <c r="Q5564" s="6"/>
      <c r="R5564" s="6"/>
      <c r="S5564" s="6"/>
      <c r="T5564" s="6"/>
      <c r="U5564" s="6" t="s">
        <v>12299</v>
      </c>
      <c r="V5564" s="6" t="s">
        <v>12299</v>
      </c>
      <c r="W5564" s="6" t="s">
        <v>12299</v>
      </c>
    </row>
    <row r="5565" spans="1:23" x14ac:dyDescent="0.3">
      <c r="A5565" s="6">
        <v>7717</v>
      </c>
      <c r="B5565" s="6" t="s">
        <v>21567</v>
      </c>
      <c r="C5565" s="6" t="s">
        <v>21568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VLOOKUP(A5565,web_archive!D:AB,18,FALSE)</f>
        <v>#N/A</v>
      </c>
      <c r="O5565" s="6"/>
      <c r="P5565" s="6"/>
      <c r="Q5565" s="6"/>
      <c r="R5565" s="6"/>
      <c r="S5565" s="6"/>
      <c r="T5565" s="6"/>
      <c r="U5565" s="6" t="s">
        <v>12299</v>
      </c>
      <c r="V5565" s="6" t="s">
        <v>12299</v>
      </c>
      <c r="W5565" s="6" t="s">
        <v>12299</v>
      </c>
    </row>
    <row r="5566" spans="1:23" x14ac:dyDescent="0.3">
      <c r="A5566" s="6">
        <v>7718</v>
      </c>
      <c r="B5566" s="6" t="s">
        <v>21569</v>
      </c>
      <c r="C5566" s="6" t="s">
        <v>21570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VLOOKUP(A5566,web_archive!D:AB,18,FALSE)</f>
        <v>#N/A</v>
      </c>
      <c r="O5566" s="6"/>
      <c r="P5566" s="6"/>
      <c r="Q5566" s="6"/>
      <c r="R5566" s="6"/>
      <c r="S5566" s="6"/>
      <c r="T5566" s="6"/>
      <c r="U5566" s="6" t="s">
        <v>12299</v>
      </c>
      <c r="V5566" s="6" t="s">
        <v>12299</v>
      </c>
      <c r="W5566" s="6" t="s">
        <v>12299</v>
      </c>
    </row>
    <row r="5567" spans="1:23" x14ac:dyDescent="0.3">
      <c r="A5567" s="6">
        <v>7719</v>
      </c>
      <c r="B5567" s="6" t="s">
        <v>21571</v>
      </c>
      <c r="C5567" s="6" t="s">
        <v>21572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VLOOKUP(A5567,web_archive!D:AB,18,FALSE)</f>
        <v>#N/A</v>
      </c>
      <c r="O5567" s="6"/>
      <c r="P5567" s="6"/>
      <c r="Q5567" s="6"/>
      <c r="R5567" s="6"/>
      <c r="S5567" s="6"/>
      <c r="T5567" s="6"/>
      <c r="U5567" s="6" t="s">
        <v>12299</v>
      </c>
      <c r="V5567" s="6" t="s">
        <v>12299</v>
      </c>
      <c r="W5567" s="6" t="s">
        <v>12299</v>
      </c>
    </row>
    <row r="5568" spans="1:23" x14ac:dyDescent="0.3">
      <c r="A5568" s="6">
        <v>7720</v>
      </c>
      <c r="B5568" s="6" t="s">
        <v>21573</v>
      </c>
      <c r="C5568" s="6" t="s">
        <v>4618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VLOOKUP(A5568,web_archive!D:AB,18,FALSE)</f>
        <v>#N/A</v>
      </c>
      <c r="O5568" s="6"/>
      <c r="P5568" s="6"/>
      <c r="Q5568" s="6"/>
      <c r="R5568" s="6"/>
      <c r="S5568" s="6"/>
      <c r="T5568" s="6"/>
      <c r="U5568" s="6" t="s">
        <v>12299</v>
      </c>
      <c r="V5568" s="6" t="s">
        <v>12299</v>
      </c>
      <c r="W5568" s="6" t="s">
        <v>12299</v>
      </c>
    </row>
    <row r="5569" spans="1:23" x14ac:dyDescent="0.3">
      <c r="A5569" s="6">
        <v>7721</v>
      </c>
      <c r="B5569" s="6" t="s">
        <v>21574</v>
      </c>
      <c r="C5569" s="6" t="s">
        <v>10129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VLOOKUP(A5569,web_archive!D:AB,18,FALSE)</f>
        <v>#N/A</v>
      </c>
      <c r="O5569" s="6"/>
      <c r="P5569" s="6"/>
      <c r="Q5569" s="6"/>
      <c r="R5569" s="6"/>
      <c r="S5569" s="6"/>
      <c r="T5569" s="6"/>
      <c r="U5569" s="6" t="s">
        <v>12299</v>
      </c>
      <c r="V5569" s="6" t="s">
        <v>12299</v>
      </c>
      <c r="W5569" s="6" t="s">
        <v>12299</v>
      </c>
    </row>
    <row r="5570" spans="1:23" x14ac:dyDescent="0.3">
      <c r="A5570" s="6">
        <v>7722</v>
      </c>
      <c r="B5570" s="6" t="s">
        <v>21575</v>
      </c>
      <c r="C5570" s="6" t="s">
        <v>21576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VLOOKUP(A5570,web_archive!D:AB,18,FALSE)</f>
        <v>#N/A</v>
      </c>
      <c r="O5570" s="6"/>
      <c r="P5570" s="6"/>
      <c r="Q5570" s="6"/>
      <c r="R5570" s="6"/>
      <c r="S5570" s="6"/>
      <c r="T5570" s="6"/>
      <c r="U5570" s="6" t="s">
        <v>12299</v>
      </c>
      <c r="V5570" s="6" t="s">
        <v>12299</v>
      </c>
      <c r="W5570" s="6" t="s">
        <v>12299</v>
      </c>
    </row>
    <row r="5571" spans="1:23" x14ac:dyDescent="0.3">
      <c r="A5571" s="6">
        <v>7723</v>
      </c>
      <c r="B5571" s="6" t="s">
        <v>21577</v>
      </c>
      <c r="C5571" s="6" t="s">
        <v>21578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VLOOKUP(A5571,web_archive!D:AB,18,FALSE)</f>
        <v>#N/A</v>
      </c>
      <c r="O5571" s="6"/>
      <c r="P5571" s="6"/>
      <c r="Q5571" s="6"/>
      <c r="R5571" s="6"/>
      <c r="S5571" s="6"/>
      <c r="T5571" s="6"/>
      <c r="U5571" s="6" t="s">
        <v>12299</v>
      </c>
      <c r="V5571" s="6" t="s">
        <v>12299</v>
      </c>
      <c r="W5571" s="6" t="s">
        <v>12299</v>
      </c>
    </row>
    <row r="5572" spans="1:23" x14ac:dyDescent="0.3">
      <c r="A5572" s="6">
        <v>7724</v>
      </c>
      <c r="B5572" s="6" t="s">
        <v>21579</v>
      </c>
      <c r="C5572" s="6" t="s">
        <v>21580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VLOOKUP(A5572,web_archive!D:AB,18,FALSE)</f>
        <v>#N/A</v>
      </c>
      <c r="O5572" s="6"/>
      <c r="P5572" s="6"/>
      <c r="Q5572" s="6"/>
      <c r="R5572" s="6"/>
      <c r="S5572" s="6"/>
      <c r="T5572" s="6"/>
      <c r="U5572" s="6" t="s">
        <v>12299</v>
      </c>
      <c r="V5572" s="6" t="s">
        <v>12299</v>
      </c>
      <c r="W5572" s="6" t="s">
        <v>12299</v>
      </c>
    </row>
    <row r="5573" spans="1:23" x14ac:dyDescent="0.3">
      <c r="A5573" s="6">
        <v>7725</v>
      </c>
      <c r="B5573" s="6" t="s">
        <v>21581</v>
      </c>
      <c r="C5573" s="6" t="s">
        <v>21582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VLOOKUP(A5573,web_archive!D:AB,18,FALSE)</f>
        <v>#N/A</v>
      </c>
      <c r="O5573" s="6"/>
      <c r="P5573" s="6"/>
      <c r="Q5573" s="6"/>
      <c r="R5573" s="6"/>
      <c r="S5573" s="6"/>
      <c r="T5573" s="6"/>
      <c r="U5573" s="6" t="s">
        <v>12299</v>
      </c>
      <c r="V5573" s="6" t="s">
        <v>12299</v>
      </c>
      <c r="W5573" s="6" t="s">
        <v>12299</v>
      </c>
    </row>
    <row r="5574" spans="1:23" x14ac:dyDescent="0.3">
      <c r="A5574" s="6">
        <v>7726</v>
      </c>
      <c r="B5574" s="6" t="s">
        <v>21583</v>
      </c>
      <c r="C5574" s="6" t="s">
        <v>21584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VLOOKUP(A5574,web_archive!D:AB,18,FALSE)</f>
        <v>#N/A</v>
      </c>
      <c r="O5574" s="6"/>
      <c r="P5574" s="6"/>
      <c r="Q5574" s="6"/>
      <c r="R5574" s="6"/>
      <c r="S5574" s="6"/>
      <c r="T5574" s="6"/>
      <c r="U5574" s="6" t="s">
        <v>12299</v>
      </c>
      <c r="V5574" s="6" t="s">
        <v>12299</v>
      </c>
      <c r="W5574" s="6" t="s">
        <v>12299</v>
      </c>
    </row>
    <row r="5575" spans="1:23" x14ac:dyDescent="0.3">
      <c r="A5575" s="6">
        <v>7727</v>
      </c>
      <c r="B5575" s="6" t="s">
        <v>21585</v>
      </c>
      <c r="C5575" s="6" t="s">
        <v>21586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VLOOKUP(A5575,web_archive!D:AB,18,FALSE)</f>
        <v>#N/A</v>
      </c>
      <c r="O5575" s="6"/>
      <c r="P5575" s="6"/>
      <c r="Q5575" s="6"/>
      <c r="R5575" s="6"/>
      <c r="S5575" s="6"/>
      <c r="T5575" s="6"/>
      <c r="U5575" s="6" t="s">
        <v>12299</v>
      </c>
      <c r="V5575" s="6" t="s">
        <v>12299</v>
      </c>
      <c r="W5575" s="6" t="s">
        <v>12299</v>
      </c>
    </row>
    <row r="5576" spans="1:23" x14ac:dyDescent="0.3">
      <c r="A5576" s="6">
        <v>7728</v>
      </c>
      <c r="B5576" s="6" t="s">
        <v>21587</v>
      </c>
      <c r="C5576" s="6" t="s">
        <v>21588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VLOOKUP(A5576,web_archive!D:AB,18,FALSE)</f>
        <v>#N/A</v>
      </c>
      <c r="O5576" s="6"/>
      <c r="P5576" s="6"/>
      <c r="Q5576" s="6"/>
      <c r="R5576" s="6"/>
      <c r="S5576" s="6"/>
      <c r="T5576" s="6"/>
      <c r="U5576" s="6" t="s">
        <v>12299</v>
      </c>
      <c r="V5576" s="6" t="s">
        <v>12299</v>
      </c>
      <c r="W5576" s="6" t="s">
        <v>12299</v>
      </c>
    </row>
    <row r="5577" spans="1:23" x14ac:dyDescent="0.3">
      <c r="A5577" s="6">
        <v>7729</v>
      </c>
      <c r="B5577" s="6" t="s">
        <v>21589</v>
      </c>
      <c r="C5577" s="6" t="s">
        <v>21590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VLOOKUP(A5577,web_archive!D:AB,18,FALSE)</f>
        <v>#N/A</v>
      </c>
      <c r="O5577" s="6"/>
      <c r="P5577" s="6"/>
      <c r="Q5577" s="6"/>
      <c r="R5577" s="6"/>
      <c r="S5577" s="6"/>
      <c r="T5577" s="6"/>
      <c r="U5577" s="6" t="s">
        <v>12299</v>
      </c>
      <c r="V5577" s="6" t="s">
        <v>12299</v>
      </c>
      <c r="W5577" s="6" t="s">
        <v>12299</v>
      </c>
    </row>
    <row r="5578" spans="1:23" x14ac:dyDescent="0.3">
      <c r="A5578" s="6">
        <v>7730</v>
      </c>
      <c r="B5578" s="6" t="s">
        <v>21591</v>
      </c>
      <c r="C5578" s="6" t="s">
        <v>21592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VLOOKUP(A5578,web_archive!D:AB,18,FALSE)</f>
        <v>#N/A</v>
      </c>
      <c r="O5578" s="6"/>
      <c r="P5578" s="6"/>
      <c r="Q5578" s="6"/>
      <c r="R5578" s="6"/>
      <c r="S5578" s="6"/>
      <c r="T5578" s="6"/>
      <c r="U5578" s="6" t="s">
        <v>12299</v>
      </c>
      <c r="V5578" s="6" t="s">
        <v>12299</v>
      </c>
      <c r="W5578" s="6" t="s">
        <v>12299</v>
      </c>
    </row>
    <row r="5579" spans="1:23" x14ac:dyDescent="0.3">
      <c r="A5579" s="6">
        <v>7731</v>
      </c>
      <c r="B5579" s="6" t="s">
        <v>21593</v>
      </c>
      <c r="C5579" s="6" t="s">
        <v>21594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VLOOKUP(A5579,web_archive!D:AB,18,FALSE)</f>
        <v>#N/A</v>
      </c>
      <c r="O5579" s="6"/>
      <c r="P5579" s="6"/>
      <c r="Q5579" s="6"/>
      <c r="R5579" s="6"/>
      <c r="S5579" s="6"/>
      <c r="T5579" s="6"/>
      <c r="U5579" s="6" t="s">
        <v>12299</v>
      </c>
      <c r="V5579" s="6" t="s">
        <v>12299</v>
      </c>
      <c r="W5579" s="6" t="s">
        <v>12299</v>
      </c>
    </row>
    <row r="5580" spans="1:23" x14ac:dyDescent="0.3">
      <c r="A5580" s="6">
        <v>7732</v>
      </c>
      <c r="B5580" s="6" t="s">
        <v>21595</v>
      </c>
      <c r="C5580" s="6" t="s">
        <v>21596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VLOOKUP(A5580,web_archive!D:AB,18,FALSE)</f>
        <v>#N/A</v>
      </c>
      <c r="O5580" s="6"/>
      <c r="P5580" s="6"/>
      <c r="Q5580" s="6"/>
      <c r="R5580" s="6"/>
      <c r="S5580" s="6"/>
      <c r="T5580" s="6"/>
      <c r="U5580" s="6" t="s">
        <v>12299</v>
      </c>
      <c r="V5580" s="6" t="s">
        <v>12299</v>
      </c>
      <c r="W5580" s="6" t="s">
        <v>12299</v>
      </c>
    </row>
    <row r="5581" spans="1:23" x14ac:dyDescent="0.3">
      <c r="A5581" s="6">
        <v>7733</v>
      </c>
      <c r="B5581" s="6" t="s">
        <v>21597</v>
      </c>
      <c r="C5581" s="6" t="s">
        <v>21598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VLOOKUP(A5581,web_archive!D:AB,18,FALSE)</f>
        <v>#N/A</v>
      </c>
      <c r="O5581" s="6"/>
      <c r="P5581" s="6"/>
      <c r="Q5581" s="6"/>
      <c r="R5581" s="6"/>
      <c r="S5581" s="6"/>
      <c r="T5581" s="6"/>
      <c r="U5581" s="6" t="s">
        <v>12299</v>
      </c>
      <c r="V5581" s="6" t="s">
        <v>12299</v>
      </c>
      <c r="W5581" s="6" t="s">
        <v>12299</v>
      </c>
    </row>
    <row r="5582" spans="1:23" x14ac:dyDescent="0.3">
      <c r="A5582" s="6">
        <v>7734</v>
      </c>
      <c r="B5582" s="6" t="s">
        <v>21599</v>
      </c>
      <c r="C5582" s="6" t="s">
        <v>21600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VLOOKUP(A5582,web_archive!D:AB,18,FALSE)</f>
        <v>#N/A</v>
      </c>
      <c r="O5582" s="6"/>
      <c r="P5582" s="6"/>
      <c r="Q5582" s="6"/>
      <c r="R5582" s="6"/>
      <c r="S5582" s="6"/>
      <c r="T5582" s="6"/>
      <c r="U5582" s="6" t="s">
        <v>12299</v>
      </c>
      <c r="V5582" s="6" t="s">
        <v>12299</v>
      </c>
      <c r="W5582" s="6" t="s">
        <v>12299</v>
      </c>
    </row>
    <row r="5583" spans="1:23" x14ac:dyDescent="0.3">
      <c r="A5583" s="6">
        <v>7735</v>
      </c>
      <c r="B5583" s="6" t="s">
        <v>21601</v>
      </c>
      <c r="C5583" s="6" t="s">
        <v>21602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VLOOKUP(A5583,web_archive!D:AB,18,FALSE)</f>
        <v>#N/A</v>
      </c>
      <c r="O5583" s="6"/>
      <c r="P5583" s="6"/>
      <c r="Q5583" s="6"/>
      <c r="R5583" s="6"/>
      <c r="S5583" s="6"/>
      <c r="T5583" s="6"/>
      <c r="U5583" s="6" t="s">
        <v>12299</v>
      </c>
      <c r="V5583" s="6" t="s">
        <v>12299</v>
      </c>
      <c r="W5583" s="6" t="s">
        <v>12299</v>
      </c>
    </row>
    <row r="5584" spans="1:23" x14ac:dyDescent="0.3">
      <c r="A5584" s="6">
        <v>7736</v>
      </c>
      <c r="B5584" s="6" t="s">
        <v>21603</v>
      </c>
      <c r="C5584" s="6" t="s">
        <v>21604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VLOOKUP(A5584,web_archive!D:AB,18,FALSE)</f>
        <v>#N/A</v>
      </c>
      <c r="O5584" s="6"/>
      <c r="P5584" s="6"/>
      <c r="Q5584" s="6"/>
      <c r="R5584" s="6"/>
      <c r="S5584" s="6"/>
      <c r="T5584" s="6"/>
      <c r="U5584" s="6" t="s">
        <v>12299</v>
      </c>
      <c r="V5584" s="6" t="s">
        <v>12299</v>
      </c>
      <c r="W5584" s="6" t="s">
        <v>12299</v>
      </c>
    </row>
    <row r="5585" spans="1:23" x14ac:dyDescent="0.3">
      <c r="A5585" s="6">
        <v>7737</v>
      </c>
      <c r="B5585" s="6" t="s">
        <v>21605</v>
      </c>
      <c r="C5585" s="6" t="s">
        <v>21606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VLOOKUP(A5585,web_archive!D:AB,18,FALSE)</f>
        <v>#N/A</v>
      </c>
      <c r="O5585" s="6"/>
      <c r="P5585" s="6"/>
      <c r="Q5585" s="6"/>
      <c r="R5585" s="6"/>
      <c r="S5585" s="6"/>
      <c r="T5585" s="6"/>
      <c r="U5585" s="6" t="s">
        <v>12299</v>
      </c>
      <c r="V5585" s="6" t="s">
        <v>12299</v>
      </c>
      <c r="W5585" s="6" t="s">
        <v>12299</v>
      </c>
    </row>
    <row r="5586" spans="1:23" x14ac:dyDescent="0.3">
      <c r="A5586" s="6">
        <v>7738</v>
      </c>
      <c r="B5586" s="6" t="s">
        <v>21607</v>
      </c>
      <c r="C5586" s="6" t="s">
        <v>21608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VLOOKUP(A5586,web_archive!D:AB,18,FALSE)</f>
        <v>#N/A</v>
      </c>
      <c r="O5586" s="6"/>
      <c r="P5586" s="6"/>
      <c r="Q5586" s="6"/>
      <c r="R5586" s="6"/>
      <c r="S5586" s="6"/>
      <c r="T5586" s="6"/>
      <c r="U5586" s="6" t="s">
        <v>12299</v>
      </c>
      <c r="V5586" s="6" t="s">
        <v>12299</v>
      </c>
      <c r="W5586" s="6" t="s">
        <v>12299</v>
      </c>
    </row>
    <row r="5587" spans="1:23" x14ac:dyDescent="0.3">
      <c r="A5587" s="6">
        <v>7739</v>
      </c>
      <c r="B5587" s="6" t="s">
        <v>21609</v>
      </c>
      <c r="C5587" s="6" t="s">
        <v>21610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VLOOKUP(A5587,web_archive!D:AB,18,FALSE)</f>
        <v>#N/A</v>
      </c>
      <c r="O5587" s="6"/>
      <c r="P5587" s="6"/>
      <c r="Q5587" s="6"/>
      <c r="R5587" s="6"/>
      <c r="S5587" s="6"/>
      <c r="T5587" s="6"/>
      <c r="U5587" s="6" t="s">
        <v>12299</v>
      </c>
      <c r="V5587" s="6" t="s">
        <v>12299</v>
      </c>
      <c r="W5587" s="6" t="s">
        <v>12299</v>
      </c>
    </row>
    <row r="5588" spans="1:23" x14ac:dyDescent="0.3">
      <c r="A5588" s="6">
        <v>7740</v>
      </c>
      <c r="B5588" s="6" t="s">
        <v>21611</v>
      </c>
      <c r="C5588" s="6" t="s">
        <v>21612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VLOOKUP(A5588,web_archive!D:AB,18,FALSE)</f>
        <v>#N/A</v>
      </c>
      <c r="O5588" s="6"/>
      <c r="P5588" s="6"/>
      <c r="Q5588" s="6"/>
      <c r="R5588" s="6"/>
      <c r="S5588" s="6"/>
      <c r="T5588" s="6"/>
      <c r="U5588" s="6" t="s">
        <v>12299</v>
      </c>
      <c r="V5588" s="6" t="s">
        <v>12299</v>
      </c>
      <c r="W5588" s="6" t="s">
        <v>12299</v>
      </c>
    </row>
    <row r="5589" spans="1:23" x14ac:dyDescent="0.3">
      <c r="A5589" s="6">
        <v>7741</v>
      </c>
      <c r="B5589" s="6" t="s">
        <v>21613</v>
      </c>
      <c r="C5589" s="6" t="s">
        <v>21614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VLOOKUP(A5589,web_archive!D:AB,18,FALSE)</f>
        <v>#N/A</v>
      </c>
      <c r="O5589" s="6"/>
      <c r="P5589" s="6"/>
      <c r="Q5589" s="6"/>
      <c r="R5589" s="6"/>
      <c r="S5589" s="6"/>
      <c r="T5589" s="6"/>
      <c r="U5589" s="6" t="s">
        <v>12299</v>
      </c>
      <c r="V5589" s="6" t="s">
        <v>12299</v>
      </c>
      <c r="W5589" s="6" t="s">
        <v>12299</v>
      </c>
    </row>
    <row r="5590" spans="1:23" x14ac:dyDescent="0.3">
      <c r="A5590" s="6">
        <v>7742</v>
      </c>
      <c r="B5590" s="6" t="s">
        <v>21615</v>
      </c>
      <c r="C5590" s="6" t="s">
        <v>21615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VLOOKUP(A5590,web_archive!D:AB,18,FALSE)</f>
        <v>#N/A</v>
      </c>
      <c r="O5590" s="6"/>
      <c r="P5590" s="6"/>
      <c r="Q5590" s="6"/>
      <c r="R5590" s="6"/>
      <c r="S5590" s="6"/>
      <c r="T5590" s="6"/>
      <c r="U5590" s="6" t="s">
        <v>12299</v>
      </c>
      <c r="V5590" s="6" t="s">
        <v>12299</v>
      </c>
      <c r="W5590" s="6" t="s">
        <v>12299</v>
      </c>
    </row>
    <row r="5591" spans="1:23" x14ac:dyDescent="0.3">
      <c r="A5591" s="6">
        <v>7743</v>
      </c>
      <c r="B5591" s="6" t="s">
        <v>21616</v>
      </c>
      <c r="C5591" s="6" t="s">
        <v>21616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VLOOKUP(A5591,web_archive!D:AB,18,FALSE)</f>
        <v>#N/A</v>
      </c>
      <c r="O5591" s="6"/>
      <c r="P5591" s="6"/>
      <c r="Q5591" s="6"/>
      <c r="R5591" s="6"/>
      <c r="S5591" s="6"/>
      <c r="T5591" s="6"/>
      <c r="U5591" s="6" t="s">
        <v>12299</v>
      </c>
      <c r="V5591" s="6" t="s">
        <v>12299</v>
      </c>
      <c r="W5591" s="6" t="s">
        <v>12299</v>
      </c>
    </row>
    <row r="5592" spans="1:23" x14ac:dyDescent="0.3">
      <c r="A5592" s="6">
        <v>7744</v>
      </c>
      <c r="B5592" s="6" t="s">
        <v>21617</v>
      </c>
      <c r="C5592" s="6" t="s">
        <v>21618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VLOOKUP(A5592,web_archive!D:AB,18,FALSE)</f>
        <v>#N/A</v>
      </c>
      <c r="O5592" s="6"/>
      <c r="P5592" s="6"/>
      <c r="Q5592" s="6"/>
      <c r="R5592" s="6"/>
      <c r="S5592" s="6"/>
      <c r="T5592" s="6"/>
      <c r="U5592" s="6" t="s">
        <v>12299</v>
      </c>
      <c r="V5592" s="6" t="s">
        <v>12299</v>
      </c>
      <c r="W5592" s="6" t="s">
        <v>12299</v>
      </c>
    </row>
    <row r="5593" spans="1:23" x14ac:dyDescent="0.3">
      <c r="A5593" s="6">
        <v>7745</v>
      </c>
      <c r="B5593" s="6" t="s">
        <v>21619</v>
      </c>
      <c r="C5593" s="6" t="s">
        <v>21620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VLOOKUP(A5593,web_archive!D:AB,18,FALSE)</f>
        <v>#N/A</v>
      </c>
      <c r="O5593" s="6"/>
      <c r="P5593" s="6"/>
      <c r="Q5593" s="6"/>
      <c r="R5593" s="6"/>
      <c r="S5593" s="6"/>
      <c r="T5593" s="6"/>
      <c r="U5593" s="6" t="s">
        <v>12299</v>
      </c>
      <c r="V5593" s="6" t="s">
        <v>12299</v>
      </c>
      <c r="W5593" s="6" t="s">
        <v>12299</v>
      </c>
    </row>
    <row r="5594" spans="1:23" x14ac:dyDescent="0.3">
      <c r="A5594" s="6">
        <v>7746</v>
      </c>
      <c r="B5594" s="6" t="s">
        <v>21621</v>
      </c>
      <c r="C5594" s="6" t="s">
        <v>21621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VLOOKUP(A5594,web_archive!D:AB,18,FALSE)</f>
        <v>#N/A</v>
      </c>
      <c r="O5594" s="6"/>
      <c r="P5594" s="6"/>
      <c r="Q5594" s="6"/>
      <c r="R5594" s="6"/>
      <c r="S5594" s="6"/>
      <c r="T5594" s="6"/>
      <c r="U5594" s="6" t="s">
        <v>12299</v>
      </c>
      <c r="V5594" s="6" t="s">
        <v>12299</v>
      </c>
      <c r="W5594" s="6" t="s">
        <v>12299</v>
      </c>
    </row>
    <row r="5595" spans="1:23" x14ac:dyDescent="0.3">
      <c r="A5595" s="6">
        <v>7747</v>
      </c>
      <c r="B5595" s="6" t="s">
        <v>5956</v>
      </c>
      <c r="C5595" s="6" t="s">
        <v>5956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VLOOKUP(A5595,web_archive!D:AB,18,FALSE)</f>
        <v>None</v>
      </c>
      <c r="O5595" s="6"/>
      <c r="P5595" s="6"/>
      <c r="Q5595" s="6"/>
      <c r="R5595" s="6"/>
      <c r="S5595" s="6"/>
      <c r="T5595" s="6"/>
      <c r="U5595" s="6" t="s">
        <v>12299</v>
      </c>
      <c r="V5595" s="6" t="s">
        <v>12299</v>
      </c>
      <c r="W5595" s="6" t="s">
        <v>12299</v>
      </c>
    </row>
    <row r="5596" spans="1:23" x14ac:dyDescent="0.3">
      <c r="A5596" s="6">
        <v>7748</v>
      </c>
      <c r="B5596" s="6" t="s">
        <v>21622</v>
      </c>
      <c r="C5596" s="6" t="s">
        <v>21623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VLOOKUP(A5596,web_archive!D:AB,18,FALSE)</f>
        <v>#N/A</v>
      </c>
      <c r="O5596" s="6"/>
      <c r="P5596" s="6"/>
      <c r="Q5596" s="6"/>
      <c r="R5596" s="6"/>
      <c r="S5596" s="6"/>
      <c r="T5596" s="6"/>
      <c r="U5596" s="6" t="s">
        <v>12299</v>
      </c>
      <c r="V5596" s="6" t="s">
        <v>12299</v>
      </c>
      <c r="W5596" s="6" t="s">
        <v>12299</v>
      </c>
    </row>
    <row r="5597" spans="1:23" x14ac:dyDescent="0.3">
      <c r="A5597" s="6">
        <v>7749</v>
      </c>
      <c r="B5597" s="6" t="s">
        <v>9810</v>
      </c>
      <c r="C5597" s="6" t="s">
        <v>9811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VLOOKUP(A5597,web_archive!D:AB,18,FALSE)</f>
        <v>None</v>
      </c>
      <c r="O5597" s="6"/>
      <c r="P5597" s="6"/>
      <c r="Q5597" s="6"/>
      <c r="R5597" s="6"/>
      <c r="S5597" s="6"/>
      <c r="T5597" s="6"/>
      <c r="U5597" s="6" t="s">
        <v>12299</v>
      </c>
      <c r="V5597" s="6" t="s">
        <v>12299</v>
      </c>
      <c r="W5597" s="6" t="s">
        <v>12299</v>
      </c>
    </row>
    <row r="5598" spans="1:23" x14ac:dyDescent="0.3">
      <c r="A5598" s="6">
        <v>7750</v>
      </c>
      <c r="B5598" s="6" t="s">
        <v>21624</v>
      </c>
      <c r="C5598" s="6" t="s">
        <v>21624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VLOOKUP(A5598,web_archive!D:AB,18,FALSE)</f>
        <v>#N/A</v>
      </c>
      <c r="O5598" s="6"/>
      <c r="P5598" s="6"/>
      <c r="Q5598" s="6"/>
      <c r="R5598" s="6"/>
      <c r="S5598" s="6"/>
      <c r="T5598" s="6"/>
      <c r="U5598" s="6" t="s">
        <v>12299</v>
      </c>
      <c r="V5598" s="6" t="s">
        <v>12299</v>
      </c>
      <c r="W5598" s="6" t="s">
        <v>12299</v>
      </c>
    </row>
    <row r="5599" spans="1:23" x14ac:dyDescent="0.3">
      <c r="A5599" s="6">
        <v>7751</v>
      </c>
      <c r="B5599" s="6" t="s">
        <v>7239</v>
      </c>
      <c r="C5599" s="6" t="s">
        <v>7240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VLOOKUP(A5599,web_archive!D:AB,18,FALSE)</f>
        <v>None</v>
      </c>
      <c r="O5599" s="6"/>
      <c r="P5599" s="6"/>
      <c r="Q5599" s="6"/>
      <c r="R5599" s="6"/>
      <c r="S5599" s="6"/>
      <c r="T5599" s="6"/>
      <c r="U5599" s="6" t="s">
        <v>12299</v>
      </c>
      <c r="V5599" s="6" t="s">
        <v>12299</v>
      </c>
      <c r="W5599" s="6" t="s">
        <v>12299</v>
      </c>
    </row>
    <row r="5600" spans="1:23" x14ac:dyDescent="0.3">
      <c r="A5600" s="6">
        <v>7752</v>
      </c>
      <c r="B5600" s="6" t="s">
        <v>2249</v>
      </c>
      <c r="C5600" s="6" t="s">
        <v>2250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VLOOKUP(A5600,web_archive!D:AB,18,FALSE)</f>
        <v>None</v>
      </c>
      <c r="O5600" s="6"/>
      <c r="P5600" s="6"/>
      <c r="Q5600" s="6"/>
      <c r="R5600" s="6"/>
      <c r="S5600" s="6"/>
      <c r="T5600" s="6"/>
      <c r="U5600" s="6" t="s">
        <v>12299</v>
      </c>
      <c r="V5600" s="6" t="s">
        <v>12299</v>
      </c>
      <c r="W5600" s="6" t="s">
        <v>12299</v>
      </c>
    </row>
    <row r="5601" spans="1:23" x14ac:dyDescent="0.3">
      <c r="A5601" s="6">
        <v>7753</v>
      </c>
      <c r="B5601" s="6" t="s">
        <v>1621</v>
      </c>
      <c r="C5601" s="6" t="s">
        <v>1622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VLOOKUP(A5601,web_archive!D:AB,18,FALSE)</f>
        <v>None</v>
      </c>
      <c r="O5601" s="6"/>
      <c r="P5601" s="6"/>
      <c r="Q5601" s="6"/>
      <c r="R5601" s="6"/>
      <c r="S5601" s="6"/>
      <c r="T5601" s="6"/>
      <c r="U5601" s="6" t="s">
        <v>12299</v>
      </c>
      <c r="V5601" s="6" t="s">
        <v>12299</v>
      </c>
      <c r="W5601" s="6" t="s">
        <v>12299</v>
      </c>
    </row>
    <row r="5602" spans="1:23" x14ac:dyDescent="0.3">
      <c r="A5602" s="6">
        <v>7754</v>
      </c>
      <c r="B5602" s="6" t="s">
        <v>21625</v>
      </c>
      <c r="C5602" s="6" t="s">
        <v>21626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VLOOKUP(A5602,web_archive!D:AB,18,FALSE)</f>
        <v>#N/A</v>
      </c>
      <c r="O5602" s="6"/>
      <c r="P5602" s="6"/>
      <c r="Q5602" s="6"/>
      <c r="R5602" s="6"/>
      <c r="S5602" s="6"/>
      <c r="T5602" s="6"/>
      <c r="U5602" s="6" t="s">
        <v>12299</v>
      </c>
      <c r="V5602" s="6" t="s">
        <v>12299</v>
      </c>
      <c r="W5602" s="6" t="s">
        <v>12299</v>
      </c>
    </row>
    <row r="5603" spans="1:23" x14ac:dyDescent="0.3">
      <c r="A5603" s="6">
        <v>7755</v>
      </c>
      <c r="B5603" s="6" t="s">
        <v>21627</v>
      </c>
      <c r="C5603" s="6" t="s">
        <v>21628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VLOOKUP(A5603,web_archive!D:AB,18,FALSE)</f>
        <v>#N/A</v>
      </c>
      <c r="O5603" s="6"/>
      <c r="P5603" s="6"/>
      <c r="Q5603" s="6"/>
      <c r="R5603" s="6"/>
      <c r="S5603" s="6"/>
      <c r="T5603" s="6"/>
      <c r="U5603" s="6" t="s">
        <v>12299</v>
      </c>
      <c r="V5603" s="6" t="s">
        <v>12299</v>
      </c>
      <c r="W5603" s="6" t="s">
        <v>12299</v>
      </c>
    </row>
    <row r="5604" spans="1:23" x14ac:dyDescent="0.3">
      <c r="A5604" s="6">
        <v>7756</v>
      </c>
      <c r="B5604" s="6" t="s">
        <v>21629</v>
      </c>
      <c r="C5604" s="6" t="s">
        <v>21630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VLOOKUP(A5604,web_archive!D:AB,18,FALSE)</f>
        <v>#N/A</v>
      </c>
      <c r="O5604" s="6"/>
      <c r="P5604" s="6"/>
      <c r="Q5604" s="6"/>
      <c r="R5604" s="6"/>
      <c r="S5604" s="6"/>
      <c r="T5604" s="6"/>
      <c r="U5604" s="6" t="s">
        <v>12299</v>
      </c>
      <c r="V5604" s="6" t="s">
        <v>12299</v>
      </c>
      <c r="W5604" s="6" t="s">
        <v>12299</v>
      </c>
    </row>
    <row r="5605" spans="1:23" x14ac:dyDescent="0.3">
      <c r="A5605" s="6">
        <v>7757</v>
      </c>
      <c r="B5605" s="6" t="s">
        <v>21631</v>
      </c>
      <c r="C5605" s="6" t="s">
        <v>21631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VLOOKUP(A5605,web_archive!D:AB,18,FALSE)</f>
        <v>#N/A</v>
      </c>
      <c r="O5605" s="6"/>
      <c r="P5605" s="6"/>
      <c r="Q5605" s="6"/>
      <c r="R5605" s="6"/>
      <c r="S5605" s="6"/>
      <c r="T5605" s="6"/>
      <c r="U5605" s="6" t="s">
        <v>12299</v>
      </c>
      <c r="V5605" s="6" t="s">
        <v>12299</v>
      </c>
      <c r="W5605" s="6" t="s">
        <v>12299</v>
      </c>
    </row>
    <row r="5606" spans="1:23" x14ac:dyDescent="0.3">
      <c r="A5606" s="6">
        <v>7758</v>
      </c>
      <c r="B5606" s="6" t="s">
        <v>21632</v>
      </c>
      <c r="C5606" s="6" t="s">
        <v>21633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VLOOKUP(A5606,web_archive!D:AB,18,FALSE)</f>
        <v>#N/A</v>
      </c>
      <c r="O5606" s="6"/>
      <c r="P5606" s="6"/>
      <c r="Q5606" s="6"/>
      <c r="R5606" s="6"/>
      <c r="S5606" s="6"/>
      <c r="T5606" s="6"/>
      <c r="U5606" s="6" t="s">
        <v>12299</v>
      </c>
      <c r="V5606" s="6" t="s">
        <v>12299</v>
      </c>
      <c r="W5606" s="6" t="s">
        <v>12299</v>
      </c>
    </row>
    <row r="5607" spans="1:23" x14ac:dyDescent="0.3">
      <c r="A5607" s="6">
        <v>7759</v>
      </c>
      <c r="B5607" s="6" t="s">
        <v>21634</v>
      </c>
      <c r="C5607" s="6" t="s">
        <v>21635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VLOOKUP(A5607,web_archive!D:AB,18,FALSE)</f>
        <v>#N/A</v>
      </c>
      <c r="O5607" s="6"/>
      <c r="P5607" s="6"/>
      <c r="Q5607" s="6"/>
      <c r="R5607" s="6"/>
      <c r="S5607" s="6"/>
      <c r="T5607" s="6"/>
      <c r="U5607" s="6" t="s">
        <v>12299</v>
      </c>
      <c r="V5607" s="6" t="s">
        <v>12299</v>
      </c>
      <c r="W5607" s="6" t="s">
        <v>12299</v>
      </c>
    </row>
    <row r="5608" spans="1:23" x14ac:dyDescent="0.3">
      <c r="A5608" s="6">
        <v>7760</v>
      </c>
      <c r="B5608" s="6" t="s">
        <v>21636</v>
      </c>
      <c r="C5608" s="6" t="s">
        <v>21637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VLOOKUP(A5608,web_archive!D:AB,18,FALSE)</f>
        <v>#N/A</v>
      </c>
      <c r="O5608" s="6"/>
      <c r="P5608" s="6"/>
      <c r="Q5608" s="6"/>
      <c r="R5608" s="6"/>
      <c r="S5608" s="6"/>
      <c r="T5608" s="6"/>
      <c r="U5608" s="6" t="s">
        <v>12299</v>
      </c>
      <c r="V5608" s="6" t="s">
        <v>12299</v>
      </c>
      <c r="W5608" s="6" t="s">
        <v>12299</v>
      </c>
    </row>
    <row r="5609" spans="1:23" x14ac:dyDescent="0.3">
      <c r="A5609" s="6">
        <v>7761</v>
      </c>
      <c r="B5609" s="6" t="s">
        <v>21638</v>
      </c>
      <c r="C5609" s="6" t="s">
        <v>21639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VLOOKUP(A5609,web_archive!D:AB,18,FALSE)</f>
        <v>#N/A</v>
      </c>
      <c r="O5609" s="6"/>
      <c r="P5609" s="6"/>
      <c r="Q5609" s="6"/>
      <c r="R5609" s="6"/>
      <c r="S5609" s="6"/>
      <c r="T5609" s="6"/>
      <c r="U5609" s="6" t="s">
        <v>12299</v>
      </c>
      <c r="V5609" s="6" t="s">
        <v>12299</v>
      </c>
      <c r="W5609" s="6" t="s">
        <v>12299</v>
      </c>
    </row>
    <row r="5610" spans="1:23" x14ac:dyDescent="0.3">
      <c r="A5610" s="6">
        <v>7762</v>
      </c>
      <c r="B5610" s="6" t="s">
        <v>10882</v>
      </c>
      <c r="C5610" s="6" t="s">
        <v>10883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VLOOKUP(A5610,web_archive!D:AB,18,FALSE)</f>
        <v>None</v>
      </c>
      <c r="O5610" s="6"/>
      <c r="P5610" s="6"/>
      <c r="Q5610" s="6"/>
      <c r="R5610" s="6"/>
      <c r="S5610" s="6"/>
      <c r="T5610" s="6"/>
      <c r="U5610" s="6" t="s">
        <v>12299</v>
      </c>
      <c r="V5610" s="6" t="s">
        <v>12299</v>
      </c>
      <c r="W5610" s="6" t="s">
        <v>12299</v>
      </c>
    </row>
    <row r="5611" spans="1:23" x14ac:dyDescent="0.3">
      <c r="A5611" s="6">
        <v>7763</v>
      </c>
      <c r="B5611" s="6" t="s">
        <v>21640</v>
      </c>
      <c r="C5611" s="6" t="s">
        <v>21641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VLOOKUP(A5611,web_archive!D:AB,18,FALSE)</f>
        <v>#N/A</v>
      </c>
      <c r="O5611" s="6"/>
      <c r="P5611" s="6"/>
      <c r="Q5611" s="6"/>
      <c r="R5611" s="6"/>
      <c r="S5611" s="6"/>
      <c r="T5611" s="6"/>
      <c r="U5611" s="6" t="s">
        <v>12299</v>
      </c>
      <c r="V5611" s="6" t="s">
        <v>12299</v>
      </c>
      <c r="W5611" s="6" t="s">
        <v>12299</v>
      </c>
    </row>
    <row r="5612" spans="1:23" x14ac:dyDescent="0.3">
      <c r="A5612" s="6">
        <v>7764</v>
      </c>
      <c r="B5612" s="6" t="s">
        <v>21642</v>
      </c>
      <c r="C5612" s="6" t="s">
        <v>21643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VLOOKUP(A5612,web_archive!D:AB,18,FALSE)</f>
        <v>#N/A</v>
      </c>
      <c r="O5612" s="6"/>
      <c r="P5612" s="6"/>
      <c r="Q5612" s="6"/>
      <c r="R5612" s="6"/>
      <c r="S5612" s="6"/>
      <c r="T5612" s="6"/>
      <c r="U5612" s="6" t="s">
        <v>12299</v>
      </c>
      <c r="V5612" s="6" t="s">
        <v>12299</v>
      </c>
      <c r="W5612" s="6" t="s">
        <v>12299</v>
      </c>
    </row>
    <row r="5613" spans="1:23" x14ac:dyDescent="0.3">
      <c r="A5613" s="6">
        <v>7765</v>
      </c>
      <c r="B5613" s="6" t="s">
        <v>21644</v>
      </c>
      <c r="C5613" s="6" t="s">
        <v>21645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VLOOKUP(A5613,web_archive!D:AB,18,FALSE)</f>
        <v>#N/A</v>
      </c>
      <c r="O5613" s="6"/>
      <c r="P5613" s="6"/>
      <c r="Q5613" s="6"/>
      <c r="R5613" s="6"/>
      <c r="S5613" s="6"/>
      <c r="T5613" s="6"/>
      <c r="U5613" s="6" t="s">
        <v>12299</v>
      </c>
      <c r="V5613" s="6" t="s">
        <v>12299</v>
      </c>
      <c r="W5613" s="6" t="s">
        <v>12299</v>
      </c>
    </row>
    <row r="5614" spans="1:23" x14ac:dyDescent="0.3">
      <c r="A5614" s="6">
        <v>7766</v>
      </c>
      <c r="B5614" s="6" t="s">
        <v>21646</v>
      </c>
      <c r="C5614" s="6" t="s">
        <v>21647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VLOOKUP(A5614,web_archive!D:AB,18,FALSE)</f>
        <v>#N/A</v>
      </c>
      <c r="O5614" s="6"/>
      <c r="P5614" s="6"/>
      <c r="Q5614" s="6"/>
      <c r="R5614" s="6"/>
      <c r="S5614" s="6"/>
      <c r="T5614" s="6"/>
      <c r="U5614" s="6" t="s">
        <v>12299</v>
      </c>
      <c r="V5614" s="6" t="s">
        <v>12299</v>
      </c>
      <c r="W5614" s="6" t="s">
        <v>12299</v>
      </c>
    </row>
    <row r="5615" spans="1:23" x14ac:dyDescent="0.3">
      <c r="A5615" s="6">
        <v>7767</v>
      </c>
      <c r="B5615" s="6" t="s">
        <v>2207</v>
      </c>
      <c r="C5615" s="6" t="s">
        <v>2208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VLOOKUP(A5615,web_archive!D:AB,18,FALSE)</f>
        <v>None</v>
      </c>
      <c r="O5615" s="6"/>
      <c r="P5615" s="6"/>
      <c r="Q5615" s="6"/>
      <c r="R5615" s="6"/>
      <c r="S5615" s="6"/>
      <c r="T5615" s="6"/>
      <c r="U5615" s="6" t="s">
        <v>12299</v>
      </c>
      <c r="V5615" s="6" t="s">
        <v>12299</v>
      </c>
      <c r="W5615" s="6" t="s">
        <v>12299</v>
      </c>
    </row>
    <row r="5616" spans="1:23" x14ac:dyDescent="0.3">
      <c r="A5616" s="6">
        <v>7768</v>
      </c>
      <c r="B5616" s="6" t="s">
        <v>20447</v>
      </c>
      <c r="C5616" s="6" t="s">
        <v>20447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VLOOKUP(A5616,web_archive!D:AB,18,FALSE)</f>
        <v>#N/A</v>
      </c>
      <c r="O5616" s="6"/>
      <c r="P5616" s="6"/>
      <c r="Q5616" s="6"/>
      <c r="R5616" s="6"/>
      <c r="S5616" s="6"/>
      <c r="T5616" s="6"/>
      <c r="U5616" s="6" t="s">
        <v>12299</v>
      </c>
      <c r="V5616" s="6" t="s">
        <v>12299</v>
      </c>
      <c r="W5616" s="6" t="s">
        <v>12299</v>
      </c>
    </row>
    <row r="5617" spans="1:23" x14ac:dyDescent="0.3">
      <c r="A5617" s="6">
        <v>7769</v>
      </c>
      <c r="B5617" s="6" t="s">
        <v>21648</v>
      </c>
      <c r="C5617" s="6" t="s">
        <v>21649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VLOOKUP(A5617,web_archive!D:AB,18,FALSE)</f>
        <v>#N/A</v>
      </c>
      <c r="O5617" s="6"/>
      <c r="P5617" s="6"/>
      <c r="Q5617" s="6"/>
      <c r="R5617" s="6"/>
      <c r="S5617" s="6"/>
      <c r="T5617" s="6"/>
      <c r="U5617" s="6" t="s">
        <v>12299</v>
      </c>
      <c r="V5617" s="6" t="s">
        <v>12299</v>
      </c>
      <c r="W5617" s="6" t="s">
        <v>12299</v>
      </c>
    </row>
    <row r="5618" spans="1:23" x14ac:dyDescent="0.3">
      <c r="A5618" s="6">
        <v>7770</v>
      </c>
      <c r="B5618" s="6" t="s">
        <v>21650</v>
      </c>
      <c r="C5618" s="6" t="s">
        <v>21651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VLOOKUP(A5618,web_archive!D:AB,18,FALSE)</f>
        <v>#N/A</v>
      </c>
      <c r="O5618" s="6"/>
      <c r="P5618" s="6"/>
      <c r="Q5618" s="6"/>
      <c r="R5618" s="6"/>
      <c r="S5618" s="6"/>
      <c r="T5618" s="6"/>
      <c r="U5618" s="6" t="s">
        <v>12299</v>
      </c>
      <c r="V5618" s="6" t="s">
        <v>12299</v>
      </c>
      <c r="W5618" s="6" t="s">
        <v>12299</v>
      </c>
    </row>
    <row r="5619" spans="1:23" x14ac:dyDescent="0.3">
      <c r="A5619" s="6">
        <v>7771</v>
      </c>
      <c r="B5619" s="6" t="s">
        <v>6209</v>
      </c>
      <c r="C5619" s="6" t="s">
        <v>6210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VLOOKUP(A5619,web_archive!D:AB,18,FALSE)</f>
        <v>None</v>
      </c>
      <c r="O5619" s="6"/>
      <c r="P5619" s="6"/>
      <c r="Q5619" s="6"/>
      <c r="R5619" s="6"/>
      <c r="S5619" s="6"/>
      <c r="T5619" s="6"/>
      <c r="U5619" s="6" t="s">
        <v>12299</v>
      </c>
      <c r="V5619" s="6" t="s">
        <v>12299</v>
      </c>
      <c r="W5619" s="6" t="s">
        <v>12299</v>
      </c>
    </row>
    <row r="5620" spans="1:23" x14ac:dyDescent="0.3">
      <c r="A5620" s="6">
        <v>7772</v>
      </c>
      <c r="B5620" s="6" t="s">
        <v>21652</v>
      </c>
      <c r="C5620" s="6" t="s">
        <v>21652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VLOOKUP(A5620,web_archive!D:AB,18,FALSE)</f>
        <v>#N/A</v>
      </c>
      <c r="O5620" s="6"/>
      <c r="P5620" s="6"/>
      <c r="Q5620" s="6"/>
      <c r="R5620" s="6"/>
      <c r="S5620" s="6"/>
      <c r="T5620" s="6"/>
      <c r="U5620" s="6" t="s">
        <v>12299</v>
      </c>
      <c r="V5620" s="6" t="s">
        <v>12299</v>
      </c>
      <c r="W5620" s="6" t="s">
        <v>12299</v>
      </c>
    </row>
    <row r="5621" spans="1:23" x14ac:dyDescent="0.3">
      <c r="A5621" s="6">
        <v>7773</v>
      </c>
      <c r="B5621" s="6" t="s">
        <v>21653</v>
      </c>
      <c r="C5621" s="6" t="s">
        <v>21654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VLOOKUP(A5621,web_archive!D:AB,18,FALSE)</f>
        <v>#N/A</v>
      </c>
      <c r="O5621" s="6"/>
      <c r="P5621" s="6"/>
      <c r="Q5621" s="6"/>
      <c r="R5621" s="6"/>
      <c r="S5621" s="6"/>
      <c r="T5621" s="6"/>
      <c r="U5621" s="6" t="s">
        <v>12299</v>
      </c>
      <c r="V5621" s="6" t="s">
        <v>12299</v>
      </c>
      <c r="W5621" s="6" t="s">
        <v>12299</v>
      </c>
    </row>
    <row r="5622" spans="1:23" x14ac:dyDescent="0.3">
      <c r="A5622" s="6">
        <v>7774</v>
      </c>
      <c r="B5622" s="6" t="s">
        <v>21655</v>
      </c>
      <c r="C5622" s="6" t="s">
        <v>21656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VLOOKUP(A5622,web_archive!D:AB,18,FALSE)</f>
        <v>#N/A</v>
      </c>
      <c r="O5622" s="6"/>
      <c r="P5622" s="6"/>
      <c r="Q5622" s="6"/>
      <c r="R5622" s="6"/>
      <c r="S5622" s="6"/>
      <c r="T5622" s="6"/>
      <c r="U5622" s="6" t="s">
        <v>12299</v>
      </c>
      <c r="V5622" s="6" t="s">
        <v>12299</v>
      </c>
      <c r="W5622" s="6" t="s">
        <v>12299</v>
      </c>
    </row>
    <row r="5623" spans="1:23" x14ac:dyDescent="0.3">
      <c r="A5623" s="6">
        <v>7775</v>
      </c>
      <c r="B5623" s="6" t="s">
        <v>21657</v>
      </c>
      <c r="C5623" s="6" t="s">
        <v>21658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VLOOKUP(A5623,web_archive!D:AB,18,FALSE)</f>
        <v>#N/A</v>
      </c>
      <c r="O5623" s="6"/>
      <c r="P5623" s="6"/>
      <c r="Q5623" s="6"/>
      <c r="R5623" s="6"/>
      <c r="S5623" s="6"/>
      <c r="T5623" s="6"/>
      <c r="U5623" s="6" t="s">
        <v>12299</v>
      </c>
      <c r="V5623" s="6" t="s">
        <v>12299</v>
      </c>
      <c r="W5623" s="6" t="s">
        <v>12299</v>
      </c>
    </row>
    <row r="5624" spans="1:23" x14ac:dyDescent="0.3">
      <c r="A5624" s="6">
        <v>7776</v>
      </c>
      <c r="B5624" s="6" t="s">
        <v>6527</v>
      </c>
      <c r="C5624" s="6" t="s">
        <v>6528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VLOOKUP(A5624,web_archive!D:AB,18,FALSE)</f>
        <v>None</v>
      </c>
      <c r="O5624" s="6"/>
      <c r="P5624" s="6"/>
      <c r="Q5624" s="6"/>
      <c r="R5624" s="6"/>
      <c r="S5624" s="6"/>
      <c r="T5624" s="6"/>
      <c r="U5624" s="6" t="s">
        <v>12299</v>
      </c>
      <c r="V5624" s="6" t="s">
        <v>12299</v>
      </c>
      <c r="W5624" s="6" t="s">
        <v>12299</v>
      </c>
    </row>
    <row r="5625" spans="1:23" x14ac:dyDescent="0.3">
      <c r="A5625" s="6">
        <v>7777</v>
      </c>
      <c r="B5625" s="6" t="s">
        <v>21659</v>
      </c>
      <c r="C5625" s="6" t="s">
        <v>21660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VLOOKUP(A5625,web_archive!D:AB,18,FALSE)</f>
        <v>#N/A</v>
      </c>
      <c r="O5625" s="6"/>
      <c r="P5625" s="6"/>
      <c r="Q5625" s="6"/>
      <c r="R5625" s="6"/>
      <c r="S5625" s="6"/>
      <c r="T5625" s="6"/>
      <c r="U5625" s="6" t="s">
        <v>12299</v>
      </c>
      <c r="V5625" s="6" t="s">
        <v>12299</v>
      </c>
      <c r="W5625" s="6" t="s">
        <v>12299</v>
      </c>
    </row>
    <row r="5626" spans="1:23" x14ac:dyDescent="0.3">
      <c r="A5626" s="6">
        <v>7778</v>
      </c>
      <c r="B5626" s="6" t="s">
        <v>21661</v>
      </c>
      <c r="C5626" s="6" t="s">
        <v>21662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VLOOKUP(A5626,web_archive!D:AB,18,FALSE)</f>
        <v>#N/A</v>
      </c>
      <c r="O5626" s="6"/>
      <c r="P5626" s="6"/>
      <c r="Q5626" s="6"/>
      <c r="R5626" s="6"/>
      <c r="S5626" s="6"/>
      <c r="T5626" s="6"/>
      <c r="U5626" s="6" t="s">
        <v>12299</v>
      </c>
      <c r="V5626" s="6" t="s">
        <v>12299</v>
      </c>
      <c r="W5626" s="6" t="s">
        <v>12299</v>
      </c>
    </row>
    <row r="5627" spans="1:23" x14ac:dyDescent="0.3">
      <c r="A5627" s="6">
        <v>7779</v>
      </c>
      <c r="B5627" s="6" t="s">
        <v>21663</v>
      </c>
      <c r="C5627" s="6" t="s">
        <v>21236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VLOOKUP(A5627,web_archive!D:AB,18,FALSE)</f>
        <v>#N/A</v>
      </c>
      <c r="O5627" s="6"/>
      <c r="P5627" s="6"/>
      <c r="Q5627" s="6"/>
      <c r="R5627" s="6"/>
      <c r="S5627" s="6"/>
      <c r="T5627" s="6"/>
      <c r="U5627" s="6" t="s">
        <v>12299</v>
      </c>
      <c r="V5627" s="6" t="s">
        <v>12299</v>
      </c>
      <c r="W5627" s="6" t="s">
        <v>12299</v>
      </c>
    </row>
    <row r="5628" spans="1:23" x14ac:dyDescent="0.3">
      <c r="A5628" s="6">
        <v>7780</v>
      </c>
      <c r="B5628" s="6" t="s">
        <v>21664</v>
      </c>
      <c r="C5628" s="6" t="s">
        <v>21665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VLOOKUP(A5628,web_archive!D:AB,18,FALSE)</f>
        <v>#N/A</v>
      </c>
      <c r="O5628" s="6"/>
      <c r="P5628" s="6"/>
      <c r="Q5628" s="6"/>
      <c r="R5628" s="6"/>
      <c r="S5628" s="6"/>
      <c r="T5628" s="6"/>
      <c r="U5628" s="6" t="s">
        <v>12299</v>
      </c>
      <c r="V5628" s="6" t="s">
        <v>12299</v>
      </c>
      <c r="W5628" s="6" t="s">
        <v>12299</v>
      </c>
    </row>
    <row r="5629" spans="1:23" x14ac:dyDescent="0.3">
      <c r="A5629" s="6">
        <v>7781</v>
      </c>
      <c r="B5629" s="6" t="s">
        <v>21666</v>
      </c>
      <c r="C5629" s="6" t="s">
        <v>21667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VLOOKUP(A5629,web_archive!D:AB,18,FALSE)</f>
        <v>#N/A</v>
      </c>
      <c r="O5629" s="6"/>
      <c r="P5629" s="6"/>
      <c r="Q5629" s="6"/>
      <c r="R5629" s="6"/>
      <c r="S5629" s="6"/>
      <c r="T5629" s="6"/>
      <c r="U5629" s="6" t="s">
        <v>12299</v>
      </c>
      <c r="V5629" s="6" t="s">
        <v>12299</v>
      </c>
      <c r="W5629" s="6" t="s">
        <v>12299</v>
      </c>
    </row>
    <row r="5630" spans="1:23" x14ac:dyDescent="0.3">
      <c r="A5630" s="6">
        <v>7782</v>
      </c>
      <c r="B5630" s="6" t="s">
        <v>21668</v>
      </c>
      <c r="C5630" s="6" t="s">
        <v>21669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VLOOKUP(A5630,web_archive!D:AB,18,FALSE)</f>
        <v>#N/A</v>
      </c>
      <c r="O5630" s="6"/>
      <c r="P5630" s="6"/>
      <c r="Q5630" s="6"/>
      <c r="R5630" s="6"/>
      <c r="S5630" s="6"/>
      <c r="T5630" s="6"/>
      <c r="U5630" s="6" t="s">
        <v>12299</v>
      </c>
      <c r="V5630" s="6" t="s">
        <v>12299</v>
      </c>
      <c r="W5630" s="6" t="s">
        <v>12299</v>
      </c>
    </row>
    <row r="5631" spans="1:23" x14ac:dyDescent="0.3">
      <c r="A5631" s="6">
        <v>7783</v>
      </c>
      <c r="B5631" s="6" t="s">
        <v>21670</v>
      </c>
      <c r="C5631" s="6" t="s">
        <v>21671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VLOOKUP(A5631,web_archive!D:AB,18,FALSE)</f>
        <v>#N/A</v>
      </c>
      <c r="O5631" s="6"/>
      <c r="P5631" s="6"/>
      <c r="Q5631" s="6"/>
      <c r="R5631" s="6"/>
      <c r="S5631" s="6"/>
      <c r="T5631" s="6"/>
      <c r="U5631" s="6" t="s">
        <v>12299</v>
      </c>
      <c r="V5631" s="6" t="s">
        <v>12299</v>
      </c>
      <c r="W5631" s="6" t="s">
        <v>12299</v>
      </c>
    </row>
    <row r="5632" spans="1:23" x14ac:dyDescent="0.3">
      <c r="A5632" s="6">
        <v>7784</v>
      </c>
      <c r="B5632" s="6" t="s">
        <v>21672</v>
      </c>
      <c r="C5632" s="6" t="s">
        <v>21673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VLOOKUP(A5632,web_archive!D:AB,18,FALSE)</f>
        <v>#N/A</v>
      </c>
      <c r="O5632" s="6"/>
      <c r="P5632" s="6"/>
      <c r="Q5632" s="6"/>
      <c r="R5632" s="6"/>
      <c r="S5632" s="6"/>
      <c r="T5632" s="6"/>
      <c r="U5632" s="6" t="s">
        <v>12299</v>
      </c>
      <c r="V5632" s="6" t="s">
        <v>12299</v>
      </c>
      <c r="W5632" s="6" t="s">
        <v>12299</v>
      </c>
    </row>
    <row r="5633" spans="1:23" x14ac:dyDescent="0.3">
      <c r="A5633" s="6">
        <v>7785</v>
      </c>
      <c r="B5633" s="6" t="s">
        <v>21674</v>
      </c>
      <c r="C5633" s="6" t="s">
        <v>21675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VLOOKUP(A5633,web_archive!D:AB,18,FALSE)</f>
        <v>#N/A</v>
      </c>
      <c r="O5633" s="6"/>
      <c r="P5633" s="6"/>
      <c r="Q5633" s="6"/>
      <c r="R5633" s="6"/>
      <c r="S5633" s="6"/>
      <c r="T5633" s="6"/>
      <c r="U5633" s="6" t="s">
        <v>12299</v>
      </c>
      <c r="V5633" s="6" t="s">
        <v>12299</v>
      </c>
      <c r="W5633" s="6" t="s">
        <v>12299</v>
      </c>
    </row>
    <row r="5634" spans="1:23" x14ac:dyDescent="0.3">
      <c r="A5634" s="6">
        <v>7786</v>
      </c>
      <c r="B5634" s="6" t="s">
        <v>21676</v>
      </c>
      <c r="C5634" s="6" t="s">
        <v>21677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VLOOKUP(A5634,web_archive!D:AB,18,FALSE)</f>
        <v>#N/A</v>
      </c>
      <c r="O5634" s="6"/>
      <c r="P5634" s="6"/>
      <c r="Q5634" s="6"/>
      <c r="R5634" s="6"/>
      <c r="S5634" s="6"/>
      <c r="T5634" s="6"/>
      <c r="U5634" s="6" t="s">
        <v>12299</v>
      </c>
      <c r="V5634" s="6" t="s">
        <v>12299</v>
      </c>
      <c r="W5634" s="6" t="s">
        <v>12299</v>
      </c>
    </row>
    <row r="5635" spans="1:23" x14ac:dyDescent="0.3">
      <c r="A5635" s="6">
        <v>7787</v>
      </c>
      <c r="B5635" s="6" t="s">
        <v>21678</v>
      </c>
      <c r="C5635" s="6" t="s">
        <v>21679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VLOOKUP(A5635,web_archive!D:AB,18,FALSE)</f>
        <v>#N/A</v>
      </c>
      <c r="O5635" s="6"/>
      <c r="P5635" s="6"/>
      <c r="Q5635" s="6"/>
      <c r="R5635" s="6"/>
      <c r="S5635" s="6"/>
      <c r="T5635" s="6"/>
      <c r="U5635" s="6" t="s">
        <v>12299</v>
      </c>
      <c r="V5635" s="6" t="s">
        <v>12299</v>
      </c>
      <c r="W5635" s="6" t="s">
        <v>12299</v>
      </c>
    </row>
    <row r="5636" spans="1:23" x14ac:dyDescent="0.3">
      <c r="A5636" s="6">
        <v>7788</v>
      </c>
      <c r="B5636" s="6" t="s">
        <v>21680</v>
      </c>
      <c r="C5636" s="6" t="s">
        <v>21681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VLOOKUP(A5636,web_archive!D:AB,18,FALSE)</f>
        <v>#N/A</v>
      </c>
      <c r="O5636" s="6"/>
      <c r="P5636" s="6"/>
      <c r="Q5636" s="6"/>
      <c r="R5636" s="6"/>
      <c r="S5636" s="6"/>
      <c r="T5636" s="6"/>
      <c r="U5636" s="6" t="s">
        <v>12299</v>
      </c>
      <c r="V5636" s="6" t="s">
        <v>12299</v>
      </c>
      <c r="W5636" s="6" t="s">
        <v>12299</v>
      </c>
    </row>
    <row r="5637" spans="1:23" x14ac:dyDescent="0.3">
      <c r="A5637" s="6">
        <v>7789</v>
      </c>
      <c r="B5637" s="6" t="s">
        <v>21682</v>
      </c>
      <c r="C5637" s="6" t="s">
        <v>21683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VLOOKUP(A5637,web_archive!D:AB,18,FALSE)</f>
        <v>#N/A</v>
      </c>
      <c r="O5637" s="6"/>
      <c r="P5637" s="6"/>
      <c r="Q5637" s="6"/>
      <c r="R5637" s="6"/>
      <c r="S5637" s="6"/>
      <c r="T5637" s="6"/>
      <c r="U5637" s="6" t="s">
        <v>12299</v>
      </c>
      <c r="V5637" s="6" t="s">
        <v>12299</v>
      </c>
      <c r="W5637" s="6" t="s">
        <v>12299</v>
      </c>
    </row>
    <row r="5638" spans="1:23" x14ac:dyDescent="0.3">
      <c r="A5638" s="6">
        <v>7790</v>
      </c>
      <c r="B5638" s="6" t="s">
        <v>21684</v>
      </c>
      <c r="C5638" s="6" t="s">
        <v>21685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VLOOKUP(A5638,web_archive!D:AB,18,FALSE)</f>
        <v>#N/A</v>
      </c>
      <c r="O5638" s="6"/>
      <c r="P5638" s="6"/>
      <c r="Q5638" s="6"/>
      <c r="R5638" s="6"/>
      <c r="S5638" s="6"/>
      <c r="T5638" s="6"/>
      <c r="U5638" s="6" t="s">
        <v>12299</v>
      </c>
      <c r="V5638" s="6" t="s">
        <v>12299</v>
      </c>
      <c r="W5638" s="6" t="s">
        <v>12299</v>
      </c>
    </row>
    <row r="5639" spans="1:23" x14ac:dyDescent="0.3">
      <c r="A5639" s="6">
        <v>7791</v>
      </c>
      <c r="B5639" s="6" t="s">
        <v>21686</v>
      </c>
      <c r="C5639" s="6" t="s">
        <v>21687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VLOOKUP(A5639,web_archive!D:AB,18,FALSE)</f>
        <v>#N/A</v>
      </c>
      <c r="O5639" s="6"/>
      <c r="P5639" s="6"/>
      <c r="Q5639" s="6"/>
      <c r="R5639" s="6"/>
      <c r="S5639" s="6"/>
      <c r="T5639" s="6"/>
      <c r="U5639" s="6" t="s">
        <v>12299</v>
      </c>
      <c r="V5639" s="6" t="s">
        <v>12299</v>
      </c>
      <c r="W5639" s="6" t="s">
        <v>12299</v>
      </c>
    </row>
    <row r="5640" spans="1:23" x14ac:dyDescent="0.3">
      <c r="A5640" s="6">
        <v>7792</v>
      </c>
      <c r="B5640" s="6" t="s">
        <v>21688</v>
      </c>
      <c r="C5640" s="6" t="s">
        <v>21688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VLOOKUP(A5640,web_archive!D:AB,18,FALSE)</f>
        <v>#N/A</v>
      </c>
      <c r="O5640" s="6"/>
      <c r="P5640" s="6"/>
      <c r="Q5640" s="6"/>
      <c r="R5640" s="6"/>
      <c r="S5640" s="6"/>
      <c r="T5640" s="6"/>
      <c r="U5640" s="6" t="s">
        <v>12299</v>
      </c>
      <c r="V5640" s="6" t="s">
        <v>12299</v>
      </c>
      <c r="W5640" s="6" t="s">
        <v>12299</v>
      </c>
    </row>
    <row r="5641" spans="1:23" x14ac:dyDescent="0.3">
      <c r="A5641" s="6">
        <v>7793</v>
      </c>
      <c r="B5641" s="6" t="s">
        <v>21689</v>
      </c>
      <c r="C5641" s="6" t="s">
        <v>21690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VLOOKUP(A5641,web_archive!D:AB,18,FALSE)</f>
        <v>#N/A</v>
      </c>
      <c r="O5641" s="6"/>
      <c r="P5641" s="6"/>
      <c r="Q5641" s="6"/>
      <c r="R5641" s="6"/>
      <c r="S5641" s="6"/>
      <c r="T5641" s="6"/>
      <c r="U5641" s="6" t="s">
        <v>12299</v>
      </c>
      <c r="V5641" s="6" t="s">
        <v>12299</v>
      </c>
      <c r="W5641" s="6" t="s">
        <v>12299</v>
      </c>
    </row>
    <row r="5642" spans="1:23" x14ac:dyDescent="0.3">
      <c r="A5642" s="6">
        <v>7794</v>
      </c>
      <c r="B5642" s="6" t="s">
        <v>21691</v>
      </c>
      <c r="C5642" s="6" t="s">
        <v>21692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VLOOKUP(A5642,web_archive!D:AB,18,FALSE)</f>
        <v>#N/A</v>
      </c>
      <c r="O5642" s="6"/>
      <c r="P5642" s="6"/>
      <c r="Q5642" s="6"/>
      <c r="R5642" s="6"/>
      <c r="S5642" s="6"/>
      <c r="T5642" s="6"/>
      <c r="U5642" s="6" t="s">
        <v>12299</v>
      </c>
      <c r="V5642" s="6" t="s">
        <v>12299</v>
      </c>
      <c r="W5642" s="6" t="s">
        <v>12299</v>
      </c>
    </row>
    <row r="5643" spans="1:23" x14ac:dyDescent="0.3">
      <c r="A5643" s="6">
        <v>7795</v>
      </c>
      <c r="B5643" s="6" t="s">
        <v>21693</v>
      </c>
      <c r="C5643" s="6" t="s">
        <v>21694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VLOOKUP(A5643,web_archive!D:AB,18,FALSE)</f>
        <v>#N/A</v>
      </c>
      <c r="O5643" s="6"/>
      <c r="P5643" s="6"/>
      <c r="Q5643" s="6"/>
      <c r="R5643" s="6"/>
      <c r="S5643" s="6"/>
      <c r="T5643" s="6"/>
      <c r="U5643" s="6" t="s">
        <v>12299</v>
      </c>
      <c r="V5643" s="6" t="s">
        <v>12299</v>
      </c>
      <c r="W5643" s="6" t="s">
        <v>12299</v>
      </c>
    </row>
    <row r="5644" spans="1:23" x14ac:dyDescent="0.3">
      <c r="A5644" s="6">
        <v>7796</v>
      </c>
      <c r="B5644" s="6" t="s">
        <v>21695</v>
      </c>
      <c r="C5644" s="6" t="s">
        <v>21696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VLOOKUP(A5644,web_archive!D:AB,18,FALSE)</f>
        <v>#N/A</v>
      </c>
      <c r="O5644" s="6"/>
      <c r="P5644" s="6"/>
      <c r="Q5644" s="6"/>
      <c r="R5644" s="6"/>
      <c r="S5644" s="6"/>
      <c r="T5644" s="6"/>
      <c r="U5644" s="6" t="s">
        <v>12299</v>
      </c>
      <c r="V5644" s="6" t="s">
        <v>12299</v>
      </c>
      <c r="W5644" s="6" t="s">
        <v>12299</v>
      </c>
    </row>
    <row r="5645" spans="1:23" x14ac:dyDescent="0.3">
      <c r="A5645" s="6">
        <v>7797</v>
      </c>
      <c r="B5645" s="6" t="s">
        <v>21697</v>
      </c>
      <c r="C5645" s="6" t="s">
        <v>21698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VLOOKUP(A5645,web_archive!D:AB,18,FALSE)</f>
        <v>#N/A</v>
      </c>
      <c r="O5645" s="6"/>
      <c r="P5645" s="6"/>
      <c r="Q5645" s="6"/>
      <c r="R5645" s="6"/>
      <c r="S5645" s="6"/>
      <c r="T5645" s="6"/>
      <c r="U5645" s="6" t="s">
        <v>12299</v>
      </c>
      <c r="V5645" s="6" t="s">
        <v>12299</v>
      </c>
      <c r="W5645" s="6" t="s">
        <v>12299</v>
      </c>
    </row>
    <row r="5646" spans="1:23" x14ac:dyDescent="0.3">
      <c r="A5646" s="6">
        <v>7798</v>
      </c>
      <c r="B5646" s="6" t="s">
        <v>2790</v>
      </c>
      <c r="C5646" s="6" t="s">
        <v>2791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VLOOKUP(A5646,web_archive!D:AB,18,FALSE)</f>
        <v>None</v>
      </c>
      <c r="O5646" s="6"/>
      <c r="P5646" s="6"/>
      <c r="Q5646" s="6"/>
      <c r="R5646" s="6"/>
      <c r="S5646" s="6"/>
      <c r="T5646" s="6"/>
      <c r="U5646" s="6" t="s">
        <v>12299</v>
      </c>
      <c r="V5646" s="6" t="s">
        <v>12299</v>
      </c>
      <c r="W5646" s="6" t="s">
        <v>12299</v>
      </c>
    </row>
    <row r="5647" spans="1:23" x14ac:dyDescent="0.3">
      <c r="A5647" s="6">
        <v>7799</v>
      </c>
      <c r="B5647" s="6" t="s">
        <v>2782</v>
      </c>
      <c r="C5647" s="6" t="s">
        <v>2783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VLOOKUP(A5647,web_archive!D:AB,18,FALSE)</f>
        <v>None</v>
      </c>
      <c r="O5647" s="6"/>
      <c r="P5647" s="6"/>
      <c r="Q5647" s="6"/>
      <c r="R5647" s="6"/>
      <c r="S5647" s="6"/>
      <c r="T5647" s="6"/>
      <c r="U5647" s="6" t="s">
        <v>12299</v>
      </c>
      <c r="V5647" s="6" t="s">
        <v>12299</v>
      </c>
      <c r="W5647" s="6" t="s">
        <v>12299</v>
      </c>
    </row>
    <row r="5648" spans="1:23" x14ac:dyDescent="0.3">
      <c r="A5648" s="6">
        <v>7800</v>
      </c>
      <c r="B5648" s="6" t="s">
        <v>21699</v>
      </c>
      <c r="C5648" s="6" t="s">
        <v>21700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VLOOKUP(A5648,web_archive!D:AB,18,FALSE)</f>
        <v>#N/A</v>
      </c>
      <c r="O5648" s="6"/>
      <c r="P5648" s="6"/>
      <c r="Q5648" s="6"/>
      <c r="R5648" s="6"/>
      <c r="S5648" s="6"/>
      <c r="T5648" s="6"/>
      <c r="U5648" s="6" t="s">
        <v>12299</v>
      </c>
      <c r="V5648" s="6" t="s">
        <v>12299</v>
      </c>
      <c r="W5648" s="6" t="s">
        <v>12299</v>
      </c>
    </row>
    <row r="5649" spans="1:23" x14ac:dyDescent="0.3">
      <c r="A5649" s="6">
        <v>7801</v>
      </c>
      <c r="B5649" s="6" t="s">
        <v>21701</v>
      </c>
      <c r="C5649" s="6" t="s">
        <v>21702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VLOOKUP(A5649,web_archive!D:AB,18,FALSE)</f>
        <v>#N/A</v>
      </c>
      <c r="O5649" s="6"/>
      <c r="P5649" s="6"/>
      <c r="Q5649" s="6"/>
      <c r="R5649" s="6"/>
      <c r="S5649" s="6"/>
      <c r="T5649" s="6"/>
      <c r="U5649" s="6" t="s">
        <v>12299</v>
      </c>
      <c r="V5649" s="6" t="s">
        <v>12299</v>
      </c>
      <c r="W5649" s="6" t="s">
        <v>12299</v>
      </c>
    </row>
    <row r="5650" spans="1:23" x14ac:dyDescent="0.3">
      <c r="A5650" s="6">
        <v>7802</v>
      </c>
      <c r="B5650" s="6" t="s">
        <v>21703</v>
      </c>
      <c r="C5650" s="6" t="s">
        <v>21704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VLOOKUP(A5650,web_archive!D:AB,18,FALSE)</f>
        <v>#N/A</v>
      </c>
      <c r="O5650" s="6"/>
      <c r="P5650" s="6"/>
      <c r="Q5650" s="6"/>
      <c r="R5650" s="6"/>
      <c r="S5650" s="6"/>
      <c r="T5650" s="6"/>
      <c r="U5650" s="6" t="s">
        <v>12299</v>
      </c>
      <c r="V5650" s="6" t="s">
        <v>12299</v>
      </c>
      <c r="W5650" s="6" t="s">
        <v>12299</v>
      </c>
    </row>
    <row r="5651" spans="1:23" x14ac:dyDescent="0.3">
      <c r="A5651" s="6">
        <v>7803</v>
      </c>
      <c r="B5651" s="6" t="s">
        <v>21705</v>
      </c>
      <c r="C5651" s="6" t="s">
        <v>21706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VLOOKUP(A5651,web_archive!D:AB,18,FALSE)</f>
        <v>#N/A</v>
      </c>
      <c r="O5651" s="6"/>
      <c r="P5651" s="6"/>
      <c r="Q5651" s="6"/>
      <c r="R5651" s="6"/>
      <c r="S5651" s="6"/>
      <c r="T5651" s="6"/>
      <c r="U5651" s="6" t="s">
        <v>12299</v>
      </c>
      <c r="V5651" s="6" t="s">
        <v>12299</v>
      </c>
      <c r="W5651" s="6" t="s">
        <v>12299</v>
      </c>
    </row>
    <row r="5652" spans="1:23" x14ac:dyDescent="0.3">
      <c r="A5652" s="6" t="s">
        <v>21707</v>
      </c>
      <c r="B5652" s="6" t="s">
        <v>21708</v>
      </c>
      <c r="C5652" s="6" t="s">
        <v>21708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VLOOKUP(A5652,web_archive!D:AB,18,FALSE)</f>
        <v>#N/A</v>
      </c>
      <c r="O5652" s="6"/>
      <c r="P5652" s="6"/>
      <c r="Q5652" s="6"/>
      <c r="R5652" s="6"/>
      <c r="S5652" s="6"/>
      <c r="T5652" s="6"/>
      <c r="U5652" s="6" t="s">
        <v>12299</v>
      </c>
      <c r="V5652" s="6" t="s">
        <v>12299</v>
      </c>
      <c r="W5652" s="6" t="s">
        <v>12299</v>
      </c>
    </row>
    <row r="5653" spans="1:23" x14ac:dyDescent="0.3">
      <c r="A5653" s="6">
        <v>7805</v>
      </c>
      <c r="B5653" s="6" t="s">
        <v>21709</v>
      </c>
      <c r="C5653" s="6" t="s">
        <v>21710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VLOOKUP(A5653,web_archive!D:AB,18,FALSE)</f>
        <v>#N/A</v>
      </c>
      <c r="O5653" s="6"/>
      <c r="P5653" s="6"/>
      <c r="Q5653" s="6"/>
      <c r="R5653" s="6"/>
      <c r="S5653" s="6"/>
      <c r="T5653" s="6"/>
      <c r="U5653" s="6" t="s">
        <v>12299</v>
      </c>
      <c r="V5653" s="6" t="s">
        <v>12299</v>
      </c>
      <c r="W5653" s="6" t="s">
        <v>12299</v>
      </c>
    </row>
    <row r="5654" spans="1:23" x14ac:dyDescent="0.3">
      <c r="A5654" s="6">
        <v>7806</v>
      </c>
      <c r="B5654" s="6" t="s">
        <v>21711</v>
      </c>
      <c r="C5654" s="6" t="s">
        <v>21712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VLOOKUP(A5654,web_archive!D:AB,18,FALSE)</f>
        <v>#N/A</v>
      </c>
      <c r="O5654" s="6"/>
      <c r="P5654" s="6"/>
      <c r="Q5654" s="6"/>
      <c r="R5654" s="6"/>
      <c r="S5654" s="6"/>
      <c r="T5654" s="6"/>
      <c r="U5654" s="6" t="s">
        <v>12299</v>
      </c>
      <c r="V5654" s="6" t="s">
        <v>12299</v>
      </c>
      <c r="W5654" s="6" t="s">
        <v>12299</v>
      </c>
    </row>
    <row r="5655" spans="1:23" x14ac:dyDescent="0.3">
      <c r="A5655" s="6">
        <v>7807</v>
      </c>
      <c r="B5655" s="6" t="s">
        <v>21713</v>
      </c>
      <c r="C5655" s="6" t="s">
        <v>21714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VLOOKUP(A5655,web_archive!D:AB,18,FALSE)</f>
        <v>#N/A</v>
      </c>
      <c r="O5655" s="6"/>
      <c r="P5655" s="6"/>
      <c r="Q5655" s="6"/>
      <c r="R5655" s="6"/>
      <c r="S5655" s="6"/>
      <c r="T5655" s="6"/>
      <c r="U5655" s="6" t="s">
        <v>12299</v>
      </c>
      <c r="V5655" s="6" t="s">
        <v>12299</v>
      </c>
      <c r="W5655" s="6" t="s">
        <v>12299</v>
      </c>
    </row>
    <row r="5656" spans="1:23" x14ac:dyDescent="0.3">
      <c r="A5656" s="6">
        <v>7808</v>
      </c>
      <c r="B5656" s="6" t="s">
        <v>21715</v>
      </c>
      <c r="C5656" s="6" t="s">
        <v>21716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VLOOKUP(A5656,web_archive!D:AB,18,FALSE)</f>
        <v>#N/A</v>
      </c>
      <c r="O5656" s="6"/>
      <c r="P5656" s="6"/>
      <c r="Q5656" s="6"/>
      <c r="R5656" s="6"/>
      <c r="S5656" s="6"/>
      <c r="T5656" s="6"/>
      <c r="U5656" s="6" t="s">
        <v>12299</v>
      </c>
      <c r="V5656" s="6" t="s">
        <v>12299</v>
      </c>
      <c r="W5656" s="6" t="s">
        <v>12299</v>
      </c>
    </row>
    <row r="5657" spans="1:23" x14ac:dyDescent="0.3">
      <c r="A5657" s="6">
        <v>7809</v>
      </c>
      <c r="B5657" s="6" t="s">
        <v>21717</v>
      </c>
      <c r="C5657" s="6" t="s">
        <v>21718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VLOOKUP(A5657,web_archive!D:AB,18,FALSE)</f>
        <v>#N/A</v>
      </c>
      <c r="O5657" s="6"/>
      <c r="P5657" s="6"/>
      <c r="Q5657" s="6"/>
      <c r="R5657" s="6"/>
      <c r="S5657" s="6"/>
      <c r="T5657" s="6"/>
      <c r="U5657" s="6" t="s">
        <v>12299</v>
      </c>
      <c r="V5657" s="6" t="s">
        <v>12299</v>
      </c>
      <c r="W5657" s="6" t="s">
        <v>12299</v>
      </c>
    </row>
    <row r="5658" spans="1:23" x14ac:dyDescent="0.3">
      <c r="A5658" s="6">
        <v>7810</v>
      </c>
      <c r="B5658" s="6" t="s">
        <v>21719</v>
      </c>
      <c r="C5658" s="6" t="s">
        <v>21720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VLOOKUP(A5658,web_archive!D:AB,18,FALSE)</f>
        <v>#N/A</v>
      </c>
      <c r="O5658" s="6"/>
      <c r="P5658" s="6"/>
      <c r="Q5658" s="6"/>
      <c r="R5658" s="6"/>
      <c r="S5658" s="6"/>
      <c r="T5658" s="6"/>
      <c r="U5658" s="6" t="s">
        <v>12299</v>
      </c>
      <c r="V5658" s="6" t="s">
        <v>12299</v>
      </c>
      <c r="W5658" s="6" t="s">
        <v>12299</v>
      </c>
    </row>
    <row r="5659" spans="1:23" x14ac:dyDescent="0.3">
      <c r="A5659" s="6">
        <v>7811</v>
      </c>
      <c r="B5659" s="6" t="s">
        <v>21721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VLOOKUP(A5659,web_archive!D:AB,18,FALSE)</f>
        <v>#N/A</v>
      </c>
      <c r="O5659" s="6"/>
      <c r="P5659" s="6"/>
      <c r="Q5659" s="6"/>
      <c r="R5659" s="6"/>
      <c r="S5659" s="6"/>
      <c r="T5659" s="6"/>
      <c r="U5659" s="6" t="s">
        <v>12299</v>
      </c>
      <c r="V5659" s="6" t="s">
        <v>12299</v>
      </c>
      <c r="W5659" s="6" t="s">
        <v>12299</v>
      </c>
    </row>
    <row r="5660" spans="1:23" x14ac:dyDescent="0.3">
      <c r="A5660" s="6">
        <v>7812</v>
      </c>
      <c r="B5660" s="6" t="s">
        <v>21722</v>
      </c>
      <c r="C5660" s="6" t="s">
        <v>21723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VLOOKUP(A5660,web_archive!D:AB,18,FALSE)</f>
        <v>#N/A</v>
      </c>
      <c r="O5660" s="6"/>
      <c r="P5660" s="6"/>
      <c r="Q5660" s="6"/>
      <c r="R5660" s="6"/>
      <c r="S5660" s="6"/>
      <c r="T5660" s="6"/>
      <c r="U5660" s="6" t="s">
        <v>12299</v>
      </c>
      <c r="V5660" s="6" t="s">
        <v>12299</v>
      </c>
      <c r="W5660" s="6" t="s">
        <v>12299</v>
      </c>
    </row>
    <row r="5661" spans="1:23" x14ac:dyDescent="0.3">
      <c r="A5661" s="6">
        <v>7813</v>
      </c>
      <c r="B5661" s="6" t="s">
        <v>21724</v>
      </c>
      <c r="C5661" s="6" t="s">
        <v>21725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VLOOKUP(A5661,web_archive!D:AB,18,FALSE)</f>
        <v>#N/A</v>
      </c>
      <c r="O5661" s="6"/>
      <c r="P5661" s="6"/>
      <c r="Q5661" s="6"/>
      <c r="R5661" s="6"/>
      <c r="S5661" s="6"/>
      <c r="T5661" s="6"/>
      <c r="U5661" s="6" t="s">
        <v>12299</v>
      </c>
      <c r="V5661" s="6" t="s">
        <v>12299</v>
      </c>
      <c r="W5661" s="6" t="s">
        <v>12299</v>
      </c>
    </row>
    <row r="5662" spans="1:23" x14ac:dyDescent="0.3">
      <c r="A5662" s="6">
        <v>7814</v>
      </c>
      <c r="B5662" s="6" t="s">
        <v>21726</v>
      </c>
      <c r="C5662" s="6" t="s">
        <v>21727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VLOOKUP(A5662,web_archive!D:AB,18,FALSE)</f>
        <v>#N/A</v>
      </c>
      <c r="O5662" s="6"/>
      <c r="P5662" s="6"/>
      <c r="Q5662" s="6"/>
      <c r="R5662" s="6"/>
      <c r="S5662" s="6"/>
      <c r="T5662" s="6"/>
      <c r="U5662" s="6" t="s">
        <v>12299</v>
      </c>
      <c r="V5662" s="6" t="s">
        <v>12299</v>
      </c>
      <c r="W5662" s="6" t="s">
        <v>12299</v>
      </c>
    </row>
    <row r="5663" spans="1:23" x14ac:dyDescent="0.3">
      <c r="A5663" s="6">
        <v>7815</v>
      </c>
      <c r="B5663" s="6" t="s">
        <v>21728</v>
      </c>
      <c r="C5663" s="6" t="s">
        <v>21729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VLOOKUP(A5663,web_archive!D:AB,18,FALSE)</f>
        <v>#N/A</v>
      </c>
      <c r="O5663" s="6"/>
      <c r="P5663" s="6"/>
      <c r="Q5663" s="6"/>
      <c r="R5663" s="6"/>
      <c r="S5663" s="6"/>
      <c r="T5663" s="6"/>
      <c r="U5663" s="6" t="s">
        <v>12299</v>
      </c>
      <c r="V5663" s="6" t="s">
        <v>12299</v>
      </c>
      <c r="W5663" s="6" t="s">
        <v>12299</v>
      </c>
    </row>
    <row r="5664" spans="1:23" x14ac:dyDescent="0.3">
      <c r="A5664" s="6">
        <v>7816</v>
      </c>
      <c r="B5664" s="6" t="s">
        <v>21730</v>
      </c>
      <c r="C5664" s="6" t="s">
        <v>21731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VLOOKUP(A5664,web_archive!D:AB,18,FALSE)</f>
        <v>#N/A</v>
      </c>
      <c r="O5664" s="6"/>
      <c r="P5664" s="6"/>
      <c r="Q5664" s="6"/>
      <c r="R5664" s="6"/>
      <c r="S5664" s="6"/>
      <c r="T5664" s="6"/>
      <c r="U5664" s="6" t="s">
        <v>12299</v>
      </c>
      <c r="V5664" s="6" t="s">
        <v>12299</v>
      </c>
      <c r="W5664" s="6" t="s">
        <v>12299</v>
      </c>
    </row>
    <row r="5665" spans="1:23" x14ac:dyDescent="0.3">
      <c r="A5665" s="6">
        <v>7817</v>
      </c>
      <c r="B5665" s="6" t="s">
        <v>21732</v>
      </c>
      <c r="C5665" s="6" t="s">
        <v>21733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VLOOKUP(A5665,web_archive!D:AB,18,FALSE)</f>
        <v>#N/A</v>
      </c>
      <c r="O5665" s="6"/>
      <c r="P5665" s="6"/>
      <c r="Q5665" s="6"/>
      <c r="R5665" s="6"/>
      <c r="S5665" s="6"/>
      <c r="T5665" s="6"/>
      <c r="U5665" s="6" t="s">
        <v>12299</v>
      </c>
      <c r="V5665" s="6" t="s">
        <v>12299</v>
      </c>
      <c r="W5665" s="6" t="s">
        <v>12299</v>
      </c>
    </row>
    <row r="5666" spans="1:23" x14ac:dyDescent="0.3">
      <c r="A5666" s="6">
        <v>7818</v>
      </c>
      <c r="B5666" s="6" t="s">
        <v>21734</v>
      </c>
      <c r="C5666" s="6" t="s">
        <v>21735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VLOOKUP(A5666,web_archive!D:AB,18,FALSE)</f>
        <v>#N/A</v>
      </c>
      <c r="O5666" s="6"/>
      <c r="P5666" s="6"/>
      <c r="Q5666" s="6"/>
      <c r="R5666" s="6"/>
      <c r="S5666" s="6"/>
      <c r="T5666" s="6"/>
      <c r="U5666" s="6" t="s">
        <v>12299</v>
      </c>
      <c r="V5666" s="6" t="s">
        <v>12299</v>
      </c>
      <c r="W5666" s="6" t="s">
        <v>12299</v>
      </c>
    </row>
    <row r="5667" spans="1:23" x14ac:dyDescent="0.3">
      <c r="A5667" s="6">
        <v>7819</v>
      </c>
      <c r="B5667" s="6" t="s">
        <v>21736</v>
      </c>
      <c r="C5667" s="6" t="s">
        <v>21737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VLOOKUP(A5667,web_archive!D:AB,18,FALSE)</f>
        <v>#N/A</v>
      </c>
      <c r="O5667" s="6"/>
      <c r="P5667" s="6"/>
      <c r="Q5667" s="6"/>
      <c r="R5667" s="6"/>
      <c r="S5667" s="6"/>
      <c r="T5667" s="6"/>
      <c r="U5667" s="6" t="s">
        <v>12299</v>
      </c>
      <c r="V5667" s="6" t="s">
        <v>12299</v>
      </c>
      <c r="W5667" s="6" t="s">
        <v>12299</v>
      </c>
    </row>
    <row r="5668" spans="1:23" x14ac:dyDescent="0.3">
      <c r="A5668" s="6">
        <v>7820</v>
      </c>
      <c r="B5668" s="6" t="s">
        <v>21738</v>
      </c>
      <c r="C5668" s="6" t="s">
        <v>21739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VLOOKUP(A5668,web_archive!D:AB,18,FALSE)</f>
        <v>#N/A</v>
      </c>
      <c r="O5668" s="6"/>
      <c r="P5668" s="6"/>
      <c r="Q5668" s="6"/>
      <c r="R5668" s="6"/>
      <c r="S5668" s="6"/>
      <c r="T5668" s="6"/>
      <c r="U5668" s="6" t="s">
        <v>12299</v>
      </c>
      <c r="V5668" s="6" t="s">
        <v>12299</v>
      </c>
      <c r="W5668" s="6" t="s">
        <v>12299</v>
      </c>
    </row>
    <row r="5669" spans="1:23" x14ac:dyDescent="0.3">
      <c r="A5669" s="6">
        <v>7821</v>
      </c>
      <c r="B5669" s="6" t="s">
        <v>4778</v>
      </c>
      <c r="C5669" s="6" t="s">
        <v>4779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VLOOKUP(A5669,web_archive!D:AB,18,FALSE)</f>
        <v>None</v>
      </c>
      <c r="O5669" s="6"/>
      <c r="P5669" s="6"/>
      <c r="Q5669" s="6"/>
      <c r="R5669" s="6"/>
      <c r="S5669" s="6"/>
      <c r="T5669" s="6"/>
      <c r="U5669" s="6" t="s">
        <v>12299</v>
      </c>
      <c r="V5669" s="6" t="s">
        <v>12299</v>
      </c>
      <c r="W5669" s="6" t="s">
        <v>12299</v>
      </c>
    </row>
    <row r="5670" spans="1:23" x14ac:dyDescent="0.3">
      <c r="A5670" s="6">
        <v>7822</v>
      </c>
      <c r="B5670" s="6" t="s">
        <v>10685</v>
      </c>
      <c r="C5670" s="6" t="s">
        <v>10686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VLOOKUP(A5670,web_archive!D:AB,18,FALSE)</f>
        <v>None</v>
      </c>
      <c r="O5670" s="6"/>
      <c r="P5670" s="6"/>
      <c r="Q5670" s="6"/>
      <c r="R5670" s="6"/>
      <c r="S5670" s="6"/>
      <c r="T5670" s="6"/>
      <c r="U5670" s="6" t="s">
        <v>12299</v>
      </c>
      <c r="V5670" s="6" t="s">
        <v>12299</v>
      </c>
      <c r="W5670" s="6" t="s">
        <v>12299</v>
      </c>
    </row>
    <row r="5671" spans="1:23" x14ac:dyDescent="0.3">
      <c r="A5671" s="6">
        <v>7823</v>
      </c>
      <c r="B5671" s="6" t="s">
        <v>6554</v>
      </c>
      <c r="C5671" s="6" t="s">
        <v>6555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VLOOKUP(A5671,web_archive!D:AB,18,FALSE)</f>
        <v>None</v>
      </c>
      <c r="O5671" s="6"/>
      <c r="P5671" s="6"/>
      <c r="Q5671" s="6"/>
      <c r="R5671" s="6"/>
      <c r="S5671" s="6"/>
      <c r="T5671" s="6"/>
      <c r="U5671" s="6" t="s">
        <v>12299</v>
      </c>
      <c r="V5671" s="6" t="s">
        <v>12299</v>
      </c>
      <c r="W5671" s="6" t="s">
        <v>12299</v>
      </c>
    </row>
    <row r="5672" spans="1:23" x14ac:dyDescent="0.3">
      <c r="A5672" s="6">
        <v>7824</v>
      </c>
      <c r="B5672" s="6" t="s">
        <v>9469</v>
      </c>
      <c r="C5672" s="6" t="s">
        <v>9470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VLOOKUP(A5672,web_archive!D:AB,18,FALSE)</f>
        <v>None</v>
      </c>
      <c r="O5672" s="6"/>
      <c r="P5672" s="6"/>
      <c r="Q5672" s="6"/>
      <c r="R5672" s="6"/>
      <c r="S5672" s="6"/>
      <c r="T5672" s="6"/>
      <c r="U5672" s="6" t="s">
        <v>12299</v>
      </c>
      <c r="V5672" s="6" t="s">
        <v>12299</v>
      </c>
      <c r="W5672" s="6" t="s">
        <v>12299</v>
      </c>
    </row>
    <row r="5673" spans="1:23" x14ac:dyDescent="0.3">
      <c r="A5673" s="6">
        <v>7825</v>
      </c>
      <c r="B5673" s="6" t="s">
        <v>21740</v>
      </c>
      <c r="C5673" s="6" t="s">
        <v>21741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VLOOKUP(A5673,web_archive!D:AB,18,FALSE)</f>
        <v>#N/A</v>
      </c>
      <c r="O5673" s="6"/>
      <c r="P5673" s="6"/>
      <c r="Q5673" s="6"/>
      <c r="R5673" s="6"/>
      <c r="S5673" s="6"/>
      <c r="T5673" s="6"/>
      <c r="U5673" s="6" t="s">
        <v>12299</v>
      </c>
      <c r="V5673" s="6" t="s">
        <v>12299</v>
      </c>
      <c r="W5673" s="6" t="s">
        <v>12299</v>
      </c>
    </row>
    <row r="5674" spans="1:23" x14ac:dyDescent="0.3">
      <c r="A5674" s="6">
        <v>7826</v>
      </c>
      <c r="B5674" s="6" t="s">
        <v>21742</v>
      </c>
      <c r="C5674" s="6" t="s">
        <v>21743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VLOOKUP(A5674,web_archive!D:AB,18,FALSE)</f>
        <v>#N/A</v>
      </c>
      <c r="O5674" s="6"/>
      <c r="P5674" s="6"/>
      <c r="Q5674" s="6"/>
      <c r="R5674" s="6"/>
      <c r="S5674" s="6"/>
      <c r="T5674" s="6"/>
      <c r="U5674" s="6" t="s">
        <v>12299</v>
      </c>
      <c r="V5674" s="6" t="s">
        <v>12299</v>
      </c>
      <c r="W5674" s="6" t="s">
        <v>12299</v>
      </c>
    </row>
    <row r="5675" spans="1:23" x14ac:dyDescent="0.3">
      <c r="A5675" s="6">
        <v>7827</v>
      </c>
      <c r="B5675" s="6" t="s">
        <v>21744</v>
      </c>
      <c r="C5675" s="6" t="s">
        <v>21745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VLOOKUP(A5675,web_archive!D:AB,18,FALSE)</f>
        <v>#N/A</v>
      </c>
      <c r="O5675" s="6"/>
      <c r="P5675" s="6"/>
      <c r="Q5675" s="6"/>
      <c r="R5675" s="6"/>
      <c r="S5675" s="6"/>
      <c r="T5675" s="6"/>
      <c r="U5675" s="6" t="s">
        <v>12299</v>
      </c>
      <c r="V5675" s="6" t="s">
        <v>12299</v>
      </c>
      <c r="W5675" s="6" t="s">
        <v>12299</v>
      </c>
    </row>
    <row r="5676" spans="1:23" x14ac:dyDescent="0.3">
      <c r="A5676" s="6">
        <v>7828</v>
      </c>
      <c r="B5676" s="6" t="s">
        <v>915</v>
      </c>
      <c r="C5676" s="6" t="s">
        <v>916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VLOOKUP(A5676,web_archive!D:AB,18,FALSE)</f>
        <v>None</v>
      </c>
      <c r="O5676" s="6"/>
      <c r="P5676" s="6"/>
      <c r="Q5676" s="6"/>
      <c r="R5676" s="6"/>
      <c r="S5676" s="6"/>
      <c r="T5676" s="6"/>
      <c r="U5676" s="6" t="s">
        <v>12299</v>
      </c>
      <c r="V5676" s="6" t="s">
        <v>12299</v>
      </c>
      <c r="W5676" s="6" t="s">
        <v>12299</v>
      </c>
    </row>
    <row r="5677" spans="1:23" x14ac:dyDescent="0.3">
      <c r="A5677" s="6">
        <v>7829</v>
      </c>
      <c r="B5677" s="6" t="s">
        <v>919</v>
      </c>
      <c r="C5677" s="6" t="s">
        <v>920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VLOOKUP(A5677,web_archive!D:AB,18,FALSE)</f>
        <v>None</v>
      </c>
      <c r="O5677" s="6"/>
      <c r="P5677" s="6"/>
      <c r="Q5677" s="6"/>
      <c r="R5677" s="6"/>
      <c r="S5677" s="6"/>
      <c r="T5677" s="6"/>
      <c r="U5677" s="6" t="s">
        <v>12299</v>
      </c>
      <c r="V5677" s="6" t="s">
        <v>12299</v>
      </c>
      <c r="W5677" s="6" t="s">
        <v>12299</v>
      </c>
    </row>
    <row r="5678" spans="1:23" x14ac:dyDescent="0.3">
      <c r="A5678" s="6">
        <v>7830</v>
      </c>
      <c r="B5678" s="6" t="s">
        <v>4599</v>
      </c>
      <c r="C5678" s="6" t="s">
        <v>4600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VLOOKUP(A5678,web_archive!D:AB,18,FALSE)</f>
        <v>None</v>
      </c>
      <c r="O5678" s="6"/>
      <c r="P5678" s="6"/>
      <c r="Q5678" s="6"/>
      <c r="R5678" s="6"/>
      <c r="S5678" s="6"/>
      <c r="T5678" s="6"/>
      <c r="U5678" s="6" t="s">
        <v>12299</v>
      </c>
      <c r="V5678" s="6" t="s">
        <v>12299</v>
      </c>
      <c r="W5678" s="6" t="s">
        <v>12299</v>
      </c>
    </row>
    <row r="5679" spans="1:23" x14ac:dyDescent="0.3">
      <c r="A5679" s="6">
        <v>7831</v>
      </c>
      <c r="B5679" s="6" t="s">
        <v>10321</v>
      </c>
      <c r="C5679" s="6" t="s">
        <v>10322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VLOOKUP(A5679,web_archive!D:AB,18,FALSE)</f>
        <v>None</v>
      </c>
      <c r="O5679" s="6"/>
      <c r="P5679" s="6"/>
      <c r="Q5679" s="6"/>
      <c r="R5679" s="6"/>
      <c r="S5679" s="6"/>
      <c r="T5679" s="6"/>
      <c r="U5679" s="6" t="s">
        <v>12299</v>
      </c>
      <c r="V5679" s="6" t="s">
        <v>12299</v>
      </c>
      <c r="W5679" s="6" t="s">
        <v>12299</v>
      </c>
    </row>
    <row r="5680" spans="1:23" x14ac:dyDescent="0.3">
      <c r="A5680" s="6">
        <v>7832</v>
      </c>
      <c r="B5680" s="6" t="s">
        <v>1675</v>
      </c>
      <c r="C5680" s="6" t="s">
        <v>1676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VLOOKUP(A5680,web_archive!D:AB,18,FALSE)</f>
        <v>None</v>
      </c>
      <c r="O5680" s="6"/>
      <c r="P5680" s="6"/>
      <c r="Q5680" s="6"/>
      <c r="R5680" s="6"/>
      <c r="S5680" s="6"/>
      <c r="T5680" s="6"/>
      <c r="U5680" s="6" t="s">
        <v>12299</v>
      </c>
      <c r="V5680" s="6" t="s">
        <v>12299</v>
      </c>
      <c r="W5680" s="6" t="s">
        <v>12299</v>
      </c>
    </row>
    <row r="5681" spans="1:23" x14ac:dyDescent="0.3">
      <c r="A5681" s="6">
        <v>7833</v>
      </c>
      <c r="B5681" s="6" t="s">
        <v>21746</v>
      </c>
      <c r="C5681" s="6" t="s">
        <v>21747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VLOOKUP(A5681,web_archive!D:AB,18,FALSE)</f>
        <v>#N/A</v>
      </c>
      <c r="O5681" s="6"/>
      <c r="P5681" s="6"/>
      <c r="Q5681" s="6"/>
      <c r="R5681" s="6"/>
      <c r="S5681" s="6"/>
      <c r="T5681" s="6"/>
      <c r="U5681" s="6" t="s">
        <v>12299</v>
      </c>
      <c r="V5681" s="6" t="s">
        <v>12299</v>
      </c>
      <c r="W5681" s="6" t="s">
        <v>12299</v>
      </c>
    </row>
    <row r="5682" spans="1:23" x14ac:dyDescent="0.3">
      <c r="A5682" s="6">
        <v>7834</v>
      </c>
      <c r="B5682" s="6" t="s">
        <v>21748</v>
      </c>
      <c r="C5682" s="6" t="s">
        <v>21749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VLOOKUP(A5682,web_archive!D:AB,18,FALSE)</f>
        <v>#N/A</v>
      </c>
      <c r="O5682" s="6"/>
      <c r="P5682" s="6"/>
      <c r="Q5682" s="6"/>
      <c r="R5682" s="6"/>
      <c r="S5682" s="6"/>
      <c r="T5682" s="6"/>
      <c r="U5682" s="6" t="s">
        <v>12299</v>
      </c>
      <c r="V5682" s="6" t="s">
        <v>12299</v>
      </c>
      <c r="W5682" s="6" t="s">
        <v>12299</v>
      </c>
    </row>
    <row r="5683" spans="1:23" x14ac:dyDescent="0.3">
      <c r="A5683" s="6">
        <v>7835</v>
      </c>
      <c r="B5683" s="6" t="s">
        <v>3455</v>
      </c>
      <c r="C5683" s="6" t="s">
        <v>3456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VLOOKUP(A5683,web_archive!D:AB,18,FALSE)</f>
        <v>None</v>
      </c>
      <c r="O5683" s="6"/>
      <c r="P5683" s="6"/>
      <c r="Q5683" s="6"/>
      <c r="R5683" s="6"/>
      <c r="S5683" s="6"/>
      <c r="T5683" s="6"/>
      <c r="U5683" s="6" t="s">
        <v>12299</v>
      </c>
      <c r="V5683" s="6" t="s">
        <v>12299</v>
      </c>
      <c r="W5683" s="6" t="s">
        <v>12299</v>
      </c>
    </row>
    <row r="5684" spans="1:23" x14ac:dyDescent="0.3">
      <c r="A5684" s="6">
        <v>7836</v>
      </c>
      <c r="B5684" s="6" t="s">
        <v>2849</v>
      </c>
      <c r="C5684" s="6" t="s">
        <v>2850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VLOOKUP(A5684,web_archive!D:AB,18,FALSE)</f>
        <v>None</v>
      </c>
      <c r="O5684" s="6"/>
      <c r="P5684" s="6"/>
      <c r="Q5684" s="6"/>
      <c r="R5684" s="6"/>
      <c r="S5684" s="6"/>
      <c r="T5684" s="6"/>
      <c r="U5684" s="6" t="s">
        <v>12299</v>
      </c>
      <c r="V5684" s="6" t="s">
        <v>12299</v>
      </c>
      <c r="W5684" s="6" t="s">
        <v>12299</v>
      </c>
    </row>
    <row r="5685" spans="1:23" x14ac:dyDescent="0.3">
      <c r="A5685" s="6">
        <v>7837</v>
      </c>
      <c r="B5685" s="6" t="s">
        <v>2352</v>
      </c>
      <c r="C5685" s="6" t="s">
        <v>2353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VLOOKUP(A5685,web_archive!D:AB,18,FALSE)</f>
        <v>None</v>
      </c>
      <c r="O5685" s="6"/>
      <c r="P5685" s="6"/>
      <c r="Q5685" s="6"/>
      <c r="R5685" s="6"/>
      <c r="S5685" s="6"/>
      <c r="T5685" s="6"/>
      <c r="U5685" s="6" t="s">
        <v>12299</v>
      </c>
      <c r="V5685" s="6" t="s">
        <v>12299</v>
      </c>
      <c r="W5685" s="6" t="s">
        <v>12299</v>
      </c>
    </row>
    <row r="5686" spans="1:23" x14ac:dyDescent="0.3">
      <c r="A5686" s="6">
        <v>7838</v>
      </c>
      <c r="B5686" s="6" t="s">
        <v>21750</v>
      </c>
      <c r="C5686" s="6" t="s">
        <v>21751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VLOOKUP(A5686,web_archive!D:AB,18,FALSE)</f>
        <v>#N/A</v>
      </c>
      <c r="O5686" s="6"/>
      <c r="P5686" s="6"/>
      <c r="Q5686" s="6"/>
      <c r="R5686" s="6"/>
      <c r="S5686" s="6"/>
      <c r="T5686" s="6"/>
      <c r="U5686" s="6" t="s">
        <v>12299</v>
      </c>
      <c r="V5686" s="6" t="s">
        <v>12299</v>
      </c>
      <c r="W5686" s="6" t="s">
        <v>12299</v>
      </c>
    </row>
    <row r="5687" spans="1:23" x14ac:dyDescent="0.3">
      <c r="A5687" s="6">
        <v>7839</v>
      </c>
      <c r="B5687" s="6" t="s">
        <v>21752</v>
      </c>
      <c r="C5687" s="6" t="s">
        <v>21753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VLOOKUP(A5687,web_archive!D:AB,18,FALSE)</f>
        <v>#N/A</v>
      </c>
      <c r="O5687" s="6"/>
      <c r="P5687" s="6"/>
      <c r="Q5687" s="6"/>
      <c r="R5687" s="6"/>
      <c r="S5687" s="6"/>
      <c r="T5687" s="6"/>
      <c r="U5687" s="6" t="s">
        <v>12299</v>
      </c>
      <c r="V5687" s="6" t="s">
        <v>12299</v>
      </c>
      <c r="W5687" s="6" t="s">
        <v>12299</v>
      </c>
    </row>
    <row r="5688" spans="1:23" x14ac:dyDescent="0.3">
      <c r="A5688" s="6">
        <v>7840</v>
      </c>
      <c r="B5688" s="6" t="s">
        <v>21754</v>
      </c>
      <c r="C5688" s="6" t="s">
        <v>21755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VLOOKUP(A5688,web_archive!D:AB,18,FALSE)</f>
        <v>#N/A</v>
      </c>
      <c r="O5688" s="6"/>
      <c r="P5688" s="6"/>
      <c r="Q5688" s="6"/>
      <c r="R5688" s="6"/>
      <c r="S5688" s="6"/>
      <c r="T5688" s="6"/>
      <c r="U5688" s="6" t="s">
        <v>12299</v>
      </c>
      <c r="V5688" s="6" t="s">
        <v>12299</v>
      </c>
      <c r="W5688" s="6" t="s">
        <v>12299</v>
      </c>
    </row>
    <row r="5689" spans="1:23" x14ac:dyDescent="0.3">
      <c r="A5689" s="6">
        <v>7841</v>
      </c>
      <c r="B5689" s="6" t="s">
        <v>21756</v>
      </c>
      <c r="C5689" s="6" t="s">
        <v>21757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VLOOKUP(A5689,web_archive!D:AB,18,FALSE)</f>
        <v>#N/A</v>
      </c>
      <c r="O5689" s="6"/>
      <c r="P5689" s="6"/>
      <c r="Q5689" s="6"/>
      <c r="R5689" s="6"/>
      <c r="S5689" s="6"/>
      <c r="T5689" s="6"/>
      <c r="U5689" s="6" t="s">
        <v>12299</v>
      </c>
      <c r="V5689" s="6" t="s">
        <v>12299</v>
      </c>
      <c r="W5689" s="6" t="s">
        <v>12299</v>
      </c>
    </row>
    <row r="5690" spans="1:23" x14ac:dyDescent="0.3">
      <c r="A5690" s="6">
        <v>7842</v>
      </c>
      <c r="B5690" s="6" t="s">
        <v>21758</v>
      </c>
      <c r="C5690" s="6" t="s">
        <v>21759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VLOOKUP(A5690,web_archive!D:AB,18,FALSE)</f>
        <v>#N/A</v>
      </c>
      <c r="O5690" s="6"/>
      <c r="P5690" s="6"/>
      <c r="Q5690" s="6"/>
      <c r="R5690" s="6"/>
      <c r="S5690" s="6"/>
      <c r="T5690" s="6"/>
      <c r="U5690" s="6" t="s">
        <v>12299</v>
      </c>
      <c r="V5690" s="6" t="s">
        <v>12299</v>
      </c>
      <c r="W5690" s="6" t="s">
        <v>12299</v>
      </c>
    </row>
    <row r="5691" spans="1:23" x14ac:dyDescent="0.3">
      <c r="A5691" s="6">
        <v>7843</v>
      </c>
      <c r="B5691" s="6" t="s">
        <v>21760</v>
      </c>
      <c r="C5691" s="6" t="s">
        <v>21761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VLOOKUP(A5691,web_archive!D:AB,18,FALSE)</f>
        <v>#N/A</v>
      </c>
      <c r="O5691" s="6"/>
      <c r="P5691" s="6"/>
      <c r="Q5691" s="6"/>
      <c r="R5691" s="6"/>
      <c r="S5691" s="6"/>
      <c r="T5691" s="6"/>
      <c r="U5691" s="6" t="s">
        <v>12299</v>
      </c>
      <c r="V5691" s="6" t="s">
        <v>12299</v>
      </c>
      <c r="W5691" s="6" t="s">
        <v>12299</v>
      </c>
    </row>
    <row r="5692" spans="1:23" x14ac:dyDescent="0.3">
      <c r="A5692" s="6">
        <v>7844</v>
      </c>
      <c r="B5692" s="6" t="s">
        <v>21762</v>
      </c>
      <c r="C5692" s="6" t="s">
        <v>21763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VLOOKUP(A5692,web_archive!D:AB,18,FALSE)</f>
        <v>#N/A</v>
      </c>
      <c r="O5692" s="6"/>
      <c r="P5692" s="6"/>
      <c r="Q5692" s="6"/>
      <c r="R5692" s="6"/>
      <c r="S5692" s="6"/>
      <c r="T5692" s="6"/>
      <c r="U5692" s="6" t="s">
        <v>12299</v>
      </c>
      <c r="V5692" s="6" t="s">
        <v>12299</v>
      </c>
      <c r="W5692" s="6" t="s">
        <v>12299</v>
      </c>
    </row>
    <row r="5693" spans="1:23" x14ac:dyDescent="0.3">
      <c r="A5693" s="6">
        <v>7845</v>
      </c>
      <c r="B5693" s="6" t="s">
        <v>21764</v>
      </c>
      <c r="C5693" s="6" t="s">
        <v>21765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VLOOKUP(A5693,web_archive!D:AB,18,FALSE)</f>
        <v>#N/A</v>
      </c>
      <c r="O5693" s="6"/>
      <c r="P5693" s="6"/>
      <c r="Q5693" s="6"/>
      <c r="R5693" s="6"/>
      <c r="S5693" s="6"/>
      <c r="T5693" s="6"/>
      <c r="U5693" s="6" t="s">
        <v>12299</v>
      </c>
      <c r="V5693" s="6" t="s">
        <v>12299</v>
      </c>
      <c r="W5693" s="6" t="s">
        <v>12299</v>
      </c>
    </row>
    <row r="5694" spans="1:23" x14ac:dyDescent="0.3">
      <c r="A5694" s="6">
        <v>7846</v>
      </c>
      <c r="B5694" s="6" t="s">
        <v>21766</v>
      </c>
      <c r="C5694" s="6" t="s">
        <v>21767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VLOOKUP(A5694,web_archive!D:AB,18,FALSE)</f>
        <v>#N/A</v>
      </c>
      <c r="O5694" s="6"/>
      <c r="P5694" s="6"/>
      <c r="Q5694" s="6"/>
      <c r="R5694" s="6"/>
      <c r="S5694" s="6"/>
      <c r="T5694" s="6"/>
      <c r="U5694" s="6" t="s">
        <v>12299</v>
      </c>
      <c r="V5694" s="6" t="s">
        <v>12299</v>
      </c>
      <c r="W5694" s="6" t="s">
        <v>12299</v>
      </c>
    </row>
    <row r="5695" spans="1:23" x14ac:dyDescent="0.3">
      <c r="A5695" s="6">
        <v>7847</v>
      </c>
      <c r="B5695" s="6" t="s">
        <v>21768</v>
      </c>
      <c r="C5695" s="6" t="s">
        <v>21769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VLOOKUP(A5695,web_archive!D:AB,18,FALSE)</f>
        <v>#N/A</v>
      </c>
      <c r="O5695" s="6"/>
      <c r="P5695" s="6"/>
      <c r="Q5695" s="6"/>
      <c r="R5695" s="6"/>
      <c r="S5695" s="6"/>
      <c r="T5695" s="6"/>
      <c r="U5695" s="6" t="s">
        <v>12299</v>
      </c>
      <c r="V5695" s="6" t="s">
        <v>12299</v>
      </c>
      <c r="W5695" s="6" t="s">
        <v>12299</v>
      </c>
    </row>
    <row r="5696" spans="1:23" x14ac:dyDescent="0.3">
      <c r="A5696" s="6">
        <v>7848</v>
      </c>
      <c r="B5696" s="6" t="s">
        <v>21770</v>
      </c>
      <c r="C5696" s="6" t="s">
        <v>21771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VLOOKUP(A5696,web_archive!D:AB,18,FALSE)</f>
        <v>#N/A</v>
      </c>
      <c r="O5696" s="6"/>
      <c r="P5696" s="6"/>
      <c r="Q5696" s="6"/>
      <c r="R5696" s="6"/>
      <c r="S5696" s="6"/>
      <c r="T5696" s="6"/>
      <c r="U5696" s="6" t="s">
        <v>12299</v>
      </c>
      <c r="V5696" s="6" t="s">
        <v>12299</v>
      </c>
      <c r="W5696" s="6" t="s">
        <v>12299</v>
      </c>
    </row>
    <row r="5697" spans="1:23" x14ac:dyDescent="0.3">
      <c r="A5697" s="6">
        <v>7849</v>
      </c>
      <c r="B5697" s="6" t="s">
        <v>21772</v>
      </c>
      <c r="C5697" s="6" t="s">
        <v>21773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VLOOKUP(A5697,web_archive!D:AB,18,FALSE)</f>
        <v>#N/A</v>
      </c>
      <c r="O5697" s="6"/>
      <c r="P5697" s="6"/>
      <c r="Q5697" s="6"/>
      <c r="R5697" s="6"/>
      <c r="S5697" s="6"/>
      <c r="T5697" s="6"/>
      <c r="U5697" s="6" t="s">
        <v>12299</v>
      </c>
      <c r="V5697" s="6" t="s">
        <v>12299</v>
      </c>
      <c r="W5697" s="6" t="s">
        <v>12299</v>
      </c>
    </row>
    <row r="5698" spans="1:23" x14ac:dyDescent="0.3">
      <c r="A5698" s="6">
        <v>7850</v>
      </c>
      <c r="B5698" s="6" t="s">
        <v>21774</v>
      </c>
      <c r="C5698" s="6" t="s">
        <v>21775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VLOOKUP(A5698,web_archive!D:AB,18,FALSE)</f>
        <v>#N/A</v>
      </c>
      <c r="O5698" s="6"/>
      <c r="P5698" s="6"/>
      <c r="Q5698" s="6"/>
      <c r="R5698" s="6"/>
      <c r="S5698" s="6"/>
      <c r="T5698" s="6"/>
      <c r="U5698" s="6" t="s">
        <v>12299</v>
      </c>
      <c r="V5698" s="6" t="s">
        <v>12299</v>
      </c>
      <c r="W5698" s="6" t="s">
        <v>12299</v>
      </c>
    </row>
    <row r="5699" spans="1:23" x14ac:dyDescent="0.3">
      <c r="A5699" s="6">
        <v>7851</v>
      </c>
      <c r="B5699" s="6" t="s">
        <v>21776</v>
      </c>
      <c r="C5699" s="6" t="s">
        <v>21777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VLOOKUP(A5699,web_archive!D:AB,18,FALSE)</f>
        <v>#N/A</v>
      </c>
      <c r="O5699" s="6"/>
      <c r="P5699" s="6"/>
      <c r="Q5699" s="6"/>
      <c r="R5699" s="6"/>
      <c r="S5699" s="6"/>
      <c r="T5699" s="6"/>
      <c r="U5699" s="6" t="s">
        <v>12299</v>
      </c>
      <c r="V5699" s="6" t="s">
        <v>12299</v>
      </c>
      <c r="W5699" s="6" t="s">
        <v>12299</v>
      </c>
    </row>
    <row r="5700" spans="1:23" x14ac:dyDescent="0.3">
      <c r="A5700" s="6">
        <v>7852</v>
      </c>
      <c r="B5700" s="6" t="s">
        <v>21778</v>
      </c>
      <c r="C5700" s="6" t="s">
        <v>21779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VLOOKUP(A5700,web_archive!D:AB,18,FALSE)</f>
        <v>#N/A</v>
      </c>
      <c r="O5700" s="6"/>
      <c r="P5700" s="6"/>
      <c r="Q5700" s="6"/>
      <c r="R5700" s="6"/>
      <c r="S5700" s="6"/>
      <c r="T5700" s="6"/>
      <c r="U5700" s="6" t="s">
        <v>12299</v>
      </c>
      <c r="V5700" s="6" t="s">
        <v>12299</v>
      </c>
      <c r="W5700" s="6" t="s">
        <v>12299</v>
      </c>
    </row>
    <row r="5701" spans="1:23" x14ac:dyDescent="0.3">
      <c r="A5701" s="6">
        <v>7853</v>
      </c>
      <c r="B5701" s="6" t="s">
        <v>21780</v>
      </c>
      <c r="C5701" s="6" t="s">
        <v>21781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VLOOKUP(A5701,web_archive!D:AB,18,FALSE)</f>
        <v>#N/A</v>
      </c>
      <c r="O5701" s="6"/>
      <c r="P5701" s="6"/>
      <c r="Q5701" s="6"/>
      <c r="R5701" s="6"/>
      <c r="S5701" s="6"/>
      <c r="T5701" s="6"/>
      <c r="U5701" s="6" t="s">
        <v>12299</v>
      </c>
      <c r="V5701" s="6" t="s">
        <v>12299</v>
      </c>
      <c r="W5701" s="6" t="s">
        <v>12299</v>
      </c>
    </row>
    <row r="5702" spans="1:23" x14ac:dyDescent="0.3">
      <c r="A5702" s="6">
        <v>7854</v>
      </c>
      <c r="B5702" s="6" t="s">
        <v>21782</v>
      </c>
      <c r="C5702" s="6" t="s">
        <v>21783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VLOOKUP(A5702,web_archive!D:AB,18,FALSE)</f>
        <v>#N/A</v>
      </c>
      <c r="O5702" s="6"/>
      <c r="P5702" s="6"/>
      <c r="Q5702" s="6"/>
      <c r="R5702" s="6"/>
      <c r="S5702" s="6"/>
      <c r="T5702" s="6"/>
      <c r="U5702" s="6" t="s">
        <v>12299</v>
      </c>
      <c r="V5702" s="6" t="s">
        <v>12299</v>
      </c>
      <c r="W5702" s="6" t="s">
        <v>12299</v>
      </c>
    </row>
    <row r="5703" spans="1:23" x14ac:dyDescent="0.3">
      <c r="A5703" s="6">
        <v>7855</v>
      </c>
      <c r="B5703" s="6" t="s">
        <v>5054</v>
      </c>
      <c r="C5703" s="6" t="s">
        <v>5054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VLOOKUP(A5703,web_archive!D:AB,18,FALSE)</f>
        <v>None</v>
      </c>
      <c r="O5703" s="6"/>
      <c r="P5703" s="6"/>
      <c r="Q5703" s="6"/>
      <c r="R5703" s="6"/>
      <c r="S5703" s="6"/>
      <c r="T5703" s="6"/>
      <c r="U5703" s="6" t="s">
        <v>12299</v>
      </c>
      <c r="V5703" s="6" t="s">
        <v>12299</v>
      </c>
      <c r="W5703" s="6" t="s">
        <v>12299</v>
      </c>
    </row>
    <row r="5704" spans="1:23" x14ac:dyDescent="0.3">
      <c r="A5704" s="6">
        <v>7856</v>
      </c>
      <c r="B5704" s="6" t="s">
        <v>21784</v>
      </c>
      <c r="C5704" s="6" t="s">
        <v>21785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VLOOKUP(A5704,web_archive!D:AB,18,FALSE)</f>
        <v>#N/A</v>
      </c>
      <c r="O5704" s="6"/>
      <c r="P5704" s="6"/>
      <c r="Q5704" s="6"/>
      <c r="R5704" s="6"/>
      <c r="S5704" s="6"/>
      <c r="T5704" s="6"/>
      <c r="U5704" s="6" t="s">
        <v>12299</v>
      </c>
      <c r="V5704" s="6" t="s">
        <v>12299</v>
      </c>
      <c r="W5704" s="6" t="s">
        <v>12299</v>
      </c>
    </row>
    <row r="5705" spans="1:23" x14ac:dyDescent="0.3">
      <c r="A5705" s="6">
        <v>7857</v>
      </c>
      <c r="B5705" s="6" t="s">
        <v>21786</v>
      </c>
      <c r="C5705" s="6" t="s">
        <v>21787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VLOOKUP(A5705,web_archive!D:AB,18,FALSE)</f>
        <v>#N/A</v>
      </c>
      <c r="O5705" s="6"/>
      <c r="P5705" s="6"/>
      <c r="Q5705" s="6"/>
      <c r="R5705" s="6"/>
      <c r="S5705" s="6"/>
      <c r="T5705" s="6"/>
      <c r="U5705" s="6" t="s">
        <v>12299</v>
      </c>
      <c r="V5705" s="6" t="s">
        <v>12299</v>
      </c>
      <c r="W5705" s="6" t="s">
        <v>12299</v>
      </c>
    </row>
    <row r="5706" spans="1:23" x14ac:dyDescent="0.3">
      <c r="A5706" s="6">
        <v>7858</v>
      </c>
      <c r="B5706" s="6" t="s">
        <v>21788</v>
      </c>
      <c r="C5706" s="6" t="s">
        <v>21789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VLOOKUP(A5706,web_archive!D:AB,18,FALSE)</f>
        <v>#N/A</v>
      </c>
      <c r="O5706" s="6"/>
      <c r="P5706" s="6"/>
      <c r="Q5706" s="6"/>
      <c r="R5706" s="6"/>
      <c r="S5706" s="6"/>
      <c r="T5706" s="6"/>
      <c r="U5706" s="6" t="s">
        <v>12299</v>
      </c>
      <c r="V5706" s="6" t="s">
        <v>12299</v>
      </c>
      <c r="W5706" s="6" t="s">
        <v>12299</v>
      </c>
    </row>
    <row r="5707" spans="1:23" x14ac:dyDescent="0.3">
      <c r="A5707" s="6">
        <v>7859</v>
      </c>
      <c r="B5707" s="6" t="s">
        <v>21790</v>
      </c>
      <c r="C5707" s="6" t="s">
        <v>21791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VLOOKUP(A5707,web_archive!D:AB,18,FALSE)</f>
        <v>#N/A</v>
      </c>
      <c r="O5707" s="6"/>
      <c r="P5707" s="6"/>
      <c r="Q5707" s="6"/>
      <c r="R5707" s="6"/>
      <c r="S5707" s="6"/>
      <c r="T5707" s="6"/>
      <c r="U5707" s="6" t="s">
        <v>12299</v>
      </c>
      <c r="V5707" s="6" t="s">
        <v>12299</v>
      </c>
      <c r="W5707" s="6" t="s">
        <v>12299</v>
      </c>
    </row>
    <row r="5708" spans="1:23" x14ac:dyDescent="0.3">
      <c r="A5708" s="6">
        <v>7860</v>
      </c>
      <c r="B5708" s="6" t="s">
        <v>21792</v>
      </c>
      <c r="C5708" s="6" t="s">
        <v>21792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VLOOKUP(A5708,web_archive!D:AB,18,FALSE)</f>
        <v>#N/A</v>
      </c>
      <c r="O5708" s="6"/>
      <c r="P5708" s="6"/>
      <c r="Q5708" s="6"/>
      <c r="R5708" s="6"/>
      <c r="S5708" s="6"/>
      <c r="T5708" s="6"/>
      <c r="U5708" s="6" t="s">
        <v>12299</v>
      </c>
      <c r="V5708" s="6" t="s">
        <v>12299</v>
      </c>
      <c r="W5708" s="6" t="s">
        <v>12299</v>
      </c>
    </row>
    <row r="5709" spans="1:23" x14ac:dyDescent="0.3">
      <c r="A5709" s="6">
        <v>7861</v>
      </c>
      <c r="B5709" s="6" t="s">
        <v>21793</v>
      </c>
      <c r="C5709" s="6" t="s">
        <v>21794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VLOOKUP(A5709,web_archive!D:AB,18,FALSE)</f>
        <v>#N/A</v>
      </c>
      <c r="O5709" s="6"/>
      <c r="P5709" s="6"/>
      <c r="Q5709" s="6"/>
      <c r="R5709" s="6"/>
      <c r="S5709" s="6"/>
      <c r="T5709" s="6"/>
      <c r="U5709" s="6" t="s">
        <v>12299</v>
      </c>
      <c r="V5709" s="6" t="s">
        <v>12299</v>
      </c>
      <c r="W5709" s="6" t="s">
        <v>12299</v>
      </c>
    </row>
    <row r="5710" spans="1:23" x14ac:dyDescent="0.3">
      <c r="A5710" s="6">
        <v>7862</v>
      </c>
      <c r="B5710" s="6" t="s">
        <v>21795</v>
      </c>
      <c r="C5710" s="6" t="s">
        <v>21795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VLOOKUP(A5710,web_archive!D:AB,18,FALSE)</f>
        <v>#N/A</v>
      </c>
      <c r="O5710" s="6"/>
      <c r="P5710" s="6"/>
      <c r="Q5710" s="6"/>
      <c r="R5710" s="6"/>
      <c r="S5710" s="6"/>
      <c r="T5710" s="6"/>
      <c r="U5710" s="6" t="s">
        <v>12299</v>
      </c>
      <c r="V5710" s="6" t="s">
        <v>12299</v>
      </c>
      <c r="W5710" s="6" t="s">
        <v>12299</v>
      </c>
    </row>
    <row r="5711" spans="1:23" x14ac:dyDescent="0.3">
      <c r="A5711" s="6">
        <v>7863</v>
      </c>
      <c r="B5711" s="6" t="s">
        <v>21796</v>
      </c>
      <c r="C5711" s="6" t="s">
        <v>21797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VLOOKUP(A5711,web_archive!D:AB,18,FALSE)</f>
        <v>#N/A</v>
      </c>
      <c r="O5711" s="6"/>
      <c r="P5711" s="6"/>
      <c r="Q5711" s="6"/>
      <c r="R5711" s="6"/>
      <c r="S5711" s="6"/>
      <c r="T5711" s="6"/>
      <c r="U5711" s="6" t="s">
        <v>12299</v>
      </c>
      <c r="V5711" s="6" t="s">
        <v>12299</v>
      </c>
      <c r="W5711" s="6" t="s">
        <v>12299</v>
      </c>
    </row>
    <row r="5712" spans="1:23" x14ac:dyDescent="0.3">
      <c r="A5712" s="6">
        <v>7864</v>
      </c>
      <c r="B5712" s="6" t="s">
        <v>21798</v>
      </c>
      <c r="C5712" s="6" t="s">
        <v>21799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VLOOKUP(A5712,web_archive!D:AB,18,FALSE)</f>
        <v>#N/A</v>
      </c>
      <c r="O5712" s="6"/>
      <c r="P5712" s="6"/>
      <c r="Q5712" s="6"/>
      <c r="R5712" s="6"/>
      <c r="S5712" s="6"/>
      <c r="T5712" s="6"/>
      <c r="U5712" s="6" t="s">
        <v>12299</v>
      </c>
      <c r="V5712" s="6" t="s">
        <v>12299</v>
      </c>
      <c r="W5712" s="6" t="s">
        <v>12299</v>
      </c>
    </row>
    <row r="5713" spans="1:23" x14ac:dyDescent="0.3">
      <c r="A5713" s="6">
        <v>7865</v>
      </c>
      <c r="B5713" s="6" t="s">
        <v>21800</v>
      </c>
      <c r="C5713" s="6" t="s">
        <v>21801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VLOOKUP(A5713,web_archive!D:AB,18,FALSE)</f>
        <v>#N/A</v>
      </c>
      <c r="O5713" s="6"/>
      <c r="P5713" s="6"/>
      <c r="Q5713" s="6"/>
      <c r="R5713" s="6"/>
      <c r="S5713" s="6"/>
      <c r="T5713" s="6"/>
      <c r="U5713" s="6" t="s">
        <v>12299</v>
      </c>
      <c r="V5713" s="6" t="s">
        <v>12299</v>
      </c>
      <c r="W5713" s="6" t="s">
        <v>12299</v>
      </c>
    </row>
    <row r="5714" spans="1:23" x14ac:dyDescent="0.3">
      <c r="A5714" s="6">
        <v>7866</v>
      </c>
      <c r="B5714" s="6" t="s">
        <v>15534</v>
      </c>
      <c r="C5714" s="6" t="s">
        <v>15534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VLOOKUP(A5714,web_archive!D:AB,18,FALSE)</f>
        <v>#N/A</v>
      </c>
      <c r="O5714" s="6"/>
      <c r="P5714" s="6"/>
      <c r="Q5714" s="6"/>
      <c r="R5714" s="6"/>
      <c r="S5714" s="6"/>
      <c r="T5714" s="6"/>
      <c r="U5714" s="6" t="s">
        <v>12299</v>
      </c>
      <c r="V5714" s="6" t="s">
        <v>12299</v>
      </c>
      <c r="W5714" s="6" t="s">
        <v>12299</v>
      </c>
    </row>
    <row r="5715" spans="1:23" x14ac:dyDescent="0.3">
      <c r="A5715" s="6">
        <v>7867</v>
      </c>
      <c r="B5715" s="6" t="s">
        <v>21802</v>
      </c>
      <c r="C5715" s="6" t="s">
        <v>21803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VLOOKUP(A5715,web_archive!D:AB,18,FALSE)</f>
        <v>#N/A</v>
      </c>
      <c r="O5715" s="6"/>
      <c r="P5715" s="6"/>
      <c r="Q5715" s="6"/>
      <c r="R5715" s="6"/>
      <c r="S5715" s="6"/>
      <c r="T5715" s="6"/>
      <c r="U5715" s="6" t="s">
        <v>12299</v>
      </c>
      <c r="V5715" s="6" t="s">
        <v>12299</v>
      </c>
      <c r="W5715" s="6" t="s">
        <v>12299</v>
      </c>
    </row>
    <row r="5716" spans="1:23" x14ac:dyDescent="0.3">
      <c r="A5716" s="6">
        <v>7868</v>
      </c>
      <c r="B5716" s="6" t="s">
        <v>21804</v>
      </c>
      <c r="C5716" s="6" t="s">
        <v>21805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VLOOKUP(A5716,web_archive!D:AB,18,FALSE)</f>
        <v>#N/A</v>
      </c>
      <c r="O5716" s="6"/>
      <c r="P5716" s="6"/>
      <c r="Q5716" s="6"/>
      <c r="R5716" s="6"/>
      <c r="S5716" s="6"/>
      <c r="T5716" s="6"/>
      <c r="U5716" s="6" t="s">
        <v>12299</v>
      </c>
      <c r="V5716" s="6" t="s">
        <v>12299</v>
      </c>
      <c r="W5716" s="6" t="s">
        <v>12299</v>
      </c>
    </row>
    <row r="5717" spans="1:23" x14ac:dyDescent="0.3">
      <c r="A5717" s="6">
        <v>7869</v>
      </c>
      <c r="B5717" s="6" t="s">
        <v>21806</v>
      </c>
      <c r="C5717" s="6" t="s">
        <v>21807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VLOOKUP(A5717,web_archive!D:AB,18,FALSE)</f>
        <v>#N/A</v>
      </c>
      <c r="O5717" s="6"/>
      <c r="P5717" s="6"/>
      <c r="Q5717" s="6"/>
      <c r="R5717" s="6"/>
      <c r="S5717" s="6"/>
      <c r="T5717" s="6"/>
      <c r="U5717" s="6" t="s">
        <v>12299</v>
      </c>
      <c r="V5717" s="6" t="s">
        <v>12299</v>
      </c>
      <c r="W5717" s="6" t="s">
        <v>12299</v>
      </c>
    </row>
    <row r="5718" spans="1:23" x14ac:dyDescent="0.3">
      <c r="A5718" s="6">
        <v>7870</v>
      </c>
      <c r="B5718" s="6" t="s">
        <v>21808</v>
      </c>
      <c r="C5718" s="6" t="s">
        <v>21808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VLOOKUP(A5718,web_archive!D:AB,18,FALSE)</f>
        <v>#N/A</v>
      </c>
      <c r="O5718" s="6"/>
      <c r="P5718" s="6"/>
      <c r="Q5718" s="6"/>
      <c r="R5718" s="6"/>
      <c r="S5718" s="6"/>
      <c r="T5718" s="6"/>
      <c r="U5718" s="6" t="s">
        <v>12299</v>
      </c>
      <c r="V5718" s="6" t="s">
        <v>12299</v>
      </c>
      <c r="W5718" s="6" t="s">
        <v>12299</v>
      </c>
    </row>
    <row r="5719" spans="1:23" x14ac:dyDescent="0.3">
      <c r="A5719" s="6">
        <v>7871</v>
      </c>
      <c r="B5719" s="6" t="s">
        <v>21809</v>
      </c>
      <c r="C5719" s="6" t="s">
        <v>21810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VLOOKUP(A5719,web_archive!D:AB,18,FALSE)</f>
        <v>#N/A</v>
      </c>
      <c r="O5719" s="6"/>
      <c r="P5719" s="6"/>
      <c r="Q5719" s="6"/>
      <c r="R5719" s="6"/>
      <c r="S5719" s="6"/>
      <c r="T5719" s="6"/>
      <c r="U5719" s="6" t="s">
        <v>12299</v>
      </c>
      <c r="V5719" s="6" t="s">
        <v>12299</v>
      </c>
      <c r="W5719" s="6" t="s">
        <v>12299</v>
      </c>
    </row>
    <row r="5720" spans="1:23" x14ac:dyDescent="0.3">
      <c r="A5720" s="6">
        <v>7872</v>
      </c>
      <c r="B5720" s="6" t="s">
        <v>21811</v>
      </c>
      <c r="C5720" s="6" t="s">
        <v>21812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VLOOKUP(A5720,web_archive!D:AB,18,FALSE)</f>
        <v>#N/A</v>
      </c>
      <c r="O5720" s="6"/>
      <c r="P5720" s="6"/>
      <c r="Q5720" s="6"/>
      <c r="R5720" s="6"/>
      <c r="S5720" s="6"/>
      <c r="T5720" s="6"/>
      <c r="U5720" s="6" t="s">
        <v>12299</v>
      </c>
      <c r="V5720" s="6" t="s">
        <v>12299</v>
      </c>
      <c r="W5720" s="6" t="s">
        <v>12299</v>
      </c>
    </row>
    <row r="5721" spans="1:23" x14ac:dyDescent="0.3">
      <c r="A5721" s="6">
        <v>7873</v>
      </c>
      <c r="B5721" s="6" t="s">
        <v>21813</v>
      </c>
      <c r="C5721" s="6" t="s">
        <v>21814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VLOOKUP(A5721,web_archive!D:AB,18,FALSE)</f>
        <v>#N/A</v>
      </c>
      <c r="O5721" s="6"/>
      <c r="P5721" s="6"/>
      <c r="Q5721" s="6"/>
      <c r="R5721" s="6"/>
      <c r="S5721" s="6"/>
      <c r="T5721" s="6"/>
      <c r="U5721" s="6" t="s">
        <v>12299</v>
      </c>
      <c r="V5721" s="6" t="s">
        <v>12299</v>
      </c>
      <c r="W5721" s="6" t="s">
        <v>12299</v>
      </c>
    </row>
    <row r="5722" spans="1:23" x14ac:dyDescent="0.3">
      <c r="A5722" s="6">
        <v>7874</v>
      </c>
      <c r="B5722" s="6" t="s">
        <v>21815</v>
      </c>
      <c r="C5722" s="6" t="s">
        <v>21816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VLOOKUP(A5722,web_archive!D:AB,18,FALSE)</f>
        <v>#N/A</v>
      </c>
      <c r="O5722" s="6"/>
      <c r="P5722" s="6"/>
      <c r="Q5722" s="6"/>
      <c r="R5722" s="6"/>
      <c r="S5722" s="6"/>
      <c r="T5722" s="6"/>
      <c r="U5722" s="6" t="s">
        <v>12299</v>
      </c>
      <c r="V5722" s="6" t="s">
        <v>12299</v>
      </c>
      <c r="W5722" s="6" t="s">
        <v>12299</v>
      </c>
    </row>
    <row r="5723" spans="1:23" x14ac:dyDescent="0.3">
      <c r="A5723" s="6">
        <v>7875</v>
      </c>
      <c r="B5723" s="6" t="s">
        <v>21817</v>
      </c>
      <c r="C5723" s="6" t="s">
        <v>21818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VLOOKUP(A5723,web_archive!D:AB,18,FALSE)</f>
        <v>#N/A</v>
      </c>
      <c r="O5723" s="6"/>
      <c r="P5723" s="6"/>
      <c r="Q5723" s="6"/>
      <c r="R5723" s="6"/>
      <c r="S5723" s="6"/>
      <c r="T5723" s="6"/>
      <c r="U5723" s="6" t="s">
        <v>12299</v>
      </c>
      <c r="V5723" s="6" t="s">
        <v>12299</v>
      </c>
      <c r="W5723" s="6" t="s">
        <v>12299</v>
      </c>
    </row>
    <row r="5724" spans="1:23" x14ac:dyDescent="0.3">
      <c r="A5724" s="6">
        <v>7876</v>
      </c>
      <c r="B5724" s="6" t="s">
        <v>21819</v>
      </c>
      <c r="C5724" s="6" t="s">
        <v>21236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VLOOKUP(A5724,web_archive!D:AB,18,FALSE)</f>
        <v>#N/A</v>
      </c>
      <c r="O5724" s="6"/>
      <c r="P5724" s="6"/>
      <c r="Q5724" s="6"/>
      <c r="R5724" s="6"/>
      <c r="S5724" s="6"/>
      <c r="T5724" s="6"/>
      <c r="U5724" s="6" t="s">
        <v>12299</v>
      </c>
      <c r="V5724" s="6" t="s">
        <v>12299</v>
      </c>
      <c r="W5724" s="6" t="s">
        <v>12299</v>
      </c>
    </row>
    <row r="5725" spans="1:23" x14ac:dyDescent="0.3">
      <c r="A5725" s="6">
        <v>7877</v>
      </c>
      <c r="B5725" s="6" t="s">
        <v>21820</v>
      </c>
      <c r="C5725" s="6" t="s">
        <v>21821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VLOOKUP(A5725,web_archive!D:AB,18,FALSE)</f>
        <v>#N/A</v>
      </c>
      <c r="O5725" s="6"/>
      <c r="P5725" s="6"/>
      <c r="Q5725" s="6"/>
      <c r="R5725" s="6"/>
      <c r="S5725" s="6"/>
      <c r="T5725" s="6"/>
      <c r="U5725" s="6" t="s">
        <v>12299</v>
      </c>
      <c r="V5725" s="6" t="s">
        <v>12299</v>
      </c>
      <c r="W5725" s="6" t="s">
        <v>12299</v>
      </c>
    </row>
    <row r="5726" spans="1:23" x14ac:dyDescent="0.3">
      <c r="A5726" s="6">
        <v>7878</v>
      </c>
      <c r="B5726" s="6" t="s">
        <v>21822</v>
      </c>
      <c r="C5726" s="6" t="s">
        <v>21823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VLOOKUP(A5726,web_archive!D:AB,18,FALSE)</f>
        <v>#N/A</v>
      </c>
      <c r="O5726" s="6"/>
      <c r="P5726" s="6"/>
      <c r="Q5726" s="6"/>
      <c r="R5726" s="6"/>
      <c r="S5726" s="6"/>
      <c r="T5726" s="6"/>
      <c r="U5726" s="6" t="s">
        <v>12299</v>
      </c>
      <c r="V5726" s="6" t="s">
        <v>12299</v>
      </c>
      <c r="W5726" s="6" t="s">
        <v>12299</v>
      </c>
    </row>
    <row r="5727" spans="1:23" x14ac:dyDescent="0.3">
      <c r="A5727" s="6">
        <v>7879</v>
      </c>
      <c r="B5727" s="6" t="s">
        <v>21824</v>
      </c>
      <c r="C5727" s="6" t="s">
        <v>21825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VLOOKUP(A5727,web_archive!D:AB,18,FALSE)</f>
        <v>#N/A</v>
      </c>
      <c r="O5727" s="6"/>
      <c r="P5727" s="6"/>
      <c r="Q5727" s="6"/>
      <c r="R5727" s="6"/>
      <c r="S5727" s="6"/>
      <c r="T5727" s="6"/>
      <c r="U5727" s="6" t="s">
        <v>12299</v>
      </c>
      <c r="V5727" s="6" t="s">
        <v>12299</v>
      </c>
      <c r="W5727" s="6" t="s">
        <v>12299</v>
      </c>
    </row>
    <row r="5728" spans="1:23" x14ac:dyDescent="0.3">
      <c r="A5728" s="6">
        <v>7880</v>
      </c>
      <c r="B5728" s="6" t="s">
        <v>21826</v>
      </c>
      <c r="C5728" s="6" t="s">
        <v>21827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VLOOKUP(A5728,web_archive!D:AB,18,FALSE)</f>
        <v>#N/A</v>
      </c>
      <c r="O5728" s="6"/>
      <c r="P5728" s="6"/>
      <c r="Q5728" s="6"/>
      <c r="R5728" s="6"/>
      <c r="S5728" s="6"/>
      <c r="T5728" s="6"/>
      <c r="U5728" s="6" t="s">
        <v>12299</v>
      </c>
      <c r="V5728" s="6" t="s">
        <v>12299</v>
      </c>
      <c r="W5728" s="6" t="s">
        <v>12299</v>
      </c>
    </row>
    <row r="5729" spans="1:23" x14ac:dyDescent="0.3">
      <c r="A5729" s="6">
        <v>7881</v>
      </c>
      <c r="B5729" s="6" t="s">
        <v>21828</v>
      </c>
      <c r="C5729" s="6" t="s">
        <v>21829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VLOOKUP(A5729,web_archive!D:AB,18,FALSE)</f>
        <v>#N/A</v>
      </c>
      <c r="O5729" s="6"/>
      <c r="P5729" s="6"/>
      <c r="Q5729" s="6"/>
      <c r="R5729" s="6"/>
      <c r="S5729" s="6"/>
      <c r="T5729" s="6"/>
      <c r="U5729" s="6" t="s">
        <v>12299</v>
      </c>
      <c r="V5729" s="6" t="s">
        <v>12299</v>
      </c>
      <c r="W5729" s="6" t="s">
        <v>12299</v>
      </c>
    </row>
    <row r="5730" spans="1:23" x14ac:dyDescent="0.3">
      <c r="A5730" s="6">
        <v>7882</v>
      </c>
      <c r="B5730" s="6" t="s">
        <v>21830</v>
      </c>
      <c r="C5730" s="6" t="s">
        <v>21831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VLOOKUP(A5730,web_archive!D:AB,18,FALSE)</f>
        <v>#N/A</v>
      </c>
      <c r="O5730" s="6"/>
      <c r="P5730" s="6"/>
      <c r="Q5730" s="6"/>
      <c r="R5730" s="6"/>
      <c r="S5730" s="6"/>
      <c r="T5730" s="6"/>
      <c r="U5730" s="6" t="s">
        <v>12299</v>
      </c>
      <c r="V5730" s="6" t="s">
        <v>12299</v>
      </c>
      <c r="W5730" s="6" t="s">
        <v>12299</v>
      </c>
    </row>
    <row r="5731" spans="1:23" x14ac:dyDescent="0.3">
      <c r="A5731" s="6">
        <v>7883</v>
      </c>
      <c r="B5731" s="6" t="s">
        <v>21832</v>
      </c>
      <c r="C5731" s="6" t="s">
        <v>21833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VLOOKUP(A5731,web_archive!D:AB,18,FALSE)</f>
        <v>#N/A</v>
      </c>
      <c r="O5731" s="6"/>
      <c r="P5731" s="6"/>
      <c r="Q5731" s="6"/>
      <c r="R5731" s="6"/>
      <c r="S5731" s="6"/>
      <c r="T5731" s="6"/>
      <c r="U5731" s="6" t="s">
        <v>12299</v>
      </c>
      <c r="V5731" s="6" t="s">
        <v>12299</v>
      </c>
      <c r="W5731" s="6" t="s">
        <v>12299</v>
      </c>
    </row>
    <row r="5732" spans="1:23" x14ac:dyDescent="0.3">
      <c r="A5732" s="6">
        <v>7884</v>
      </c>
      <c r="B5732" s="6" t="s">
        <v>21834</v>
      </c>
      <c r="C5732" s="6" t="s">
        <v>21835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VLOOKUP(A5732,web_archive!D:AB,18,FALSE)</f>
        <v>#N/A</v>
      </c>
      <c r="O5732" s="6"/>
      <c r="P5732" s="6"/>
      <c r="Q5732" s="6"/>
      <c r="R5732" s="6"/>
      <c r="S5732" s="6"/>
      <c r="T5732" s="6"/>
      <c r="U5732" s="6" t="s">
        <v>12299</v>
      </c>
      <c r="V5732" s="6" t="s">
        <v>12299</v>
      </c>
      <c r="W5732" s="6" t="s">
        <v>12299</v>
      </c>
    </row>
    <row r="5733" spans="1:23" x14ac:dyDescent="0.3">
      <c r="A5733" s="6">
        <v>7885</v>
      </c>
      <c r="B5733" s="6" t="s">
        <v>21836</v>
      </c>
      <c r="C5733" s="6" t="s">
        <v>21837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VLOOKUP(A5733,web_archive!D:AB,18,FALSE)</f>
        <v>#N/A</v>
      </c>
      <c r="O5733" s="6"/>
      <c r="P5733" s="6"/>
      <c r="Q5733" s="6"/>
      <c r="R5733" s="6"/>
      <c r="S5733" s="6"/>
      <c r="T5733" s="6"/>
      <c r="U5733" s="6" t="s">
        <v>12299</v>
      </c>
      <c r="V5733" s="6" t="s">
        <v>12299</v>
      </c>
      <c r="W5733" s="6" t="s">
        <v>12299</v>
      </c>
    </row>
    <row r="5734" spans="1:23" x14ac:dyDescent="0.3">
      <c r="A5734" s="6">
        <v>7886</v>
      </c>
      <c r="B5734" s="6" t="s">
        <v>21838</v>
      </c>
      <c r="C5734" s="6" t="s">
        <v>21839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VLOOKUP(A5734,web_archive!D:AB,18,FALSE)</f>
        <v>#N/A</v>
      </c>
      <c r="O5734" s="6"/>
      <c r="P5734" s="6"/>
      <c r="Q5734" s="6"/>
      <c r="R5734" s="6"/>
      <c r="S5734" s="6"/>
      <c r="T5734" s="6"/>
      <c r="U5734" s="6" t="s">
        <v>12299</v>
      </c>
      <c r="V5734" s="6" t="s">
        <v>12299</v>
      </c>
      <c r="W5734" s="6" t="s">
        <v>12299</v>
      </c>
    </row>
    <row r="5735" spans="1:23" x14ac:dyDescent="0.3">
      <c r="A5735" s="6">
        <v>7887</v>
      </c>
      <c r="B5735" s="6" t="s">
        <v>21840</v>
      </c>
      <c r="C5735" s="6" t="s">
        <v>21841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VLOOKUP(A5735,web_archive!D:AB,18,FALSE)</f>
        <v>#N/A</v>
      </c>
      <c r="O5735" s="6"/>
      <c r="P5735" s="6"/>
      <c r="Q5735" s="6"/>
      <c r="R5735" s="6"/>
      <c r="S5735" s="6"/>
      <c r="T5735" s="6"/>
      <c r="U5735" s="6" t="s">
        <v>12299</v>
      </c>
      <c r="V5735" s="6" t="s">
        <v>12299</v>
      </c>
      <c r="W5735" s="6" t="s">
        <v>12299</v>
      </c>
    </row>
    <row r="5736" spans="1:23" x14ac:dyDescent="0.3">
      <c r="A5736" s="6">
        <v>7888</v>
      </c>
      <c r="B5736" s="6" t="s">
        <v>21842</v>
      </c>
      <c r="C5736" s="6" t="s">
        <v>21843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VLOOKUP(A5736,web_archive!D:AB,18,FALSE)</f>
        <v>#N/A</v>
      </c>
      <c r="O5736" s="6"/>
      <c r="P5736" s="6"/>
      <c r="Q5736" s="6"/>
      <c r="R5736" s="6"/>
      <c r="S5736" s="6"/>
      <c r="T5736" s="6"/>
      <c r="U5736" s="6" t="s">
        <v>12299</v>
      </c>
      <c r="V5736" s="6" t="s">
        <v>12299</v>
      </c>
      <c r="W5736" s="6" t="s">
        <v>12299</v>
      </c>
    </row>
    <row r="5737" spans="1:23" x14ac:dyDescent="0.3">
      <c r="A5737" s="6">
        <v>7889</v>
      </c>
      <c r="B5737" s="6" t="s">
        <v>21844</v>
      </c>
      <c r="C5737" s="6" t="s">
        <v>21845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VLOOKUP(A5737,web_archive!D:AB,18,FALSE)</f>
        <v>#N/A</v>
      </c>
      <c r="O5737" s="6"/>
      <c r="P5737" s="6"/>
      <c r="Q5737" s="6"/>
      <c r="R5737" s="6"/>
      <c r="S5737" s="6"/>
      <c r="T5737" s="6"/>
      <c r="U5737" s="6" t="s">
        <v>12299</v>
      </c>
      <c r="V5737" s="6" t="s">
        <v>12299</v>
      </c>
      <c r="W5737" s="6" t="s">
        <v>12299</v>
      </c>
    </row>
    <row r="5738" spans="1:23" x14ac:dyDescent="0.3">
      <c r="A5738" s="6">
        <v>7891</v>
      </c>
      <c r="B5738" s="6" t="s">
        <v>21846</v>
      </c>
      <c r="C5738" s="6" t="s">
        <v>21846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VLOOKUP(A5738,web_archive!D:AB,18,FALSE)</f>
        <v>#N/A</v>
      </c>
      <c r="O5738" s="6"/>
      <c r="P5738" s="6"/>
      <c r="Q5738" s="6"/>
      <c r="R5738" s="6"/>
      <c r="S5738" s="6"/>
      <c r="T5738" s="6"/>
      <c r="U5738" s="6" t="s">
        <v>12299</v>
      </c>
      <c r="V5738" s="6" t="s">
        <v>12299</v>
      </c>
      <c r="W5738" s="6" t="s">
        <v>12299</v>
      </c>
    </row>
    <row r="5739" spans="1:23" x14ac:dyDescent="0.3">
      <c r="A5739" s="6">
        <v>7892</v>
      </c>
      <c r="B5739" s="6" t="s">
        <v>21847</v>
      </c>
      <c r="C5739" s="6" t="s">
        <v>21847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VLOOKUP(A5739,web_archive!D:AB,18,FALSE)</f>
        <v>#N/A</v>
      </c>
      <c r="O5739" s="6"/>
      <c r="P5739" s="6"/>
      <c r="Q5739" s="6"/>
      <c r="R5739" s="6"/>
      <c r="S5739" s="6"/>
      <c r="T5739" s="6"/>
      <c r="U5739" s="6" t="s">
        <v>12299</v>
      </c>
      <c r="V5739" s="6" t="s">
        <v>12299</v>
      </c>
      <c r="W5739" s="6" t="s">
        <v>12299</v>
      </c>
    </row>
    <row r="5740" spans="1:23" x14ac:dyDescent="0.3">
      <c r="A5740" s="6">
        <v>7893</v>
      </c>
      <c r="B5740" s="6" t="s">
        <v>21848</v>
      </c>
      <c r="C5740" s="6" t="s">
        <v>21849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VLOOKUP(A5740,web_archive!D:AB,18,FALSE)</f>
        <v>#N/A</v>
      </c>
      <c r="O5740" s="6"/>
      <c r="P5740" s="6"/>
      <c r="Q5740" s="6"/>
      <c r="R5740" s="6"/>
      <c r="S5740" s="6"/>
      <c r="T5740" s="6"/>
      <c r="U5740" s="6" t="s">
        <v>12299</v>
      </c>
      <c r="V5740" s="6" t="s">
        <v>12299</v>
      </c>
      <c r="W5740" s="6" t="s">
        <v>12299</v>
      </c>
    </row>
    <row r="5741" spans="1:23" x14ac:dyDescent="0.3">
      <c r="A5741" s="6">
        <v>7894</v>
      </c>
      <c r="B5741" s="6" t="s">
        <v>21850</v>
      </c>
      <c r="C5741" s="6" t="s">
        <v>21851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VLOOKUP(A5741,web_archive!D:AB,18,FALSE)</f>
        <v>#N/A</v>
      </c>
      <c r="O5741" s="6"/>
      <c r="P5741" s="6"/>
      <c r="Q5741" s="6"/>
      <c r="R5741" s="6"/>
      <c r="S5741" s="6"/>
      <c r="T5741" s="6"/>
      <c r="U5741" s="6" t="s">
        <v>12299</v>
      </c>
      <c r="V5741" s="6" t="s">
        <v>12299</v>
      </c>
      <c r="W5741" s="6" t="s">
        <v>12299</v>
      </c>
    </row>
    <row r="5742" spans="1:23" x14ac:dyDescent="0.3">
      <c r="A5742" s="6">
        <v>7895</v>
      </c>
      <c r="B5742" s="6" t="s">
        <v>21852</v>
      </c>
      <c r="C5742" s="6" t="s">
        <v>21853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VLOOKUP(A5742,web_archive!D:AB,18,FALSE)</f>
        <v>#N/A</v>
      </c>
      <c r="O5742" s="6"/>
      <c r="P5742" s="6"/>
      <c r="Q5742" s="6"/>
      <c r="R5742" s="6"/>
      <c r="S5742" s="6"/>
      <c r="T5742" s="6"/>
      <c r="U5742" s="6" t="s">
        <v>12299</v>
      </c>
      <c r="V5742" s="6" t="s">
        <v>12299</v>
      </c>
      <c r="W5742" s="6" t="s">
        <v>12299</v>
      </c>
    </row>
    <row r="5743" spans="1:23" x14ac:dyDescent="0.3">
      <c r="A5743" s="6">
        <v>7896</v>
      </c>
      <c r="B5743" s="6" t="s">
        <v>21854</v>
      </c>
      <c r="C5743" s="6" t="s">
        <v>21855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VLOOKUP(A5743,web_archive!D:AB,18,FALSE)</f>
        <v>#N/A</v>
      </c>
      <c r="O5743" s="6"/>
      <c r="P5743" s="6"/>
      <c r="Q5743" s="6"/>
      <c r="R5743" s="6"/>
      <c r="S5743" s="6"/>
      <c r="T5743" s="6"/>
      <c r="U5743" s="6" t="s">
        <v>12299</v>
      </c>
      <c r="V5743" s="6" t="s">
        <v>12299</v>
      </c>
      <c r="W5743" s="6" t="s">
        <v>12299</v>
      </c>
    </row>
    <row r="5744" spans="1:23" x14ac:dyDescent="0.3">
      <c r="A5744" s="6">
        <v>7897</v>
      </c>
      <c r="B5744" s="6" t="s">
        <v>21856</v>
      </c>
      <c r="C5744" s="6" t="s">
        <v>21857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VLOOKUP(A5744,web_archive!D:AB,18,FALSE)</f>
        <v>#N/A</v>
      </c>
      <c r="O5744" s="6"/>
      <c r="P5744" s="6"/>
      <c r="Q5744" s="6"/>
      <c r="R5744" s="6"/>
      <c r="S5744" s="6"/>
      <c r="T5744" s="6"/>
      <c r="U5744" s="6" t="s">
        <v>12299</v>
      </c>
      <c r="V5744" s="6" t="s">
        <v>12299</v>
      </c>
      <c r="W5744" s="6" t="s">
        <v>12299</v>
      </c>
    </row>
    <row r="5745" spans="1:23" x14ac:dyDescent="0.3">
      <c r="A5745" s="6">
        <v>7898</v>
      </c>
      <c r="B5745" s="6" t="s">
        <v>21858</v>
      </c>
      <c r="C5745" s="6" t="s">
        <v>21859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VLOOKUP(A5745,web_archive!D:AB,18,FALSE)</f>
        <v>#N/A</v>
      </c>
      <c r="O5745" s="6"/>
      <c r="P5745" s="6"/>
      <c r="Q5745" s="6"/>
      <c r="R5745" s="6"/>
      <c r="S5745" s="6"/>
      <c r="T5745" s="6"/>
      <c r="U5745" s="6" t="s">
        <v>12299</v>
      </c>
      <c r="V5745" s="6" t="s">
        <v>12299</v>
      </c>
      <c r="W5745" s="6" t="s">
        <v>12299</v>
      </c>
    </row>
    <row r="5746" spans="1:23" x14ac:dyDescent="0.3">
      <c r="A5746" s="6">
        <v>7899</v>
      </c>
      <c r="B5746" s="6" t="s">
        <v>21860</v>
      </c>
      <c r="C5746" s="6" t="s">
        <v>21861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VLOOKUP(A5746,web_archive!D:AB,18,FALSE)</f>
        <v>#N/A</v>
      </c>
      <c r="O5746" s="6"/>
      <c r="P5746" s="6"/>
      <c r="Q5746" s="6"/>
      <c r="R5746" s="6"/>
      <c r="S5746" s="6"/>
      <c r="T5746" s="6"/>
      <c r="U5746" s="6" t="s">
        <v>12299</v>
      </c>
      <c r="V5746" s="6" t="s">
        <v>12299</v>
      </c>
      <c r="W5746" s="6" t="s">
        <v>12299</v>
      </c>
    </row>
    <row r="5747" spans="1:23" x14ac:dyDescent="0.3">
      <c r="A5747" s="6">
        <v>7900</v>
      </c>
      <c r="B5747" s="6" t="s">
        <v>21862</v>
      </c>
      <c r="C5747" s="6" t="s">
        <v>21863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VLOOKUP(A5747,web_archive!D:AB,18,FALSE)</f>
        <v>#N/A</v>
      </c>
      <c r="O5747" s="6"/>
      <c r="P5747" s="6"/>
      <c r="Q5747" s="6"/>
      <c r="R5747" s="6"/>
      <c r="S5747" s="6"/>
      <c r="T5747" s="6"/>
      <c r="U5747" s="6" t="s">
        <v>12299</v>
      </c>
      <c r="V5747" s="6" t="s">
        <v>12299</v>
      </c>
      <c r="W5747" s="6" t="s">
        <v>12299</v>
      </c>
    </row>
    <row r="5748" spans="1:23" x14ac:dyDescent="0.3">
      <c r="A5748" s="6">
        <v>7901</v>
      </c>
      <c r="B5748" s="6" t="s">
        <v>21864</v>
      </c>
      <c r="C5748" s="6" t="s">
        <v>21865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VLOOKUP(A5748,web_archive!D:AB,18,FALSE)</f>
        <v>#N/A</v>
      </c>
      <c r="O5748" s="6"/>
      <c r="P5748" s="6"/>
      <c r="Q5748" s="6"/>
      <c r="R5748" s="6"/>
      <c r="S5748" s="6"/>
      <c r="T5748" s="6"/>
      <c r="U5748" s="6" t="s">
        <v>12299</v>
      </c>
      <c r="V5748" s="6" t="s">
        <v>12299</v>
      </c>
      <c r="W5748" s="6" t="s">
        <v>12299</v>
      </c>
    </row>
    <row r="5749" spans="1:23" x14ac:dyDescent="0.3">
      <c r="A5749" s="6">
        <v>7902</v>
      </c>
      <c r="B5749" s="6" t="s">
        <v>21866</v>
      </c>
      <c r="C5749" s="6" t="s">
        <v>21867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VLOOKUP(A5749,web_archive!D:AB,18,FALSE)</f>
        <v>#N/A</v>
      </c>
      <c r="O5749" s="6"/>
      <c r="P5749" s="6"/>
      <c r="Q5749" s="6"/>
      <c r="R5749" s="6"/>
      <c r="S5749" s="6"/>
      <c r="T5749" s="6"/>
      <c r="U5749" s="6" t="s">
        <v>12299</v>
      </c>
      <c r="V5749" s="6" t="s">
        <v>12299</v>
      </c>
      <c r="W5749" s="6" t="s">
        <v>12299</v>
      </c>
    </row>
    <row r="5750" spans="1:23" x14ac:dyDescent="0.3">
      <c r="A5750" s="6">
        <v>7903</v>
      </c>
      <c r="B5750" s="6" t="s">
        <v>21868</v>
      </c>
      <c r="C5750" s="6" t="s">
        <v>21869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VLOOKUP(A5750,web_archive!D:AB,18,FALSE)</f>
        <v>#N/A</v>
      </c>
      <c r="O5750" s="6"/>
      <c r="P5750" s="6"/>
      <c r="Q5750" s="6"/>
      <c r="R5750" s="6"/>
      <c r="S5750" s="6"/>
      <c r="T5750" s="6"/>
      <c r="U5750" s="6" t="s">
        <v>12299</v>
      </c>
      <c r="V5750" s="6" t="s">
        <v>12299</v>
      </c>
      <c r="W5750" s="6" t="s">
        <v>12299</v>
      </c>
    </row>
    <row r="5751" spans="1:23" x14ac:dyDescent="0.3">
      <c r="A5751" s="6">
        <v>7904</v>
      </c>
      <c r="B5751" s="6" t="s">
        <v>21870</v>
      </c>
      <c r="C5751" s="6" t="s">
        <v>20842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VLOOKUP(A5751,web_archive!D:AB,18,FALSE)</f>
        <v>#N/A</v>
      </c>
      <c r="O5751" s="6"/>
      <c r="P5751" s="6"/>
      <c r="Q5751" s="6"/>
      <c r="R5751" s="6"/>
      <c r="S5751" s="6"/>
      <c r="T5751" s="6"/>
      <c r="U5751" s="6" t="s">
        <v>12299</v>
      </c>
      <c r="V5751" s="6" t="s">
        <v>12299</v>
      </c>
      <c r="W5751" s="6" t="s">
        <v>12299</v>
      </c>
    </row>
    <row r="5752" spans="1:23" x14ac:dyDescent="0.3">
      <c r="A5752" s="6">
        <v>7905</v>
      </c>
      <c r="B5752" s="6" t="s">
        <v>21871</v>
      </c>
      <c r="C5752" s="6" t="s">
        <v>21590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VLOOKUP(A5752,web_archive!D:AB,18,FALSE)</f>
        <v>#N/A</v>
      </c>
      <c r="O5752" s="6"/>
      <c r="P5752" s="6"/>
      <c r="Q5752" s="6"/>
      <c r="R5752" s="6"/>
      <c r="S5752" s="6"/>
      <c r="T5752" s="6"/>
      <c r="U5752" s="6" t="s">
        <v>12299</v>
      </c>
      <c r="V5752" s="6" t="s">
        <v>12299</v>
      </c>
      <c r="W5752" s="6" t="s">
        <v>12299</v>
      </c>
    </row>
    <row r="5753" spans="1:23" x14ac:dyDescent="0.3">
      <c r="A5753" s="6">
        <v>7906</v>
      </c>
      <c r="B5753" s="6" t="s">
        <v>21872</v>
      </c>
      <c r="C5753" s="6" t="s">
        <v>21873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VLOOKUP(A5753,web_archive!D:AB,18,FALSE)</f>
        <v>#N/A</v>
      </c>
      <c r="O5753" s="6"/>
      <c r="P5753" s="6"/>
      <c r="Q5753" s="6"/>
      <c r="R5753" s="6"/>
      <c r="S5753" s="6"/>
      <c r="T5753" s="6"/>
      <c r="U5753" s="6" t="s">
        <v>12299</v>
      </c>
      <c r="V5753" s="6" t="s">
        <v>12299</v>
      </c>
      <c r="W5753" s="6" t="s">
        <v>12299</v>
      </c>
    </row>
    <row r="5754" spans="1:23" x14ac:dyDescent="0.3">
      <c r="A5754" s="6">
        <v>7907</v>
      </c>
      <c r="B5754" s="6" t="s">
        <v>21874</v>
      </c>
      <c r="C5754" s="6" t="s">
        <v>21875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VLOOKUP(A5754,web_archive!D:AB,18,FALSE)</f>
        <v>#N/A</v>
      </c>
      <c r="O5754" s="6"/>
      <c r="P5754" s="6"/>
      <c r="Q5754" s="6"/>
      <c r="R5754" s="6"/>
      <c r="S5754" s="6"/>
      <c r="T5754" s="6"/>
      <c r="U5754" s="6" t="s">
        <v>12299</v>
      </c>
      <c r="V5754" s="6" t="s">
        <v>12299</v>
      </c>
      <c r="W5754" s="6" t="s">
        <v>12299</v>
      </c>
    </row>
    <row r="5755" spans="1:23" x14ac:dyDescent="0.3">
      <c r="A5755" s="6">
        <v>7908</v>
      </c>
      <c r="B5755" s="6" t="s">
        <v>21876</v>
      </c>
      <c r="C5755" s="6" t="s">
        <v>21877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VLOOKUP(A5755,web_archive!D:AB,18,FALSE)</f>
        <v>#N/A</v>
      </c>
      <c r="O5755" s="6"/>
      <c r="P5755" s="6"/>
      <c r="Q5755" s="6"/>
      <c r="R5755" s="6"/>
      <c r="S5755" s="6"/>
      <c r="T5755" s="6"/>
      <c r="U5755" s="6" t="s">
        <v>12299</v>
      </c>
      <c r="V5755" s="6" t="s">
        <v>12299</v>
      </c>
      <c r="W5755" s="6" t="s">
        <v>12299</v>
      </c>
    </row>
    <row r="5756" spans="1:23" x14ac:dyDescent="0.3">
      <c r="A5756" s="6">
        <v>7909</v>
      </c>
      <c r="B5756" s="6" t="s">
        <v>21878</v>
      </c>
      <c r="C5756" s="6" t="s">
        <v>21879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VLOOKUP(A5756,web_archive!D:AB,18,FALSE)</f>
        <v>#N/A</v>
      </c>
      <c r="O5756" s="6"/>
      <c r="P5756" s="6"/>
      <c r="Q5756" s="6"/>
      <c r="R5756" s="6"/>
      <c r="S5756" s="6"/>
      <c r="T5756" s="6"/>
      <c r="U5756" s="6" t="s">
        <v>12299</v>
      </c>
      <c r="V5756" s="6" t="s">
        <v>12299</v>
      </c>
      <c r="W5756" s="6" t="s">
        <v>12299</v>
      </c>
    </row>
    <row r="5757" spans="1:23" x14ac:dyDescent="0.3">
      <c r="A5757" s="6">
        <v>7910</v>
      </c>
      <c r="B5757" s="6" t="s">
        <v>21880</v>
      </c>
      <c r="C5757" s="6" t="s">
        <v>21881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VLOOKUP(A5757,web_archive!D:AB,18,FALSE)</f>
        <v>#N/A</v>
      </c>
      <c r="O5757" s="6"/>
      <c r="P5757" s="6"/>
      <c r="Q5757" s="6"/>
      <c r="R5757" s="6"/>
      <c r="S5757" s="6"/>
      <c r="T5757" s="6"/>
      <c r="U5757" s="6" t="s">
        <v>12299</v>
      </c>
      <c r="V5757" s="6" t="s">
        <v>12299</v>
      </c>
      <c r="W5757" s="6" t="s">
        <v>12299</v>
      </c>
    </row>
    <row r="5758" spans="1:23" x14ac:dyDescent="0.3">
      <c r="A5758" s="6">
        <v>7911</v>
      </c>
      <c r="B5758" s="6" t="s">
        <v>21882</v>
      </c>
      <c r="C5758" s="6" t="s">
        <v>21883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VLOOKUP(A5758,web_archive!D:AB,18,FALSE)</f>
        <v>#N/A</v>
      </c>
      <c r="O5758" s="6"/>
      <c r="P5758" s="6"/>
      <c r="Q5758" s="6"/>
      <c r="R5758" s="6"/>
      <c r="S5758" s="6"/>
      <c r="T5758" s="6"/>
      <c r="U5758" s="6" t="s">
        <v>12299</v>
      </c>
      <c r="V5758" s="6" t="s">
        <v>12299</v>
      </c>
      <c r="W5758" s="6" t="s">
        <v>12299</v>
      </c>
    </row>
    <row r="5759" spans="1:23" x14ac:dyDescent="0.3">
      <c r="A5759" s="6">
        <v>7912</v>
      </c>
      <c r="B5759" s="6" t="s">
        <v>21884</v>
      </c>
      <c r="C5759" s="6" t="s">
        <v>21885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VLOOKUP(A5759,web_archive!D:AB,18,FALSE)</f>
        <v>#N/A</v>
      </c>
      <c r="O5759" s="6"/>
      <c r="P5759" s="6"/>
      <c r="Q5759" s="6"/>
      <c r="R5759" s="6"/>
      <c r="S5759" s="6"/>
      <c r="T5759" s="6"/>
      <c r="U5759" s="6" t="s">
        <v>12299</v>
      </c>
      <c r="V5759" s="6" t="s">
        <v>12299</v>
      </c>
      <c r="W5759" s="6" t="s">
        <v>12299</v>
      </c>
    </row>
    <row r="5760" spans="1:23" x14ac:dyDescent="0.3">
      <c r="A5760" s="6">
        <v>7913</v>
      </c>
      <c r="B5760" s="6" t="s">
        <v>21886</v>
      </c>
      <c r="C5760" s="6" t="s">
        <v>21887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VLOOKUP(A5760,web_archive!D:AB,18,FALSE)</f>
        <v>#N/A</v>
      </c>
      <c r="O5760" s="6"/>
      <c r="P5760" s="6"/>
      <c r="Q5760" s="6"/>
      <c r="R5760" s="6"/>
      <c r="S5760" s="6"/>
      <c r="T5760" s="6"/>
      <c r="U5760" s="6" t="s">
        <v>12299</v>
      </c>
      <c r="V5760" s="6" t="s">
        <v>12299</v>
      </c>
      <c r="W5760" s="6" t="s">
        <v>12299</v>
      </c>
    </row>
    <row r="5761" spans="1:23" x14ac:dyDescent="0.3">
      <c r="A5761" s="6">
        <v>7914</v>
      </c>
      <c r="B5761" s="6" t="s">
        <v>21888</v>
      </c>
      <c r="C5761" s="6" t="s">
        <v>21889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VLOOKUP(A5761,web_archive!D:AB,18,FALSE)</f>
        <v>#N/A</v>
      </c>
      <c r="O5761" s="6"/>
      <c r="P5761" s="6"/>
      <c r="Q5761" s="6"/>
      <c r="R5761" s="6"/>
      <c r="S5761" s="6"/>
      <c r="T5761" s="6"/>
      <c r="U5761" s="6" t="s">
        <v>12299</v>
      </c>
      <c r="V5761" s="6" t="s">
        <v>12299</v>
      </c>
      <c r="W5761" s="6" t="s">
        <v>12299</v>
      </c>
    </row>
    <row r="5762" spans="1:23" x14ac:dyDescent="0.3">
      <c r="A5762" s="6">
        <v>7915</v>
      </c>
      <c r="B5762" s="6" t="s">
        <v>21890</v>
      </c>
      <c r="C5762" s="6" t="s">
        <v>2465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VLOOKUP(A5762,web_archive!D:AB,18,FALSE)</f>
        <v>#N/A</v>
      </c>
      <c r="O5762" s="6"/>
      <c r="P5762" s="6"/>
      <c r="Q5762" s="6"/>
      <c r="R5762" s="6"/>
      <c r="S5762" s="6"/>
      <c r="T5762" s="6"/>
      <c r="U5762" s="6" t="s">
        <v>12299</v>
      </c>
      <c r="V5762" s="6" t="s">
        <v>12299</v>
      </c>
      <c r="W5762" s="6" t="s">
        <v>12299</v>
      </c>
    </row>
    <row r="5763" spans="1:23" x14ac:dyDescent="0.3">
      <c r="A5763" s="6">
        <v>7916</v>
      </c>
      <c r="B5763" s="6" t="s">
        <v>21891</v>
      </c>
      <c r="C5763" s="6" t="s">
        <v>9073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VLOOKUP(A5763,web_archive!D:AB,18,FALSE)</f>
        <v>#N/A</v>
      </c>
      <c r="O5763" s="6"/>
      <c r="P5763" s="6"/>
      <c r="Q5763" s="6"/>
      <c r="R5763" s="6"/>
      <c r="S5763" s="6"/>
      <c r="T5763" s="6"/>
      <c r="U5763" s="6" t="s">
        <v>12299</v>
      </c>
      <c r="V5763" s="6" t="s">
        <v>12299</v>
      </c>
      <c r="W5763" s="6" t="s">
        <v>12299</v>
      </c>
    </row>
    <row r="5764" spans="1:23" x14ac:dyDescent="0.3">
      <c r="A5764" s="6">
        <v>7917</v>
      </c>
      <c r="B5764" s="6" t="s">
        <v>21892</v>
      </c>
      <c r="C5764" s="6" t="s">
        <v>21893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VLOOKUP(A5764,web_archive!D:AB,18,FALSE)</f>
        <v>#N/A</v>
      </c>
      <c r="O5764" s="6"/>
      <c r="P5764" s="6"/>
      <c r="Q5764" s="6"/>
      <c r="R5764" s="6"/>
      <c r="S5764" s="6"/>
      <c r="T5764" s="6"/>
      <c r="U5764" s="6" t="s">
        <v>12299</v>
      </c>
      <c r="V5764" s="6" t="s">
        <v>12299</v>
      </c>
      <c r="W5764" s="6" t="s">
        <v>12299</v>
      </c>
    </row>
    <row r="5765" spans="1:23" x14ac:dyDescent="0.3">
      <c r="A5765" s="6">
        <v>7918</v>
      </c>
      <c r="B5765" s="6" t="s">
        <v>21894</v>
      </c>
      <c r="C5765" s="6" t="s">
        <v>21895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VLOOKUP(A5765,web_archive!D:AB,18,FALSE)</f>
        <v>#N/A</v>
      </c>
      <c r="O5765" s="6"/>
      <c r="P5765" s="6"/>
      <c r="Q5765" s="6"/>
      <c r="R5765" s="6"/>
      <c r="S5765" s="6"/>
      <c r="T5765" s="6"/>
      <c r="U5765" s="6" t="s">
        <v>12299</v>
      </c>
      <c r="V5765" s="6" t="s">
        <v>12299</v>
      </c>
      <c r="W5765" s="6" t="s">
        <v>12299</v>
      </c>
    </row>
    <row r="5766" spans="1:23" x14ac:dyDescent="0.3">
      <c r="A5766" s="6">
        <v>7919</v>
      </c>
      <c r="B5766" s="6" t="s">
        <v>21896</v>
      </c>
      <c r="C5766" s="6" t="s">
        <v>21897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VLOOKUP(A5766,web_archive!D:AB,18,FALSE)</f>
        <v>#N/A</v>
      </c>
      <c r="O5766" s="6"/>
      <c r="P5766" s="6"/>
      <c r="Q5766" s="6"/>
      <c r="R5766" s="6"/>
      <c r="S5766" s="6"/>
      <c r="T5766" s="6"/>
      <c r="U5766" s="6" t="s">
        <v>12299</v>
      </c>
      <c r="V5766" s="6" t="s">
        <v>12299</v>
      </c>
      <c r="W5766" s="6" t="s">
        <v>12299</v>
      </c>
    </row>
    <row r="5767" spans="1:23" x14ac:dyDescent="0.3">
      <c r="A5767" s="6">
        <v>7920</v>
      </c>
      <c r="B5767" s="6" t="s">
        <v>21898</v>
      </c>
      <c r="C5767" s="6" t="s">
        <v>21899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VLOOKUP(A5767,web_archive!D:AB,18,FALSE)</f>
        <v>#N/A</v>
      </c>
      <c r="O5767" s="6"/>
      <c r="P5767" s="6"/>
      <c r="Q5767" s="6"/>
      <c r="R5767" s="6"/>
      <c r="S5767" s="6"/>
      <c r="T5767" s="6"/>
      <c r="U5767" s="6" t="s">
        <v>12299</v>
      </c>
      <c r="V5767" s="6" t="s">
        <v>12299</v>
      </c>
      <c r="W5767" s="6" t="s">
        <v>12299</v>
      </c>
    </row>
    <row r="5768" spans="1:23" x14ac:dyDescent="0.3">
      <c r="A5768" s="6">
        <v>7921</v>
      </c>
      <c r="B5768" s="6" t="s">
        <v>21900</v>
      </c>
      <c r="C5768" s="6" t="s">
        <v>21901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VLOOKUP(A5768,web_archive!D:AB,18,FALSE)</f>
        <v>#N/A</v>
      </c>
      <c r="O5768" s="6"/>
      <c r="P5768" s="6"/>
      <c r="Q5768" s="6"/>
      <c r="R5768" s="6"/>
      <c r="S5768" s="6"/>
      <c r="T5768" s="6"/>
      <c r="U5768" s="6" t="s">
        <v>12299</v>
      </c>
      <c r="V5768" s="6" t="s">
        <v>12299</v>
      </c>
      <c r="W5768" s="6" t="s">
        <v>12299</v>
      </c>
    </row>
    <row r="5769" spans="1:23" x14ac:dyDescent="0.3">
      <c r="A5769" s="6">
        <v>7922</v>
      </c>
      <c r="B5769" s="6" t="s">
        <v>21902</v>
      </c>
      <c r="C5769" s="6" t="s">
        <v>21903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VLOOKUP(A5769,web_archive!D:AB,18,FALSE)</f>
        <v>#N/A</v>
      </c>
      <c r="O5769" s="6"/>
      <c r="P5769" s="6"/>
      <c r="Q5769" s="6"/>
      <c r="R5769" s="6"/>
      <c r="S5769" s="6"/>
      <c r="T5769" s="6"/>
      <c r="U5769" s="6" t="s">
        <v>12299</v>
      </c>
      <c r="V5769" s="6" t="s">
        <v>12299</v>
      </c>
      <c r="W5769" s="6" t="s">
        <v>12299</v>
      </c>
    </row>
    <row r="5770" spans="1:23" x14ac:dyDescent="0.3">
      <c r="A5770" s="6">
        <v>7923</v>
      </c>
      <c r="B5770" s="6" t="s">
        <v>21904</v>
      </c>
      <c r="C5770" s="6" t="s">
        <v>20963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VLOOKUP(A5770,web_archive!D:AB,18,FALSE)</f>
        <v>#N/A</v>
      </c>
      <c r="O5770" s="6"/>
      <c r="P5770" s="6"/>
      <c r="Q5770" s="6"/>
      <c r="R5770" s="6"/>
      <c r="S5770" s="6"/>
      <c r="T5770" s="6"/>
      <c r="U5770" s="6" t="s">
        <v>12299</v>
      </c>
      <c r="V5770" s="6" t="s">
        <v>12299</v>
      </c>
      <c r="W5770" s="6" t="s">
        <v>12299</v>
      </c>
    </row>
    <row r="5771" spans="1:23" x14ac:dyDescent="0.3">
      <c r="A5771" s="6">
        <v>7924</v>
      </c>
      <c r="B5771" s="6" t="s">
        <v>21905</v>
      </c>
      <c r="C5771" s="6" t="s">
        <v>21906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VLOOKUP(A5771,web_archive!D:AB,18,FALSE)</f>
        <v>#N/A</v>
      </c>
      <c r="O5771" s="6"/>
      <c r="P5771" s="6"/>
      <c r="Q5771" s="6"/>
      <c r="R5771" s="6"/>
      <c r="S5771" s="6"/>
      <c r="T5771" s="6"/>
      <c r="U5771" s="6" t="s">
        <v>12299</v>
      </c>
      <c r="V5771" s="6" t="s">
        <v>12299</v>
      </c>
      <c r="W5771" s="6" t="s">
        <v>12299</v>
      </c>
    </row>
    <row r="5772" spans="1:23" x14ac:dyDescent="0.3">
      <c r="A5772" s="6">
        <v>7925</v>
      </c>
      <c r="B5772" s="6" t="s">
        <v>21907</v>
      </c>
      <c r="C5772" s="6" t="s">
        <v>21908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VLOOKUP(A5772,web_archive!D:AB,18,FALSE)</f>
        <v>#N/A</v>
      </c>
      <c r="O5772" s="6"/>
      <c r="P5772" s="6"/>
      <c r="Q5772" s="6"/>
      <c r="R5772" s="6"/>
      <c r="S5772" s="6"/>
      <c r="T5772" s="6"/>
      <c r="U5772" s="6" t="s">
        <v>12299</v>
      </c>
      <c r="V5772" s="6" t="s">
        <v>12299</v>
      </c>
      <c r="W5772" s="6" t="s">
        <v>12299</v>
      </c>
    </row>
    <row r="5773" spans="1:23" x14ac:dyDescent="0.3">
      <c r="A5773" s="6">
        <v>7926</v>
      </c>
      <c r="B5773" s="6" t="s">
        <v>21909</v>
      </c>
      <c r="C5773" s="6" t="s">
        <v>21909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VLOOKUP(A5773,web_archive!D:AB,18,FALSE)</f>
        <v>#N/A</v>
      </c>
      <c r="O5773" s="6"/>
      <c r="P5773" s="6"/>
      <c r="Q5773" s="6"/>
      <c r="R5773" s="6"/>
      <c r="S5773" s="6"/>
      <c r="T5773" s="6"/>
      <c r="U5773" s="6" t="s">
        <v>12299</v>
      </c>
      <c r="V5773" s="6" t="s">
        <v>12299</v>
      </c>
      <c r="W5773" s="6" t="s">
        <v>12299</v>
      </c>
    </row>
    <row r="5774" spans="1:23" x14ac:dyDescent="0.3">
      <c r="A5774" s="6">
        <v>7927</v>
      </c>
      <c r="B5774" s="6" t="s">
        <v>21910</v>
      </c>
      <c r="C5774" s="6" t="s">
        <v>21911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VLOOKUP(A5774,web_archive!D:AB,18,FALSE)</f>
        <v>#N/A</v>
      </c>
      <c r="O5774" s="6"/>
      <c r="P5774" s="6"/>
      <c r="Q5774" s="6"/>
      <c r="R5774" s="6"/>
      <c r="S5774" s="6"/>
      <c r="T5774" s="6"/>
      <c r="U5774" s="6" t="s">
        <v>12299</v>
      </c>
      <c r="V5774" s="6" t="s">
        <v>12299</v>
      </c>
      <c r="W5774" s="6" t="s">
        <v>12299</v>
      </c>
    </row>
    <row r="5775" spans="1:23" x14ac:dyDescent="0.3">
      <c r="A5775" s="6">
        <v>7928</v>
      </c>
      <c r="B5775" s="6" t="s">
        <v>21912</v>
      </c>
      <c r="C5775" s="6" t="s">
        <v>21913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VLOOKUP(A5775,web_archive!D:AB,18,FALSE)</f>
        <v>#N/A</v>
      </c>
      <c r="O5775" s="6"/>
      <c r="P5775" s="6"/>
      <c r="Q5775" s="6"/>
      <c r="R5775" s="6"/>
      <c r="S5775" s="6"/>
      <c r="T5775" s="6"/>
      <c r="U5775" s="6" t="s">
        <v>12299</v>
      </c>
      <c r="V5775" s="6" t="s">
        <v>12299</v>
      </c>
      <c r="W5775" s="6" t="s">
        <v>12299</v>
      </c>
    </row>
    <row r="5776" spans="1:23" x14ac:dyDescent="0.3">
      <c r="A5776" s="6">
        <v>7929</v>
      </c>
      <c r="B5776" s="6" t="s">
        <v>21914</v>
      </c>
      <c r="C5776" s="6" t="s">
        <v>4618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VLOOKUP(A5776,web_archive!D:AB,18,FALSE)</f>
        <v>#N/A</v>
      </c>
      <c r="O5776" s="6"/>
      <c r="P5776" s="6"/>
      <c r="Q5776" s="6"/>
      <c r="R5776" s="6"/>
      <c r="S5776" s="6"/>
      <c r="T5776" s="6"/>
      <c r="U5776" s="6" t="s">
        <v>12299</v>
      </c>
      <c r="V5776" s="6" t="s">
        <v>12299</v>
      </c>
      <c r="W5776" s="6" t="s">
        <v>12299</v>
      </c>
    </row>
    <row r="5777" spans="1:23" x14ac:dyDescent="0.3">
      <c r="A5777" s="6">
        <v>7930</v>
      </c>
      <c r="B5777" s="6" t="s">
        <v>21915</v>
      </c>
      <c r="C5777" s="6" t="s">
        <v>21916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VLOOKUP(A5777,web_archive!D:AB,18,FALSE)</f>
        <v>#N/A</v>
      </c>
      <c r="O5777" s="6"/>
      <c r="P5777" s="6"/>
      <c r="Q5777" s="6"/>
      <c r="R5777" s="6"/>
      <c r="S5777" s="6"/>
      <c r="T5777" s="6"/>
      <c r="U5777" s="6" t="s">
        <v>12299</v>
      </c>
      <c r="V5777" s="6" t="s">
        <v>12299</v>
      </c>
      <c r="W5777" s="6" t="s">
        <v>12299</v>
      </c>
    </row>
    <row r="5778" spans="1:23" x14ac:dyDescent="0.3">
      <c r="A5778" s="6">
        <v>7931</v>
      </c>
      <c r="B5778" s="6" t="s">
        <v>7776</v>
      </c>
      <c r="C5778" s="6" t="s">
        <v>7777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VLOOKUP(A5778,web_archive!D:AB,18,FALSE)</f>
        <v>None</v>
      </c>
      <c r="O5778" s="6"/>
      <c r="P5778" s="6"/>
      <c r="Q5778" s="6"/>
      <c r="R5778" s="6"/>
      <c r="S5778" s="6"/>
      <c r="T5778" s="6"/>
      <c r="U5778" s="6" t="s">
        <v>12299</v>
      </c>
      <c r="V5778" s="6" t="s">
        <v>12299</v>
      </c>
      <c r="W5778" s="6" t="s">
        <v>12299</v>
      </c>
    </row>
    <row r="5779" spans="1:23" x14ac:dyDescent="0.3">
      <c r="A5779" s="6">
        <v>7932</v>
      </c>
      <c r="B5779" s="6" t="s">
        <v>7760</v>
      </c>
      <c r="C5779" s="6" t="s">
        <v>7761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VLOOKUP(A5779,web_archive!D:AB,18,FALSE)</f>
        <v>None</v>
      </c>
      <c r="O5779" s="6"/>
      <c r="P5779" s="6"/>
      <c r="Q5779" s="6"/>
      <c r="R5779" s="6"/>
      <c r="S5779" s="6"/>
      <c r="T5779" s="6"/>
      <c r="U5779" s="6" t="s">
        <v>12299</v>
      </c>
      <c r="V5779" s="6" t="s">
        <v>12299</v>
      </c>
      <c r="W5779" s="6" t="s">
        <v>12299</v>
      </c>
    </row>
    <row r="5780" spans="1:23" x14ac:dyDescent="0.3">
      <c r="A5780" s="6">
        <v>7933</v>
      </c>
      <c r="B5780" s="6" t="s">
        <v>7764</v>
      </c>
      <c r="C5780" s="6" t="s">
        <v>7765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VLOOKUP(A5780,web_archive!D:AB,18,FALSE)</f>
        <v>None</v>
      </c>
      <c r="O5780" s="6"/>
      <c r="P5780" s="6"/>
      <c r="Q5780" s="6"/>
      <c r="R5780" s="6"/>
      <c r="S5780" s="6"/>
      <c r="T5780" s="6"/>
      <c r="U5780" s="6" t="s">
        <v>12299</v>
      </c>
      <c r="V5780" s="6" t="s">
        <v>12299</v>
      </c>
      <c r="W5780" s="6" t="s">
        <v>12299</v>
      </c>
    </row>
    <row r="5781" spans="1:23" x14ac:dyDescent="0.3">
      <c r="A5781" s="6">
        <v>7934</v>
      </c>
      <c r="B5781" s="6" t="s">
        <v>7756</v>
      </c>
      <c r="C5781" s="6" t="s">
        <v>7757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VLOOKUP(A5781,web_archive!D:AB,18,FALSE)</f>
        <v>None</v>
      </c>
      <c r="O5781" s="6"/>
      <c r="P5781" s="6"/>
      <c r="Q5781" s="6"/>
      <c r="R5781" s="6"/>
      <c r="S5781" s="6"/>
      <c r="T5781" s="6"/>
      <c r="U5781" s="6" t="s">
        <v>12299</v>
      </c>
      <c r="V5781" s="6" t="s">
        <v>12299</v>
      </c>
      <c r="W5781" s="6" t="s">
        <v>12299</v>
      </c>
    </row>
    <row r="5782" spans="1:23" x14ac:dyDescent="0.3">
      <c r="A5782" s="6">
        <v>7935</v>
      </c>
      <c r="B5782" s="6" t="s">
        <v>7772</v>
      </c>
      <c r="C5782" s="6" t="s">
        <v>7773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VLOOKUP(A5782,web_archive!D:AB,18,FALSE)</f>
        <v>None</v>
      </c>
      <c r="O5782" s="6"/>
      <c r="P5782" s="6"/>
      <c r="Q5782" s="6"/>
      <c r="R5782" s="6"/>
      <c r="S5782" s="6"/>
      <c r="T5782" s="6"/>
      <c r="U5782" s="6" t="s">
        <v>12299</v>
      </c>
      <c r="V5782" s="6" t="s">
        <v>12299</v>
      </c>
      <c r="W5782" s="6" t="s">
        <v>12299</v>
      </c>
    </row>
    <row r="5783" spans="1:23" x14ac:dyDescent="0.3">
      <c r="A5783" s="6">
        <v>7936</v>
      </c>
      <c r="B5783" s="6" t="s">
        <v>7768</v>
      </c>
      <c r="C5783" s="6" t="s">
        <v>7769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VLOOKUP(A5783,web_archive!D:AB,18,FALSE)</f>
        <v>None</v>
      </c>
      <c r="O5783" s="6"/>
      <c r="P5783" s="6"/>
      <c r="Q5783" s="6"/>
      <c r="R5783" s="6"/>
      <c r="S5783" s="6"/>
      <c r="T5783" s="6"/>
      <c r="U5783" s="6" t="s">
        <v>12299</v>
      </c>
      <c r="V5783" s="6" t="s">
        <v>12299</v>
      </c>
      <c r="W5783" s="6" t="s">
        <v>12299</v>
      </c>
    </row>
    <row r="5784" spans="1:23" x14ac:dyDescent="0.3">
      <c r="A5784" s="6">
        <v>7937</v>
      </c>
      <c r="B5784" s="6" t="s">
        <v>7752</v>
      </c>
      <c r="C5784" s="6" t="s">
        <v>7753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VLOOKUP(A5784,web_archive!D:AB,18,FALSE)</f>
        <v>None</v>
      </c>
      <c r="O5784" s="6"/>
      <c r="P5784" s="6"/>
      <c r="Q5784" s="6"/>
      <c r="R5784" s="6"/>
      <c r="S5784" s="6"/>
      <c r="T5784" s="6"/>
      <c r="U5784" s="6" t="s">
        <v>12299</v>
      </c>
      <c r="V5784" s="6" t="s">
        <v>12299</v>
      </c>
      <c r="W5784" s="6" t="s">
        <v>12299</v>
      </c>
    </row>
    <row r="5785" spans="1:23" x14ac:dyDescent="0.3">
      <c r="A5785" s="6">
        <v>7938</v>
      </c>
      <c r="B5785" s="6" t="s">
        <v>6082</v>
      </c>
      <c r="C5785" s="6" t="s">
        <v>6083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VLOOKUP(A5785,web_archive!D:AB,18,FALSE)</f>
        <v>None</v>
      </c>
      <c r="O5785" s="6"/>
      <c r="P5785" s="6"/>
      <c r="Q5785" s="6"/>
      <c r="R5785" s="6"/>
      <c r="S5785" s="6"/>
      <c r="T5785" s="6"/>
      <c r="U5785" s="6" t="s">
        <v>12299</v>
      </c>
      <c r="V5785" s="6" t="s">
        <v>12299</v>
      </c>
      <c r="W5785" s="6" t="s">
        <v>12299</v>
      </c>
    </row>
    <row r="5786" spans="1:23" x14ac:dyDescent="0.3">
      <c r="A5786" s="6">
        <v>7939</v>
      </c>
      <c r="B5786" s="6" t="s">
        <v>3536</v>
      </c>
      <c r="C5786" s="6" t="s">
        <v>3537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VLOOKUP(A5786,web_archive!D:AB,18,FALSE)</f>
        <v>None</v>
      </c>
      <c r="O5786" s="6"/>
      <c r="P5786" s="6"/>
      <c r="Q5786" s="6"/>
      <c r="R5786" s="6"/>
      <c r="S5786" s="6"/>
      <c r="T5786" s="6"/>
      <c r="U5786" s="6" t="s">
        <v>12299</v>
      </c>
      <c r="V5786" s="6" t="s">
        <v>12299</v>
      </c>
      <c r="W5786" s="6" t="s">
        <v>12299</v>
      </c>
    </row>
    <row r="5787" spans="1:23" x14ac:dyDescent="0.3">
      <c r="A5787" s="6">
        <v>7940</v>
      </c>
      <c r="B5787" s="6" t="s">
        <v>9406</v>
      </c>
      <c r="C5787" s="6" t="s">
        <v>9407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VLOOKUP(A5787,web_archive!D:AB,18,FALSE)</f>
        <v>None</v>
      </c>
      <c r="O5787" s="6"/>
      <c r="P5787" s="6"/>
      <c r="Q5787" s="6"/>
      <c r="R5787" s="6"/>
      <c r="S5787" s="6"/>
      <c r="T5787" s="6"/>
      <c r="U5787" s="6" t="s">
        <v>12299</v>
      </c>
      <c r="V5787" s="6" t="s">
        <v>12299</v>
      </c>
      <c r="W5787" s="6" t="s">
        <v>12299</v>
      </c>
    </row>
    <row r="5788" spans="1:23" x14ac:dyDescent="0.3">
      <c r="A5788" s="6">
        <v>7941</v>
      </c>
      <c r="B5788" s="6" t="s">
        <v>21917</v>
      </c>
      <c r="C5788" s="6" t="s">
        <v>21918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VLOOKUP(A5788,web_archive!D:AB,18,FALSE)</f>
        <v>#N/A</v>
      </c>
      <c r="O5788" s="6"/>
      <c r="P5788" s="6"/>
      <c r="Q5788" s="6"/>
      <c r="R5788" s="6"/>
      <c r="S5788" s="6"/>
      <c r="T5788" s="6"/>
      <c r="U5788" s="6" t="s">
        <v>12299</v>
      </c>
      <c r="V5788" s="6" t="s">
        <v>12299</v>
      </c>
      <c r="W5788" s="6" t="s">
        <v>12299</v>
      </c>
    </row>
    <row r="5789" spans="1:23" x14ac:dyDescent="0.3">
      <c r="A5789" s="6">
        <v>7942</v>
      </c>
      <c r="B5789" s="6" t="s">
        <v>21919</v>
      </c>
      <c r="C5789" s="6" t="s">
        <v>21920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VLOOKUP(A5789,web_archive!D:AB,18,FALSE)</f>
        <v>#N/A</v>
      </c>
      <c r="O5789" s="6"/>
      <c r="P5789" s="6"/>
      <c r="Q5789" s="6"/>
      <c r="R5789" s="6"/>
      <c r="S5789" s="6"/>
      <c r="T5789" s="6"/>
      <c r="U5789" s="6" t="s">
        <v>12299</v>
      </c>
      <c r="V5789" s="6" t="s">
        <v>12299</v>
      </c>
      <c r="W5789" s="6" t="s">
        <v>12299</v>
      </c>
    </row>
    <row r="5790" spans="1:23" x14ac:dyDescent="0.3">
      <c r="A5790" s="6">
        <v>7943</v>
      </c>
      <c r="B5790" s="6" t="s">
        <v>21921</v>
      </c>
      <c r="C5790" s="6" t="s">
        <v>21921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VLOOKUP(A5790,web_archive!D:AB,18,FALSE)</f>
        <v>#N/A</v>
      </c>
      <c r="O5790" s="6"/>
      <c r="P5790" s="6"/>
      <c r="Q5790" s="6"/>
      <c r="R5790" s="6"/>
      <c r="S5790" s="6"/>
      <c r="T5790" s="6"/>
      <c r="U5790" s="6" t="s">
        <v>12299</v>
      </c>
      <c r="V5790" s="6" t="s">
        <v>12299</v>
      </c>
      <c r="W5790" s="6" t="s">
        <v>12299</v>
      </c>
    </row>
    <row r="5791" spans="1:23" x14ac:dyDescent="0.3">
      <c r="A5791" s="6">
        <v>7944</v>
      </c>
      <c r="B5791" s="6" t="s">
        <v>21922</v>
      </c>
      <c r="C5791" s="6" t="s">
        <v>21923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VLOOKUP(A5791,web_archive!D:AB,18,FALSE)</f>
        <v>#N/A</v>
      </c>
      <c r="O5791" s="6"/>
      <c r="P5791" s="6"/>
      <c r="Q5791" s="6"/>
      <c r="R5791" s="6"/>
      <c r="S5791" s="6"/>
      <c r="T5791" s="6"/>
      <c r="U5791" s="6" t="s">
        <v>12299</v>
      </c>
      <c r="V5791" s="6" t="s">
        <v>12299</v>
      </c>
      <c r="W5791" s="6" t="s">
        <v>12299</v>
      </c>
    </row>
    <row r="5792" spans="1:23" x14ac:dyDescent="0.3">
      <c r="A5792" s="6">
        <v>7945</v>
      </c>
      <c r="B5792" s="6" t="s">
        <v>21924</v>
      </c>
      <c r="C5792" s="6" t="s">
        <v>21925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VLOOKUP(A5792,web_archive!D:AB,18,FALSE)</f>
        <v>#N/A</v>
      </c>
      <c r="O5792" s="6"/>
      <c r="P5792" s="6"/>
      <c r="Q5792" s="6"/>
      <c r="R5792" s="6"/>
      <c r="S5792" s="6"/>
      <c r="T5792" s="6"/>
      <c r="U5792" s="6" t="s">
        <v>12299</v>
      </c>
      <c r="V5792" s="6" t="s">
        <v>12299</v>
      </c>
      <c r="W5792" s="6" t="s">
        <v>12299</v>
      </c>
    </row>
    <row r="5793" spans="1:23" x14ac:dyDescent="0.3">
      <c r="A5793" s="6">
        <v>7946</v>
      </c>
      <c r="B5793" s="6" t="s">
        <v>21926</v>
      </c>
      <c r="C5793" s="6" t="s">
        <v>21927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VLOOKUP(A5793,web_archive!D:AB,18,FALSE)</f>
        <v>#N/A</v>
      </c>
      <c r="O5793" s="6"/>
      <c r="P5793" s="6"/>
      <c r="Q5793" s="6"/>
      <c r="R5793" s="6"/>
      <c r="S5793" s="6"/>
      <c r="T5793" s="6"/>
      <c r="U5793" s="6" t="s">
        <v>12299</v>
      </c>
      <c r="V5793" s="6" t="s">
        <v>12299</v>
      </c>
      <c r="W5793" s="6" t="s">
        <v>12299</v>
      </c>
    </row>
    <row r="5794" spans="1:23" x14ac:dyDescent="0.3">
      <c r="A5794" s="6">
        <v>7947</v>
      </c>
      <c r="B5794" s="6" t="s">
        <v>21928</v>
      </c>
      <c r="C5794" s="6" t="s">
        <v>21929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VLOOKUP(A5794,web_archive!D:AB,18,FALSE)</f>
        <v>#N/A</v>
      </c>
      <c r="O5794" s="6"/>
      <c r="P5794" s="6"/>
      <c r="Q5794" s="6"/>
      <c r="R5794" s="6"/>
      <c r="S5794" s="6"/>
      <c r="T5794" s="6"/>
      <c r="U5794" s="6" t="s">
        <v>12299</v>
      </c>
      <c r="V5794" s="6" t="s">
        <v>12299</v>
      </c>
      <c r="W5794" s="6" t="s">
        <v>12299</v>
      </c>
    </row>
    <row r="5795" spans="1:23" x14ac:dyDescent="0.3">
      <c r="A5795" s="6">
        <v>7948</v>
      </c>
      <c r="B5795" s="6" t="s">
        <v>21930</v>
      </c>
      <c r="C5795" s="6" t="s">
        <v>21930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VLOOKUP(A5795,web_archive!D:AB,18,FALSE)</f>
        <v>#N/A</v>
      </c>
      <c r="O5795" s="6"/>
      <c r="P5795" s="6"/>
      <c r="Q5795" s="6"/>
      <c r="R5795" s="6"/>
      <c r="S5795" s="6"/>
      <c r="T5795" s="6"/>
      <c r="U5795" s="6" t="s">
        <v>12299</v>
      </c>
      <c r="V5795" s="6" t="s">
        <v>12299</v>
      </c>
      <c r="W5795" s="6" t="s">
        <v>12299</v>
      </c>
    </row>
    <row r="5796" spans="1:23" x14ac:dyDescent="0.3">
      <c r="A5796" s="6">
        <v>7949</v>
      </c>
      <c r="B5796" s="6" t="s">
        <v>21931</v>
      </c>
      <c r="C5796" s="6" t="s">
        <v>21932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VLOOKUP(A5796,web_archive!D:AB,18,FALSE)</f>
        <v>#N/A</v>
      </c>
      <c r="O5796" s="6"/>
      <c r="P5796" s="6"/>
      <c r="Q5796" s="6"/>
      <c r="R5796" s="6"/>
      <c r="S5796" s="6"/>
      <c r="T5796" s="6"/>
      <c r="U5796" s="6" t="s">
        <v>12299</v>
      </c>
      <c r="V5796" s="6" t="s">
        <v>12299</v>
      </c>
      <c r="W5796" s="6" t="s">
        <v>12299</v>
      </c>
    </row>
    <row r="5797" spans="1:23" x14ac:dyDescent="0.3">
      <c r="A5797" s="6">
        <v>7950</v>
      </c>
      <c r="B5797" s="6" t="s">
        <v>21933</v>
      </c>
      <c r="C5797" s="6" t="s">
        <v>21934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VLOOKUP(A5797,web_archive!D:AB,18,FALSE)</f>
        <v>#N/A</v>
      </c>
      <c r="O5797" s="6"/>
      <c r="P5797" s="6"/>
      <c r="Q5797" s="6"/>
      <c r="R5797" s="6"/>
      <c r="S5797" s="6"/>
      <c r="T5797" s="6"/>
      <c r="U5797" s="6" t="s">
        <v>12299</v>
      </c>
      <c r="V5797" s="6" t="s">
        <v>12299</v>
      </c>
      <c r="W5797" s="6" t="s">
        <v>12299</v>
      </c>
    </row>
    <row r="5798" spans="1:23" x14ac:dyDescent="0.3">
      <c r="A5798" s="6">
        <v>7951</v>
      </c>
      <c r="B5798" s="6" t="s">
        <v>21935</v>
      </c>
      <c r="C5798" s="6" t="s">
        <v>21936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VLOOKUP(A5798,web_archive!D:AB,18,FALSE)</f>
        <v>#N/A</v>
      </c>
      <c r="O5798" s="6"/>
      <c r="P5798" s="6"/>
      <c r="Q5798" s="6"/>
      <c r="R5798" s="6"/>
      <c r="S5798" s="6"/>
      <c r="T5798" s="6"/>
      <c r="U5798" s="6" t="s">
        <v>12299</v>
      </c>
      <c r="V5798" s="6" t="s">
        <v>12299</v>
      </c>
      <c r="W5798" s="6" t="s">
        <v>12299</v>
      </c>
    </row>
    <row r="5799" spans="1:23" x14ac:dyDescent="0.3">
      <c r="A5799" s="6">
        <v>7952</v>
      </c>
      <c r="B5799" s="6" t="s">
        <v>21937</v>
      </c>
      <c r="C5799" s="6" t="s">
        <v>21938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VLOOKUP(A5799,web_archive!D:AB,18,FALSE)</f>
        <v>#N/A</v>
      </c>
      <c r="O5799" s="6"/>
      <c r="P5799" s="6"/>
      <c r="Q5799" s="6"/>
      <c r="R5799" s="6"/>
      <c r="S5799" s="6"/>
      <c r="T5799" s="6"/>
      <c r="U5799" s="6" t="s">
        <v>12299</v>
      </c>
      <c r="V5799" s="6" t="s">
        <v>12299</v>
      </c>
      <c r="W5799" s="6" t="s">
        <v>12299</v>
      </c>
    </row>
    <row r="5800" spans="1:23" x14ac:dyDescent="0.3">
      <c r="A5800" s="6">
        <v>7953</v>
      </c>
      <c r="B5800" s="6" t="s">
        <v>21939</v>
      </c>
      <c r="C5800" s="6" t="s">
        <v>21940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VLOOKUP(A5800,web_archive!D:AB,18,FALSE)</f>
        <v>#N/A</v>
      </c>
      <c r="O5800" s="6"/>
      <c r="P5800" s="6"/>
      <c r="Q5800" s="6"/>
      <c r="R5800" s="6"/>
      <c r="S5800" s="6"/>
      <c r="T5800" s="6"/>
      <c r="U5800" s="6" t="s">
        <v>12299</v>
      </c>
      <c r="V5800" s="6" t="s">
        <v>12299</v>
      </c>
      <c r="W5800" s="6" t="s">
        <v>12299</v>
      </c>
    </row>
    <row r="5801" spans="1:23" x14ac:dyDescent="0.3">
      <c r="A5801" s="6">
        <v>7954</v>
      </c>
      <c r="B5801" s="6" t="s">
        <v>21941</v>
      </c>
      <c r="C5801" s="6" t="s">
        <v>21281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VLOOKUP(A5801,web_archive!D:AB,18,FALSE)</f>
        <v>#N/A</v>
      </c>
      <c r="O5801" s="6"/>
      <c r="P5801" s="6"/>
      <c r="Q5801" s="6"/>
      <c r="R5801" s="6"/>
      <c r="S5801" s="6"/>
      <c r="T5801" s="6"/>
      <c r="U5801" s="6" t="s">
        <v>12299</v>
      </c>
      <c r="V5801" s="6" t="s">
        <v>12299</v>
      </c>
      <c r="W5801" s="6" t="s">
        <v>12299</v>
      </c>
    </row>
    <row r="5802" spans="1:23" x14ac:dyDescent="0.3">
      <c r="A5802" s="6">
        <v>7955</v>
      </c>
      <c r="B5802" s="6" t="s">
        <v>21942</v>
      </c>
      <c r="C5802" s="6" t="s">
        <v>21943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VLOOKUP(A5802,web_archive!D:AB,18,FALSE)</f>
        <v>#N/A</v>
      </c>
      <c r="O5802" s="6"/>
      <c r="P5802" s="6"/>
      <c r="Q5802" s="6"/>
      <c r="R5802" s="6"/>
      <c r="S5802" s="6"/>
      <c r="T5802" s="6"/>
      <c r="U5802" s="6" t="s">
        <v>12299</v>
      </c>
      <c r="V5802" s="6" t="s">
        <v>12299</v>
      </c>
      <c r="W5802" s="6" t="s">
        <v>12299</v>
      </c>
    </row>
    <row r="5803" spans="1:23" x14ac:dyDescent="0.3">
      <c r="A5803" s="6">
        <v>7956</v>
      </c>
      <c r="B5803" s="6" t="s">
        <v>21944</v>
      </c>
      <c r="C5803" s="6" t="s">
        <v>21945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VLOOKUP(A5803,web_archive!D:AB,18,FALSE)</f>
        <v>#N/A</v>
      </c>
      <c r="O5803" s="6"/>
      <c r="P5803" s="6"/>
      <c r="Q5803" s="6"/>
      <c r="R5803" s="6"/>
      <c r="S5803" s="6"/>
      <c r="T5803" s="6"/>
      <c r="U5803" s="6" t="s">
        <v>12299</v>
      </c>
      <c r="V5803" s="6" t="s">
        <v>12299</v>
      </c>
      <c r="W5803" s="6" t="s">
        <v>12299</v>
      </c>
    </row>
    <row r="5804" spans="1:23" x14ac:dyDescent="0.3">
      <c r="A5804" s="6">
        <v>7957</v>
      </c>
      <c r="B5804" s="6" t="s">
        <v>21946</v>
      </c>
      <c r="C5804" s="6" t="s">
        <v>21947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VLOOKUP(A5804,web_archive!D:AB,18,FALSE)</f>
        <v>#N/A</v>
      </c>
      <c r="O5804" s="6"/>
      <c r="P5804" s="6"/>
      <c r="Q5804" s="6"/>
      <c r="R5804" s="6"/>
      <c r="S5804" s="6"/>
      <c r="T5804" s="6"/>
      <c r="U5804" s="6" t="s">
        <v>12299</v>
      </c>
      <c r="V5804" s="6" t="s">
        <v>12299</v>
      </c>
      <c r="W5804" s="6" t="s">
        <v>12299</v>
      </c>
    </row>
    <row r="5805" spans="1:23" x14ac:dyDescent="0.3">
      <c r="A5805" s="6">
        <v>7958</v>
      </c>
      <c r="B5805" s="6" t="s">
        <v>21948</v>
      </c>
      <c r="C5805" s="6" t="s">
        <v>21949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VLOOKUP(A5805,web_archive!D:AB,18,FALSE)</f>
        <v>#N/A</v>
      </c>
      <c r="O5805" s="6"/>
      <c r="P5805" s="6"/>
      <c r="Q5805" s="6"/>
      <c r="R5805" s="6"/>
      <c r="S5805" s="6"/>
      <c r="T5805" s="6"/>
      <c r="U5805" s="6" t="s">
        <v>12299</v>
      </c>
      <c r="V5805" s="6" t="s">
        <v>12299</v>
      </c>
      <c r="W5805" s="6" t="s">
        <v>12299</v>
      </c>
    </row>
    <row r="5806" spans="1:23" x14ac:dyDescent="0.3">
      <c r="A5806" s="6">
        <v>7959</v>
      </c>
      <c r="B5806" s="6" t="s">
        <v>21950</v>
      </c>
      <c r="C5806" s="6" t="s">
        <v>21951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VLOOKUP(A5806,web_archive!D:AB,18,FALSE)</f>
        <v>#N/A</v>
      </c>
      <c r="O5806" s="6"/>
      <c r="P5806" s="6"/>
      <c r="Q5806" s="6"/>
      <c r="R5806" s="6"/>
      <c r="S5806" s="6"/>
      <c r="T5806" s="6"/>
      <c r="U5806" s="6" t="s">
        <v>12299</v>
      </c>
      <c r="V5806" s="6" t="s">
        <v>12299</v>
      </c>
      <c r="W5806" s="6" t="s">
        <v>12299</v>
      </c>
    </row>
    <row r="5807" spans="1:23" x14ac:dyDescent="0.3">
      <c r="A5807" s="6">
        <v>7960</v>
      </c>
      <c r="B5807" s="6" t="s">
        <v>21952</v>
      </c>
      <c r="C5807" s="6" t="s">
        <v>21953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VLOOKUP(A5807,web_archive!D:AB,18,FALSE)</f>
        <v>#N/A</v>
      </c>
      <c r="O5807" s="6"/>
      <c r="P5807" s="6"/>
      <c r="Q5807" s="6"/>
      <c r="R5807" s="6"/>
      <c r="S5807" s="6"/>
      <c r="T5807" s="6"/>
      <c r="U5807" s="6" t="s">
        <v>12299</v>
      </c>
      <c r="V5807" s="6" t="s">
        <v>12299</v>
      </c>
      <c r="W5807" s="6" t="s">
        <v>12299</v>
      </c>
    </row>
    <row r="5808" spans="1:23" x14ac:dyDescent="0.3">
      <c r="A5808" s="6">
        <v>7961</v>
      </c>
      <c r="B5808" s="6" t="s">
        <v>21954</v>
      </c>
      <c r="C5808" s="6" t="s">
        <v>21955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VLOOKUP(A5808,web_archive!D:AB,18,FALSE)</f>
        <v>#N/A</v>
      </c>
      <c r="O5808" s="6"/>
      <c r="P5808" s="6"/>
      <c r="Q5808" s="6"/>
      <c r="R5808" s="6"/>
      <c r="S5808" s="6"/>
      <c r="T5808" s="6"/>
      <c r="U5808" s="6" t="s">
        <v>12299</v>
      </c>
      <c r="V5808" s="6" t="s">
        <v>12299</v>
      </c>
      <c r="W5808" s="6" t="s">
        <v>12299</v>
      </c>
    </row>
    <row r="5809" spans="1:23" x14ac:dyDescent="0.3">
      <c r="A5809" s="6">
        <v>7962</v>
      </c>
      <c r="B5809" s="6" t="s">
        <v>21956</v>
      </c>
      <c r="C5809" s="6" t="s">
        <v>21957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VLOOKUP(A5809,web_archive!D:AB,18,FALSE)</f>
        <v>#N/A</v>
      </c>
      <c r="O5809" s="6"/>
      <c r="P5809" s="6"/>
      <c r="Q5809" s="6"/>
      <c r="R5809" s="6"/>
      <c r="S5809" s="6"/>
      <c r="T5809" s="6"/>
      <c r="U5809" s="6" t="s">
        <v>12299</v>
      </c>
      <c r="V5809" s="6" t="s">
        <v>12299</v>
      </c>
      <c r="W5809" s="6" t="s">
        <v>12299</v>
      </c>
    </row>
    <row r="5810" spans="1:23" x14ac:dyDescent="0.3">
      <c r="A5810" s="6">
        <v>7963</v>
      </c>
      <c r="B5810" s="6" t="s">
        <v>21958</v>
      </c>
      <c r="C5810" s="6" t="s">
        <v>21959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VLOOKUP(A5810,web_archive!D:AB,18,FALSE)</f>
        <v>#N/A</v>
      </c>
      <c r="O5810" s="6"/>
      <c r="P5810" s="6"/>
      <c r="Q5810" s="6"/>
      <c r="R5810" s="6"/>
      <c r="S5810" s="6"/>
      <c r="T5810" s="6"/>
      <c r="U5810" s="6" t="s">
        <v>12299</v>
      </c>
      <c r="V5810" s="6" t="s">
        <v>12299</v>
      </c>
      <c r="W5810" s="6" t="s">
        <v>12299</v>
      </c>
    </row>
    <row r="5811" spans="1:23" x14ac:dyDescent="0.3">
      <c r="A5811" s="6">
        <v>7964</v>
      </c>
      <c r="B5811" s="6" t="s">
        <v>21960</v>
      </c>
      <c r="C5811" s="6" t="s">
        <v>21961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VLOOKUP(A5811,web_archive!D:AB,18,FALSE)</f>
        <v>#N/A</v>
      </c>
      <c r="O5811" s="6"/>
      <c r="P5811" s="6"/>
      <c r="Q5811" s="6"/>
      <c r="R5811" s="6"/>
      <c r="S5811" s="6"/>
      <c r="T5811" s="6"/>
      <c r="U5811" s="6" t="s">
        <v>12299</v>
      </c>
      <c r="V5811" s="6" t="s">
        <v>12299</v>
      </c>
      <c r="W5811" s="6" t="s">
        <v>12299</v>
      </c>
    </row>
    <row r="5812" spans="1:23" x14ac:dyDescent="0.3">
      <c r="A5812" s="6">
        <v>7965</v>
      </c>
      <c r="B5812" s="6" t="s">
        <v>21962</v>
      </c>
      <c r="C5812" s="6" t="s">
        <v>21963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VLOOKUP(A5812,web_archive!D:AB,18,FALSE)</f>
        <v>#N/A</v>
      </c>
      <c r="O5812" s="6"/>
      <c r="P5812" s="6"/>
      <c r="Q5812" s="6"/>
      <c r="R5812" s="6"/>
      <c r="S5812" s="6"/>
      <c r="T5812" s="6"/>
      <c r="U5812" s="6" t="s">
        <v>12299</v>
      </c>
      <c r="V5812" s="6" t="s">
        <v>12299</v>
      </c>
      <c r="W5812" s="6" t="s">
        <v>12299</v>
      </c>
    </row>
    <row r="5813" spans="1:23" x14ac:dyDescent="0.3">
      <c r="A5813" s="6">
        <v>7966</v>
      </c>
      <c r="B5813" s="6" t="s">
        <v>21964</v>
      </c>
      <c r="C5813" s="6" t="s">
        <v>21965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VLOOKUP(A5813,web_archive!D:AB,18,FALSE)</f>
        <v>#N/A</v>
      </c>
      <c r="O5813" s="6"/>
      <c r="P5813" s="6"/>
      <c r="Q5813" s="6"/>
      <c r="R5813" s="6"/>
      <c r="S5813" s="6"/>
      <c r="T5813" s="6"/>
      <c r="U5813" s="6" t="s">
        <v>12299</v>
      </c>
      <c r="V5813" s="6" t="s">
        <v>12299</v>
      </c>
      <c r="W5813" s="6" t="s">
        <v>12299</v>
      </c>
    </row>
    <row r="5814" spans="1:23" x14ac:dyDescent="0.3">
      <c r="A5814" s="6">
        <v>7967</v>
      </c>
      <c r="B5814" s="6" t="s">
        <v>21966</v>
      </c>
      <c r="C5814" s="6" t="s">
        <v>21967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VLOOKUP(A5814,web_archive!D:AB,18,FALSE)</f>
        <v>#N/A</v>
      </c>
      <c r="O5814" s="6"/>
      <c r="P5814" s="6"/>
      <c r="Q5814" s="6"/>
      <c r="R5814" s="6"/>
      <c r="S5814" s="6"/>
      <c r="T5814" s="6"/>
      <c r="U5814" s="6" t="s">
        <v>12299</v>
      </c>
      <c r="V5814" s="6" t="s">
        <v>12299</v>
      </c>
      <c r="W5814" s="6" t="s">
        <v>12299</v>
      </c>
    </row>
    <row r="5815" spans="1:23" x14ac:dyDescent="0.3">
      <c r="A5815" s="6">
        <v>7968</v>
      </c>
      <c r="B5815" s="6" t="s">
        <v>21968</v>
      </c>
      <c r="C5815" s="6" t="s">
        <v>21969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VLOOKUP(A5815,web_archive!D:AB,18,FALSE)</f>
        <v>#N/A</v>
      </c>
      <c r="O5815" s="6"/>
      <c r="P5815" s="6"/>
      <c r="Q5815" s="6"/>
      <c r="R5815" s="6"/>
      <c r="S5815" s="6"/>
      <c r="T5815" s="6"/>
      <c r="U5815" s="6" t="s">
        <v>12299</v>
      </c>
      <c r="V5815" s="6" t="s">
        <v>12299</v>
      </c>
      <c r="W5815" s="6" t="s">
        <v>12299</v>
      </c>
    </row>
    <row r="5816" spans="1:23" x14ac:dyDescent="0.3">
      <c r="A5816" s="6">
        <v>7969</v>
      </c>
      <c r="B5816" s="6" t="s">
        <v>21970</v>
      </c>
      <c r="C5816" s="6" t="s">
        <v>21971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VLOOKUP(A5816,web_archive!D:AB,18,FALSE)</f>
        <v>#N/A</v>
      </c>
      <c r="O5816" s="6"/>
      <c r="P5816" s="6"/>
      <c r="Q5816" s="6"/>
      <c r="R5816" s="6"/>
      <c r="S5816" s="6"/>
      <c r="T5816" s="6"/>
      <c r="U5816" s="6" t="s">
        <v>12299</v>
      </c>
      <c r="V5816" s="6" t="s">
        <v>12299</v>
      </c>
      <c r="W5816" s="6" t="s">
        <v>12299</v>
      </c>
    </row>
    <row r="5817" spans="1:23" x14ac:dyDescent="0.3">
      <c r="A5817" s="6">
        <v>7970</v>
      </c>
      <c r="B5817" s="6" t="s">
        <v>21972</v>
      </c>
      <c r="C5817" s="6" t="s">
        <v>21973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VLOOKUP(A5817,web_archive!D:AB,18,FALSE)</f>
        <v>#N/A</v>
      </c>
      <c r="O5817" s="6"/>
      <c r="P5817" s="6"/>
      <c r="Q5817" s="6"/>
      <c r="R5817" s="6"/>
      <c r="S5817" s="6"/>
      <c r="T5817" s="6"/>
      <c r="U5817" s="6" t="s">
        <v>12299</v>
      </c>
      <c r="V5817" s="6" t="s">
        <v>12299</v>
      </c>
      <c r="W5817" s="6" t="s">
        <v>12299</v>
      </c>
    </row>
    <row r="5818" spans="1:23" x14ac:dyDescent="0.3">
      <c r="A5818" s="6">
        <v>7971</v>
      </c>
      <c r="B5818" s="6" t="s">
        <v>21974</v>
      </c>
      <c r="C5818" s="6" t="s">
        <v>21975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VLOOKUP(A5818,web_archive!D:AB,18,FALSE)</f>
        <v>#N/A</v>
      </c>
      <c r="O5818" s="6"/>
      <c r="P5818" s="6"/>
      <c r="Q5818" s="6"/>
      <c r="R5818" s="6"/>
      <c r="S5818" s="6"/>
      <c r="T5818" s="6"/>
      <c r="U5818" s="6" t="s">
        <v>12299</v>
      </c>
      <c r="V5818" s="6" t="s">
        <v>12299</v>
      </c>
      <c r="W5818" s="6" t="s">
        <v>12299</v>
      </c>
    </row>
    <row r="5819" spans="1:23" x14ac:dyDescent="0.3">
      <c r="A5819" s="6">
        <v>7972</v>
      </c>
      <c r="B5819" s="6" t="s">
        <v>21976</v>
      </c>
      <c r="C5819" s="6" t="s">
        <v>21977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VLOOKUP(A5819,web_archive!D:AB,18,FALSE)</f>
        <v>#N/A</v>
      </c>
      <c r="O5819" s="6"/>
      <c r="P5819" s="6"/>
      <c r="Q5819" s="6"/>
      <c r="R5819" s="6"/>
      <c r="S5819" s="6"/>
      <c r="T5819" s="6"/>
      <c r="U5819" s="6" t="s">
        <v>12299</v>
      </c>
      <c r="V5819" s="6" t="s">
        <v>12299</v>
      </c>
      <c r="W5819" s="6" t="s">
        <v>12299</v>
      </c>
    </row>
    <row r="5820" spans="1:23" x14ac:dyDescent="0.3">
      <c r="A5820" s="6">
        <v>7973</v>
      </c>
      <c r="B5820" s="6" t="s">
        <v>21978</v>
      </c>
      <c r="C5820" s="6" t="s">
        <v>21979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VLOOKUP(A5820,web_archive!D:AB,18,FALSE)</f>
        <v>#N/A</v>
      </c>
      <c r="O5820" s="6"/>
      <c r="P5820" s="6"/>
      <c r="Q5820" s="6"/>
      <c r="R5820" s="6"/>
      <c r="S5820" s="6"/>
      <c r="T5820" s="6"/>
      <c r="U5820" s="6" t="s">
        <v>12299</v>
      </c>
      <c r="V5820" s="6" t="s">
        <v>12299</v>
      </c>
      <c r="W5820" s="6" t="s">
        <v>12299</v>
      </c>
    </row>
    <row r="5821" spans="1:23" x14ac:dyDescent="0.3">
      <c r="A5821" s="6">
        <v>7974</v>
      </c>
      <c r="B5821" s="6" t="s">
        <v>21980</v>
      </c>
      <c r="C5821" s="6" t="s">
        <v>21981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VLOOKUP(A5821,web_archive!D:AB,18,FALSE)</f>
        <v>#N/A</v>
      </c>
      <c r="O5821" s="6"/>
      <c r="P5821" s="6"/>
      <c r="Q5821" s="6"/>
      <c r="R5821" s="6"/>
      <c r="S5821" s="6"/>
      <c r="T5821" s="6"/>
      <c r="U5821" s="6" t="s">
        <v>12299</v>
      </c>
      <c r="V5821" s="6" t="s">
        <v>12299</v>
      </c>
      <c r="W5821" s="6" t="s">
        <v>12299</v>
      </c>
    </row>
    <row r="5822" spans="1:23" x14ac:dyDescent="0.3">
      <c r="A5822" s="6">
        <v>7975</v>
      </c>
      <c r="B5822" s="6" t="s">
        <v>21982</v>
      </c>
      <c r="C5822" s="6" t="s">
        <v>21983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VLOOKUP(A5822,web_archive!D:AB,18,FALSE)</f>
        <v>#N/A</v>
      </c>
      <c r="O5822" s="6"/>
      <c r="P5822" s="6"/>
      <c r="Q5822" s="6"/>
      <c r="R5822" s="6"/>
      <c r="S5822" s="6"/>
      <c r="T5822" s="6"/>
      <c r="U5822" s="6" t="s">
        <v>12299</v>
      </c>
      <c r="V5822" s="6" t="s">
        <v>12299</v>
      </c>
      <c r="W5822" s="6" t="s">
        <v>12299</v>
      </c>
    </row>
    <row r="5823" spans="1:23" x14ac:dyDescent="0.3">
      <c r="A5823" s="6">
        <v>7976</v>
      </c>
      <c r="B5823" s="6" t="s">
        <v>21984</v>
      </c>
      <c r="C5823" s="6" t="s">
        <v>21985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VLOOKUP(A5823,web_archive!D:AB,18,FALSE)</f>
        <v>#N/A</v>
      </c>
      <c r="O5823" s="6"/>
      <c r="P5823" s="6"/>
      <c r="Q5823" s="6"/>
      <c r="R5823" s="6"/>
      <c r="S5823" s="6"/>
      <c r="T5823" s="6"/>
      <c r="U5823" s="6" t="s">
        <v>12299</v>
      </c>
      <c r="V5823" s="6" t="s">
        <v>12299</v>
      </c>
      <c r="W5823" s="6" t="s">
        <v>12299</v>
      </c>
    </row>
    <row r="5824" spans="1:23" x14ac:dyDescent="0.3">
      <c r="A5824" s="6">
        <v>7977</v>
      </c>
      <c r="B5824" s="6" t="s">
        <v>21986</v>
      </c>
      <c r="C5824" s="6" t="s">
        <v>21987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VLOOKUP(A5824,web_archive!D:AB,18,FALSE)</f>
        <v>#N/A</v>
      </c>
      <c r="O5824" s="6"/>
      <c r="P5824" s="6"/>
      <c r="Q5824" s="6"/>
      <c r="R5824" s="6"/>
      <c r="S5824" s="6"/>
      <c r="T5824" s="6"/>
      <c r="U5824" s="6" t="s">
        <v>12299</v>
      </c>
      <c r="V5824" s="6" t="s">
        <v>12299</v>
      </c>
      <c r="W5824" s="6" t="s">
        <v>12299</v>
      </c>
    </row>
    <row r="5825" spans="1:23" x14ac:dyDescent="0.3">
      <c r="A5825" s="6">
        <v>7978</v>
      </c>
      <c r="B5825" s="6" t="s">
        <v>21988</v>
      </c>
      <c r="C5825" s="6" t="s">
        <v>21989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VLOOKUP(A5825,web_archive!D:AB,18,FALSE)</f>
        <v>#N/A</v>
      </c>
      <c r="O5825" s="6"/>
      <c r="P5825" s="6"/>
      <c r="Q5825" s="6"/>
      <c r="R5825" s="6"/>
      <c r="S5825" s="6"/>
      <c r="T5825" s="6"/>
      <c r="U5825" s="6" t="s">
        <v>12299</v>
      </c>
      <c r="V5825" s="6" t="s">
        <v>12299</v>
      </c>
      <c r="W5825" s="6" t="s">
        <v>12299</v>
      </c>
    </row>
    <row r="5826" spans="1:23" x14ac:dyDescent="0.3">
      <c r="A5826" s="6">
        <v>7979</v>
      </c>
      <c r="B5826" s="6" t="s">
        <v>21990</v>
      </c>
      <c r="C5826" s="6" t="s">
        <v>21991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VLOOKUP(A5826,web_archive!D:AB,18,FALSE)</f>
        <v>#N/A</v>
      </c>
      <c r="O5826" s="6"/>
      <c r="P5826" s="6"/>
      <c r="Q5826" s="6"/>
      <c r="R5826" s="6"/>
      <c r="S5826" s="6"/>
      <c r="T5826" s="6"/>
      <c r="U5826" s="6" t="s">
        <v>12299</v>
      </c>
      <c r="V5826" s="6" t="s">
        <v>12299</v>
      </c>
      <c r="W5826" s="6" t="s">
        <v>12299</v>
      </c>
    </row>
    <row r="5827" spans="1:23" x14ac:dyDescent="0.3">
      <c r="A5827" s="6">
        <v>7980</v>
      </c>
      <c r="B5827" s="6" t="s">
        <v>21992</v>
      </c>
      <c r="C5827" s="6" t="s">
        <v>21993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VLOOKUP(A5827,web_archive!D:AB,18,FALSE)</f>
        <v>#N/A</v>
      </c>
      <c r="O5827" s="6"/>
      <c r="P5827" s="6"/>
      <c r="Q5827" s="6"/>
      <c r="R5827" s="6"/>
      <c r="S5827" s="6"/>
      <c r="T5827" s="6"/>
      <c r="U5827" s="6" t="s">
        <v>12299</v>
      </c>
      <c r="V5827" s="6" t="s">
        <v>12299</v>
      </c>
      <c r="W5827" s="6" t="s">
        <v>12299</v>
      </c>
    </row>
    <row r="5828" spans="1:23" x14ac:dyDescent="0.3">
      <c r="A5828" s="6">
        <v>7981</v>
      </c>
      <c r="B5828" s="6" t="s">
        <v>21994</v>
      </c>
      <c r="C5828" s="6" t="s">
        <v>21995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VLOOKUP(A5828,web_archive!D:AB,18,FALSE)</f>
        <v>#N/A</v>
      </c>
      <c r="O5828" s="6"/>
      <c r="P5828" s="6"/>
      <c r="Q5828" s="6"/>
      <c r="R5828" s="6"/>
      <c r="S5828" s="6"/>
      <c r="T5828" s="6"/>
      <c r="U5828" s="6" t="s">
        <v>12299</v>
      </c>
      <c r="V5828" s="6" t="s">
        <v>12299</v>
      </c>
      <c r="W5828" s="6" t="s">
        <v>12299</v>
      </c>
    </row>
    <row r="5829" spans="1:23" x14ac:dyDescent="0.3">
      <c r="A5829" s="6">
        <v>7982</v>
      </c>
      <c r="B5829" s="6" t="s">
        <v>21996</v>
      </c>
      <c r="C5829" s="6" t="s">
        <v>21997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VLOOKUP(A5829,web_archive!D:AB,18,FALSE)</f>
        <v>#N/A</v>
      </c>
      <c r="O5829" s="6"/>
      <c r="P5829" s="6"/>
      <c r="Q5829" s="6"/>
      <c r="R5829" s="6"/>
      <c r="S5829" s="6"/>
      <c r="T5829" s="6"/>
      <c r="U5829" s="6" t="s">
        <v>12299</v>
      </c>
      <c r="V5829" s="6" t="s">
        <v>12299</v>
      </c>
      <c r="W5829" s="6" t="s">
        <v>12299</v>
      </c>
    </row>
    <row r="5830" spans="1:23" x14ac:dyDescent="0.3">
      <c r="A5830" s="6">
        <v>7983</v>
      </c>
      <c r="B5830" s="6" t="s">
        <v>21998</v>
      </c>
      <c r="C5830" s="6" t="s">
        <v>21999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VLOOKUP(A5830,web_archive!D:AB,18,FALSE)</f>
        <v>#N/A</v>
      </c>
      <c r="O5830" s="6"/>
      <c r="P5830" s="6"/>
      <c r="Q5830" s="6"/>
      <c r="R5830" s="6"/>
      <c r="S5830" s="6"/>
      <c r="T5830" s="6"/>
      <c r="U5830" s="6" t="s">
        <v>12299</v>
      </c>
      <c r="V5830" s="6" t="s">
        <v>12299</v>
      </c>
      <c r="W5830" s="6" t="s">
        <v>12299</v>
      </c>
    </row>
    <row r="5831" spans="1:23" x14ac:dyDescent="0.3">
      <c r="A5831" s="6">
        <v>7984</v>
      </c>
      <c r="B5831" s="6" t="s">
        <v>22000</v>
      </c>
      <c r="C5831" s="6" t="s">
        <v>22001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VLOOKUP(A5831,web_archive!D:AB,18,FALSE)</f>
        <v>#N/A</v>
      </c>
      <c r="O5831" s="6"/>
      <c r="P5831" s="6"/>
      <c r="Q5831" s="6"/>
      <c r="R5831" s="6"/>
      <c r="S5831" s="6"/>
      <c r="T5831" s="6"/>
      <c r="U5831" s="6" t="s">
        <v>12299</v>
      </c>
      <c r="V5831" s="6" t="s">
        <v>12299</v>
      </c>
      <c r="W5831" s="6" t="s">
        <v>12299</v>
      </c>
    </row>
    <row r="5832" spans="1:23" x14ac:dyDescent="0.3">
      <c r="A5832" s="6">
        <v>7985</v>
      </c>
      <c r="B5832" s="6" t="s">
        <v>22002</v>
      </c>
      <c r="C5832" s="6" t="s">
        <v>22003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VLOOKUP(A5832,web_archive!D:AB,18,FALSE)</f>
        <v>#N/A</v>
      </c>
      <c r="O5832" s="6"/>
      <c r="P5832" s="6"/>
      <c r="Q5832" s="6"/>
      <c r="R5832" s="6"/>
      <c r="S5832" s="6"/>
      <c r="T5832" s="6"/>
      <c r="U5832" s="6" t="s">
        <v>12299</v>
      </c>
      <c r="V5832" s="6" t="s">
        <v>12299</v>
      </c>
      <c r="W5832" s="6" t="s">
        <v>12299</v>
      </c>
    </row>
    <row r="5833" spans="1:23" x14ac:dyDescent="0.3">
      <c r="A5833" s="6">
        <v>7986</v>
      </c>
      <c r="B5833" s="6" t="s">
        <v>22004</v>
      </c>
      <c r="C5833" s="6" t="s">
        <v>22005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VLOOKUP(A5833,web_archive!D:AB,18,FALSE)</f>
        <v>#N/A</v>
      </c>
      <c r="O5833" s="6"/>
      <c r="P5833" s="6"/>
      <c r="Q5833" s="6"/>
      <c r="R5833" s="6"/>
      <c r="S5833" s="6"/>
      <c r="T5833" s="6"/>
      <c r="U5833" s="6" t="s">
        <v>12299</v>
      </c>
      <c r="V5833" s="6" t="s">
        <v>12299</v>
      </c>
      <c r="W5833" s="6" t="s">
        <v>12299</v>
      </c>
    </row>
    <row r="5834" spans="1:23" x14ac:dyDescent="0.3">
      <c r="A5834" s="6">
        <v>7987</v>
      </c>
      <c r="B5834" s="6" t="s">
        <v>22006</v>
      </c>
      <c r="C5834" s="6" t="s">
        <v>22007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VLOOKUP(A5834,web_archive!D:AB,18,FALSE)</f>
        <v>#N/A</v>
      </c>
      <c r="O5834" s="6"/>
      <c r="P5834" s="6"/>
      <c r="Q5834" s="6"/>
      <c r="R5834" s="6"/>
      <c r="S5834" s="6"/>
      <c r="T5834" s="6"/>
      <c r="U5834" s="6" t="s">
        <v>12299</v>
      </c>
      <c r="V5834" s="6" t="s">
        <v>12299</v>
      </c>
      <c r="W5834" s="6" t="s">
        <v>12299</v>
      </c>
    </row>
    <row r="5835" spans="1:23" x14ac:dyDescent="0.3">
      <c r="A5835" s="6">
        <v>7988</v>
      </c>
      <c r="B5835" s="6" t="s">
        <v>22008</v>
      </c>
      <c r="C5835" s="6" t="s">
        <v>22009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VLOOKUP(A5835,web_archive!D:AB,18,FALSE)</f>
        <v>#N/A</v>
      </c>
      <c r="O5835" s="6"/>
      <c r="P5835" s="6"/>
      <c r="Q5835" s="6"/>
      <c r="R5835" s="6"/>
      <c r="S5835" s="6"/>
      <c r="T5835" s="6"/>
      <c r="U5835" s="6" t="s">
        <v>12299</v>
      </c>
      <c r="V5835" s="6" t="s">
        <v>12299</v>
      </c>
      <c r="W5835" s="6" t="s">
        <v>12299</v>
      </c>
    </row>
    <row r="5836" spans="1:23" x14ac:dyDescent="0.3">
      <c r="A5836" s="6">
        <v>7989</v>
      </c>
      <c r="B5836" s="6" t="s">
        <v>22010</v>
      </c>
      <c r="C5836" s="6" t="s">
        <v>22011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VLOOKUP(A5836,web_archive!D:AB,18,FALSE)</f>
        <v>#N/A</v>
      </c>
      <c r="O5836" s="6"/>
      <c r="P5836" s="6"/>
      <c r="Q5836" s="6"/>
      <c r="R5836" s="6"/>
      <c r="S5836" s="6"/>
      <c r="T5836" s="6"/>
      <c r="U5836" s="6" t="s">
        <v>12299</v>
      </c>
      <c r="V5836" s="6" t="s">
        <v>12299</v>
      </c>
      <c r="W5836" s="6" t="s">
        <v>12299</v>
      </c>
    </row>
    <row r="5837" spans="1:23" x14ac:dyDescent="0.3">
      <c r="A5837" s="6">
        <v>7990</v>
      </c>
      <c r="B5837" s="6" t="s">
        <v>22012</v>
      </c>
      <c r="C5837" s="6" t="s">
        <v>22013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VLOOKUP(A5837,web_archive!D:AB,18,FALSE)</f>
        <v>#N/A</v>
      </c>
      <c r="O5837" s="6"/>
      <c r="P5837" s="6"/>
      <c r="Q5837" s="6"/>
      <c r="R5837" s="6"/>
      <c r="S5837" s="6"/>
      <c r="T5837" s="6"/>
      <c r="U5837" s="6" t="s">
        <v>12299</v>
      </c>
      <c r="V5837" s="6" t="s">
        <v>12299</v>
      </c>
      <c r="W5837" s="6" t="s">
        <v>12299</v>
      </c>
    </row>
    <row r="5838" spans="1:23" x14ac:dyDescent="0.3">
      <c r="A5838" s="6">
        <v>7991</v>
      </c>
      <c r="B5838" s="6" t="s">
        <v>22014</v>
      </c>
      <c r="C5838" s="6" t="s">
        <v>22015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VLOOKUP(A5838,web_archive!D:AB,18,FALSE)</f>
        <v>#N/A</v>
      </c>
      <c r="O5838" s="6"/>
      <c r="P5838" s="6"/>
      <c r="Q5838" s="6"/>
      <c r="R5838" s="6"/>
      <c r="S5838" s="6"/>
      <c r="T5838" s="6"/>
      <c r="U5838" s="6" t="s">
        <v>12299</v>
      </c>
      <c r="V5838" s="6" t="s">
        <v>12299</v>
      </c>
      <c r="W5838" s="6" t="s">
        <v>12299</v>
      </c>
    </row>
    <row r="5839" spans="1:23" x14ac:dyDescent="0.3">
      <c r="A5839" s="6">
        <v>7992</v>
      </c>
      <c r="B5839" s="6" t="s">
        <v>22016</v>
      </c>
      <c r="C5839" s="6" t="s">
        <v>22017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VLOOKUP(A5839,web_archive!D:AB,18,FALSE)</f>
        <v>#N/A</v>
      </c>
      <c r="O5839" s="6"/>
      <c r="P5839" s="6"/>
      <c r="Q5839" s="6"/>
      <c r="R5839" s="6"/>
      <c r="S5839" s="6"/>
      <c r="T5839" s="6"/>
      <c r="U5839" s="6" t="s">
        <v>12299</v>
      </c>
      <c r="V5839" s="6" t="s">
        <v>12299</v>
      </c>
      <c r="W5839" s="6" t="s">
        <v>12299</v>
      </c>
    </row>
    <row r="5840" spans="1:23" x14ac:dyDescent="0.3">
      <c r="A5840" s="6">
        <v>7993</v>
      </c>
      <c r="B5840" s="6" t="s">
        <v>22018</v>
      </c>
      <c r="C5840" s="6" t="s">
        <v>22019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VLOOKUP(A5840,web_archive!D:AB,18,FALSE)</f>
        <v>#N/A</v>
      </c>
      <c r="O5840" s="6"/>
      <c r="P5840" s="6"/>
      <c r="Q5840" s="6"/>
      <c r="R5840" s="6"/>
      <c r="S5840" s="6"/>
      <c r="T5840" s="6"/>
      <c r="U5840" s="6" t="s">
        <v>12299</v>
      </c>
      <c r="V5840" s="6" t="s">
        <v>12299</v>
      </c>
      <c r="W5840" s="6" t="s">
        <v>12299</v>
      </c>
    </row>
    <row r="5841" spans="1:23" x14ac:dyDescent="0.3">
      <c r="A5841" s="6">
        <v>7994</v>
      </c>
      <c r="B5841" s="6" t="s">
        <v>22020</v>
      </c>
      <c r="C5841" s="6" t="s">
        <v>22021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VLOOKUP(A5841,web_archive!D:AB,18,FALSE)</f>
        <v>#N/A</v>
      </c>
      <c r="O5841" s="6"/>
      <c r="P5841" s="6"/>
      <c r="Q5841" s="6"/>
      <c r="R5841" s="6"/>
      <c r="S5841" s="6"/>
      <c r="T5841" s="6"/>
      <c r="U5841" s="6" t="s">
        <v>12299</v>
      </c>
      <c r="V5841" s="6" t="s">
        <v>12299</v>
      </c>
      <c r="W5841" s="6" t="s">
        <v>12299</v>
      </c>
    </row>
    <row r="5842" spans="1:23" x14ac:dyDescent="0.3">
      <c r="A5842" s="6">
        <v>7995</v>
      </c>
      <c r="B5842" s="6" t="s">
        <v>22022</v>
      </c>
      <c r="C5842" s="6" t="s">
        <v>22023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VLOOKUP(A5842,web_archive!D:AB,18,FALSE)</f>
        <v>#N/A</v>
      </c>
      <c r="O5842" s="6"/>
      <c r="P5842" s="6"/>
      <c r="Q5842" s="6"/>
      <c r="R5842" s="6"/>
      <c r="S5842" s="6"/>
      <c r="T5842" s="6"/>
      <c r="U5842" s="6" t="s">
        <v>12299</v>
      </c>
      <c r="V5842" s="6" t="s">
        <v>12299</v>
      </c>
      <c r="W5842" s="6" t="s">
        <v>12299</v>
      </c>
    </row>
    <row r="5843" spans="1:23" x14ac:dyDescent="0.3">
      <c r="A5843" s="6">
        <v>7996</v>
      </c>
      <c r="B5843" s="6" t="s">
        <v>22024</v>
      </c>
      <c r="C5843" s="6" t="s">
        <v>22025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VLOOKUP(A5843,web_archive!D:AB,18,FALSE)</f>
        <v>#N/A</v>
      </c>
      <c r="O5843" s="6"/>
      <c r="P5843" s="6"/>
      <c r="Q5843" s="6"/>
      <c r="R5843" s="6"/>
      <c r="S5843" s="6"/>
      <c r="T5843" s="6"/>
      <c r="U5843" s="6" t="s">
        <v>12299</v>
      </c>
      <c r="V5843" s="6" t="s">
        <v>12299</v>
      </c>
      <c r="W5843" s="6" t="s">
        <v>12299</v>
      </c>
    </row>
    <row r="5844" spans="1:23" x14ac:dyDescent="0.3">
      <c r="A5844" s="6">
        <v>7997</v>
      </c>
      <c r="B5844" s="6" t="s">
        <v>22026</v>
      </c>
      <c r="C5844" s="6" t="s">
        <v>22027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VLOOKUP(A5844,web_archive!D:AB,18,FALSE)</f>
        <v>#N/A</v>
      </c>
      <c r="O5844" s="6"/>
      <c r="P5844" s="6"/>
      <c r="Q5844" s="6"/>
      <c r="R5844" s="6"/>
      <c r="S5844" s="6"/>
      <c r="T5844" s="6"/>
      <c r="U5844" s="6" t="s">
        <v>12299</v>
      </c>
      <c r="V5844" s="6" t="s">
        <v>12299</v>
      </c>
      <c r="W5844" s="6" t="s">
        <v>12299</v>
      </c>
    </row>
    <row r="5845" spans="1:23" x14ac:dyDescent="0.3">
      <c r="A5845" s="6">
        <v>7998</v>
      </c>
      <c r="B5845" s="6" t="s">
        <v>22028</v>
      </c>
      <c r="C5845" s="6" t="s">
        <v>22029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VLOOKUP(A5845,web_archive!D:AB,18,FALSE)</f>
        <v>#N/A</v>
      </c>
      <c r="O5845" s="6"/>
      <c r="P5845" s="6"/>
      <c r="Q5845" s="6"/>
      <c r="R5845" s="6"/>
      <c r="S5845" s="6"/>
      <c r="T5845" s="6"/>
      <c r="U5845" s="6" t="s">
        <v>12299</v>
      </c>
      <c r="V5845" s="6" t="s">
        <v>12299</v>
      </c>
      <c r="W5845" s="6" t="s">
        <v>12299</v>
      </c>
    </row>
    <row r="5846" spans="1:23" x14ac:dyDescent="0.3">
      <c r="A5846" s="6">
        <v>7999</v>
      </c>
      <c r="B5846" s="6" t="s">
        <v>22030</v>
      </c>
      <c r="C5846" s="6" t="s">
        <v>22031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VLOOKUP(A5846,web_archive!D:AB,18,FALSE)</f>
        <v>#N/A</v>
      </c>
      <c r="O5846" s="6"/>
      <c r="P5846" s="6"/>
      <c r="Q5846" s="6"/>
      <c r="R5846" s="6"/>
      <c r="S5846" s="6"/>
      <c r="T5846" s="6"/>
      <c r="U5846" s="6" t="s">
        <v>12299</v>
      </c>
      <c r="V5846" s="6" t="s">
        <v>12299</v>
      </c>
      <c r="W5846" s="6" t="s">
        <v>12299</v>
      </c>
    </row>
    <row r="5847" spans="1:23" x14ac:dyDescent="0.3">
      <c r="A5847" s="6" t="s">
        <v>22032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VLOOKUP(A5847,web_archive!D:AB,18,FALSE)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12401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VLOOKUP(A5848,web_archive!D:AB,18,FALSE)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22033</v>
      </c>
      <c r="C5849" s="6" t="s">
        <v>22034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VLOOKUP(A5849,web_archive!D:AB,18,FALSE)</f>
        <v>#N/A</v>
      </c>
      <c r="O5849" s="6"/>
      <c r="P5849" s="6"/>
      <c r="Q5849" s="6"/>
      <c r="R5849" s="6"/>
      <c r="S5849" s="6"/>
      <c r="T5849" s="6"/>
      <c r="U5849" s="6" t="s">
        <v>12299</v>
      </c>
      <c r="V5849" s="6" t="s">
        <v>12299</v>
      </c>
      <c r="W5849" s="6" t="s">
        <v>12299</v>
      </c>
    </row>
    <row r="5850" spans="1:23" x14ac:dyDescent="0.3">
      <c r="A5850" s="6">
        <v>9002</v>
      </c>
      <c r="B5850" s="6" t="s">
        <v>22035</v>
      </c>
      <c r="C5850" s="6" t="s">
        <v>22036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VLOOKUP(A5850,web_archive!D:AB,18,FALSE)</f>
        <v>#N/A</v>
      </c>
      <c r="O5850" s="6"/>
      <c r="P5850" s="6"/>
      <c r="Q5850" s="6"/>
      <c r="R5850" s="6"/>
      <c r="S5850" s="6"/>
      <c r="T5850" s="6"/>
      <c r="U5850" s="6" t="s">
        <v>12299</v>
      </c>
      <c r="V5850" s="6" t="s">
        <v>12299</v>
      </c>
      <c r="W5850" s="6" t="s">
        <v>12299</v>
      </c>
    </row>
    <row r="5851" spans="1:23" x14ac:dyDescent="0.3">
      <c r="A5851" s="6">
        <v>9003</v>
      </c>
      <c r="B5851" s="6" t="s">
        <v>22037</v>
      </c>
      <c r="C5851" s="6" t="s">
        <v>22038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VLOOKUP(A5851,web_archive!D:AB,18,FALSE)</f>
        <v>#N/A</v>
      </c>
      <c r="O5851" s="6"/>
      <c r="P5851" s="6"/>
      <c r="Q5851" s="6"/>
      <c r="R5851" s="6"/>
      <c r="S5851" s="6"/>
      <c r="T5851" s="6"/>
      <c r="U5851" s="6" t="s">
        <v>12299</v>
      </c>
      <c r="V5851" s="6" t="s">
        <v>12299</v>
      </c>
      <c r="W5851" s="6" t="s">
        <v>12299</v>
      </c>
    </row>
    <row r="5852" spans="1:23" x14ac:dyDescent="0.3">
      <c r="A5852" s="6">
        <v>9004</v>
      </c>
      <c r="B5852" s="6" t="s">
        <v>22039</v>
      </c>
      <c r="C5852" s="6" t="s">
        <v>22040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VLOOKUP(A5852,web_archive!D:AB,18,FALSE)</f>
        <v>#N/A</v>
      </c>
      <c r="O5852" s="6"/>
      <c r="P5852" s="6"/>
      <c r="Q5852" s="6"/>
      <c r="R5852" s="6"/>
      <c r="S5852" s="6"/>
      <c r="T5852" s="6"/>
      <c r="U5852" s="6" t="s">
        <v>12299</v>
      </c>
      <c r="V5852" s="6" t="s">
        <v>12299</v>
      </c>
      <c r="W5852" s="6" t="s">
        <v>12299</v>
      </c>
    </row>
    <row r="5853" spans="1:23" x14ac:dyDescent="0.3">
      <c r="A5853" s="6">
        <v>9005</v>
      </c>
      <c r="B5853" s="6" t="s">
        <v>22041</v>
      </c>
      <c r="C5853" s="6" t="s">
        <v>22042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VLOOKUP(A5853,web_archive!D:AB,18,FALSE)</f>
        <v>#N/A</v>
      </c>
      <c r="O5853" s="6"/>
      <c r="P5853" s="6"/>
      <c r="Q5853" s="6"/>
      <c r="R5853" s="6"/>
      <c r="S5853" s="6"/>
      <c r="T5853" s="6"/>
      <c r="U5853" s="6" t="s">
        <v>12299</v>
      </c>
      <c r="V5853" s="6" t="s">
        <v>12299</v>
      </c>
      <c r="W5853" s="6" t="s">
        <v>12299</v>
      </c>
    </row>
    <row r="5854" spans="1:23" x14ac:dyDescent="0.3">
      <c r="A5854" s="6">
        <v>9006</v>
      </c>
      <c r="B5854" s="6" t="s">
        <v>22043</v>
      </c>
      <c r="C5854" s="6" t="s">
        <v>22044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VLOOKUP(A5854,web_archive!D:AB,18,FALSE)</f>
        <v>#N/A</v>
      </c>
      <c r="O5854" s="6"/>
      <c r="P5854" s="6"/>
      <c r="Q5854" s="6"/>
      <c r="R5854" s="6"/>
      <c r="S5854" s="6"/>
      <c r="T5854" s="6"/>
      <c r="U5854" s="6" t="s">
        <v>12299</v>
      </c>
      <c r="V5854" s="6" t="s">
        <v>12299</v>
      </c>
      <c r="W5854" s="6" t="s">
        <v>12299</v>
      </c>
    </row>
    <row r="5855" spans="1:23" x14ac:dyDescent="0.3">
      <c r="A5855" s="6">
        <v>9007</v>
      </c>
      <c r="B5855" s="6" t="s">
        <v>22045</v>
      </c>
      <c r="C5855" s="6" t="s">
        <v>22046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VLOOKUP(A5855,web_archive!D:AB,18,FALSE)</f>
        <v>#N/A</v>
      </c>
      <c r="O5855" s="6"/>
      <c r="P5855" s="6"/>
      <c r="Q5855" s="6"/>
      <c r="R5855" s="6"/>
      <c r="S5855" s="6"/>
      <c r="T5855" s="6"/>
      <c r="U5855" s="6" t="s">
        <v>12299</v>
      </c>
      <c r="V5855" s="6" t="s">
        <v>12299</v>
      </c>
      <c r="W5855" s="6" t="s">
        <v>12299</v>
      </c>
    </row>
    <row r="5856" spans="1:23" x14ac:dyDescent="0.3">
      <c r="A5856" s="6">
        <v>9008</v>
      </c>
      <c r="B5856" s="6" t="s">
        <v>22047</v>
      </c>
      <c r="C5856" s="6" t="s">
        <v>22048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VLOOKUP(A5856,web_archive!D:AB,18,FALSE)</f>
        <v>#N/A</v>
      </c>
      <c r="O5856" s="6"/>
      <c r="P5856" s="6"/>
      <c r="Q5856" s="6"/>
      <c r="R5856" s="6"/>
      <c r="S5856" s="6"/>
      <c r="T5856" s="6"/>
      <c r="U5856" s="6" t="s">
        <v>12299</v>
      </c>
      <c r="V5856" s="6" t="s">
        <v>12299</v>
      </c>
      <c r="W5856" s="6" t="s">
        <v>12299</v>
      </c>
    </row>
    <row r="5857" spans="1:23" x14ac:dyDescent="0.3">
      <c r="A5857" s="6">
        <v>9009</v>
      </c>
      <c r="B5857" s="6" t="s">
        <v>22049</v>
      </c>
      <c r="C5857" s="6" t="s">
        <v>22050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VLOOKUP(A5857,web_archive!D:AB,18,FALSE)</f>
        <v>#N/A</v>
      </c>
      <c r="O5857" s="6"/>
      <c r="P5857" s="6"/>
      <c r="Q5857" s="6"/>
      <c r="R5857" s="6"/>
      <c r="S5857" s="6"/>
      <c r="T5857" s="6"/>
      <c r="U5857" s="6" t="s">
        <v>12299</v>
      </c>
      <c r="V5857" s="6" t="s">
        <v>12299</v>
      </c>
      <c r="W5857" s="6" t="s">
        <v>12299</v>
      </c>
    </row>
    <row r="5858" spans="1:23" x14ac:dyDescent="0.3">
      <c r="A5858" s="6">
        <v>9010</v>
      </c>
      <c r="B5858" s="6" t="s">
        <v>22051</v>
      </c>
      <c r="C5858" s="6" t="s">
        <v>22052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VLOOKUP(A5858,web_archive!D:AB,18,FALSE)</f>
        <v>#N/A</v>
      </c>
      <c r="O5858" s="6"/>
      <c r="P5858" s="6"/>
      <c r="Q5858" s="6"/>
      <c r="R5858" s="6"/>
      <c r="S5858" s="6"/>
      <c r="T5858" s="6"/>
      <c r="U5858" s="6" t="s">
        <v>12299</v>
      </c>
      <c r="V5858" s="6" t="s">
        <v>12299</v>
      </c>
      <c r="W5858" s="6" t="s">
        <v>12299</v>
      </c>
    </row>
    <row r="5859" spans="1:23" x14ac:dyDescent="0.3">
      <c r="A5859" s="6">
        <v>9011</v>
      </c>
      <c r="B5859" s="6" t="s">
        <v>22053</v>
      </c>
      <c r="C5859" s="6" t="s">
        <v>22054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VLOOKUP(A5859,web_archive!D:AB,18,FALSE)</f>
        <v>#N/A</v>
      </c>
      <c r="O5859" s="6"/>
      <c r="P5859" s="6"/>
      <c r="Q5859" s="6"/>
      <c r="R5859" s="6"/>
      <c r="S5859" s="6"/>
      <c r="T5859" s="6"/>
      <c r="U5859" s="6" t="s">
        <v>12299</v>
      </c>
      <c r="V5859" s="6" t="s">
        <v>12299</v>
      </c>
      <c r="W5859" s="6" t="s">
        <v>12299</v>
      </c>
    </row>
    <row r="5860" spans="1:23" x14ac:dyDescent="0.3">
      <c r="A5860" s="6">
        <v>9012</v>
      </c>
      <c r="B5860" s="6" t="s">
        <v>22055</v>
      </c>
      <c r="C5860" s="6" t="s">
        <v>22056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VLOOKUP(A5860,web_archive!D:AB,18,FALSE)</f>
        <v>#N/A</v>
      </c>
      <c r="O5860" s="6"/>
      <c r="P5860" s="6"/>
      <c r="Q5860" s="6"/>
      <c r="R5860" s="6"/>
      <c r="S5860" s="6"/>
      <c r="T5860" s="6"/>
      <c r="U5860" s="6" t="s">
        <v>12299</v>
      </c>
      <c r="V5860" s="6" t="s">
        <v>12299</v>
      </c>
      <c r="W5860" s="6" t="s">
        <v>12299</v>
      </c>
    </row>
    <row r="5861" spans="1:23" x14ac:dyDescent="0.3">
      <c r="A5861" s="6">
        <v>9013</v>
      </c>
      <c r="B5861" s="6" t="s">
        <v>22057</v>
      </c>
      <c r="C5861" s="6" t="s">
        <v>22058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VLOOKUP(A5861,web_archive!D:AB,18,FALSE)</f>
        <v>#N/A</v>
      </c>
      <c r="O5861" s="6"/>
      <c r="P5861" s="6"/>
      <c r="Q5861" s="6"/>
      <c r="R5861" s="6"/>
      <c r="S5861" s="6"/>
      <c r="T5861" s="6"/>
      <c r="U5861" s="6" t="s">
        <v>12299</v>
      </c>
      <c r="V5861" s="6" t="s">
        <v>12299</v>
      </c>
      <c r="W5861" s="6" t="s">
        <v>12299</v>
      </c>
    </row>
    <row r="5862" spans="1:23" x14ac:dyDescent="0.3">
      <c r="A5862" s="6">
        <v>9014</v>
      </c>
      <c r="B5862" s="6" t="s">
        <v>22059</v>
      </c>
      <c r="C5862" s="6" t="s">
        <v>22060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VLOOKUP(A5862,web_archive!D:AB,18,FALSE)</f>
        <v>#N/A</v>
      </c>
      <c r="O5862" s="6"/>
      <c r="P5862" s="6"/>
      <c r="Q5862" s="6"/>
      <c r="R5862" s="6"/>
      <c r="S5862" s="6"/>
      <c r="T5862" s="6"/>
      <c r="U5862" s="6" t="s">
        <v>12299</v>
      </c>
      <c r="V5862" s="6" t="s">
        <v>12299</v>
      </c>
      <c r="W5862" s="6" t="s">
        <v>12299</v>
      </c>
    </row>
    <row r="5863" spans="1:23" x14ac:dyDescent="0.3">
      <c r="A5863" s="6">
        <v>9015</v>
      </c>
      <c r="B5863" s="6" t="s">
        <v>22061</v>
      </c>
      <c r="C5863" s="6" t="s">
        <v>22062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VLOOKUP(A5863,web_archive!D:AB,18,FALSE)</f>
        <v>#N/A</v>
      </c>
      <c r="O5863" s="6"/>
      <c r="P5863" s="6"/>
      <c r="Q5863" s="6"/>
      <c r="R5863" s="6"/>
      <c r="S5863" s="6"/>
      <c r="T5863" s="6"/>
      <c r="U5863" s="6" t="s">
        <v>12299</v>
      </c>
      <c r="V5863" s="6" t="s">
        <v>12299</v>
      </c>
      <c r="W5863" s="6" t="s">
        <v>12299</v>
      </c>
    </row>
    <row r="5864" spans="1:23" x14ac:dyDescent="0.3">
      <c r="A5864" s="6">
        <v>9016</v>
      </c>
      <c r="B5864" s="6" t="s">
        <v>22063</v>
      </c>
      <c r="C5864" s="6" t="s">
        <v>22064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VLOOKUP(A5864,web_archive!D:AB,18,FALSE)</f>
        <v>#N/A</v>
      </c>
      <c r="O5864" s="6"/>
      <c r="P5864" s="6"/>
      <c r="Q5864" s="6"/>
      <c r="R5864" s="6"/>
      <c r="S5864" s="6"/>
      <c r="T5864" s="6"/>
      <c r="U5864" s="6" t="s">
        <v>12299</v>
      </c>
      <c r="V5864" s="6" t="s">
        <v>12299</v>
      </c>
      <c r="W5864" s="6" t="s">
        <v>12299</v>
      </c>
    </row>
    <row r="5865" spans="1:23" x14ac:dyDescent="0.3">
      <c r="A5865" s="6">
        <v>9017</v>
      </c>
      <c r="B5865" s="6" t="s">
        <v>22065</v>
      </c>
      <c r="C5865" s="6" t="s">
        <v>22066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VLOOKUP(A5865,web_archive!D:AB,18,FALSE)</f>
        <v>#N/A</v>
      </c>
      <c r="O5865" s="6"/>
      <c r="P5865" s="6"/>
      <c r="Q5865" s="6"/>
      <c r="R5865" s="6"/>
      <c r="S5865" s="6"/>
      <c r="T5865" s="6"/>
      <c r="U5865" s="6" t="s">
        <v>12299</v>
      </c>
      <c r="V5865" s="6" t="s">
        <v>12299</v>
      </c>
      <c r="W5865" s="6" t="s">
        <v>12299</v>
      </c>
    </row>
    <row r="5866" spans="1:23" x14ac:dyDescent="0.3">
      <c r="A5866" s="6">
        <v>9018</v>
      </c>
      <c r="B5866" s="6" t="s">
        <v>22067</v>
      </c>
      <c r="C5866" s="6" t="s">
        <v>22068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VLOOKUP(A5866,web_archive!D:AB,18,FALSE)</f>
        <v>#N/A</v>
      </c>
      <c r="O5866" s="6"/>
      <c r="P5866" s="6"/>
      <c r="Q5866" s="6"/>
      <c r="R5866" s="6"/>
      <c r="S5866" s="6"/>
      <c r="T5866" s="6"/>
      <c r="U5866" s="6" t="s">
        <v>12299</v>
      </c>
      <c r="V5866" s="6" t="s">
        <v>12299</v>
      </c>
      <c r="W5866" s="6" t="s">
        <v>12299</v>
      </c>
    </row>
    <row r="5867" spans="1:23" x14ac:dyDescent="0.3">
      <c r="A5867" s="6">
        <v>9019</v>
      </c>
      <c r="B5867" s="6" t="s">
        <v>22069</v>
      </c>
      <c r="C5867" s="6" t="s">
        <v>22070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VLOOKUP(A5867,web_archive!D:AB,18,FALSE)</f>
        <v>#N/A</v>
      </c>
      <c r="O5867" s="6"/>
      <c r="P5867" s="6"/>
      <c r="Q5867" s="6"/>
      <c r="R5867" s="6"/>
      <c r="S5867" s="6"/>
      <c r="T5867" s="6"/>
      <c r="U5867" s="6" t="s">
        <v>12299</v>
      </c>
      <c r="V5867" s="6" t="s">
        <v>12299</v>
      </c>
      <c r="W5867" s="6" t="s">
        <v>12299</v>
      </c>
    </row>
    <row r="5868" spans="1:23" x14ac:dyDescent="0.3">
      <c r="A5868" s="6">
        <v>9020</v>
      </c>
      <c r="B5868" s="6" t="s">
        <v>22071</v>
      </c>
      <c r="C5868" s="6" t="s">
        <v>22072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VLOOKUP(A5868,web_archive!D:AB,18,FALSE)</f>
        <v>#N/A</v>
      </c>
      <c r="O5868" s="6"/>
      <c r="P5868" s="6"/>
      <c r="Q5868" s="6"/>
      <c r="R5868" s="6"/>
      <c r="S5868" s="6"/>
      <c r="T5868" s="6"/>
      <c r="U5868" s="6" t="s">
        <v>12299</v>
      </c>
      <c r="V5868" s="6" t="s">
        <v>12299</v>
      </c>
      <c r="W5868" s="6" t="s">
        <v>12299</v>
      </c>
    </row>
    <row r="5869" spans="1:23" x14ac:dyDescent="0.3">
      <c r="A5869" s="6">
        <v>9021</v>
      </c>
      <c r="B5869" s="6" t="s">
        <v>22073</v>
      </c>
      <c r="C5869" s="6" t="s">
        <v>22074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VLOOKUP(A5869,web_archive!D:AB,18,FALSE)</f>
        <v>#N/A</v>
      </c>
      <c r="O5869" s="6"/>
      <c r="P5869" s="6"/>
      <c r="Q5869" s="6"/>
      <c r="R5869" s="6"/>
      <c r="S5869" s="6"/>
      <c r="T5869" s="6"/>
      <c r="U5869" s="6" t="s">
        <v>12299</v>
      </c>
      <c r="V5869" s="6" t="s">
        <v>12299</v>
      </c>
      <c r="W5869" s="6" t="s">
        <v>12299</v>
      </c>
    </row>
    <row r="5870" spans="1:23" x14ac:dyDescent="0.3">
      <c r="A5870" s="6">
        <v>9022</v>
      </c>
      <c r="B5870" s="6" t="s">
        <v>4806</v>
      </c>
      <c r="C5870" s="6" t="s">
        <v>4807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VLOOKUP(A5870,web_archive!D:AB,18,FALSE)</f>
        <v>None</v>
      </c>
      <c r="O5870" s="6"/>
      <c r="P5870" s="6"/>
      <c r="Q5870" s="6"/>
      <c r="R5870" s="6"/>
      <c r="S5870" s="6"/>
      <c r="T5870" s="6"/>
      <c r="U5870" s="6" t="s">
        <v>12299</v>
      </c>
      <c r="V5870" s="6" t="s">
        <v>12299</v>
      </c>
      <c r="W5870" s="6" t="s">
        <v>12299</v>
      </c>
    </row>
    <row r="5871" spans="1:23" x14ac:dyDescent="0.3">
      <c r="A5871" s="6">
        <v>9023</v>
      </c>
      <c r="B5871" s="6" t="s">
        <v>22075</v>
      </c>
      <c r="C5871" s="6" t="s">
        <v>22076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VLOOKUP(A5871,web_archive!D:AB,18,FALSE)</f>
        <v>#N/A</v>
      </c>
      <c r="O5871" s="6"/>
      <c r="P5871" s="6"/>
      <c r="Q5871" s="6"/>
      <c r="R5871" s="6"/>
      <c r="S5871" s="6"/>
      <c r="T5871" s="6"/>
      <c r="U5871" s="6" t="s">
        <v>12299</v>
      </c>
      <c r="V5871" s="6" t="s">
        <v>12299</v>
      </c>
      <c r="W5871" s="6" t="s">
        <v>12299</v>
      </c>
    </row>
    <row r="5872" spans="1:23" x14ac:dyDescent="0.3">
      <c r="A5872" s="6">
        <v>9024</v>
      </c>
      <c r="B5872" s="6" t="s">
        <v>22077</v>
      </c>
      <c r="C5872" s="6" t="s">
        <v>22078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VLOOKUP(A5872,web_archive!D:AB,18,FALSE)</f>
        <v>#N/A</v>
      </c>
      <c r="O5872" s="6"/>
      <c r="P5872" s="6"/>
      <c r="Q5872" s="6"/>
      <c r="R5872" s="6"/>
      <c r="S5872" s="6"/>
      <c r="T5872" s="6"/>
      <c r="U5872" s="6" t="s">
        <v>12299</v>
      </c>
      <c r="V5872" s="6" t="s">
        <v>12299</v>
      </c>
      <c r="W5872" s="6" t="s">
        <v>12299</v>
      </c>
    </row>
    <row r="5873" spans="1:23" x14ac:dyDescent="0.3">
      <c r="A5873" s="6">
        <v>9025</v>
      </c>
      <c r="B5873" s="6" t="s">
        <v>22079</v>
      </c>
      <c r="C5873" s="6" t="s">
        <v>22080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VLOOKUP(A5873,web_archive!D:AB,18,FALSE)</f>
        <v>#N/A</v>
      </c>
      <c r="O5873" s="6"/>
      <c r="P5873" s="6"/>
      <c r="Q5873" s="6"/>
      <c r="R5873" s="6"/>
      <c r="S5873" s="6"/>
      <c r="T5873" s="6"/>
      <c r="U5873" s="6" t="s">
        <v>12299</v>
      </c>
      <c r="V5873" s="6" t="s">
        <v>12299</v>
      </c>
      <c r="W5873" s="6" t="s">
        <v>12299</v>
      </c>
    </row>
    <row r="5874" spans="1:23" x14ac:dyDescent="0.3">
      <c r="A5874" s="6">
        <v>9026</v>
      </c>
      <c r="B5874" s="6" t="s">
        <v>22081</v>
      </c>
      <c r="C5874" s="6" t="s">
        <v>22082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VLOOKUP(A5874,web_archive!D:AB,18,FALSE)</f>
        <v>#N/A</v>
      </c>
      <c r="O5874" s="6"/>
      <c r="P5874" s="6"/>
      <c r="Q5874" s="6"/>
      <c r="R5874" s="6"/>
      <c r="S5874" s="6"/>
      <c r="T5874" s="6"/>
      <c r="U5874" s="6" t="s">
        <v>12299</v>
      </c>
      <c r="V5874" s="6" t="s">
        <v>12299</v>
      </c>
      <c r="W5874" s="6" t="s">
        <v>12299</v>
      </c>
    </row>
    <row r="5875" spans="1:23" x14ac:dyDescent="0.3">
      <c r="A5875" s="6">
        <v>9027</v>
      </c>
      <c r="B5875" s="6" t="s">
        <v>22083</v>
      </c>
      <c r="C5875" s="6" t="s">
        <v>22084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VLOOKUP(A5875,web_archive!D:AB,18,FALSE)</f>
        <v>#N/A</v>
      </c>
      <c r="O5875" s="6"/>
      <c r="P5875" s="6"/>
      <c r="Q5875" s="6"/>
      <c r="R5875" s="6"/>
      <c r="S5875" s="6"/>
      <c r="T5875" s="6"/>
      <c r="U5875" s="6" t="s">
        <v>12299</v>
      </c>
      <c r="V5875" s="6" t="s">
        <v>12299</v>
      </c>
      <c r="W5875" s="6" t="s">
        <v>12299</v>
      </c>
    </row>
    <row r="5876" spans="1:23" x14ac:dyDescent="0.3">
      <c r="A5876" s="6">
        <v>9028</v>
      </c>
      <c r="B5876" s="6" t="s">
        <v>8391</v>
      </c>
      <c r="C5876" s="6" t="s">
        <v>8392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VLOOKUP(A5876,web_archive!D:AB,18,FALSE)</f>
        <v>None</v>
      </c>
      <c r="O5876" s="6"/>
      <c r="P5876" s="6"/>
      <c r="Q5876" s="6"/>
      <c r="R5876" s="6"/>
      <c r="S5876" s="6"/>
      <c r="T5876" s="6"/>
      <c r="U5876" s="6" t="s">
        <v>12299</v>
      </c>
      <c r="V5876" s="6" t="s">
        <v>12299</v>
      </c>
      <c r="W5876" s="6" t="s">
        <v>12299</v>
      </c>
    </row>
    <row r="5877" spans="1:23" x14ac:dyDescent="0.3">
      <c r="A5877" s="6">
        <v>9029</v>
      </c>
      <c r="B5877" s="6" t="s">
        <v>22085</v>
      </c>
      <c r="C5877" s="6" t="s">
        <v>22086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VLOOKUP(A5877,web_archive!D:AB,18,FALSE)</f>
        <v>#N/A</v>
      </c>
      <c r="O5877" s="6"/>
      <c r="P5877" s="6"/>
      <c r="Q5877" s="6"/>
      <c r="R5877" s="6"/>
      <c r="S5877" s="6"/>
      <c r="T5877" s="6"/>
      <c r="U5877" s="6" t="s">
        <v>12299</v>
      </c>
      <c r="V5877" s="6" t="s">
        <v>12299</v>
      </c>
      <c r="W5877" s="6" t="s">
        <v>12299</v>
      </c>
    </row>
    <row r="5878" spans="1:23" x14ac:dyDescent="0.3">
      <c r="A5878" s="6">
        <v>9030</v>
      </c>
      <c r="B5878" s="6" t="s">
        <v>22087</v>
      </c>
      <c r="C5878" s="6" t="s">
        <v>22088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VLOOKUP(A5878,web_archive!D:AB,18,FALSE)</f>
        <v>#N/A</v>
      </c>
      <c r="O5878" s="6"/>
      <c r="P5878" s="6"/>
      <c r="Q5878" s="6"/>
      <c r="R5878" s="6"/>
      <c r="S5878" s="6"/>
      <c r="T5878" s="6"/>
      <c r="U5878" s="6" t="s">
        <v>12299</v>
      </c>
      <c r="V5878" s="6" t="s">
        <v>12299</v>
      </c>
      <c r="W5878" s="6" t="s">
        <v>12299</v>
      </c>
    </row>
    <row r="5879" spans="1:23" x14ac:dyDescent="0.3">
      <c r="A5879" s="6">
        <v>9031</v>
      </c>
      <c r="B5879" s="6" t="s">
        <v>22089</v>
      </c>
      <c r="C5879" s="6" t="s">
        <v>22090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VLOOKUP(A5879,web_archive!D:AB,18,FALSE)</f>
        <v>#N/A</v>
      </c>
      <c r="O5879" s="6"/>
      <c r="P5879" s="6"/>
      <c r="Q5879" s="6"/>
      <c r="R5879" s="6"/>
      <c r="S5879" s="6"/>
      <c r="T5879" s="6"/>
      <c r="U5879" s="6" t="s">
        <v>12299</v>
      </c>
      <c r="V5879" s="6" t="s">
        <v>12299</v>
      </c>
      <c r="W5879" s="6" t="s">
        <v>12299</v>
      </c>
    </row>
    <row r="5880" spans="1:23" x14ac:dyDescent="0.3">
      <c r="A5880" s="6">
        <v>9032</v>
      </c>
      <c r="B5880" s="6" t="s">
        <v>22091</v>
      </c>
      <c r="C5880" s="6" t="s">
        <v>22092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VLOOKUP(A5880,web_archive!D:AB,18,FALSE)</f>
        <v>#N/A</v>
      </c>
      <c r="O5880" s="6"/>
      <c r="P5880" s="6"/>
      <c r="Q5880" s="6"/>
      <c r="R5880" s="6"/>
      <c r="S5880" s="6"/>
      <c r="T5880" s="6"/>
      <c r="U5880" s="6" t="s">
        <v>12299</v>
      </c>
      <c r="V5880" s="6" t="s">
        <v>12299</v>
      </c>
      <c r="W5880" s="6" t="s">
        <v>12299</v>
      </c>
    </row>
    <row r="5881" spans="1:23" x14ac:dyDescent="0.3">
      <c r="A5881" s="6">
        <v>9033</v>
      </c>
      <c r="B5881" s="6" t="s">
        <v>22093</v>
      </c>
      <c r="C5881" s="6" t="s">
        <v>22094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VLOOKUP(A5881,web_archive!D:AB,18,FALSE)</f>
        <v>#N/A</v>
      </c>
      <c r="O5881" s="6"/>
      <c r="P5881" s="6"/>
      <c r="Q5881" s="6"/>
      <c r="R5881" s="6"/>
      <c r="S5881" s="6"/>
      <c r="T5881" s="6"/>
      <c r="U5881" s="6" t="s">
        <v>12299</v>
      </c>
      <c r="V5881" s="6" t="s">
        <v>12299</v>
      </c>
      <c r="W5881" s="6" t="s">
        <v>12299</v>
      </c>
    </row>
    <row r="5882" spans="1:23" x14ac:dyDescent="0.3">
      <c r="A5882" s="6">
        <v>9034</v>
      </c>
      <c r="B5882" s="6" t="s">
        <v>22095</v>
      </c>
      <c r="C5882" s="6" t="s">
        <v>22096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VLOOKUP(A5882,web_archive!D:AB,18,FALSE)</f>
        <v>#N/A</v>
      </c>
      <c r="O5882" s="6"/>
      <c r="P5882" s="6"/>
      <c r="Q5882" s="6"/>
      <c r="R5882" s="6"/>
      <c r="S5882" s="6"/>
      <c r="T5882" s="6"/>
      <c r="U5882" s="6" t="s">
        <v>12299</v>
      </c>
      <c r="V5882" s="6" t="s">
        <v>12299</v>
      </c>
      <c r="W5882" s="6" t="s">
        <v>12299</v>
      </c>
    </row>
    <row r="5883" spans="1:23" x14ac:dyDescent="0.3">
      <c r="A5883" s="6">
        <v>9035</v>
      </c>
      <c r="B5883" s="6" t="s">
        <v>8189</v>
      </c>
      <c r="C5883" s="6" t="s">
        <v>8190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VLOOKUP(A5883,web_archive!D:AB,18,FALSE)</f>
        <v>None</v>
      </c>
      <c r="O5883" s="6"/>
      <c r="P5883" s="6"/>
      <c r="Q5883" s="6"/>
      <c r="R5883" s="6"/>
      <c r="S5883" s="6"/>
      <c r="T5883" s="6"/>
      <c r="U5883" s="6" t="s">
        <v>12299</v>
      </c>
      <c r="V5883" s="6" t="s">
        <v>12299</v>
      </c>
      <c r="W5883" s="6" t="s">
        <v>12299</v>
      </c>
    </row>
    <row r="5884" spans="1:23" x14ac:dyDescent="0.3">
      <c r="A5884" s="6">
        <v>9036</v>
      </c>
      <c r="B5884" s="6" t="s">
        <v>22097</v>
      </c>
      <c r="C5884" s="6" t="s">
        <v>22098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VLOOKUP(A5884,web_archive!D:AB,18,FALSE)</f>
        <v>#N/A</v>
      </c>
      <c r="O5884" s="6"/>
      <c r="P5884" s="6"/>
      <c r="Q5884" s="6"/>
      <c r="R5884" s="6"/>
      <c r="S5884" s="6"/>
      <c r="T5884" s="6"/>
      <c r="U5884" s="6" t="s">
        <v>12299</v>
      </c>
      <c r="V5884" s="6" t="s">
        <v>12299</v>
      </c>
      <c r="W5884" s="6" t="s">
        <v>12299</v>
      </c>
    </row>
    <row r="5885" spans="1:23" x14ac:dyDescent="0.3">
      <c r="A5885" s="6">
        <v>9037</v>
      </c>
      <c r="B5885" s="6" t="s">
        <v>22099</v>
      </c>
      <c r="C5885" s="6" t="s">
        <v>22100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VLOOKUP(A5885,web_archive!D:AB,18,FALSE)</f>
        <v>#N/A</v>
      </c>
      <c r="O5885" s="6"/>
      <c r="P5885" s="6"/>
      <c r="Q5885" s="6"/>
      <c r="R5885" s="6"/>
      <c r="S5885" s="6"/>
      <c r="T5885" s="6"/>
      <c r="U5885" s="6" t="s">
        <v>12299</v>
      </c>
      <c r="V5885" s="6" t="s">
        <v>12299</v>
      </c>
      <c r="W5885" s="6" t="s">
        <v>12299</v>
      </c>
    </row>
    <row r="5886" spans="1:23" x14ac:dyDescent="0.3">
      <c r="A5886" s="6">
        <v>9038</v>
      </c>
      <c r="B5886" s="6" t="s">
        <v>22101</v>
      </c>
      <c r="C5886" s="6" t="s">
        <v>22102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VLOOKUP(A5886,web_archive!D:AB,18,FALSE)</f>
        <v>#N/A</v>
      </c>
      <c r="O5886" s="6"/>
      <c r="P5886" s="6"/>
      <c r="Q5886" s="6"/>
      <c r="R5886" s="6"/>
      <c r="S5886" s="6"/>
      <c r="T5886" s="6"/>
      <c r="U5886" s="6" t="s">
        <v>12299</v>
      </c>
      <c r="V5886" s="6" t="s">
        <v>12299</v>
      </c>
      <c r="W5886" s="6" t="s">
        <v>12299</v>
      </c>
    </row>
    <row r="5887" spans="1:23" x14ac:dyDescent="0.3">
      <c r="A5887" s="6">
        <v>9039</v>
      </c>
      <c r="B5887" s="6" t="s">
        <v>22103</v>
      </c>
      <c r="C5887" s="6" t="s">
        <v>22104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VLOOKUP(A5887,web_archive!D:AB,18,FALSE)</f>
        <v>#N/A</v>
      </c>
      <c r="O5887" s="6"/>
      <c r="P5887" s="6"/>
      <c r="Q5887" s="6"/>
      <c r="R5887" s="6"/>
      <c r="S5887" s="6"/>
      <c r="T5887" s="6"/>
      <c r="U5887" s="6" t="s">
        <v>12299</v>
      </c>
      <c r="V5887" s="6" t="s">
        <v>12299</v>
      </c>
      <c r="W5887" s="6" t="s">
        <v>12299</v>
      </c>
    </row>
    <row r="5888" spans="1:23" x14ac:dyDescent="0.3">
      <c r="A5888" s="6">
        <v>9040</v>
      </c>
      <c r="B5888" s="6" t="s">
        <v>22105</v>
      </c>
      <c r="C5888" s="6" t="s">
        <v>22106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VLOOKUP(A5888,web_archive!D:AB,18,FALSE)</f>
        <v>#N/A</v>
      </c>
      <c r="O5888" s="6"/>
      <c r="P5888" s="6"/>
      <c r="Q5888" s="6"/>
      <c r="R5888" s="6"/>
      <c r="S5888" s="6"/>
      <c r="T5888" s="6"/>
      <c r="U5888" s="6" t="s">
        <v>12299</v>
      </c>
      <c r="V5888" s="6" t="s">
        <v>12299</v>
      </c>
      <c r="W5888" s="6" t="s">
        <v>12299</v>
      </c>
    </row>
    <row r="5889" spans="1:23" x14ac:dyDescent="0.3">
      <c r="A5889" s="6">
        <v>9041</v>
      </c>
      <c r="B5889" s="6" t="s">
        <v>22107</v>
      </c>
      <c r="C5889" s="6" t="s">
        <v>22108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VLOOKUP(A5889,web_archive!D:AB,18,FALSE)</f>
        <v>#N/A</v>
      </c>
      <c r="O5889" s="6"/>
      <c r="P5889" s="6"/>
      <c r="Q5889" s="6"/>
      <c r="R5889" s="6"/>
      <c r="S5889" s="6"/>
      <c r="T5889" s="6"/>
      <c r="U5889" s="6" t="s">
        <v>12299</v>
      </c>
      <c r="V5889" s="6" t="s">
        <v>12299</v>
      </c>
      <c r="W5889" s="6" t="s">
        <v>12299</v>
      </c>
    </row>
    <row r="5890" spans="1:23" x14ac:dyDescent="0.3">
      <c r="A5890" s="6">
        <v>9042</v>
      </c>
      <c r="B5890" s="6" t="s">
        <v>22109</v>
      </c>
      <c r="C5890" s="6" t="s">
        <v>22110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VLOOKUP(A5890,web_archive!D:AB,18,FALSE)</f>
        <v>#N/A</v>
      </c>
      <c r="O5890" s="6"/>
      <c r="P5890" s="6"/>
      <c r="Q5890" s="6"/>
      <c r="R5890" s="6"/>
      <c r="S5890" s="6"/>
      <c r="T5890" s="6"/>
      <c r="U5890" s="6" t="s">
        <v>12299</v>
      </c>
      <c r="V5890" s="6" t="s">
        <v>12299</v>
      </c>
      <c r="W5890" s="6" t="s">
        <v>12299</v>
      </c>
    </row>
    <row r="5891" spans="1:23" x14ac:dyDescent="0.3">
      <c r="A5891" s="6">
        <v>9043</v>
      </c>
      <c r="B5891" s="6" t="s">
        <v>22111</v>
      </c>
      <c r="C5891" s="6" t="s">
        <v>22112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VLOOKUP(A5891,web_archive!D:AB,18,FALSE)</f>
        <v>#N/A</v>
      </c>
      <c r="O5891" s="6"/>
      <c r="P5891" s="6"/>
      <c r="Q5891" s="6"/>
      <c r="R5891" s="6"/>
      <c r="S5891" s="6"/>
      <c r="T5891" s="6"/>
      <c r="U5891" s="6" t="s">
        <v>12299</v>
      </c>
      <c r="V5891" s="6" t="s">
        <v>12299</v>
      </c>
      <c r="W5891" s="6" t="s">
        <v>12299</v>
      </c>
    </row>
    <row r="5892" spans="1:23" x14ac:dyDescent="0.3">
      <c r="A5892" s="6">
        <v>9044</v>
      </c>
      <c r="B5892" s="6" t="s">
        <v>22113</v>
      </c>
      <c r="C5892" s="6" t="s">
        <v>22114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VLOOKUP(A5892,web_archive!D:AB,18,FALSE)</f>
        <v>#N/A</v>
      </c>
      <c r="O5892" s="6"/>
      <c r="P5892" s="6"/>
      <c r="Q5892" s="6"/>
      <c r="R5892" s="6"/>
      <c r="S5892" s="6"/>
      <c r="T5892" s="6"/>
      <c r="U5892" s="6" t="s">
        <v>12299</v>
      </c>
      <c r="V5892" s="6" t="s">
        <v>12299</v>
      </c>
      <c r="W5892" s="6" t="s">
        <v>12299</v>
      </c>
    </row>
    <row r="5893" spans="1:23" x14ac:dyDescent="0.3">
      <c r="A5893" s="6">
        <v>9045</v>
      </c>
      <c r="B5893" s="6" t="s">
        <v>22115</v>
      </c>
      <c r="C5893" s="6" t="s">
        <v>22116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VLOOKUP(A5893,web_archive!D:AB,18,FALSE)</f>
        <v>#N/A</v>
      </c>
      <c r="O5893" s="6"/>
      <c r="P5893" s="6"/>
      <c r="Q5893" s="6"/>
      <c r="R5893" s="6"/>
      <c r="S5893" s="6"/>
      <c r="T5893" s="6"/>
      <c r="U5893" s="6" t="s">
        <v>12299</v>
      </c>
      <c r="V5893" s="6" t="s">
        <v>12299</v>
      </c>
      <c r="W5893" s="6" t="s">
        <v>12299</v>
      </c>
    </row>
    <row r="5894" spans="1:23" x14ac:dyDescent="0.3">
      <c r="A5894" s="6">
        <v>9046</v>
      </c>
      <c r="B5894" s="6" t="s">
        <v>22117</v>
      </c>
      <c r="C5894" s="6" t="s">
        <v>22118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VLOOKUP(A5894,web_archive!D:AB,18,FALSE)</f>
        <v>#N/A</v>
      </c>
      <c r="O5894" s="6"/>
      <c r="P5894" s="6"/>
      <c r="Q5894" s="6"/>
      <c r="R5894" s="6"/>
      <c r="S5894" s="6"/>
      <c r="T5894" s="6"/>
      <c r="U5894" s="6" t="s">
        <v>12299</v>
      </c>
      <c r="V5894" s="6" t="s">
        <v>12299</v>
      </c>
      <c r="W5894" s="6" t="s">
        <v>12299</v>
      </c>
    </row>
    <row r="5895" spans="1:23" x14ac:dyDescent="0.3">
      <c r="A5895" s="6">
        <v>9047</v>
      </c>
      <c r="B5895" s="6" t="s">
        <v>22119</v>
      </c>
      <c r="C5895" s="6" t="s">
        <v>22120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VLOOKUP(A5895,web_archive!D:AB,18,FALSE)</f>
        <v>#N/A</v>
      </c>
      <c r="O5895" s="6"/>
      <c r="P5895" s="6"/>
      <c r="Q5895" s="6"/>
      <c r="R5895" s="6"/>
      <c r="S5895" s="6"/>
      <c r="T5895" s="6"/>
      <c r="U5895" s="6" t="s">
        <v>12299</v>
      </c>
      <c r="V5895" s="6" t="s">
        <v>12299</v>
      </c>
      <c r="W5895" s="6" t="s">
        <v>12299</v>
      </c>
    </row>
    <row r="5896" spans="1:23" x14ac:dyDescent="0.3">
      <c r="A5896" s="6">
        <v>9048</v>
      </c>
      <c r="B5896" s="6" t="s">
        <v>22121</v>
      </c>
      <c r="C5896" s="6" t="s">
        <v>22122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VLOOKUP(A5896,web_archive!D:AB,18,FALSE)</f>
        <v>#N/A</v>
      </c>
      <c r="O5896" s="6"/>
      <c r="P5896" s="6"/>
      <c r="Q5896" s="6"/>
      <c r="R5896" s="6"/>
      <c r="S5896" s="6"/>
      <c r="T5896" s="6"/>
      <c r="U5896" s="6" t="s">
        <v>12299</v>
      </c>
      <c r="V5896" s="6" t="s">
        <v>12299</v>
      </c>
      <c r="W5896" s="6" t="s">
        <v>12299</v>
      </c>
    </row>
    <row r="5897" spans="1:23" x14ac:dyDescent="0.3">
      <c r="A5897" s="6">
        <v>9049</v>
      </c>
      <c r="B5897" s="6" t="s">
        <v>22123</v>
      </c>
      <c r="C5897" s="6" t="s">
        <v>22124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VLOOKUP(A5897,web_archive!D:AB,18,FALSE)</f>
        <v>#N/A</v>
      </c>
      <c r="O5897" s="6"/>
      <c r="P5897" s="6"/>
      <c r="Q5897" s="6"/>
      <c r="R5897" s="6"/>
      <c r="S5897" s="6"/>
      <c r="T5897" s="6"/>
      <c r="U5897" s="6" t="s">
        <v>12299</v>
      </c>
      <c r="V5897" s="6" t="s">
        <v>12299</v>
      </c>
      <c r="W5897" s="6" t="s">
        <v>12299</v>
      </c>
    </row>
    <row r="5898" spans="1:23" x14ac:dyDescent="0.3">
      <c r="A5898" s="6">
        <v>9050</v>
      </c>
      <c r="B5898" s="6" t="s">
        <v>22125</v>
      </c>
      <c r="C5898" s="6" t="s">
        <v>22126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VLOOKUP(A5898,web_archive!D:AB,18,FALSE)</f>
        <v>#N/A</v>
      </c>
      <c r="O5898" s="6"/>
      <c r="P5898" s="6"/>
      <c r="Q5898" s="6"/>
      <c r="R5898" s="6"/>
      <c r="S5898" s="6"/>
      <c r="T5898" s="6"/>
      <c r="U5898" s="6" t="s">
        <v>12299</v>
      </c>
      <c r="V5898" s="6" t="s">
        <v>12299</v>
      </c>
      <c r="W5898" s="6" t="s">
        <v>12299</v>
      </c>
    </row>
    <row r="5899" spans="1:23" x14ac:dyDescent="0.3">
      <c r="A5899" s="6">
        <v>9051</v>
      </c>
      <c r="B5899" s="6" t="s">
        <v>22127</v>
      </c>
      <c r="C5899" s="6" t="s">
        <v>22128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VLOOKUP(A5899,web_archive!D:AB,18,FALSE)</f>
        <v>#N/A</v>
      </c>
      <c r="O5899" s="6"/>
      <c r="P5899" s="6"/>
      <c r="Q5899" s="6"/>
      <c r="R5899" s="6"/>
      <c r="S5899" s="6"/>
      <c r="T5899" s="6"/>
      <c r="U5899" s="6" t="s">
        <v>12299</v>
      </c>
      <c r="V5899" s="6" t="s">
        <v>12299</v>
      </c>
      <c r="W5899" s="6" t="s">
        <v>12299</v>
      </c>
    </row>
    <row r="5900" spans="1:23" x14ac:dyDescent="0.3">
      <c r="A5900" s="6">
        <v>9052</v>
      </c>
      <c r="B5900" s="6" t="s">
        <v>22129</v>
      </c>
      <c r="C5900" s="6" t="s">
        <v>22130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VLOOKUP(A5900,web_archive!D:AB,18,FALSE)</f>
        <v>#N/A</v>
      </c>
      <c r="O5900" s="6"/>
      <c r="P5900" s="6"/>
      <c r="Q5900" s="6"/>
      <c r="R5900" s="6"/>
      <c r="S5900" s="6"/>
      <c r="T5900" s="6"/>
      <c r="U5900" s="6" t="s">
        <v>12299</v>
      </c>
      <c r="V5900" s="6" t="s">
        <v>12299</v>
      </c>
      <c r="W5900" s="6" t="s">
        <v>12299</v>
      </c>
    </row>
    <row r="5901" spans="1:23" x14ac:dyDescent="0.3">
      <c r="A5901" s="6">
        <v>9053</v>
      </c>
      <c r="B5901" s="6" t="s">
        <v>22131</v>
      </c>
      <c r="C5901" s="6" t="s">
        <v>22132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VLOOKUP(A5901,web_archive!D:AB,18,FALSE)</f>
        <v>#N/A</v>
      </c>
      <c r="O5901" s="6"/>
      <c r="P5901" s="6"/>
      <c r="Q5901" s="6"/>
      <c r="R5901" s="6"/>
      <c r="S5901" s="6"/>
      <c r="T5901" s="6"/>
      <c r="U5901" s="6" t="s">
        <v>12299</v>
      </c>
      <c r="V5901" s="6" t="s">
        <v>12299</v>
      </c>
      <c r="W5901" s="6" t="s">
        <v>12299</v>
      </c>
    </row>
    <row r="5902" spans="1:23" x14ac:dyDescent="0.3">
      <c r="A5902" s="6">
        <v>9054</v>
      </c>
      <c r="B5902" s="6" t="s">
        <v>22133</v>
      </c>
      <c r="C5902" s="6" t="s">
        <v>22134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VLOOKUP(A5902,web_archive!D:AB,18,FALSE)</f>
        <v>#N/A</v>
      </c>
      <c r="O5902" s="6"/>
      <c r="P5902" s="6"/>
      <c r="Q5902" s="6"/>
      <c r="R5902" s="6"/>
      <c r="S5902" s="6"/>
      <c r="T5902" s="6"/>
      <c r="U5902" s="6" t="s">
        <v>12299</v>
      </c>
      <c r="V5902" s="6" t="s">
        <v>12299</v>
      </c>
      <c r="W5902" s="6" t="s">
        <v>12299</v>
      </c>
    </row>
    <row r="5903" spans="1:23" x14ac:dyDescent="0.3">
      <c r="A5903" s="6">
        <v>9055</v>
      </c>
      <c r="B5903" s="6" t="s">
        <v>22135</v>
      </c>
      <c r="C5903" s="6" t="s">
        <v>22136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VLOOKUP(A5903,web_archive!D:AB,18,FALSE)</f>
        <v>#N/A</v>
      </c>
      <c r="O5903" s="6"/>
      <c r="P5903" s="6"/>
      <c r="Q5903" s="6"/>
      <c r="R5903" s="6"/>
      <c r="S5903" s="6"/>
      <c r="T5903" s="6"/>
      <c r="U5903" s="6" t="s">
        <v>12299</v>
      </c>
      <c r="V5903" s="6" t="s">
        <v>12299</v>
      </c>
      <c r="W5903" s="6" t="s">
        <v>12299</v>
      </c>
    </row>
    <row r="5904" spans="1:23" x14ac:dyDescent="0.3">
      <c r="A5904" s="6">
        <v>9056</v>
      </c>
      <c r="B5904" s="6" t="s">
        <v>22137</v>
      </c>
      <c r="C5904" s="6" t="s">
        <v>22138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VLOOKUP(A5904,web_archive!D:AB,18,FALSE)</f>
        <v>#N/A</v>
      </c>
      <c r="O5904" s="6"/>
      <c r="P5904" s="6"/>
      <c r="Q5904" s="6"/>
      <c r="R5904" s="6"/>
      <c r="S5904" s="6"/>
      <c r="T5904" s="6"/>
      <c r="U5904" s="6" t="s">
        <v>12299</v>
      </c>
      <c r="V5904" s="6" t="s">
        <v>12299</v>
      </c>
      <c r="W5904" s="6" t="s">
        <v>12299</v>
      </c>
    </row>
    <row r="5905" spans="1:23" x14ac:dyDescent="0.3">
      <c r="A5905" s="6">
        <v>9057</v>
      </c>
      <c r="B5905" s="6" t="s">
        <v>22139</v>
      </c>
      <c r="C5905" s="6" t="s">
        <v>22140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VLOOKUP(A5905,web_archive!D:AB,18,FALSE)</f>
        <v>#N/A</v>
      </c>
      <c r="O5905" s="6"/>
      <c r="P5905" s="6"/>
      <c r="Q5905" s="6"/>
      <c r="R5905" s="6"/>
      <c r="S5905" s="6"/>
      <c r="T5905" s="6"/>
      <c r="U5905" s="6" t="s">
        <v>12299</v>
      </c>
      <c r="V5905" s="6" t="s">
        <v>12299</v>
      </c>
      <c r="W5905" s="6" t="s">
        <v>12299</v>
      </c>
    </row>
    <row r="5906" spans="1:23" x14ac:dyDescent="0.3">
      <c r="A5906" s="6">
        <v>9058</v>
      </c>
      <c r="B5906" s="6" t="s">
        <v>22141</v>
      </c>
      <c r="C5906" s="6" t="s">
        <v>22142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VLOOKUP(A5906,web_archive!D:AB,18,FALSE)</f>
        <v>#N/A</v>
      </c>
      <c r="O5906" s="6"/>
      <c r="P5906" s="6"/>
      <c r="Q5906" s="6"/>
      <c r="R5906" s="6"/>
      <c r="S5906" s="6"/>
      <c r="T5906" s="6"/>
      <c r="U5906" s="6" t="s">
        <v>12299</v>
      </c>
      <c r="V5906" s="6" t="s">
        <v>12299</v>
      </c>
      <c r="W5906" s="6" t="s">
        <v>12299</v>
      </c>
    </row>
    <row r="5907" spans="1:23" x14ac:dyDescent="0.3">
      <c r="A5907" s="6">
        <v>9059</v>
      </c>
      <c r="B5907" s="6" t="s">
        <v>22143</v>
      </c>
      <c r="C5907" s="6" t="s">
        <v>22144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VLOOKUP(A5907,web_archive!D:AB,18,FALSE)</f>
        <v>#N/A</v>
      </c>
      <c r="O5907" s="6"/>
      <c r="P5907" s="6"/>
      <c r="Q5907" s="6"/>
      <c r="R5907" s="6"/>
      <c r="S5907" s="6"/>
      <c r="T5907" s="6"/>
      <c r="U5907" s="6" t="s">
        <v>12299</v>
      </c>
      <c r="V5907" s="6" t="s">
        <v>12299</v>
      </c>
      <c r="W5907" s="6" t="s">
        <v>12299</v>
      </c>
    </row>
    <row r="5908" spans="1:23" x14ac:dyDescent="0.3">
      <c r="A5908" s="6">
        <v>9060</v>
      </c>
      <c r="B5908" s="6" t="s">
        <v>22145</v>
      </c>
      <c r="C5908" s="6" t="s">
        <v>22146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VLOOKUP(A5908,web_archive!D:AB,18,FALSE)</f>
        <v>#N/A</v>
      </c>
      <c r="O5908" s="6"/>
      <c r="P5908" s="6"/>
      <c r="Q5908" s="6"/>
      <c r="R5908" s="6"/>
      <c r="S5908" s="6"/>
      <c r="T5908" s="6"/>
      <c r="U5908" s="6" t="s">
        <v>12299</v>
      </c>
      <c r="V5908" s="6" t="s">
        <v>12299</v>
      </c>
      <c r="W5908" s="6" t="s">
        <v>12299</v>
      </c>
    </row>
    <row r="5909" spans="1:23" x14ac:dyDescent="0.3">
      <c r="A5909" s="6">
        <v>9061</v>
      </c>
      <c r="B5909" s="6" t="s">
        <v>22147</v>
      </c>
      <c r="C5909" s="6" t="s">
        <v>22148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VLOOKUP(A5909,web_archive!D:AB,18,FALSE)</f>
        <v>#N/A</v>
      </c>
      <c r="O5909" s="6"/>
      <c r="P5909" s="6"/>
      <c r="Q5909" s="6"/>
      <c r="R5909" s="6"/>
      <c r="S5909" s="6"/>
      <c r="T5909" s="6"/>
      <c r="U5909" s="6" t="s">
        <v>12299</v>
      </c>
      <c r="V5909" s="6" t="s">
        <v>12299</v>
      </c>
      <c r="W5909" s="6" t="s">
        <v>12299</v>
      </c>
    </row>
    <row r="5910" spans="1:23" x14ac:dyDescent="0.3">
      <c r="A5910" s="6">
        <v>9062</v>
      </c>
      <c r="B5910" s="6" t="s">
        <v>22149</v>
      </c>
      <c r="C5910" s="6" t="s">
        <v>22150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VLOOKUP(A5910,web_archive!D:AB,18,FALSE)</f>
        <v>#N/A</v>
      </c>
      <c r="O5910" s="6"/>
      <c r="P5910" s="6"/>
      <c r="Q5910" s="6"/>
      <c r="R5910" s="6"/>
      <c r="S5910" s="6"/>
      <c r="T5910" s="6"/>
      <c r="U5910" s="6" t="s">
        <v>12299</v>
      </c>
      <c r="V5910" s="6" t="s">
        <v>12299</v>
      </c>
      <c r="W5910" s="6" t="s">
        <v>12299</v>
      </c>
    </row>
    <row r="5911" spans="1:23" x14ac:dyDescent="0.3">
      <c r="A5911" s="6">
        <v>9068</v>
      </c>
      <c r="B5911" s="6" t="s">
        <v>22151</v>
      </c>
      <c r="C5911" s="6" t="s">
        <v>22152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VLOOKUP(A5911,web_archive!D:AB,18,FALSE)</f>
        <v>#N/A</v>
      </c>
      <c r="O5911" s="6"/>
      <c r="P5911" s="6"/>
      <c r="Q5911" s="6"/>
      <c r="R5911" s="6"/>
      <c r="S5911" s="6"/>
      <c r="T5911" s="6"/>
      <c r="U5911" s="6" t="s">
        <v>12299</v>
      </c>
      <c r="V5911" s="6" t="s">
        <v>12299</v>
      </c>
      <c r="W5911" s="6" t="s">
        <v>12299</v>
      </c>
    </row>
    <row r="5912" spans="1:23" x14ac:dyDescent="0.3">
      <c r="A5912" s="6">
        <v>9069</v>
      </c>
      <c r="B5912" s="6" t="s">
        <v>22153</v>
      </c>
      <c r="C5912" s="6" t="s">
        <v>22154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VLOOKUP(A5912,web_archive!D:AB,18,FALSE)</f>
        <v>#N/A</v>
      </c>
      <c r="O5912" s="6"/>
      <c r="P5912" s="6"/>
      <c r="Q5912" s="6"/>
      <c r="R5912" s="6"/>
      <c r="S5912" s="6"/>
      <c r="T5912" s="6"/>
      <c r="U5912" s="6" t="s">
        <v>12299</v>
      </c>
      <c r="V5912" s="6" t="s">
        <v>12299</v>
      </c>
      <c r="W5912" s="6" t="s">
        <v>12299</v>
      </c>
    </row>
    <row r="5913" spans="1:23" x14ac:dyDescent="0.3">
      <c r="A5913" s="6">
        <v>9070</v>
      </c>
      <c r="B5913" s="6" t="s">
        <v>22155</v>
      </c>
      <c r="C5913" s="6" t="s">
        <v>22156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VLOOKUP(A5913,web_archive!D:AB,18,FALSE)</f>
        <v>#N/A</v>
      </c>
      <c r="O5913" s="6"/>
      <c r="P5913" s="6"/>
      <c r="Q5913" s="6"/>
      <c r="R5913" s="6"/>
      <c r="S5913" s="6"/>
      <c r="T5913" s="6"/>
      <c r="U5913" s="6" t="s">
        <v>12299</v>
      </c>
      <c r="V5913" s="6" t="s">
        <v>12299</v>
      </c>
      <c r="W5913" s="6" t="s">
        <v>12299</v>
      </c>
    </row>
    <row r="5914" spans="1:23" x14ac:dyDescent="0.3">
      <c r="A5914" s="6">
        <v>9071</v>
      </c>
      <c r="B5914" s="6" t="s">
        <v>22157</v>
      </c>
      <c r="C5914" s="6" t="s">
        <v>22158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VLOOKUP(A5914,web_archive!D:AB,18,FALSE)</f>
        <v>#N/A</v>
      </c>
      <c r="O5914" s="6"/>
      <c r="P5914" s="6"/>
      <c r="Q5914" s="6"/>
      <c r="R5914" s="6"/>
      <c r="S5914" s="6"/>
      <c r="T5914" s="6"/>
      <c r="U5914" s="6" t="s">
        <v>12299</v>
      </c>
      <c r="V5914" s="6" t="s">
        <v>12299</v>
      </c>
      <c r="W5914" s="6" t="s">
        <v>12299</v>
      </c>
    </row>
    <row r="5915" spans="1:23" x14ac:dyDescent="0.3">
      <c r="A5915" s="6">
        <v>9087</v>
      </c>
      <c r="B5915" s="6" t="s">
        <v>22159</v>
      </c>
      <c r="C5915" s="6" t="s">
        <v>22160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VLOOKUP(A5915,web_archive!D:AB,18,FALSE)</f>
        <v>#N/A</v>
      </c>
      <c r="O5915" s="6"/>
      <c r="P5915" s="6"/>
      <c r="Q5915" s="6"/>
      <c r="R5915" s="6"/>
      <c r="S5915" s="6"/>
      <c r="T5915" s="6"/>
      <c r="U5915" s="6" t="s">
        <v>12299</v>
      </c>
      <c r="V5915" s="6" t="s">
        <v>12299</v>
      </c>
      <c r="W5915" s="6" t="s">
        <v>12299</v>
      </c>
    </row>
    <row r="5916" spans="1:23" x14ac:dyDescent="0.3">
      <c r="A5916" s="6" t="s">
        <v>12401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VLOOKUP(A5916,web_archive!D:AB,18,FALSE)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22161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VLOOKUP(A5917,web_archive!D:AB,18,FALSE)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12401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VLOOKUP(A5918,web_archive!D:AB,18,FALSE)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22162</v>
      </c>
      <c r="C5919" s="6" t="s">
        <v>22163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VLOOKUP(A5919,web_archive!D:AB,18,FALSE)</f>
        <v>#N/A</v>
      </c>
      <c r="O5919" s="6"/>
      <c r="P5919" s="6"/>
      <c r="Q5919" s="6"/>
      <c r="R5919" s="6"/>
      <c r="S5919" s="6"/>
      <c r="T5919" s="6"/>
      <c r="U5919" s="6" t="s">
        <v>12299</v>
      </c>
      <c r="V5919" s="6" t="s">
        <v>12299</v>
      </c>
      <c r="W5919" s="6" t="s">
        <v>12299</v>
      </c>
    </row>
    <row r="5920" spans="1:23" x14ac:dyDescent="0.3">
      <c r="A5920" s="6">
        <v>10002</v>
      </c>
      <c r="B5920" s="6" t="s">
        <v>22164</v>
      </c>
      <c r="C5920" s="6" t="s">
        <v>22165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VLOOKUP(A5920,web_archive!D:AB,18,FALSE)</f>
        <v>#N/A</v>
      </c>
      <c r="O5920" s="6"/>
      <c r="P5920" s="6"/>
      <c r="Q5920" s="6"/>
      <c r="R5920" s="6"/>
      <c r="S5920" s="6"/>
      <c r="T5920" s="6"/>
      <c r="U5920" s="6" t="s">
        <v>12299</v>
      </c>
      <c r="V5920" s="6" t="s">
        <v>12299</v>
      </c>
      <c r="W5920" s="6" t="s">
        <v>12299</v>
      </c>
    </row>
    <row r="5921" spans="1:23" x14ac:dyDescent="0.3">
      <c r="A5921" s="6">
        <v>10003</v>
      </c>
      <c r="B5921" s="6" t="s">
        <v>10124</v>
      </c>
      <c r="C5921" s="6" t="s">
        <v>10125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VLOOKUP(A5921,web_archive!D:AB,18,FALSE)</f>
        <v>None</v>
      </c>
      <c r="O5921" s="6"/>
      <c r="P5921" s="6"/>
      <c r="Q5921" s="6"/>
      <c r="R5921" s="6"/>
      <c r="S5921" s="6"/>
      <c r="T5921" s="6"/>
      <c r="U5921" s="6" t="s">
        <v>12299</v>
      </c>
      <c r="V5921" s="6" t="s">
        <v>12299</v>
      </c>
      <c r="W5921" s="6" t="s">
        <v>12299</v>
      </c>
    </row>
    <row r="5922" spans="1:23" x14ac:dyDescent="0.3">
      <c r="A5922" s="6">
        <v>10004</v>
      </c>
      <c r="B5922" s="6" t="s">
        <v>7373</v>
      </c>
      <c r="C5922" s="6" t="s">
        <v>7373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VLOOKUP(A5922,web_archive!D:AB,18,FALSE)</f>
        <v>None</v>
      </c>
      <c r="O5922" s="6"/>
      <c r="P5922" s="6"/>
      <c r="Q5922" s="6"/>
      <c r="R5922" s="6"/>
      <c r="S5922" s="6"/>
      <c r="T5922" s="6"/>
      <c r="U5922" s="6" t="s">
        <v>12299</v>
      </c>
      <c r="V5922" s="6" t="s">
        <v>12299</v>
      </c>
      <c r="W5922" s="6" t="s">
        <v>12299</v>
      </c>
    </row>
    <row r="5923" spans="1:23" x14ac:dyDescent="0.3">
      <c r="A5923" s="6">
        <v>10005</v>
      </c>
      <c r="B5923" s="6" t="s">
        <v>10693</v>
      </c>
      <c r="C5923" s="6" t="s">
        <v>10693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VLOOKUP(A5923,web_archive!D:AB,18,FALSE)</f>
        <v>None</v>
      </c>
      <c r="O5923" s="6"/>
      <c r="P5923" s="6"/>
      <c r="Q5923" s="6"/>
      <c r="R5923" s="6"/>
      <c r="S5923" s="6"/>
      <c r="T5923" s="6"/>
      <c r="U5923" s="6" t="s">
        <v>12299</v>
      </c>
      <c r="V5923" s="6" t="s">
        <v>12299</v>
      </c>
      <c r="W5923" s="6" t="s">
        <v>12299</v>
      </c>
    </row>
    <row r="5924" spans="1:23" x14ac:dyDescent="0.3">
      <c r="A5924" s="6">
        <v>10006</v>
      </c>
      <c r="B5924" s="6" t="s">
        <v>7985</v>
      </c>
      <c r="C5924" s="6" t="s">
        <v>7986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VLOOKUP(A5924,web_archive!D:AB,18,FALSE)</f>
        <v>None</v>
      </c>
      <c r="O5924" s="6"/>
      <c r="P5924" s="6"/>
      <c r="Q5924" s="6"/>
      <c r="R5924" s="6"/>
      <c r="S5924" s="6"/>
      <c r="T5924" s="6"/>
      <c r="U5924" s="6" t="s">
        <v>12299</v>
      </c>
      <c r="V5924" s="6" t="s">
        <v>12299</v>
      </c>
      <c r="W5924" s="6" t="s">
        <v>12299</v>
      </c>
    </row>
    <row r="5925" spans="1:23" x14ac:dyDescent="0.3">
      <c r="A5925" s="6">
        <v>10007</v>
      </c>
      <c r="B5925" s="6" t="s">
        <v>9051</v>
      </c>
      <c r="C5925" s="6" t="s">
        <v>9052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VLOOKUP(A5925,web_archive!D:AB,18,FALSE)</f>
        <v>None</v>
      </c>
      <c r="O5925" s="6"/>
      <c r="P5925" s="6"/>
      <c r="Q5925" s="6"/>
      <c r="R5925" s="6"/>
      <c r="S5925" s="6"/>
      <c r="T5925" s="6"/>
      <c r="U5925" s="6" t="s">
        <v>12299</v>
      </c>
      <c r="V5925" s="6" t="s">
        <v>12299</v>
      </c>
      <c r="W5925" s="6" t="s">
        <v>12299</v>
      </c>
    </row>
    <row r="5926" spans="1:23" x14ac:dyDescent="0.3">
      <c r="A5926" s="6">
        <v>10008</v>
      </c>
      <c r="B5926" s="6" t="s">
        <v>22166</v>
      </c>
      <c r="C5926" s="6" t="s">
        <v>22166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VLOOKUP(A5926,web_archive!D:AB,18,FALSE)</f>
        <v>#N/A</v>
      </c>
      <c r="O5926" s="6"/>
      <c r="P5926" s="6"/>
      <c r="Q5926" s="6"/>
      <c r="R5926" s="6"/>
      <c r="S5926" s="6"/>
      <c r="T5926" s="6"/>
      <c r="U5926" s="6" t="s">
        <v>12299</v>
      </c>
      <c r="V5926" s="6" t="s">
        <v>12299</v>
      </c>
      <c r="W5926" s="6" t="s">
        <v>12299</v>
      </c>
    </row>
    <row r="5927" spans="1:23" x14ac:dyDescent="0.3">
      <c r="A5927" s="6">
        <v>10009</v>
      </c>
      <c r="B5927" s="6" t="s">
        <v>10700</v>
      </c>
      <c r="C5927" s="6" t="s">
        <v>10701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VLOOKUP(A5927,web_archive!D:AB,18,FALSE)</f>
        <v>None</v>
      </c>
      <c r="O5927" s="6"/>
      <c r="P5927" s="6"/>
      <c r="Q5927" s="6"/>
      <c r="R5927" s="6"/>
      <c r="S5927" s="6"/>
      <c r="T5927" s="6"/>
      <c r="U5927" s="6" t="s">
        <v>12299</v>
      </c>
      <c r="V5927" s="6" t="s">
        <v>12299</v>
      </c>
      <c r="W5927" s="6" t="s">
        <v>12299</v>
      </c>
    </row>
    <row r="5928" spans="1:23" x14ac:dyDescent="0.3">
      <c r="A5928" s="6">
        <v>10010</v>
      </c>
      <c r="B5928" s="6" t="s">
        <v>819</v>
      </c>
      <c r="C5928" s="6" t="s">
        <v>820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VLOOKUP(A5928,web_archive!D:AB,18,FALSE)</f>
        <v>None</v>
      </c>
      <c r="O5928" s="6"/>
      <c r="P5928" s="6"/>
      <c r="Q5928" s="6"/>
      <c r="R5928" s="6"/>
      <c r="S5928" s="6"/>
      <c r="T5928" s="6"/>
      <c r="U5928" s="6" t="s">
        <v>12299</v>
      </c>
      <c r="V5928" s="6" t="s">
        <v>12299</v>
      </c>
      <c r="W5928" s="6" t="s">
        <v>12299</v>
      </c>
    </row>
    <row r="5929" spans="1:23" x14ac:dyDescent="0.3">
      <c r="A5929" s="6">
        <v>10011</v>
      </c>
      <c r="B5929" s="6" t="s">
        <v>22167</v>
      </c>
      <c r="C5929" s="6" t="s">
        <v>22168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VLOOKUP(A5929,web_archive!D:AB,18,FALSE)</f>
        <v>#N/A</v>
      </c>
      <c r="O5929" s="6"/>
      <c r="P5929" s="6"/>
      <c r="Q5929" s="6"/>
      <c r="R5929" s="6"/>
      <c r="S5929" s="6"/>
      <c r="T5929" s="6"/>
      <c r="U5929" s="6" t="s">
        <v>12299</v>
      </c>
      <c r="V5929" s="6" t="s">
        <v>12299</v>
      </c>
      <c r="W5929" s="6" t="s">
        <v>12299</v>
      </c>
    </row>
    <row r="5930" spans="1:23" x14ac:dyDescent="0.3">
      <c r="A5930" s="6">
        <v>10012</v>
      </c>
      <c r="B5930" s="6" t="s">
        <v>10049</v>
      </c>
      <c r="C5930" s="6" t="s">
        <v>10050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VLOOKUP(A5930,web_archive!D:AB,18,FALSE)</f>
        <v>None</v>
      </c>
      <c r="O5930" s="6"/>
      <c r="P5930" s="6"/>
      <c r="Q5930" s="6"/>
      <c r="R5930" s="6"/>
      <c r="S5930" s="6"/>
      <c r="T5930" s="6"/>
      <c r="U5930" s="6" t="s">
        <v>12299</v>
      </c>
      <c r="V5930" s="6" t="s">
        <v>12299</v>
      </c>
      <c r="W5930" s="6" t="s">
        <v>12299</v>
      </c>
    </row>
    <row r="5931" spans="1:23" x14ac:dyDescent="0.3">
      <c r="A5931" s="6">
        <v>10013</v>
      </c>
      <c r="B5931" s="6" t="s">
        <v>722</v>
      </c>
      <c r="C5931" s="6" t="s">
        <v>722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VLOOKUP(A5931,web_archive!D:AB,18,FALSE)</f>
        <v>None</v>
      </c>
      <c r="O5931" s="6"/>
      <c r="P5931" s="6"/>
      <c r="Q5931" s="6"/>
      <c r="R5931" s="6"/>
      <c r="S5931" s="6"/>
      <c r="T5931" s="6"/>
      <c r="U5931" s="6" t="s">
        <v>12299</v>
      </c>
      <c r="V5931" s="6" t="s">
        <v>12299</v>
      </c>
      <c r="W5931" s="6" t="s">
        <v>12299</v>
      </c>
    </row>
    <row r="5932" spans="1:23" x14ac:dyDescent="0.3">
      <c r="A5932" s="6">
        <v>10014</v>
      </c>
      <c r="B5932" s="6" t="s">
        <v>8474</v>
      </c>
      <c r="C5932" s="6" t="s">
        <v>8475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VLOOKUP(A5932,web_archive!D:AB,18,FALSE)</f>
        <v>None</v>
      </c>
      <c r="O5932" s="6"/>
      <c r="P5932" s="6"/>
      <c r="Q5932" s="6"/>
      <c r="R5932" s="6"/>
      <c r="S5932" s="6"/>
      <c r="T5932" s="6"/>
      <c r="U5932" s="6" t="s">
        <v>12299</v>
      </c>
      <c r="V5932" s="6" t="s">
        <v>12299</v>
      </c>
      <c r="W5932" s="6" t="s">
        <v>12299</v>
      </c>
    </row>
    <row r="5933" spans="1:23" x14ac:dyDescent="0.3">
      <c r="A5933" s="6">
        <v>10015</v>
      </c>
      <c r="B5933" s="6" t="s">
        <v>4802</v>
      </c>
      <c r="C5933" s="6" t="s">
        <v>4803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VLOOKUP(A5933,web_archive!D:AB,18,FALSE)</f>
        <v>None</v>
      </c>
      <c r="O5933" s="6"/>
      <c r="P5933" s="6"/>
      <c r="Q5933" s="6"/>
      <c r="R5933" s="6"/>
      <c r="S5933" s="6"/>
      <c r="T5933" s="6"/>
      <c r="U5933" s="6" t="s">
        <v>12299</v>
      </c>
      <c r="V5933" s="6" t="s">
        <v>12299</v>
      </c>
      <c r="W5933" s="6" t="s">
        <v>12299</v>
      </c>
    </row>
    <row r="5934" spans="1:23" x14ac:dyDescent="0.3">
      <c r="A5934" s="6">
        <v>10016</v>
      </c>
      <c r="B5934" s="6" t="s">
        <v>4645</v>
      </c>
      <c r="C5934" s="6" t="s">
        <v>4646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VLOOKUP(A5934,web_archive!D:AB,18,FALSE)</f>
        <v>None</v>
      </c>
      <c r="O5934" s="6"/>
      <c r="P5934" s="6"/>
      <c r="Q5934" s="6"/>
      <c r="R5934" s="6"/>
      <c r="S5934" s="6"/>
      <c r="T5934" s="6"/>
      <c r="U5934" s="6" t="s">
        <v>12299</v>
      </c>
      <c r="V5934" s="6" t="s">
        <v>12299</v>
      </c>
      <c r="W5934" s="6" t="s">
        <v>12299</v>
      </c>
    </row>
    <row r="5935" spans="1:23" x14ac:dyDescent="0.3">
      <c r="A5935" s="6">
        <v>10017</v>
      </c>
      <c r="B5935" s="6" t="s">
        <v>780</v>
      </c>
      <c r="C5935" s="6" t="s">
        <v>781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VLOOKUP(A5935,web_archive!D:AB,18,FALSE)</f>
        <v>None</v>
      </c>
      <c r="O5935" s="6"/>
      <c r="P5935" s="6"/>
      <c r="Q5935" s="6"/>
      <c r="R5935" s="6"/>
      <c r="S5935" s="6"/>
      <c r="T5935" s="6"/>
      <c r="U5935" s="6" t="s">
        <v>12299</v>
      </c>
      <c r="V5935" s="6" t="s">
        <v>12299</v>
      </c>
      <c r="W5935" s="6" t="s">
        <v>12299</v>
      </c>
    </row>
    <row r="5936" spans="1:23" x14ac:dyDescent="0.3">
      <c r="A5936" s="6">
        <v>10018</v>
      </c>
      <c r="B5936" s="6" t="s">
        <v>22169</v>
      </c>
      <c r="C5936" s="6" t="s">
        <v>22170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VLOOKUP(A5936,web_archive!D:AB,18,FALSE)</f>
        <v>#N/A</v>
      </c>
      <c r="O5936" s="6"/>
      <c r="P5936" s="6"/>
      <c r="Q5936" s="6"/>
      <c r="R5936" s="6"/>
      <c r="S5936" s="6"/>
      <c r="T5936" s="6"/>
      <c r="U5936" s="6" t="s">
        <v>12299</v>
      </c>
      <c r="V5936" s="6" t="s">
        <v>12299</v>
      </c>
      <c r="W5936" s="6" t="s">
        <v>12299</v>
      </c>
    </row>
    <row r="5937" spans="1:23" x14ac:dyDescent="0.3">
      <c r="A5937" s="6">
        <v>10019</v>
      </c>
      <c r="B5937" s="6" t="s">
        <v>8235</v>
      </c>
      <c r="C5937" s="6" t="s">
        <v>8236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VLOOKUP(A5937,web_archive!D:AB,18,FALSE)</f>
        <v>None</v>
      </c>
      <c r="O5937" s="6"/>
      <c r="P5937" s="6"/>
      <c r="Q5937" s="6"/>
      <c r="R5937" s="6"/>
      <c r="S5937" s="6"/>
      <c r="T5937" s="6"/>
      <c r="U5937" s="6" t="s">
        <v>12299</v>
      </c>
      <c r="V5937" s="6" t="s">
        <v>12299</v>
      </c>
      <c r="W5937" s="6" t="s">
        <v>12299</v>
      </c>
    </row>
    <row r="5938" spans="1:23" x14ac:dyDescent="0.3">
      <c r="A5938" s="6">
        <v>10020</v>
      </c>
      <c r="B5938" s="6" t="s">
        <v>9846</v>
      </c>
      <c r="C5938" s="6" t="s">
        <v>9847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VLOOKUP(A5938,web_archive!D:AB,18,FALSE)</f>
        <v>None</v>
      </c>
      <c r="O5938" s="6"/>
      <c r="P5938" s="6"/>
      <c r="Q5938" s="6"/>
      <c r="R5938" s="6"/>
      <c r="S5938" s="6"/>
      <c r="T5938" s="6"/>
      <c r="U5938" s="6" t="s">
        <v>12299</v>
      </c>
      <c r="V5938" s="6" t="s">
        <v>12299</v>
      </c>
      <c r="W5938" s="6" t="s">
        <v>12299</v>
      </c>
    </row>
    <row r="5939" spans="1:23" x14ac:dyDescent="0.3">
      <c r="A5939" s="6">
        <v>10021</v>
      </c>
      <c r="B5939" s="6" t="s">
        <v>22171</v>
      </c>
      <c r="C5939" s="6" t="s">
        <v>22172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VLOOKUP(A5939,web_archive!D:AB,18,FALSE)</f>
        <v>#N/A</v>
      </c>
      <c r="O5939" s="6"/>
      <c r="P5939" s="6"/>
      <c r="Q5939" s="6"/>
      <c r="R5939" s="6"/>
      <c r="S5939" s="6"/>
      <c r="T5939" s="6"/>
      <c r="U5939" s="6" t="s">
        <v>12299</v>
      </c>
      <c r="V5939" s="6" t="s">
        <v>12299</v>
      </c>
      <c r="W5939" s="6" t="s">
        <v>12299</v>
      </c>
    </row>
    <row r="5940" spans="1:23" x14ac:dyDescent="0.3">
      <c r="A5940" s="6">
        <v>10022</v>
      </c>
      <c r="B5940" s="6" t="s">
        <v>22173</v>
      </c>
      <c r="C5940" s="6" t="s">
        <v>22174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VLOOKUP(A5940,web_archive!D:AB,18,FALSE)</f>
        <v>#N/A</v>
      </c>
      <c r="O5940" s="6"/>
      <c r="P5940" s="6"/>
      <c r="Q5940" s="6"/>
      <c r="R5940" s="6"/>
      <c r="S5940" s="6"/>
      <c r="T5940" s="6"/>
      <c r="U5940" s="6" t="s">
        <v>12299</v>
      </c>
      <c r="V5940" s="6" t="s">
        <v>12299</v>
      </c>
      <c r="W5940" s="6" t="s">
        <v>12299</v>
      </c>
    </row>
    <row r="5941" spans="1:23" x14ac:dyDescent="0.3">
      <c r="A5941" s="6">
        <v>10023</v>
      </c>
      <c r="B5941" s="6" t="s">
        <v>22175</v>
      </c>
      <c r="C5941" s="6" t="s">
        <v>22176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VLOOKUP(A5941,web_archive!D:AB,18,FALSE)</f>
        <v>#N/A</v>
      </c>
      <c r="O5941" s="6"/>
      <c r="P5941" s="6"/>
      <c r="Q5941" s="6"/>
      <c r="R5941" s="6"/>
      <c r="S5941" s="6"/>
      <c r="T5941" s="6"/>
      <c r="U5941" s="6" t="s">
        <v>12299</v>
      </c>
      <c r="V5941" s="6" t="s">
        <v>12299</v>
      </c>
      <c r="W5941" s="6" t="s">
        <v>12299</v>
      </c>
    </row>
    <row r="5942" spans="1:23" x14ac:dyDescent="0.3">
      <c r="A5942" s="6">
        <v>10024</v>
      </c>
      <c r="B5942" s="6" t="s">
        <v>22177</v>
      </c>
      <c r="C5942" s="6" t="s">
        <v>22178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VLOOKUP(A5942,web_archive!D:AB,18,FALSE)</f>
        <v>#N/A</v>
      </c>
      <c r="O5942" s="6"/>
      <c r="P5942" s="6"/>
      <c r="Q5942" s="6"/>
      <c r="R5942" s="6"/>
      <c r="S5942" s="6"/>
      <c r="T5942" s="6"/>
      <c r="U5942" s="6" t="s">
        <v>12299</v>
      </c>
      <c r="V5942" s="6" t="s">
        <v>12299</v>
      </c>
      <c r="W5942" s="6" t="s">
        <v>12299</v>
      </c>
    </row>
    <row r="5943" spans="1:23" x14ac:dyDescent="0.3">
      <c r="A5943" s="6">
        <v>10025</v>
      </c>
      <c r="B5943" s="6" t="s">
        <v>9565</v>
      </c>
      <c r="C5943" s="6" t="s">
        <v>9566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VLOOKUP(A5943,web_archive!D:AB,18,FALSE)</f>
        <v>None</v>
      </c>
      <c r="O5943" s="6"/>
      <c r="P5943" s="6"/>
      <c r="Q5943" s="6"/>
      <c r="R5943" s="6"/>
      <c r="S5943" s="6"/>
      <c r="T5943" s="6"/>
      <c r="U5943" s="6" t="s">
        <v>12299</v>
      </c>
      <c r="V5943" s="6" t="s">
        <v>12299</v>
      </c>
      <c r="W5943" s="6" t="s">
        <v>12299</v>
      </c>
    </row>
    <row r="5944" spans="1:23" x14ac:dyDescent="0.3">
      <c r="A5944" s="6">
        <v>10026</v>
      </c>
      <c r="B5944" s="6" t="s">
        <v>22179</v>
      </c>
      <c r="C5944" s="6" t="s">
        <v>22180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VLOOKUP(A5944,web_archive!D:AB,18,FALSE)</f>
        <v>#N/A</v>
      </c>
      <c r="O5944" s="6"/>
      <c r="P5944" s="6"/>
      <c r="Q5944" s="6"/>
      <c r="R5944" s="6"/>
      <c r="S5944" s="6"/>
      <c r="T5944" s="6"/>
      <c r="U5944" s="6" t="s">
        <v>12299</v>
      </c>
      <c r="V5944" s="6" t="s">
        <v>12299</v>
      </c>
      <c r="W5944" s="6" t="s">
        <v>12299</v>
      </c>
    </row>
    <row r="5945" spans="1:23" x14ac:dyDescent="0.3">
      <c r="A5945" s="6">
        <v>10027</v>
      </c>
      <c r="B5945" s="6" t="s">
        <v>9465</v>
      </c>
      <c r="C5945" s="6" t="s">
        <v>9466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VLOOKUP(A5945,web_archive!D:AB,18,FALSE)</f>
        <v>None</v>
      </c>
      <c r="O5945" s="6"/>
      <c r="P5945" s="6"/>
      <c r="Q5945" s="6"/>
      <c r="R5945" s="6"/>
      <c r="S5945" s="6"/>
      <c r="T5945" s="6"/>
      <c r="U5945" s="6" t="s">
        <v>12299</v>
      </c>
      <c r="V5945" s="6" t="s">
        <v>12299</v>
      </c>
      <c r="W5945" s="6" t="s">
        <v>12299</v>
      </c>
    </row>
    <row r="5946" spans="1:23" x14ac:dyDescent="0.3">
      <c r="A5946" s="6">
        <v>10028</v>
      </c>
      <c r="B5946" s="6" t="s">
        <v>22181</v>
      </c>
      <c r="C5946" s="6" t="s">
        <v>22182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VLOOKUP(A5946,web_archive!D:AB,18,FALSE)</f>
        <v>#N/A</v>
      </c>
      <c r="O5946" s="6"/>
      <c r="P5946" s="6"/>
      <c r="Q5946" s="6"/>
      <c r="R5946" s="6"/>
      <c r="S5946" s="6"/>
      <c r="T5946" s="6"/>
      <c r="U5946" s="6" t="s">
        <v>12299</v>
      </c>
      <c r="V5946" s="6" t="s">
        <v>12299</v>
      </c>
      <c r="W5946" s="6" t="s">
        <v>12299</v>
      </c>
    </row>
    <row r="5947" spans="1:23" x14ac:dyDescent="0.3">
      <c r="A5947" s="6">
        <v>10029</v>
      </c>
      <c r="B5947" s="6" t="s">
        <v>22183</v>
      </c>
      <c r="C5947" s="6" t="s">
        <v>22184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VLOOKUP(A5947,web_archive!D:AB,18,FALSE)</f>
        <v>#N/A</v>
      </c>
      <c r="O5947" s="6"/>
      <c r="P5947" s="6"/>
      <c r="Q5947" s="6"/>
      <c r="R5947" s="6"/>
      <c r="S5947" s="6"/>
      <c r="T5947" s="6"/>
      <c r="U5947" s="6" t="s">
        <v>12299</v>
      </c>
      <c r="V5947" s="6" t="s">
        <v>12299</v>
      </c>
      <c r="W5947" s="6" t="s">
        <v>12299</v>
      </c>
    </row>
    <row r="5948" spans="1:23" x14ac:dyDescent="0.3">
      <c r="A5948" s="6">
        <v>10030</v>
      </c>
      <c r="B5948" s="6" t="s">
        <v>22185</v>
      </c>
      <c r="C5948" s="6" t="s">
        <v>22186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VLOOKUP(A5948,web_archive!D:AB,18,FALSE)</f>
        <v>#N/A</v>
      </c>
      <c r="O5948" s="6"/>
      <c r="P5948" s="6"/>
      <c r="Q5948" s="6"/>
      <c r="R5948" s="6"/>
      <c r="S5948" s="6"/>
      <c r="T5948" s="6"/>
      <c r="U5948" s="6" t="s">
        <v>12299</v>
      </c>
      <c r="V5948" s="6" t="s">
        <v>12299</v>
      </c>
      <c r="W5948" s="6" t="s">
        <v>12299</v>
      </c>
    </row>
    <row r="5949" spans="1:23" x14ac:dyDescent="0.3">
      <c r="A5949" s="6">
        <v>10031</v>
      </c>
      <c r="B5949" s="6" t="s">
        <v>22187</v>
      </c>
      <c r="C5949" s="6" t="s">
        <v>22188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VLOOKUP(A5949,web_archive!D:AB,18,FALSE)</f>
        <v>#N/A</v>
      </c>
      <c r="O5949" s="6"/>
      <c r="P5949" s="6"/>
      <c r="Q5949" s="6"/>
      <c r="R5949" s="6"/>
      <c r="S5949" s="6"/>
      <c r="T5949" s="6"/>
      <c r="U5949" s="6" t="s">
        <v>12299</v>
      </c>
      <c r="V5949" s="6" t="s">
        <v>12299</v>
      </c>
      <c r="W5949" s="6" t="s">
        <v>12299</v>
      </c>
    </row>
    <row r="5950" spans="1:23" x14ac:dyDescent="0.3">
      <c r="A5950" s="6">
        <v>10032</v>
      </c>
      <c r="B5950" s="6" t="s">
        <v>22189</v>
      </c>
      <c r="C5950" s="6" t="s">
        <v>22190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VLOOKUP(A5950,web_archive!D:AB,18,FALSE)</f>
        <v>#N/A</v>
      </c>
      <c r="O5950" s="6"/>
      <c r="P5950" s="6"/>
      <c r="Q5950" s="6"/>
      <c r="R5950" s="6"/>
      <c r="S5950" s="6"/>
      <c r="T5950" s="6"/>
      <c r="U5950" s="6" t="s">
        <v>12299</v>
      </c>
      <c r="V5950" s="6" t="s">
        <v>12299</v>
      </c>
      <c r="W5950" s="6" t="s">
        <v>12299</v>
      </c>
    </row>
    <row r="5951" spans="1:23" x14ac:dyDescent="0.3">
      <c r="A5951" s="6">
        <v>10033</v>
      </c>
      <c r="B5951" s="6" t="s">
        <v>22191</v>
      </c>
      <c r="C5951" s="6" t="s">
        <v>22192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VLOOKUP(A5951,web_archive!D:AB,18,FALSE)</f>
        <v>#N/A</v>
      </c>
      <c r="O5951" s="6"/>
      <c r="P5951" s="6"/>
      <c r="Q5951" s="6"/>
      <c r="R5951" s="6"/>
      <c r="S5951" s="6"/>
      <c r="T5951" s="6"/>
      <c r="U5951" s="6" t="s">
        <v>12299</v>
      </c>
      <c r="V5951" s="6" t="s">
        <v>12299</v>
      </c>
      <c r="W5951" s="6" t="s">
        <v>12299</v>
      </c>
    </row>
    <row r="5952" spans="1:23" x14ac:dyDescent="0.3">
      <c r="A5952" s="6">
        <v>10034</v>
      </c>
      <c r="B5952" s="6" t="s">
        <v>734</v>
      </c>
      <c r="C5952" s="6" t="s">
        <v>735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VLOOKUP(A5952,web_archive!D:AB,18,FALSE)</f>
        <v>None</v>
      </c>
      <c r="O5952" s="6"/>
      <c r="P5952" s="6"/>
      <c r="Q5952" s="6"/>
      <c r="R5952" s="6"/>
      <c r="S5952" s="6"/>
      <c r="T5952" s="6"/>
      <c r="U5952" s="6" t="s">
        <v>12299</v>
      </c>
      <c r="V5952" s="6" t="s">
        <v>12299</v>
      </c>
      <c r="W5952" s="6" t="s">
        <v>12299</v>
      </c>
    </row>
    <row r="5953" spans="1:23" x14ac:dyDescent="0.3">
      <c r="A5953" s="6">
        <v>10035</v>
      </c>
      <c r="B5953" s="6" t="s">
        <v>22193</v>
      </c>
      <c r="C5953" s="6" t="s">
        <v>22194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VLOOKUP(A5953,web_archive!D:AB,18,FALSE)</f>
        <v>#N/A</v>
      </c>
      <c r="O5953" s="6"/>
      <c r="P5953" s="6"/>
      <c r="Q5953" s="6"/>
      <c r="R5953" s="6"/>
      <c r="S5953" s="6"/>
      <c r="T5953" s="6"/>
      <c r="U5953" s="6" t="s">
        <v>12299</v>
      </c>
      <c r="V5953" s="6" t="s">
        <v>12299</v>
      </c>
      <c r="W5953" s="6" t="s">
        <v>12299</v>
      </c>
    </row>
    <row r="5954" spans="1:23" x14ac:dyDescent="0.3">
      <c r="A5954" s="6">
        <v>10036</v>
      </c>
      <c r="B5954" s="6" t="s">
        <v>22195</v>
      </c>
      <c r="C5954" s="6" t="s">
        <v>22196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VLOOKUP(A5954,web_archive!D:AB,18,FALSE)</f>
        <v>#N/A</v>
      </c>
      <c r="O5954" s="6"/>
      <c r="P5954" s="6"/>
      <c r="Q5954" s="6"/>
      <c r="R5954" s="6"/>
      <c r="S5954" s="6"/>
      <c r="T5954" s="6"/>
      <c r="U5954" s="6" t="s">
        <v>12299</v>
      </c>
      <c r="V5954" s="6" t="s">
        <v>12299</v>
      </c>
      <c r="W5954" s="6" t="s">
        <v>12299</v>
      </c>
    </row>
    <row r="5955" spans="1:23" x14ac:dyDescent="0.3">
      <c r="A5955" s="6">
        <v>10037</v>
      </c>
      <c r="B5955" s="6" t="s">
        <v>22197</v>
      </c>
      <c r="C5955" s="6" t="s">
        <v>22198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VLOOKUP(A5955,web_archive!D:AB,18,FALSE)</f>
        <v>#N/A</v>
      </c>
      <c r="O5955" s="6"/>
      <c r="P5955" s="6"/>
      <c r="Q5955" s="6"/>
      <c r="R5955" s="6"/>
      <c r="S5955" s="6"/>
      <c r="T5955" s="6"/>
      <c r="U5955" s="6" t="s">
        <v>12299</v>
      </c>
      <c r="V5955" s="6" t="s">
        <v>12299</v>
      </c>
      <c r="W5955" s="6" t="s">
        <v>12299</v>
      </c>
    </row>
    <row r="5956" spans="1:23" x14ac:dyDescent="0.3">
      <c r="A5956" s="6">
        <v>10038</v>
      </c>
      <c r="B5956" s="6" t="s">
        <v>22199</v>
      </c>
      <c r="C5956" s="6" t="s">
        <v>22200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VLOOKUP(A5956,web_archive!D:AB,18,FALSE)</f>
        <v>#N/A</v>
      </c>
      <c r="O5956" s="6"/>
      <c r="P5956" s="6"/>
      <c r="Q5956" s="6"/>
      <c r="R5956" s="6"/>
      <c r="S5956" s="6"/>
      <c r="T5956" s="6"/>
      <c r="U5956" s="6" t="s">
        <v>12299</v>
      </c>
      <c r="V5956" s="6" t="s">
        <v>12299</v>
      </c>
      <c r="W5956" s="6" t="s">
        <v>12299</v>
      </c>
    </row>
    <row r="5957" spans="1:23" x14ac:dyDescent="0.3">
      <c r="A5957" s="6">
        <v>10039</v>
      </c>
      <c r="B5957" s="6" t="s">
        <v>22201</v>
      </c>
      <c r="C5957" s="6" t="s">
        <v>22202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VLOOKUP(A5957,web_archive!D:AB,18,FALSE)</f>
        <v>#N/A</v>
      </c>
      <c r="O5957" s="6"/>
      <c r="P5957" s="6"/>
      <c r="Q5957" s="6"/>
      <c r="R5957" s="6"/>
      <c r="S5957" s="6"/>
      <c r="T5957" s="6"/>
      <c r="U5957" s="6" t="s">
        <v>12299</v>
      </c>
      <c r="V5957" s="6" t="s">
        <v>12299</v>
      </c>
      <c r="W5957" s="6" t="s">
        <v>12299</v>
      </c>
    </row>
    <row r="5958" spans="1:23" x14ac:dyDescent="0.3">
      <c r="A5958" s="6" t="s">
        <v>12401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VLOOKUP(A5958,web_archive!D:AB,18,FALSE)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22203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VLOOKUP(A5959,web_archive!D:AB,18,FALSE)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12401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VLOOKUP(A5960,web_archive!D:AB,18,FALSE)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22204</v>
      </c>
      <c r="C5961" s="6" t="s">
        <v>22205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VLOOKUP(A5961,web_archive!D:AB,18,FALSE)</f>
        <v>#N/A</v>
      </c>
      <c r="O5961" s="6"/>
      <c r="P5961" s="6"/>
      <c r="Q5961" s="6"/>
      <c r="R5961" s="6"/>
      <c r="S5961" s="6"/>
      <c r="T5961" s="6"/>
      <c r="U5961" s="6" t="s">
        <v>12299</v>
      </c>
      <c r="V5961" s="6" t="s">
        <v>12299</v>
      </c>
      <c r="W5961" s="6" t="s">
        <v>12299</v>
      </c>
    </row>
    <row r="5962" spans="1:23" x14ac:dyDescent="0.3">
      <c r="A5962" s="6">
        <v>11001</v>
      </c>
      <c r="B5962" s="6" t="s">
        <v>22206</v>
      </c>
      <c r="C5962" s="6" t="s">
        <v>22207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VLOOKUP(A5962,web_archive!D:AB,18,FALSE)</f>
        <v>#N/A</v>
      </c>
      <c r="O5962" s="6"/>
      <c r="P5962" s="6"/>
      <c r="Q5962" s="6"/>
      <c r="R5962" s="6"/>
      <c r="S5962" s="6"/>
      <c r="T5962" s="6"/>
      <c r="U5962" s="6" t="s">
        <v>12299</v>
      </c>
      <c r="V5962" s="6" t="s">
        <v>12299</v>
      </c>
      <c r="W5962" s="6" t="s">
        <v>12299</v>
      </c>
    </row>
    <row r="5963" spans="1:23" x14ac:dyDescent="0.3">
      <c r="A5963" s="6">
        <v>11002</v>
      </c>
      <c r="B5963" s="6" t="s">
        <v>4753</v>
      </c>
      <c r="C5963" s="6" t="s">
        <v>4754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VLOOKUP(A5963,web_archive!D:AB,18,FALSE)</f>
        <v>None</v>
      </c>
      <c r="O5963" s="6"/>
      <c r="P5963" s="6"/>
      <c r="Q5963" s="6"/>
      <c r="R5963" s="6"/>
      <c r="S5963" s="6"/>
      <c r="T5963" s="6"/>
      <c r="U5963" s="6" t="s">
        <v>12299</v>
      </c>
      <c r="V5963" s="6" t="s">
        <v>12299</v>
      </c>
      <c r="W5963" s="6" t="s">
        <v>12299</v>
      </c>
    </row>
    <row r="5964" spans="1:23" x14ac:dyDescent="0.3">
      <c r="A5964" s="6">
        <v>11003</v>
      </c>
      <c r="B5964" s="6" t="s">
        <v>22208</v>
      </c>
      <c r="C5964" s="6" t="s">
        <v>22209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VLOOKUP(A5964,web_archive!D:AB,18,FALSE)</f>
        <v>#N/A</v>
      </c>
      <c r="O5964" s="6"/>
      <c r="P5964" s="6"/>
      <c r="Q5964" s="6"/>
      <c r="R5964" s="6"/>
      <c r="S5964" s="6"/>
      <c r="T5964" s="6"/>
      <c r="U5964" s="6" t="s">
        <v>12299</v>
      </c>
      <c r="V5964" s="6" t="s">
        <v>12299</v>
      </c>
      <c r="W5964" s="6" t="s">
        <v>12299</v>
      </c>
    </row>
    <row r="5965" spans="1:23" x14ac:dyDescent="0.3">
      <c r="A5965" s="6">
        <v>11004</v>
      </c>
      <c r="B5965" s="6" t="s">
        <v>22210</v>
      </c>
      <c r="C5965" s="6" t="s">
        <v>22211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VLOOKUP(A5965,web_archive!D:AB,18,FALSE)</f>
        <v>#N/A</v>
      </c>
      <c r="O5965" s="6"/>
      <c r="P5965" s="6"/>
      <c r="Q5965" s="6"/>
      <c r="R5965" s="6"/>
      <c r="S5965" s="6"/>
      <c r="T5965" s="6"/>
      <c r="U5965" s="6" t="s">
        <v>12299</v>
      </c>
      <c r="V5965" s="6" t="s">
        <v>12299</v>
      </c>
      <c r="W5965" s="6" t="s">
        <v>12299</v>
      </c>
    </row>
    <row r="5966" spans="1:23" x14ac:dyDescent="0.3">
      <c r="A5966" s="6">
        <v>11005</v>
      </c>
      <c r="B5966" s="6" t="s">
        <v>22212</v>
      </c>
      <c r="C5966" s="6" t="s">
        <v>22213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VLOOKUP(A5966,web_archive!D:AB,18,FALSE)</f>
        <v>#N/A</v>
      </c>
      <c r="O5966" s="6"/>
      <c r="P5966" s="6"/>
      <c r="Q5966" s="6"/>
      <c r="R5966" s="6"/>
      <c r="S5966" s="6"/>
      <c r="T5966" s="6"/>
      <c r="U5966" s="6" t="s">
        <v>12299</v>
      </c>
      <c r="V5966" s="6" t="s">
        <v>12299</v>
      </c>
      <c r="W5966" s="6" t="s">
        <v>12299</v>
      </c>
    </row>
    <row r="5967" spans="1:23" x14ac:dyDescent="0.3">
      <c r="A5967" s="6">
        <v>11006</v>
      </c>
      <c r="B5967" s="6" t="s">
        <v>22214</v>
      </c>
      <c r="C5967" s="6" t="s">
        <v>22215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VLOOKUP(A5967,web_archive!D:AB,18,FALSE)</f>
        <v>#N/A</v>
      </c>
      <c r="O5967" s="6"/>
      <c r="P5967" s="6"/>
      <c r="Q5967" s="6"/>
      <c r="R5967" s="6"/>
      <c r="S5967" s="6"/>
      <c r="T5967" s="6"/>
      <c r="U5967" s="6" t="s">
        <v>12299</v>
      </c>
      <c r="V5967" s="6" t="s">
        <v>12299</v>
      </c>
      <c r="W5967" s="6" t="s">
        <v>12299</v>
      </c>
    </row>
    <row r="5968" spans="1:23" x14ac:dyDescent="0.3">
      <c r="A5968" s="6">
        <v>11007</v>
      </c>
      <c r="B5968" s="6" t="s">
        <v>22216</v>
      </c>
      <c r="C5968" s="6" t="s">
        <v>22217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VLOOKUP(A5968,web_archive!D:AB,18,FALSE)</f>
        <v>#N/A</v>
      </c>
      <c r="O5968" s="6"/>
      <c r="P5968" s="6"/>
      <c r="Q5968" s="6"/>
      <c r="R5968" s="6"/>
      <c r="S5968" s="6"/>
      <c r="T5968" s="6"/>
      <c r="U5968" s="6" t="s">
        <v>12299</v>
      </c>
      <c r="V5968" s="6" t="s">
        <v>12299</v>
      </c>
      <c r="W5968" s="6" t="s">
        <v>12299</v>
      </c>
    </row>
    <row r="5969" spans="1:23" x14ac:dyDescent="0.3">
      <c r="A5969" s="6">
        <v>11008</v>
      </c>
      <c r="B5969" s="6" t="s">
        <v>22218</v>
      </c>
      <c r="C5969" s="6" t="s">
        <v>22219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VLOOKUP(A5969,web_archive!D:AB,18,FALSE)</f>
        <v>#N/A</v>
      </c>
      <c r="O5969" s="6"/>
      <c r="P5969" s="6"/>
      <c r="Q5969" s="6"/>
      <c r="R5969" s="6"/>
      <c r="S5969" s="6"/>
      <c r="T5969" s="6"/>
      <c r="U5969" s="6" t="s">
        <v>12299</v>
      </c>
      <c r="V5969" s="6" t="s">
        <v>12299</v>
      </c>
      <c r="W5969" s="6" t="s">
        <v>12299</v>
      </c>
    </row>
    <row r="5970" spans="1:23" x14ac:dyDescent="0.3">
      <c r="A5970" s="6">
        <v>11009</v>
      </c>
      <c r="B5970" s="6" t="s">
        <v>22220</v>
      </c>
      <c r="C5970" s="6" t="s">
        <v>22221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VLOOKUP(A5970,web_archive!D:AB,18,FALSE)</f>
        <v>#N/A</v>
      </c>
      <c r="O5970" s="6"/>
      <c r="P5970" s="6"/>
      <c r="Q5970" s="6"/>
      <c r="R5970" s="6"/>
      <c r="S5970" s="6"/>
      <c r="T5970" s="6"/>
      <c r="U5970" s="6" t="s">
        <v>12299</v>
      </c>
      <c r="V5970" s="6" t="s">
        <v>12299</v>
      </c>
      <c r="W5970" s="6" t="s">
        <v>12299</v>
      </c>
    </row>
    <row r="5971" spans="1:23" x14ac:dyDescent="0.3">
      <c r="A5971" s="6">
        <v>11010</v>
      </c>
      <c r="B5971" s="6" t="s">
        <v>22222</v>
      </c>
      <c r="C5971" s="6" t="s">
        <v>22223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VLOOKUP(A5971,web_archive!D:AB,18,FALSE)</f>
        <v>#N/A</v>
      </c>
      <c r="O5971" s="6"/>
      <c r="P5971" s="6"/>
      <c r="Q5971" s="6"/>
      <c r="R5971" s="6"/>
      <c r="S5971" s="6"/>
      <c r="T5971" s="6"/>
      <c r="U5971" s="6" t="s">
        <v>12299</v>
      </c>
      <c r="V5971" s="6" t="s">
        <v>12299</v>
      </c>
      <c r="W5971" s="6" t="s">
        <v>12299</v>
      </c>
    </row>
    <row r="5972" spans="1:23" x14ac:dyDescent="0.3">
      <c r="A5972" s="6">
        <v>11011</v>
      </c>
      <c r="B5972" s="6" t="s">
        <v>22224</v>
      </c>
      <c r="C5972" s="6" t="s">
        <v>22225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VLOOKUP(A5972,web_archive!D:AB,18,FALSE)</f>
        <v>#N/A</v>
      </c>
      <c r="O5972" s="6"/>
      <c r="P5972" s="6"/>
      <c r="Q5972" s="6"/>
      <c r="R5972" s="6"/>
      <c r="S5972" s="6"/>
      <c r="T5972" s="6"/>
      <c r="U5972" s="6" t="s">
        <v>12299</v>
      </c>
      <c r="V5972" s="6" t="s">
        <v>12299</v>
      </c>
      <c r="W5972" s="6" t="s">
        <v>12299</v>
      </c>
    </row>
    <row r="5973" spans="1:23" x14ac:dyDescent="0.3">
      <c r="A5973" s="6">
        <v>11012</v>
      </c>
      <c r="B5973" s="6" t="s">
        <v>22226</v>
      </c>
      <c r="C5973" s="6" t="s">
        <v>22227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VLOOKUP(A5973,web_archive!D:AB,18,FALSE)</f>
        <v>#N/A</v>
      </c>
      <c r="O5973" s="6"/>
      <c r="P5973" s="6"/>
      <c r="Q5973" s="6"/>
      <c r="R5973" s="6"/>
      <c r="S5973" s="6"/>
      <c r="T5973" s="6"/>
      <c r="U5973" s="6" t="s">
        <v>12299</v>
      </c>
      <c r="V5973" s="6" t="s">
        <v>12299</v>
      </c>
      <c r="W5973" s="6" t="s">
        <v>12299</v>
      </c>
    </row>
    <row r="5974" spans="1:23" x14ac:dyDescent="0.3">
      <c r="A5974" s="6">
        <v>11013</v>
      </c>
      <c r="B5974" s="6" t="s">
        <v>22228</v>
      </c>
      <c r="C5974" s="6" t="s">
        <v>22229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VLOOKUP(A5974,web_archive!D:AB,18,FALSE)</f>
        <v>#N/A</v>
      </c>
      <c r="O5974" s="6"/>
      <c r="P5974" s="6"/>
      <c r="Q5974" s="6"/>
      <c r="R5974" s="6"/>
      <c r="S5974" s="6"/>
      <c r="T5974" s="6"/>
      <c r="U5974" s="6" t="s">
        <v>12299</v>
      </c>
      <c r="V5974" s="6" t="s">
        <v>12299</v>
      </c>
      <c r="W5974" s="6" t="s">
        <v>12299</v>
      </c>
    </row>
    <row r="5975" spans="1:23" x14ac:dyDescent="0.3">
      <c r="A5975" s="6">
        <v>11014</v>
      </c>
      <c r="B5975" s="6" t="s">
        <v>22230</v>
      </c>
      <c r="C5975" s="6" t="s">
        <v>22231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VLOOKUP(A5975,web_archive!D:AB,18,FALSE)</f>
        <v>#N/A</v>
      </c>
      <c r="O5975" s="6"/>
      <c r="P5975" s="6"/>
      <c r="Q5975" s="6"/>
      <c r="R5975" s="6"/>
      <c r="S5975" s="6"/>
      <c r="T5975" s="6"/>
      <c r="U5975" s="6" t="s">
        <v>12299</v>
      </c>
      <c r="V5975" s="6" t="s">
        <v>12299</v>
      </c>
      <c r="W5975" s="6" t="s">
        <v>12299</v>
      </c>
    </row>
    <row r="5976" spans="1:23" x14ac:dyDescent="0.3">
      <c r="A5976" s="6">
        <v>11015</v>
      </c>
      <c r="B5976" s="6" t="s">
        <v>22232</v>
      </c>
      <c r="C5976" s="6" t="s">
        <v>22233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VLOOKUP(A5976,web_archive!D:AB,18,FALSE)</f>
        <v>#N/A</v>
      </c>
      <c r="O5976" s="6"/>
      <c r="P5976" s="6"/>
      <c r="Q5976" s="6"/>
      <c r="R5976" s="6"/>
      <c r="S5976" s="6"/>
      <c r="T5976" s="6"/>
      <c r="U5976" s="6" t="s">
        <v>12299</v>
      </c>
      <c r="V5976" s="6" t="s">
        <v>12299</v>
      </c>
      <c r="W5976" s="6" t="s">
        <v>12299</v>
      </c>
    </row>
    <row r="5977" spans="1:23" x14ac:dyDescent="0.3">
      <c r="A5977" s="6">
        <v>11016</v>
      </c>
      <c r="B5977" s="6" t="s">
        <v>22234</v>
      </c>
      <c r="C5977" s="6" t="s">
        <v>22235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VLOOKUP(A5977,web_archive!D:AB,18,FALSE)</f>
        <v>#N/A</v>
      </c>
      <c r="O5977" s="6"/>
      <c r="P5977" s="6"/>
      <c r="Q5977" s="6"/>
      <c r="R5977" s="6"/>
      <c r="S5977" s="6"/>
      <c r="T5977" s="6"/>
      <c r="U5977" s="6" t="s">
        <v>12299</v>
      </c>
      <c r="V5977" s="6" t="s">
        <v>12299</v>
      </c>
      <c r="W5977" s="6" t="s">
        <v>12299</v>
      </c>
    </row>
    <row r="5978" spans="1:23" x14ac:dyDescent="0.3">
      <c r="A5978" s="6">
        <v>11017</v>
      </c>
      <c r="B5978" s="6" t="s">
        <v>22236</v>
      </c>
      <c r="C5978" s="6" t="s">
        <v>22237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VLOOKUP(A5978,web_archive!D:AB,18,FALSE)</f>
        <v>#N/A</v>
      </c>
      <c r="O5978" s="6"/>
      <c r="P5978" s="6"/>
      <c r="Q5978" s="6"/>
      <c r="R5978" s="6"/>
      <c r="S5978" s="6"/>
      <c r="T5978" s="6"/>
      <c r="U5978" s="6" t="s">
        <v>12299</v>
      </c>
      <c r="V5978" s="6" t="s">
        <v>12299</v>
      </c>
      <c r="W5978" s="6" t="s">
        <v>12299</v>
      </c>
    </row>
    <row r="5979" spans="1:23" x14ac:dyDescent="0.3">
      <c r="A5979" s="6">
        <v>11018</v>
      </c>
      <c r="B5979" s="6" t="s">
        <v>22238</v>
      </c>
      <c r="C5979" s="6" t="s">
        <v>22239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VLOOKUP(A5979,web_archive!D:AB,18,FALSE)</f>
        <v>#N/A</v>
      </c>
      <c r="O5979" s="6"/>
      <c r="P5979" s="6"/>
      <c r="Q5979" s="6"/>
      <c r="R5979" s="6"/>
      <c r="S5979" s="6"/>
      <c r="T5979" s="6"/>
      <c r="U5979" s="6" t="s">
        <v>12299</v>
      </c>
      <c r="V5979" s="6" t="s">
        <v>12299</v>
      </c>
      <c r="W5979" s="6" t="s">
        <v>12299</v>
      </c>
    </row>
    <row r="5980" spans="1:23" x14ac:dyDescent="0.3">
      <c r="A5980" s="6">
        <v>11019</v>
      </c>
      <c r="B5980" s="6" t="s">
        <v>22240</v>
      </c>
      <c r="C5980" s="6" t="s">
        <v>22241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VLOOKUP(A5980,web_archive!D:AB,18,FALSE)</f>
        <v>#N/A</v>
      </c>
      <c r="O5980" s="6"/>
      <c r="P5980" s="6"/>
      <c r="Q5980" s="6"/>
      <c r="R5980" s="6"/>
      <c r="S5980" s="6"/>
      <c r="T5980" s="6"/>
      <c r="U5980" s="6" t="s">
        <v>12299</v>
      </c>
      <c r="V5980" s="6" t="s">
        <v>12299</v>
      </c>
      <c r="W5980" s="6" t="s">
        <v>12299</v>
      </c>
    </row>
    <row r="5981" spans="1:23" x14ac:dyDescent="0.3">
      <c r="A5981" s="6">
        <v>11020</v>
      </c>
      <c r="B5981" s="6" t="s">
        <v>22242</v>
      </c>
      <c r="C5981" s="6" t="s">
        <v>22243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VLOOKUP(A5981,web_archive!D:AB,18,FALSE)</f>
        <v>#N/A</v>
      </c>
      <c r="O5981" s="6"/>
      <c r="P5981" s="6"/>
      <c r="Q5981" s="6"/>
      <c r="R5981" s="6"/>
      <c r="S5981" s="6"/>
      <c r="T5981" s="6"/>
      <c r="U5981" s="6" t="s">
        <v>12299</v>
      </c>
      <c r="V5981" s="6" t="s">
        <v>12299</v>
      </c>
      <c r="W5981" s="6" t="s">
        <v>12299</v>
      </c>
    </row>
    <row r="5982" spans="1:23" x14ac:dyDescent="0.3">
      <c r="A5982" s="6">
        <v>11021</v>
      </c>
      <c r="B5982" s="6" t="s">
        <v>22244</v>
      </c>
      <c r="C5982" s="6" t="s">
        <v>22245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VLOOKUP(A5982,web_archive!D:AB,18,FALSE)</f>
        <v>#N/A</v>
      </c>
      <c r="O5982" s="6"/>
      <c r="P5982" s="6"/>
      <c r="Q5982" s="6"/>
      <c r="R5982" s="6"/>
      <c r="S5982" s="6"/>
      <c r="T5982" s="6"/>
      <c r="U5982" s="6" t="s">
        <v>12299</v>
      </c>
      <c r="V5982" s="6" t="s">
        <v>12299</v>
      </c>
      <c r="W5982" s="6" t="s">
        <v>12299</v>
      </c>
    </row>
    <row r="5983" spans="1:23" x14ac:dyDescent="0.3">
      <c r="A5983" s="6">
        <v>11022</v>
      </c>
      <c r="B5983" s="6" t="s">
        <v>22246</v>
      </c>
      <c r="C5983" s="6" t="s">
        <v>22247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VLOOKUP(A5983,web_archive!D:AB,18,FALSE)</f>
        <v>#N/A</v>
      </c>
      <c r="O5983" s="6"/>
      <c r="P5983" s="6"/>
      <c r="Q5983" s="6"/>
      <c r="R5983" s="6"/>
      <c r="S5983" s="6"/>
      <c r="T5983" s="6"/>
      <c r="U5983" s="6" t="s">
        <v>12299</v>
      </c>
      <c r="V5983" s="6" t="s">
        <v>12299</v>
      </c>
      <c r="W5983" s="6" t="s">
        <v>12299</v>
      </c>
    </row>
    <row r="5984" spans="1:23" x14ac:dyDescent="0.3">
      <c r="A5984" s="6">
        <v>11023</v>
      </c>
      <c r="B5984" s="6" t="s">
        <v>22248</v>
      </c>
      <c r="C5984" s="6" t="s">
        <v>22249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VLOOKUP(A5984,web_archive!D:AB,18,FALSE)</f>
        <v>#N/A</v>
      </c>
      <c r="O5984" s="6"/>
      <c r="P5984" s="6"/>
      <c r="Q5984" s="6"/>
      <c r="R5984" s="6"/>
      <c r="S5984" s="6"/>
      <c r="T5984" s="6"/>
      <c r="U5984" s="6" t="s">
        <v>12299</v>
      </c>
      <c r="V5984" s="6" t="s">
        <v>12299</v>
      </c>
      <c r="W5984" s="6" t="s">
        <v>12299</v>
      </c>
    </row>
    <row r="5985" spans="1:23" x14ac:dyDescent="0.3">
      <c r="A5985" s="6">
        <v>11024</v>
      </c>
      <c r="B5985" s="6" t="s">
        <v>22250</v>
      </c>
      <c r="C5985" s="6" t="s">
        <v>22251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VLOOKUP(A5985,web_archive!D:AB,18,FALSE)</f>
        <v>#N/A</v>
      </c>
      <c r="O5985" s="6"/>
      <c r="P5985" s="6"/>
      <c r="Q5985" s="6"/>
      <c r="R5985" s="6"/>
      <c r="S5985" s="6"/>
      <c r="T5985" s="6"/>
      <c r="U5985" s="6" t="s">
        <v>12299</v>
      </c>
      <c r="V5985" s="6" t="s">
        <v>12299</v>
      </c>
      <c r="W5985" s="6" t="s">
        <v>12299</v>
      </c>
    </row>
    <row r="5986" spans="1:23" x14ac:dyDescent="0.3">
      <c r="A5986" s="6">
        <v>11025</v>
      </c>
      <c r="B5986" s="6" t="s">
        <v>22252</v>
      </c>
      <c r="C5986" s="6" t="s">
        <v>22253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VLOOKUP(A5986,web_archive!D:AB,18,FALSE)</f>
        <v>#N/A</v>
      </c>
      <c r="O5986" s="6"/>
      <c r="P5986" s="6"/>
      <c r="Q5986" s="6"/>
      <c r="R5986" s="6"/>
      <c r="S5986" s="6"/>
      <c r="T5986" s="6"/>
      <c r="U5986" s="6" t="s">
        <v>12299</v>
      </c>
      <c r="V5986" s="6" t="s">
        <v>12299</v>
      </c>
      <c r="W5986" s="6" t="s">
        <v>12299</v>
      </c>
    </row>
    <row r="5987" spans="1:23" x14ac:dyDescent="0.3">
      <c r="A5987" s="6">
        <v>11026</v>
      </c>
      <c r="B5987" s="6" t="s">
        <v>22254</v>
      </c>
      <c r="C5987" s="6" t="s">
        <v>22255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VLOOKUP(A5987,web_archive!D:AB,18,FALSE)</f>
        <v>#N/A</v>
      </c>
      <c r="O5987" s="6"/>
      <c r="P5987" s="6"/>
      <c r="Q5987" s="6"/>
      <c r="R5987" s="6"/>
      <c r="S5987" s="6"/>
      <c r="T5987" s="6"/>
      <c r="U5987" s="6" t="s">
        <v>12299</v>
      </c>
      <c r="V5987" s="6" t="s">
        <v>12299</v>
      </c>
      <c r="W5987" s="6" t="s">
        <v>12299</v>
      </c>
    </row>
    <row r="5988" spans="1:23" x14ac:dyDescent="0.3">
      <c r="A5988" s="6">
        <v>11027</v>
      </c>
      <c r="B5988" s="6" t="s">
        <v>22256</v>
      </c>
      <c r="C5988" s="6" t="s">
        <v>22257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VLOOKUP(A5988,web_archive!D:AB,18,FALSE)</f>
        <v>#N/A</v>
      </c>
      <c r="O5988" s="6"/>
      <c r="P5988" s="6"/>
      <c r="Q5988" s="6"/>
      <c r="R5988" s="6"/>
      <c r="S5988" s="6"/>
      <c r="T5988" s="6"/>
      <c r="U5988" s="6" t="s">
        <v>12299</v>
      </c>
      <c r="V5988" s="6" t="s">
        <v>12299</v>
      </c>
      <c r="W5988" s="6" t="s">
        <v>12299</v>
      </c>
    </row>
    <row r="5989" spans="1:23" x14ac:dyDescent="0.3">
      <c r="A5989" s="6">
        <v>11028</v>
      </c>
      <c r="B5989" s="6" t="s">
        <v>22258</v>
      </c>
      <c r="C5989" s="6" t="s">
        <v>22259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VLOOKUP(A5989,web_archive!D:AB,18,FALSE)</f>
        <v>#N/A</v>
      </c>
      <c r="O5989" s="6"/>
      <c r="P5989" s="6"/>
      <c r="Q5989" s="6"/>
      <c r="R5989" s="6"/>
      <c r="S5989" s="6"/>
      <c r="T5989" s="6"/>
      <c r="U5989" s="6" t="s">
        <v>12299</v>
      </c>
      <c r="V5989" s="6" t="s">
        <v>12299</v>
      </c>
      <c r="W5989" s="6" t="s">
        <v>12299</v>
      </c>
    </row>
    <row r="5990" spans="1:23" x14ac:dyDescent="0.3">
      <c r="A5990" s="6">
        <v>11029</v>
      </c>
      <c r="B5990" s="6" t="s">
        <v>22260</v>
      </c>
      <c r="C5990" s="6" t="s">
        <v>22261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VLOOKUP(A5990,web_archive!D:AB,18,FALSE)</f>
        <v>#N/A</v>
      </c>
      <c r="O5990" s="6"/>
      <c r="P5990" s="6"/>
      <c r="Q5990" s="6"/>
      <c r="R5990" s="6"/>
      <c r="S5990" s="6"/>
      <c r="T5990" s="6"/>
      <c r="U5990" s="6" t="s">
        <v>12299</v>
      </c>
      <c r="V5990" s="6" t="s">
        <v>12299</v>
      </c>
      <c r="W5990" s="6" t="s">
        <v>12299</v>
      </c>
    </row>
    <row r="5991" spans="1:23" x14ac:dyDescent="0.3">
      <c r="A5991" s="6">
        <v>11030</v>
      </c>
      <c r="B5991" s="6" t="s">
        <v>22262</v>
      </c>
      <c r="C5991" s="6" t="s">
        <v>22263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VLOOKUP(A5991,web_archive!D:AB,18,FALSE)</f>
        <v>#N/A</v>
      </c>
      <c r="O5991" s="6"/>
      <c r="P5991" s="6"/>
      <c r="Q5991" s="6"/>
      <c r="R5991" s="6"/>
      <c r="S5991" s="6"/>
      <c r="T5991" s="6"/>
      <c r="U5991" s="6" t="s">
        <v>12299</v>
      </c>
      <c r="V5991" s="6" t="s">
        <v>12299</v>
      </c>
      <c r="W5991" s="6" t="s">
        <v>12299</v>
      </c>
    </row>
    <row r="5992" spans="1:23" x14ac:dyDescent="0.3">
      <c r="A5992" s="6">
        <v>11031</v>
      </c>
      <c r="B5992" s="6" t="s">
        <v>22264</v>
      </c>
      <c r="C5992" s="6" t="s">
        <v>22265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VLOOKUP(A5992,web_archive!D:AB,18,FALSE)</f>
        <v>#N/A</v>
      </c>
      <c r="O5992" s="6"/>
      <c r="P5992" s="6"/>
      <c r="Q5992" s="6"/>
      <c r="R5992" s="6"/>
      <c r="S5992" s="6"/>
      <c r="T5992" s="6"/>
      <c r="U5992" s="6" t="s">
        <v>12299</v>
      </c>
      <c r="V5992" s="6" t="s">
        <v>12299</v>
      </c>
      <c r="W5992" s="6" t="s">
        <v>12299</v>
      </c>
    </row>
    <row r="5993" spans="1:23" x14ac:dyDescent="0.3">
      <c r="A5993" s="6">
        <v>11032</v>
      </c>
      <c r="B5993" s="6" t="s">
        <v>22266</v>
      </c>
      <c r="C5993" s="6" t="s">
        <v>22267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VLOOKUP(A5993,web_archive!D:AB,18,FALSE)</f>
        <v>#N/A</v>
      </c>
      <c r="O5993" s="6"/>
      <c r="P5993" s="6"/>
      <c r="Q5993" s="6"/>
      <c r="R5993" s="6"/>
      <c r="S5993" s="6"/>
      <c r="T5993" s="6"/>
      <c r="U5993" s="6" t="s">
        <v>12299</v>
      </c>
      <c r="V5993" s="6" t="s">
        <v>12299</v>
      </c>
      <c r="W5993" s="6" t="s">
        <v>12299</v>
      </c>
    </row>
    <row r="5994" spans="1:23" x14ac:dyDescent="0.3">
      <c r="A5994" s="6">
        <v>11033</v>
      </c>
      <c r="B5994" s="6" t="s">
        <v>22268</v>
      </c>
      <c r="C5994" s="6" t="s">
        <v>22269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VLOOKUP(A5994,web_archive!D:AB,18,FALSE)</f>
        <v>#N/A</v>
      </c>
      <c r="O5994" s="6"/>
      <c r="P5994" s="6"/>
      <c r="Q5994" s="6"/>
      <c r="R5994" s="6"/>
      <c r="S5994" s="6"/>
      <c r="T5994" s="6"/>
      <c r="U5994" s="6" t="s">
        <v>12299</v>
      </c>
      <c r="V5994" s="6" t="s">
        <v>12299</v>
      </c>
      <c r="W5994" s="6" t="s">
        <v>12299</v>
      </c>
    </row>
    <row r="5995" spans="1:23" x14ac:dyDescent="0.3">
      <c r="A5995" s="6">
        <v>11034</v>
      </c>
      <c r="B5995" s="6" t="s">
        <v>22270</v>
      </c>
      <c r="C5995" s="6" t="s">
        <v>22271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VLOOKUP(A5995,web_archive!D:AB,18,FALSE)</f>
        <v>#N/A</v>
      </c>
      <c r="O5995" s="6"/>
      <c r="P5995" s="6"/>
      <c r="Q5995" s="6"/>
      <c r="R5995" s="6"/>
      <c r="S5995" s="6"/>
      <c r="T5995" s="6"/>
      <c r="U5995" s="6" t="s">
        <v>12299</v>
      </c>
      <c r="V5995" s="6" t="s">
        <v>12299</v>
      </c>
      <c r="W5995" s="6" t="s">
        <v>12299</v>
      </c>
    </row>
    <row r="5996" spans="1:23" x14ac:dyDescent="0.3">
      <c r="A5996" s="6">
        <v>11035</v>
      </c>
      <c r="B5996" s="6" t="s">
        <v>22272</v>
      </c>
      <c r="C5996" s="6" t="s">
        <v>22273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VLOOKUP(A5996,web_archive!D:AB,18,FALSE)</f>
        <v>#N/A</v>
      </c>
      <c r="O5996" s="6"/>
      <c r="P5996" s="6"/>
      <c r="Q5996" s="6"/>
      <c r="R5996" s="6"/>
      <c r="S5996" s="6"/>
      <c r="T5996" s="6"/>
      <c r="U5996" s="6" t="s">
        <v>12299</v>
      </c>
      <c r="V5996" s="6" t="s">
        <v>12299</v>
      </c>
      <c r="W5996" s="6" t="s">
        <v>12299</v>
      </c>
    </row>
    <row r="5997" spans="1:23" x14ac:dyDescent="0.3">
      <c r="A5997" s="6">
        <v>11036</v>
      </c>
      <c r="B5997" s="6" t="s">
        <v>22274</v>
      </c>
      <c r="C5997" s="6" t="s">
        <v>22275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VLOOKUP(A5997,web_archive!D:AB,18,FALSE)</f>
        <v>#N/A</v>
      </c>
      <c r="O5997" s="6"/>
      <c r="P5997" s="6"/>
      <c r="Q5997" s="6"/>
      <c r="R5997" s="6"/>
      <c r="S5997" s="6"/>
      <c r="T5997" s="6"/>
      <c r="U5997" s="6" t="s">
        <v>12299</v>
      </c>
      <c r="V5997" s="6" t="s">
        <v>12299</v>
      </c>
      <c r="W5997" s="6" t="s">
        <v>12299</v>
      </c>
    </row>
    <row r="5998" spans="1:23" x14ac:dyDescent="0.3">
      <c r="A5998" s="6">
        <v>11037</v>
      </c>
      <c r="B5998" s="6" t="s">
        <v>22276</v>
      </c>
      <c r="C5998" s="6" t="s">
        <v>22277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VLOOKUP(A5998,web_archive!D:AB,18,FALSE)</f>
        <v>#N/A</v>
      </c>
      <c r="O5998" s="6"/>
      <c r="P5998" s="6"/>
      <c r="Q5998" s="6"/>
      <c r="R5998" s="6"/>
      <c r="S5998" s="6"/>
      <c r="T5998" s="6"/>
      <c r="U5998" s="6" t="s">
        <v>12299</v>
      </c>
      <c r="V5998" s="6" t="s">
        <v>12299</v>
      </c>
      <c r="W5998" s="6" t="s">
        <v>12299</v>
      </c>
    </row>
    <row r="5999" spans="1:23" x14ac:dyDescent="0.3">
      <c r="A5999" s="6">
        <v>11038</v>
      </c>
      <c r="B5999" s="6" t="s">
        <v>22278</v>
      </c>
      <c r="C5999" s="6" t="s">
        <v>22279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VLOOKUP(A5999,web_archive!D:AB,18,FALSE)</f>
        <v>#N/A</v>
      </c>
      <c r="O5999" s="6"/>
      <c r="P5999" s="6"/>
      <c r="Q5999" s="6"/>
      <c r="R5999" s="6"/>
      <c r="S5999" s="6"/>
      <c r="T5999" s="6"/>
      <c r="U5999" s="6" t="s">
        <v>12299</v>
      </c>
      <c r="V5999" s="6" t="s">
        <v>12299</v>
      </c>
      <c r="W5999" s="6" t="s">
        <v>12299</v>
      </c>
    </row>
    <row r="6000" spans="1:23" x14ac:dyDescent="0.3">
      <c r="A6000" s="6">
        <v>11039</v>
      </c>
      <c r="B6000" s="6" t="s">
        <v>22280</v>
      </c>
      <c r="C6000" s="6" t="s">
        <v>22281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VLOOKUP(A6000,web_archive!D:AB,18,FALSE)</f>
        <v>#N/A</v>
      </c>
      <c r="O6000" s="6"/>
      <c r="P6000" s="6"/>
      <c r="Q6000" s="6"/>
      <c r="R6000" s="6"/>
      <c r="S6000" s="6"/>
      <c r="T6000" s="6"/>
      <c r="U6000" s="6" t="s">
        <v>12299</v>
      </c>
      <c r="V6000" s="6" t="s">
        <v>12299</v>
      </c>
      <c r="W6000" s="6" t="s">
        <v>12299</v>
      </c>
    </row>
    <row r="6001" spans="1:23" x14ac:dyDescent="0.3">
      <c r="A6001" s="6">
        <v>11040</v>
      </c>
      <c r="B6001" s="6" t="s">
        <v>22282</v>
      </c>
      <c r="C6001" s="6" t="s">
        <v>22283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VLOOKUP(A6001,web_archive!D:AB,18,FALSE)</f>
        <v>#N/A</v>
      </c>
      <c r="O6001" s="6"/>
      <c r="P6001" s="6"/>
      <c r="Q6001" s="6"/>
      <c r="R6001" s="6"/>
      <c r="S6001" s="6"/>
      <c r="T6001" s="6"/>
      <c r="U6001" s="6" t="s">
        <v>12299</v>
      </c>
      <c r="V6001" s="6" t="s">
        <v>12299</v>
      </c>
      <c r="W6001" s="6" t="s">
        <v>12299</v>
      </c>
    </row>
    <row r="6002" spans="1:23" x14ac:dyDescent="0.3">
      <c r="A6002" s="6">
        <v>11041</v>
      </c>
      <c r="B6002" s="6" t="s">
        <v>22284</v>
      </c>
      <c r="C6002" s="6" t="s">
        <v>22285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VLOOKUP(A6002,web_archive!D:AB,18,FALSE)</f>
        <v>#N/A</v>
      </c>
      <c r="O6002" s="6"/>
      <c r="P6002" s="6"/>
      <c r="Q6002" s="6"/>
      <c r="R6002" s="6"/>
      <c r="S6002" s="6"/>
      <c r="T6002" s="6"/>
      <c r="U6002" s="6" t="s">
        <v>12299</v>
      </c>
      <c r="V6002" s="6" t="s">
        <v>12299</v>
      </c>
      <c r="W6002" s="6" t="s">
        <v>12299</v>
      </c>
    </row>
    <row r="6003" spans="1:23" x14ac:dyDescent="0.3">
      <c r="A6003" s="6">
        <v>11042</v>
      </c>
      <c r="B6003" s="6" t="s">
        <v>22286</v>
      </c>
      <c r="C6003" s="6" t="s">
        <v>22287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VLOOKUP(A6003,web_archive!D:AB,18,FALSE)</f>
        <v>#N/A</v>
      </c>
      <c r="O6003" s="6"/>
      <c r="P6003" s="6"/>
      <c r="Q6003" s="6"/>
      <c r="R6003" s="6"/>
      <c r="S6003" s="6"/>
      <c r="T6003" s="6"/>
      <c r="U6003" s="6" t="s">
        <v>12299</v>
      </c>
      <c r="V6003" s="6" t="s">
        <v>12299</v>
      </c>
      <c r="W6003" s="6" t="s">
        <v>12299</v>
      </c>
    </row>
    <row r="6004" spans="1:23" x14ac:dyDescent="0.3">
      <c r="A6004" s="6">
        <v>11043</v>
      </c>
      <c r="B6004" s="6" t="s">
        <v>22288</v>
      </c>
      <c r="C6004" s="6" t="s">
        <v>22289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VLOOKUP(A6004,web_archive!D:AB,18,FALSE)</f>
        <v>#N/A</v>
      </c>
      <c r="O6004" s="6"/>
      <c r="P6004" s="6"/>
      <c r="Q6004" s="6"/>
      <c r="R6004" s="6"/>
      <c r="S6004" s="6"/>
      <c r="T6004" s="6"/>
      <c r="U6004" s="6" t="s">
        <v>12299</v>
      </c>
      <c r="V6004" s="6" t="s">
        <v>12299</v>
      </c>
      <c r="W6004" s="6" t="s">
        <v>12299</v>
      </c>
    </row>
    <row r="6005" spans="1:23" x14ac:dyDescent="0.3">
      <c r="A6005" s="6">
        <v>11044</v>
      </c>
      <c r="B6005" s="6" t="s">
        <v>22290</v>
      </c>
      <c r="C6005" s="6" t="s">
        <v>22291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VLOOKUP(A6005,web_archive!D:AB,18,FALSE)</f>
        <v>#N/A</v>
      </c>
      <c r="O6005" s="6"/>
      <c r="P6005" s="6"/>
      <c r="Q6005" s="6"/>
      <c r="R6005" s="6"/>
      <c r="S6005" s="6"/>
      <c r="T6005" s="6"/>
      <c r="U6005" s="6" t="s">
        <v>12299</v>
      </c>
      <c r="V6005" s="6" t="s">
        <v>12299</v>
      </c>
      <c r="W6005" s="6" t="s">
        <v>12299</v>
      </c>
    </row>
    <row r="6006" spans="1:23" x14ac:dyDescent="0.3">
      <c r="A6006" s="6">
        <v>11045</v>
      </c>
      <c r="B6006" s="6" t="s">
        <v>22292</v>
      </c>
      <c r="C6006" s="6" t="s">
        <v>22293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VLOOKUP(A6006,web_archive!D:AB,18,FALSE)</f>
        <v>#N/A</v>
      </c>
      <c r="O6006" s="6"/>
      <c r="P6006" s="6"/>
      <c r="Q6006" s="6"/>
      <c r="R6006" s="6"/>
      <c r="S6006" s="6"/>
      <c r="T6006" s="6"/>
      <c r="U6006" s="6" t="s">
        <v>12299</v>
      </c>
      <c r="V6006" s="6" t="s">
        <v>12299</v>
      </c>
      <c r="W6006" s="6" t="s">
        <v>12299</v>
      </c>
    </row>
    <row r="6007" spans="1:23" x14ac:dyDescent="0.3">
      <c r="A6007" s="6">
        <v>11046</v>
      </c>
      <c r="B6007" s="6" t="s">
        <v>22294</v>
      </c>
      <c r="C6007" s="6" t="s">
        <v>22295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VLOOKUP(A6007,web_archive!D:AB,18,FALSE)</f>
        <v>#N/A</v>
      </c>
      <c r="O6007" s="6"/>
      <c r="P6007" s="6"/>
      <c r="Q6007" s="6"/>
      <c r="R6007" s="6"/>
      <c r="S6007" s="6"/>
      <c r="T6007" s="6"/>
      <c r="U6007" s="6" t="s">
        <v>12299</v>
      </c>
      <c r="V6007" s="6" t="s">
        <v>12299</v>
      </c>
      <c r="W6007" s="6" t="s">
        <v>12299</v>
      </c>
    </row>
    <row r="6008" spans="1:23" x14ac:dyDescent="0.3">
      <c r="A6008" s="6">
        <v>11047</v>
      </c>
      <c r="B6008" s="6" t="s">
        <v>22296</v>
      </c>
      <c r="C6008" s="6" t="s">
        <v>22297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VLOOKUP(A6008,web_archive!D:AB,18,FALSE)</f>
        <v>#N/A</v>
      </c>
      <c r="O6008" s="6"/>
      <c r="P6008" s="6"/>
      <c r="Q6008" s="6"/>
      <c r="R6008" s="6"/>
      <c r="S6008" s="6"/>
      <c r="T6008" s="6"/>
      <c r="U6008" s="6" t="s">
        <v>12299</v>
      </c>
      <c r="V6008" s="6" t="s">
        <v>12299</v>
      </c>
      <c r="W6008" s="6" t="s">
        <v>12299</v>
      </c>
    </row>
    <row r="6009" spans="1:23" x14ac:dyDescent="0.3">
      <c r="A6009" s="6">
        <v>11048</v>
      </c>
      <c r="B6009" s="6" t="s">
        <v>22298</v>
      </c>
      <c r="C6009" s="6" t="s">
        <v>22299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VLOOKUP(A6009,web_archive!D:AB,18,FALSE)</f>
        <v>#N/A</v>
      </c>
      <c r="O6009" s="6"/>
      <c r="P6009" s="6"/>
      <c r="Q6009" s="6"/>
      <c r="R6009" s="6"/>
      <c r="S6009" s="6"/>
      <c r="T6009" s="6"/>
      <c r="U6009" s="6" t="s">
        <v>12299</v>
      </c>
      <c r="V6009" s="6" t="s">
        <v>12299</v>
      </c>
      <c r="W6009" s="6" t="s">
        <v>12299</v>
      </c>
    </row>
    <row r="6010" spans="1:23" x14ac:dyDescent="0.3">
      <c r="A6010" s="6">
        <v>11049</v>
      </c>
      <c r="B6010" s="6" t="s">
        <v>22300</v>
      </c>
      <c r="C6010" s="6" t="s">
        <v>22301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VLOOKUP(A6010,web_archive!D:AB,18,FALSE)</f>
        <v>#N/A</v>
      </c>
      <c r="O6010" s="6"/>
      <c r="P6010" s="6"/>
      <c r="Q6010" s="6"/>
      <c r="R6010" s="6"/>
      <c r="S6010" s="6"/>
      <c r="T6010" s="6"/>
      <c r="U6010" s="6" t="s">
        <v>12299</v>
      </c>
      <c r="V6010" s="6" t="s">
        <v>12299</v>
      </c>
      <c r="W6010" s="6" t="s">
        <v>12299</v>
      </c>
    </row>
    <row r="6011" spans="1:23" x14ac:dyDescent="0.3">
      <c r="A6011" s="6">
        <v>11050</v>
      </c>
      <c r="B6011" s="6" t="s">
        <v>22302</v>
      </c>
      <c r="C6011" s="6" t="s">
        <v>22303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VLOOKUP(A6011,web_archive!D:AB,18,FALSE)</f>
        <v>#N/A</v>
      </c>
      <c r="O6011" s="6"/>
      <c r="P6011" s="6"/>
      <c r="Q6011" s="6"/>
      <c r="R6011" s="6"/>
      <c r="S6011" s="6"/>
      <c r="T6011" s="6"/>
      <c r="U6011" s="6" t="s">
        <v>12299</v>
      </c>
      <c r="V6011" s="6" t="s">
        <v>12299</v>
      </c>
      <c r="W6011" s="6" t="s">
        <v>12299</v>
      </c>
    </row>
    <row r="6012" spans="1:23" x14ac:dyDescent="0.3">
      <c r="A6012" s="6">
        <v>11051</v>
      </c>
      <c r="B6012" s="6" t="s">
        <v>22304</v>
      </c>
      <c r="C6012" s="6" t="s">
        <v>22305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VLOOKUP(A6012,web_archive!D:AB,18,FALSE)</f>
        <v>#N/A</v>
      </c>
      <c r="O6012" s="6"/>
      <c r="P6012" s="6"/>
      <c r="Q6012" s="6"/>
      <c r="R6012" s="6"/>
      <c r="S6012" s="6"/>
      <c r="T6012" s="6"/>
      <c r="U6012" s="6" t="s">
        <v>12299</v>
      </c>
      <c r="V6012" s="6" t="s">
        <v>12299</v>
      </c>
      <c r="W6012" s="6" t="s">
        <v>12299</v>
      </c>
    </row>
    <row r="6013" spans="1:23" x14ac:dyDescent="0.3">
      <c r="A6013" s="6">
        <v>11052</v>
      </c>
      <c r="B6013" s="6" t="s">
        <v>22306</v>
      </c>
      <c r="C6013" s="6" t="s">
        <v>22307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VLOOKUP(A6013,web_archive!D:AB,18,FALSE)</f>
        <v>#N/A</v>
      </c>
      <c r="O6013" s="6"/>
      <c r="P6013" s="6"/>
      <c r="Q6013" s="6"/>
      <c r="R6013" s="6"/>
      <c r="S6013" s="6"/>
      <c r="T6013" s="6"/>
      <c r="U6013" s="6" t="s">
        <v>12299</v>
      </c>
      <c r="V6013" s="6" t="s">
        <v>12299</v>
      </c>
      <c r="W6013" s="6" t="s">
        <v>12299</v>
      </c>
    </row>
    <row r="6014" spans="1:23" x14ac:dyDescent="0.3">
      <c r="A6014" s="6">
        <v>11053</v>
      </c>
      <c r="B6014" s="6" t="s">
        <v>22308</v>
      </c>
      <c r="C6014" s="6" t="s">
        <v>22309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VLOOKUP(A6014,web_archive!D:AB,18,FALSE)</f>
        <v>#N/A</v>
      </c>
      <c r="O6014" s="6"/>
      <c r="P6014" s="6"/>
      <c r="Q6014" s="6"/>
      <c r="R6014" s="6"/>
      <c r="S6014" s="6"/>
      <c r="T6014" s="6"/>
      <c r="U6014" s="6" t="s">
        <v>12299</v>
      </c>
      <c r="V6014" s="6" t="s">
        <v>12299</v>
      </c>
      <c r="W6014" s="6" t="s">
        <v>12299</v>
      </c>
    </row>
    <row r="6015" spans="1:23" x14ac:dyDescent="0.3">
      <c r="A6015" s="6">
        <v>11054</v>
      </c>
      <c r="B6015" s="6" t="s">
        <v>22310</v>
      </c>
      <c r="C6015" s="6" t="s">
        <v>22311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VLOOKUP(A6015,web_archive!D:AB,18,FALSE)</f>
        <v>#N/A</v>
      </c>
      <c r="O6015" s="6"/>
      <c r="P6015" s="6"/>
      <c r="Q6015" s="6"/>
      <c r="R6015" s="6"/>
      <c r="S6015" s="6"/>
      <c r="T6015" s="6"/>
      <c r="U6015" s="6" t="s">
        <v>12299</v>
      </c>
      <c r="V6015" s="6" t="s">
        <v>12299</v>
      </c>
      <c r="W6015" s="6" t="s">
        <v>12299</v>
      </c>
    </row>
    <row r="6016" spans="1:23" x14ac:dyDescent="0.3">
      <c r="A6016" s="6">
        <v>11055</v>
      </c>
      <c r="B6016" s="6" t="s">
        <v>22312</v>
      </c>
      <c r="C6016" s="6" t="s">
        <v>22313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VLOOKUP(A6016,web_archive!D:AB,18,FALSE)</f>
        <v>#N/A</v>
      </c>
      <c r="O6016" s="6"/>
      <c r="P6016" s="6"/>
      <c r="Q6016" s="6"/>
      <c r="R6016" s="6"/>
      <c r="S6016" s="6"/>
      <c r="T6016" s="6"/>
      <c r="U6016" s="6" t="s">
        <v>12299</v>
      </c>
      <c r="V6016" s="6" t="s">
        <v>12299</v>
      </c>
      <c r="W6016" s="6" t="s">
        <v>12299</v>
      </c>
    </row>
    <row r="6017" spans="1:26" x14ac:dyDescent="0.3">
      <c r="A6017" s="6">
        <v>11056</v>
      </c>
      <c r="B6017" s="6" t="s">
        <v>22314</v>
      </c>
      <c r="C6017" s="6" t="s">
        <v>22315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VLOOKUP(A6017,web_archive!D:AB,18,FALSE)</f>
        <v>#N/A</v>
      </c>
      <c r="O6017" s="6"/>
      <c r="P6017" s="6"/>
      <c r="Q6017" s="6"/>
      <c r="R6017" s="6"/>
      <c r="S6017" s="6"/>
      <c r="T6017" s="6"/>
      <c r="U6017" s="6" t="s">
        <v>12299</v>
      </c>
      <c r="V6017" s="6" t="s">
        <v>12299</v>
      </c>
      <c r="W6017" s="6" t="s">
        <v>12299</v>
      </c>
      <c r="X6017" s="6"/>
      <c r="Y6017" s="6"/>
      <c r="Z6017" s="6"/>
    </row>
    <row r="6018" spans="1:26" x14ac:dyDescent="0.3">
      <c r="A6018" s="6">
        <v>11057</v>
      </c>
      <c r="B6018" s="6" t="s">
        <v>22316</v>
      </c>
      <c r="C6018" s="6" t="s">
        <v>22317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VLOOKUP(A6018,web_archive!D:AB,18,FALSE)</f>
        <v>#N/A</v>
      </c>
      <c r="O6018" s="6"/>
      <c r="P6018" s="6"/>
      <c r="Q6018" s="6"/>
      <c r="R6018" s="6"/>
      <c r="S6018" s="6"/>
      <c r="T6018" s="6"/>
      <c r="U6018" s="6" t="s">
        <v>12299</v>
      </c>
      <c r="V6018" s="6" t="s">
        <v>12299</v>
      </c>
      <c r="W6018" s="6" t="s">
        <v>12299</v>
      </c>
      <c r="X6018" s="6"/>
      <c r="Y6018" s="6"/>
      <c r="Z6018" s="6"/>
    </row>
    <row r="6019" spans="1:26" x14ac:dyDescent="0.3">
      <c r="A6019" s="6">
        <v>11058</v>
      </c>
      <c r="B6019" s="6" t="s">
        <v>22318</v>
      </c>
      <c r="C6019" s="6" t="s">
        <v>22319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VLOOKUP(A6019,web_archive!D:AB,18,FALSE)</f>
        <v>#N/A</v>
      </c>
      <c r="O6019" s="6"/>
      <c r="P6019" s="6"/>
      <c r="Q6019" s="6"/>
      <c r="R6019" s="6"/>
      <c r="S6019" s="6"/>
      <c r="T6019" s="6"/>
      <c r="U6019" s="6" t="s">
        <v>12299</v>
      </c>
      <c r="V6019" s="6" t="s">
        <v>12299</v>
      </c>
      <c r="W6019" s="6" t="s">
        <v>12299</v>
      </c>
      <c r="X6019" s="6"/>
      <c r="Y6019" s="6"/>
      <c r="Z6019" s="6"/>
    </row>
    <row r="6020" spans="1:26" x14ac:dyDescent="0.3">
      <c r="A6020" s="6">
        <v>11059</v>
      </c>
      <c r="B6020" s="6" t="s">
        <v>22320</v>
      </c>
      <c r="C6020" s="6" t="s">
        <v>22321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VLOOKUP(A6020,web_archive!D:AB,18,FALSE)</f>
        <v>#N/A</v>
      </c>
      <c r="O6020" s="6"/>
      <c r="P6020" s="6"/>
      <c r="Q6020" s="6"/>
      <c r="R6020" s="6"/>
      <c r="S6020" s="6"/>
      <c r="T6020" s="6"/>
      <c r="U6020" s="6" t="s">
        <v>12299</v>
      </c>
      <c r="V6020" s="6" t="s">
        <v>12299</v>
      </c>
      <c r="W6020" s="6" t="s">
        <v>12299</v>
      </c>
      <c r="X6020" s="6"/>
      <c r="Y6020" s="6"/>
      <c r="Z6020" s="6"/>
    </row>
    <row r="6021" spans="1:26" x14ac:dyDescent="0.3">
      <c r="A6021" s="6">
        <v>11060</v>
      </c>
      <c r="B6021" s="6" t="s">
        <v>22322</v>
      </c>
      <c r="C6021" s="6" t="s">
        <v>22323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VLOOKUP(A6021,web_archive!D:AB,18,FALSE)</f>
        <v>#N/A</v>
      </c>
      <c r="O6021" s="6"/>
      <c r="P6021" s="6"/>
      <c r="Q6021" s="6"/>
      <c r="R6021" s="6"/>
      <c r="S6021" s="6"/>
      <c r="T6021" s="6"/>
      <c r="U6021" s="6" t="s">
        <v>12299</v>
      </c>
      <c r="V6021" s="6" t="s">
        <v>12299</v>
      </c>
      <c r="W6021" s="6" t="s">
        <v>12299</v>
      </c>
      <c r="X6021" s="6"/>
      <c r="Y6021" s="6"/>
      <c r="Z6021" s="6"/>
    </row>
    <row r="6022" spans="1:26" x14ac:dyDescent="0.3">
      <c r="A6022" s="6">
        <v>11061</v>
      </c>
      <c r="B6022" s="6" t="s">
        <v>22324</v>
      </c>
      <c r="C6022" s="6" t="s">
        <v>22325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VLOOKUP(A6022,web_archive!D:AB,18,FALSE)</f>
        <v>#N/A</v>
      </c>
      <c r="O6022" s="6"/>
      <c r="P6022" s="6"/>
      <c r="Q6022" s="6"/>
      <c r="R6022" s="6"/>
      <c r="S6022" s="6"/>
      <c r="T6022" s="6"/>
      <c r="U6022" s="6" t="s">
        <v>12299</v>
      </c>
      <c r="V6022" s="6" t="s">
        <v>12299</v>
      </c>
      <c r="W6022" s="6" t="s">
        <v>12299</v>
      </c>
      <c r="X6022" s="6"/>
      <c r="Y6022" s="6"/>
      <c r="Z6022" s="6"/>
    </row>
    <row r="6023" spans="1:26" x14ac:dyDescent="0.3">
      <c r="A6023" s="6" t="s">
        <v>12401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VLOOKUP(A6023,web_archive!D:AB,18,FALSE)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22326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VLOOKUP(A6024,web_archive!D:AB,18,FALSE)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12401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VLOOKUP(A6025,web_archive!D:AB,18,FALSE)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22327</v>
      </c>
      <c r="C6026" s="6" t="s">
        <v>22328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12295</v>
      </c>
      <c r="M6026" s="6">
        <v>63</v>
      </c>
      <c r="N6026" s="6" t="e">
        <f>VLOOKUP(A6026,web_archive!D:AB,18,FALSE)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12302</v>
      </c>
      <c r="V6026" s="6" t="s">
        <v>12303</v>
      </c>
      <c r="W6026" s="6" t="s">
        <v>12298</v>
      </c>
      <c r="X6026" s="6" t="s">
        <v>12299</v>
      </c>
      <c r="Y6026" s="6" t="s">
        <v>12299</v>
      </c>
      <c r="Z6026" s="6"/>
    </row>
    <row r="6027" spans="1:26" x14ac:dyDescent="0.3">
      <c r="A6027" s="6">
        <v>11501</v>
      </c>
      <c r="B6027" s="6" t="s">
        <v>22329</v>
      </c>
      <c r="C6027" s="6" t="s">
        <v>22330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12295</v>
      </c>
      <c r="M6027" s="6">
        <v>63</v>
      </c>
      <c r="N6027" s="6" t="e">
        <f>VLOOKUP(A6027,web_archive!D:AB,18,FALSE)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12304</v>
      </c>
      <c r="V6027" s="6" t="s">
        <v>12305</v>
      </c>
      <c r="W6027" s="6" t="s">
        <v>12298</v>
      </c>
      <c r="X6027" s="6" t="s">
        <v>12299</v>
      </c>
      <c r="Y6027" s="6" t="s">
        <v>12299</v>
      </c>
      <c r="Z6027" s="6"/>
    </row>
    <row r="6028" spans="1:26" x14ac:dyDescent="0.3">
      <c r="A6028" s="6">
        <v>11502</v>
      </c>
      <c r="B6028" s="6" t="s">
        <v>22331</v>
      </c>
      <c r="C6028" s="6" t="s">
        <v>22332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12295</v>
      </c>
      <c r="M6028" s="6">
        <v>63</v>
      </c>
      <c r="N6028" s="6" t="e">
        <f>VLOOKUP(A6028,web_archive!D:AB,18,FALSE)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12306</v>
      </c>
      <c r="V6028" s="6" t="s">
        <v>12307</v>
      </c>
      <c r="W6028" s="6" t="s">
        <v>12308</v>
      </c>
      <c r="X6028" s="6" t="s">
        <v>12299</v>
      </c>
      <c r="Y6028" s="6" t="s">
        <v>12299</v>
      </c>
      <c r="Z6028" s="6"/>
    </row>
    <row r="6029" spans="1:26" x14ac:dyDescent="0.3">
      <c r="A6029" s="6">
        <v>11503</v>
      </c>
      <c r="B6029" s="6" t="s">
        <v>22333</v>
      </c>
      <c r="C6029" s="6" t="s">
        <v>22334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12295</v>
      </c>
      <c r="M6029" s="6">
        <v>63</v>
      </c>
      <c r="N6029" s="6" t="e">
        <f>VLOOKUP(A6029,web_archive!D:AB,18,FALSE)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12334</v>
      </c>
      <c r="V6029" s="6" t="s">
        <v>22335</v>
      </c>
      <c r="W6029" s="6" t="s">
        <v>12298</v>
      </c>
      <c r="X6029" s="6" t="s">
        <v>12299</v>
      </c>
      <c r="Y6029" s="6" t="s">
        <v>12299</v>
      </c>
      <c r="Z6029" s="6"/>
    </row>
    <row r="6030" spans="1:26" x14ac:dyDescent="0.3">
      <c r="A6030" s="6">
        <v>11504</v>
      </c>
      <c r="B6030" s="6" t="s">
        <v>22336</v>
      </c>
      <c r="C6030" s="6" t="s">
        <v>22337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12295</v>
      </c>
      <c r="M6030" s="6">
        <v>63</v>
      </c>
      <c r="N6030" s="6" t="e">
        <f>VLOOKUP(A6030,web_archive!D:AB,18,FALSE)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12306</v>
      </c>
      <c r="V6030" s="6" t="s">
        <v>22338</v>
      </c>
      <c r="W6030" s="6" t="s">
        <v>22339</v>
      </c>
      <c r="X6030" s="6" t="s">
        <v>12299</v>
      </c>
      <c r="Y6030" s="6" t="s">
        <v>12299</v>
      </c>
      <c r="Z6030" s="6"/>
    </row>
    <row r="6031" spans="1:26" x14ac:dyDescent="0.3">
      <c r="A6031" s="6">
        <v>11505</v>
      </c>
      <c r="B6031" s="6" t="s">
        <v>22340</v>
      </c>
      <c r="C6031" s="6" t="s">
        <v>22340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12295</v>
      </c>
      <c r="M6031" s="6">
        <v>63</v>
      </c>
      <c r="N6031" s="6" t="e">
        <f>VLOOKUP(A6031,web_archive!D:AB,18,FALSE)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12306</v>
      </c>
      <c r="V6031" s="6" t="s">
        <v>12894</v>
      </c>
      <c r="W6031" s="6" t="s">
        <v>12299</v>
      </c>
      <c r="X6031" s="6" t="s">
        <v>12299</v>
      </c>
      <c r="Y6031" s="6"/>
      <c r="Z6031" s="6"/>
    </row>
    <row r="6032" spans="1:26" x14ac:dyDescent="0.3">
      <c r="A6032" s="6">
        <v>11506</v>
      </c>
      <c r="B6032" s="6" t="s">
        <v>22341</v>
      </c>
      <c r="C6032" s="6" t="s">
        <v>22342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12295</v>
      </c>
      <c r="M6032" s="6">
        <v>63</v>
      </c>
      <c r="N6032" s="6" t="e">
        <f>VLOOKUP(A6032,web_archive!D:AB,18,FALSE)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12349</v>
      </c>
      <c r="V6032" s="6" t="s">
        <v>12362</v>
      </c>
      <c r="W6032" s="6" t="s">
        <v>12323</v>
      </c>
      <c r="X6032" s="6" t="s">
        <v>22343</v>
      </c>
      <c r="Y6032" s="6" t="s">
        <v>12299</v>
      </c>
      <c r="Z6032" s="6" t="s">
        <v>12299</v>
      </c>
    </row>
    <row r="6033" spans="1:26" x14ac:dyDescent="0.3">
      <c r="A6033" s="6">
        <v>11507</v>
      </c>
      <c r="B6033" s="6" t="s">
        <v>22344</v>
      </c>
      <c r="C6033" s="6" t="s">
        <v>22345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12295</v>
      </c>
      <c r="M6033" s="6">
        <v>63</v>
      </c>
      <c r="N6033" s="6" t="e">
        <f>VLOOKUP(A6033,web_archive!D:AB,18,FALSE)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12349</v>
      </c>
      <c r="V6033" s="6" t="s">
        <v>12362</v>
      </c>
      <c r="W6033" s="6" t="s">
        <v>12323</v>
      </c>
      <c r="X6033" s="6" t="s">
        <v>22343</v>
      </c>
      <c r="Y6033" s="6" t="s">
        <v>12299</v>
      </c>
      <c r="Z6033" s="6" t="s">
        <v>12299</v>
      </c>
    </row>
    <row r="6034" spans="1:26" x14ac:dyDescent="0.3">
      <c r="A6034" s="6">
        <v>11508</v>
      </c>
      <c r="B6034" s="6" t="s">
        <v>22346</v>
      </c>
      <c r="C6034" s="6" t="s">
        <v>22347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12295</v>
      </c>
      <c r="M6034" s="6">
        <v>63</v>
      </c>
      <c r="N6034" s="6" t="e">
        <f>VLOOKUP(A6034,web_archive!D:AB,18,FALSE)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12349</v>
      </c>
      <c r="V6034" s="6" t="s">
        <v>12362</v>
      </c>
      <c r="W6034" s="6" t="s">
        <v>12323</v>
      </c>
      <c r="X6034" s="6" t="s">
        <v>22343</v>
      </c>
      <c r="Y6034" s="6" t="s">
        <v>12299</v>
      </c>
      <c r="Z6034" s="6" t="s">
        <v>12299</v>
      </c>
    </row>
    <row r="6035" spans="1:26" x14ac:dyDescent="0.3">
      <c r="A6035" s="6">
        <v>11509</v>
      </c>
      <c r="B6035" s="6" t="s">
        <v>22348</v>
      </c>
      <c r="C6035" s="6" t="s">
        <v>22349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12295</v>
      </c>
      <c r="M6035" s="6">
        <v>63</v>
      </c>
      <c r="N6035" s="6" t="e">
        <f>VLOOKUP(A6035,web_archive!D:AB,18,FALSE)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12349</v>
      </c>
      <c r="V6035" s="6" t="s">
        <v>12362</v>
      </c>
      <c r="W6035" s="6" t="s">
        <v>12323</v>
      </c>
      <c r="X6035" s="6" t="s">
        <v>22343</v>
      </c>
      <c r="Y6035" s="6" t="s">
        <v>12299</v>
      </c>
      <c r="Z6035" s="6" t="s">
        <v>12299</v>
      </c>
    </row>
    <row r="6036" spans="1:26" x14ac:dyDescent="0.3">
      <c r="A6036" s="6">
        <v>11510</v>
      </c>
      <c r="B6036" s="6" t="s">
        <v>22350</v>
      </c>
      <c r="C6036" s="6" t="s">
        <v>22351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12295</v>
      </c>
      <c r="M6036" s="6">
        <v>63</v>
      </c>
      <c r="N6036" s="6" t="e">
        <f>VLOOKUP(A6036,web_archive!D:AB,18,FALSE)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12349</v>
      </c>
      <c r="V6036" s="6" t="s">
        <v>12362</v>
      </c>
      <c r="W6036" s="6" t="s">
        <v>12323</v>
      </c>
      <c r="X6036" s="6" t="s">
        <v>22343</v>
      </c>
      <c r="Y6036" s="6" t="s">
        <v>12299</v>
      </c>
      <c r="Z6036" s="6" t="s">
        <v>12299</v>
      </c>
    </row>
    <row r="6037" spans="1:26" x14ac:dyDescent="0.3">
      <c r="A6037" s="6">
        <v>11511</v>
      </c>
      <c r="B6037" s="6" t="s">
        <v>22352</v>
      </c>
      <c r="C6037" s="6" t="s">
        <v>22353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12295</v>
      </c>
      <c r="M6037" s="6">
        <v>63</v>
      </c>
      <c r="N6037" s="6" t="e">
        <f>VLOOKUP(A6037,web_archive!D:AB,18,FALSE)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12349</v>
      </c>
      <c r="V6037" s="6" t="s">
        <v>12362</v>
      </c>
      <c r="W6037" s="6" t="s">
        <v>12323</v>
      </c>
      <c r="X6037" s="6" t="s">
        <v>22343</v>
      </c>
      <c r="Y6037" s="6" t="s">
        <v>12299</v>
      </c>
      <c r="Z6037" s="6" t="s">
        <v>12299</v>
      </c>
    </row>
    <row r="6038" spans="1:26" x14ac:dyDescent="0.3">
      <c r="A6038" s="6">
        <v>11512</v>
      </c>
      <c r="B6038" s="6" t="s">
        <v>22354</v>
      </c>
      <c r="C6038" s="6" t="s">
        <v>22355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12295</v>
      </c>
      <c r="M6038" s="6">
        <v>63</v>
      </c>
      <c r="N6038" s="6" t="e">
        <f>VLOOKUP(A6038,web_archive!D:AB,18,FALSE)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12349</v>
      </c>
      <c r="V6038" s="6" t="s">
        <v>12362</v>
      </c>
      <c r="W6038" s="6" t="s">
        <v>12323</v>
      </c>
      <c r="X6038" s="6" t="s">
        <v>22343</v>
      </c>
      <c r="Y6038" s="6" t="s">
        <v>12299</v>
      </c>
      <c r="Z6038" s="6" t="s">
        <v>12299</v>
      </c>
    </row>
    <row r="6039" spans="1:26" x14ac:dyDescent="0.3">
      <c r="A6039" s="6">
        <v>11513</v>
      </c>
      <c r="B6039" s="6" t="s">
        <v>22356</v>
      </c>
      <c r="C6039" s="6" t="s">
        <v>22357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12295</v>
      </c>
      <c r="M6039" s="6">
        <v>63</v>
      </c>
      <c r="N6039" s="6" t="e">
        <f>VLOOKUP(A6039,web_archive!D:AB,18,FALSE)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22358</v>
      </c>
      <c r="V6039" s="6" t="s">
        <v>12365</v>
      </c>
      <c r="W6039" s="6" t="s">
        <v>12298</v>
      </c>
      <c r="X6039" s="6" t="s">
        <v>12299</v>
      </c>
      <c r="Y6039" s="6" t="s">
        <v>12299</v>
      </c>
      <c r="Z6039" s="6"/>
    </row>
    <row r="6040" spans="1:26" x14ac:dyDescent="0.3">
      <c r="A6040" s="6">
        <v>11514</v>
      </c>
      <c r="B6040" s="6" t="s">
        <v>22359</v>
      </c>
      <c r="C6040" s="6" t="s">
        <v>22360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12295</v>
      </c>
      <c r="M6040" s="6">
        <v>63</v>
      </c>
      <c r="N6040" s="6" t="e">
        <f>VLOOKUP(A6040,web_archive!D:AB,18,FALSE)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22361</v>
      </c>
      <c r="V6040" s="6" t="s">
        <v>22362</v>
      </c>
      <c r="W6040" s="6" t="s">
        <v>12298</v>
      </c>
      <c r="X6040" s="6" t="s">
        <v>12299</v>
      </c>
      <c r="Y6040" s="6" t="s">
        <v>12299</v>
      </c>
      <c r="Z6040" s="6"/>
    </row>
    <row r="6041" spans="1:26" x14ac:dyDescent="0.3">
      <c r="A6041" s="6">
        <v>11515</v>
      </c>
      <c r="B6041" s="6" t="s">
        <v>22363</v>
      </c>
      <c r="C6041" s="6" t="s">
        <v>22363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12295</v>
      </c>
      <c r="M6041" s="6">
        <v>63</v>
      </c>
      <c r="N6041" s="6" t="e">
        <f>VLOOKUP(A6041,web_archive!D:AB,18,FALSE)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22364</v>
      </c>
      <c r="V6041" s="6" t="s">
        <v>12400</v>
      </c>
      <c r="W6041" s="6" t="s">
        <v>12298</v>
      </c>
      <c r="X6041" s="6" t="s">
        <v>12299</v>
      </c>
      <c r="Y6041" s="6" t="s">
        <v>12299</v>
      </c>
      <c r="Z6041" s="6"/>
    </row>
    <row r="6042" spans="1:26" x14ac:dyDescent="0.3">
      <c r="A6042" s="6">
        <v>11516</v>
      </c>
      <c r="B6042" s="6" t="s">
        <v>22365</v>
      </c>
      <c r="C6042" s="6" t="s">
        <v>22366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12295</v>
      </c>
      <c r="M6042" s="6">
        <v>63</v>
      </c>
      <c r="N6042" s="6" t="e">
        <f>VLOOKUP(A6042,web_archive!D:AB,18,FALSE)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12319</v>
      </c>
      <c r="V6042" s="6" t="s">
        <v>12320</v>
      </c>
      <c r="W6042" s="6" t="s">
        <v>12298</v>
      </c>
      <c r="X6042" s="6" t="s">
        <v>12299</v>
      </c>
      <c r="Y6042" s="6" t="s">
        <v>12299</v>
      </c>
      <c r="Z6042" s="6"/>
    </row>
    <row r="6043" spans="1:26" x14ac:dyDescent="0.3">
      <c r="A6043" s="6">
        <v>11517</v>
      </c>
      <c r="B6043" s="6" t="s">
        <v>22367</v>
      </c>
      <c r="C6043" s="6" t="s">
        <v>22368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12295</v>
      </c>
      <c r="M6043" s="6">
        <v>63</v>
      </c>
      <c r="N6043" s="6" t="e">
        <f>VLOOKUP(A6043,web_archive!D:AB,18,FALSE)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12334</v>
      </c>
      <c r="V6043" s="6" t="s">
        <v>12335</v>
      </c>
      <c r="W6043" s="6" t="s">
        <v>12298</v>
      </c>
      <c r="X6043" s="6" t="s">
        <v>12299</v>
      </c>
      <c r="Y6043" s="6" t="s">
        <v>12299</v>
      </c>
      <c r="Z6043" s="6"/>
    </row>
    <row r="6044" spans="1:26" x14ac:dyDescent="0.3">
      <c r="A6044" s="6">
        <v>11518</v>
      </c>
      <c r="B6044" s="6" t="s">
        <v>22369</v>
      </c>
      <c r="C6044" s="6" t="s">
        <v>1360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12295</v>
      </c>
      <c r="M6044" s="6">
        <v>63</v>
      </c>
      <c r="N6044" s="6" t="e">
        <f>VLOOKUP(A6044,web_archive!D:AB,18,FALSE)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12306</v>
      </c>
      <c r="V6044" s="6" t="s">
        <v>12491</v>
      </c>
      <c r="W6044" s="6" t="s">
        <v>12299</v>
      </c>
      <c r="X6044" s="6" t="s">
        <v>12299</v>
      </c>
      <c r="Y6044" s="6"/>
      <c r="Z6044" s="6"/>
    </row>
    <row r="6045" spans="1:26" x14ac:dyDescent="0.3">
      <c r="A6045" s="6">
        <v>11519</v>
      </c>
      <c r="B6045" s="6" t="s">
        <v>22370</v>
      </c>
      <c r="C6045" s="6" t="s">
        <v>22371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12295</v>
      </c>
      <c r="M6045" s="6">
        <v>63</v>
      </c>
      <c r="N6045" s="6" t="e">
        <f>VLOOKUP(A6045,web_archive!D:AB,18,FALSE)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22372</v>
      </c>
      <c r="V6045" s="6" t="s">
        <v>22373</v>
      </c>
      <c r="W6045" s="6" t="s">
        <v>12298</v>
      </c>
      <c r="X6045" s="6" t="s">
        <v>12299</v>
      </c>
      <c r="Y6045" s="6" t="s">
        <v>12299</v>
      </c>
      <c r="Z6045" s="6"/>
    </row>
    <row r="6046" spans="1:26" x14ac:dyDescent="0.3">
      <c r="A6046" s="6">
        <v>11520</v>
      </c>
      <c r="B6046" s="6" t="s">
        <v>22374</v>
      </c>
      <c r="C6046" s="6" t="s">
        <v>22375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12295</v>
      </c>
      <c r="M6046" s="6">
        <v>63</v>
      </c>
      <c r="N6046" s="6" t="e">
        <f>VLOOKUP(A6046,web_archive!D:AB,18,FALSE)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12306</v>
      </c>
      <c r="V6046" s="6" t="s">
        <v>22338</v>
      </c>
      <c r="W6046" s="6" t="s">
        <v>22376</v>
      </c>
      <c r="X6046" s="6" t="s">
        <v>12299</v>
      </c>
      <c r="Y6046" s="6" t="s">
        <v>12299</v>
      </c>
      <c r="Z6046" s="6"/>
    </row>
    <row r="6047" spans="1:26" x14ac:dyDescent="0.3">
      <c r="A6047" s="6">
        <v>11521</v>
      </c>
      <c r="B6047" s="6" t="s">
        <v>22377</v>
      </c>
      <c r="C6047" s="6" t="s">
        <v>22378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12295</v>
      </c>
      <c r="M6047" s="6">
        <v>63</v>
      </c>
      <c r="N6047" s="6" t="e">
        <f>VLOOKUP(A6047,web_archive!D:AB,18,FALSE)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12334</v>
      </c>
      <c r="V6047" s="6" t="s">
        <v>22379</v>
      </c>
      <c r="W6047" s="6" t="s">
        <v>22338</v>
      </c>
      <c r="X6047" s="6" t="s">
        <v>22376</v>
      </c>
      <c r="Y6047" s="6" t="s">
        <v>12299</v>
      </c>
      <c r="Z6047" s="6" t="s">
        <v>12299</v>
      </c>
    </row>
    <row r="6048" spans="1:26" x14ac:dyDescent="0.3">
      <c r="A6048" s="6">
        <v>11522</v>
      </c>
      <c r="B6048" s="6" t="s">
        <v>22380</v>
      </c>
      <c r="C6048" s="6" t="s">
        <v>22381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12295</v>
      </c>
      <c r="M6048" s="6">
        <v>63</v>
      </c>
      <c r="N6048" s="6" t="e">
        <f>VLOOKUP(A6048,web_archive!D:AB,18,FALSE)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12334</v>
      </c>
      <c r="V6048" s="6" t="s">
        <v>22379</v>
      </c>
      <c r="W6048" s="6" t="s">
        <v>12298</v>
      </c>
      <c r="X6048" s="6" t="s">
        <v>12299</v>
      </c>
      <c r="Y6048" s="6" t="s">
        <v>12299</v>
      </c>
      <c r="Z6048" s="6"/>
    </row>
    <row r="6049" spans="1:26" x14ac:dyDescent="0.3">
      <c r="A6049" s="6">
        <v>11523</v>
      </c>
      <c r="B6049" s="6" t="s">
        <v>22382</v>
      </c>
      <c r="C6049" s="6" t="s">
        <v>22383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12295</v>
      </c>
      <c r="M6049" s="6">
        <v>63</v>
      </c>
      <c r="N6049" s="6" t="e">
        <f>VLOOKUP(A6049,web_archive!D:AB,18,FALSE)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22384</v>
      </c>
      <c r="V6049" s="6" t="s">
        <v>22385</v>
      </c>
      <c r="W6049" s="6" t="s">
        <v>12298</v>
      </c>
      <c r="X6049" s="6" t="s">
        <v>12299</v>
      </c>
      <c r="Y6049" s="6" t="s">
        <v>12299</v>
      </c>
      <c r="Z6049" s="6"/>
    </row>
    <row r="6050" spans="1:26" x14ac:dyDescent="0.3">
      <c r="A6050" s="6">
        <v>11524</v>
      </c>
      <c r="B6050" s="6" t="s">
        <v>22386</v>
      </c>
      <c r="C6050" s="6" t="s">
        <v>22387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12295</v>
      </c>
      <c r="M6050" s="6">
        <v>63</v>
      </c>
      <c r="N6050" s="6" t="e">
        <f>VLOOKUP(A6050,web_archive!D:AB,18,FALSE)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22388</v>
      </c>
      <c r="V6050" s="6" t="s">
        <v>22389</v>
      </c>
      <c r="W6050" s="6" t="s">
        <v>12298</v>
      </c>
      <c r="X6050" s="6" t="s">
        <v>12299</v>
      </c>
      <c r="Y6050" s="6" t="s">
        <v>12299</v>
      </c>
      <c r="Z6050" s="6"/>
    </row>
    <row r="6051" spans="1:26" x14ac:dyDescent="0.3">
      <c r="A6051" s="6">
        <v>11525</v>
      </c>
      <c r="B6051" s="6" t="s">
        <v>22390</v>
      </c>
      <c r="C6051" s="6" t="s">
        <v>22391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12295</v>
      </c>
      <c r="M6051" s="6">
        <v>63</v>
      </c>
      <c r="N6051" s="6" t="e">
        <f>VLOOKUP(A6051,web_archive!D:AB,18,FALSE)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22392</v>
      </c>
      <c r="V6051" s="6" t="s">
        <v>22393</v>
      </c>
      <c r="W6051" s="6" t="s">
        <v>12298</v>
      </c>
      <c r="X6051" s="6" t="s">
        <v>12299</v>
      </c>
      <c r="Y6051" s="6" t="s">
        <v>12299</v>
      </c>
      <c r="Z6051" s="6"/>
    </row>
    <row r="6052" spans="1:26" x14ac:dyDescent="0.3">
      <c r="A6052" s="6">
        <v>11526</v>
      </c>
      <c r="B6052" s="6" t="s">
        <v>22394</v>
      </c>
      <c r="C6052" s="6" t="s">
        <v>22394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12295</v>
      </c>
      <c r="M6052" s="6">
        <v>63</v>
      </c>
      <c r="N6052" s="6" t="e">
        <f>VLOOKUP(A6052,web_archive!D:AB,18,FALSE)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12306</v>
      </c>
      <c r="V6052" s="6" t="s">
        <v>22395</v>
      </c>
      <c r="W6052" s="6" t="s">
        <v>22396</v>
      </c>
      <c r="X6052" s="6" t="s">
        <v>12299</v>
      </c>
      <c r="Y6052" s="6" t="s">
        <v>12299</v>
      </c>
      <c r="Z6052" s="6"/>
    </row>
    <row r="6053" spans="1:26" x14ac:dyDescent="0.3">
      <c r="A6053" s="6">
        <v>11527</v>
      </c>
      <c r="B6053" s="6" t="s">
        <v>22397</v>
      </c>
      <c r="C6053" s="6" t="s">
        <v>22397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12295</v>
      </c>
      <c r="M6053" s="6">
        <v>63</v>
      </c>
      <c r="N6053" s="6" t="e">
        <f>VLOOKUP(A6053,web_archive!D:AB,18,FALSE)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22398</v>
      </c>
      <c r="V6053" s="6" t="s">
        <v>22399</v>
      </c>
      <c r="W6053" s="6" t="s">
        <v>12299</v>
      </c>
      <c r="X6053" s="6" t="s">
        <v>12299</v>
      </c>
      <c r="Y6053" s="6"/>
      <c r="Z6053" s="6"/>
    </row>
    <row r="6054" spans="1:26" x14ac:dyDescent="0.3">
      <c r="A6054" s="6">
        <v>11528</v>
      </c>
      <c r="B6054" s="6" t="s">
        <v>22400</v>
      </c>
      <c r="C6054" s="6" t="s">
        <v>22400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12295</v>
      </c>
      <c r="M6054" s="6">
        <v>63</v>
      </c>
      <c r="N6054" s="6" t="e">
        <f>VLOOKUP(A6054,web_archive!D:AB,18,FALSE)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22401</v>
      </c>
      <c r="V6054" s="6" t="s">
        <v>22402</v>
      </c>
      <c r="W6054" s="6" t="s">
        <v>12299</v>
      </c>
      <c r="X6054" s="6" t="s">
        <v>12299</v>
      </c>
      <c r="Y6054" s="6"/>
      <c r="Z6054" s="6"/>
    </row>
    <row r="6055" spans="1:26" x14ac:dyDescent="0.3">
      <c r="A6055" s="6">
        <v>11529</v>
      </c>
      <c r="B6055" s="6" t="s">
        <v>22403</v>
      </c>
      <c r="C6055" s="6" t="s">
        <v>22404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12295</v>
      </c>
      <c r="M6055" s="6">
        <v>63</v>
      </c>
      <c r="N6055" s="6" t="e">
        <f>VLOOKUP(A6055,web_archive!D:AB,18,FALSE)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22405</v>
      </c>
      <c r="V6055" s="6" t="s">
        <v>22406</v>
      </c>
      <c r="W6055" s="6" t="s">
        <v>12299</v>
      </c>
      <c r="X6055" s="6" t="s">
        <v>12299</v>
      </c>
      <c r="Y6055" s="6"/>
      <c r="Z6055" s="6"/>
    </row>
    <row r="6056" spans="1:26" x14ac:dyDescent="0.3">
      <c r="A6056" s="6">
        <v>11530</v>
      </c>
      <c r="B6056" s="6" t="s">
        <v>22407</v>
      </c>
      <c r="C6056" s="6" t="s">
        <v>22407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12295</v>
      </c>
      <c r="M6056" s="6">
        <v>63</v>
      </c>
      <c r="N6056" s="6" t="e">
        <f>VLOOKUP(A6056,web_archive!D:AB,18,FALSE)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22408</v>
      </c>
      <c r="V6056" s="6" t="s">
        <v>12298</v>
      </c>
      <c r="W6056" s="6" t="s">
        <v>12299</v>
      </c>
      <c r="X6056" s="6" t="s">
        <v>12299</v>
      </c>
      <c r="Y6056" s="6"/>
      <c r="Z6056" s="6"/>
    </row>
    <row r="6057" spans="1:26" x14ac:dyDescent="0.3">
      <c r="A6057" s="6">
        <v>11531</v>
      </c>
      <c r="B6057" s="6" t="s">
        <v>22409</v>
      </c>
      <c r="C6057" s="6" t="s">
        <v>22409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12295</v>
      </c>
      <c r="M6057" s="6">
        <v>63</v>
      </c>
      <c r="N6057" s="6" t="e">
        <f>VLOOKUP(A6057,web_archive!D:AB,18,FALSE)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12306</v>
      </c>
      <c r="V6057" s="6" t="s">
        <v>12489</v>
      </c>
      <c r="W6057" s="6" t="s">
        <v>12299</v>
      </c>
      <c r="X6057" s="6" t="s">
        <v>12299</v>
      </c>
      <c r="Y6057" s="6"/>
      <c r="Z6057" s="6"/>
    </row>
    <row r="6058" spans="1:26" x14ac:dyDescent="0.3">
      <c r="A6058" s="6">
        <v>11532</v>
      </c>
      <c r="B6058" s="6" t="s">
        <v>22410</v>
      </c>
      <c r="C6058" s="6" t="s">
        <v>22411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12295</v>
      </c>
      <c r="M6058" s="6">
        <v>63</v>
      </c>
      <c r="N6058" s="6" t="e">
        <f>VLOOKUP(A6058,web_archive!D:AB,18,FALSE)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12321</v>
      </c>
      <c r="V6058" s="6" t="s">
        <v>12327</v>
      </c>
      <c r="W6058" s="6" t="s">
        <v>12298</v>
      </c>
      <c r="X6058" s="6" t="s">
        <v>12299</v>
      </c>
      <c r="Y6058" s="6" t="s">
        <v>12299</v>
      </c>
      <c r="Z6058" s="6"/>
    </row>
    <row r="6059" spans="1:26" x14ac:dyDescent="0.3">
      <c r="A6059" s="6">
        <v>11533</v>
      </c>
      <c r="B6059" s="6" t="s">
        <v>22412</v>
      </c>
      <c r="C6059" s="6" t="s">
        <v>22412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12295</v>
      </c>
      <c r="M6059" s="6">
        <v>63</v>
      </c>
      <c r="N6059" s="6" t="e">
        <f>VLOOKUP(A6059,web_archive!D:AB,18,FALSE)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12321</v>
      </c>
      <c r="V6059" s="6" t="s">
        <v>12327</v>
      </c>
      <c r="W6059" s="6" t="s">
        <v>12298</v>
      </c>
      <c r="X6059" s="6" t="s">
        <v>12299</v>
      </c>
      <c r="Y6059" s="6" t="s">
        <v>12299</v>
      </c>
      <c r="Z6059" s="6"/>
    </row>
    <row r="6060" spans="1:26" x14ac:dyDescent="0.3">
      <c r="A6060" s="6">
        <v>11534</v>
      </c>
      <c r="B6060" s="6" t="s">
        <v>22413</v>
      </c>
      <c r="C6060" s="6" t="s">
        <v>22414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12295</v>
      </c>
      <c r="M6060" s="6">
        <v>63</v>
      </c>
      <c r="N6060" s="6" t="e">
        <f>VLOOKUP(A6060,web_archive!D:AB,18,FALSE)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12321</v>
      </c>
      <c r="V6060" s="6" t="s">
        <v>12327</v>
      </c>
      <c r="W6060" s="6" t="s">
        <v>12298</v>
      </c>
      <c r="X6060" s="6" t="s">
        <v>12299</v>
      </c>
      <c r="Y6060" s="6" t="s">
        <v>12299</v>
      </c>
      <c r="Z6060" s="6"/>
    </row>
    <row r="6061" spans="1:26" x14ac:dyDescent="0.3">
      <c r="A6061" s="6">
        <v>11535</v>
      </c>
      <c r="B6061" s="6" t="s">
        <v>22415</v>
      </c>
      <c r="C6061" s="6" t="s">
        <v>22416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12295</v>
      </c>
      <c r="M6061" s="6">
        <v>63</v>
      </c>
      <c r="N6061" s="6" t="e">
        <f>VLOOKUP(A6061,web_archive!D:AB,18,FALSE)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12306</v>
      </c>
      <c r="V6061" s="6" t="s">
        <v>22417</v>
      </c>
      <c r="W6061" s="6" t="s">
        <v>22418</v>
      </c>
      <c r="X6061" s="6" t="s">
        <v>12299</v>
      </c>
      <c r="Y6061" s="6" t="s">
        <v>12299</v>
      </c>
      <c r="Z6061" s="6"/>
    </row>
    <row r="6062" spans="1:26" x14ac:dyDescent="0.3">
      <c r="A6062" s="6">
        <v>11536</v>
      </c>
      <c r="B6062" s="6" t="s">
        <v>22419</v>
      </c>
      <c r="C6062" s="6" t="s">
        <v>22420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12295</v>
      </c>
      <c r="M6062" s="6">
        <v>63</v>
      </c>
      <c r="N6062" s="6" t="e">
        <f>VLOOKUP(A6062,web_archive!D:AB,18,FALSE)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12328</v>
      </c>
      <c r="V6062" s="6" t="s">
        <v>22421</v>
      </c>
      <c r="W6062" s="6" t="s">
        <v>22422</v>
      </c>
      <c r="X6062" s="6" t="s">
        <v>12299</v>
      </c>
      <c r="Y6062" s="6" t="s">
        <v>12299</v>
      </c>
      <c r="Z6062" s="6"/>
    </row>
    <row r="6063" spans="1:26" x14ac:dyDescent="0.3">
      <c r="A6063" s="6">
        <v>11537</v>
      </c>
      <c r="B6063" s="6" t="s">
        <v>22423</v>
      </c>
      <c r="C6063" s="6" t="s">
        <v>22424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12295</v>
      </c>
      <c r="M6063" s="6">
        <v>63</v>
      </c>
      <c r="N6063" s="6" t="e">
        <f>VLOOKUP(A6063,web_archive!D:AB,18,FALSE)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12395</v>
      </c>
      <c r="V6063" s="6" t="s">
        <v>12396</v>
      </c>
      <c r="W6063" s="6" t="s">
        <v>22425</v>
      </c>
      <c r="X6063" s="6" t="s">
        <v>12299</v>
      </c>
      <c r="Y6063" s="6" t="s">
        <v>12299</v>
      </c>
      <c r="Z6063" s="6"/>
    </row>
    <row r="6064" spans="1:26" x14ac:dyDescent="0.3">
      <c r="A6064" s="6">
        <v>11538</v>
      </c>
      <c r="B6064" s="6" t="s">
        <v>22426</v>
      </c>
      <c r="C6064" s="6" t="s">
        <v>22427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12295</v>
      </c>
      <c r="M6064" s="6">
        <v>63</v>
      </c>
      <c r="N6064" s="6" t="e">
        <f>VLOOKUP(A6064,web_archive!D:AB,18,FALSE)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12361</v>
      </c>
      <c r="V6064" s="6" t="s">
        <v>12357</v>
      </c>
      <c r="W6064" s="6" t="s">
        <v>22428</v>
      </c>
      <c r="X6064" s="6" t="s">
        <v>22429</v>
      </c>
      <c r="Y6064" s="6" t="s">
        <v>12299</v>
      </c>
      <c r="Z6064" s="6" t="s">
        <v>12299</v>
      </c>
    </row>
    <row r="6065" spans="1:27" x14ac:dyDescent="0.3">
      <c r="A6065" s="6">
        <v>11539</v>
      </c>
      <c r="B6065" s="6" t="s">
        <v>22430</v>
      </c>
      <c r="C6065" s="6" t="s">
        <v>22431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12295</v>
      </c>
      <c r="M6065" s="6">
        <v>63</v>
      </c>
      <c r="N6065" s="6" t="e">
        <f>VLOOKUP(A6065,web_archive!D:AB,18,FALSE)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12369</v>
      </c>
      <c r="V6065" s="6" t="s">
        <v>12370</v>
      </c>
      <c r="W6065" s="6" t="s">
        <v>12299</v>
      </c>
      <c r="X6065" s="6" t="s">
        <v>12299</v>
      </c>
      <c r="Y6065" s="6"/>
      <c r="Z6065" s="6"/>
      <c r="AA6065" s="6"/>
    </row>
    <row r="6066" spans="1:27" x14ac:dyDescent="0.3">
      <c r="A6066" s="6">
        <v>11540</v>
      </c>
      <c r="B6066" s="6" t="s">
        <v>22432</v>
      </c>
      <c r="C6066" s="6" t="s">
        <v>22433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12295</v>
      </c>
      <c r="M6066" s="6">
        <v>63</v>
      </c>
      <c r="N6066" s="6" t="e">
        <f>VLOOKUP(A6066,web_archive!D:AB,18,FALSE)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12369</v>
      </c>
      <c r="V6066" s="6" t="s">
        <v>12370</v>
      </c>
      <c r="W6066" s="6" t="s">
        <v>12299</v>
      </c>
      <c r="X6066" s="6" t="s">
        <v>12299</v>
      </c>
      <c r="Y6066" s="6"/>
      <c r="Z6066" s="6"/>
      <c r="AA6066" s="6"/>
    </row>
    <row r="6067" spans="1:27" x14ac:dyDescent="0.3">
      <c r="A6067" s="6">
        <v>11541</v>
      </c>
      <c r="B6067" s="6" t="s">
        <v>22434</v>
      </c>
      <c r="C6067" s="6" t="s">
        <v>22435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12295</v>
      </c>
      <c r="M6067" s="6">
        <v>63</v>
      </c>
      <c r="N6067" s="6" t="e">
        <f>VLOOKUP(A6067,web_archive!D:AB,18,FALSE)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12369</v>
      </c>
      <c r="V6067" s="6" t="s">
        <v>12370</v>
      </c>
      <c r="W6067" s="6" t="s">
        <v>12299</v>
      </c>
      <c r="X6067" s="6" t="s">
        <v>12299</v>
      </c>
      <c r="Y6067" s="6"/>
      <c r="Z6067" s="6"/>
      <c r="AA6067" s="6"/>
    </row>
    <row r="6068" spans="1:27" x14ac:dyDescent="0.3">
      <c r="A6068" s="6">
        <v>11542</v>
      </c>
      <c r="B6068" s="6" t="s">
        <v>22436</v>
      </c>
      <c r="C6068" s="6" t="s">
        <v>22437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12295</v>
      </c>
      <c r="M6068" s="6">
        <v>63</v>
      </c>
      <c r="N6068" s="6" t="e">
        <f>VLOOKUP(A6068,web_archive!D:AB,18,FALSE)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12369</v>
      </c>
      <c r="V6068" s="6" t="s">
        <v>12370</v>
      </c>
      <c r="W6068" s="6" t="s">
        <v>12299</v>
      </c>
      <c r="X6068" s="6" t="s">
        <v>12299</v>
      </c>
      <c r="Y6068" s="6"/>
      <c r="Z6068" s="6"/>
      <c r="AA6068" s="6"/>
    </row>
    <row r="6069" spans="1:27" x14ac:dyDescent="0.3">
      <c r="A6069" s="6">
        <v>11543</v>
      </c>
      <c r="B6069" s="6" t="s">
        <v>22438</v>
      </c>
      <c r="C6069" s="6" t="s">
        <v>22439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12295</v>
      </c>
      <c r="M6069" s="6">
        <v>63</v>
      </c>
      <c r="N6069" s="6" t="e">
        <f>VLOOKUP(A6069,web_archive!D:AB,18,FALSE)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12369</v>
      </c>
      <c r="V6069" s="6" t="s">
        <v>12370</v>
      </c>
      <c r="W6069" s="6" t="s">
        <v>12299</v>
      </c>
      <c r="X6069" s="6" t="s">
        <v>12299</v>
      </c>
      <c r="Y6069" s="6"/>
      <c r="Z6069" s="6"/>
      <c r="AA6069" s="6"/>
    </row>
    <row r="6070" spans="1:27" x14ac:dyDescent="0.3">
      <c r="A6070" s="6">
        <v>11544</v>
      </c>
      <c r="B6070" s="6" t="s">
        <v>22440</v>
      </c>
      <c r="C6070" s="6" t="s">
        <v>22441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12295</v>
      </c>
      <c r="M6070" s="6">
        <v>63</v>
      </c>
      <c r="N6070" s="6" t="e">
        <f>VLOOKUP(A6070,web_archive!D:AB,18,FALSE)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12369</v>
      </c>
      <c r="V6070" s="6" t="s">
        <v>12370</v>
      </c>
      <c r="W6070" s="6" t="s">
        <v>12299</v>
      </c>
      <c r="X6070" s="6" t="s">
        <v>12299</v>
      </c>
      <c r="Y6070" s="6"/>
      <c r="Z6070" s="6"/>
      <c r="AA6070" s="6"/>
    </row>
    <row r="6071" spans="1:27" x14ac:dyDescent="0.3">
      <c r="A6071" s="6">
        <v>11545</v>
      </c>
      <c r="B6071" s="6" t="s">
        <v>22442</v>
      </c>
      <c r="C6071" s="6" t="s">
        <v>22443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12295</v>
      </c>
      <c r="M6071" s="6">
        <v>63</v>
      </c>
      <c r="N6071" s="6" t="e">
        <f>VLOOKUP(A6071,web_archive!D:AB,18,FALSE)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12369</v>
      </c>
      <c r="V6071" s="6" t="s">
        <v>12370</v>
      </c>
      <c r="W6071" s="6" t="s">
        <v>12299</v>
      </c>
      <c r="X6071" s="6" t="s">
        <v>12299</v>
      </c>
      <c r="Y6071" s="6"/>
      <c r="Z6071" s="6"/>
      <c r="AA6071" s="6"/>
    </row>
    <row r="6072" spans="1:27" x14ac:dyDescent="0.3">
      <c r="A6072" s="6">
        <v>11546</v>
      </c>
      <c r="B6072" s="6" t="s">
        <v>22444</v>
      </c>
      <c r="C6072" s="6" t="s">
        <v>22445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12295</v>
      </c>
      <c r="M6072" s="6">
        <v>63</v>
      </c>
      <c r="N6072" s="6" t="e">
        <f>VLOOKUP(A6072,web_archive!D:AB,18,FALSE)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12369</v>
      </c>
      <c r="V6072" s="6" t="s">
        <v>12370</v>
      </c>
      <c r="W6072" s="6" t="s">
        <v>12299</v>
      </c>
      <c r="X6072" s="6" t="s">
        <v>12299</v>
      </c>
      <c r="Y6072" s="6"/>
      <c r="Z6072" s="6"/>
      <c r="AA6072" s="6"/>
    </row>
    <row r="6073" spans="1:27" x14ac:dyDescent="0.3">
      <c r="A6073" s="6">
        <v>11547</v>
      </c>
      <c r="B6073" s="6" t="s">
        <v>22446</v>
      </c>
      <c r="C6073" s="6" t="s">
        <v>22447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12295</v>
      </c>
      <c r="M6073" s="6">
        <v>63</v>
      </c>
      <c r="N6073" s="6" t="e">
        <f>VLOOKUP(A6073,web_archive!D:AB,18,FALSE)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22448</v>
      </c>
      <c r="V6073" s="6" t="s">
        <v>22449</v>
      </c>
      <c r="W6073" s="6" t="s">
        <v>22450</v>
      </c>
      <c r="X6073" s="6" t="s">
        <v>22451</v>
      </c>
      <c r="Y6073" s="6" t="s">
        <v>12299</v>
      </c>
      <c r="Z6073" s="6" t="s">
        <v>12299</v>
      </c>
      <c r="AA6073" s="6"/>
    </row>
    <row r="6074" spans="1:27" x14ac:dyDescent="0.3">
      <c r="A6074" s="6">
        <v>11548</v>
      </c>
      <c r="B6074" s="6" t="s">
        <v>22452</v>
      </c>
      <c r="C6074" s="6" t="s">
        <v>22453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12295</v>
      </c>
      <c r="M6074" s="6">
        <v>63</v>
      </c>
      <c r="N6074" s="6" t="e">
        <f>VLOOKUP(A6074,web_archive!D:AB,18,FALSE)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12465</v>
      </c>
      <c r="V6074" s="6" t="s">
        <v>12298</v>
      </c>
      <c r="W6074" s="6" t="s">
        <v>12299</v>
      </c>
      <c r="X6074" s="6" t="s">
        <v>12299</v>
      </c>
      <c r="Y6074" s="6"/>
      <c r="Z6074" s="6"/>
      <c r="AA6074" s="6"/>
    </row>
    <row r="6075" spans="1:27" x14ac:dyDescent="0.3">
      <c r="A6075" s="6">
        <v>11549</v>
      </c>
      <c r="B6075" s="6" t="s">
        <v>22454</v>
      </c>
      <c r="C6075" s="6" t="s">
        <v>22455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12295</v>
      </c>
      <c r="M6075" s="6">
        <v>63</v>
      </c>
      <c r="N6075" s="6" t="e">
        <f>VLOOKUP(A6075,web_archive!D:AB,18,FALSE)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12482</v>
      </c>
      <c r="V6075" s="6" t="s">
        <v>12489</v>
      </c>
      <c r="W6075" s="6" t="s">
        <v>12299</v>
      </c>
      <c r="X6075" s="6" t="s">
        <v>12299</v>
      </c>
      <c r="Y6075" s="6"/>
      <c r="Z6075" s="6"/>
      <c r="AA6075" s="6"/>
    </row>
    <row r="6076" spans="1:27" x14ac:dyDescent="0.3">
      <c r="A6076" s="6">
        <v>11550</v>
      </c>
      <c r="B6076" s="6" t="s">
        <v>22456</v>
      </c>
      <c r="C6076" s="6" t="s">
        <v>22457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12295</v>
      </c>
      <c r="M6076" s="6">
        <v>63</v>
      </c>
      <c r="N6076" s="6" t="e">
        <f>VLOOKUP(A6076,web_archive!D:AB,18,FALSE)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22458</v>
      </c>
      <c r="V6076" s="6" t="s">
        <v>12491</v>
      </c>
      <c r="W6076" s="6" t="s">
        <v>12299</v>
      </c>
      <c r="X6076" s="6" t="s">
        <v>12299</v>
      </c>
      <c r="Y6076" s="6"/>
      <c r="Z6076" s="6"/>
      <c r="AA6076" s="6"/>
    </row>
    <row r="6077" spans="1:27" x14ac:dyDescent="0.3">
      <c r="A6077" s="6">
        <v>11551</v>
      </c>
      <c r="B6077" s="6" t="s">
        <v>22459</v>
      </c>
      <c r="C6077" s="6" t="s">
        <v>22460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12295</v>
      </c>
      <c r="M6077" s="6">
        <v>63</v>
      </c>
      <c r="N6077" s="6" t="e">
        <f>VLOOKUP(A6077,web_archive!D:AB,18,FALSE)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12364</v>
      </c>
      <c r="V6077" s="6" t="s">
        <v>12366</v>
      </c>
      <c r="W6077" s="6" t="s">
        <v>22461</v>
      </c>
      <c r="X6077" s="6">
        <v>180000</v>
      </c>
      <c r="Y6077" s="6" t="s">
        <v>12368</v>
      </c>
      <c r="Z6077" s="6" t="s">
        <v>12299</v>
      </c>
      <c r="AA6077" s="6" t="s">
        <v>12299</v>
      </c>
    </row>
    <row r="6078" spans="1:27" x14ac:dyDescent="0.3">
      <c r="A6078" s="6">
        <v>11552</v>
      </c>
      <c r="B6078" s="6" t="s">
        <v>22462</v>
      </c>
      <c r="C6078" s="6" t="s">
        <v>22463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12295</v>
      </c>
      <c r="M6078" s="6">
        <v>63</v>
      </c>
      <c r="N6078" s="6" t="e">
        <f>VLOOKUP(A6078,web_archive!D:AB,18,FALSE)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12364</v>
      </c>
      <c r="V6078" s="6" t="s">
        <v>12366</v>
      </c>
      <c r="W6078" s="6" t="s">
        <v>22464</v>
      </c>
      <c r="X6078" s="6">
        <v>180000</v>
      </c>
      <c r="Y6078" s="6" t="s">
        <v>12368</v>
      </c>
      <c r="Z6078" s="6" t="s">
        <v>12299</v>
      </c>
      <c r="AA6078" s="6" t="s">
        <v>12299</v>
      </c>
    </row>
    <row r="6079" spans="1:27" x14ac:dyDescent="0.3">
      <c r="A6079" s="6">
        <v>11553</v>
      </c>
      <c r="B6079" s="6" t="s">
        <v>22465</v>
      </c>
      <c r="C6079" s="6" t="s">
        <v>22466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12295</v>
      </c>
      <c r="M6079" s="6">
        <v>63</v>
      </c>
      <c r="N6079" s="6" t="e">
        <f>VLOOKUP(A6079,web_archive!D:AB,18,FALSE)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12364</v>
      </c>
      <c r="V6079" s="6" t="s">
        <v>12366</v>
      </c>
      <c r="W6079" s="6" t="s">
        <v>22467</v>
      </c>
      <c r="X6079" s="6">
        <v>180000</v>
      </c>
      <c r="Y6079" s="6" t="s">
        <v>12368</v>
      </c>
      <c r="Z6079" s="6" t="s">
        <v>12299</v>
      </c>
      <c r="AA6079" s="6" t="s">
        <v>12299</v>
      </c>
    </row>
    <row r="6080" spans="1:27" x14ac:dyDescent="0.3">
      <c r="A6080" s="6">
        <v>11554</v>
      </c>
      <c r="B6080" s="6" t="s">
        <v>22468</v>
      </c>
      <c r="C6080" s="6" t="s">
        <v>22469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12295</v>
      </c>
      <c r="M6080" s="6">
        <v>63</v>
      </c>
      <c r="N6080" s="6" t="e">
        <f>VLOOKUP(A6080,web_archive!D:AB,18,FALSE)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12364</v>
      </c>
      <c r="V6080" s="6" t="s">
        <v>12366</v>
      </c>
      <c r="W6080" s="6" t="s">
        <v>22470</v>
      </c>
      <c r="X6080" s="6">
        <v>180000</v>
      </c>
      <c r="Y6080" s="6" t="s">
        <v>12368</v>
      </c>
      <c r="Z6080" s="6" t="s">
        <v>12299</v>
      </c>
      <c r="AA6080" s="6" t="s">
        <v>12299</v>
      </c>
    </row>
    <row r="6081" spans="1:25" x14ac:dyDescent="0.3">
      <c r="A6081" s="6">
        <v>11555</v>
      </c>
      <c r="B6081" s="6" t="s">
        <v>22471</v>
      </c>
      <c r="C6081" s="6" t="s">
        <v>22472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12295</v>
      </c>
      <c r="M6081" s="6">
        <v>63</v>
      </c>
      <c r="N6081" s="6" t="e">
        <f>VLOOKUP(A6081,web_archive!D:AB,18,FALSE)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22473</v>
      </c>
      <c r="V6081" s="6" t="s">
        <v>12298</v>
      </c>
      <c r="W6081" s="6" t="s">
        <v>12299</v>
      </c>
      <c r="X6081" s="6" t="s">
        <v>12299</v>
      </c>
      <c r="Y6081" s="6"/>
    </row>
    <row r="6082" spans="1:25" x14ac:dyDescent="0.3">
      <c r="A6082" s="6">
        <v>11557</v>
      </c>
      <c r="B6082" s="6" t="s">
        <v>22474</v>
      </c>
      <c r="C6082" s="6" t="s">
        <v>22475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12295</v>
      </c>
      <c r="M6082" s="6">
        <v>63</v>
      </c>
      <c r="N6082" s="6" t="e">
        <f>VLOOKUP(A6082,web_archive!D:AB,18,FALSE)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22473</v>
      </c>
      <c r="V6082" s="6" t="s">
        <v>12298</v>
      </c>
      <c r="W6082" s="6" t="s">
        <v>12299</v>
      </c>
      <c r="X6082" s="6" t="s">
        <v>12299</v>
      </c>
      <c r="Y6082" s="6"/>
    </row>
    <row r="6083" spans="1:25" x14ac:dyDescent="0.3">
      <c r="A6083" s="6">
        <v>11558</v>
      </c>
      <c r="B6083" s="6" t="s">
        <v>22476</v>
      </c>
      <c r="C6083" s="6" t="s">
        <v>22477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12295</v>
      </c>
      <c r="M6083" s="6">
        <v>63</v>
      </c>
      <c r="N6083" s="6" t="e">
        <f>VLOOKUP(A6083,web_archive!D:AB,18,FALSE)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22473</v>
      </c>
      <c r="V6083" s="6" t="s">
        <v>12298</v>
      </c>
      <c r="W6083" s="6" t="s">
        <v>12299</v>
      </c>
      <c r="X6083" s="6" t="s">
        <v>12299</v>
      </c>
      <c r="Y6083" s="6"/>
    </row>
    <row r="6084" spans="1:25" x14ac:dyDescent="0.3">
      <c r="A6084" s="6">
        <v>11563</v>
      </c>
      <c r="B6084" s="6" t="s">
        <v>22478</v>
      </c>
      <c r="C6084" s="6" t="s">
        <v>22479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12295</v>
      </c>
      <c r="M6084" s="6">
        <v>63</v>
      </c>
      <c r="N6084" s="6" t="e">
        <f>VLOOKUP(A6084,web_archive!D:AB,18,FALSE)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12306</v>
      </c>
      <c r="V6084" s="6" t="s">
        <v>12413</v>
      </c>
      <c r="W6084" s="6" t="s">
        <v>12299</v>
      </c>
      <c r="X6084" s="6" t="s">
        <v>12299</v>
      </c>
      <c r="Y6084" s="6"/>
    </row>
    <row r="6085" spans="1:25" x14ac:dyDescent="0.3">
      <c r="A6085" s="6">
        <v>11564</v>
      </c>
      <c r="B6085" s="6" t="s">
        <v>22480</v>
      </c>
      <c r="C6085" s="6" t="s">
        <v>22481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12295</v>
      </c>
      <c r="M6085" s="6">
        <v>63</v>
      </c>
      <c r="N6085" s="6" t="e">
        <f>VLOOKUP(A6085,web_archive!D:AB,18,FALSE)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22482</v>
      </c>
      <c r="V6085" s="6" t="s">
        <v>12298</v>
      </c>
      <c r="W6085" s="6" t="s">
        <v>12299</v>
      </c>
      <c r="X6085" s="6" t="s">
        <v>12299</v>
      </c>
      <c r="Y6085" s="6"/>
    </row>
    <row r="6086" spans="1:25" x14ac:dyDescent="0.3">
      <c r="A6086" s="6">
        <v>11565</v>
      </c>
      <c r="B6086" s="6" t="s">
        <v>22483</v>
      </c>
      <c r="C6086" s="6" t="s">
        <v>10674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12295</v>
      </c>
      <c r="M6086" s="6">
        <v>63</v>
      </c>
      <c r="N6086" s="6" t="e">
        <f>VLOOKUP(A6086,web_archive!D:AB,18,FALSE)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12304</v>
      </c>
      <c r="V6086" s="6" t="s">
        <v>12305</v>
      </c>
      <c r="W6086" s="6" t="s">
        <v>12298</v>
      </c>
      <c r="X6086" s="6" t="s">
        <v>12299</v>
      </c>
      <c r="Y6086" s="6" t="s">
        <v>12299</v>
      </c>
    </row>
    <row r="6087" spans="1:25" x14ac:dyDescent="0.3">
      <c r="A6087" s="6">
        <v>11566</v>
      </c>
      <c r="B6087" s="6" t="s">
        <v>22484</v>
      </c>
      <c r="C6087" s="6" t="s">
        <v>10918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12295</v>
      </c>
      <c r="M6087" s="6">
        <v>63</v>
      </c>
      <c r="N6087" s="6" t="e">
        <f>VLOOKUP(A6087,web_archive!D:AB,18,FALSE)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12302</v>
      </c>
      <c r="V6087" s="6" t="s">
        <v>12303</v>
      </c>
      <c r="W6087" s="6" t="s">
        <v>12298</v>
      </c>
      <c r="X6087" s="6" t="s">
        <v>12299</v>
      </c>
      <c r="Y6087" s="6" t="s">
        <v>12299</v>
      </c>
    </row>
    <row r="6088" spans="1:25" x14ac:dyDescent="0.3">
      <c r="A6088" s="6">
        <v>11567</v>
      </c>
      <c r="B6088" s="6" t="s">
        <v>22485</v>
      </c>
      <c r="C6088" s="6" t="s">
        <v>7127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12295</v>
      </c>
      <c r="M6088" s="6">
        <v>63</v>
      </c>
      <c r="N6088" s="6" t="e">
        <f>VLOOKUP(A6088,web_archive!D:AB,18,FALSE)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12382</v>
      </c>
      <c r="V6088" s="6" t="s">
        <v>12383</v>
      </c>
      <c r="W6088" s="6" t="s">
        <v>12298</v>
      </c>
      <c r="X6088" s="6" t="s">
        <v>12299</v>
      </c>
      <c r="Y6088" s="6" t="s">
        <v>12299</v>
      </c>
    </row>
    <row r="6089" spans="1:25" x14ac:dyDescent="0.3">
      <c r="A6089" s="6">
        <v>11568</v>
      </c>
      <c r="B6089" s="6" t="s">
        <v>22486</v>
      </c>
      <c r="C6089" s="6" t="s">
        <v>22487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12295</v>
      </c>
      <c r="M6089" s="6">
        <v>63</v>
      </c>
      <c r="N6089" s="6" t="e">
        <f>VLOOKUP(A6089,web_archive!D:AB,18,FALSE)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12296</v>
      </c>
      <c r="V6089" s="6" t="s">
        <v>12297</v>
      </c>
      <c r="W6089" s="6" t="s">
        <v>12298</v>
      </c>
      <c r="X6089" s="6" t="s">
        <v>12299</v>
      </c>
      <c r="Y6089" s="6" t="s">
        <v>12299</v>
      </c>
    </row>
    <row r="6090" spans="1:25" x14ac:dyDescent="0.3">
      <c r="A6090" s="6">
        <v>11569</v>
      </c>
      <c r="B6090" s="6" t="s">
        <v>22488</v>
      </c>
      <c r="C6090" s="6" t="s">
        <v>7271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12295</v>
      </c>
      <c r="M6090" s="6">
        <v>63</v>
      </c>
      <c r="N6090" s="6" t="e">
        <f>VLOOKUP(A6090,web_archive!D:AB,18,FALSE)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12300</v>
      </c>
      <c r="V6090" s="6" t="s">
        <v>12301</v>
      </c>
      <c r="W6090" s="6" t="s">
        <v>12298</v>
      </c>
      <c r="X6090" s="6" t="s">
        <v>12299</v>
      </c>
      <c r="Y6090" s="6" t="s">
        <v>12299</v>
      </c>
    </row>
    <row r="6091" spans="1:25" x14ac:dyDescent="0.3">
      <c r="A6091" s="6">
        <v>11570</v>
      </c>
      <c r="B6091" s="6" t="s">
        <v>22489</v>
      </c>
      <c r="C6091" s="6" t="s">
        <v>8240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12295</v>
      </c>
      <c r="M6091" s="6">
        <v>63</v>
      </c>
      <c r="N6091" s="6" t="e">
        <f>VLOOKUP(A6091,web_archive!D:AB,18,FALSE)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12296</v>
      </c>
      <c r="V6091" s="6" t="s">
        <v>12297</v>
      </c>
      <c r="W6091" s="6" t="s">
        <v>12298</v>
      </c>
      <c r="X6091" s="6" t="s">
        <v>12299</v>
      </c>
      <c r="Y6091" s="6" t="s">
        <v>12299</v>
      </c>
    </row>
    <row r="6092" spans="1:25" x14ac:dyDescent="0.3">
      <c r="A6092" s="6">
        <v>11571</v>
      </c>
      <c r="B6092" s="6" t="s">
        <v>22490</v>
      </c>
      <c r="C6092" s="6" t="s">
        <v>4811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12295</v>
      </c>
      <c r="M6092" s="6">
        <v>63</v>
      </c>
      <c r="N6092" s="6" t="e">
        <f>VLOOKUP(A6092,web_archive!D:AB,18,FALSE)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22491</v>
      </c>
      <c r="V6092" s="6" t="s">
        <v>12299</v>
      </c>
      <c r="W6092" s="6" t="s">
        <v>12299</v>
      </c>
      <c r="X6092" s="6"/>
      <c r="Y6092" s="6"/>
    </row>
    <row r="6093" spans="1:25" x14ac:dyDescent="0.3">
      <c r="A6093" s="6">
        <v>11572</v>
      </c>
      <c r="B6093" s="6" t="s">
        <v>22492</v>
      </c>
      <c r="C6093" s="6" t="s">
        <v>1360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12295</v>
      </c>
      <c r="M6093" s="6">
        <v>63</v>
      </c>
      <c r="N6093" s="6" t="e">
        <f>VLOOKUP(A6093,web_archive!D:AB,18,FALSE)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12306</v>
      </c>
      <c r="V6093" s="6" t="s">
        <v>12307</v>
      </c>
      <c r="W6093" s="6" t="s">
        <v>12308</v>
      </c>
      <c r="X6093" s="6" t="s">
        <v>12299</v>
      </c>
      <c r="Y6093" s="6" t="s">
        <v>12299</v>
      </c>
    </row>
    <row r="6094" spans="1:25" x14ac:dyDescent="0.3">
      <c r="A6094" s="6">
        <v>11573</v>
      </c>
      <c r="B6094" s="6" t="s">
        <v>22493</v>
      </c>
      <c r="C6094" s="6" t="s">
        <v>22494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12295</v>
      </c>
      <c r="M6094" s="6">
        <v>63</v>
      </c>
      <c r="N6094" s="6" t="e">
        <f>VLOOKUP(A6094,web_archive!D:AB,18,FALSE)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12304</v>
      </c>
      <c r="V6094" s="6" t="s">
        <v>12305</v>
      </c>
      <c r="W6094" s="6" t="s">
        <v>12298</v>
      </c>
      <c r="X6094" s="6" t="s">
        <v>12299</v>
      </c>
      <c r="Y6094" s="6" t="s">
        <v>12299</v>
      </c>
    </row>
    <row r="6095" spans="1:25" x14ac:dyDescent="0.3">
      <c r="A6095" s="6">
        <v>11574</v>
      </c>
      <c r="B6095" s="6" t="s">
        <v>22495</v>
      </c>
      <c r="C6095" s="6" t="s">
        <v>22496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12295</v>
      </c>
      <c r="M6095" s="6">
        <v>63</v>
      </c>
      <c r="N6095" s="6" t="e">
        <f>VLOOKUP(A6095,web_archive!D:AB,18,FALSE)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12302</v>
      </c>
      <c r="V6095" s="6" t="s">
        <v>12303</v>
      </c>
      <c r="W6095" s="6" t="s">
        <v>12298</v>
      </c>
      <c r="X6095" s="6" t="s">
        <v>12299</v>
      </c>
      <c r="Y6095" s="6" t="s">
        <v>12299</v>
      </c>
    </row>
    <row r="6096" spans="1:25" x14ac:dyDescent="0.3">
      <c r="A6096" s="6">
        <v>11575</v>
      </c>
      <c r="B6096" s="6" t="s">
        <v>22497</v>
      </c>
      <c r="C6096" s="6" t="s">
        <v>6256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VLOOKUP(A6096,web_archive!D:AB,18,FALSE)</f>
        <v>#N/A</v>
      </c>
      <c r="O6096" s="6"/>
      <c r="P6096" s="6"/>
      <c r="Q6096" s="6"/>
      <c r="R6096" s="6"/>
      <c r="S6096" s="6"/>
      <c r="T6096" s="6"/>
      <c r="U6096" s="6" t="s">
        <v>12299</v>
      </c>
      <c r="V6096" s="6" t="s">
        <v>12299</v>
      </c>
      <c r="W6096" s="6" t="s">
        <v>12299</v>
      </c>
      <c r="X6096" s="6"/>
      <c r="Y6096" s="6"/>
    </row>
    <row r="6097" spans="1:27" x14ac:dyDescent="0.3">
      <c r="A6097" s="6">
        <v>11576</v>
      </c>
      <c r="B6097" s="6" t="s">
        <v>22498</v>
      </c>
      <c r="C6097" s="6" t="s">
        <v>22499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VLOOKUP(A6097,web_archive!D:AB,18,FALSE)</f>
        <v>#N/A</v>
      </c>
      <c r="O6097" s="6"/>
      <c r="P6097" s="6"/>
      <c r="Q6097" s="6"/>
      <c r="R6097" s="6"/>
      <c r="S6097" s="6"/>
      <c r="T6097" s="6"/>
      <c r="U6097" s="6" t="s">
        <v>12299</v>
      </c>
      <c r="V6097" s="6" t="s">
        <v>12299</v>
      </c>
      <c r="W6097" s="6" t="s">
        <v>12299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22500</v>
      </c>
      <c r="C6098" s="6" t="s">
        <v>8380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12295</v>
      </c>
      <c r="M6098" s="6">
        <v>63</v>
      </c>
      <c r="N6098" s="6" t="e">
        <f>VLOOKUP(A6098,web_archive!D:AB,18,FALSE)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12373</v>
      </c>
      <c r="V6098" s="6" t="s">
        <v>12298</v>
      </c>
      <c r="W6098" s="6" t="s">
        <v>12299</v>
      </c>
      <c r="X6098" s="6" t="s">
        <v>12299</v>
      </c>
      <c r="Y6098" s="6"/>
      <c r="Z6098" s="6"/>
      <c r="AA6098" s="6"/>
    </row>
    <row r="6099" spans="1:27" x14ac:dyDescent="0.3">
      <c r="A6099" s="6">
        <v>11578</v>
      </c>
      <c r="B6099" s="6" t="s">
        <v>22501</v>
      </c>
      <c r="C6099" s="6" t="s">
        <v>22502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12295</v>
      </c>
      <c r="M6099" s="6">
        <v>63</v>
      </c>
      <c r="N6099" s="6" t="e">
        <f>VLOOKUP(A6099,web_archive!D:AB,18,FALSE)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12300</v>
      </c>
      <c r="V6099" s="6" t="s">
        <v>12301</v>
      </c>
      <c r="W6099" s="6" t="s">
        <v>12298</v>
      </c>
      <c r="X6099" s="6" t="s">
        <v>12299</v>
      </c>
      <c r="Y6099" s="6" t="s">
        <v>12299</v>
      </c>
      <c r="Z6099" s="6"/>
      <c r="AA6099" s="6"/>
    </row>
    <row r="6100" spans="1:27" x14ac:dyDescent="0.3">
      <c r="A6100" s="6">
        <v>11579</v>
      </c>
      <c r="B6100" s="6" t="s">
        <v>22503</v>
      </c>
      <c r="C6100" s="6" t="s">
        <v>6246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VLOOKUP(A6100,web_archive!D:AB,18,FALSE)</f>
        <v>#N/A</v>
      </c>
      <c r="O6100" s="6"/>
      <c r="P6100" s="6"/>
      <c r="Q6100" s="6"/>
      <c r="R6100" s="6"/>
      <c r="S6100" s="6"/>
      <c r="T6100" s="6"/>
      <c r="U6100" s="6" t="s">
        <v>12299</v>
      </c>
      <c r="V6100" s="6" t="s">
        <v>12299</v>
      </c>
      <c r="W6100" s="6" t="s">
        <v>12299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22504</v>
      </c>
      <c r="C6101" s="6" t="s">
        <v>1826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12295</v>
      </c>
      <c r="M6101" s="6">
        <v>63</v>
      </c>
      <c r="N6101" s="6" t="e">
        <f>VLOOKUP(A6101,web_archive!D:AB,18,FALSE)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12296</v>
      </c>
      <c r="V6101" s="6" t="s">
        <v>12297</v>
      </c>
      <c r="W6101" s="6" t="s">
        <v>12298</v>
      </c>
      <c r="X6101" s="6" t="s">
        <v>12299</v>
      </c>
      <c r="Y6101" s="6" t="s">
        <v>12299</v>
      </c>
      <c r="Z6101" s="6"/>
      <c r="AA6101" s="6"/>
    </row>
    <row r="6102" spans="1:27" x14ac:dyDescent="0.3">
      <c r="A6102" s="6">
        <v>11581</v>
      </c>
      <c r="B6102" s="6" t="s">
        <v>22505</v>
      </c>
      <c r="C6102" s="6" t="s">
        <v>7585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12295</v>
      </c>
      <c r="M6102" s="6">
        <v>63</v>
      </c>
      <c r="N6102" s="6" t="e">
        <f>VLOOKUP(A6102,web_archive!D:AB,18,FALSE)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12353</v>
      </c>
      <c r="V6102" s="6" t="s">
        <v>12354</v>
      </c>
      <c r="W6102" s="6" t="s">
        <v>12298</v>
      </c>
      <c r="X6102" s="6" t="s">
        <v>12299</v>
      </c>
      <c r="Y6102" s="6" t="s">
        <v>12299</v>
      </c>
      <c r="Z6102" s="6"/>
      <c r="AA6102" s="6"/>
    </row>
    <row r="6103" spans="1:27" x14ac:dyDescent="0.3">
      <c r="A6103" s="6">
        <v>11582</v>
      </c>
      <c r="B6103" s="6" t="s">
        <v>22506</v>
      </c>
      <c r="C6103" s="6" t="s">
        <v>10558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12295</v>
      </c>
      <c r="M6103" s="6">
        <v>63</v>
      </c>
      <c r="N6103" s="6" t="e">
        <f>VLOOKUP(A6103,web_archive!D:AB,18,FALSE)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12351</v>
      </c>
      <c r="V6103" s="6" t="s">
        <v>12352</v>
      </c>
      <c r="W6103" s="6" t="s">
        <v>12298</v>
      </c>
      <c r="X6103" s="6" t="s">
        <v>12299</v>
      </c>
      <c r="Y6103" s="6" t="s">
        <v>12299</v>
      </c>
      <c r="Z6103" s="6"/>
      <c r="AA6103" s="6"/>
    </row>
    <row r="6104" spans="1:27" x14ac:dyDescent="0.3">
      <c r="A6104" s="6">
        <v>11583</v>
      </c>
      <c r="B6104" s="6" t="s">
        <v>22507</v>
      </c>
      <c r="C6104" s="6" t="s">
        <v>2157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12295</v>
      </c>
      <c r="M6104" s="6">
        <v>63</v>
      </c>
      <c r="N6104" s="6" t="e">
        <f>VLOOKUP(A6104,web_archive!D:AB,18,FALSE)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12384</v>
      </c>
      <c r="V6104" s="6" t="s">
        <v>12385</v>
      </c>
      <c r="W6104" s="6" t="s">
        <v>12386</v>
      </c>
      <c r="X6104" s="6" t="s">
        <v>12387</v>
      </c>
      <c r="Y6104" s="6" t="s">
        <v>12299</v>
      </c>
      <c r="Z6104" s="6" t="s">
        <v>12299</v>
      </c>
      <c r="AA6104" s="6"/>
    </row>
    <row r="6105" spans="1:27" x14ac:dyDescent="0.3">
      <c r="A6105" s="6">
        <v>11584</v>
      </c>
      <c r="B6105" s="6" t="s">
        <v>22508</v>
      </c>
      <c r="C6105" s="6" t="s">
        <v>10634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12295</v>
      </c>
      <c r="M6105" s="6">
        <v>63</v>
      </c>
      <c r="N6105" s="6" t="e">
        <f>VLOOKUP(A6105,web_archive!D:AB,18,FALSE)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12369</v>
      </c>
      <c r="V6105" s="6" t="s">
        <v>12370</v>
      </c>
      <c r="W6105" s="6" t="s">
        <v>12299</v>
      </c>
      <c r="X6105" s="6" t="s">
        <v>12299</v>
      </c>
      <c r="Y6105" s="6"/>
      <c r="Z6105" s="6"/>
      <c r="AA6105" s="6"/>
    </row>
    <row r="6106" spans="1:27" x14ac:dyDescent="0.3">
      <c r="A6106" s="6">
        <v>11585</v>
      </c>
      <c r="B6106" s="6" t="s">
        <v>22509</v>
      </c>
      <c r="C6106" s="6" t="s">
        <v>4958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12295</v>
      </c>
      <c r="M6106" s="6">
        <v>63</v>
      </c>
      <c r="N6106" s="6" t="e">
        <f>VLOOKUP(A6106,web_archive!D:AB,18,FALSE)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12369</v>
      </c>
      <c r="V6106" s="6" t="s">
        <v>12370</v>
      </c>
      <c r="W6106" s="6" t="s">
        <v>12299</v>
      </c>
      <c r="X6106" s="6" t="s">
        <v>12299</v>
      </c>
      <c r="Y6106" s="6"/>
      <c r="Z6106" s="6"/>
      <c r="AA6106" s="6"/>
    </row>
    <row r="6107" spans="1:27" x14ac:dyDescent="0.3">
      <c r="A6107" s="6">
        <v>11586</v>
      </c>
      <c r="B6107" s="6" t="s">
        <v>22510</v>
      </c>
      <c r="C6107" s="6" t="s">
        <v>22511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12295</v>
      </c>
      <c r="M6107" s="6">
        <v>63</v>
      </c>
      <c r="N6107" s="6" t="e">
        <f>VLOOKUP(A6107,web_archive!D:AB,18,FALSE)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12369</v>
      </c>
      <c r="V6107" s="6" t="s">
        <v>12370</v>
      </c>
      <c r="W6107" s="6" t="s">
        <v>12299</v>
      </c>
      <c r="X6107" s="6" t="s">
        <v>12299</v>
      </c>
      <c r="Y6107" s="6"/>
      <c r="Z6107" s="6"/>
      <c r="AA6107" s="6"/>
    </row>
    <row r="6108" spans="1:27" x14ac:dyDescent="0.3">
      <c r="A6108" s="6">
        <v>11587</v>
      </c>
      <c r="B6108" s="6" t="s">
        <v>22512</v>
      </c>
      <c r="C6108" s="6" t="s">
        <v>2153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12295</v>
      </c>
      <c r="M6108" s="6">
        <v>63</v>
      </c>
      <c r="N6108" s="6" t="e">
        <f>VLOOKUP(A6108,web_archive!D:AB,18,FALSE)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12367</v>
      </c>
      <c r="V6108" s="6" t="s">
        <v>12368</v>
      </c>
      <c r="W6108" s="6" t="s">
        <v>12299</v>
      </c>
      <c r="X6108" s="6" t="s">
        <v>12299</v>
      </c>
      <c r="Y6108" s="6"/>
      <c r="Z6108" s="6"/>
      <c r="AA6108" s="6"/>
    </row>
    <row r="6109" spans="1:27" x14ac:dyDescent="0.3">
      <c r="A6109" s="6">
        <v>11588</v>
      </c>
      <c r="B6109" s="6" t="s">
        <v>22513</v>
      </c>
      <c r="C6109" s="6" t="s">
        <v>22514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12295</v>
      </c>
      <c r="M6109" s="6">
        <v>63</v>
      </c>
      <c r="N6109" s="6" t="e">
        <f>VLOOKUP(A6109,web_archive!D:AB,18,FALSE)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22515</v>
      </c>
      <c r="V6109" s="6" t="s">
        <v>22516</v>
      </c>
      <c r="W6109" s="6" t="s">
        <v>12393</v>
      </c>
      <c r="X6109" s="6" t="s">
        <v>12394</v>
      </c>
      <c r="Y6109" s="6" t="s">
        <v>12299</v>
      </c>
      <c r="Z6109" s="6" t="s">
        <v>12299</v>
      </c>
      <c r="AA6109" s="6"/>
    </row>
    <row r="6110" spans="1:27" x14ac:dyDescent="0.3">
      <c r="A6110" s="6">
        <v>11589</v>
      </c>
      <c r="B6110" s="6" t="s">
        <v>22517</v>
      </c>
      <c r="C6110" s="6" t="s">
        <v>22518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12295</v>
      </c>
      <c r="M6110" s="6">
        <v>63</v>
      </c>
      <c r="N6110" s="6" t="e">
        <f>VLOOKUP(A6110,web_archive!D:AB,18,FALSE)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22458</v>
      </c>
      <c r="V6110" s="6" t="s">
        <v>12491</v>
      </c>
      <c r="W6110" s="6" t="s">
        <v>12299</v>
      </c>
      <c r="X6110" s="6" t="s">
        <v>12299</v>
      </c>
      <c r="Y6110" s="6"/>
      <c r="Z6110" s="6"/>
      <c r="AA6110" s="6"/>
    </row>
    <row r="6111" spans="1:27" x14ac:dyDescent="0.3">
      <c r="A6111" s="6">
        <v>11590</v>
      </c>
      <c r="B6111" s="6" t="s">
        <v>22519</v>
      </c>
      <c r="C6111" s="6" t="s">
        <v>22520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12295</v>
      </c>
      <c r="M6111" s="6">
        <v>63</v>
      </c>
      <c r="N6111" s="6" t="e">
        <f>VLOOKUP(A6111,web_archive!D:AB,18,FALSE)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22521</v>
      </c>
      <c r="V6111" s="6" t="s">
        <v>22522</v>
      </c>
      <c r="W6111" s="6" t="s">
        <v>12489</v>
      </c>
      <c r="X6111" s="6" t="s">
        <v>12299</v>
      </c>
      <c r="Y6111" s="6" t="s">
        <v>12299</v>
      </c>
      <c r="Z6111" s="6"/>
      <c r="AA6111" s="6"/>
    </row>
    <row r="6112" spans="1:27" x14ac:dyDescent="0.3">
      <c r="A6112" s="6">
        <v>11592</v>
      </c>
      <c r="B6112" s="6" t="s">
        <v>22523</v>
      </c>
      <c r="C6112" s="6" t="s">
        <v>22524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12295</v>
      </c>
      <c r="M6112" s="6">
        <v>63</v>
      </c>
      <c r="N6112" s="6" t="e">
        <f>VLOOKUP(A6112,web_archive!D:AB,18,FALSE)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22525</v>
      </c>
      <c r="V6112" s="6" t="s">
        <v>22526</v>
      </c>
      <c r="W6112" s="6">
        <v>600000</v>
      </c>
      <c r="X6112" s="6" t="s">
        <v>22527</v>
      </c>
      <c r="Y6112" s="6" t="s">
        <v>13387</v>
      </c>
      <c r="Z6112" s="6" t="s">
        <v>12299</v>
      </c>
      <c r="AA6112" s="6" t="s">
        <v>12299</v>
      </c>
    </row>
    <row r="6113" spans="1:28" x14ac:dyDescent="0.3">
      <c r="A6113" s="6">
        <v>11593</v>
      </c>
      <c r="B6113" s="6" t="s">
        <v>22528</v>
      </c>
      <c r="C6113" s="6" t="s">
        <v>22529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12295</v>
      </c>
      <c r="M6113" s="6">
        <v>63</v>
      </c>
      <c r="N6113" s="6" t="e">
        <f>VLOOKUP(A6113,web_archive!D:AB,18,FALSE)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22525</v>
      </c>
      <c r="V6113" s="6" t="s">
        <v>22530</v>
      </c>
      <c r="W6113" s="6">
        <v>600000</v>
      </c>
      <c r="X6113" s="6" t="s">
        <v>22531</v>
      </c>
      <c r="Y6113" s="6" t="s">
        <v>12413</v>
      </c>
      <c r="Z6113" s="6" t="s">
        <v>12299</v>
      </c>
      <c r="AA6113" s="6" t="s">
        <v>12299</v>
      </c>
      <c r="AB6113" s="6"/>
    </row>
    <row r="6114" spans="1:28" x14ac:dyDescent="0.3">
      <c r="A6114" s="6">
        <v>11594</v>
      </c>
      <c r="B6114" s="6" t="s">
        <v>22532</v>
      </c>
      <c r="C6114" s="6" t="s">
        <v>22533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12295</v>
      </c>
      <c r="M6114" s="6">
        <v>63</v>
      </c>
      <c r="N6114" s="6" t="e">
        <f>VLOOKUP(A6114,web_archive!D:AB,18,FALSE)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22525</v>
      </c>
      <c r="V6114" s="6" t="s">
        <v>22534</v>
      </c>
      <c r="W6114" s="6">
        <v>600000</v>
      </c>
      <c r="X6114" s="6" t="s">
        <v>22535</v>
      </c>
      <c r="Y6114" s="6" t="s">
        <v>13086</v>
      </c>
      <c r="Z6114" s="6" t="s">
        <v>12299</v>
      </c>
      <c r="AA6114" s="6" t="s">
        <v>12299</v>
      </c>
      <c r="AB6114" s="6"/>
    </row>
    <row r="6115" spans="1:28" x14ac:dyDescent="0.3">
      <c r="A6115" s="6">
        <v>11595</v>
      </c>
      <c r="B6115" s="6" t="s">
        <v>22536</v>
      </c>
      <c r="C6115" s="6" t="s">
        <v>22537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12295</v>
      </c>
      <c r="M6115" s="6">
        <v>63</v>
      </c>
      <c r="N6115" s="6" t="e">
        <f>VLOOKUP(A6115,web_archive!D:AB,18,FALSE)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22525</v>
      </c>
      <c r="V6115" s="6" t="s">
        <v>22538</v>
      </c>
      <c r="W6115" s="6">
        <v>600000</v>
      </c>
      <c r="X6115" s="6" t="s">
        <v>22539</v>
      </c>
      <c r="Y6115" s="6">
        <v>10</v>
      </c>
      <c r="Z6115" s="6" t="s">
        <v>12483</v>
      </c>
      <c r="AA6115" s="6" t="s">
        <v>12299</v>
      </c>
      <c r="AB6115" s="6" t="s">
        <v>12299</v>
      </c>
    </row>
    <row r="6116" spans="1:28" x14ac:dyDescent="0.3">
      <c r="A6116" s="6">
        <v>11596</v>
      </c>
      <c r="B6116" s="6" t="s">
        <v>22540</v>
      </c>
      <c r="C6116" s="6" t="s">
        <v>22541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12295</v>
      </c>
      <c r="M6116" s="6">
        <v>63</v>
      </c>
      <c r="N6116" s="6" t="e">
        <f>VLOOKUP(A6116,web_archive!D:AB,18,FALSE)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22384</v>
      </c>
      <c r="V6116" s="6" t="s">
        <v>22379</v>
      </c>
      <c r="W6116" s="6" t="s">
        <v>12298</v>
      </c>
      <c r="X6116" s="6" t="s">
        <v>12299</v>
      </c>
      <c r="Y6116" s="6" t="s">
        <v>12299</v>
      </c>
      <c r="Z6116" s="6"/>
      <c r="AA6116" s="6"/>
      <c r="AB6116" s="6"/>
    </row>
    <row r="6117" spans="1:28" x14ac:dyDescent="0.3">
      <c r="A6117" s="6">
        <v>11597</v>
      </c>
      <c r="B6117" s="6" t="s">
        <v>22542</v>
      </c>
      <c r="C6117" s="6" t="s">
        <v>22543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12295</v>
      </c>
      <c r="M6117" s="6">
        <v>63</v>
      </c>
      <c r="N6117" s="6" t="e">
        <f>VLOOKUP(A6117,web_archive!D:AB,18,FALSE)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12299</v>
      </c>
      <c r="V6117" s="6" t="s">
        <v>12299</v>
      </c>
      <c r="W6117" s="6" t="s">
        <v>12299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22544</v>
      </c>
      <c r="C6118" s="6" t="s">
        <v>22545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12295</v>
      </c>
      <c r="M6118" s="6">
        <v>63</v>
      </c>
      <c r="N6118" s="6" t="e">
        <f>VLOOKUP(A6118,web_archive!D:AB,18,FALSE)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12299</v>
      </c>
      <c r="V6118" s="6" t="s">
        <v>12299</v>
      </c>
      <c r="W6118" s="6" t="s">
        <v>12299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22546</v>
      </c>
      <c r="C6119" s="6" t="s">
        <v>22547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12295</v>
      </c>
      <c r="M6119" s="6">
        <v>63</v>
      </c>
      <c r="N6119" s="6" t="e">
        <f>VLOOKUP(A6119,web_archive!D:AB,18,FALSE)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12299</v>
      </c>
      <c r="V6119" s="6" t="s">
        <v>12299</v>
      </c>
      <c r="W6119" s="6" t="s">
        <v>12299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22548</v>
      </c>
      <c r="C6120" s="6" t="s">
        <v>22549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12295</v>
      </c>
      <c r="M6120" s="6">
        <v>63</v>
      </c>
      <c r="N6120" s="6" t="e">
        <f>VLOOKUP(A6120,web_archive!D:AB,18,FALSE)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22550</v>
      </c>
      <c r="V6120" s="6" t="s">
        <v>12748</v>
      </c>
      <c r="W6120" s="6" t="s">
        <v>15762</v>
      </c>
      <c r="X6120" s="6" t="s">
        <v>22551</v>
      </c>
      <c r="Y6120" s="6" t="s">
        <v>16286</v>
      </c>
      <c r="Z6120" s="6" t="s">
        <v>12299</v>
      </c>
      <c r="AA6120" s="6" t="s">
        <v>12299</v>
      </c>
      <c r="AB6120" s="6"/>
    </row>
    <row r="6121" spans="1:28" x14ac:dyDescent="0.3">
      <c r="A6121" s="6">
        <v>11602</v>
      </c>
      <c r="B6121" s="6" t="s">
        <v>22552</v>
      </c>
      <c r="C6121" s="6" t="s">
        <v>22553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12295</v>
      </c>
      <c r="M6121" s="6">
        <v>63</v>
      </c>
      <c r="N6121" s="6" t="e">
        <f>VLOOKUP(A6121,web_archive!D:AB,18,FALSE)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12359</v>
      </c>
      <c r="V6121" s="6" t="s">
        <v>22554</v>
      </c>
      <c r="W6121" s="6" t="s">
        <v>12298</v>
      </c>
      <c r="X6121" s="6" t="s">
        <v>12299</v>
      </c>
      <c r="Y6121" s="6" t="s">
        <v>12299</v>
      </c>
      <c r="Z6121" s="6"/>
      <c r="AA6121" s="6"/>
      <c r="AB6121" s="6"/>
    </row>
    <row r="6122" spans="1:28" x14ac:dyDescent="0.3">
      <c r="A6122" s="6">
        <v>11601</v>
      </c>
      <c r="B6122" s="6" t="s">
        <v>22555</v>
      </c>
      <c r="C6122" s="6" t="s">
        <v>22556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12295</v>
      </c>
      <c r="M6122" s="6">
        <v>63</v>
      </c>
      <c r="N6122" s="6" t="e">
        <f>VLOOKUP(A6122,web_archive!D:AB,18,FALSE)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22557</v>
      </c>
      <c r="V6122" s="6" t="s">
        <v>22558</v>
      </c>
      <c r="W6122" s="6" t="s">
        <v>12298</v>
      </c>
      <c r="X6122" s="6" t="s">
        <v>12299</v>
      </c>
      <c r="Y6122" s="6" t="s">
        <v>12299</v>
      </c>
      <c r="Z6122" s="6"/>
      <c r="AA6122" s="6"/>
      <c r="AB6122" s="6"/>
    </row>
    <row r="6123" spans="1:28" x14ac:dyDescent="0.3">
      <c r="A6123" s="6">
        <v>11605</v>
      </c>
      <c r="B6123" s="6" t="s">
        <v>22559</v>
      </c>
      <c r="C6123" s="6" t="s">
        <v>22560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12295</v>
      </c>
      <c r="M6123" s="6">
        <v>63</v>
      </c>
      <c r="N6123" s="6" t="e">
        <f>VLOOKUP(A6123,web_archive!D:AB,18,FALSE)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12349</v>
      </c>
      <c r="V6123" s="6" t="s">
        <v>12329</v>
      </c>
      <c r="W6123" s="6" t="s">
        <v>22561</v>
      </c>
      <c r="X6123" s="6" t="s">
        <v>12299</v>
      </c>
      <c r="Y6123" s="6" t="s">
        <v>12299</v>
      </c>
      <c r="Z6123" s="6"/>
      <c r="AA6123" s="6"/>
      <c r="AB6123" s="6"/>
    </row>
    <row r="6124" spans="1:28" x14ac:dyDescent="0.3">
      <c r="A6124" s="6" t="s">
        <v>20231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VLOOKUP(A6124,web_archive!D:AB,18,FALSE)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22562</v>
      </c>
      <c r="C6125" s="6" t="s">
        <v>21785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12295</v>
      </c>
      <c r="M6125" s="6">
        <v>63</v>
      </c>
      <c r="N6125" s="6" t="e">
        <f>VLOOKUP(A6125,web_archive!D:AB,18,FALSE)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12300</v>
      </c>
      <c r="V6125" s="6" t="s">
        <v>12301</v>
      </c>
      <c r="W6125" s="6" t="s">
        <v>12298</v>
      </c>
      <c r="X6125" s="6" t="s">
        <v>12299</v>
      </c>
      <c r="Y6125" s="6" t="s">
        <v>12299</v>
      </c>
      <c r="Z6125" s="6"/>
      <c r="AA6125" s="6"/>
      <c r="AB6125" s="6"/>
    </row>
    <row r="6126" spans="1:28" x14ac:dyDescent="0.3">
      <c r="A6126" s="6">
        <v>11702</v>
      </c>
      <c r="B6126" s="6" t="s">
        <v>22563</v>
      </c>
      <c r="C6126" s="6" t="s">
        <v>22564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12295</v>
      </c>
      <c r="M6126" s="6">
        <v>63</v>
      </c>
      <c r="N6126" s="6" t="e">
        <f>VLOOKUP(A6126,web_archive!D:AB,18,FALSE)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12299</v>
      </c>
      <c r="V6126" s="6" t="s">
        <v>12299</v>
      </c>
      <c r="W6126" s="6" t="s">
        <v>12299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22565</v>
      </c>
      <c r="C6127" s="6" t="s">
        <v>22566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12295</v>
      </c>
      <c r="M6127" s="6">
        <v>63</v>
      </c>
      <c r="N6127" s="6" t="e">
        <f>VLOOKUP(A6127,web_archive!D:AB,18,FALSE)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12306</v>
      </c>
      <c r="V6127" s="6" t="s">
        <v>22567</v>
      </c>
      <c r="W6127" s="6" t="s">
        <v>22568</v>
      </c>
      <c r="X6127" s="6" t="s">
        <v>12299</v>
      </c>
      <c r="Y6127" s="6" t="s">
        <v>12299</v>
      </c>
      <c r="Z6127" s="6"/>
      <c r="AA6127" s="6"/>
      <c r="AB6127" s="6"/>
    </row>
    <row r="6128" spans="1:28" x14ac:dyDescent="0.3">
      <c r="A6128" s="6">
        <v>11704</v>
      </c>
      <c r="B6128" s="6" t="s">
        <v>22569</v>
      </c>
      <c r="C6128" s="6" t="s">
        <v>5797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12295</v>
      </c>
      <c r="M6128" s="6">
        <v>63</v>
      </c>
      <c r="N6128" s="6" t="e">
        <f>VLOOKUP(A6128,web_archive!D:AB,18,FALSE)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12328</v>
      </c>
      <c r="V6128" s="6" t="s">
        <v>12350</v>
      </c>
      <c r="W6128" s="6" t="s">
        <v>12298</v>
      </c>
      <c r="X6128" s="6" t="s">
        <v>12299</v>
      </c>
      <c r="Y6128" s="6" t="s">
        <v>12299</v>
      </c>
      <c r="Z6128" s="6"/>
      <c r="AA6128" s="6"/>
      <c r="AB6128" s="6"/>
    </row>
    <row r="6129" spans="1:26" x14ac:dyDescent="0.3">
      <c r="A6129" s="6">
        <v>11705</v>
      </c>
      <c r="B6129" s="6" t="s">
        <v>22570</v>
      </c>
      <c r="C6129" s="6" t="s">
        <v>22571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12295</v>
      </c>
      <c r="M6129" s="6">
        <v>63</v>
      </c>
      <c r="N6129" s="6" t="e">
        <f>VLOOKUP(A6129,web_archive!D:AB,18,FALSE)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22572</v>
      </c>
      <c r="V6129" s="6" t="s">
        <v>22573</v>
      </c>
      <c r="W6129" s="6" t="s">
        <v>12298</v>
      </c>
      <c r="X6129" s="6" t="s">
        <v>12299</v>
      </c>
      <c r="Y6129" s="6" t="s">
        <v>12299</v>
      </c>
      <c r="Z6129" s="6"/>
    </row>
    <row r="6130" spans="1:26" x14ac:dyDescent="0.3">
      <c r="A6130" s="6">
        <v>11706</v>
      </c>
      <c r="B6130" s="6" t="s">
        <v>22574</v>
      </c>
      <c r="C6130" s="6" t="s">
        <v>22574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12295</v>
      </c>
      <c r="M6130" s="6">
        <v>63</v>
      </c>
      <c r="N6130" s="6" t="e">
        <f>VLOOKUP(A6130,web_archive!D:AB,18,FALSE)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22575</v>
      </c>
      <c r="V6130" s="6" t="s">
        <v>22385</v>
      </c>
      <c r="W6130" s="6" t="s">
        <v>12298</v>
      </c>
      <c r="X6130" s="6" t="s">
        <v>12299</v>
      </c>
      <c r="Y6130" s="6" t="s">
        <v>12299</v>
      </c>
      <c r="Z6130" s="6"/>
    </row>
    <row r="6131" spans="1:26" x14ac:dyDescent="0.3">
      <c r="A6131" s="6">
        <v>11707</v>
      </c>
      <c r="B6131" s="6" t="s">
        <v>22576</v>
      </c>
      <c r="C6131" s="6" t="s">
        <v>22577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12295</v>
      </c>
      <c r="M6131" s="6">
        <v>63</v>
      </c>
      <c r="N6131" s="6" t="e">
        <f>VLOOKUP(A6131,web_archive!D:AB,18,FALSE)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12306</v>
      </c>
      <c r="V6131" s="6" t="s">
        <v>22578</v>
      </c>
      <c r="W6131" s="6" t="s">
        <v>22579</v>
      </c>
      <c r="X6131" s="6" t="s">
        <v>12299</v>
      </c>
      <c r="Y6131" s="6" t="s">
        <v>12299</v>
      </c>
      <c r="Z6131" s="6"/>
    </row>
    <row r="6132" spans="1:26" x14ac:dyDescent="0.3">
      <c r="A6132" s="6">
        <v>11708</v>
      </c>
      <c r="B6132" s="6" t="s">
        <v>22580</v>
      </c>
      <c r="C6132" s="6" t="s">
        <v>22581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12295</v>
      </c>
      <c r="M6132" s="6">
        <v>63</v>
      </c>
      <c r="N6132" s="6" t="e">
        <f>VLOOKUP(A6132,web_archive!D:AB,18,FALSE)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22557</v>
      </c>
      <c r="V6132" s="6" t="s">
        <v>22582</v>
      </c>
      <c r="W6132" s="6" t="s">
        <v>12398</v>
      </c>
      <c r="X6132" s="6" t="s">
        <v>17092</v>
      </c>
      <c r="Y6132" s="6" t="s">
        <v>12299</v>
      </c>
      <c r="Z6132" s="6" t="s">
        <v>12299</v>
      </c>
    </row>
    <row r="6133" spans="1:26" x14ac:dyDescent="0.3">
      <c r="A6133" s="6">
        <v>11709</v>
      </c>
      <c r="B6133" s="6" t="s">
        <v>22583</v>
      </c>
      <c r="C6133" s="6" t="s">
        <v>22584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12295</v>
      </c>
      <c r="M6133" s="6">
        <v>63</v>
      </c>
      <c r="N6133" s="6" t="e">
        <f>VLOOKUP(A6133,web_archive!D:AB,18,FALSE)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12349</v>
      </c>
      <c r="V6133" s="6" t="s">
        <v>12362</v>
      </c>
      <c r="W6133" s="6" t="s">
        <v>12323</v>
      </c>
      <c r="X6133" s="6" t="s">
        <v>22343</v>
      </c>
      <c r="Y6133" s="6" t="s">
        <v>12299</v>
      </c>
      <c r="Z6133" s="6" t="s">
        <v>12299</v>
      </c>
    </row>
    <row r="6134" spans="1:26" x14ac:dyDescent="0.3">
      <c r="A6134" s="6">
        <v>11710</v>
      </c>
      <c r="B6134" s="6" t="s">
        <v>22585</v>
      </c>
      <c r="C6134" s="6" t="s">
        <v>22586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12295</v>
      </c>
      <c r="M6134" s="6">
        <v>63</v>
      </c>
      <c r="N6134" s="6" t="e">
        <f>VLOOKUP(A6134,web_archive!D:AB,18,FALSE)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12349</v>
      </c>
      <c r="V6134" s="6" t="s">
        <v>12362</v>
      </c>
      <c r="W6134" s="6" t="s">
        <v>12323</v>
      </c>
      <c r="X6134" s="6" t="s">
        <v>22343</v>
      </c>
      <c r="Y6134" s="6" t="s">
        <v>12299</v>
      </c>
      <c r="Z6134" s="6" t="s">
        <v>12299</v>
      </c>
    </row>
    <row r="6135" spans="1:26" x14ac:dyDescent="0.3">
      <c r="A6135" s="6">
        <v>11711</v>
      </c>
      <c r="B6135" s="6" t="s">
        <v>22587</v>
      </c>
      <c r="C6135" s="6" t="s">
        <v>22588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12295</v>
      </c>
      <c r="M6135" s="6">
        <v>63</v>
      </c>
      <c r="N6135" s="6" t="e">
        <f>VLOOKUP(A6135,web_archive!D:AB,18,FALSE)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12349</v>
      </c>
      <c r="V6135" s="6" t="s">
        <v>12362</v>
      </c>
      <c r="W6135" s="6" t="s">
        <v>12323</v>
      </c>
      <c r="X6135" s="6" t="s">
        <v>22343</v>
      </c>
      <c r="Y6135" s="6" t="s">
        <v>12299</v>
      </c>
      <c r="Z6135" s="6" t="s">
        <v>12299</v>
      </c>
    </row>
    <row r="6136" spans="1:26" x14ac:dyDescent="0.3">
      <c r="A6136" s="6">
        <v>11712</v>
      </c>
      <c r="B6136" s="6" t="s">
        <v>22589</v>
      </c>
      <c r="C6136" s="6" t="s">
        <v>4110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12295</v>
      </c>
      <c r="M6136" s="6">
        <v>63</v>
      </c>
      <c r="N6136" s="6" t="e">
        <f>VLOOKUP(A6136,web_archive!D:AB,18,FALSE)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12349</v>
      </c>
      <c r="V6136" s="6" t="s">
        <v>12362</v>
      </c>
      <c r="W6136" s="6" t="s">
        <v>12323</v>
      </c>
      <c r="X6136" s="6" t="s">
        <v>22343</v>
      </c>
      <c r="Y6136" s="6" t="s">
        <v>12299</v>
      </c>
      <c r="Z6136" s="6" t="s">
        <v>12299</v>
      </c>
    </row>
    <row r="6137" spans="1:26" x14ac:dyDescent="0.3">
      <c r="A6137" s="6">
        <v>11713</v>
      </c>
      <c r="B6137" s="6" t="s">
        <v>22590</v>
      </c>
      <c r="C6137" s="6" t="s">
        <v>22591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12295</v>
      </c>
      <c r="M6137" s="6">
        <v>63</v>
      </c>
      <c r="N6137" s="6" t="e">
        <f>VLOOKUP(A6137,web_archive!D:AB,18,FALSE)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12397</v>
      </c>
      <c r="V6137" s="6" t="s">
        <v>22592</v>
      </c>
      <c r="W6137" s="6" t="s">
        <v>12298</v>
      </c>
      <c r="X6137" s="6" t="s">
        <v>12299</v>
      </c>
      <c r="Y6137" s="6" t="s">
        <v>12299</v>
      </c>
      <c r="Z6137" s="6"/>
    </row>
    <row r="6138" spans="1:26" x14ac:dyDescent="0.3">
      <c r="A6138" s="6" t="s">
        <v>20231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VLOOKUP(A6138,web_archive!D:AB,18,FALSE)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22593</v>
      </c>
      <c r="C6139" s="6" t="s">
        <v>22594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12295</v>
      </c>
      <c r="M6139" s="6">
        <v>63</v>
      </c>
      <c r="N6139" s="6" t="e">
        <f>VLOOKUP(A6139,web_archive!D:AB,18,FALSE)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12498</v>
      </c>
      <c r="V6139" s="6" t="s">
        <v>12491</v>
      </c>
      <c r="W6139" s="6" t="s">
        <v>12299</v>
      </c>
      <c r="X6139" s="6" t="s">
        <v>12299</v>
      </c>
      <c r="Y6139" s="6"/>
      <c r="Z6139" s="6"/>
    </row>
    <row r="6140" spans="1:26" x14ac:dyDescent="0.3">
      <c r="A6140" s="6">
        <v>12001</v>
      </c>
      <c r="B6140" s="6" t="s">
        <v>5239</v>
      </c>
      <c r="C6140" s="6" t="s">
        <v>5240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12295</v>
      </c>
      <c r="M6140" s="6">
        <v>63</v>
      </c>
      <c r="N6140" s="6" t="str">
        <f>VLOOKUP(A6140,web_archive!D:AB,18,FALSE)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22595</v>
      </c>
      <c r="V6140" s="6" t="s">
        <v>12404</v>
      </c>
      <c r="W6140" s="6" t="s">
        <v>12299</v>
      </c>
      <c r="X6140" s="6" t="s">
        <v>12299</v>
      </c>
      <c r="Y6140" s="6"/>
      <c r="Z6140" s="6"/>
    </row>
    <row r="6141" spans="1:26" x14ac:dyDescent="0.3">
      <c r="A6141" s="6">
        <v>12002</v>
      </c>
      <c r="B6141" s="6" t="s">
        <v>5243</v>
      </c>
      <c r="C6141" s="6" t="s">
        <v>5244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12295</v>
      </c>
      <c r="M6141" s="6">
        <v>63</v>
      </c>
      <c r="N6141" s="6" t="str">
        <f>VLOOKUP(A6141,web_archive!D:AB,18,FALSE)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22595</v>
      </c>
      <c r="V6141" s="6" t="s">
        <v>12491</v>
      </c>
      <c r="W6141" s="6" t="s">
        <v>12299</v>
      </c>
      <c r="X6141" s="6" t="s">
        <v>12299</v>
      </c>
      <c r="Y6141" s="6"/>
      <c r="Z6141" s="6"/>
    </row>
    <row r="6142" spans="1:26" x14ac:dyDescent="0.3">
      <c r="A6142" s="6">
        <v>12003</v>
      </c>
      <c r="B6142" s="6" t="s">
        <v>22596</v>
      </c>
      <c r="C6142" s="6" t="s">
        <v>22597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12295</v>
      </c>
      <c r="M6142" s="6">
        <v>63</v>
      </c>
      <c r="N6142" s="6" t="e">
        <f>VLOOKUP(A6142,web_archive!D:AB,18,FALSE)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12403</v>
      </c>
      <c r="V6142" s="6" t="s">
        <v>12368</v>
      </c>
      <c r="W6142" s="6" t="s">
        <v>12299</v>
      </c>
      <c r="X6142" s="6" t="s">
        <v>12299</v>
      </c>
      <c r="Y6142" s="6"/>
      <c r="Z6142" s="6"/>
    </row>
    <row r="6143" spans="1:26" x14ac:dyDescent="0.3">
      <c r="A6143" s="6">
        <v>12004</v>
      </c>
      <c r="B6143" s="6" t="s">
        <v>22598</v>
      </c>
      <c r="C6143" s="6" t="s">
        <v>22599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12295</v>
      </c>
      <c r="M6143" s="6">
        <v>63</v>
      </c>
      <c r="N6143" s="6" t="e">
        <f>VLOOKUP(A6143,web_archive!D:AB,18,FALSE)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22600</v>
      </c>
      <c r="V6143" s="6" t="s">
        <v>12667</v>
      </c>
      <c r="W6143" s="6" t="s">
        <v>12299</v>
      </c>
      <c r="X6143" s="6" t="s">
        <v>12299</v>
      </c>
      <c r="Y6143" s="6"/>
      <c r="Z6143" s="6"/>
    </row>
    <row r="6144" spans="1:26" x14ac:dyDescent="0.3">
      <c r="A6144" s="6">
        <v>12005</v>
      </c>
      <c r="B6144" s="6" t="s">
        <v>22601</v>
      </c>
      <c r="C6144" s="6" t="s">
        <v>22602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12295</v>
      </c>
      <c r="M6144" s="6">
        <v>63</v>
      </c>
      <c r="N6144" s="6" t="str">
        <f>VLOOKUP(A6144,web_archive!D:AB,18,FALSE)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22603</v>
      </c>
      <c r="V6144" s="6" t="s">
        <v>12667</v>
      </c>
      <c r="W6144" s="6" t="s">
        <v>12299</v>
      </c>
      <c r="X6144" s="6" t="s">
        <v>12299</v>
      </c>
      <c r="Y6144" s="6"/>
      <c r="Z6144" s="6"/>
    </row>
    <row r="6145" spans="1:25" x14ac:dyDescent="0.3">
      <c r="A6145" s="6">
        <v>12006</v>
      </c>
      <c r="B6145" s="6" t="s">
        <v>22604</v>
      </c>
      <c r="C6145" s="6" t="s">
        <v>22605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12295</v>
      </c>
      <c r="M6145" s="6">
        <v>63</v>
      </c>
      <c r="N6145" s="6" t="str">
        <f>VLOOKUP(A6145,web_archive!D:AB,18,FALSE)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22606</v>
      </c>
      <c r="V6145" s="6" t="s">
        <v>12667</v>
      </c>
      <c r="W6145" s="6" t="s">
        <v>12299</v>
      </c>
      <c r="X6145" s="6" t="s">
        <v>12299</v>
      </c>
      <c r="Y6145" s="6"/>
    </row>
    <row r="6146" spans="1:25" x14ac:dyDescent="0.3">
      <c r="A6146" s="6">
        <v>12007</v>
      </c>
      <c r="B6146" s="6" t="s">
        <v>22607</v>
      </c>
      <c r="C6146" s="6" t="s">
        <v>22608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12295</v>
      </c>
      <c r="M6146" s="6">
        <v>63</v>
      </c>
      <c r="N6146" s="6" t="str">
        <f>VLOOKUP(A6146,web_archive!D:AB,18,FALSE)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22609</v>
      </c>
      <c r="V6146" s="6" t="s">
        <v>12667</v>
      </c>
      <c r="W6146" s="6" t="s">
        <v>12299</v>
      </c>
      <c r="X6146" s="6" t="s">
        <v>12299</v>
      </c>
      <c r="Y6146" s="6"/>
    </row>
    <row r="6147" spans="1:25" x14ac:dyDescent="0.3">
      <c r="A6147" s="6">
        <v>12008</v>
      </c>
      <c r="B6147" s="6" t="s">
        <v>22610</v>
      </c>
      <c r="C6147" s="6" t="s">
        <v>22611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12295</v>
      </c>
      <c r="M6147" s="6">
        <v>63</v>
      </c>
      <c r="N6147" s="6" t="str">
        <f>VLOOKUP(A6147,web_archive!D:AB,18,FALSE)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22612</v>
      </c>
      <c r="V6147" s="6" t="s">
        <v>12667</v>
      </c>
      <c r="W6147" s="6" t="s">
        <v>12299</v>
      </c>
      <c r="X6147" s="6" t="s">
        <v>12299</v>
      </c>
      <c r="Y6147" s="6"/>
    </row>
    <row r="6148" spans="1:25" x14ac:dyDescent="0.3">
      <c r="A6148" s="6">
        <v>12009</v>
      </c>
      <c r="B6148" s="6" t="s">
        <v>22613</v>
      </c>
      <c r="C6148" s="6" t="s">
        <v>22614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12295</v>
      </c>
      <c r="M6148" s="6">
        <v>63</v>
      </c>
      <c r="N6148" s="6" t="str">
        <f>VLOOKUP(A6148,web_archive!D:AB,18,FALSE)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22615</v>
      </c>
      <c r="V6148" s="6" t="s">
        <v>12667</v>
      </c>
      <c r="W6148" s="6" t="s">
        <v>12299</v>
      </c>
      <c r="X6148" s="6" t="s">
        <v>12299</v>
      </c>
      <c r="Y6148" s="6"/>
    </row>
    <row r="6149" spans="1:25" x14ac:dyDescent="0.3">
      <c r="A6149" s="6">
        <v>12010</v>
      </c>
      <c r="B6149" s="6" t="s">
        <v>22616</v>
      </c>
      <c r="C6149" s="6" t="s">
        <v>22617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12295</v>
      </c>
      <c r="M6149" s="6">
        <v>63</v>
      </c>
      <c r="N6149" s="6" t="str">
        <f>VLOOKUP(A6149,web_archive!D:AB,18,FALSE)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22618</v>
      </c>
      <c r="V6149" s="6" t="s">
        <v>12667</v>
      </c>
      <c r="W6149" s="6" t="s">
        <v>12299</v>
      </c>
      <c r="X6149" s="6" t="s">
        <v>12299</v>
      </c>
      <c r="Y6149" s="6"/>
    </row>
    <row r="6150" spans="1:25" x14ac:dyDescent="0.3">
      <c r="A6150" s="6">
        <v>12011</v>
      </c>
      <c r="B6150" s="6" t="s">
        <v>22619</v>
      </c>
      <c r="C6150" s="6" t="s">
        <v>22620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12295</v>
      </c>
      <c r="M6150" s="6">
        <v>63</v>
      </c>
      <c r="N6150" s="6" t="str">
        <f>VLOOKUP(A6150,web_archive!D:AB,18,FALSE)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22621</v>
      </c>
      <c r="V6150" s="6" t="s">
        <v>12667</v>
      </c>
      <c r="W6150" s="6" t="s">
        <v>12299</v>
      </c>
      <c r="X6150" s="6" t="s">
        <v>12299</v>
      </c>
      <c r="Y6150" s="6"/>
    </row>
    <row r="6151" spans="1:25" x14ac:dyDescent="0.3">
      <c r="A6151" s="6">
        <v>12012</v>
      </c>
      <c r="B6151" s="6" t="s">
        <v>22622</v>
      </c>
      <c r="C6151" s="6" t="s">
        <v>22623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12295</v>
      </c>
      <c r="M6151" s="6">
        <v>63</v>
      </c>
      <c r="N6151" s="6" t="str">
        <f>VLOOKUP(A6151,web_archive!D:AB,18,FALSE)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22624</v>
      </c>
      <c r="V6151" s="6" t="s">
        <v>12667</v>
      </c>
      <c r="W6151" s="6" t="s">
        <v>12299</v>
      </c>
      <c r="X6151" s="6" t="s">
        <v>12299</v>
      </c>
      <c r="Y6151" s="6"/>
    </row>
    <row r="6152" spans="1:25" x14ac:dyDescent="0.3">
      <c r="A6152" s="6">
        <v>12013</v>
      </c>
      <c r="B6152" s="6" t="s">
        <v>22625</v>
      </c>
      <c r="C6152" s="6" t="s">
        <v>22626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12295</v>
      </c>
      <c r="M6152" s="6">
        <v>63</v>
      </c>
      <c r="N6152" s="6" t="str">
        <f>VLOOKUP(A6152,web_archive!D:AB,18,FALSE)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22627</v>
      </c>
      <c r="V6152" s="6" t="s">
        <v>12667</v>
      </c>
      <c r="W6152" s="6" t="s">
        <v>12299</v>
      </c>
      <c r="X6152" s="6" t="s">
        <v>12299</v>
      </c>
      <c r="Y6152" s="6"/>
    </row>
    <row r="6153" spans="1:25" x14ac:dyDescent="0.3">
      <c r="A6153" s="6">
        <v>12014</v>
      </c>
      <c r="B6153" s="6" t="s">
        <v>22628</v>
      </c>
      <c r="C6153" s="6" t="s">
        <v>22629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12295</v>
      </c>
      <c r="M6153" s="6">
        <v>63</v>
      </c>
      <c r="N6153" s="6" t="str">
        <f>VLOOKUP(A6153,web_archive!D:AB,18,FALSE)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22630</v>
      </c>
      <c r="V6153" s="6" t="s">
        <v>12667</v>
      </c>
      <c r="W6153" s="6" t="s">
        <v>12299</v>
      </c>
      <c r="X6153" s="6" t="s">
        <v>12299</v>
      </c>
      <c r="Y6153" s="6"/>
    </row>
    <row r="6154" spans="1:25" x14ac:dyDescent="0.3">
      <c r="A6154" s="6">
        <v>12015</v>
      </c>
      <c r="B6154" s="6" t="s">
        <v>22631</v>
      </c>
      <c r="C6154" s="6" t="s">
        <v>22632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12295</v>
      </c>
      <c r="M6154" s="6">
        <v>63</v>
      </c>
      <c r="N6154" s="6" t="str">
        <f>VLOOKUP(A6154,web_archive!D:AB,18,FALSE)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22633</v>
      </c>
      <c r="V6154" s="6" t="s">
        <v>12667</v>
      </c>
      <c r="W6154" s="6" t="s">
        <v>12299</v>
      </c>
      <c r="X6154" s="6" t="s">
        <v>12299</v>
      </c>
      <c r="Y6154" s="6"/>
    </row>
    <row r="6155" spans="1:25" x14ac:dyDescent="0.3">
      <c r="A6155" s="6">
        <v>12016</v>
      </c>
      <c r="B6155" s="6" t="s">
        <v>9418</v>
      </c>
      <c r="C6155" s="6" t="s">
        <v>9419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12295</v>
      </c>
      <c r="M6155" s="6">
        <v>63</v>
      </c>
      <c r="N6155" s="6" t="str">
        <f>VLOOKUP(A6155,web_archive!D:AB,18,FALSE)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22634</v>
      </c>
      <c r="V6155" s="6">
        <v>5000</v>
      </c>
      <c r="W6155" s="6" t="s">
        <v>12370</v>
      </c>
      <c r="X6155" s="6" t="s">
        <v>12299</v>
      </c>
      <c r="Y6155" s="6" t="s">
        <v>12299</v>
      </c>
    </row>
    <row r="6156" spans="1:25" x14ac:dyDescent="0.3">
      <c r="A6156" s="6">
        <v>12017</v>
      </c>
      <c r="B6156" s="6" t="s">
        <v>9229</v>
      </c>
      <c r="C6156" s="6" t="s">
        <v>9230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12295</v>
      </c>
      <c r="M6156" s="6">
        <v>63</v>
      </c>
      <c r="N6156" s="6" t="str">
        <f>VLOOKUP(A6156,web_archive!D:AB,18,FALSE)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22635</v>
      </c>
      <c r="V6156" s="6">
        <v>5000</v>
      </c>
      <c r="W6156" s="6" t="s">
        <v>12413</v>
      </c>
      <c r="X6156" s="6" t="s">
        <v>12299</v>
      </c>
      <c r="Y6156" s="6" t="s">
        <v>12299</v>
      </c>
    </row>
    <row r="6157" spans="1:25" x14ac:dyDescent="0.3">
      <c r="A6157" s="6">
        <v>12018</v>
      </c>
      <c r="B6157" s="6" t="s">
        <v>3953</v>
      </c>
      <c r="C6157" s="6" t="s">
        <v>3954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12295</v>
      </c>
      <c r="M6157" s="6">
        <v>63</v>
      </c>
      <c r="N6157" s="6" t="str">
        <f>VLOOKUP(A6157,web_archive!D:AB,18,FALSE)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12299</v>
      </c>
      <c r="V6157" s="6" t="s">
        <v>12299</v>
      </c>
      <c r="W6157" s="6" t="s">
        <v>12299</v>
      </c>
      <c r="X6157" s="6"/>
      <c r="Y6157" s="6"/>
    </row>
    <row r="6158" spans="1:25" x14ac:dyDescent="0.3">
      <c r="A6158" s="6">
        <v>12019</v>
      </c>
      <c r="B6158" s="6" t="s">
        <v>22636</v>
      </c>
      <c r="C6158" s="6" t="s">
        <v>22637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12295</v>
      </c>
      <c r="M6158" s="6">
        <v>63</v>
      </c>
      <c r="N6158" s="6" t="e">
        <f>VLOOKUP(A6158,web_archive!D:AB,18,FALSE)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12415</v>
      </c>
      <c r="V6158" s="6" t="s">
        <v>12600</v>
      </c>
      <c r="W6158" s="6" t="s">
        <v>12299</v>
      </c>
      <c r="X6158" s="6" t="s">
        <v>12299</v>
      </c>
      <c r="Y6158" s="6"/>
    </row>
    <row r="6159" spans="1:25" x14ac:dyDescent="0.3">
      <c r="A6159" s="6">
        <v>12020</v>
      </c>
      <c r="B6159" s="6" t="s">
        <v>10513</v>
      </c>
      <c r="C6159" s="6" t="s">
        <v>10514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12295</v>
      </c>
      <c r="M6159" s="6">
        <v>63</v>
      </c>
      <c r="N6159" s="6" t="str">
        <f>VLOOKUP(A6159,web_archive!D:AB,18,FALSE)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22638</v>
      </c>
      <c r="V6159" s="6" t="s">
        <v>12663</v>
      </c>
      <c r="W6159" s="6" t="s">
        <v>12299</v>
      </c>
      <c r="X6159" s="6" t="s">
        <v>12299</v>
      </c>
      <c r="Y6159" s="6"/>
    </row>
    <row r="6160" spans="1:25" x14ac:dyDescent="0.3">
      <c r="A6160" s="6">
        <v>12021</v>
      </c>
      <c r="B6160" s="6" t="s">
        <v>22639</v>
      </c>
      <c r="C6160" s="6" t="s">
        <v>22640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12295</v>
      </c>
      <c r="M6160" s="6">
        <v>63</v>
      </c>
      <c r="N6160" s="6" t="e">
        <f>VLOOKUP(A6160,web_archive!D:AB,18,FALSE)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12328</v>
      </c>
      <c r="V6160" s="6" t="s">
        <v>22641</v>
      </c>
      <c r="W6160" s="6" t="s">
        <v>12298</v>
      </c>
      <c r="X6160" s="6" t="s">
        <v>12299</v>
      </c>
      <c r="Y6160" s="6" t="s">
        <v>12299</v>
      </c>
    </row>
    <row r="6161" spans="1:29" x14ac:dyDescent="0.3">
      <c r="A6161" s="6">
        <v>12022</v>
      </c>
      <c r="B6161" s="6" t="s">
        <v>22642</v>
      </c>
      <c r="C6161" s="6" t="s">
        <v>22643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12295</v>
      </c>
      <c r="M6161" s="6">
        <v>63</v>
      </c>
      <c r="N6161" s="6" t="e">
        <f>VLOOKUP(A6161,web_archive!D:AB,18,FALSE)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12328</v>
      </c>
      <c r="V6161" s="6" t="s">
        <v>22641</v>
      </c>
      <c r="W6161" s="6" t="s">
        <v>12298</v>
      </c>
      <c r="X6161" s="6" t="s">
        <v>12299</v>
      </c>
      <c r="Y6161" s="6" t="s">
        <v>12299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22644</v>
      </c>
      <c r="C6162" s="6" t="s">
        <v>22645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12295</v>
      </c>
      <c r="M6162" s="6">
        <v>63</v>
      </c>
      <c r="N6162" s="6" t="e">
        <f>VLOOKUP(A6162,web_archive!D:AB,18,FALSE)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22646</v>
      </c>
      <c r="V6162" s="6" t="s">
        <v>12406</v>
      </c>
      <c r="W6162" s="6" t="s">
        <v>12299</v>
      </c>
      <c r="X6162" s="6" t="s">
        <v>12299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22647</v>
      </c>
      <c r="C6163" s="6" t="s">
        <v>22648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12295</v>
      </c>
      <c r="M6163" s="6">
        <v>63</v>
      </c>
      <c r="N6163" s="6" t="e">
        <f>VLOOKUP(A6163,web_archive!D:AB,18,FALSE)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12407</v>
      </c>
      <c r="V6163" s="6">
        <v>-1</v>
      </c>
      <c r="W6163" s="6">
        <v>-1</v>
      </c>
      <c r="X6163" s="6" t="s">
        <v>12408</v>
      </c>
      <c r="Y6163" s="6" t="e">
        <v>#NAME?</v>
      </c>
      <c r="Z6163" s="6">
        <v>1</v>
      </c>
      <c r="AA6163" s="6" t="s">
        <v>12409</v>
      </c>
      <c r="AB6163" s="6" t="s">
        <v>12299</v>
      </c>
      <c r="AC6163" s="6" t="s">
        <v>12299</v>
      </c>
    </row>
    <row r="6164" spans="1:29" x14ac:dyDescent="0.3">
      <c r="A6164" s="6">
        <v>12025</v>
      </c>
      <c r="B6164" s="6" t="s">
        <v>22649</v>
      </c>
      <c r="C6164" s="6" t="s">
        <v>22650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12295</v>
      </c>
      <c r="M6164" s="6">
        <v>63</v>
      </c>
      <c r="N6164" s="6" t="e">
        <f>VLOOKUP(A6164,web_archive!D:AB,18,FALSE)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22651</v>
      </c>
      <c r="V6164" s="6" t="s">
        <v>12406</v>
      </c>
      <c r="W6164" s="6" t="s">
        <v>12299</v>
      </c>
      <c r="X6164" s="6" t="s">
        <v>12299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22652</v>
      </c>
      <c r="C6165" s="6" t="s">
        <v>22650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12295</v>
      </c>
      <c r="M6165" s="6">
        <v>63</v>
      </c>
      <c r="N6165" s="6" t="e">
        <f>VLOOKUP(A6165,web_archive!D:AB,18,FALSE)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22653</v>
      </c>
      <c r="V6165" s="6" t="s">
        <v>12406</v>
      </c>
      <c r="W6165" s="6" t="s">
        <v>12299</v>
      </c>
      <c r="X6165" s="6" t="s">
        <v>12299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4480</v>
      </c>
      <c r="C6166" s="6" t="s">
        <v>4481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12295</v>
      </c>
      <c r="M6166" s="6">
        <v>63</v>
      </c>
      <c r="N6166" s="6" t="str">
        <f>VLOOKUP(A6166,web_archive!D:AB,18,FALSE)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22654</v>
      </c>
      <c r="V6166" s="6" t="s">
        <v>22655</v>
      </c>
      <c r="W6166" s="6">
        <v>30000</v>
      </c>
      <c r="X6166" s="6">
        <v>0</v>
      </c>
      <c r="Y6166" s="6">
        <v>3000</v>
      </c>
      <c r="Z6166" s="6" t="s">
        <v>12298</v>
      </c>
      <c r="AA6166" s="6" t="s">
        <v>12299</v>
      </c>
      <c r="AB6166" s="6" t="s">
        <v>12299</v>
      </c>
      <c r="AC6166" s="6"/>
    </row>
    <row r="6167" spans="1:29" x14ac:dyDescent="0.3">
      <c r="A6167" s="6">
        <v>12028</v>
      </c>
      <c r="B6167" s="6" t="s">
        <v>1523</v>
      </c>
      <c r="C6167" s="6" t="s">
        <v>1524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12295</v>
      </c>
      <c r="M6167" s="6">
        <v>63</v>
      </c>
      <c r="N6167" s="6" t="str">
        <f>VLOOKUP(A6167,web_archive!D:AB,18,FALSE)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12463</v>
      </c>
      <c r="V6167" s="6">
        <v>20000</v>
      </c>
      <c r="W6167" s="6" t="s">
        <v>12464</v>
      </c>
      <c r="X6167" s="6" t="s">
        <v>12299</v>
      </c>
      <c r="Y6167" s="6" t="s">
        <v>12299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4540</v>
      </c>
      <c r="C6168" s="6" t="s">
        <v>4541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12295</v>
      </c>
      <c r="M6168" s="6">
        <v>63</v>
      </c>
      <c r="N6168" s="6" t="str">
        <f>VLOOKUP(A6168,web_archive!D:AB,18,FALSE)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22656</v>
      </c>
      <c r="V6168" s="6" t="s">
        <v>12368</v>
      </c>
      <c r="W6168" s="6" t="s">
        <v>12299</v>
      </c>
      <c r="X6168" s="6" t="s">
        <v>12299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1511</v>
      </c>
      <c r="C6169" s="6" t="s">
        <v>1512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12295</v>
      </c>
      <c r="M6169" s="6">
        <v>63</v>
      </c>
      <c r="N6169" s="6" t="str">
        <f>VLOOKUP(A6169,web_archive!D:AB,18,FALSE)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12485</v>
      </c>
      <c r="V6169" s="6">
        <v>60000</v>
      </c>
      <c r="W6169" s="6" t="s">
        <v>12483</v>
      </c>
      <c r="X6169" s="6" t="s">
        <v>12299</v>
      </c>
      <c r="Y6169" s="6" t="s">
        <v>12299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9213</v>
      </c>
      <c r="C6170" s="6" t="s">
        <v>9214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12295</v>
      </c>
      <c r="M6170" s="6">
        <v>63</v>
      </c>
      <c r="N6170" s="6" t="str">
        <f>VLOOKUP(A6170,web_archive!D:AB,18,FALSE)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12487</v>
      </c>
      <c r="V6170" s="6">
        <v>60000</v>
      </c>
      <c r="W6170" s="6" t="s">
        <v>12483</v>
      </c>
      <c r="X6170" s="6" t="s">
        <v>12299</v>
      </c>
      <c r="Y6170" s="6" t="s">
        <v>12299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1515</v>
      </c>
      <c r="C6171" s="6" t="s">
        <v>1516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12295</v>
      </c>
      <c r="M6171" s="6">
        <v>63</v>
      </c>
      <c r="N6171" s="6" t="str">
        <f>VLOOKUP(A6171,web_archive!D:AB,18,FALSE)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22638</v>
      </c>
      <c r="V6171" s="6" t="s">
        <v>12600</v>
      </c>
      <c r="W6171" s="6" t="s">
        <v>12299</v>
      </c>
      <c r="X6171" s="6" t="s">
        <v>12299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1519</v>
      </c>
      <c r="C6172" s="6" t="s">
        <v>1520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12295</v>
      </c>
      <c r="M6172" s="6">
        <v>63</v>
      </c>
      <c r="N6172" s="6" t="str">
        <f>VLOOKUP(A6172,web_archive!D:AB,18,FALSE)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22657</v>
      </c>
      <c r="V6172" s="6">
        <v>30000</v>
      </c>
      <c r="W6172" s="6" t="s">
        <v>12298</v>
      </c>
      <c r="X6172" s="6" t="s">
        <v>12299</v>
      </c>
      <c r="Y6172" s="6" t="s">
        <v>12299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7396</v>
      </c>
      <c r="C6173" s="6" t="s">
        <v>7397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12295</v>
      </c>
      <c r="M6173" s="6">
        <v>63</v>
      </c>
      <c r="N6173" s="6" t="str">
        <f>VLOOKUP(A6173,web_archive!D:AB,18,FALSE)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12482</v>
      </c>
      <c r="V6173" s="6" t="s">
        <v>22658</v>
      </c>
      <c r="W6173" s="6">
        <v>30000</v>
      </c>
      <c r="X6173" s="6">
        <v>0</v>
      </c>
      <c r="Y6173" s="6">
        <v>3000</v>
      </c>
      <c r="Z6173" s="6" t="s">
        <v>12298</v>
      </c>
      <c r="AA6173" s="6" t="s">
        <v>12299</v>
      </c>
      <c r="AB6173" s="6" t="s">
        <v>12299</v>
      </c>
      <c r="AC6173" s="6"/>
    </row>
    <row r="6174" spans="1:29" x14ac:dyDescent="0.3">
      <c r="A6174" s="6">
        <v>12035</v>
      </c>
      <c r="B6174" s="6" t="s">
        <v>22659</v>
      </c>
      <c r="C6174" s="6" t="s">
        <v>22660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12295</v>
      </c>
      <c r="M6174" s="6">
        <v>63</v>
      </c>
      <c r="N6174" s="6" t="e">
        <f>VLOOKUP(A6174,web_archive!D:AB,18,FALSE)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22661</v>
      </c>
      <c r="V6174" s="6" t="s">
        <v>12406</v>
      </c>
      <c r="W6174" s="6" t="s">
        <v>12299</v>
      </c>
      <c r="X6174" s="6" t="s">
        <v>12299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22662</v>
      </c>
      <c r="C6175" s="6" t="s">
        <v>22663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12295</v>
      </c>
      <c r="M6175" s="6">
        <v>63</v>
      </c>
      <c r="N6175" s="6" t="e">
        <f>VLOOKUP(A6175,web_archive!D:AB,18,FALSE)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22664</v>
      </c>
      <c r="V6175" s="6" t="s">
        <v>12406</v>
      </c>
      <c r="W6175" s="6" t="s">
        <v>12299</v>
      </c>
      <c r="X6175" s="6" t="s">
        <v>12299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22665</v>
      </c>
      <c r="C6176" s="6" t="s">
        <v>22666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12295</v>
      </c>
      <c r="M6176" s="6">
        <v>63</v>
      </c>
      <c r="N6176" s="6" t="e">
        <f>VLOOKUP(A6176,web_archive!D:AB,18,FALSE)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22667</v>
      </c>
      <c r="V6176" s="6" t="s">
        <v>12406</v>
      </c>
      <c r="W6176" s="6" t="s">
        <v>12299</v>
      </c>
      <c r="X6176" s="6" t="s">
        <v>12299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22668</v>
      </c>
      <c r="C6177" s="6" t="s">
        <v>22669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12295</v>
      </c>
      <c r="M6177" s="6">
        <v>63</v>
      </c>
      <c r="N6177" s="6" t="e">
        <f>VLOOKUP(A6177,web_archive!D:AB,18,FALSE)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22670</v>
      </c>
      <c r="V6177" s="6" t="s">
        <v>12406</v>
      </c>
      <c r="W6177" s="6" t="s">
        <v>12299</v>
      </c>
      <c r="X6177" s="6" t="s">
        <v>12299</v>
      </c>
      <c r="Y6177" s="6"/>
      <c r="Z6177" s="6"/>
    </row>
    <row r="6178" spans="1:26" x14ac:dyDescent="0.3">
      <c r="A6178" s="6">
        <v>12039</v>
      </c>
      <c r="B6178" s="6" t="s">
        <v>22671</v>
      </c>
      <c r="C6178" s="6" t="s">
        <v>22672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12295</v>
      </c>
      <c r="M6178" s="6">
        <v>63</v>
      </c>
      <c r="N6178" s="6" t="e">
        <f>VLOOKUP(A6178,web_archive!D:AB,18,FALSE)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22673</v>
      </c>
      <c r="V6178" s="6" t="s">
        <v>12406</v>
      </c>
      <c r="W6178" s="6" t="s">
        <v>12299</v>
      </c>
      <c r="X6178" s="6" t="s">
        <v>12299</v>
      </c>
      <c r="Y6178" s="6"/>
      <c r="Z6178" s="6"/>
    </row>
    <row r="6179" spans="1:26" x14ac:dyDescent="0.3">
      <c r="A6179" s="6">
        <v>12040</v>
      </c>
      <c r="B6179" s="6" t="s">
        <v>9676</v>
      </c>
      <c r="C6179" s="6" t="s">
        <v>9677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12295</v>
      </c>
      <c r="M6179" s="6">
        <v>63</v>
      </c>
      <c r="N6179" s="6" t="str">
        <f>VLOOKUP(A6179,web_archive!D:AB,18,FALSE)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22674</v>
      </c>
      <c r="V6179" s="6" t="s">
        <v>12299</v>
      </c>
      <c r="W6179" s="6" t="s">
        <v>12299</v>
      </c>
      <c r="X6179" s="6"/>
      <c r="Y6179" s="6"/>
      <c r="Z6179" s="6"/>
    </row>
    <row r="6180" spans="1:26" x14ac:dyDescent="0.3">
      <c r="A6180" s="6">
        <v>12041</v>
      </c>
      <c r="B6180" s="6" t="s">
        <v>22675</v>
      </c>
      <c r="C6180" s="6" t="s">
        <v>22676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12295</v>
      </c>
      <c r="M6180" s="6">
        <v>63</v>
      </c>
      <c r="N6180" s="6" t="e">
        <f>VLOOKUP(A6180,web_archive!D:AB,18,FALSE)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22677</v>
      </c>
      <c r="V6180" s="6">
        <v>1200000</v>
      </c>
      <c r="W6180" s="6" t="s">
        <v>22678</v>
      </c>
      <c r="X6180" s="6" t="s">
        <v>12298</v>
      </c>
      <c r="Y6180" s="6" t="s">
        <v>12299</v>
      </c>
      <c r="Z6180" s="6" t="s">
        <v>12299</v>
      </c>
    </row>
    <row r="6181" spans="1:26" x14ac:dyDescent="0.3">
      <c r="A6181" s="6">
        <v>12042</v>
      </c>
      <c r="B6181" s="6" t="s">
        <v>22679</v>
      </c>
      <c r="C6181" s="6" t="s">
        <v>22680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12295</v>
      </c>
      <c r="M6181" s="6">
        <v>63</v>
      </c>
      <c r="N6181" s="6" t="e">
        <f>VLOOKUP(A6181,web_archive!D:AB,18,FALSE)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22677</v>
      </c>
      <c r="V6181" s="6">
        <v>1200000</v>
      </c>
      <c r="W6181" s="6" t="s">
        <v>22681</v>
      </c>
      <c r="X6181" s="6" t="s">
        <v>12298</v>
      </c>
      <c r="Y6181" s="6" t="s">
        <v>12299</v>
      </c>
      <c r="Z6181" s="6" t="s">
        <v>12299</v>
      </c>
    </row>
    <row r="6182" spans="1:26" x14ac:dyDescent="0.3">
      <c r="A6182" s="6">
        <v>12043</v>
      </c>
      <c r="B6182" s="6" t="s">
        <v>9691</v>
      </c>
      <c r="C6182" s="6" t="s">
        <v>9692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12295</v>
      </c>
      <c r="M6182" s="6">
        <v>63</v>
      </c>
      <c r="N6182" s="6" t="str">
        <f>VLOOKUP(A6182,web_archive!D:AB,18,FALSE)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22677</v>
      </c>
      <c r="V6182" s="6">
        <v>1200000</v>
      </c>
      <c r="W6182" s="6" t="s">
        <v>22682</v>
      </c>
      <c r="X6182" s="6" t="s">
        <v>12298</v>
      </c>
      <c r="Y6182" s="6" t="s">
        <v>12299</v>
      </c>
      <c r="Z6182" s="6" t="s">
        <v>12299</v>
      </c>
    </row>
    <row r="6183" spans="1:26" x14ac:dyDescent="0.3">
      <c r="A6183" s="6">
        <v>12044</v>
      </c>
      <c r="B6183" s="6" t="s">
        <v>9695</v>
      </c>
      <c r="C6183" s="6" t="s">
        <v>9696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12295</v>
      </c>
      <c r="M6183" s="6">
        <v>63</v>
      </c>
      <c r="N6183" s="6" t="str">
        <f>VLOOKUP(A6183,web_archive!D:AB,18,FALSE)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22677</v>
      </c>
      <c r="V6183" s="6">
        <v>1200000</v>
      </c>
      <c r="W6183" s="6" t="s">
        <v>22683</v>
      </c>
      <c r="X6183" s="6" t="s">
        <v>12298</v>
      </c>
      <c r="Y6183" s="6" t="s">
        <v>12299</v>
      </c>
      <c r="Z6183" s="6" t="s">
        <v>12299</v>
      </c>
    </row>
    <row r="6184" spans="1:26" x14ac:dyDescent="0.3">
      <c r="A6184" s="6">
        <v>12045</v>
      </c>
      <c r="B6184" s="6" t="s">
        <v>22684</v>
      </c>
      <c r="C6184" s="6" t="s">
        <v>22685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12295</v>
      </c>
      <c r="M6184" s="6">
        <v>63</v>
      </c>
      <c r="N6184" s="6" t="e">
        <f>VLOOKUP(A6184,web_archive!D:AB,18,FALSE)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22677</v>
      </c>
      <c r="V6184" s="6">
        <v>1200000</v>
      </c>
      <c r="W6184" s="6" t="s">
        <v>22686</v>
      </c>
      <c r="X6184" s="6" t="s">
        <v>12298</v>
      </c>
      <c r="Y6184" s="6" t="s">
        <v>12299</v>
      </c>
      <c r="Z6184" s="6" t="s">
        <v>12299</v>
      </c>
    </row>
    <row r="6185" spans="1:26" x14ac:dyDescent="0.3">
      <c r="A6185" s="6">
        <v>12046</v>
      </c>
      <c r="B6185" s="6" t="s">
        <v>22687</v>
      </c>
      <c r="C6185" s="6" t="s">
        <v>22688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12295</v>
      </c>
      <c r="M6185" s="6">
        <v>63</v>
      </c>
      <c r="N6185" s="6" t="e">
        <f>VLOOKUP(A6185,web_archive!D:AB,18,FALSE)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22689</v>
      </c>
      <c r="V6185" s="6">
        <v>1200000</v>
      </c>
      <c r="W6185" s="6" t="s">
        <v>22690</v>
      </c>
      <c r="X6185" s="6" t="s">
        <v>12491</v>
      </c>
      <c r="Y6185" s="6" t="s">
        <v>12299</v>
      </c>
      <c r="Z6185" s="6" t="s">
        <v>12299</v>
      </c>
    </row>
    <row r="6186" spans="1:26" x14ac:dyDescent="0.3">
      <c r="A6186" s="6">
        <v>12047</v>
      </c>
      <c r="B6186" s="6" t="s">
        <v>5528</v>
      </c>
      <c r="C6186" s="6" t="s">
        <v>5529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12295</v>
      </c>
      <c r="M6186" s="6">
        <v>63</v>
      </c>
      <c r="N6186" s="6" t="str">
        <f>VLOOKUP(A6186,web_archive!D:AB,18,FALSE)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22689</v>
      </c>
      <c r="V6186" s="6">
        <v>1200000</v>
      </c>
      <c r="W6186" s="6" t="s">
        <v>22691</v>
      </c>
      <c r="X6186" s="6" t="s">
        <v>12491</v>
      </c>
      <c r="Y6186" s="6" t="s">
        <v>12299</v>
      </c>
      <c r="Z6186" s="6" t="s">
        <v>12299</v>
      </c>
    </row>
    <row r="6187" spans="1:26" x14ac:dyDescent="0.3">
      <c r="A6187" s="6">
        <v>12048</v>
      </c>
      <c r="B6187" s="6" t="s">
        <v>22692</v>
      </c>
      <c r="C6187" s="6" t="s">
        <v>22693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12295</v>
      </c>
      <c r="M6187" s="6">
        <v>63</v>
      </c>
      <c r="N6187" s="6" t="e">
        <f>VLOOKUP(A6187,web_archive!D:AB,18,FALSE)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22689</v>
      </c>
      <c r="V6187" s="6">
        <v>1200000</v>
      </c>
      <c r="W6187" s="6" t="s">
        <v>22694</v>
      </c>
      <c r="X6187" s="6" t="s">
        <v>12491</v>
      </c>
      <c r="Y6187" s="6" t="s">
        <v>12299</v>
      </c>
      <c r="Z6187" s="6" t="s">
        <v>12299</v>
      </c>
    </row>
    <row r="6188" spans="1:26" x14ac:dyDescent="0.3">
      <c r="A6188" s="6">
        <v>12049</v>
      </c>
      <c r="B6188" s="6" t="s">
        <v>5532</v>
      </c>
      <c r="C6188" s="6" t="s">
        <v>5533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12295</v>
      </c>
      <c r="M6188" s="6">
        <v>63</v>
      </c>
      <c r="N6188" s="6" t="str">
        <f>VLOOKUP(A6188,web_archive!D:AB,18,FALSE)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22689</v>
      </c>
      <c r="V6188" s="6">
        <v>1200000</v>
      </c>
      <c r="W6188" s="6" t="s">
        <v>22695</v>
      </c>
      <c r="X6188" s="6" t="s">
        <v>12491</v>
      </c>
      <c r="Y6188" s="6" t="s">
        <v>12299</v>
      </c>
      <c r="Z6188" s="6" t="s">
        <v>12299</v>
      </c>
    </row>
    <row r="6189" spans="1:26" x14ac:dyDescent="0.3">
      <c r="A6189" s="6">
        <v>12050</v>
      </c>
      <c r="B6189" s="6" t="s">
        <v>22696</v>
      </c>
      <c r="C6189" s="6" t="s">
        <v>22697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12295</v>
      </c>
      <c r="M6189" s="6">
        <v>63</v>
      </c>
      <c r="N6189" s="6" t="e">
        <f>VLOOKUP(A6189,web_archive!D:AB,18,FALSE)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22689</v>
      </c>
      <c r="V6189" s="6">
        <v>1200000</v>
      </c>
      <c r="W6189" s="6" t="s">
        <v>22698</v>
      </c>
      <c r="X6189" s="6" t="s">
        <v>12489</v>
      </c>
      <c r="Y6189" s="6" t="s">
        <v>12299</v>
      </c>
      <c r="Z6189" s="6" t="s">
        <v>12299</v>
      </c>
    </row>
    <row r="6190" spans="1:26" x14ac:dyDescent="0.3">
      <c r="A6190" s="6">
        <v>12051</v>
      </c>
      <c r="B6190" s="6" t="s">
        <v>22699</v>
      </c>
      <c r="C6190" s="6" t="s">
        <v>22700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12295</v>
      </c>
      <c r="M6190" s="6">
        <v>63</v>
      </c>
      <c r="N6190" s="6" t="e">
        <f>VLOOKUP(A6190,web_archive!D:AB,18,FALSE)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22701</v>
      </c>
      <c r="V6190" s="6">
        <v>1200000</v>
      </c>
      <c r="W6190" s="6" t="s">
        <v>22678</v>
      </c>
      <c r="X6190" s="6" t="s">
        <v>12298</v>
      </c>
      <c r="Y6190" s="6" t="s">
        <v>12299</v>
      </c>
      <c r="Z6190" s="6" t="s">
        <v>12299</v>
      </c>
    </row>
    <row r="6191" spans="1:26" x14ac:dyDescent="0.3">
      <c r="A6191" s="6">
        <v>12052</v>
      </c>
      <c r="B6191" s="6" t="s">
        <v>22702</v>
      </c>
      <c r="C6191" s="6" t="s">
        <v>22703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12295</v>
      </c>
      <c r="M6191" s="6">
        <v>63</v>
      </c>
      <c r="N6191" s="6" t="e">
        <f>VLOOKUP(A6191,web_archive!D:AB,18,FALSE)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22701</v>
      </c>
      <c r="V6191" s="6">
        <v>1200000</v>
      </c>
      <c r="W6191" s="6" t="s">
        <v>22681</v>
      </c>
      <c r="X6191" s="6" t="s">
        <v>12298</v>
      </c>
      <c r="Y6191" s="6" t="s">
        <v>12299</v>
      </c>
      <c r="Z6191" s="6" t="s">
        <v>12299</v>
      </c>
    </row>
    <row r="6192" spans="1:26" x14ac:dyDescent="0.3">
      <c r="A6192" s="6">
        <v>12053</v>
      </c>
      <c r="B6192" s="6" t="s">
        <v>22704</v>
      </c>
      <c r="C6192" s="6" t="s">
        <v>22705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12295</v>
      </c>
      <c r="M6192" s="6">
        <v>63</v>
      </c>
      <c r="N6192" s="6" t="e">
        <f>VLOOKUP(A6192,web_archive!D:AB,18,FALSE)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22701</v>
      </c>
      <c r="V6192" s="6">
        <v>1200000</v>
      </c>
      <c r="W6192" s="6" t="s">
        <v>22682</v>
      </c>
      <c r="X6192" s="6" t="s">
        <v>12298</v>
      </c>
      <c r="Y6192" s="6" t="s">
        <v>12299</v>
      </c>
      <c r="Z6192" s="6" t="s">
        <v>12299</v>
      </c>
    </row>
    <row r="6193" spans="1:26" x14ac:dyDescent="0.3">
      <c r="A6193" s="6">
        <v>12054</v>
      </c>
      <c r="B6193" s="6" t="s">
        <v>10427</v>
      </c>
      <c r="C6193" s="6" t="s">
        <v>10428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12295</v>
      </c>
      <c r="M6193" s="6">
        <v>63</v>
      </c>
      <c r="N6193" s="6" t="str">
        <f>VLOOKUP(A6193,web_archive!D:AB,18,FALSE)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22701</v>
      </c>
      <c r="V6193" s="6">
        <v>1200000</v>
      </c>
      <c r="W6193" s="6" t="s">
        <v>22683</v>
      </c>
      <c r="X6193" s="6" t="s">
        <v>12298</v>
      </c>
      <c r="Y6193" s="6" t="s">
        <v>12299</v>
      </c>
      <c r="Z6193" s="6" t="s">
        <v>12299</v>
      </c>
    </row>
    <row r="6194" spans="1:26" x14ac:dyDescent="0.3">
      <c r="A6194" s="6">
        <v>12055</v>
      </c>
      <c r="B6194" s="6" t="s">
        <v>22706</v>
      </c>
      <c r="C6194" s="6" t="s">
        <v>22707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12295</v>
      </c>
      <c r="M6194" s="6">
        <v>63</v>
      </c>
      <c r="N6194" s="6" t="e">
        <f>VLOOKUP(A6194,web_archive!D:AB,18,FALSE)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22701</v>
      </c>
      <c r="V6194" s="6">
        <v>1200000</v>
      </c>
      <c r="W6194" s="6" t="s">
        <v>22686</v>
      </c>
      <c r="X6194" s="6" t="s">
        <v>12298</v>
      </c>
      <c r="Y6194" s="6" t="s">
        <v>12299</v>
      </c>
      <c r="Z6194" s="6" t="s">
        <v>12299</v>
      </c>
    </row>
    <row r="6195" spans="1:26" x14ac:dyDescent="0.3">
      <c r="A6195" s="6">
        <v>12056</v>
      </c>
      <c r="B6195" s="6" t="s">
        <v>22708</v>
      </c>
      <c r="C6195" s="6" t="s">
        <v>22709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12295</v>
      </c>
      <c r="M6195" s="6">
        <v>63</v>
      </c>
      <c r="N6195" s="6" t="e">
        <f>VLOOKUP(A6195,web_archive!D:AB,18,FALSE)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22710</v>
      </c>
      <c r="V6195" s="6">
        <v>1200000</v>
      </c>
      <c r="W6195" s="6" t="s">
        <v>22711</v>
      </c>
      <c r="X6195" s="6" t="s">
        <v>12368</v>
      </c>
      <c r="Y6195" s="6" t="s">
        <v>12299</v>
      </c>
      <c r="Z6195" s="6" t="s">
        <v>12299</v>
      </c>
    </row>
    <row r="6196" spans="1:26" x14ac:dyDescent="0.3">
      <c r="A6196" s="6">
        <v>12057</v>
      </c>
      <c r="B6196" s="6" t="s">
        <v>22712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12295</v>
      </c>
      <c r="M6196" s="6">
        <v>63</v>
      </c>
      <c r="N6196" s="6" t="e">
        <f>VLOOKUP(A6196,web_archive!D:AB,18,FALSE)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22710</v>
      </c>
      <c r="V6196" s="6">
        <v>1200000</v>
      </c>
      <c r="W6196" s="6" t="s">
        <v>22713</v>
      </c>
      <c r="X6196" s="6" t="s">
        <v>12368</v>
      </c>
      <c r="Y6196" s="6" t="s">
        <v>12299</v>
      </c>
      <c r="Z6196" s="6" t="s">
        <v>12299</v>
      </c>
    </row>
    <row r="6197" spans="1:26" x14ac:dyDescent="0.3">
      <c r="A6197" s="6">
        <v>12058</v>
      </c>
      <c r="B6197" s="6" t="s">
        <v>22714</v>
      </c>
      <c r="C6197" s="6" t="s">
        <v>22715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12295</v>
      </c>
      <c r="M6197" s="6">
        <v>63</v>
      </c>
      <c r="N6197" s="6" t="e">
        <f>VLOOKUP(A6197,web_archive!D:AB,18,FALSE)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22710</v>
      </c>
      <c r="V6197" s="6">
        <v>1200000</v>
      </c>
      <c r="W6197" s="6" t="s">
        <v>22716</v>
      </c>
      <c r="X6197" s="6" t="s">
        <v>12368</v>
      </c>
      <c r="Y6197" s="6" t="s">
        <v>12299</v>
      </c>
      <c r="Z6197" s="6" t="s">
        <v>12299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12295</v>
      </c>
      <c r="M6198" s="6">
        <v>63</v>
      </c>
      <c r="N6198" s="6" t="str">
        <f>VLOOKUP(A6198,web_archive!D:AB,18,FALSE)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22710</v>
      </c>
      <c r="V6198" s="6">
        <v>1200000</v>
      </c>
      <c r="W6198" s="6" t="s">
        <v>22717</v>
      </c>
      <c r="X6198" s="6" t="s">
        <v>12368</v>
      </c>
      <c r="Y6198" s="6" t="s">
        <v>12299</v>
      </c>
      <c r="Z6198" s="6" t="s">
        <v>12299</v>
      </c>
    </row>
    <row r="6199" spans="1:26" x14ac:dyDescent="0.3">
      <c r="A6199" s="6">
        <v>12060</v>
      </c>
      <c r="B6199" s="6" t="s">
        <v>22718</v>
      </c>
      <c r="C6199" s="6" t="s">
        <v>22719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12295</v>
      </c>
      <c r="M6199" s="6">
        <v>63</v>
      </c>
      <c r="N6199" s="6" t="e">
        <f>VLOOKUP(A6199,web_archive!D:AB,18,FALSE)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22710</v>
      </c>
      <c r="V6199" s="6">
        <v>1200000</v>
      </c>
      <c r="W6199" s="6" t="s">
        <v>22720</v>
      </c>
      <c r="X6199" s="6" t="s">
        <v>12600</v>
      </c>
      <c r="Y6199" s="6" t="s">
        <v>12299</v>
      </c>
      <c r="Z6199" s="6" t="s">
        <v>12299</v>
      </c>
    </row>
    <row r="6200" spans="1:26" x14ac:dyDescent="0.3">
      <c r="A6200" s="6">
        <v>12061</v>
      </c>
      <c r="B6200" s="6" t="s">
        <v>2972</v>
      </c>
      <c r="C6200" s="6" t="s">
        <v>2973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12295</v>
      </c>
      <c r="M6200" s="6">
        <v>63</v>
      </c>
      <c r="N6200" s="6" t="str">
        <f>VLOOKUP(A6200,web_archive!D:AB,18,FALSE)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22721</v>
      </c>
      <c r="V6200" s="6">
        <v>1200000</v>
      </c>
      <c r="W6200" s="6" t="s">
        <v>22722</v>
      </c>
      <c r="X6200" s="6" t="s">
        <v>12600</v>
      </c>
      <c r="Y6200" s="6" t="s">
        <v>12299</v>
      </c>
      <c r="Z6200" s="6" t="s">
        <v>12299</v>
      </c>
    </row>
    <row r="6201" spans="1:26" x14ac:dyDescent="0.3">
      <c r="A6201" s="6">
        <v>12062</v>
      </c>
      <c r="B6201" s="6" t="s">
        <v>22723</v>
      </c>
      <c r="C6201" s="6" t="s">
        <v>22724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12295</v>
      </c>
      <c r="M6201" s="6">
        <v>63</v>
      </c>
      <c r="N6201" s="6" t="e">
        <f>VLOOKUP(A6201,web_archive!D:AB,18,FALSE)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22721</v>
      </c>
      <c r="V6201" s="6">
        <v>1200000</v>
      </c>
      <c r="W6201" s="6" t="s">
        <v>22725</v>
      </c>
      <c r="X6201" s="6" t="s">
        <v>12600</v>
      </c>
      <c r="Y6201" s="6" t="s">
        <v>12299</v>
      </c>
      <c r="Z6201" s="6" t="s">
        <v>12299</v>
      </c>
    </row>
    <row r="6202" spans="1:26" x14ac:dyDescent="0.3">
      <c r="A6202" s="6">
        <v>12063</v>
      </c>
      <c r="B6202" s="6" t="s">
        <v>22726</v>
      </c>
      <c r="C6202" s="6" t="s">
        <v>22727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12295</v>
      </c>
      <c r="M6202" s="6">
        <v>63</v>
      </c>
      <c r="N6202" s="6" t="e">
        <f>VLOOKUP(A6202,web_archive!D:AB,18,FALSE)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22721</v>
      </c>
      <c r="V6202" s="6">
        <v>1200000</v>
      </c>
      <c r="W6202" s="6" t="s">
        <v>22728</v>
      </c>
      <c r="X6202" s="6" t="s">
        <v>12600</v>
      </c>
      <c r="Y6202" s="6" t="s">
        <v>12299</v>
      </c>
      <c r="Z6202" s="6" t="s">
        <v>12299</v>
      </c>
    </row>
    <row r="6203" spans="1:26" x14ac:dyDescent="0.3">
      <c r="A6203" s="6">
        <v>12064</v>
      </c>
      <c r="B6203" s="6" t="s">
        <v>2976</v>
      </c>
      <c r="C6203" s="6" t="s">
        <v>2977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12295</v>
      </c>
      <c r="M6203" s="6">
        <v>63</v>
      </c>
      <c r="N6203" s="6" t="str">
        <f>VLOOKUP(A6203,web_archive!D:AB,18,FALSE)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22721</v>
      </c>
      <c r="V6203" s="6">
        <v>1200000</v>
      </c>
      <c r="W6203" s="6" t="s">
        <v>22729</v>
      </c>
      <c r="X6203" s="6" t="s">
        <v>12600</v>
      </c>
      <c r="Y6203" s="6" t="s">
        <v>12299</v>
      </c>
      <c r="Z6203" s="6" t="s">
        <v>12299</v>
      </c>
    </row>
    <row r="6204" spans="1:26" x14ac:dyDescent="0.3">
      <c r="A6204" s="6">
        <v>12065</v>
      </c>
      <c r="B6204" s="6" t="s">
        <v>22730</v>
      </c>
      <c r="C6204" s="6" t="s">
        <v>22731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12295</v>
      </c>
      <c r="M6204" s="6">
        <v>63</v>
      </c>
      <c r="N6204" s="6" t="e">
        <f>VLOOKUP(A6204,web_archive!D:AB,18,FALSE)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22721</v>
      </c>
      <c r="V6204" s="6">
        <v>1200000</v>
      </c>
      <c r="W6204" s="6" t="s">
        <v>22732</v>
      </c>
      <c r="X6204" s="6" t="s">
        <v>12491</v>
      </c>
      <c r="Y6204" s="6" t="s">
        <v>12299</v>
      </c>
      <c r="Z6204" s="6" t="s">
        <v>12299</v>
      </c>
    </row>
    <row r="6205" spans="1:26" x14ac:dyDescent="0.3">
      <c r="A6205" s="6">
        <v>12066</v>
      </c>
      <c r="B6205" s="6" t="s">
        <v>22733</v>
      </c>
      <c r="C6205" s="6" t="s">
        <v>22734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12295</v>
      </c>
      <c r="M6205" s="6">
        <v>63</v>
      </c>
      <c r="N6205" s="6" t="e">
        <f>VLOOKUP(A6205,web_archive!D:AB,18,FALSE)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22735</v>
      </c>
      <c r="V6205" s="6">
        <v>1200000</v>
      </c>
      <c r="W6205" s="6" t="s">
        <v>22711</v>
      </c>
      <c r="X6205" s="6" t="s">
        <v>12600</v>
      </c>
      <c r="Y6205" s="6" t="s">
        <v>12299</v>
      </c>
      <c r="Z6205" s="6" t="s">
        <v>12299</v>
      </c>
    </row>
    <row r="6206" spans="1:26" x14ac:dyDescent="0.3">
      <c r="A6206" s="6">
        <v>12067</v>
      </c>
      <c r="B6206" s="6" t="s">
        <v>22736</v>
      </c>
      <c r="C6206" s="6" t="s">
        <v>22737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12295</v>
      </c>
      <c r="M6206" s="6">
        <v>63</v>
      </c>
      <c r="N6206" s="6" t="e">
        <f>VLOOKUP(A6206,web_archive!D:AB,18,FALSE)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22735</v>
      </c>
      <c r="V6206" s="6">
        <v>1200000</v>
      </c>
      <c r="W6206" s="6" t="s">
        <v>22713</v>
      </c>
      <c r="X6206" s="6" t="s">
        <v>12600</v>
      </c>
      <c r="Y6206" s="6" t="s">
        <v>12299</v>
      </c>
      <c r="Z6206" s="6" t="s">
        <v>12299</v>
      </c>
    </row>
    <row r="6207" spans="1:26" x14ac:dyDescent="0.3">
      <c r="A6207" s="6">
        <v>12068</v>
      </c>
      <c r="B6207" s="6" t="s">
        <v>22738</v>
      </c>
      <c r="C6207" s="6" t="s">
        <v>22739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12295</v>
      </c>
      <c r="M6207" s="6">
        <v>63</v>
      </c>
      <c r="N6207" s="6" t="e">
        <f>VLOOKUP(A6207,web_archive!D:AB,18,FALSE)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22735</v>
      </c>
      <c r="V6207" s="6">
        <v>1200000</v>
      </c>
      <c r="W6207" s="6" t="s">
        <v>22740</v>
      </c>
      <c r="X6207" s="6" t="s">
        <v>12600</v>
      </c>
      <c r="Y6207" s="6" t="s">
        <v>12299</v>
      </c>
      <c r="Z6207" s="6" t="s">
        <v>12299</v>
      </c>
    </row>
    <row r="6208" spans="1:26" x14ac:dyDescent="0.3">
      <c r="A6208" s="6">
        <v>12069</v>
      </c>
      <c r="B6208" s="6" t="s">
        <v>6267</v>
      </c>
      <c r="C6208" s="6" t="s">
        <v>6268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12295</v>
      </c>
      <c r="M6208" s="6">
        <v>63</v>
      </c>
      <c r="N6208" s="6" t="str">
        <f>VLOOKUP(A6208,web_archive!D:AB,18,FALSE)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22735</v>
      </c>
      <c r="V6208" s="6">
        <v>1200000</v>
      </c>
      <c r="W6208" s="6" t="s">
        <v>22741</v>
      </c>
      <c r="X6208" s="6" t="s">
        <v>12600</v>
      </c>
      <c r="Y6208" s="6" t="s">
        <v>12299</v>
      </c>
      <c r="Z6208" s="6" t="s">
        <v>12299</v>
      </c>
    </row>
    <row r="6209" spans="1:26" x14ac:dyDescent="0.3">
      <c r="A6209" s="6">
        <v>12070</v>
      </c>
      <c r="B6209" s="6" t="s">
        <v>22742</v>
      </c>
      <c r="C6209" s="6" t="s">
        <v>22743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12295</v>
      </c>
      <c r="M6209" s="6">
        <v>63</v>
      </c>
      <c r="N6209" s="6" t="e">
        <f>VLOOKUP(A6209,web_archive!D:AB,18,FALSE)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22735</v>
      </c>
      <c r="V6209" s="6">
        <v>1200000</v>
      </c>
      <c r="W6209" s="6" t="s">
        <v>22732</v>
      </c>
      <c r="X6209" s="6" t="s">
        <v>12600</v>
      </c>
      <c r="Y6209" s="6" t="s">
        <v>12299</v>
      </c>
      <c r="Z6209" s="6" t="s">
        <v>12299</v>
      </c>
    </row>
    <row r="6210" spans="1:26" x14ac:dyDescent="0.3">
      <c r="A6210" s="6">
        <v>12071</v>
      </c>
      <c r="B6210" s="6" t="s">
        <v>22744</v>
      </c>
      <c r="C6210" s="6" t="s">
        <v>22745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12295</v>
      </c>
      <c r="M6210" s="6">
        <v>63</v>
      </c>
      <c r="N6210" s="6" t="e">
        <f>VLOOKUP(A6210,web_archive!D:AB,18,FALSE)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22677</v>
      </c>
      <c r="V6210" s="6">
        <v>1200000</v>
      </c>
      <c r="W6210" s="6" t="s">
        <v>22746</v>
      </c>
      <c r="X6210" s="6" t="s">
        <v>12600</v>
      </c>
      <c r="Y6210" s="6" t="s">
        <v>12299</v>
      </c>
      <c r="Z6210" s="6" t="s">
        <v>12299</v>
      </c>
    </row>
    <row r="6211" spans="1:26" x14ac:dyDescent="0.3">
      <c r="A6211" s="6">
        <v>12072</v>
      </c>
      <c r="B6211" s="6" t="s">
        <v>22747</v>
      </c>
      <c r="C6211" s="6" t="s">
        <v>22748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12295</v>
      </c>
      <c r="M6211" s="6">
        <v>63</v>
      </c>
      <c r="N6211" s="6" t="e">
        <f>VLOOKUP(A6211,web_archive!D:AB,18,FALSE)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22677</v>
      </c>
      <c r="V6211" s="6">
        <v>1200000</v>
      </c>
      <c r="W6211" s="6" t="s">
        <v>22749</v>
      </c>
      <c r="X6211" s="6" t="s">
        <v>12451</v>
      </c>
      <c r="Y6211" s="6" t="s">
        <v>12299</v>
      </c>
      <c r="Z6211" s="6" t="s">
        <v>12299</v>
      </c>
    </row>
    <row r="6212" spans="1:26" x14ac:dyDescent="0.3">
      <c r="A6212" s="6">
        <v>12073</v>
      </c>
      <c r="B6212" s="6" t="s">
        <v>22750</v>
      </c>
      <c r="C6212" s="6" t="s">
        <v>22751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12295</v>
      </c>
      <c r="M6212" s="6">
        <v>63</v>
      </c>
      <c r="N6212" s="6" t="e">
        <f>VLOOKUP(A6212,web_archive!D:AB,18,FALSE)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22677</v>
      </c>
      <c r="V6212" s="6">
        <v>1200000</v>
      </c>
      <c r="W6212" s="6" t="s">
        <v>22752</v>
      </c>
      <c r="X6212" s="6" t="s">
        <v>12454</v>
      </c>
      <c r="Y6212" s="6" t="s">
        <v>12299</v>
      </c>
      <c r="Z6212" s="6" t="s">
        <v>12299</v>
      </c>
    </row>
    <row r="6213" spans="1:26" x14ac:dyDescent="0.3">
      <c r="A6213" s="6">
        <v>12074</v>
      </c>
      <c r="B6213" s="6" t="s">
        <v>22753</v>
      </c>
      <c r="C6213" s="6" t="s">
        <v>22754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12295</v>
      </c>
      <c r="M6213" s="6">
        <v>63</v>
      </c>
      <c r="N6213" s="6" t="e">
        <f>VLOOKUP(A6213,web_archive!D:AB,18,FALSE)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22677</v>
      </c>
      <c r="V6213" s="6">
        <v>1200000</v>
      </c>
      <c r="W6213" s="6" t="s">
        <v>22755</v>
      </c>
      <c r="X6213" s="6" t="s">
        <v>12663</v>
      </c>
      <c r="Y6213" s="6" t="s">
        <v>12299</v>
      </c>
      <c r="Z6213" s="6" t="s">
        <v>12299</v>
      </c>
    </row>
    <row r="6214" spans="1:26" x14ac:dyDescent="0.3">
      <c r="A6214" s="6">
        <v>12075</v>
      </c>
      <c r="B6214" s="6" t="s">
        <v>22756</v>
      </c>
      <c r="C6214" s="6" t="s">
        <v>9700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12295</v>
      </c>
      <c r="M6214" s="6">
        <v>63</v>
      </c>
      <c r="N6214" s="6" t="e">
        <f>VLOOKUP(A6214,web_archive!D:AB,18,FALSE)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22677</v>
      </c>
      <c r="V6214" s="6">
        <v>1200000</v>
      </c>
      <c r="W6214" s="6" t="s">
        <v>22757</v>
      </c>
      <c r="X6214" s="6" t="s">
        <v>12483</v>
      </c>
      <c r="Y6214" s="6" t="s">
        <v>12299</v>
      </c>
      <c r="Z6214" s="6" t="s">
        <v>12299</v>
      </c>
    </row>
    <row r="6215" spans="1:26" x14ac:dyDescent="0.3">
      <c r="A6215" s="6">
        <v>12076</v>
      </c>
      <c r="B6215" s="6" t="s">
        <v>5536</v>
      </c>
      <c r="C6215" s="6" t="s">
        <v>5537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12295</v>
      </c>
      <c r="M6215" s="6">
        <v>63</v>
      </c>
      <c r="N6215" s="6" t="str">
        <f>VLOOKUP(A6215,web_archive!D:AB,18,FALSE)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22689</v>
      </c>
      <c r="V6215" s="6">
        <v>1200000</v>
      </c>
      <c r="W6215" s="6" t="s">
        <v>22758</v>
      </c>
      <c r="X6215" s="6" t="s">
        <v>12489</v>
      </c>
      <c r="Y6215" s="6" t="s">
        <v>12299</v>
      </c>
      <c r="Z6215" s="6" t="s">
        <v>12299</v>
      </c>
    </row>
    <row r="6216" spans="1:26" x14ac:dyDescent="0.3">
      <c r="A6216" s="6">
        <v>12077</v>
      </c>
      <c r="B6216" s="6" t="s">
        <v>22759</v>
      </c>
      <c r="C6216" s="6" t="s">
        <v>22760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12295</v>
      </c>
      <c r="M6216" s="6">
        <v>63</v>
      </c>
      <c r="N6216" s="6" t="e">
        <f>VLOOKUP(A6216,web_archive!D:AB,18,FALSE)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22689</v>
      </c>
      <c r="V6216" s="6">
        <v>1200000</v>
      </c>
      <c r="W6216" s="6" t="s">
        <v>22761</v>
      </c>
      <c r="X6216" s="6" t="s">
        <v>12489</v>
      </c>
      <c r="Y6216" s="6" t="s">
        <v>12299</v>
      </c>
      <c r="Z6216" s="6" t="s">
        <v>12299</v>
      </c>
    </row>
    <row r="6217" spans="1:26" x14ac:dyDescent="0.3">
      <c r="A6217" s="6">
        <v>12078</v>
      </c>
      <c r="B6217" s="6" t="s">
        <v>22762</v>
      </c>
      <c r="C6217" s="6" t="s">
        <v>22763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12295</v>
      </c>
      <c r="M6217" s="6">
        <v>63</v>
      </c>
      <c r="N6217" s="6" t="e">
        <f>VLOOKUP(A6217,web_archive!D:AB,18,FALSE)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22689</v>
      </c>
      <c r="V6217" s="6">
        <v>1200000</v>
      </c>
      <c r="W6217" s="6" t="s">
        <v>22764</v>
      </c>
      <c r="X6217" s="6" t="s">
        <v>12489</v>
      </c>
      <c r="Y6217" s="6" t="s">
        <v>12299</v>
      </c>
      <c r="Z6217" s="6" t="s">
        <v>12299</v>
      </c>
    </row>
    <row r="6218" spans="1:26" x14ac:dyDescent="0.3">
      <c r="A6218" s="6">
        <v>12079</v>
      </c>
      <c r="B6218" s="6" t="s">
        <v>22765</v>
      </c>
      <c r="C6218" s="6" t="s">
        <v>22766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12295</v>
      </c>
      <c r="M6218" s="6">
        <v>63</v>
      </c>
      <c r="N6218" s="6" t="e">
        <f>VLOOKUP(A6218,web_archive!D:AB,18,FALSE)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22689</v>
      </c>
      <c r="V6218" s="6">
        <v>1200000</v>
      </c>
      <c r="W6218" s="6" t="s">
        <v>22767</v>
      </c>
      <c r="X6218" s="6" t="s">
        <v>12649</v>
      </c>
      <c r="Y6218" s="6" t="s">
        <v>12299</v>
      </c>
      <c r="Z6218" s="6" t="s">
        <v>12299</v>
      </c>
    </row>
    <row r="6219" spans="1:26" x14ac:dyDescent="0.3">
      <c r="A6219" s="6">
        <v>12080</v>
      </c>
      <c r="B6219" s="6" t="s">
        <v>5540</v>
      </c>
      <c r="C6219" s="6" t="s">
        <v>5541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12295</v>
      </c>
      <c r="M6219" s="6">
        <v>63</v>
      </c>
      <c r="N6219" s="6" t="str">
        <f>VLOOKUP(A6219,web_archive!D:AB,18,FALSE)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22689</v>
      </c>
      <c r="V6219" s="6">
        <v>1200000</v>
      </c>
      <c r="W6219" s="6" t="s">
        <v>22768</v>
      </c>
      <c r="X6219" s="6" t="s">
        <v>12483</v>
      </c>
      <c r="Y6219" s="6" t="s">
        <v>12299</v>
      </c>
      <c r="Z6219" s="6" t="s">
        <v>12299</v>
      </c>
    </row>
    <row r="6220" spans="1:26" x14ac:dyDescent="0.3">
      <c r="A6220" s="6">
        <v>12081</v>
      </c>
      <c r="B6220" s="6" t="s">
        <v>22769</v>
      </c>
      <c r="C6220" s="6" t="s">
        <v>22770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12295</v>
      </c>
      <c r="M6220" s="6">
        <v>63</v>
      </c>
      <c r="N6220" s="6" t="e">
        <f>VLOOKUP(A6220,web_archive!D:AB,18,FALSE)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22701</v>
      </c>
      <c r="V6220" s="6">
        <v>1200000</v>
      </c>
      <c r="W6220" s="6" t="s">
        <v>22771</v>
      </c>
      <c r="X6220" s="6" t="s">
        <v>12298</v>
      </c>
      <c r="Y6220" s="6" t="s">
        <v>12299</v>
      </c>
      <c r="Z6220" s="6" t="s">
        <v>12299</v>
      </c>
    </row>
    <row r="6221" spans="1:26" x14ac:dyDescent="0.3">
      <c r="A6221" s="6">
        <v>12082</v>
      </c>
      <c r="B6221" s="6" t="s">
        <v>22772</v>
      </c>
      <c r="C6221" s="6" t="s">
        <v>22773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12295</v>
      </c>
      <c r="M6221" s="6">
        <v>63</v>
      </c>
      <c r="N6221" s="6" t="e">
        <f>VLOOKUP(A6221,web_archive!D:AB,18,FALSE)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22701</v>
      </c>
      <c r="V6221" s="6">
        <v>1200000</v>
      </c>
      <c r="W6221" s="6" t="s">
        <v>22774</v>
      </c>
      <c r="X6221" s="6" t="s">
        <v>12298</v>
      </c>
      <c r="Y6221" s="6" t="s">
        <v>12299</v>
      </c>
      <c r="Z6221" s="6" t="s">
        <v>12299</v>
      </c>
    </row>
    <row r="6222" spans="1:26" x14ac:dyDescent="0.3">
      <c r="A6222" s="6">
        <v>12083</v>
      </c>
      <c r="B6222" s="6" t="s">
        <v>22775</v>
      </c>
      <c r="C6222" s="6" t="s">
        <v>22776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12295</v>
      </c>
      <c r="M6222" s="6">
        <v>63</v>
      </c>
      <c r="N6222" s="6" t="e">
        <f>VLOOKUP(A6222,web_archive!D:AB,18,FALSE)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22701</v>
      </c>
      <c r="V6222" s="6">
        <v>1200000</v>
      </c>
      <c r="W6222" s="6" t="s">
        <v>22777</v>
      </c>
      <c r="X6222" s="6" t="s">
        <v>12298</v>
      </c>
      <c r="Y6222" s="6" t="s">
        <v>12299</v>
      </c>
      <c r="Z6222" s="6" t="s">
        <v>12299</v>
      </c>
    </row>
    <row r="6223" spans="1:26" x14ac:dyDescent="0.3">
      <c r="A6223" s="6">
        <v>12084</v>
      </c>
      <c r="B6223" s="6" t="s">
        <v>22778</v>
      </c>
      <c r="C6223" s="6" t="s">
        <v>22779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12295</v>
      </c>
      <c r="M6223" s="6">
        <v>63</v>
      </c>
      <c r="N6223" s="6" t="e">
        <f>VLOOKUP(A6223,web_archive!D:AB,18,FALSE)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22701</v>
      </c>
      <c r="V6223" s="6">
        <v>1200000</v>
      </c>
      <c r="W6223" s="6" t="s">
        <v>22780</v>
      </c>
      <c r="X6223" s="6" t="s">
        <v>12298</v>
      </c>
      <c r="Y6223" s="6" t="s">
        <v>12299</v>
      </c>
      <c r="Z6223" s="6" t="s">
        <v>12299</v>
      </c>
    </row>
    <row r="6224" spans="1:26" x14ac:dyDescent="0.3">
      <c r="A6224" s="6">
        <v>12085</v>
      </c>
      <c r="B6224" s="6" t="s">
        <v>22781</v>
      </c>
      <c r="C6224" s="6" t="s">
        <v>10432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12295</v>
      </c>
      <c r="M6224" s="6">
        <v>63</v>
      </c>
      <c r="N6224" s="6" t="e">
        <f>VLOOKUP(A6224,web_archive!D:AB,18,FALSE)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22701</v>
      </c>
      <c r="V6224" s="6">
        <v>1200000</v>
      </c>
      <c r="W6224" s="6" t="s">
        <v>22782</v>
      </c>
      <c r="X6224" s="6" t="s">
        <v>12298</v>
      </c>
      <c r="Y6224" s="6" t="s">
        <v>12299</v>
      </c>
      <c r="Z6224" s="6" t="s">
        <v>12299</v>
      </c>
    </row>
    <row r="6225" spans="1:26" x14ac:dyDescent="0.3">
      <c r="A6225" s="6">
        <v>12086</v>
      </c>
      <c r="B6225" s="6" t="s">
        <v>22783</v>
      </c>
      <c r="C6225" s="6" t="s">
        <v>22784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12295</v>
      </c>
      <c r="M6225" s="6">
        <v>63</v>
      </c>
      <c r="N6225" s="6" t="e">
        <f>VLOOKUP(A6225,web_archive!D:AB,18,FALSE)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22710</v>
      </c>
      <c r="V6225" s="6">
        <v>1200000</v>
      </c>
      <c r="W6225" s="6" t="s">
        <v>22785</v>
      </c>
      <c r="X6225" s="6" t="s">
        <v>12600</v>
      </c>
      <c r="Y6225" s="6" t="s">
        <v>12299</v>
      </c>
      <c r="Z6225" s="6" t="s">
        <v>12299</v>
      </c>
    </row>
    <row r="6226" spans="1:26" x14ac:dyDescent="0.3">
      <c r="A6226" s="6">
        <v>12087</v>
      </c>
      <c r="B6226" s="6" t="s">
        <v>22786</v>
      </c>
      <c r="C6226" s="6" t="s">
        <v>22787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12295</v>
      </c>
      <c r="M6226" s="6">
        <v>63</v>
      </c>
      <c r="N6226" s="6" t="e">
        <f>VLOOKUP(A6226,web_archive!D:AB,18,FALSE)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22710</v>
      </c>
      <c r="V6226" s="6">
        <v>1200000</v>
      </c>
      <c r="W6226" s="6" t="s">
        <v>22788</v>
      </c>
      <c r="X6226" s="6" t="s">
        <v>12600</v>
      </c>
      <c r="Y6226" s="6" t="s">
        <v>12299</v>
      </c>
      <c r="Z6226" s="6" t="s">
        <v>12299</v>
      </c>
    </row>
    <row r="6227" spans="1:26" x14ac:dyDescent="0.3">
      <c r="A6227" s="6">
        <v>12088</v>
      </c>
      <c r="B6227" s="6" t="s">
        <v>22789</v>
      </c>
      <c r="C6227" s="6" t="s">
        <v>22790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12295</v>
      </c>
      <c r="M6227" s="6">
        <v>63</v>
      </c>
      <c r="N6227" s="6" t="e">
        <f>VLOOKUP(A6227,web_archive!D:AB,18,FALSE)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22710</v>
      </c>
      <c r="V6227" s="6">
        <v>1200000</v>
      </c>
      <c r="W6227" s="6" t="s">
        <v>22791</v>
      </c>
      <c r="X6227" s="6" t="s">
        <v>12600</v>
      </c>
      <c r="Y6227" s="6" t="s">
        <v>12299</v>
      </c>
      <c r="Z6227" s="6" t="s">
        <v>12299</v>
      </c>
    </row>
    <row r="6228" spans="1:26" x14ac:dyDescent="0.3">
      <c r="A6228" s="6">
        <v>12089</v>
      </c>
      <c r="B6228" s="6" t="s">
        <v>22792</v>
      </c>
      <c r="C6228" s="6" t="s">
        <v>22793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12295</v>
      </c>
      <c r="M6228" s="6">
        <v>63</v>
      </c>
      <c r="N6228" s="6" t="e">
        <f>VLOOKUP(A6228,web_archive!D:AB,18,FALSE)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22710</v>
      </c>
      <c r="V6228" s="6">
        <v>1200000</v>
      </c>
      <c r="W6228" s="6" t="s">
        <v>22794</v>
      </c>
      <c r="X6228" s="6" t="s">
        <v>12600</v>
      </c>
      <c r="Y6228" s="6" t="s">
        <v>12299</v>
      </c>
      <c r="Z6228" s="6" t="s">
        <v>12299</v>
      </c>
    </row>
    <row r="6229" spans="1:26" x14ac:dyDescent="0.3">
      <c r="A6229" s="6">
        <v>12090</v>
      </c>
      <c r="B6229" s="6" t="s">
        <v>22795</v>
      </c>
      <c r="C6229" s="6" t="s">
        <v>22796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12295</v>
      </c>
      <c r="M6229" s="6">
        <v>63</v>
      </c>
      <c r="N6229" s="6" t="e">
        <f>VLOOKUP(A6229,web_archive!D:AB,18,FALSE)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22710</v>
      </c>
      <c r="V6229" s="6">
        <v>1200000</v>
      </c>
      <c r="W6229" s="6" t="s">
        <v>22797</v>
      </c>
      <c r="X6229" s="6" t="s">
        <v>12491</v>
      </c>
      <c r="Y6229" s="6" t="s">
        <v>12299</v>
      </c>
      <c r="Z6229" s="6" t="s">
        <v>12299</v>
      </c>
    </row>
    <row r="6230" spans="1:26" x14ac:dyDescent="0.3">
      <c r="A6230" s="6">
        <v>12091</v>
      </c>
      <c r="B6230" s="6" t="s">
        <v>22798</v>
      </c>
      <c r="C6230" s="6" t="s">
        <v>22799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12295</v>
      </c>
      <c r="M6230" s="6">
        <v>63</v>
      </c>
      <c r="N6230" s="6" t="e">
        <f>VLOOKUP(A6230,web_archive!D:AB,18,FALSE)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22721</v>
      </c>
      <c r="V6230" s="6">
        <v>1200000</v>
      </c>
      <c r="W6230" s="6" t="s">
        <v>22800</v>
      </c>
      <c r="X6230" s="6" t="s">
        <v>12454</v>
      </c>
      <c r="Y6230" s="6" t="s">
        <v>12299</v>
      </c>
      <c r="Z6230" s="6" t="s">
        <v>12299</v>
      </c>
    </row>
    <row r="6231" spans="1:26" x14ac:dyDescent="0.3">
      <c r="A6231" s="6">
        <v>12092</v>
      </c>
      <c r="B6231" s="6" t="s">
        <v>22801</v>
      </c>
      <c r="C6231" s="6" t="s">
        <v>22802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12295</v>
      </c>
      <c r="M6231" s="6">
        <v>63</v>
      </c>
      <c r="N6231" s="6" t="e">
        <f>VLOOKUP(A6231,web_archive!D:AB,18,FALSE)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22721</v>
      </c>
      <c r="V6231" s="6">
        <v>1200000</v>
      </c>
      <c r="W6231" s="6" t="s">
        <v>22803</v>
      </c>
      <c r="X6231" s="6" t="s">
        <v>13459</v>
      </c>
      <c r="Y6231" s="6" t="s">
        <v>12299</v>
      </c>
      <c r="Z6231" s="6" t="s">
        <v>12299</v>
      </c>
    </row>
    <row r="6232" spans="1:26" x14ac:dyDescent="0.3">
      <c r="A6232" s="6">
        <v>12093</v>
      </c>
      <c r="B6232" s="6" t="s">
        <v>22804</v>
      </c>
      <c r="C6232" s="6" t="s">
        <v>22805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12295</v>
      </c>
      <c r="M6232" s="6">
        <v>63</v>
      </c>
      <c r="N6232" s="6" t="e">
        <f>VLOOKUP(A6232,web_archive!D:AB,18,FALSE)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22721</v>
      </c>
      <c r="V6232" s="6">
        <v>1200000</v>
      </c>
      <c r="W6232" s="6" t="s">
        <v>22806</v>
      </c>
      <c r="X6232" s="6" t="s">
        <v>12663</v>
      </c>
      <c r="Y6232" s="6" t="s">
        <v>12299</v>
      </c>
      <c r="Z6232" s="6" t="s">
        <v>12299</v>
      </c>
    </row>
    <row r="6233" spans="1:26" x14ac:dyDescent="0.3">
      <c r="A6233" s="6">
        <v>12094</v>
      </c>
      <c r="B6233" s="6" t="s">
        <v>22807</v>
      </c>
      <c r="C6233" s="6" t="s">
        <v>22808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12295</v>
      </c>
      <c r="M6233" s="6">
        <v>63</v>
      </c>
      <c r="N6233" s="6" t="e">
        <f>VLOOKUP(A6233,web_archive!D:AB,18,FALSE)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22721</v>
      </c>
      <c r="V6233" s="6">
        <v>1200000</v>
      </c>
      <c r="W6233" s="6" t="s">
        <v>22809</v>
      </c>
      <c r="X6233" s="6" t="s">
        <v>12457</v>
      </c>
      <c r="Y6233" s="6" t="s">
        <v>12299</v>
      </c>
      <c r="Z6233" s="6" t="s">
        <v>12299</v>
      </c>
    </row>
    <row r="6234" spans="1:26" x14ac:dyDescent="0.3">
      <c r="A6234" s="6">
        <v>12095</v>
      </c>
      <c r="B6234" s="6" t="s">
        <v>22810</v>
      </c>
      <c r="C6234" s="6" t="s">
        <v>2981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12295</v>
      </c>
      <c r="M6234" s="6">
        <v>63</v>
      </c>
      <c r="N6234" s="6" t="e">
        <f>VLOOKUP(A6234,web_archive!D:AB,18,FALSE)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22721</v>
      </c>
      <c r="V6234" s="6">
        <v>1200000</v>
      </c>
      <c r="W6234" s="6" t="s">
        <v>22768</v>
      </c>
      <c r="X6234" s="6" t="s">
        <v>12489</v>
      </c>
      <c r="Y6234" s="6" t="s">
        <v>12299</v>
      </c>
      <c r="Z6234" s="6" t="s">
        <v>12299</v>
      </c>
    </row>
    <row r="6235" spans="1:26" x14ac:dyDescent="0.3">
      <c r="A6235" s="6">
        <v>12096</v>
      </c>
      <c r="B6235" s="6" t="s">
        <v>22811</v>
      </c>
      <c r="C6235" s="6" t="s">
        <v>22812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12295</v>
      </c>
      <c r="M6235" s="6">
        <v>63</v>
      </c>
      <c r="N6235" s="6" t="e">
        <f>VLOOKUP(A6235,web_archive!D:AB,18,FALSE)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22735</v>
      </c>
      <c r="V6235" s="6">
        <v>1200000</v>
      </c>
      <c r="W6235" s="6" t="s">
        <v>22813</v>
      </c>
      <c r="X6235" s="6" t="s">
        <v>12404</v>
      </c>
      <c r="Y6235" s="6" t="s">
        <v>12299</v>
      </c>
      <c r="Z6235" s="6" t="s">
        <v>12299</v>
      </c>
    </row>
    <row r="6236" spans="1:26" x14ac:dyDescent="0.3">
      <c r="A6236" s="6">
        <v>12097</v>
      </c>
      <c r="B6236" s="6" t="s">
        <v>22814</v>
      </c>
      <c r="C6236" s="6" t="s">
        <v>22815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12295</v>
      </c>
      <c r="M6236" s="6">
        <v>63</v>
      </c>
      <c r="N6236" s="6" t="e">
        <f>VLOOKUP(A6236,web_archive!D:AB,18,FALSE)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22735</v>
      </c>
      <c r="V6236" s="6">
        <v>1200000</v>
      </c>
      <c r="W6236" s="6" t="s">
        <v>22816</v>
      </c>
      <c r="X6236" s="6" t="s">
        <v>12404</v>
      </c>
      <c r="Y6236" s="6" t="s">
        <v>12299</v>
      </c>
      <c r="Z6236" s="6" t="s">
        <v>12299</v>
      </c>
    </row>
    <row r="6237" spans="1:26" x14ac:dyDescent="0.3">
      <c r="A6237" s="6">
        <v>12098</v>
      </c>
      <c r="B6237" s="6" t="s">
        <v>6271</v>
      </c>
      <c r="C6237" s="6" t="s">
        <v>6272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12295</v>
      </c>
      <c r="M6237" s="6">
        <v>63</v>
      </c>
      <c r="N6237" s="6" t="str">
        <f>VLOOKUP(A6237,web_archive!D:AB,18,FALSE)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22735</v>
      </c>
      <c r="V6237" s="6">
        <v>1200000</v>
      </c>
      <c r="W6237" s="6" t="s">
        <v>22791</v>
      </c>
      <c r="X6237" s="6" t="s">
        <v>12404</v>
      </c>
      <c r="Y6237" s="6" t="s">
        <v>12299</v>
      </c>
      <c r="Z6237" s="6" t="s">
        <v>12299</v>
      </c>
    </row>
    <row r="6238" spans="1:26" x14ac:dyDescent="0.3">
      <c r="A6238" s="6">
        <v>12099</v>
      </c>
      <c r="B6238" s="6" t="s">
        <v>22817</v>
      </c>
      <c r="C6238" s="6" t="s">
        <v>22818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12295</v>
      </c>
      <c r="M6238" s="6">
        <v>63</v>
      </c>
      <c r="N6238" s="6" t="e">
        <f>VLOOKUP(A6238,web_archive!D:AB,18,FALSE)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22735</v>
      </c>
      <c r="V6238" s="6">
        <v>1200000</v>
      </c>
      <c r="W6238" s="6" t="s">
        <v>22794</v>
      </c>
      <c r="X6238" s="6" t="s">
        <v>12451</v>
      </c>
      <c r="Y6238" s="6" t="s">
        <v>12299</v>
      </c>
      <c r="Z6238" s="6" t="s">
        <v>12299</v>
      </c>
    </row>
    <row r="6239" spans="1:26" x14ac:dyDescent="0.3">
      <c r="A6239" s="6">
        <v>12100</v>
      </c>
      <c r="B6239" s="6" t="s">
        <v>22819</v>
      </c>
      <c r="C6239" s="6" t="s">
        <v>6278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12295</v>
      </c>
      <c r="M6239" s="6">
        <v>63</v>
      </c>
      <c r="N6239" s="6" t="e">
        <f>VLOOKUP(A6239,web_archive!D:AB,18,FALSE)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22735</v>
      </c>
      <c r="V6239" s="6">
        <v>1200000</v>
      </c>
      <c r="W6239" s="6" t="s">
        <v>22820</v>
      </c>
      <c r="X6239" s="6" t="s">
        <v>12663</v>
      </c>
      <c r="Y6239" s="6" t="s">
        <v>12299</v>
      </c>
      <c r="Z6239" s="6" t="s">
        <v>12299</v>
      </c>
    </row>
    <row r="6240" spans="1:26" x14ac:dyDescent="0.3">
      <c r="A6240" s="6">
        <v>12101</v>
      </c>
      <c r="B6240" s="6" t="s">
        <v>22821</v>
      </c>
      <c r="C6240" s="6" t="s">
        <v>22821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12295</v>
      </c>
      <c r="M6240" s="6">
        <v>63</v>
      </c>
      <c r="N6240" s="6" t="e">
        <f>VLOOKUP(A6240,web_archive!D:AB,18,FALSE)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22822</v>
      </c>
      <c r="V6240" s="6">
        <v>180000</v>
      </c>
      <c r="W6240" s="6" t="s">
        <v>12486</v>
      </c>
      <c r="X6240" s="6" t="s">
        <v>12299</v>
      </c>
      <c r="Y6240" s="6" t="s">
        <v>12299</v>
      </c>
      <c r="Z6240" s="6"/>
    </row>
    <row r="6241" spans="1:29" x14ac:dyDescent="0.3">
      <c r="A6241" s="6">
        <v>12102</v>
      </c>
      <c r="B6241" s="6" t="s">
        <v>22823</v>
      </c>
      <c r="C6241" s="6" t="s">
        <v>22824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12295</v>
      </c>
      <c r="M6241" s="6">
        <v>63</v>
      </c>
      <c r="N6241" s="6" t="e">
        <f>VLOOKUP(A6241,web_archive!D:AB,18,FALSE)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22825</v>
      </c>
      <c r="V6241" s="6">
        <v>180000</v>
      </c>
      <c r="W6241" s="6" t="s">
        <v>12486</v>
      </c>
      <c r="X6241" s="6" t="s">
        <v>12299</v>
      </c>
      <c r="Y6241" s="6" t="s">
        <v>12299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1252</v>
      </c>
      <c r="C6242" s="6" t="s">
        <v>1253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12295</v>
      </c>
      <c r="M6242" s="6">
        <v>63</v>
      </c>
      <c r="N6242" s="6" t="str">
        <f>VLOOKUP(A6242,web_archive!D:AB,18,FALSE)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12407</v>
      </c>
      <c r="V6242" s="6">
        <v>-1</v>
      </c>
      <c r="W6242" s="6">
        <v>-1</v>
      </c>
      <c r="X6242" s="6" t="s">
        <v>12408</v>
      </c>
      <c r="Y6242" s="6" t="e">
        <v>#NAME?</v>
      </c>
      <c r="Z6242" s="6">
        <v>1</v>
      </c>
      <c r="AA6242" s="6" t="s">
        <v>12409</v>
      </c>
      <c r="AB6242" s="6" t="s">
        <v>12299</v>
      </c>
      <c r="AC6242" s="6" t="s">
        <v>12299</v>
      </c>
    </row>
    <row r="6243" spans="1:29" x14ac:dyDescent="0.3">
      <c r="A6243" s="6">
        <v>12104</v>
      </c>
      <c r="B6243" s="6" t="s">
        <v>22826</v>
      </c>
      <c r="C6243" s="6" t="s">
        <v>22827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12295</v>
      </c>
      <c r="M6243" s="6">
        <v>63</v>
      </c>
      <c r="N6243" s="6" t="e">
        <f>VLOOKUP(A6243,web_archive!D:AB,18,FALSE)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22828</v>
      </c>
      <c r="V6243" s="6" t="s">
        <v>12406</v>
      </c>
      <c r="W6243" s="6" t="s">
        <v>12299</v>
      </c>
      <c r="X6243" s="6" t="s">
        <v>12299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22829</v>
      </c>
      <c r="C6244" s="6" t="s">
        <v>22830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12295</v>
      </c>
      <c r="M6244" s="6">
        <v>63</v>
      </c>
      <c r="N6244" s="6" t="e">
        <f>VLOOKUP(A6244,web_archive!D:AB,18,FALSE)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22831</v>
      </c>
      <c r="V6244" s="6" t="s">
        <v>22832</v>
      </c>
      <c r="W6244" s="6" t="s">
        <v>22832</v>
      </c>
      <c r="X6244" s="6" t="s">
        <v>12406</v>
      </c>
      <c r="Y6244" s="6" t="s">
        <v>12299</v>
      </c>
      <c r="Z6244" s="6" t="s">
        <v>12299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12295</v>
      </c>
      <c r="M6245" s="6">
        <v>63</v>
      </c>
      <c r="N6245" s="6" t="e">
        <f>VLOOKUP(A6245,web_archive!D:AB,18,FALSE)</f>
        <v>#N/A</v>
      </c>
      <c r="O6245" s="6">
        <v>2</v>
      </c>
      <c r="P6245" s="6"/>
      <c r="Q6245" s="6"/>
      <c r="R6245" s="6"/>
      <c r="S6245" s="6"/>
      <c r="T6245" s="6"/>
      <c r="U6245" s="6" t="s">
        <v>22833</v>
      </c>
      <c r="V6245" s="6" t="s">
        <v>12406</v>
      </c>
      <c r="W6245" s="6" t="s">
        <v>12299</v>
      </c>
      <c r="X6245" s="6" t="s">
        <v>12299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22834</v>
      </c>
      <c r="C6246" s="6" t="s">
        <v>22835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12295</v>
      </c>
      <c r="M6246" s="6">
        <v>63</v>
      </c>
      <c r="N6246" s="6" t="e">
        <f>VLOOKUP(A6246,web_archive!D:AB,18,FALSE)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22836</v>
      </c>
      <c r="V6246" s="6" t="s">
        <v>12406</v>
      </c>
      <c r="W6246" s="6" t="s">
        <v>12299</v>
      </c>
      <c r="X6246" s="6" t="s">
        <v>12299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22837</v>
      </c>
      <c r="C6247" s="6" t="s">
        <v>22838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12295</v>
      </c>
      <c r="M6247" s="6">
        <v>63</v>
      </c>
      <c r="N6247" s="6" t="e">
        <f>VLOOKUP(A6247,web_archive!D:AB,18,FALSE)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22839</v>
      </c>
      <c r="V6247" s="6" t="s">
        <v>22840</v>
      </c>
      <c r="W6247" s="6" t="s">
        <v>22840</v>
      </c>
      <c r="X6247" s="6" t="s">
        <v>22840</v>
      </c>
      <c r="Y6247" s="6" t="s">
        <v>22840</v>
      </c>
      <c r="Z6247" s="6" t="s">
        <v>12406</v>
      </c>
      <c r="AA6247" s="6" t="s">
        <v>12299</v>
      </c>
      <c r="AB6247" s="6" t="s">
        <v>12299</v>
      </c>
      <c r="AC6247" s="6"/>
    </row>
    <row r="6248" spans="1:29" x14ac:dyDescent="0.3">
      <c r="A6248" s="6">
        <v>12109</v>
      </c>
      <c r="B6248" s="6" t="s">
        <v>7843</v>
      </c>
      <c r="C6248" s="6" t="s">
        <v>7844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12295</v>
      </c>
      <c r="M6248" s="6">
        <v>63</v>
      </c>
      <c r="N6248" s="6" t="str">
        <f>VLOOKUP(A6248,web_archive!D:AB,18,FALSE)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12407</v>
      </c>
      <c r="V6248" s="6">
        <v>-1</v>
      </c>
      <c r="W6248" s="6">
        <v>-1</v>
      </c>
      <c r="X6248" s="6" t="s">
        <v>12408</v>
      </c>
      <c r="Y6248" s="6" t="e">
        <v>#NAME?</v>
      </c>
      <c r="Z6248" s="6">
        <v>1</v>
      </c>
      <c r="AA6248" s="6" t="s">
        <v>12409</v>
      </c>
      <c r="AB6248" s="6" t="s">
        <v>12299</v>
      </c>
      <c r="AC6248" s="6" t="s">
        <v>12299</v>
      </c>
    </row>
    <row r="6249" spans="1:29" x14ac:dyDescent="0.3">
      <c r="A6249" s="6">
        <v>12110</v>
      </c>
      <c r="B6249" s="6" t="s">
        <v>22841</v>
      </c>
      <c r="C6249" s="6" t="s">
        <v>21516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12295</v>
      </c>
      <c r="M6249" s="6">
        <v>63</v>
      </c>
      <c r="N6249" s="6" t="e">
        <f>VLOOKUP(A6249,web_archive!D:AB,18,FALSE)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22842</v>
      </c>
      <c r="V6249" s="6" t="s">
        <v>22843</v>
      </c>
      <c r="W6249" s="6" t="s">
        <v>22843</v>
      </c>
      <c r="X6249" s="6" t="s">
        <v>22843</v>
      </c>
      <c r="Y6249" s="6" t="s">
        <v>22843</v>
      </c>
      <c r="Z6249" s="6" t="s">
        <v>12406</v>
      </c>
      <c r="AA6249" s="6" t="s">
        <v>12299</v>
      </c>
      <c r="AB6249" s="6" t="s">
        <v>12299</v>
      </c>
      <c r="AC6249" s="6"/>
    </row>
    <row r="6250" spans="1:29" x14ac:dyDescent="0.3">
      <c r="A6250" s="6">
        <v>12111</v>
      </c>
      <c r="B6250" s="6" t="s">
        <v>22844</v>
      </c>
      <c r="C6250" s="6" t="s">
        <v>22845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12295</v>
      </c>
      <c r="M6250" s="6">
        <v>63</v>
      </c>
      <c r="N6250" s="6" t="e">
        <f>VLOOKUP(A6250,web_archive!D:AB,18,FALSE)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22846</v>
      </c>
      <c r="V6250" s="6" t="s">
        <v>22847</v>
      </c>
      <c r="W6250" s="6" t="s">
        <v>22847</v>
      </c>
      <c r="X6250" s="6" t="s">
        <v>12406</v>
      </c>
      <c r="Y6250" s="6" t="s">
        <v>12299</v>
      </c>
      <c r="Z6250" s="6" t="s">
        <v>12299</v>
      </c>
      <c r="AA6250" s="6"/>
      <c r="AB6250" s="6"/>
      <c r="AC6250" s="6"/>
    </row>
    <row r="6251" spans="1:29" x14ac:dyDescent="0.3">
      <c r="A6251" s="6">
        <v>12112</v>
      </c>
      <c r="B6251" s="6" t="s">
        <v>22848</v>
      </c>
      <c r="C6251" s="6" t="s">
        <v>22849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12295</v>
      </c>
      <c r="M6251" s="6">
        <v>63</v>
      </c>
      <c r="N6251" s="6" t="e">
        <f>VLOOKUP(A6251,web_archive!D:AB,18,FALSE)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22850</v>
      </c>
      <c r="V6251" s="6">
        <v>10000</v>
      </c>
      <c r="W6251" s="6" t="s">
        <v>12368</v>
      </c>
      <c r="X6251" s="6" t="s">
        <v>12299</v>
      </c>
      <c r="Y6251" s="6" t="s">
        <v>12299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22851</v>
      </c>
      <c r="C6252" s="6" t="s">
        <v>22852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12295</v>
      </c>
      <c r="M6252" s="6">
        <v>63</v>
      </c>
      <c r="N6252" s="6" t="e">
        <f>VLOOKUP(A6252,web_archive!D:AB,18,FALSE)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22853</v>
      </c>
      <c r="V6252" s="6">
        <v>10000</v>
      </c>
      <c r="W6252" s="6" t="s">
        <v>12368</v>
      </c>
      <c r="X6252" s="6" t="s">
        <v>12299</v>
      </c>
      <c r="Y6252" s="6" t="s">
        <v>12299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3564</v>
      </c>
      <c r="C6253" s="6" t="s">
        <v>22854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12295</v>
      </c>
      <c r="M6253" s="6">
        <v>63</v>
      </c>
      <c r="N6253" s="6" t="str">
        <f>VLOOKUP(A6253,web_archive!D:AB,18,FALSE)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22638</v>
      </c>
      <c r="V6253" s="6" t="s">
        <v>12451</v>
      </c>
      <c r="W6253" s="6" t="s">
        <v>12299</v>
      </c>
      <c r="X6253" s="6" t="s">
        <v>12299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3576</v>
      </c>
      <c r="C6254" s="6" t="s">
        <v>22854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12295</v>
      </c>
      <c r="M6254" s="6">
        <v>63</v>
      </c>
      <c r="N6254" s="6" t="str">
        <f>VLOOKUP(A6254,web_archive!D:AB,18,FALSE)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22638</v>
      </c>
      <c r="V6254" s="6" t="s">
        <v>12600</v>
      </c>
      <c r="W6254" s="6" t="s">
        <v>12299</v>
      </c>
      <c r="X6254" s="6" t="s">
        <v>12299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3560</v>
      </c>
      <c r="C6255" s="6" t="s">
        <v>22854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12295</v>
      </c>
      <c r="M6255" s="6">
        <v>63</v>
      </c>
      <c r="N6255" s="6" t="str">
        <f>VLOOKUP(A6255,web_archive!D:AB,18,FALSE)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22638</v>
      </c>
      <c r="V6255" s="6" t="s">
        <v>12404</v>
      </c>
      <c r="W6255" s="6" t="s">
        <v>12299</v>
      </c>
      <c r="X6255" s="6" t="s">
        <v>12299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3580</v>
      </c>
      <c r="C6256" s="6" t="s">
        <v>22854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12295</v>
      </c>
      <c r="M6256" s="6">
        <v>63</v>
      </c>
      <c r="N6256" s="6" t="str">
        <f>VLOOKUP(A6256,web_archive!D:AB,18,FALSE)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22638</v>
      </c>
      <c r="V6256" s="6" t="s">
        <v>12491</v>
      </c>
      <c r="W6256" s="6" t="s">
        <v>12299</v>
      </c>
      <c r="X6256" s="6" t="s">
        <v>12299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8328</v>
      </c>
      <c r="C6257" s="6" t="s">
        <v>22855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12295</v>
      </c>
      <c r="M6257" s="6">
        <v>63</v>
      </c>
      <c r="N6257" s="6" t="str">
        <f>VLOOKUP(A6257,web_archive!D:AB,18,FALSE)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22856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12298</v>
      </c>
      <c r="AA6257" s="6" t="s">
        <v>12299</v>
      </c>
      <c r="AB6257" s="6" t="s">
        <v>12299</v>
      </c>
    </row>
    <row r="6258" spans="1:28" x14ac:dyDescent="0.3">
      <c r="A6258" s="6">
        <v>12119</v>
      </c>
      <c r="B6258" s="6" t="s">
        <v>8332</v>
      </c>
      <c r="C6258" s="6" t="s">
        <v>22857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12295</v>
      </c>
      <c r="M6258" s="6">
        <v>63</v>
      </c>
      <c r="N6258" s="6" t="str">
        <f>VLOOKUP(A6258,web_archive!D:AB,18,FALSE)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22858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16503</v>
      </c>
      <c r="AA6258" s="6" t="s">
        <v>12299</v>
      </c>
      <c r="AB6258" s="6" t="s">
        <v>12299</v>
      </c>
    </row>
    <row r="6259" spans="1:28" x14ac:dyDescent="0.3">
      <c r="A6259" s="6">
        <v>12120</v>
      </c>
      <c r="B6259" s="6" t="s">
        <v>8324</v>
      </c>
      <c r="C6259" s="6" t="s">
        <v>22859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12295</v>
      </c>
      <c r="M6259" s="6">
        <v>63</v>
      </c>
      <c r="N6259" s="6" t="str">
        <f>VLOOKUP(A6259,web_archive!D:AB,18,FALSE)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22860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12298</v>
      </c>
      <c r="AA6259" s="6" t="s">
        <v>12299</v>
      </c>
      <c r="AB6259" s="6" t="s">
        <v>12299</v>
      </c>
    </row>
    <row r="6260" spans="1:28" x14ac:dyDescent="0.3">
      <c r="A6260" s="6">
        <v>12121</v>
      </c>
      <c r="B6260" s="6" t="s">
        <v>8336</v>
      </c>
      <c r="C6260" s="6" t="s">
        <v>22861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12295</v>
      </c>
      <c r="M6260" s="6">
        <v>63</v>
      </c>
      <c r="N6260" s="6" t="str">
        <f>VLOOKUP(A6260,web_archive!D:AB,18,FALSE)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22862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12483</v>
      </c>
      <c r="AA6260" s="6" t="s">
        <v>12299</v>
      </c>
      <c r="AB6260" s="6" t="s">
        <v>12299</v>
      </c>
    </row>
    <row r="6261" spans="1:28" x14ac:dyDescent="0.3">
      <c r="A6261" s="6">
        <v>12122</v>
      </c>
      <c r="B6261" s="6" t="s">
        <v>8883</v>
      </c>
      <c r="C6261" s="6" t="s">
        <v>8884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12295</v>
      </c>
      <c r="M6261" s="6">
        <v>63</v>
      </c>
      <c r="N6261" s="6" t="str">
        <f>VLOOKUP(A6261,web_archive!D:AB,18,FALSE)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22825</v>
      </c>
      <c r="V6261" s="6">
        <v>180000</v>
      </c>
      <c r="W6261" s="6" t="s">
        <v>12486</v>
      </c>
      <c r="X6261" s="6" t="s">
        <v>12299</v>
      </c>
      <c r="Y6261" s="6" t="s">
        <v>12299</v>
      </c>
      <c r="Z6261" s="6"/>
      <c r="AA6261" s="6"/>
      <c r="AB6261" s="6"/>
    </row>
    <row r="6262" spans="1:28" x14ac:dyDescent="0.3">
      <c r="A6262" s="6">
        <v>12123</v>
      </c>
      <c r="B6262" s="6" t="s">
        <v>5266</v>
      </c>
      <c r="C6262" s="6" t="s">
        <v>5267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12295</v>
      </c>
      <c r="M6262" s="6">
        <v>63</v>
      </c>
      <c r="N6262" s="6" t="str">
        <f>VLOOKUP(A6262,web_archive!D:AB,18,FALSE)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22822</v>
      </c>
      <c r="V6262" s="6">
        <v>180000</v>
      </c>
      <c r="W6262" s="6" t="s">
        <v>12486</v>
      </c>
      <c r="X6262" s="6" t="s">
        <v>12299</v>
      </c>
      <c r="Y6262" s="6" t="s">
        <v>12299</v>
      </c>
      <c r="Z6262" s="6"/>
      <c r="AA6262" s="6"/>
      <c r="AB6262" s="6"/>
    </row>
    <row r="6263" spans="1:28" x14ac:dyDescent="0.3">
      <c r="A6263" s="6">
        <v>12124</v>
      </c>
      <c r="B6263" s="6" t="s">
        <v>8129</v>
      </c>
      <c r="C6263" s="6" t="s">
        <v>8130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12295</v>
      </c>
      <c r="M6263" s="6">
        <v>63</v>
      </c>
      <c r="N6263" s="6" t="str">
        <f>VLOOKUP(A6263,web_archive!D:AB,18,FALSE)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22863</v>
      </c>
      <c r="V6263" s="6">
        <v>60000</v>
      </c>
      <c r="W6263" s="6" t="s">
        <v>22864</v>
      </c>
      <c r="X6263" s="6">
        <v>60000</v>
      </c>
      <c r="Y6263" s="6" t="s">
        <v>12489</v>
      </c>
      <c r="Z6263" s="6" t="s">
        <v>12299</v>
      </c>
      <c r="AA6263" s="6" t="s">
        <v>12299</v>
      </c>
      <c r="AB6263" s="6"/>
    </row>
    <row r="6264" spans="1:28" x14ac:dyDescent="0.3">
      <c r="A6264" s="6">
        <v>12125</v>
      </c>
      <c r="B6264" s="6" t="s">
        <v>22865</v>
      </c>
      <c r="C6264" s="6" t="s">
        <v>22866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12295</v>
      </c>
      <c r="M6264" s="6">
        <v>63</v>
      </c>
      <c r="N6264" s="6" t="e">
        <f>VLOOKUP(A6264,web_archive!D:AB,18,FALSE)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22867</v>
      </c>
      <c r="V6264" s="6" t="s">
        <v>12299</v>
      </c>
      <c r="W6264" s="6" t="s">
        <v>12299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22868</v>
      </c>
      <c r="C6265" s="6" t="s">
        <v>22869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12295</v>
      </c>
      <c r="M6265" s="6">
        <v>63</v>
      </c>
      <c r="N6265" s="6" t="e">
        <f>VLOOKUP(A6265,web_archive!D:AB,18,FALSE)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22870</v>
      </c>
      <c r="V6265" s="6" t="s">
        <v>12299</v>
      </c>
      <c r="W6265" s="6" t="s">
        <v>12299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5161</v>
      </c>
      <c r="C6266" s="6" t="s">
        <v>5162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12295</v>
      </c>
      <c r="M6266" s="6">
        <v>63</v>
      </c>
      <c r="N6266" s="6" t="str">
        <f>VLOOKUP(A6266,web_archive!D:AB,18,FALSE)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22871</v>
      </c>
      <c r="V6266" s="6" t="s">
        <v>12299</v>
      </c>
      <c r="W6266" s="6" t="s">
        <v>12299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5443</v>
      </c>
      <c r="C6267" s="6" t="s">
        <v>5444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12295</v>
      </c>
      <c r="M6267" s="6">
        <v>63</v>
      </c>
      <c r="N6267" s="6" t="str">
        <f>VLOOKUP(A6267,web_archive!D:AB,18,FALSE)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22872</v>
      </c>
      <c r="V6267" s="6" t="s">
        <v>12299</v>
      </c>
      <c r="W6267" s="6" t="s">
        <v>12299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22873</v>
      </c>
      <c r="C6268" s="6" t="s">
        <v>22874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12295</v>
      </c>
      <c r="M6268" s="6">
        <v>63</v>
      </c>
      <c r="N6268" s="6" t="e">
        <f>VLOOKUP(A6268,web_archive!D:AB,18,FALSE)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22875</v>
      </c>
      <c r="V6268" s="6" t="s">
        <v>12299</v>
      </c>
      <c r="W6268" s="6" t="s">
        <v>12299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2436</v>
      </c>
      <c r="C6269" s="6" t="s">
        <v>2437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12295</v>
      </c>
      <c r="M6269" s="6">
        <v>63</v>
      </c>
      <c r="N6269" s="6" t="e">
        <f>VLOOKUP(A6269,web_archive!D:AB,18,FALSE)</f>
        <v>#N/A</v>
      </c>
      <c r="O6269" s="6">
        <v>2</v>
      </c>
      <c r="P6269" s="6"/>
      <c r="Q6269" s="6"/>
      <c r="R6269" s="6"/>
      <c r="S6269" s="6"/>
      <c r="T6269" s="6"/>
      <c r="U6269" s="6" t="s">
        <v>22876</v>
      </c>
      <c r="V6269" s="6" t="s">
        <v>22877</v>
      </c>
      <c r="W6269" s="6" t="s">
        <v>22877</v>
      </c>
      <c r="X6269" s="6" t="s">
        <v>12406</v>
      </c>
      <c r="Y6269" s="6" t="s">
        <v>12299</v>
      </c>
      <c r="Z6269" s="6" t="s">
        <v>12299</v>
      </c>
      <c r="AA6269" s="6"/>
      <c r="AB6269" s="6"/>
    </row>
    <row r="6270" spans="1:28" x14ac:dyDescent="0.3">
      <c r="A6270" s="6">
        <v>12131</v>
      </c>
      <c r="B6270" s="6" t="s">
        <v>22878</v>
      </c>
      <c r="C6270" s="6" t="s">
        <v>22879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12295</v>
      </c>
      <c r="M6270" s="6">
        <v>63</v>
      </c>
      <c r="N6270" s="6" t="e">
        <f>VLOOKUP(A6270,web_archive!D:AB,18,FALSE)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22880</v>
      </c>
      <c r="V6270" s="6">
        <v>180000</v>
      </c>
      <c r="W6270" s="6" t="s">
        <v>22881</v>
      </c>
      <c r="X6270" s="6" t="s">
        <v>12299</v>
      </c>
      <c r="Y6270" s="6" t="s">
        <v>12299</v>
      </c>
      <c r="Z6270" s="6"/>
      <c r="AA6270" s="6"/>
      <c r="AB6270" s="6"/>
    </row>
    <row r="6271" spans="1:28" x14ac:dyDescent="0.3">
      <c r="A6271" s="6">
        <v>12132</v>
      </c>
      <c r="B6271" s="6" t="s">
        <v>22882</v>
      </c>
      <c r="C6271" s="6" t="s">
        <v>22883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12295</v>
      </c>
      <c r="M6271" s="6">
        <v>63</v>
      </c>
      <c r="N6271" s="6" t="e">
        <f>VLOOKUP(A6271,web_archive!D:AB,18,FALSE)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22884</v>
      </c>
      <c r="V6271" s="6">
        <v>600000</v>
      </c>
      <c r="W6271" s="6" t="s">
        <v>22885</v>
      </c>
      <c r="X6271" s="6">
        <v>600000</v>
      </c>
      <c r="Y6271" s="6" t="s">
        <v>12464</v>
      </c>
      <c r="Z6271" s="6" t="s">
        <v>12299</v>
      </c>
      <c r="AA6271" s="6" t="s">
        <v>12299</v>
      </c>
      <c r="AB6271" s="6"/>
    </row>
    <row r="6272" spans="1:28" x14ac:dyDescent="0.3">
      <c r="A6272" s="6">
        <v>12133</v>
      </c>
      <c r="B6272" s="6" t="s">
        <v>22886</v>
      </c>
      <c r="C6272" s="6" t="s">
        <v>22887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12295</v>
      </c>
      <c r="M6272" s="6">
        <v>63</v>
      </c>
      <c r="N6272" s="6" t="e">
        <f>VLOOKUP(A6272,web_archive!D:AB,18,FALSE)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22888</v>
      </c>
      <c r="V6272" s="6" t="s">
        <v>12772</v>
      </c>
      <c r="W6272" s="6" t="s">
        <v>12299</v>
      </c>
      <c r="X6272" s="6" t="s">
        <v>12299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8201</v>
      </c>
      <c r="C6273" s="6" t="s">
        <v>4966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12295</v>
      </c>
      <c r="M6273" s="6">
        <v>63</v>
      </c>
      <c r="N6273" s="6" t="str">
        <f>VLOOKUP(A6273,web_archive!D:AB,18,FALSE)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12470</v>
      </c>
      <c r="V6273" s="6" t="s">
        <v>12471</v>
      </c>
      <c r="W6273" s="6" t="s">
        <v>12299</v>
      </c>
      <c r="X6273" s="6" t="s">
        <v>12299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22889</v>
      </c>
      <c r="C6274" s="6" t="s">
        <v>22890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12295</v>
      </c>
      <c r="M6274" s="6">
        <v>63</v>
      </c>
      <c r="N6274" s="6" t="e">
        <f>VLOOKUP(A6274,web_archive!D:AB,18,FALSE)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12414</v>
      </c>
      <c r="V6274" s="6" t="s">
        <v>22891</v>
      </c>
      <c r="W6274" s="6">
        <v>10000</v>
      </c>
      <c r="X6274" s="6">
        <v>0</v>
      </c>
      <c r="Y6274" s="6">
        <v>1000</v>
      </c>
      <c r="Z6274" s="6" t="s">
        <v>12298</v>
      </c>
      <c r="AA6274" s="6" t="s">
        <v>12299</v>
      </c>
      <c r="AB6274" s="6" t="s">
        <v>12299</v>
      </c>
    </row>
    <row r="6275" spans="1:28" x14ac:dyDescent="0.3">
      <c r="A6275" s="6">
        <v>12136</v>
      </c>
      <c r="B6275" s="6" t="s">
        <v>22892</v>
      </c>
      <c r="C6275" s="6" t="s">
        <v>22893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12295</v>
      </c>
      <c r="M6275" s="6">
        <v>63</v>
      </c>
      <c r="N6275" s="6" t="e">
        <f>VLOOKUP(A6275,web_archive!D:AB,18,FALSE)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22894</v>
      </c>
      <c r="V6275" s="6">
        <v>558</v>
      </c>
      <c r="W6275" s="6">
        <v>529</v>
      </c>
      <c r="X6275" s="6">
        <v>2668</v>
      </c>
      <c r="Y6275" s="6" t="s">
        <v>22895</v>
      </c>
      <c r="Z6275" s="6" t="s">
        <v>12368</v>
      </c>
      <c r="AA6275" s="6" t="s">
        <v>12299</v>
      </c>
      <c r="AB6275" s="6" t="s">
        <v>12299</v>
      </c>
    </row>
    <row r="6276" spans="1:28" x14ac:dyDescent="0.3">
      <c r="A6276" s="6">
        <v>12137</v>
      </c>
      <c r="B6276" s="6" t="s">
        <v>22896</v>
      </c>
      <c r="C6276" s="6" t="s">
        <v>22897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12295</v>
      </c>
      <c r="M6276" s="6">
        <v>63</v>
      </c>
      <c r="N6276" s="6" t="e">
        <f>VLOOKUP(A6276,web_archive!D:AB,18,FALSE)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12299</v>
      </c>
      <c r="V6276" s="6" t="s">
        <v>12299</v>
      </c>
      <c r="W6276" s="6" t="s">
        <v>12299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22898</v>
      </c>
      <c r="C6277" s="6" t="s">
        <v>22899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12295</v>
      </c>
      <c r="M6277" s="6">
        <v>63</v>
      </c>
      <c r="N6277" s="6" t="e">
        <f>VLOOKUP(A6277,web_archive!D:AB,18,FALSE)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12299</v>
      </c>
      <c r="V6277" s="6" t="s">
        <v>12299</v>
      </c>
      <c r="W6277" s="6" t="s">
        <v>12299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22900</v>
      </c>
      <c r="C6278" s="6" t="s">
        <v>22901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12295</v>
      </c>
      <c r="M6278" s="6">
        <v>63</v>
      </c>
      <c r="N6278" s="6" t="e">
        <f>VLOOKUP(A6278,web_archive!D:AB,18,FALSE)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12299</v>
      </c>
      <c r="V6278" s="6" t="s">
        <v>12299</v>
      </c>
      <c r="W6278" s="6" t="s">
        <v>12299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22902</v>
      </c>
      <c r="C6279" s="6" t="s">
        <v>22903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12295</v>
      </c>
      <c r="M6279" s="6">
        <v>63</v>
      </c>
      <c r="N6279" s="6" t="e">
        <f>VLOOKUP(A6279,web_archive!D:AB,18,FALSE)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12299</v>
      </c>
      <c r="V6279" s="6" t="s">
        <v>12299</v>
      </c>
      <c r="W6279" s="6" t="s">
        <v>12299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22904</v>
      </c>
      <c r="C6280" s="6" t="s">
        <v>22905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12295</v>
      </c>
      <c r="M6280" s="6">
        <v>63</v>
      </c>
      <c r="N6280" s="6" t="e">
        <f>VLOOKUP(A6280,web_archive!D:AB,18,FALSE)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12299</v>
      </c>
      <c r="V6280" s="6" t="s">
        <v>12299</v>
      </c>
      <c r="W6280" s="6" t="s">
        <v>12299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22906</v>
      </c>
      <c r="C6281" s="6" t="s">
        <v>22907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12295</v>
      </c>
      <c r="M6281" s="6">
        <v>63</v>
      </c>
      <c r="N6281" s="6" t="e">
        <f>VLOOKUP(A6281,web_archive!D:AB,18,FALSE)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22710</v>
      </c>
      <c r="V6281" s="6">
        <v>1800000</v>
      </c>
      <c r="W6281" s="6" t="s">
        <v>12489</v>
      </c>
      <c r="X6281" s="6" t="s">
        <v>12299</v>
      </c>
      <c r="Y6281" s="6" t="s">
        <v>12299</v>
      </c>
      <c r="Z6281" s="6"/>
      <c r="AA6281" s="6"/>
      <c r="AB6281" s="6"/>
    </row>
    <row r="6282" spans="1:28" x14ac:dyDescent="0.3">
      <c r="A6282" s="6">
        <v>12143</v>
      </c>
      <c r="B6282" s="6" t="s">
        <v>22908</v>
      </c>
      <c r="C6282" s="6" t="s">
        <v>22909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12295</v>
      </c>
      <c r="M6282" s="6">
        <v>63</v>
      </c>
      <c r="N6282" s="6" t="e">
        <f>VLOOKUP(A6282,web_archive!D:AB,18,FALSE)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22910</v>
      </c>
      <c r="V6282" s="6" t="s">
        <v>12464</v>
      </c>
      <c r="W6282" s="6" t="s">
        <v>12299</v>
      </c>
      <c r="X6282" s="6" t="s">
        <v>12299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9438</v>
      </c>
      <c r="C6283" s="6" t="s">
        <v>22911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12295</v>
      </c>
      <c r="M6283" s="6">
        <v>63</v>
      </c>
      <c r="N6283" s="6" t="e">
        <f>VLOOKUP(A6283,web_archive!D:AB,18,FALSE)</f>
        <v>#N/A</v>
      </c>
      <c r="O6283" s="6">
        <v>2</v>
      </c>
      <c r="P6283" s="6"/>
      <c r="Q6283" s="6"/>
      <c r="R6283" s="6"/>
      <c r="S6283" s="6"/>
      <c r="T6283" s="6"/>
      <c r="U6283" s="6" t="s">
        <v>22912</v>
      </c>
      <c r="V6283" s="6" t="s">
        <v>12667</v>
      </c>
      <c r="W6283" s="6" t="s">
        <v>12299</v>
      </c>
      <c r="X6283" s="6" t="s">
        <v>12299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9422</v>
      </c>
      <c r="C6284" s="6" t="s">
        <v>22913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12295</v>
      </c>
      <c r="M6284" s="6">
        <v>63</v>
      </c>
      <c r="N6284" s="6" t="e">
        <f>VLOOKUP(A6284,web_archive!D:AB,18,FALSE)</f>
        <v>#N/A</v>
      </c>
      <c r="O6284" s="6">
        <v>2</v>
      </c>
      <c r="P6284" s="6"/>
      <c r="Q6284" s="6"/>
      <c r="R6284" s="6"/>
      <c r="S6284" s="6"/>
      <c r="T6284" s="6"/>
      <c r="U6284" s="6" t="s">
        <v>22914</v>
      </c>
      <c r="V6284" s="6" t="s">
        <v>12667</v>
      </c>
      <c r="W6284" s="6" t="s">
        <v>12299</v>
      </c>
      <c r="X6284" s="6" t="s">
        <v>12299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9430</v>
      </c>
      <c r="C6285" s="6" t="s">
        <v>22915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12295</v>
      </c>
      <c r="M6285" s="6">
        <v>63</v>
      </c>
      <c r="N6285" s="6" t="e">
        <f>VLOOKUP(A6285,web_archive!D:AB,18,FALSE)</f>
        <v>#N/A</v>
      </c>
      <c r="O6285" s="6">
        <v>2</v>
      </c>
      <c r="P6285" s="6"/>
      <c r="Q6285" s="6"/>
      <c r="R6285" s="6"/>
      <c r="S6285" s="6"/>
      <c r="T6285" s="6"/>
      <c r="U6285" s="6" t="s">
        <v>22916</v>
      </c>
      <c r="V6285" s="6" t="s">
        <v>12667</v>
      </c>
      <c r="W6285" s="6" t="s">
        <v>12299</v>
      </c>
      <c r="X6285" s="6" t="s">
        <v>12299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9434</v>
      </c>
      <c r="C6286" s="6" t="s">
        <v>22917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12295</v>
      </c>
      <c r="M6286" s="6">
        <v>63</v>
      </c>
      <c r="N6286" s="6" t="e">
        <f>VLOOKUP(A6286,web_archive!D:AB,18,FALSE)</f>
        <v>#N/A</v>
      </c>
      <c r="O6286" s="6">
        <v>2</v>
      </c>
      <c r="P6286" s="6"/>
      <c r="Q6286" s="6"/>
      <c r="R6286" s="6"/>
      <c r="S6286" s="6"/>
      <c r="T6286" s="6"/>
      <c r="U6286" s="6" t="s">
        <v>22918</v>
      </c>
      <c r="V6286" s="6" t="s">
        <v>12667</v>
      </c>
      <c r="W6286" s="6" t="s">
        <v>12299</v>
      </c>
      <c r="X6286" s="6" t="s">
        <v>12299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9426</v>
      </c>
      <c r="C6287" s="6" t="s">
        <v>22919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12295</v>
      </c>
      <c r="M6287" s="6">
        <v>63</v>
      </c>
      <c r="N6287" s="6" t="e">
        <f>VLOOKUP(A6287,web_archive!D:AB,18,FALSE)</f>
        <v>#N/A</v>
      </c>
      <c r="O6287" s="6">
        <v>2</v>
      </c>
      <c r="P6287" s="6"/>
      <c r="Q6287" s="6"/>
      <c r="R6287" s="6"/>
      <c r="S6287" s="6"/>
      <c r="T6287" s="6"/>
      <c r="U6287" s="6" t="s">
        <v>22920</v>
      </c>
      <c r="V6287" s="6" t="s">
        <v>12667</v>
      </c>
      <c r="W6287" s="6" t="s">
        <v>12299</v>
      </c>
      <c r="X6287" s="6" t="s">
        <v>12299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1709</v>
      </c>
      <c r="C6288" s="6" t="s">
        <v>1710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12295</v>
      </c>
      <c r="M6288" s="6">
        <v>63</v>
      </c>
      <c r="N6288" s="6" t="e">
        <f>VLOOKUP(A6288,web_archive!D:AB,18,FALSE)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22921</v>
      </c>
      <c r="V6288" s="6" t="s">
        <v>12667</v>
      </c>
      <c r="W6288" s="6" t="s">
        <v>12299</v>
      </c>
      <c r="X6288" s="6" t="s">
        <v>12299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1714</v>
      </c>
      <c r="C6289" s="6" t="s">
        <v>1715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12295</v>
      </c>
      <c r="M6289" s="6">
        <v>63</v>
      </c>
      <c r="N6289" s="6" t="e">
        <f>VLOOKUP(A6289,web_archive!D:AB,18,FALSE)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22922</v>
      </c>
      <c r="V6289" s="6" t="s">
        <v>12667</v>
      </c>
      <c r="W6289" s="6" t="s">
        <v>12299</v>
      </c>
      <c r="X6289" s="6" t="s">
        <v>12299</v>
      </c>
    </row>
    <row r="6290" spans="1:24" x14ac:dyDescent="0.3">
      <c r="A6290" s="6">
        <v>12151</v>
      </c>
      <c r="B6290" s="6" t="s">
        <v>1719</v>
      </c>
      <c r="C6290" s="6" t="s">
        <v>1720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12295</v>
      </c>
      <c r="M6290" s="6">
        <v>63</v>
      </c>
      <c r="N6290" s="6" t="e">
        <f>VLOOKUP(A6290,web_archive!D:AB,18,FALSE)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22923</v>
      </c>
      <c r="V6290" s="6" t="s">
        <v>12667</v>
      </c>
      <c r="W6290" s="6" t="s">
        <v>12299</v>
      </c>
      <c r="X6290" s="6" t="s">
        <v>12299</v>
      </c>
    </row>
    <row r="6291" spans="1:24" x14ac:dyDescent="0.3">
      <c r="A6291" s="6">
        <v>12152</v>
      </c>
      <c r="B6291" s="6" t="s">
        <v>22924</v>
      </c>
      <c r="C6291" s="6" t="s">
        <v>22925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12295</v>
      </c>
      <c r="M6291" s="6">
        <v>63</v>
      </c>
      <c r="N6291" s="6" t="e">
        <f>VLOOKUP(A6291,web_archive!D:AB,18,FALSE)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22926</v>
      </c>
      <c r="V6291" s="6" t="s">
        <v>12299</v>
      </c>
      <c r="W6291" s="6" t="s">
        <v>12299</v>
      </c>
      <c r="X6291" s="6"/>
    </row>
    <row r="6292" spans="1:24" x14ac:dyDescent="0.3">
      <c r="A6292" s="6">
        <v>12153</v>
      </c>
      <c r="B6292" s="6" t="s">
        <v>22927</v>
      </c>
      <c r="C6292" s="6" t="s">
        <v>22928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12295</v>
      </c>
      <c r="M6292" s="6">
        <v>63</v>
      </c>
      <c r="N6292" s="6" t="e">
        <f>VLOOKUP(A6292,web_archive!D:AB,18,FALSE)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22929</v>
      </c>
      <c r="V6292" s="6" t="s">
        <v>22930</v>
      </c>
      <c r="W6292" s="6" t="s">
        <v>12299</v>
      </c>
      <c r="X6292" s="6" t="s">
        <v>12299</v>
      </c>
    </row>
    <row r="6293" spans="1:24" x14ac:dyDescent="0.3">
      <c r="A6293" s="6">
        <v>12154</v>
      </c>
      <c r="B6293" s="6" t="s">
        <v>22931</v>
      </c>
      <c r="C6293" s="6" t="s">
        <v>22932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12295</v>
      </c>
      <c r="M6293" s="6">
        <v>63</v>
      </c>
      <c r="N6293" s="6" t="e">
        <f>VLOOKUP(A6293,web_archive!D:AB,18,FALSE)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22933</v>
      </c>
      <c r="V6293" s="6" t="s">
        <v>22930</v>
      </c>
      <c r="W6293" s="6" t="s">
        <v>12299</v>
      </c>
      <c r="X6293" s="6" t="s">
        <v>12299</v>
      </c>
    </row>
    <row r="6294" spans="1:24" x14ac:dyDescent="0.3">
      <c r="A6294" s="6">
        <v>12155</v>
      </c>
      <c r="B6294" s="6" t="s">
        <v>22934</v>
      </c>
      <c r="C6294" s="6" t="s">
        <v>22935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12295</v>
      </c>
      <c r="M6294" s="6">
        <v>63</v>
      </c>
      <c r="N6294" s="6" t="e">
        <f>VLOOKUP(A6294,web_archive!D:AB,18,FALSE)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22936</v>
      </c>
      <c r="V6294" s="6" t="s">
        <v>22930</v>
      </c>
      <c r="W6294" s="6" t="s">
        <v>12299</v>
      </c>
      <c r="X6294" s="6" t="s">
        <v>12299</v>
      </c>
    </row>
    <row r="6295" spans="1:24" x14ac:dyDescent="0.3">
      <c r="A6295" s="6">
        <v>12156</v>
      </c>
      <c r="B6295" s="6" t="s">
        <v>22937</v>
      </c>
      <c r="C6295" s="6" t="s">
        <v>22938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12295</v>
      </c>
      <c r="M6295" s="6">
        <v>63</v>
      </c>
      <c r="N6295" s="6" t="e">
        <f>VLOOKUP(A6295,web_archive!D:AB,18,FALSE)</f>
        <v>#N/A</v>
      </c>
      <c r="O6295" s="6">
        <v>2</v>
      </c>
      <c r="P6295" s="6"/>
      <c r="Q6295" s="6"/>
      <c r="R6295" s="6"/>
      <c r="S6295" s="6"/>
      <c r="T6295" s="6"/>
      <c r="U6295" s="6" t="s">
        <v>22939</v>
      </c>
      <c r="V6295" s="6" t="s">
        <v>22930</v>
      </c>
      <c r="W6295" s="6" t="s">
        <v>12299</v>
      </c>
      <c r="X6295" s="6" t="s">
        <v>12299</v>
      </c>
    </row>
    <row r="6296" spans="1:24" x14ac:dyDescent="0.3">
      <c r="A6296" s="6">
        <v>12157</v>
      </c>
      <c r="B6296" s="6" t="s">
        <v>22940</v>
      </c>
      <c r="C6296" s="6" t="s">
        <v>22941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12295</v>
      </c>
      <c r="M6296" s="6">
        <v>63</v>
      </c>
      <c r="N6296" s="6" t="e">
        <f>VLOOKUP(A6296,web_archive!D:AB,18,FALSE)</f>
        <v>#N/A</v>
      </c>
      <c r="O6296" s="6">
        <v>2</v>
      </c>
      <c r="P6296" s="6"/>
      <c r="Q6296" s="6"/>
      <c r="R6296" s="6"/>
      <c r="S6296" s="6"/>
      <c r="T6296" s="6"/>
      <c r="U6296" s="6" t="s">
        <v>22942</v>
      </c>
      <c r="V6296" s="6" t="s">
        <v>22930</v>
      </c>
      <c r="W6296" s="6" t="s">
        <v>12299</v>
      </c>
      <c r="X6296" s="6" t="s">
        <v>12299</v>
      </c>
    </row>
    <row r="6297" spans="1:24" x14ac:dyDescent="0.3">
      <c r="A6297" s="6">
        <v>12158</v>
      </c>
      <c r="B6297" s="6" t="s">
        <v>22943</v>
      </c>
      <c r="C6297" s="6" t="s">
        <v>22944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12295</v>
      </c>
      <c r="M6297" s="6">
        <v>63</v>
      </c>
      <c r="N6297" s="6" t="e">
        <f>VLOOKUP(A6297,web_archive!D:AB,18,FALSE)</f>
        <v>#N/A</v>
      </c>
      <c r="O6297" s="6">
        <v>2</v>
      </c>
      <c r="P6297" s="6"/>
      <c r="Q6297" s="6"/>
      <c r="R6297" s="6"/>
      <c r="S6297" s="6"/>
      <c r="T6297" s="6"/>
      <c r="U6297" s="6" t="s">
        <v>22945</v>
      </c>
      <c r="V6297" s="6" t="s">
        <v>22930</v>
      </c>
      <c r="W6297" s="6" t="s">
        <v>12299</v>
      </c>
      <c r="X6297" s="6" t="s">
        <v>12299</v>
      </c>
    </row>
    <row r="6298" spans="1:24" x14ac:dyDescent="0.3">
      <c r="A6298" s="6">
        <v>12159</v>
      </c>
      <c r="B6298" s="6" t="s">
        <v>22946</v>
      </c>
      <c r="C6298" s="6" t="s">
        <v>22947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12295</v>
      </c>
      <c r="M6298" s="6">
        <v>63</v>
      </c>
      <c r="N6298" s="6" t="e">
        <f>VLOOKUP(A6298,web_archive!D:AB,18,FALSE)</f>
        <v>#N/A</v>
      </c>
      <c r="O6298" s="6">
        <v>2</v>
      </c>
      <c r="P6298" s="6"/>
      <c r="Q6298" s="6"/>
      <c r="R6298" s="6"/>
      <c r="S6298" s="6"/>
      <c r="T6298" s="6"/>
      <c r="U6298" s="6" t="s">
        <v>22948</v>
      </c>
      <c r="V6298" s="6" t="s">
        <v>22930</v>
      </c>
      <c r="W6298" s="6" t="s">
        <v>12299</v>
      </c>
      <c r="X6298" s="6" t="s">
        <v>12299</v>
      </c>
    </row>
    <row r="6299" spans="1:24" x14ac:dyDescent="0.3">
      <c r="A6299" s="6">
        <v>12160</v>
      </c>
      <c r="B6299" s="6" t="s">
        <v>22949</v>
      </c>
      <c r="C6299" s="6" t="s">
        <v>22950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12295</v>
      </c>
      <c r="M6299" s="6">
        <v>63</v>
      </c>
      <c r="N6299" s="6" t="e">
        <f>VLOOKUP(A6299,web_archive!D:AB,18,FALSE)</f>
        <v>#N/A</v>
      </c>
      <c r="O6299" s="6">
        <v>2</v>
      </c>
      <c r="P6299" s="6"/>
      <c r="Q6299" s="6"/>
      <c r="R6299" s="6"/>
      <c r="S6299" s="6"/>
      <c r="T6299" s="6"/>
      <c r="U6299" s="6" t="s">
        <v>22951</v>
      </c>
      <c r="V6299" s="6" t="s">
        <v>22930</v>
      </c>
      <c r="W6299" s="6" t="s">
        <v>12299</v>
      </c>
      <c r="X6299" s="6" t="s">
        <v>12299</v>
      </c>
    </row>
    <row r="6300" spans="1:24" x14ac:dyDescent="0.3">
      <c r="A6300" s="6">
        <v>12161</v>
      </c>
      <c r="B6300" s="6" t="s">
        <v>22952</v>
      </c>
      <c r="C6300" s="6" t="s">
        <v>22953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12295</v>
      </c>
      <c r="M6300" s="6">
        <v>63</v>
      </c>
      <c r="N6300" s="6" t="e">
        <f>VLOOKUP(A6300,web_archive!D:AB,18,FALSE)</f>
        <v>#N/A</v>
      </c>
      <c r="O6300" s="6">
        <v>2</v>
      </c>
      <c r="P6300" s="6"/>
      <c r="Q6300" s="6"/>
      <c r="R6300" s="6"/>
      <c r="S6300" s="6"/>
      <c r="T6300" s="6"/>
      <c r="U6300" s="6" t="s">
        <v>22954</v>
      </c>
      <c r="V6300" s="6" t="s">
        <v>22930</v>
      </c>
      <c r="W6300" s="6" t="s">
        <v>12299</v>
      </c>
      <c r="X6300" s="6" t="s">
        <v>12299</v>
      </c>
    </row>
    <row r="6301" spans="1:24" x14ac:dyDescent="0.3">
      <c r="A6301" s="6">
        <v>12162</v>
      </c>
      <c r="B6301" s="6" t="s">
        <v>22955</v>
      </c>
      <c r="C6301" s="6" t="s">
        <v>22956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12295</v>
      </c>
      <c r="M6301" s="6">
        <v>63</v>
      </c>
      <c r="N6301" s="6" t="e">
        <f>VLOOKUP(A6301,web_archive!D:AB,18,FALSE)</f>
        <v>#N/A</v>
      </c>
      <c r="O6301" s="6">
        <v>2</v>
      </c>
      <c r="P6301" s="6"/>
      <c r="Q6301" s="6"/>
      <c r="R6301" s="6"/>
      <c r="S6301" s="6"/>
      <c r="T6301" s="6"/>
      <c r="U6301" s="6" t="s">
        <v>22957</v>
      </c>
      <c r="V6301" s="6" t="s">
        <v>22930</v>
      </c>
      <c r="W6301" s="6" t="s">
        <v>12299</v>
      </c>
      <c r="X6301" s="6" t="s">
        <v>12299</v>
      </c>
    </row>
    <row r="6302" spans="1:24" x14ac:dyDescent="0.3">
      <c r="A6302" s="6">
        <v>12163</v>
      </c>
      <c r="B6302" s="6" t="s">
        <v>22958</v>
      </c>
      <c r="C6302" s="6" t="s">
        <v>22959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12295</v>
      </c>
      <c r="M6302" s="6">
        <v>63</v>
      </c>
      <c r="N6302" s="6" t="e">
        <f>VLOOKUP(A6302,web_archive!D:AB,18,FALSE)</f>
        <v>#N/A</v>
      </c>
      <c r="O6302" s="6">
        <v>2</v>
      </c>
      <c r="P6302" s="6"/>
      <c r="Q6302" s="6"/>
      <c r="R6302" s="6"/>
      <c r="S6302" s="6"/>
      <c r="T6302" s="6"/>
      <c r="U6302" s="6" t="s">
        <v>22960</v>
      </c>
      <c r="V6302" s="6" t="s">
        <v>22930</v>
      </c>
      <c r="W6302" s="6" t="s">
        <v>12299</v>
      </c>
      <c r="X6302" s="6" t="s">
        <v>12299</v>
      </c>
    </row>
    <row r="6303" spans="1:24" x14ac:dyDescent="0.3">
      <c r="A6303" s="6">
        <v>12164</v>
      </c>
      <c r="B6303" s="6" t="s">
        <v>22961</v>
      </c>
      <c r="C6303" s="6" t="s">
        <v>22962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12295</v>
      </c>
      <c r="M6303" s="6">
        <v>63</v>
      </c>
      <c r="N6303" s="6" t="e">
        <f>VLOOKUP(A6303,web_archive!D:AB,18,FALSE)</f>
        <v>#N/A</v>
      </c>
      <c r="O6303" s="6">
        <v>2</v>
      </c>
      <c r="P6303" s="6"/>
      <c r="Q6303" s="6"/>
      <c r="R6303" s="6"/>
      <c r="S6303" s="6"/>
      <c r="T6303" s="6"/>
      <c r="U6303" s="6" t="s">
        <v>22963</v>
      </c>
      <c r="V6303" s="6" t="s">
        <v>22930</v>
      </c>
      <c r="W6303" s="6" t="s">
        <v>12299</v>
      </c>
      <c r="X6303" s="6" t="s">
        <v>12299</v>
      </c>
    </row>
    <row r="6304" spans="1:24" x14ac:dyDescent="0.3">
      <c r="A6304" s="6">
        <v>12165</v>
      </c>
      <c r="B6304" s="6" t="s">
        <v>22964</v>
      </c>
      <c r="C6304" s="6" t="s">
        <v>22965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12295</v>
      </c>
      <c r="M6304" s="6">
        <v>63</v>
      </c>
      <c r="N6304" s="6" t="e">
        <f>VLOOKUP(A6304,web_archive!D:AB,18,FALSE)</f>
        <v>#N/A</v>
      </c>
      <c r="O6304" s="6">
        <v>2</v>
      </c>
      <c r="P6304" s="6"/>
      <c r="Q6304" s="6"/>
      <c r="R6304" s="6"/>
      <c r="S6304" s="6"/>
      <c r="T6304" s="6"/>
      <c r="U6304" s="6" t="s">
        <v>22966</v>
      </c>
      <c r="V6304" s="6" t="s">
        <v>22930</v>
      </c>
      <c r="W6304" s="6" t="s">
        <v>12299</v>
      </c>
      <c r="X6304" s="6" t="s">
        <v>12299</v>
      </c>
    </row>
    <row r="6305" spans="1:24" x14ac:dyDescent="0.3">
      <c r="A6305" s="6">
        <v>12166</v>
      </c>
      <c r="B6305" s="6" t="s">
        <v>22967</v>
      </c>
      <c r="C6305" s="6" t="s">
        <v>22968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12295</v>
      </c>
      <c r="M6305" s="6">
        <v>63</v>
      </c>
      <c r="N6305" s="6" t="e">
        <f>VLOOKUP(A6305,web_archive!D:AB,18,FALSE)</f>
        <v>#N/A</v>
      </c>
      <c r="O6305" s="6">
        <v>2</v>
      </c>
      <c r="P6305" s="6"/>
      <c r="Q6305" s="6"/>
      <c r="R6305" s="6"/>
      <c r="S6305" s="6"/>
      <c r="T6305" s="6"/>
      <c r="U6305" s="6" t="s">
        <v>22969</v>
      </c>
      <c r="V6305" s="6" t="s">
        <v>22930</v>
      </c>
      <c r="W6305" s="6" t="s">
        <v>12299</v>
      </c>
      <c r="X6305" s="6" t="s">
        <v>12299</v>
      </c>
    </row>
    <row r="6306" spans="1:24" x14ac:dyDescent="0.3">
      <c r="A6306" s="6">
        <v>12167</v>
      </c>
      <c r="B6306" s="6" t="s">
        <v>22970</v>
      </c>
      <c r="C6306" s="6" t="s">
        <v>22971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12295</v>
      </c>
      <c r="M6306" s="6">
        <v>63</v>
      </c>
      <c r="N6306" s="6" t="e">
        <f>VLOOKUP(A6306,web_archive!D:AB,18,FALSE)</f>
        <v>#N/A</v>
      </c>
      <c r="O6306" s="6">
        <v>2</v>
      </c>
      <c r="P6306" s="6"/>
      <c r="Q6306" s="6"/>
      <c r="R6306" s="6"/>
      <c r="S6306" s="6"/>
      <c r="T6306" s="6"/>
      <c r="U6306" s="6" t="s">
        <v>22972</v>
      </c>
      <c r="V6306" s="6" t="s">
        <v>22930</v>
      </c>
      <c r="W6306" s="6" t="s">
        <v>12299</v>
      </c>
      <c r="X6306" s="6" t="s">
        <v>12299</v>
      </c>
    </row>
    <row r="6307" spans="1:24" x14ac:dyDescent="0.3">
      <c r="A6307" s="6">
        <v>12168</v>
      </c>
      <c r="B6307" s="6" t="s">
        <v>22973</v>
      </c>
      <c r="C6307" s="6" t="s">
        <v>22974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12295</v>
      </c>
      <c r="M6307" s="6">
        <v>63</v>
      </c>
      <c r="N6307" s="6" t="e">
        <f>VLOOKUP(A6307,web_archive!D:AB,18,FALSE)</f>
        <v>#N/A</v>
      </c>
      <c r="O6307" s="6">
        <v>2</v>
      </c>
      <c r="P6307" s="6"/>
      <c r="Q6307" s="6"/>
      <c r="R6307" s="6"/>
      <c r="S6307" s="6"/>
      <c r="T6307" s="6"/>
      <c r="U6307" s="6" t="s">
        <v>22975</v>
      </c>
      <c r="V6307" s="6" t="s">
        <v>22930</v>
      </c>
      <c r="W6307" s="6" t="s">
        <v>12299</v>
      </c>
      <c r="X6307" s="6" t="s">
        <v>12299</v>
      </c>
    </row>
    <row r="6308" spans="1:24" x14ac:dyDescent="0.3">
      <c r="A6308" s="6">
        <v>12169</v>
      </c>
      <c r="B6308" s="6" t="s">
        <v>22976</v>
      </c>
      <c r="C6308" s="6" t="s">
        <v>22977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12295</v>
      </c>
      <c r="M6308" s="6">
        <v>63</v>
      </c>
      <c r="N6308" s="6" t="e">
        <f>VLOOKUP(A6308,web_archive!D:AB,18,FALSE)</f>
        <v>#N/A</v>
      </c>
      <c r="O6308" s="6">
        <v>2</v>
      </c>
      <c r="P6308" s="6"/>
      <c r="Q6308" s="6"/>
      <c r="R6308" s="6"/>
      <c r="S6308" s="6"/>
      <c r="T6308" s="6"/>
      <c r="U6308" s="6" t="s">
        <v>22978</v>
      </c>
      <c r="V6308" s="6" t="s">
        <v>22930</v>
      </c>
      <c r="W6308" s="6" t="s">
        <v>12299</v>
      </c>
      <c r="X6308" s="6" t="s">
        <v>12299</v>
      </c>
    </row>
    <row r="6309" spans="1:24" x14ac:dyDescent="0.3">
      <c r="A6309" s="6">
        <v>12170</v>
      </c>
      <c r="B6309" s="6" t="s">
        <v>22979</v>
      </c>
      <c r="C6309" s="6" t="s">
        <v>22980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12295</v>
      </c>
      <c r="M6309" s="6">
        <v>63</v>
      </c>
      <c r="N6309" s="6" t="e">
        <f>VLOOKUP(A6309,web_archive!D:AB,18,FALSE)</f>
        <v>#N/A</v>
      </c>
      <c r="O6309" s="6">
        <v>2</v>
      </c>
      <c r="P6309" s="6"/>
      <c r="Q6309" s="6"/>
      <c r="R6309" s="6"/>
      <c r="S6309" s="6"/>
      <c r="T6309" s="6"/>
      <c r="U6309" s="6" t="s">
        <v>22981</v>
      </c>
      <c r="V6309" s="6" t="s">
        <v>22930</v>
      </c>
      <c r="W6309" s="6" t="s">
        <v>12299</v>
      </c>
      <c r="X6309" s="6" t="s">
        <v>12299</v>
      </c>
    </row>
    <row r="6310" spans="1:24" x14ac:dyDescent="0.3">
      <c r="A6310" s="6">
        <v>12171</v>
      </c>
      <c r="B6310" s="6" t="s">
        <v>22982</v>
      </c>
      <c r="C6310" s="6" t="s">
        <v>22983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12295</v>
      </c>
      <c r="M6310" s="6">
        <v>63</v>
      </c>
      <c r="N6310" s="6" t="e">
        <f>VLOOKUP(A6310,web_archive!D:AB,18,FALSE)</f>
        <v>#N/A</v>
      </c>
      <c r="O6310" s="6">
        <v>2</v>
      </c>
      <c r="P6310" s="6"/>
      <c r="Q6310" s="6"/>
      <c r="R6310" s="6"/>
      <c r="S6310" s="6"/>
      <c r="T6310" s="6"/>
      <c r="U6310" s="6" t="s">
        <v>22984</v>
      </c>
      <c r="V6310" s="6" t="s">
        <v>22930</v>
      </c>
      <c r="W6310" s="6" t="s">
        <v>12299</v>
      </c>
      <c r="X6310" s="6" t="s">
        <v>12299</v>
      </c>
    </row>
    <row r="6311" spans="1:24" x14ac:dyDescent="0.3">
      <c r="A6311" s="6">
        <v>12172</v>
      </c>
      <c r="B6311" s="6" t="s">
        <v>22985</v>
      </c>
      <c r="C6311" s="6" t="s">
        <v>22986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12295</v>
      </c>
      <c r="M6311" s="6">
        <v>63</v>
      </c>
      <c r="N6311" s="6" t="e">
        <f>VLOOKUP(A6311,web_archive!D:AB,18,FALSE)</f>
        <v>#N/A</v>
      </c>
      <c r="O6311" s="6">
        <v>2</v>
      </c>
      <c r="P6311" s="6"/>
      <c r="Q6311" s="6"/>
      <c r="R6311" s="6"/>
      <c r="S6311" s="6"/>
      <c r="T6311" s="6"/>
      <c r="U6311" s="6" t="s">
        <v>22987</v>
      </c>
      <c r="V6311" s="6" t="s">
        <v>22930</v>
      </c>
      <c r="W6311" s="6" t="s">
        <v>12299</v>
      </c>
      <c r="X6311" s="6" t="s">
        <v>12299</v>
      </c>
    </row>
    <row r="6312" spans="1:24" x14ac:dyDescent="0.3">
      <c r="A6312" s="6">
        <v>12173</v>
      </c>
      <c r="B6312" s="6" t="s">
        <v>22988</v>
      </c>
      <c r="C6312" s="6" t="s">
        <v>22989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12295</v>
      </c>
      <c r="M6312" s="6">
        <v>63</v>
      </c>
      <c r="N6312" s="6" t="e">
        <f>VLOOKUP(A6312,web_archive!D:AB,18,FALSE)</f>
        <v>#N/A</v>
      </c>
      <c r="O6312" s="6">
        <v>2</v>
      </c>
      <c r="P6312" s="6"/>
      <c r="Q6312" s="6"/>
      <c r="R6312" s="6"/>
      <c r="S6312" s="6"/>
      <c r="T6312" s="6"/>
      <c r="U6312" s="6" t="s">
        <v>22990</v>
      </c>
      <c r="V6312" s="6" t="s">
        <v>22930</v>
      </c>
      <c r="W6312" s="6" t="s">
        <v>12299</v>
      </c>
      <c r="X6312" s="6" t="s">
        <v>12299</v>
      </c>
    </row>
    <row r="6313" spans="1:24" x14ac:dyDescent="0.3">
      <c r="A6313" s="6">
        <v>12174</v>
      </c>
      <c r="B6313" s="6" t="s">
        <v>22991</v>
      </c>
      <c r="C6313" s="6" t="s">
        <v>22992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12295</v>
      </c>
      <c r="M6313" s="6">
        <v>63</v>
      </c>
      <c r="N6313" s="6" t="e">
        <f>VLOOKUP(A6313,web_archive!D:AB,18,FALSE)</f>
        <v>#N/A</v>
      </c>
      <c r="O6313" s="6">
        <v>2</v>
      </c>
      <c r="P6313" s="6"/>
      <c r="Q6313" s="6"/>
      <c r="R6313" s="6"/>
      <c r="S6313" s="6"/>
      <c r="T6313" s="6"/>
      <c r="U6313" s="6" t="s">
        <v>22993</v>
      </c>
      <c r="V6313" s="6" t="s">
        <v>22930</v>
      </c>
      <c r="W6313" s="6" t="s">
        <v>12299</v>
      </c>
      <c r="X6313" s="6" t="s">
        <v>12299</v>
      </c>
    </row>
    <row r="6314" spans="1:24" x14ac:dyDescent="0.3">
      <c r="A6314" s="6">
        <v>12175</v>
      </c>
      <c r="B6314" s="6" t="s">
        <v>22994</v>
      </c>
      <c r="C6314" s="6" t="s">
        <v>22995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12295</v>
      </c>
      <c r="M6314" s="6">
        <v>63</v>
      </c>
      <c r="N6314" s="6" t="e">
        <f>VLOOKUP(A6314,web_archive!D:AB,18,FALSE)</f>
        <v>#N/A</v>
      </c>
      <c r="O6314" s="6">
        <v>2</v>
      </c>
      <c r="P6314" s="6"/>
      <c r="Q6314" s="6"/>
      <c r="R6314" s="6"/>
      <c r="S6314" s="6"/>
      <c r="T6314" s="6"/>
      <c r="U6314" s="6" t="s">
        <v>22996</v>
      </c>
      <c r="V6314" s="6" t="s">
        <v>22930</v>
      </c>
      <c r="W6314" s="6" t="s">
        <v>12299</v>
      </c>
      <c r="X6314" s="6" t="s">
        <v>12299</v>
      </c>
    </row>
    <row r="6315" spans="1:24" x14ac:dyDescent="0.3">
      <c r="A6315" s="6">
        <v>12176</v>
      </c>
      <c r="B6315" s="6" t="s">
        <v>22997</v>
      </c>
      <c r="C6315" s="6" t="s">
        <v>22998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12295</v>
      </c>
      <c r="M6315" s="6">
        <v>63</v>
      </c>
      <c r="N6315" s="6" t="e">
        <f>VLOOKUP(A6315,web_archive!D:AB,18,FALSE)</f>
        <v>#N/A</v>
      </c>
      <c r="O6315" s="6">
        <v>2</v>
      </c>
      <c r="P6315" s="6"/>
      <c r="Q6315" s="6"/>
      <c r="R6315" s="6"/>
      <c r="S6315" s="6"/>
      <c r="T6315" s="6"/>
      <c r="U6315" s="6" t="s">
        <v>22999</v>
      </c>
      <c r="V6315" s="6" t="s">
        <v>22930</v>
      </c>
      <c r="W6315" s="6" t="s">
        <v>12299</v>
      </c>
      <c r="X6315" s="6" t="s">
        <v>12299</v>
      </c>
    </row>
    <row r="6316" spans="1:24" x14ac:dyDescent="0.3">
      <c r="A6316" s="6">
        <v>12177</v>
      </c>
      <c r="B6316" s="6" t="s">
        <v>23000</v>
      </c>
      <c r="C6316" s="6" t="s">
        <v>23001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12295</v>
      </c>
      <c r="M6316" s="6">
        <v>63</v>
      </c>
      <c r="N6316" s="6" t="e">
        <f>VLOOKUP(A6316,web_archive!D:AB,18,FALSE)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23002</v>
      </c>
      <c r="V6316" s="6" t="s">
        <v>22930</v>
      </c>
      <c r="W6316" s="6" t="s">
        <v>12299</v>
      </c>
      <c r="X6316" s="6" t="s">
        <v>12299</v>
      </c>
    </row>
    <row r="6317" spans="1:24" x14ac:dyDescent="0.3">
      <c r="A6317" s="6">
        <v>12178</v>
      </c>
      <c r="B6317" s="6" t="s">
        <v>23003</v>
      </c>
      <c r="C6317" s="6" t="s">
        <v>23004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12295</v>
      </c>
      <c r="M6317" s="6">
        <v>63</v>
      </c>
      <c r="N6317" s="6" t="e">
        <f>VLOOKUP(A6317,web_archive!D:AB,18,FALSE)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23005</v>
      </c>
      <c r="V6317" s="6" t="s">
        <v>22930</v>
      </c>
      <c r="W6317" s="6" t="s">
        <v>12299</v>
      </c>
      <c r="X6317" s="6" t="s">
        <v>12299</v>
      </c>
    </row>
    <row r="6318" spans="1:24" x14ac:dyDescent="0.3">
      <c r="A6318" s="6">
        <v>12179</v>
      </c>
      <c r="B6318" s="6" t="s">
        <v>23006</v>
      </c>
      <c r="C6318" s="6" t="s">
        <v>23007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12295</v>
      </c>
      <c r="M6318" s="6">
        <v>63</v>
      </c>
      <c r="N6318" s="6" t="e">
        <f>VLOOKUP(A6318,web_archive!D:AB,18,FALSE)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23008</v>
      </c>
      <c r="V6318" s="6" t="s">
        <v>22930</v>
      </c>
      <c r="W6318" s="6" t="s">
        <v>12299</v>
      </c>
      <c r="X6318" s="6" t="s">
        <v>12299</v>
      </c>
    </row>
    <row r="6319" spans="1:24" x14ac:dyDescent="0.3">
      <c r="A6319" s="6">
        <v>12180</v>
      </c>
      <c r="B6319" s="6" t="s">
        <v>23009</v>
      </c>
      <c r="C6319" s="6" t="s">
        <v>23010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12295</v>
      </c>
      <c r="M6319" s="6">
        <v>63</v>
      </c>
      <c r="N6319" s="6" t="e">
        <f>VLOOKUP(A6319,web_archive!D:AB,18,FALSE)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23011</v>
      </c>
      <c r="V6319" s="6" t="s">
        <v>22930</v>
      </c>
      <c r="W6319" s="6" t="s">
        <v>12299</v>
      </c>
      <c r="X6319" s="6" t="s">
        <v>12299</v>
      </c>
    </row>
    <row r="6320" spans="1:24" x14ac:dyDescent="0.3">
      <c r="A6320" s="6">
        <v>12181</v>
      </c>
      <c r="B6320" s="6" t="s">
        <v>23012</v>
      </c>
      <c r="C6320" s="6" t="s">
        <v>23013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12295</v>
      </c>
      <c r="M6320" s="6">
        <v>63</v>
      </c>
      <c r="N6320" s="6" t="e">
        <f>VLOOKUP(A6320,web_archive!D:AB,18,FALSE)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23014</v>
      </c>
      <c r="V6320" s="6" t="s">
        <v>22930</v>
      </c>
      <c r="W6320" s="6" t="s">
        <v>12299</v>
      </c>
      <c r="X6320" s="6" t="s">
        <v>12299</v>
      </c>
    </row>
    <row r="6321" spans="1:27" x14ac:dyDescent="0.3">
      <c r="A6321" s="6">
        <v>12182</v>
      </c>
      <c r="B6321" s="6" t="s">
        <v>23015</v>
      </c>
      <c r="C6321" s="6" t="s">
        <v>23016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12295</v>
      </c>
      <c r="M6321" s="6">
        <v>63</v>
      </c>
      <c r="N6321" s="6" t="e">
        <f>VLOOKUP(A6321,web_archive!D:AB,18,FALSE)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23017</v>
      </c>
      <c r="V6321" s="6" t="s">
        <v>22930</v>
      </c>
      <c r="W6321" s="6" t="s">
        <v>12299</v>
      </c>
      <c r="X6321" s="6" t="s">
        <v>12299</v>
      </c>
      <c r="Y6321" s="6"/>
      <c r="Z6321" s="6"/>
      <c r="AA6321" s="6"/>
    </row>
    <row r="6322" spans="1:27" x14ac:dyDescent="0.3">
      <c r="A6322" s="6">
        <v>12183</v>
      </c>
      <c r="B6322" s="6" t="s">
        <v>23018</v>
      </c>
      <c r="C6322" s="6" t="s">
        <v>23019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12295</v>
      </c>
      <c r="M6322" s="6">
        <v>63</v>
      </c>
      <c r="N6322" s="6" t="str">
        <f>VLOOKUP(A6322,web_archive!D:AB,18,FALSE)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23020</v>
      </c>
      <c r="V6322" s="6" t="s">
        <v>12667</v>
      </c>
      <c r="W6322" s="6" t="s">
        <v>12299</v>
      </c>
      <c r="X6322" s="6" t="s">
        <v>12299</v>
      </c>
      <c r="Y6322" s="6"/>
      <c r="Z6322" s="6"/>
      <c r="AA6322" s="6"/>
    </row>
    <row r="6323" spans="1:27" x14ac:dyDescent="0.3">
      <c r="A6323" s="6">
        <v>12184</v>
      </c>
      <c r="B6323" s="6" t="s">
        <v>23021</v>
      </c>
      <c r="C6323" s="6" t="s">
        <v>23022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12295</v>
      </c>
      <c r="M6323" s="6">
        <v>63</v>
      </c>
      <c r="N6323" s="6" t="e">
        <f>VLOOKUP(A6323,web_archive!D:AB,18,FALSE)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23023</v>
      </c>
      <c r="V6323" s="6" t="s">
        <v>12298</v>
      </c>
      <c r="W6323" s="6" t="s">
        <v>12299</v>
      </c>
      <c r="X6323" s="6" t="s">
        <v>12299</v>
      </c>
      <c r="Y6323" s="6"/>
      <c r="Z6323" s="6"/>
      <c r="AA6323" s="6"/>
    </row>
    <row r="6324" spans="1:27" x14ac:dyDescent="0.3">
      <c r="A6324" s="6">
        <v>12185</v>
      </c>
      <c r="B6324" s="6" t="s">
        <v>23024</v>
      </c>
      <c r="C6324" s="6" t="s">
        <v>23025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12295</v>
      </c>
      <c r="M6324" s="6">
        <v>63</v>
      </c>
      <c r="N6324" s="6" t="e">
        <f>VLOOKUP(A6324,web_archive!D:AB,18,FALSE)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23026</v>
      </c>
      <c r="V6324" s="6" t="s">
        <v>12413</v>
      </c>
      <c r="W6324" s="6" t="s">
        <v>12299</v>
      </c>
      <c r="X6324" s="6" t="s">
        <v>12299</v>
      </c>
      <c r="Y6324" s="6"/>
      <c r="Z6324" s="6"/>
      <c r="AA6324" s="6"/>
    </row>
    <row r="6325" spans="1:27" x14ac:dyDescent="0.3">
      <c r="A6325" s="6">
        <v>12186</v>
      </c>
      <c r="B6325" s="6" t="s">
        <v>23027</v>
      </c>
      <c r="C6325" s="6" t="s">
        <v>7227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12295</v>
      </c>
      <c r="M6325" s="6">
        <v>63</v>
      </c>
      <c r="N6325" s="6" t="e">
        <f>VLOOKUP(A6325,web_archive!D:AB,18,FALSE)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23028</v>
      </c>
      <c r="V6325" s="6" t="s">
        <v>12406</v>
      </c>
      <c r="W6325" s="6" t="s">
        <v>12299</v>
      </c>
      <c r="X6325" s="6" t="s">
        <v>12299</v>
      </c>
      <c r="Y6325" s="6"/>
      <c r="Z6325" s="6"/>
      <c r="AA6325" s="6"/>
    </row>
    <row r="6326" spans="1:27" x14ac:dyDescent="0.3">
      <c r="A6326" s="6">
        <v>12187</v>
      </c>
      <c r="B6326" s="6" t="s">
        <v>23029</v>
      </c>
      <c r="C6326" s="6" t="s">
        <v>23030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12295</v>
      </c>
      <c r="M6326" s="6">
        <v>63</v>
      </c>
      <c r="N6326" s="6" t="e">
        <f>VLOOKUP(A6326,web_archive!D:AB,18,FALSE)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23031</v>
      </c>
      <c r="V6326" s="6" t="s">
        <v>12406</v>
      </c>
      <c r="W6326" s="6" t="s">
        <v>12299</v>
      </c>
      <c r="X6326" s="6" t="s">
        <v>12299</v>
      </c>
      <c r="Y6326" s="6"/>
      <c r="Z6326" s="6"/>
      <c r="AA6326" s="6"/>
    </row>
    <row r="6327" spans="1:27" x14ac:dyDescent="0.3">
      <c r="A6327" s="6">
        <v>12188</v>
      </c>
      <c r="B6327" s="6" t="s">
        <v>23032</v>
      </c>
      <c r="C6327" s="6" t="s">
        <v>23033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12295</v>
      </c>
      <c r="M6327" s="6">
        <v>63</v>
      </c>
      <c r="N6327" s="6" t="e">
        <f>VLOOKUP(A6327,web_archive!D:AB,18,FALSE)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12414</v>
      </c>
      <c r="V6327" s="6" t="s">
        <v>12370</v>
      </c>
      <c r="W6327" s="6" t="s">
        <v>12299</v>
      </c>
      <c r="X6327" s="6" t="s">
        <v>12299</v>
      </c>
      <c r="Y6327" s="6"/>
      <c r="Z6327" s="6"/>
      <c r="AA6327" s="6"/>
    </row>
    <row r="6328" spans="1:27" x14ac:dyDescent="0.3">
      <c r="A6328" s="6">
        <v>12189</v>
      </c>
      <c r="B6328" s="6" t="s">
        <v>23034</v>
      </c>
      <c r="C6328" s="6" t="s">
        <v>7227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12295</v>
      </c>
      <c r="M6328" s="6">
        <v>63</v>
      </c>
      <c r="N6328" s="6" t="e">
        <f>VLOOKUP(A6328,web_archive!D:AB,18,FALSE)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23035</v>
      </c>
      <c r="V6328" s="6" t="s">
        <v>12406</v>
      </c>
      <c r="W6328" s="6" t="s">
        <v>12299</v>
      </c>
      <c r="X6328" s="6" t="s">
        <v>12299</v>
      </c>
      <c r="Y6328" s="6"/>
      <c r="Z6328" s="6"/>
      <c r="AA6328" s="6"/>
    </row>
    <row r="6329" spans="1:27" x14ac:dyDescent="0.3">
      <c r="A6329" s="6">
        <v>12190</v>
      </c>
      <c r="B6329" s="6" t="s">
        <v>23036</v>
      </c>
      <c r="C6329" s="6" t="s">
        <v>23037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12295</v>
      </c>
      <c r="M6329" s="6">
        <v>63</v>
      </c>
      <c r="N6329" s="6" t="e">
        <f>VLOOKUP(A6329,web_archive!D:AB,18,FALSE)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12463</v>
      </c>
      <c r="V6329" s="6">
        <v>180000</v>
      </c>
      <c r="W6329" s="6" t="s">
        <v>12464</v>
      </c>
      <c r="X6329" s="6" t="s">
        <v>12299</v>
      </c>
      <c r="Y6329" s="6" t="s">
        <v>12299</v>
      </c>
      <c r="Z6329" s="6"/>
      <c r="AA6329" s="6"/>
    </row>
    <row r="6330" spans="1:27" x14ac:dyDescent="0.3">
      <c r="A6330" s="6">
        <v>12191</v>
      </c>
      <c r="B6330" s="6" t="s">
        <v>23038</v>
      </c>
      <c r="C6330" s="6" t="s">
        <v>23039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12295</v>
      </c>
      <c r="M6330" s="6">
        <v>63</v>
      </c>
      <c r="N6330" s="6" t="e">
        <f>VLOOKUP(A6330,web_archive!D:AB,18,FALSE)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12450</v>
      </c>
      <c r="V6330" s="6">
        <v>600000</v>
      </c>
      <c r="W6330" s="6" t="s">
        <v>23040</v>
      </c>
      <c r="X6330" s="6">
        <v>600000</v>
      </c>
      <c r="Y6330" s="6" t="s">
        <v>12464</v>
      </c>
      <c r="Z6330" s="6" t="s">
        <v>12299</v>
      </c>
      <c r="AA6330" s="6" t="s">
        <v>12299</v>
      </c>
    </row>
    <row r="6331" spans="1:27" x14ac:dyDescent="0.3">
      <c r="A6331" s="6">
        <v>12192</v>
      </c>
      <c r="B6331" s="6" t="s">
        <v>23041</v>
      </c>
      <c r="C6331" s="6" t="s">
        <v>7944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12295</v>
      </c>
      <c r="M6331" s="6">
        <v>63</v>
      </c>
      <c r="N6331" s="6" t="e">
        <f>VLOOKUP(A6331,web_archive!D:AB,18,FALSE)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22458</v>
      </c>
      <c r="V6331" s="6" t="s">
        <v>12491</v>
      </c>
      <c r="W6331" s="6" t="s">
        <v>12299</v>
      </c>
      <c r="X6331" s="6" t="s">
        <v>12299</v>
      </c>
      <c r="Y6331" s="6"/>
      <c r="Z6331" s="6"/>
      <c r="AA6331" s="6"/>
    </row>
    <row r="6332" spans="1:27" x14ac:dyDescent="0.3">
      <c r="A6332" s="6">
        <v>12193</v>
      </c>
      <c r="B6332" s="6" t="s">
        <v>23042</v>
      </c>
      <c r="C6332" s="6" t="s">
        <v>1584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12295</v>
      </c>
      <c r="M6332" s="6">
        <v>63</v>
      </c>
      <c r="N6332" s="6" t="e">
        <f>VLOOKUP(A6332,web_archive!D:AB,18,FALSE)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22458</v>
      </c>
      <c r="V6332" s="6" t="s">
        <v>12491</v>
      </c>
      <c r="W6332" s="6" t="s">
        <v>12299</v>
      </c>
      <c r="X6332" s="6" t="s">
        <v>12299</v>
      </c>
      <c r="Y6332" s="6"/>
      <c r="Z6332" s="6"/>
      <c r="AA6332" s="6"/>
    </row>
    <row r="6333" spans="1:27" x14ac:dyDescent="0.3">
      <c r="A6333" s="6">
        <v>12194</v>
      </c>
      <c r="B6333" s="6" t="s">
        <v>23043</v>
      </c>
      <c r="C6333" s="6" t="s">
        <v>23044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12295</v>
      </c>
      <c r="M6333" s="6">
        <v>63</v>
      </c>
      <c r="N6333" s="6" t="e">
        <f>VLOOKUP(A6333,web_archive!D:AB,18,FALSE)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23045</v>
      </c>
      <c r="V6333" s="6" t="s">
        <v>23046</v>
      </c>
      <c r="W6333" s="6" t="s">
        <v>23046</v>
      </c>
      <c r="X6333" s="6" t="s">
        <v>12406</v>
      </c>
      <c r="Y6333" s="6" t="s">
        <v>12299</v>
      </c>
      <c r="Z6333" s="6" t="s">
        <v>12299</v>
      </c>
      <c r="AA6333" s="6"/>
    </row>
    <row r="6334" spans="1:27" x14ac:dyDescent="0.3">
      <c r="A6334" s="6">
        <v>12195</v>
      </c>
      <c r="B6334" s="6" t="s">
        <v>23047</v>
      </c>
      <c r="C6334" s="6" t="s">
        <v>23048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12295</v>
      </c>
      <c r="M6334" s="6">
        <v>63</v>
      </c>
      <c r="N6334" s="6" t="e">
        <f>VLOOKUP(A6334,web_archive!D:AB,18,FALSE)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12482</v>
      </c>
      <c r="V6334" s="6" t="s">
        <v>12483</v>
      </c>
      <c r="W6334" s="6" t="s">
        <v>12299</v>
      </c>
      <c r="X6334" s="6" t="s">
        <v>12299</v>
      </c>
      <c r="Y6334" s="6"/>
      <c r="Z6334" s="6"/>
      <c r="AA6334" s="6"/>
    </row>
    <row r="6335" spans="1:27" x14ac:dyDescent="0.3">
      <c r="A6335" s="6">
        <v>12196</v>
      </c>
      <c r="B6335" s="6" t="s">
        <v>23049</v>
      </c>
      <c r="C6335" s="6" t="s">
        <v>23050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12295</v>
      </c>
      <c r="M6335" s="6">
        <v>63</v>
      </c>
      <c r="N6335" s="6" t="e">
        <f>VLOOKUP(A6335,web_archive!D:AB,18,FALSE)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12414</v>
      </c>
      <c r="V6335" s="6" t="s">
        <v>12298</v>
      </c>
      <c r="W6335" s="6" t="s">
        <v>12299</v>
      </c>
      <c r="X6335" s="6" t="s">
        <v>12299</v>
      </c>
      <c r="Y6335" s="6"/>
      <c r="Z6335" s="6"/>
      <c r="AA6335" s="6"/>
    </row>
    <row r="6336" spans="1:27" x14ac:dyDescent="0.3">
      <c r="A6336" s="6">
        <v>12197</v>
      </c>
      <c r="B6336" s="6" t="s">
        <v>23051</v>
      </c>
      <c r="C6336" s="6" t="s">
        <v>23052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12295</v>
      </c>
      <c r="M6336" s="6">
        <v>63</v>
      </c>
      <c r="N6336" s="6" t="e">
        <f>VLOOKUP(A6336,web_archive!D:AB,18,FALSE)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12465</v>
      </c>
      <c r="V6336" s="6" t="s">
        <v>12489</v>
      </c>
      <c r="W6336" s="6" t="s">
        <v>12299</v>
      </c>
      <c r="X6336" s="6" t="s">
        <v>12299</v>
      </c>
      <c r="Y6336" s="6"/>
      <c r="Z6336" s="6"/>
      <c r="AA6336" s="6"/>
    </row>
    <row r="6337" spans="1:26" x14ac:dyDescent="0.3">
      <c r="A6337" s="6">
        <v>12198</v>
      </c>
      <c r="B6337" s="6" t="s">
        <v>23053</v>
      </c>
      <c r="C6337" s="6" t="s">
        <v>23054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12295</v>
      </c>
      <c r="M6337" s="6">
        <v>63</v>
      </c>
      <c r="N6337" s="6" t="e">
        <f>VLOOKUP(A6337,web_archive!D:AB,18,FALSE)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23055</v>
      </c>
      <c r="V6337" s="6">
        <v>1200000</v>
      </c>
      <c r="W6337" s="6" t="s">
        <v>17664</v>
      </c>
      <c r="X6337" s="6" t="s">
        <v>12299</v>
      </c>
      <c r="Y6337" s="6" t="s">
        <v>12299</v>
      </c>
      <c r="Z6337" s="6"/>
    </row>
    <row r="6338" spans="1:26" x14ac:dyDescent="0.3">
      <c r="A6338" s="6">
        <v>12199</v>
      </c>
      <c r="B6338" s="6" t="s">
        <v>23056</v>
      </c>
      <c r="C6338" s="6" t="s">
        <v>23057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12295</v>
      </c>
      <c r="M6338" s="6">
        <v>63</v>
      </c>
      <c r="N6338" s="6" t="e">
        <f>VLOOKUP(A6338,web_archive!D:AB,18,FALSE)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12299</v>
      </c>
      <c r="V6338" s="6" t="s">
        <v>12299</v>
      </c>
      <c r="W6338" s="6" t="s">
        <v>12299</v>
      </c>
      <c r="X6338" s="6"/>
      <c r="Y6338" s="6"/>
      <c r="Z6338" s="6"/>
    </row>
    <row r="6339" spans="1:26" x14ac:dyDescent="0.3">
      <c r="A6339" s="6">
        <v>12200</v>
      </c>
      <c r="B6339" s="6" t="s">
        <v>23058</v>
      </c>
      <c r="C6339" s="6" t="s">
        <v>23059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12295</v>
      </c>
      <c r="M6339" s="6">
        <v>63</v>
      </c>
      <c r="N6339" s="6" t="e">
        <f>VLOOKUP(A6339,web_archive!D:AB,18,FALSE)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23060</v>
      </c>
      <c r="V6339" s="6" t="s">
        <v>12404</v>
      </c>
      <c r="W6339" s="6" t="s">
        <v>12299</v>
      </c>
      <c r="X6339" s="6" t="s">
        <v>12299</v>
      </c>
      <c r="Y6339" s="6"/>
      <c r="Z6339" s="6"/>
    </row>
    <row r="6340" spans="1:26" x14ac:dyDescent="0.3">
      <c r="A6340" s="6">
        <v>12201</v>
      </c>
      <c r="B6340" s="6" t="s">
        <v>23061</v>
      </c>
      <c r="C6340" s="6" t="s">
        <v>23062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12295</v>
      </c>
      <c r="M6340" s="6">
        <v>63</v>
      </c>
      <c r="N6340" s="6" t="e">
        <f>VLOOKUP(A6340,web_archive!D:AB,18,FALSE)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12299</v>
      </c>
      <c r="V6340" s="6" t="s">
        <v>12299</v>
      </c>
      <c r="W6340" s="6" t="s">
        <v>12299</v>
      </c>
      <c r="X6340" s="6"/>
      <c r="Y6340" s="6"/>
      <c r="Z6340" s="6"/>
    </row>
    <row r="6341" spans="1:26" x14ac:dyDescent="0.3">
      <c r="A6341" s="6" t="s">
        <v>12401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VLOOKUP(A6341,web_archive!D:AB,18,FALSE)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23063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VLOOKUP(A6342,web_archive!D:AB,18,FALSE)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12401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VLOOKUP(A6343,web_archive!D:AB,18,FALSE)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9699</v>
      </c>
      <c r="C6344" s="6" t="s">
        <v>9700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12295</v>
      </c>
      <c r="M6344" s="6">
        <v>63</v>
      </c>
      <c r="N6344" s="6" t="str">
        <f>VLOOKUP(A6344,web_archive!D:AB,18,FALSE)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23064</v>
      </c>
      <c r="V6344" s="6">
        <v>1800000</v>
      </c>
      <c r="W6344" s="6" t="s">
        <v>22797</v>
      </c>
      <c r="X6344" s="6" t="s">
        <v>12491</v>
      </c>
      <c r="Y6344" s="6" t="s">
        <v>12299</v>
      </c>
      <c r="Z6344" s="6" t="s">
        <v>12299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12295</v>
      </c>
      <c r="M6345" s="6">
        <v>63</v>
      </c>
      <c r="N6345" s="6" t="str">
        <f>VLOOKUP(A6345,web_archive!D:AB,18,FALSE)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23065</v>
      </c>
      <c r="V6345" s="6">
        <v>1800000</v>
      </c>
      <c r="W6345" s="6" t="s">
        <v>22797</v>
      </c>
      <c r="X6345" s="6" t="s">
        <v>12491</v>
      </c>
      <c r="Y6345" s="6" t="s">
        <v>12299</v>
      </c>
      <c r="Z6345" s="6" t="s">
        <v>12299</v>
      </c>
    </row>
    <row r="6346" spans="1:26" x14ac:dyDescent="0.3">
      <c r="A6346" s="6">
        <v>12204</v>
      </c>
      <c r="B6346" s="6" t="s">
        <v>5544</v>
      </c>
      <c r="C6346" s="6" t="s">
        <v>5541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12295</v>
      </c>
      <c r="M6346" s="6">
        <v>63</v>
      </c>
      <c r="N6346" s="6" t="str">
        <f>VLOOKUP(A6346,web_archive!D:AB,18,FALSE)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23066</v>
      </c>
      <c r="V6346" s="6">
        <v>1800000</v>
      </c>
      <c r="W6346" s="6" t="s">
        <v>22797</v>
      </c>
      <c r="X6346" s="6" t="s">
        <v>12491</v>
      </c>
      <c r="Y6346" s="6" t="s">
        <v>12299</v>
      </c>
      <c r="Z6346" s="6" t="s">
        <v>12299</v>
      </c>
    </row>
    <row r="6347" spans="1:26" x14ac:dyDescent="0.3">
      <c r="A6347" s="6">
        <v>12205</v>
      </c>
      <c r="B6347" s="6" t="s">
        <v>2980</v>
      </c>
      <c r="C6347" s="6" t="s">
        <v>2981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12295</v>
      </c>
      <c r="M6347" s="6">
        <v>63</v>
      </c>
      <c r="N6347" s="6" t="str">
        <f>VLOOKUP(A6347,web_archive!D:AB,18,FALSE)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23067</v>
      </c>
      <c r="V6347" s="6">
        <v>1800000</v>
      </c>
      <c r="W6347" s="6" t="s">
        <v>22797</v>
      </c>
      <c r="X6347" s="6" t="s">
        <v>12491</v>
      </c>
      <c r="Y6347" s="6" t="s">
        <v>12299</v>
      </c>
      <c r="Z6347" s="6" t="s">
        <v>12299</v>
      </c>
    </row>
    <row r="6348" spans="1:26" x14ac:dyDescent="0.3">
      <c r="A6348" s="6">
        <v>12206</v>
      </c>
      <c r="B6348" s="6" t="s">
        <v>6277</v>
      </c>
      <c r="C6348" s="6" t="s">
        <v>6278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12295</v>
      </c>
      <c r="M6348" s="6">
        <v>63</v>
      </c>
      <c r="N6348" s="6" t="str">
        <f>VLOOKUP(A6348,web_archive!D:AB,18,FALSE)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23068</v>
      </c>
      <c r="V6348" s="6">
        <v>1800000</v>
      </c>
      <c r="W6348" s="6" t="s">
        <v>22797</v>
      </c>
      <c r="X6348" s="6" t="s">
        <v>12491</v>
      </c>
      <c r="Y6348" s="6" t="s">
        <v>12299</v>
      </c>
      <c r="Z6348" s="6" t="s">
        <v>12299</v>
      </c>
    </row>
    <row r="6349" spans="1:26" x14ac:dyDescent="0.3">
      <c r="A6349" s="6">
        <v>12207</v>
      </c>
      <c r="B6349" s="6" t="s">
        <v>10431</v>
      </c>
      <c r="C6349" s="6" t="s">
        <v>23069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12295</v>
      </c>
      <c r="M6349" s="6">
        <v>63</v>
      </c>
      <c r="N6349" s="6" t="str">
        <f>VLOOKUP(A6349,web_archive!D:AB,18,FALSE)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23070</v>
      </c>
      <c r="V6349" s="6">
        <v>1800000</v>
      </c>
      <c r="W6349" s="6" t="s">
        <v>22797</v>
      </c>
      <c r="X6349" s="6" t="s">
        <v>12491</v>
      </c>
      <c r="Y6349" s="6" t="s">
        <v>12299</v>
      </c>
      <c r="Z6349" s="6" t="s">
        <v>12299</v>
      </c>
    </row>
    <row r="6350" spans="1:26" x14ac:dyDescent="0.3">
      <c r="A6350" s="6">
        <v>12208</v>
      </c>
      <c r="B6350" s="6" t="s">
        <v>840</v>
      </c>
      <c r="C6350" s="6" t="s">
        <v>841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12295</v>
      </c>
      <c r="M6350" s="6">
        <v>63</v>
      </c>
      <c r="N6350" s="6" t="str">
        <f>VLOOKUP(A6350,web_archive!D:AB,18,FALSE)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23071</v>
      </c>
      <c r="V6350" s="6">
        <v>1800000</v>
      </c>
      <c r="W6350" s="6" t="s">
        <v>12370</v>
      </c>
      <c r="X6350" s="6" t="s">
        <v>12299</v>
      </c>
      <c r="Y6350" s="6" t="s">
        <v>12299</v>
      </c>
      <c r="Z6350" s="6"/>
    </row>
    <row r="6351" spans="1:26" x14ac:dyDescent="0.3">
      <c r="A6351" s="6">
        <v>12209</v>
      </c>
      <c r="B6351" s="6" t="s">
        <v>5524</v>
      </c>
      <c r="C6351" s="6" t="s">
        <v>5525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12295</v>
      </c>
      <c r="M6351" s="6">
        <v>63</v>
      </c>
      <c r="N6351" s="6" t="str">
        <f>VLOOKUP(A6351,web_archive!D:AB,18,FALSE)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23072</v>
      </c>
      <c r="V6351" s="6">
        <v>1800000</v>
      </c>
      <c r="W6351" s="6" t="s">
        <v>12298</v>
      </c>
      <c r="X6351" s="6" t="s">
        <v>12299</v>
      </c>
      <c r="Y6351" s="6" t="s">
        <v>12299</v>
      </c>
      <c r="Z6351" s="6"/>
    </row>
    <row r="6352" spans="1:26" x14ac:dyDescent="0.3">
      <c r="A6352" s="6">
        <v>12210</v>
      </c>
      <c r="B6352" s="6" t="s">
        <v>1679</v>
      </c>
      <c r="C6352" s="6" t="s">
        <v>1680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12295</v>
      </c>
      <c r="M6352" s="6">
        <v>63</v>
      </c>
      <c r="N6352" s="6" t="str">
        <f>VLOOKUP(A6352,web_archive!D:AB,18,FALSE)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23073</v>
      </c>
      <c r="V6352" s="6">
        <v>1800000</v>
      </c>
      <c r="W6352" s="6" t="s">
        <v>13911</v>
      </c>
      <c r="X6352" s="6" t="s">
        <v>12299</v>
      </c>
      <c r="Y6352" s="6" t="s">
        <v>12299</v>
      </c>
      <c r="Z6352" s="6"/>
    </row>
    <row r="6353" spans="1:34" x14ac:dyDescent="0.3">
      <c r="A6353" s="6">
        <v>12211</v>
      </c>
      <c r="B6353" s="6" t="s">
        <v>23074</v>
      </c>
      <c r="C6353" s="6" t="s">
        <v>23075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12295</v>
      </c>
      <c r="M6353" s="6">
        <v>63</v>
      </c>
      <c r="N6353" s="6" t="e">
        <f>VLOOKUP(A6353,web_archive!D:AB,18,FALSE)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23076</v>
      </c>
      <c r="V6353" s="6" t="s">
        <v>12299</v>
      </c>
      <c r="W6353" s="6" t="s">
        <v>12299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23077</v>
      </c>
      <c r="C6354" s="6" t="s">
        <v>23078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12295</v>
      </c>
      <c r="M6354" s="6">
        <v>63</v>
      </c>
      <c r="N6354" s="6" t="e">
        <f>VLOOKUP(A6354,web_archive!D:AB,18,FALSE)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23079</v>
      </c>
      <c r="V6354" s="6" t="s">
        <v>12299</v>
      </c>
      <c r="W6354" s="6" t="s">
        <v>12299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23080</v>
      </c>
      <c r="C6355" s="6" t="s">
        <v>23080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12295</v>
      </c>
      <c r="M6355" s="6">
        <v>63</v>
      </c>
      <c r="N6355" s="6" t="e">
        <f>VLOOKUP(A6355,web_archive!D:AB,18,FALSE)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23081</v>
      </c>
      <c r="V6355" s="6" t="s">
        <v>12299</v>
      </c>
      <c r="W6355" s="6" t="s">
        <v>12299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2420</v>
      </c>
      <c r="C6356" s="6" t="s">
        <v>2421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12295</v>
      </c>
      <c r="M6356" s="6">
        <v>63</v>
      </c>
      <c r="N6356" s="6" t="e">
        <f>VLOOKUP(A6356,web_archive!D:AB,18,FALSE)</f>
        <v>#N/A</v>
      </c>
      <c r="O6356" s="6">
        <v>2</v>
      </c>
      <c r="P6356" s="6"/>
      <c r="Q6356" s="6"/>
      <c r="R6356" s="6"/>
      <c r="S6356" s="6"/>
      <c r="T6356" s="6"/>
      <c r="U6356" s="6" t="s">
        <v>23082</v>
      </c>
      <c r="V6356" s="6">
        <v>600000</v>
      </c>
      <c r="W6356" s="6" t="s">
        <v>12298</v>
      </c>
      <c r="X6356" s="6" t="s">
        <v>12299</v>
      </c>
      <c r="Y6356" s="6" t="s">
        <v>12299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1229</v>
      </c>
      <c r="C6357" s="6" t="s">
        <v>1230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12295</v>
      </c>
      <c r="M6357" s="6">
        <v>63</v>
      </c>
      <c r="N6357" s="6" t="str">
        <f>VLOOKUP(A6357,web_archive!D:AB,18,FALSE)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23083</v>
      </c>
      <c r="V6357" s="6" t="s">
        <v>23084</v>
      </c>
      <c r="W6357" s="6">
        <v>240000</v>
      </c>
      <c r="X6357" s="6" t="s">
        <v>12489</v>
      </c>
      <c r="Y6357" s="6" t="s">
        <v>12299</v>
      </c>
      <c r="Z6357" s="6" t="s">
        <v>12299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5456</v>
      </c>
      <c r="C6358" s="6" t="s">
        <v>5457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12295</v>
      </c>
      <c r="M6358" s="6">
        <v>63</v>
      </c>
      <c r="N6358" s="6" t="str">
        <f>VLOOKUP(A6358,web_archive!D:AB,18,FALSE)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23085</v>
      </c>
      <c r="V6358" s="6" t="s">
        <v>23086</v>
      </c>
      <c r="W6358" s="6">
        <v>240000</v>
      </c>
      <c r="X6358" s="6" t="s">
        <v>23087</v>
      </c>
      <c r="Y6358" s="6" t="s">
        <v>16286</v>
      </c>
      <c r="Z6358" s="6" t="s">
        <v>12299</v>
      </c>
      <c r="AA6358" s="6" t="s">
        <v>12299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572</v>
      </c>
      <c r="C6359" s="6" t="s">
        <v>573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12295</v>
      </c>
      <c r="M6359" s="6">
        <v>63</v>
      </c>
      <c r="N6359" s="6" t="str">
        <f>VLOOKUP(A6359,web_archive!D:AB,18,FALSE)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23088</v>
      </c>
      <c r="V6359" s="6" t="s">
        <v>23089</v>
      </c>
      <c r="W6359" s="6">
        <v>180000</v>
      </c>
      <c r="X6359" s="6" t="s">
        <v>23090</v>
      </c>
      <c r="Y6359" s="6" t="s">
        <v>14415</v>
      </c>
      <c r="Z6359" s="6" t="s">
        <v>12299</v>
      </c>
      <c r="AA6359" s="6" t="s">
        <v>12299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609</v>
      </c>
      <c r="C6360" s="6" t="s">
        <v>610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12295</v>
      </c>
      <c r="M6360" s="6">
        <v>63</v>
      </c>
      <c r="N6360" s="6" t="str">
        <f>VLOOKUP(A6360,web_archive!D:AB,18,FALSE)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23091</v>
      </c>
      <c r="V6360" s="6">
        <v>100000</v>
      </c>
      <c r="W6360" s="6" t="s">
        <v>23092</v>
      </c>
      <c r="X6360" s="6" t="s">
        <v>12298</v>
      </c>
      <c r="Y6360" s="6" t="s">
        <v>12299</v>
      </c>
      <c r="Z6360" s="6" t="s">
        <v>12299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23093</v>
      </c>
      <c r="C6361" s="6" t="s">
        <v>23094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12295</v>
      </c>
      <c r="M6361" s="6">
        <v>63</v>
      </c>
      <c r="N6361" s="6" t="e">
        <f>VLOOKUP(A6361,web_archive!D:AB,18,FALSE)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23095</v>
      </c>
      <c r="V6361" s="6" t="s">
        <v>23096</v>
      </c>
      <c r="W6361" s="6">
        <v>250000</v>
      </c>
      <c r="X6361" s="6" t="s">
        <v>12491</v>
      </c>
      <c r="Y6361" s="6" t="s">
        <v>12299</v>
      </c>
      <c r="Z6361" s="6" t="s">
        <v>12299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12295</v>
      </c>
      <c r="M6362" s="6">
        <v>63</v>
      </c>
      <c r="N6362" s="6" t="str">
        <f>VLOOKUP(A6362,web_archive!D:AB,18,FALSE)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23097</v>
      </c>
      <c r="V6362" s="6" t="s">
        <v>23098</v>
      </c>
      <c r="W6362" s="6" t="s">
        <v>23099</v>
      </c>
      <c r="X6362" s="6">
        <v>150000</v>
      </c>
      <c r="Y6362" s="6" t="s">
        <v>13441</v>
      </c>
      <c r="Z6362" s="6" t="s">
        <v>12299</v>
      </c>
      <c r="AA6362" s="6" t="s">
        <v>12299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23100</v>
      </c>
      <c r="C6363" s="6" t="s">
        <v>20759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12295</v>
      </c>
      <c r="M6363" s="6">
        <v>63</v>
      </c>
      <c r="N6363" s="6" t="e">
        <f>VLOOKUP(A6363,web_archive!D:AB,18,FALSE)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23101</v>
      </c>
      <c r="V6363" s="6" t="s">
        <v>23102</v>
      </c>
      <c r="W6363" s="6" t="s">
        <v>23103</v>
      </c>
      <c r="X6363" s="6" t="s">
        <v>12299</v>
      </c>
      <c r="Y6363" s="6" t="s">
        <v>12299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23104</v>
      </c>
      <c r="C6364" s="6" t="s">
        <v>23105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12295</v>
      </c>
      <c r="M6364" s="6">
        <v>63</v>
      </c>
      <c r="N6364" s="6" t="e">
        <f>VLOOKUP(A6364,web_archive!D:AB,18,FALSE)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23106</v>
      </c>
      <c r="V6364" s="6" t="s">
        <v>12299</v>
      </c>
      <c r="W6364" s="6" t="s">
        <v>12299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23107</v>
      </c>
      <c r="C6365" s="6" t="s">
        <v>23108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12295</v>
      </c>
      <c r="M6365" s="6">
        <v>63</v>
      </c>
      <c r="N6365" s="6" t="e">
        <f>VLOOKUP(A6365,web_archive!D:AB,18,FALSE)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12463</v>
      </c>
      <c r="V6365" s="6">
        <v>5400000</v>
      </c>
      <c r="W6365" s="6" t="s">
        <v>23109</v>
      </c>
      <c r="X6365" s="6" t="s">
        <v>23110</v>
      </c>
      <c r="Y6365" s="6">
        <v>5400000</v>
      </c>
      <c r="Z6365" s="6" t="s">
        <v>23111</v>
      </c>
      <c r="AA6365" s="6">
        <v>5400000</v>
      </c>
      <c r="AB6365" s="6" t="s">
        <v>23112</v>
      </c>
      <c r="AC6365" s="6">
        <v>5400000</v>
      </c>
      <c r="AD6365" s="6" t="s">
        <v>23113</v>
      </c>
      <c r="AE6365" s="6">
        <v>5400000</v>
      </c>
      <c r="AF6365" s="6" t="s">
        <v>12649</v>
      </c>
      <c r="AG6365" s="6" t="s">
        <v>12299</v>
      </c>
      <c r="AH6365" s="6" t="s">
        <v>12299</v>
      </c>
    </row>
    <row r="6366" spans="1:34" x14ac:dyDescent="0.3">
      <c r="A6366" s="6">
        <v>12227</v>
      </c>
      <c r="B6366" s="6" t="s">
        <v>23114</v>
      </c>
      <c r="C6366" s="6" t="s">
        <v>23115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12295</v>
      </c>
      <c r="M6366" s="6">
        <v>63</v>
      </c>
      <c r="N6366" s="6" t="e">
        <f>VLOOKUP(A6366,web_archive!D:AB,18,FALSE)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12463</v>
      </c>
      <c r="V6366" s="6">
        <v>5400000</v>
      </c>
      <c r="W6366" s="6" t="s">
        <v>23109</v>
      </c>
      <c r="X6366" s="6" t="s">
        <v>23116</v>
      </c>
      <c r="Y6366" s="6">
        <v>5400000</v>
      </c>
      <c r="Z6366" s="6" t="s">
        <v>23117</v>
      </c>
      <c r="AA6366" s="6">
        <v>5400000</v>
      </c>
      <c r="AB6366" s="6" t="s">
        <v>23118</v>
      </c>
      <c r="AC6366" s="6">
        <v>5400000</v>
      </c>
      <c r="AD6366" s="6" t="s">
        <v>23119</v>
      </c>
      <c r="AE6366" s="6">
        <v>5400000</v>
      </c>
      <c r="AF6366" s="6" t="s">
        <v>12489</v>
      </c>
      <c r="AG6366" s="6" t="s">
        <v>12299</v>
      </c>
      <c r="AH6366" s="6" t="s">
        <v>12299</v>
      </c>
    </row>
    <row r="6367" spans="1:34" x14ac:dyDescent="0.3">
      <c r="A6367" s="6">
        <v>12228</v>
      </c>
      <c r="B6367" s="6" t="s">
        <v>23120</v>
      </c>
      <c r="C6367" s="6" t="s">
        <v>23121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12295</v>
      </c>
      <c r="M6367" s="6">
        <v>63</v>
      </c>
      <c r="N6367" s="6" t="e">
        <f>VLOOKUP(A6367,web_archive!D:AB,18,FALSE)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12463</v>
      </c>
      <c r="V6367" s="6">
        <v>5400000</v>
      </c>
      <c r="W6367" s="6" t="s">
        <v>23109</v>
      </c>
      <c r="X6367" s="6" t="s">
        <v>23122</v>
      </c>
      <c r="Y6367" s="6">
        <v>5400000</v>
      </c>
      <c r="Z6367" s="6" t="s">
        <v>23123</v>
      </c>
      <c r="AA6367" s="6">
        <v>5400000</v>
      </c>
      <c r="AB6367" s="6" t="s">
        <v>23124</v>
      </c>
      <c r="AC6367" s="6">
        <v>5400000</v>
      </c>
      <c r="AD6367" s="6" t="s">
        <v>12489</v>
      </c>
      <c r="AE6367" s="6" t="s">
        <v>12299</v>
      </c>
      <c r="AF6367" s="6" t="s">
        <v>12299</v>
      </c>
      <c r="AG6367" s="6"/>
      <c r="AH6367" s="6"/>
    </row>
    <row r="6368" spans="1:34" x14ac:dyDescent="0.3">
      <c r="A6368" s="6">
        <v>12229</v>
      </c>
      <c r="B6368" s="6" t="s">
        <v>23125</v>
      </c>
      <c r="C6368" s="6" t="s">
        <v>23126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12295</v>
      </c>
      <c r="M6368" s="6">
        <v>63</v>
      </c>
      <c r="N6368" s="6" t="e">
        <f>VLOOKUP(A6368,web_archive!D:AB,18,FALSE)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12463</v>
      </c>
      <c r="V6368" s="6">
        <v>5400000</v>
      </c>
      <c r="W6368" s="6" t="s">
        <v>23109</v>
      </c>
      <c r="X6368" s="6" t="s">
        <v>23110</v>
      </c>
      <c r="Y6368" s="6">
        <v>5400000</v>
      </c>
      <c r="Z6368" s="6" t="s">
        <v>23127</v>
      </c>
      <c r="AA6368" s="6">
        <v>5400000</v>
      </c>
      <c r="AB6368" s="6" t="s">
        <v>23128</v>
      </c>
      <c r="AC6368" s="6">
        <v>5400000</v>
      </c>
      <c r="AD6368" s="6" t="s">
        <v>22864</v>
      </c>
      <c r="AE6368" s="6">
        <v>5400000</v>
      </c>
      <c r="AF6368" s="6" t="s">
        <v>23129</v>
      </c>
      <c r="AG6368" s="6" t="s">
        <v>12299</v>
      </c>
      <c r="AH6368" s="6" t="s">
        <v>12299</v>
      </c>
    </row>
    <row r="6369" spans="1:42" x14ac:dyDescent="0.3">
      <c r="A6369" s="6">
        <v>12230</v>
      </c>
      <c r="B6369" s="6" t="s">
        <v>23130</v>
      </c>
      <c r="C6369" s="6" t="s">
        <v>23131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12295</v>
      </c>
      <c r="M6369" s="6">
        <v>63</v>
      </c>
      <c r="N6369" s="6" t="e">
        <f>VLOOKUP(A6369,web_archive!D:AB,18,FALSE)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12463</v>
      </c>
      <c r="V6369" s="6">
        <v>5400000</v>
      </c>
      <c r="W6369" s="6" t="s">
        <v>23109</v>
      </c>
      <c r="X6369" s="6" t="s">
        <v>23116</v>
      </c>
      <c r="Y6369" s="6">
        <v>5400000</v>
      </c>
      <c r="Z6369" s="6" t="s">
        <v>23132</v>
      </c>
      <c r="AA6369" s="6">
        <v>5400000</v>
      </c>
      <c r="AB6369" s="6" t="s">
        <v>23133</v>
      </c>
      <c r="AC6369" s="6">
        <v>5400000</v>
      </c>
      <c r="AD6369" s="6" t="s">
        <v>23134</v>
      </c>
      <c r="AE6369" s="6">
        <v>5400000</v>
      </c>
      <c r="AF6369" s="6" t="s">
        <v>12483</v>
      </c>
      <c r="AG6369" s="6" t="s">
        <v>12299</v>
      </c>
      <c r="AH6369" s="6" t="s">
        <v>12299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23135</v>
      </c>
      <c r="C6370" s="6" t="s">
        <v>23136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12295</v>
      </c>
      <c r="M6370" s="6">
        <v>63</v>
      </c>
      <c r="N6370" s="6" t="e">
        <f>VLOOKUP(A6370,web_archive!D:AB,18,FALSE)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12412</v>
      </c>
      <c r="V6370" s="6" t="s">
        <v>23137</v>
      </c>
      <c r="W6370" s="6">
        <v>5400000</v>
      </c>
      <c r="X6370" s="6" t="s">
        <v>23138</v>
      </c>
      <c r="Y6370" s="6">
        <v>5400000</v>
      </c>
      <c r="Z6370" s="6" t="s">
        <v>23139</v>
      </c>
      <c r="AA6370" s="6">
        <v>5400000</v>
      </c>
      <c r="AB6370" s="6" t="s">
        <v>23140</v>
      </c>
      <c r="AC6370" s="6">
        <v>5400000</v>
      </c>
      <c r="AD6370" s="6" t="s">
        <v>23141</v>
      </c>
      <c r="AE6370" s="6">
        <v>5400000</v>
      </c>
      <c r="AF6370" s="6" t="s">
        <v>23142</v>
      </c>
      <c r="AG6370" s="6">
        <v>5400000</v>
      </c>
      <c r="AH6370" s="6" t="s">
        <v>23143</v>
      </c>
      <c r="AI6370" s="6">
        <v>5400000</v>
      </c>
      <c r="AJ6370" s="6" t="s">
        <v>23144</v>
      </c>
      <c r="AK6370" s="6">
        <v>5400000</v>
      </c>
      <c r="AL6370" s="6" t="s">
        <v>23145</v>
      </c>
      <c r="AM6370" s="6">
        <v>5400000</v>
      </c>
      <c r="AN6370" s="6" t="s">
        <v>23146</v>
      </c>
      <c r="AO6370" s="6" t="s">
        <v>12299</v>
      </c>
      <c r="AP6370" s="6" t="s">
        <v>12299</v>
      </c>
    </row>
    <row r="6371" spans="1:42" x14ac:dyDescent="0.3">
      <c r="A6371" s="6">
        <v>12232</v>
      </c>
      <c r="B6371" s="6" t="s">
        <v>23147</v>
      </c>
      <c r="C6371" s="6" t="s">
        <v>23148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12295</v>
      </c>
      <c r="M6371" s="6">
        <v>63</v>
      </c>
      <c r="N6371" s="6" t="e">
        <f>VLOOKUP(A6371,web_archive!D:AB,18,FALSE)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12453</v>
      </c>
      <c r="V6371" s="6">
        <v>900000</v>
      </c>
      <c r="W6371" s="6" t="s">
        <v>22885</v>
      </c>
      <c r="X6371" s="6">
        <v>900000</v>
      </c>
      <c r="Y6371" s="6" t="s">
        <v>12464</v>
      </c>
      <c r="Z6371" s="6" t="s">
        <v>12299</v>
      </c>
      <c r="AA6371" s="6" t="s">
        <v>12299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23149</v>
      </c>
      <c r="C6372" s="6" t="s">
        <v>23149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12295</v>
      </c>
      <c r="M6372" s="6">
        <v>63</v>
      </c>
      <c r="N6372" s="6" t="e">
        <f>VLOOKUP(A6372,web_archive!D:AB,18,FALSE)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12412</v>
      </c>
      <c r="V6372" s="6" t="s">
        <v>12413</v>
      </c>
      <c r="W6372" s="6" t="s">
        <v>12299</v>
      </c>
      <c r="X6372" s="6" t="s">
        <v>12299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23150</v>
      </c>
      <c r="C6373" s="6" t="s">
        <v>23151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12295</v>
      </c>
      <c r="M6373" s="6">
        <v>63</v>
      </c>
      <c r="N6373" s="6" t="e">
        <f>VLOOKUP(A6373,web_archive!D:AB,18,FALSE)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22910</v>
      </c>
      <c r="V6373" s="6" t="s">
        <v>12298</v>
      </c>
      <c r="W6373" s="6" t="s">
        <v>12299</v>
      </c>
      <c r="X6373" s="6" t="s">
        <v>12299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23152</v>
      </c>
      <c r="C6374" s="6" t="s">
        <v>23153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12295</v>
      </c>
      <c r="M6374" s="6">
        <v>63</v>
      </c>
      <c r="N6374" s="6" t="e">
        <f>VLOOKUP(A6374,web_archive!D:AB,18,FALSE)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12482</v>
      </c>
      <c r="V6374" s="6" t="s">
        <v>23154</v>
      </c>
      <c r="W6374" s="6" t="s">
        <v>23084</v>
      </c>
      <c r="X6374" s="6">
        <v>240000</v>
      </c>
      <c r="Y6374" s="6" t="s">
        <v>12489</v>
      </c>
      <c r="Z6374" s="6" t="s">
        <v>12299</v>
      </c>
      <c r="AA6374" s="6" t="s">
        <v>12299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23155</v>
      </c>
      <c r="C6375" s="6" t="s">
        <v>23156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12295</v>
      </c>
      <c r="M6375" s="6">
        <v>63</v>
      </c>
      <c r="N6375" s="6" t="e">
        <f>VLOOKUP(A6375,web_archive!D:AB,18,FALSE)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22458</v>
      </c>
      <c r="V6375" s="6" t="s">
        <v>23157</v>
      </c>
      <c r="W6375" s="6" t="s">
        <v>12491</v>
      </c>
      <c r="X6375" s="6" t="s">
        <v>12299</v>
      </c>
      <c r="Y6375" s="6" t="s">
        <v>12299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23158</v>
      </c>
      <c r="C6376" s="6" t="s">
        <v>23159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12295</v>
      </c>
      <c r="M6376" s="6">
        <v>63</v>
      </c>
      <c r="N6376" s="6" t="e">
        <f>VLOOKUP(A6376,web_archive!D:AB,18,FALSE)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12482</v>
      </c>
      <c r="V6376" s="6" t="s">
        <v>23160</v>
      </c>
      <c r="W6376" s="6">
        <v>18000</v>
      </c>
      <c r="X6376" s="6" t="s">
        <v>23161</v>
      </c>
      <c r="Y6376" s="6">
        <v>18000</v>
      </c>
      <c r="Z6376" s="6" t="s">
        <v>12298</v>
      </c>
      <c r="AA6376" s="6" t="s">
        <v>12299</v>
      </c>
      <c r="AB6376" s="6" t="s">
        <v>12299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23162</v>
      </c>
      <c r="C6377" s="6" t="s">
        <v>19169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12295</v>
      </c>
      <c r="M6377" s="6">
        <v>63</v>
      </c>
      <c r="N6377" s="6" t="e">
        <f>VLOOKUP(A6377,web_archive!D:AB,18,FALSE)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12480</v>
      </c>
      <c r="V6377" s="6">
        <v>10000</v>
      </c>
      <c r="W6377" s="6">
        <v>0</v>
      </c>
      <c r="X6377" s="6">
        <v>1000</v>
      </c>
      <c r="Y6377" s="6" t="s">
        <v>12481</v>
      </c>
      <c r="Z6377" s="6">
        <v>50000</v>
      </c>
      <c r="AA6377" s="6" t="s">
        <v>12298</v>
      </c>
      <c r="AB6377" s="6" t="s">
        <v>12299</v>
      </c>
      <c r="AC6377" s="6" t="s">
        <v>12299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23163</v>
      </c>
      <c r="C6378" s="6" t="s">
        <v>19169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12295</v>
      </c>
      <c r="M6378" s="6">
        <v>63</v>
      </c>
      <c r="N6378" s="6" t="e">
        <f>VLOOKUP(A6378,web_archive!D:AB,18,FALSE)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12480</v>
      </c>
      <c r="V6378" s="6">
        <v>10000</v>
      </c>
      <c r="W6378" s="6">
        <v>0</v>
      </c>
      <c r="X6378" s="6">
        <v>1000</v>
      </c>
      <c r="Y6378" s="6" t="s">
        <v>12481</v>
      </c>
      <c r="Z6378" s="6">
        <v>50000</v>
      </c>
      <c r="AA6378" s="6" t="s">
        <v>12298</v>
      </c>
      <c r="AB6378" s="6" t="s">
        <v>12299</v>
      </c>
      <c r="AC6378" s="6" t="s">
        <v>12299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23164</v>
      </c>
      <c r="C6379" s="6" t="s">
        <v>23165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12295</v>
      </c>
      <c r="M6379" s="6">
        <v>63</v>
      </c>
      <c r="N6379" s="6" t="e">
        <f>VLOOKUP(A6379,web_archive!D:AB,18,FALSE)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23166</v>
      </c>
      <c r="V6379" s="6" t="s">
        <v>12406</v>
      </c>
      <c r="W6379" s="6" t="s">
        <v>12299</v>
      </c>
      <c r="X6379" s="6" t="s">
        <v>12299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23167</v>
      </c>
      <c r="C6380" s="6" t="s">
        <v>23168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12295</v>
      </c>
      <c r="M6380" s="6">
        <v>63</v>
      </c>
      <c r="N6380" s="6" t="e">
        <f>VLOOKUP(A6380,web_archive!D:AB,18,FALSE)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23169</v>
      </c>
      <c r="V6380" s="6">
        <v>1800000</v>
      </c>
      <c r="W6380" s="6" t="s">
        <v>12298</v>
      </c>
      <c r="X6380" s="6" t="s">
        <v>12299</v>
      </c>
      <c r="Y6380" s="6" t="s">
        <v>12299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23170</v>
      </c>
      <c r="C6381" s="6" t="s">
        <v>23171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12295</v>
      </c>
      <c r="M6381" s="6">
        <v>63</v>
      </c>
      <c r="N6381" s="6" t="e">
        <f>VLOOKUP(A6381,web_archive!D:AB,18,FALSE)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23172</v>
      </c>
      <c r="V6381" s="6">
        <v>1800000</v>
      </c>
      <c r="W6381" s="6" t="s">
        <v>12298</v>
      </c>
      <c r="X6381" s="6" t="s">
        <v>12299</v>
      </c>
      <c r="Y6381" s="6" t="s">
        <v>12299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23173</v>
      </c>
      <c r="C6382" s="6" t="s">
        <v>23174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12295</v>
      </c>
      <c r="M6382" s="6">
        <v>63</v>
      </c>
      <c r="N6382" s="6" t="e">
        <f>VLOOKUP(A6382,web_archive!D:AB,18,FALSE)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23175</v>
      </c>
      <c r="V6382" s="6">
        <v>1800000</v>
      </c>
      <c r="W6382" s="6" t="s">
        <v>12298</v>
      </c>
      <c r="X6382" s="6" t="s">
        <v>12299</v>
      </c>
      <c r="Y6382" s="6" t="s">
        <v>12299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23176</v>
      </c>
      <c r="C6383" s="6" t="s">
        <v>23177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12295</v>
      </c>
      <c r="M6383" s="6">
        <v>63</v>
      </c>
      <c r="N6383" s="6" t="e">
        <f>VLOOKUP(A6383,web_archive!D:AB,18,FALSE)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23178</v>
      </c>
      <c r="V6383" s="6" t="s">
        <v>12406</v>
      </c>
      <c r="W6383" s="6" t="s">
        <v>12299</v>
      </c>
      <c r="X6383" s="6" t="s">
        <v>12299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23179</v>
      </c>
      <c r="C6384" s="6" t="s">
        <v>22890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12295</v>
      </c>
      <c r="M6384" s="6">
        <v>63</v>
      </c>
      <c r="N6384" s="6" t="e">
        <f>VLOOKUP(A6384,web_archive!D:AB,18,FALSE)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12412</v>
      </c>
      <c r="V6384" s="6" t="s">
        <v>12298</v>
      </c>
      <c r="W6384" s="6" t="s">
        <v>12299</v>
      </c>
      <c r="X6384" s="6" t="s">
        <v>12299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23180</v>
      </c>
      <c r="C6385" s="6" t="s">
        <v>23181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12295</v>
      </c>
      <c r="M6385" s="6">
        <v>63</v>
      </c>
      <c r="N6385" s="6" t="e">
        <f>VLOOKUP(A6385,web_archive!D:AB,18,FALSE)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23182</v>
      </c>
      <c r="V6385" s="6" t="s">
        <v>12406</v>
      </c>
      <c r="W6385" s="6" t="s">
        <v>12299</v>
      </c>
      <c r="X6385" s="6" t="s">
        <v>12299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23183</v>
      </c>
      <c r="C6386" s="6" t="s">
        <v>23184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12295</v>
      </c>
      <c r="M6386" s="6">
        <v>63</v>
      </c>
      <c r="N6386" s="6" t="e">
        <f>VLOOKUP(A6386,web_archive!D:AB,18,FALSE)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23185</v>
      </c>
      <c r="V6386" s="6">
        <v>600000</v>
      </c>
      <c r="W6386" s="6" t="s">
        <v>12404</v>
      </c>
      <c r="X6386" s="6" t="s">
        <v>12299</v>
      </c>
      <c r="Y6386" s="6" t="s">
        <v>12299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23186</v>
      </c>
      <c r="C6387" s="6" t="s">
        <v>23187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12295</v>
      </c>
      <c r="M6387" s="6">
        <v>63</v>
      </c>
      <c r="N6387" s="6" t="e">
        <f>VLOOKUP(A6387,web_archive!D:AB,18,FALSE)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23188</v>
      </c>
      <c r="V6387" s="6" t="s">
        <v>12406</v>
      </c>
      <c r="W6387" s="6" t="s">
        <v>12299</v>
      </c>
      <c r="X6387" s="6" t="s">
        <v>12299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23189</v>
      </c>
      <c r="C6388" s="6" t="s">
        <v>20776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12295</v>
      </c>
      <c r="M6388" s="6">
        <v>63</v>
      </c>
      <c r="N6388" s="6" t="e">
        <f>VLOOKUP(A6388,web_archive!D:AB,18,FALSE)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12299</v>
      </c>
      <c r="V6388" s="6" t="s">
        <v>12299</v>
      </c>
      <c r="W6388" s="6" t="s">
        <v>12299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23190</v>
      </c>
      <c r="C6389" s="6" t="s">
        <v>9700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12295</v>
      </c>
      <c r="M6389" s="6">
        <v>63</v>
      </c>
      <c r="N6389" s="6" t="e">
        <f>VLOOKUP(A6389,web_archive!D:AB,18,FALSE)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22677</v>
      </c>
      <c r="V6389" s="6">
        <v>3600000</v>
      </c>
      <c r="W6389" s="6" t="s">
        <v>22757</v>
      </c>
      <c r="X6389" s="6" t="s">
        <v>12483</v>
      </c>
      <c r="Y6389" s="6" t="s">
        <v>12299</v>
      </c>
      <c r="Z6389" s="6" t="s">
        <v>12299</v>
      </c>
      <c r="AA6389" s="6"/>
      <c r="AB6389" s="6"/>
      <c r="AC6389" s="6"/>
    </row>
    <row r="6390" spans="1:29" x14ac:dyDescent="0.3">
      <c r="A6390" s="6">
        <v>12251</v>
      </c>
      <c r="B6390" s="6" t="s">
        <v>23191</v>
      </c>
      <c r="C6390" s="6" t="s">
        <v>22796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12295</v>
      </c>
      <c r="M6390" s="6">
        <v>63</v>
      </c>
      <c r="N6390" s="6" t="e">
        <f>VLOOKUP(A6390,web_archive!D:AB,18,FALSE)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22710</v>
      </c>
      <c r="V6390" s="6">
        <v>3600000</v>
      </c>
      <c r="W6390" s="6" t="s">
        <v>22797</v>
      </c>
      <c r="X6390" s="6" t="s">
        <v>12491</v>
      </c>
      <c r="Y6390" s="6" t="s">
        <v>12299</v>
      </c>
      <c r="Z6390" s="6" t="s">
        <v>12299</v>
      </c>
      <c r="AA6390" s="6"/>
      <c r="AB6390" s="6"/>
      <c r="AC6390" s="6"/>
    </row>
    <row r="6391" spans="1:29" x14ac:dyDescent="0.3">
      <c r="A6391" s="6">
        <v>12252</v>
      </c>
      <c r="B6391" s="6" t="s">
        <v>23192</v>
      </c>
      <c r="C6391" s="6" t="s">
        <v>5541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12295</v>
      </c>
      <c r="M6391" s="6">
        <v>63</v>
      </c>
      <c r="N6391" s="6" t="e">
        <f>VLOOKUP(A6391,web_archive!D:AB,18,FALSE)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22689</v>
      </c>
      <c r="V6391" s="6">
        <v>3600000</v>
      </c>
      <c r="W6391" s="6" t="s">
        <v>22768</v>
      </c>
      <c r="X6391" s="6" t="s">
        <v>12483</v>
      </c>
      <c r="Y6391" s="6" t="s">
        <v>12299</v>
      </c>
      <c r="Z6391" s="6" t="s">
        <v>12299</v>
      </c>
      <c r="AA6391" s="6"/>
      <c r="AB6391" s="6"/>
      <c r="AC6391" s="6"/>
    </row>
    <row r="6392" spans="1:29" x14ac:dyDescent="0.3">
      <c r="A6392" s="6">
        <v>12253</v>
      </c>
      <c r="B6392" s="6" t="s">
        <v>23193</v>
      </c>
      <c r="C6392" s="6" t="s">
        <v>2981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12295</v>
      </c>
      <c r="M6392" s="6">
        <v>63</v>
      </c>
      <c r="N6392" s="6" t="e">
        <f>VLOOKUP(A6392,web_archive!D:AB,18,FALSE)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22721</v>
      </c>
      <c r="V6392" s="6">
        <v>3600000</v>
      </c>
      <c r="W6392" s="6" t="s">
        <v>22768</v>
      </c>
      <c r="X6392" s="6" t="s">
        <v>12489</v>
      </c>
      <c r="Y6392" s="6" t="s">
        <v>12299</v>
      </c>
      <c r="Z6392" s="6" t="s">
        <v>12299</v>
      </c>
      <c r="AA6392" s="6"/>
      <c r="AB6392" s="6"/>
      <c r="AC6392" s="6"/>
    </row>
    <row r="6393" spans="1:29" x14ac:dyDescent="0.3">
      <c r="A6393" s="6">
        <v>12254</v>
      </c>
      <c r="B6393" s="6" t="s">
        <v>23194</v>
      </c>
      <c r="C6393" s="6" t="s">
        <v>23195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12295</v>
      </c>
      <c r="M6393" s="6">
        <v>63</v>
      </c>
      <c r="N6393" s="6" t="e">
        <f>VLOOKUP(A6393,web_archive!D:AB,18,FALSE)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22735</v>
      </c>
      <c r="V6393" s="6">
        <v>3600000</v>
      </c>
      <c r="W6393" s="6" t="s">
        <v>22820</v>
      </c>
      <c r="X6393" s="6" t="s">
        <v>12663</v>
      </c>
      <c r="Y6393" s="6" t="s">
        <v>12299</v>
      </c>
      <c r="Z6393" s="6" t="s">
        <v>12299</v>
      </c>
      <c r="AA6393" s="6"/>
      <c r="AB6393" s="6"/>
      <c r="AC6393" s="6"/>
    </row>
    <row r="6394" spans="1:29" x14ac:dyDescent="0.3">
      <c r="A6394" s="6">
        <v>12255</v>
      </c>
      <c r="B6394" s="6" t="s">
        <v>23196</v>
      </c>
      <c r="C6394" s="6" t="s">
        <v>10432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12295</v>
      </c>
      <c r="M6394" s="6">
        <v>63</v>
      </c>
      <c r="N6394" s="6" t="e">
        <f>VLOOKUP(A6394,web_archive!D:AB,18,FALSE)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22701</v>
      </c>
      <c r="V6394" s="6">
        <v>3600000</v>
      </c>
      <c r="W6394" s="6" t="s">
        <v>22782</v>
      </c>
      <c r="X6394" s="6" t="s">
        <v>12298</v>
      </c>
      <c r="Y6394" s="6" t="s">
        <v>12299</v>
      </c>
      <c r="Z6394" s="6" t="s">
        <v>12299</v>
      </c>
      <c r="AA6394" s="6"/>
      <c r="AB6394" s="6"/>
      <c r="AC6394" s="6"/>
    </row>
    <row r="6395" spans="1:29" x14ac:dyDescent="0.3">
      <c r="A6395" s="6">
        <v>12256</v>
      </c>
      <c r="B6395" s="6" t="s">
        <v>23197</v>
      </c>
      <c r="C6395" s="6" t="s">
        <v>23198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12295</v>
      </c>
      <c r="M6395" s="6">
        <v>63</v>
      </c>
      <c r="N6395" s="6" t="e">
        <f>VLOOKUP(A6395,web_archive!D:AB,18,FALSE)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12299</v>
      </c>
      <c r="V6395" s="6" t="s">
        <v>12299</v>
      </c>
      <c r="W6395" s="6" t="s">
        <v>12299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23199</v>
      </c>
      <c r="C6396" s="6" t="s">
        <v>23200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12295</v>
      </c>
      <c r="M6396" s="6">
        <v>63</v>
      </c>
      <c r="N6396" s="6" t="e">
        <f>VLOOKUP(A6396,web_archive!D:AB,18,FALSE)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22910</v>
      </c>
      <c r="V6396" s="6" t="s">
        <v>12464</v>
      </c>
      <c r="W6396" s="6" t="s">
        <v>12299</v>
      </c>
      <c r="X6396" s="6" t="s">
        <v>12299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23201</v>
      </c>
      <c r="C6397" s="6" t="s">
        <v>23202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12295</v>
      </c>
      <c r="M6397" s="6">
        <v>63</v>
      </c>
      <c r="N6397" s="6" t="e">
        <f>VLOOKUP(A6397,web_archive!D:AB,18,FALSE)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23203</v>
      </c>
      <c r="V6397" s="6">
        <v>-1</v>
      </c>
      <c r="W6397" s="6">
        <v>-1</v>
      </c>
      <c r="X6397" s="6" t="s">
        <v>12408</v>
      </c>
      <c r="Y6397" s="6">
        <v>1904</v>
      </c>
      <c r="Z6397" s="6">
        <v>1</v>
      </c>
      <c r="AA6397" s="6" t="s">
        <v>23204</v>
      </c>
      <c r="AB6397" s="6" t="s">
        <v>12299</v>
      </c>
      <c r="AC6397" s="6" t="s">
        <v>12299</v>
      </c>
    </row>
    <row r="6398" spans="1:29" x14ac:dyDescent="0.3">
      <c r="A6398" s="6">
        <v>12259</v>
      </c>
      <c r="B6398" s="6" t="s">
        <v>23205</v>
      </c>
      <c r="C6398" s="6" t="s">
        <v>23206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12295</v>
      </c>
      <c r="M6398" s="6">
        <v>63</v>
      </c>
      <c r="N6398" s="6" t="e">
        <f>VLOOKUP(A6398,web_archive!D:AB,18,FALSE)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23207</v>
      </c>
      <c r="V6398" s="6" t="s">
        <v>23208</v>
      </c>
      <c r="W6398" s="6" t="s">
        <v>12299</v>
      </c>
      <c r="X6398" s="6" t="s">
        <v>12299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23209</v>
      </c>
      <c r="C6399" s="6" t="s">
        <v>23210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12295</v>
      </c>
      <c r="M6399" s="6">
        <v>63</v>
      </c>
      <c r="N6399" s="6" t="e">
        <f>VLOOKUP(A6399,web_archive!D:AB,18,FALSE)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15648</v>
      </c>
      <c r="V6399" s="6">
        <v>600000</v>
      </c>
      <c r="W6399" s="6" t="s">
        <v>12298</v>
      </c>
      <c r="X6399" s="6" t="s">
        <v>12299</v>
      </c>
      <c r="Y6399" s="6" t="s">
        <v>12299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23211</v>
      </c>
      <c r="C6400" s="6" t="s">
        <v>23212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12295</v>
      </c>
      <c r="M6400" s="6">
        <v>63</v>
      </c>
      <c r="N6400" s="6" t="e">
        <f>VLOOKUP(A6400,web_archive!D:AB,18,FALSE)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23213</v>
      </c>
      <c r="V6400" s="6" t="s">
        <v>23214</v>
      </c>
      <c r="W6400" s="6" t="s">
        <v>12299</v>
      </c>
      <c r="X6400" s="6" t="s">
        <v>12299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23215</v>
      </c>
      <c r="C6401" s="6" t="s">
        <v>5521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12295</v>
      </c>
      <c r="M6401" s="6">
        <v>63</v>
      </c>
      <c r="N6401" s="6" t="e">
        <f>VLOOKUP(A6401,web_archive!D:AB,18,FALSE)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12463</v>
      </c>
      <c r="V6401" s="6">
        <v>540000</v>
      </c>
      <c r="W6401" s="6" t="s">
        <v>12464</v>
      </c>
      <c r="X6401" s="6" t="s">
        <v>12299</v>
      </c>
      <c r="Y6401" s="6" t="s">
        <v>12299</v>
      </c>
      <c r="Z6401" s="6"/>
      <c r="AA6401" s="6"/>
    </row>
    <row r="6402" spans="1:27" x14ac:dyDescent="0.3">
      <c r="A6402" s="6">
        <v>12263</v>
      </c>
      <c r="B6402" s="6" t="s">
        <v>23216</v>
      </c>
      <c r="C6402" s="6" t="s">
        <v>23217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12295</v>
      </c>
      <c r="M6402" s="6">
        <v>63</v>
      </c>
      <c r="N6402" s="6" t="e">
        <f>VLOOKUP(A6402,web_archive!D:AB,18,FALSE)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23071</v>
      </c>
      <c r="V6402" s="6">
        <v>1800000</v>
      </c>
      <c r="W6402" s="6" t="s">
        <v>12370</v>
      </c>
      <c r="X6402" s="6" t="s">
        <v>12299</v>
      </c>
      <c r="Y6402" s="6" t="s">
        <v>12299</v>
      </c>
      <c r="Z6402" s="6"/>
      <c r="AA6402" s="6"/>
    </row>
    <row r="6403" spans="1:27" x14ac:dyDescent="0.3">
      <c r="A6403" s="6">
        <v>12264</v>
      </c>
      <c r="B6403" s="6" t="s">
        <v>23218</v>
      </c>
      <c r="C6403" s="6" t="s">
        <v>1680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12295</v>
      </c>
      <c r="M6403" s="6">
        <v>63</v>
      </c>
      <c r="N6403" s="6" t="e">
        <f>VLOOKUP(A6403,web_archive!D:AB,18,FALSE)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23073</v>
      </c>
      <c r="V6403" s="6">
        <v>1800000</v>
      </c>
      <c r="W6403" s="6" t="s">
        <v>13911</v>
      </c>
      <c r="X6403" s="6" t="s">
        <v>12299</v>
      </c>
      <c r="Y6403" s="6" t="s">
        <v>12299</v>
      </c>
      <c r="Z6403" s="6"/>
      <c r="AA6403" s="6"/>
    </row>
    <row r="6404" spans="1:27" x14ac:dyDescent="0.3">
      <c r="A6404" s="6">
        <v>12265</v>
      </c>
      <c r="B6404" s="6" t="s">
        <v>23219</v>
      </c>
      <c r="C6404" s="6" t="s">
        <v>23220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12295</v>
      </c>
      <c r="M6404" s="6">
        <v>63</v>
      </c>
      <c r="N6404" s="6" t="e">
        <f>VLOOKUP(A6404,web_archive!D:AB,18,FALSE)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23072</v>
      </c>
      <c r="V6404" s="6">
        <v>1800000</v>
      </c>
      <c r="W6404" s="6" t="s">
        <v>12298</v>
      </c>
      <c r="X6404" s="6" t="s">
        <v>12299</v>
      </c>
      <c r="Y6404" s="6" t="s">
        <v>12299</v>
      </c>
      <c r="Z6404" s="6"/>
      <c r="AA6404" s="6"/>
    </row>
    <row r="6405" spans="1:27" x14ac:dyDescent="0.3">
      <c r="A6405" s="6">
        <v>12266</v>
      </c>
      <c r="B6405" s="6" t="s">
        <v>23221</v>
      </c>
      <c r="C6405" s="6" t="s">
        <v>8884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12295</v>
      </c>
      <c r="M6405" s="6">
        <v>63</v>
      </c>
      <c r="N6405" s="6" t="e">
        <f>VLOOKUP(A6405,web_archive!D:AB,18,FALSE)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22825</v>
      </c>
      <c r="V6405" s="6">
        <v>180000</v>
      </c>
      <c r="W6405" s="6" t="s">
        <v>12486</v>
      </c>
      <c r="X6405" s="6" t="s">
        <v>12299</v>
      </c>
      <c r="Y6405" s="6" t="s">
        <v>12299</v>
      </c>
      <c r="Z6405" s="6"/>
      <c r="AA6405" s="6"/>
    </row>
    <row r="6406" spans="1:27" x14ac:dyDescent="0.3">
      <c r="A6406" s="6">
        <v>12267</v>
      </c>
      <c r="B6406" s="6" t="s">
        <v>23222</v>
      </c>
      <c r="C6406" s="6" t="s">
        <v>5267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12295</v>
      </c>
      <c r="M6406" s="6">
        <v>63</v>
      </c>
      <c r="N6406" s="6" t="e">
        <f>VLOOKUP(A6406,web_archive!D:AB,18,FALSE)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22822</v>
      </c>
      <c r="V6406" s="6">
        <v>180000</v>
      </c>
      <c r="W6406" s="6" t="s">
        <v>12486</v>
      </c>
      <c r="X6406" s="6" t="s">
        <v>12299</v>
      </c>
      <c r="Y6406" s="6" t="s">
        <v>12299</v>
      </c>
      <c r="Z6406" s="6"/>
      <c r="AA6406" s="6"/>
    </row>
    <row r="6407" spans="1:27" x14ac:dyDescent="0.3">
      <c r="A6407" s="6">
        <v>12268</v>
      </c>
      <c r="B6407" s="6" t="s">
        <v>23223</v>
      </c>
      <c r="C6407" s="6" t="s">
        <v>8130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12295</v>
      </c>
      <c r="M6407" s="6">
        <v>63</v>
      </c>
      <c r="N6407" s="6" t="e">
        <f>VLOOKUP(A6407,web_archive!D:AB,18,FALSE)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12485</v>
      </c>
      <c r="V6407" s="6">
        <v>60000</v>
      </c>
      <c r="W6407" s="6" t="s">
        <v>22864</v>
      </c>
      <c r="X6407" s="6">
        <v>120000</v>
      </c>
      <c r="Y6407" s="6" t="s">
        <v>12489</v>
      </c>
      <c r="Z6407" s="6" t="s">
        <v>12299</v>
      </c>
      <c r="AA6407" s="6" t="s">
        <v>12299</v>
      </c>
    </row>
    <row r="6408" spans="1:27" x14ac:dyDescent="0.3">
      <c r="A6408" s="6">
        <v>12269</v>
      </c>
      <c r="B6408" s="6" t="s">
        <v>23224</v>
      </c>
      <c r="C6408" s="6" t="s">
        <v>23225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12295</v>
      </c>
      <c r="M6408" s="6">
        <v>63</v>
      </c>
      <c r="N6408" s="6" t="e">
        <f>VLOOKUP(A6408,web_archive!D:AB,18,FALSE)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12485</v>
      </c>
      <c r="V6408" s="6">
        <v>600000</v>
      </c>
      <c r="W6408" s="6" t="s">
        <v>12649</v>
      </c>
      <c r="X6408" s="6" t="s">
        <v>12299</v>
      </c>
      <c r="Y6408" s="6" t="s">
        <v>12299</v>
      </c>
      <c r="Z6408" s="6"/>
      <c r="AA6408" s="6"/>
    </row>
    <row r="6409" spans="1:27" x14ac:dyDescent="0.3">
      <c r="A6409" s="6">
        <v>12270</v>
      </c>
      <c r="B6409" s="6" t="s">
        <v>23226</v>
      </c>
      <c r="C6409" s="6" t="s">
        <v>23227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12295</v>
      </c>
      <c r="M6409" s="6">
        <v>63</v>
      </c>
      <c r="N6409" s="6" t="e">
        <f>VLOOKUP(A6409,web_archive!D:AB,18,FALSE)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12487</v>
      </c>
      <c r="V6409" s="6">
        <v>600000</v>
      </c>
      <c r="W6409" s="6" t="s">
        <v>12649</v>
      </c>
      <c r="X6409" s="6" t="s">
        <v>12299</v>
      </c>
      <c r="Y6409" s="6" t="s">
        <v>12299</v>
      </c>
      <c r="Z6409" s="6"/>
      <c r="AA6409" s="6"/>
    </row>
    <row r="6410" spans="1:27" x14ac:dyDescent="0.3">
      <c r="A6410" s="6">
        <v>12271</v>
      </c>
      <c r="B6410" s="6" t="s">
        <v>23228</v>
      </c>
      <c r="C6410" s="6" t="s">
        <v>23229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12295</v>
      </c>
      <c r="M6410" s="6">
        <v>63</v>
      </c>
      <c r="N6410" s="6" t="e">
        <f>VLOOKUP(A6410,web_archive!D:AB,18,FALSE)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22458</v>
      </c>
      <c r="V6410" s="6" t="s">
        <v>12298</v>
      </c>
      <c r="W6410" s="6" t="s">
        <v>12299</v>
      </c>
      <c r="X6410" s="6" t="s">
        <v>12299</v>
      </c>
      <c r="Y6410" s="6"/>
      <c r="Z6410" s="6"/>
      <c r="AA6410" s="6"/>
    </row>
    <row r="6411" spans="1:27" x14ac:dyDescent="0.3">
      <c r="A6411" s="6">
        <v>12272</v>
      </c>
      <c r="B6411" s="6" t="s">
        <v>23230</v>
      </c>
      <c r="C6411" s="6" t="s">
        <v>23231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12295</v>
      </c>
      <c r="M6411" s="6">
        <v>63</v>
      </c>
      <c r="N6411" s="6" t="e">
        <f>VLOOKUP(A6411,web_archive!D:AB,18,FALSE)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22825</v>
      </c>
      <c r="V6411" s="6">
        <v>600000</v>
      </c>
      <c r="W6411" s="6" t="s">
        <v>23232</v>
      </c>
      <c r="X6411" s="6" t="s">
        <v>12299</v>
      </c>
      <c r="Y6411" s="6" t="s">
        <v>12299</v>
      </c>
      <c r="Z6411" s="6"/>
      <c r="AA6411" s="6"/>
    </row>
    <row r="6412" spans="1:27" x14ac:dyDescent="0.3">
      <c r="A6412" s="6">
        <v>12273</v>
      </c>
      <c r="B6412" s="6" t="s">
        <v>23233</v>
      </c>
      <c r="C6412" s="6" t="s">
        <v>23234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12295</v>
      </c>
      <c r="M6412" s="6">
        <v>63</v>
      </c>
      <c r="N6412" s="6" t="e">
        <f>VLOOKUP(A6412,web_archive!D:AB,18,FALSE)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22822</v>
      </c>
      <c r="V6412" s="6">
        <v>600000</v>
      </c>
      <c r="W6412" s="6" t="s">
        <v>23232</v>
      </c>
      <c r="X6412" s="6" t="s">
        <v>12299</v>
      </c>
      <c r="Y6412" s="6" t="s">
        <v>12299</v>
      </c>
      <c r="Z6412" s="6"/>
      <c r="AA6412" s="6"/>
    </row>
    <row r="6413" spans="1:27" x14ac:dyDescent="0.3">
      <c r="A6413" s="6">
        <v>12274</v>
      </c>
      <c r="B6413" s="6" t="s">
        <v>23235</v>
      </c>
      <c r="C6413" s="6" t="s">
        <v>23236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12295</v>
      </c>
      <c r="M6413" s="6">
        <v>63</v>
      </c>
      <c r="N6413" s="6" t="e">
        <f>VLOOKUP(A6413,web_archive!D:AB,18,FALSE)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23237</v>
      </c>
      <c r="V6413" s="6" t="s">
        <v>14891</v>
      </c>
      <c r="W6413" s="6" t="s">
        <v>15762</v>
      </c>
      <c r="X6413" s="6" t="s">
        <v>23238</v>
      </c>
      <c r="Y6413" s="6" t="s">
        <v>12298</v>
      </c>
      <c r="Z6413" s="6" t="s">
        <v>12299</v>
      </c>
      <c r="AA6413" s="6" t="s">
        <v>12299</v>
      </c>
    </row>
    <row r="6414" spans="1:27" x14ac:dyDescent="0.3">
      <c r="A6414" s="6">
        <v>12275</v>
      </c>
      <c r="B6414" s="6" t="s">
        <v>23239</v>
      </c>
      <c r="C6414" s="6" t="s">
        <v>23240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12295</v>
      </c>
      <c r="M6414" s="6">
        <v>63</v>
      </c>
      <c r="N6414" s="6" t="e">
        <f>VLOOKUP(A6414,web_archive!D:AB,18,FALSE)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23241</v>
      </c>
      <c r="V6414" s="6" t="s">
        <v>16387</v>
      </c>
      <c r="W6414" s="6" t="s">
        <v>15762</v>
      </c>
      <c r="X6414" s="6" t="s">
        <v>23242</v>
      </c>
      <c r="Y6414" s="6" t="s">
        <v>12489</v>
      </c>
      <c r="Z6414" s="6" t="s">
        <v>12299</v>
      </c>
      <c r="AA6414" s="6" t="s">
        <v>12299</v>
      </c>
    </row>
    <row r="6415" spans="1:27" x14ac:dyDescent="0.3">
      <c r="A6415" s="6">
        <v>12276</v>
      </c>
      <c r="B6415" s="6" t="s">
        <v>23243</v>
      </c>
      <c r="C6415" s="6" t="s">
        <v>23244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12295</v>
      </c>
      <c r="M6415" s="6">
        <v>63</v>
      </c>
      <c r="N6415" s="6" t="e">
        <f>VLOOKUP(A6415,web_archive!D:AB,18,FALSE)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23245</v>
      </c>
      <c r="V6415" s="6" t="s">
        <v>22930</v>
      </c>
      <c r="W6415" s="6" t="s">
        <v>12299</v>
      </c>
      <c r="X6415" s="6" t="s">
        <v>12299</v>
      </c>
      <c r="Y6415" s="6"/>
      <c r="Z6415" s="6"/>
      <c r="AA6415" s="6"/>
    </row>
    <row r="6416" spans="1:27" x14ac:dyDescent="0.3">
      <c r="A6416" s="6">
        <v>12277</v>
      </c>
      <c r="B6416" s="6" t="s">
        <v>23246</v>
      </c>
      <c r="C6416" s="6" t="s">
        <v>23247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12295</v>
      </c>
      <c r="M6416" s="6">
        <v>63</v>
      </c>
      <c r="N6416" s="6" t="e">
        <f>VLOOKUP(A6416,web_archive!D:AB,18,FALSE)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23248</v>
      </c>
      <c r="V6416" s="6" t="s">
        <v>22930</v>
      </c>
      <c r="W6416" s="6" t="s">
        <v>12299</v>
      </c>
      <c r="X6416" s="6" t="s">
        <v>12299</v>
      </c>
      <c r="Y6416" s="6"/>
      <c r="Z6416" s="6"/>
      <c r="AA6416" s="6"/>
    </row>
    <row r="6417" spans="1:33" x14ac:dyDescent="0.3">
      <c r="A6417" s="6">
        <v>12278</v>
      </c>
      <c r="B6417" s="6" t="s">
        <v>23249</v>
      </c>
      <c r="C6417" s="6" t="s">
        <v>23250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12295</v>
      </c>
      <c r="M6417" s="6">
        <v>63</v>
      </c>
      <c r="N6417" s="6" t="e">
        <f>VLOOKUP(A6417,web_archive!D:AB,18,FALSE)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23251</v>
      </c>
      <c r="V6417" s="6" t="s">
        <v>22930</v>
      </c>
      <c r="W6417" s="6" t="s">
        <v>12299</v>
      </c>
      <c r="X6417" s="6" t="s">
        <v>12299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23252</v>
      </c>
      <c r="C6418" s="6" t="s">
        <v>23253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12295</v>
      </c>
      <c r="M6418" s="6">
        <v>63</v>
      </c>
      <c r="N6418" s="6" t="e">
        <f>VLOOKUP(A6418,web_archive!D:AB,18,FALSE)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23254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12483</v>
      </c>
      <c r="AA6418" s="6" t="s">
        <v>12299</v>
      </c>
      <c r="AB6418" s="6" t="s">
        <v>12299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23255</v>
      </c>
      <c r="C6419" s="6" t="s">
        <v>23256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12295</v>
      </c>
      <c r="M6419" s="6">
        <v>63</v>
      </c>
      <c r="N6419" s="6" t="e">
        <f>VLOOKUP(A6419,web_archive!D:AB,18,FALSE)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23257</v>
      </c>
      <c r="V6419" s="6">
        <v>300000</v>
      </c>
      <c r="W6419" s="6" t="s">
        <v>12368</v>
      </c>
      <c r="X6419" s="6" t="s">
        <v>12299</v>
      </c>
      <c r="Y6419" s="6" t="s">
        <v>12299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23258</v>
      </c>
      <c r="C6420" s="6" t="s">
        <v>23259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12295</v>
      </c>
      <c r="M6420" s="6">
        <v>63</v>
      </c>
      <c r="N6420" s="6" t="e">
        <f>VLOOKUP(A6420,web_archive!D:AB,18,FALSE)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23260</v>
      </c>
      <c r="V6420" s="6" t="s">
        <v>12299</v>
      </c>
      <c r="W6420" s="6" t="s">
        <v>12299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23261</v>
      </c>
      <c r="C6421" s="6" t="s">
        <v>23262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12295</v>
      </c>
      <c r="M6421" s="6">
        <v>63</v>
      </c>
      <c r="N6421" s="6" t="e">
        <f>VLOOKUP(A6421,web_archive!D:AB,18,FALSE)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23185</v>
      </c>
      <c r="V6421" s="6">
        <v>5400000</v>
      </c>
      <c r="W6421" s="6" t="s">
        <v>23263</v>
      </c>
      <c r="X6421" s="6">
        <v>5400000</v>
      </c>
      <c r="Y6421" s="6" t="s">
        <v>23264</v>
      </c>
      <c r="Z6421" s="6">
        <v>5400000</v>
      </c>
      <c r="AA6421" s="6" t="s">
        <v>12649</v>
      </c>
      <c r="AB6421" s="6" t="s">
        <v>12299</v>
      </c>
      <c r="AC6421" s="6" t="s">
        <v>12299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23265</v>
      </c>
      <c r="C6422" s="6" t="s">
        <v>23266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12295</v>
      </c>
      <c r="M6422" s="6">
        <v>63</v>
      </c>
      <c r="N6422" s="6" t="e">
        <f>VLOOKUP(A6422,web_archive!D:AB,18,FALSE)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23267</v>
      </c>
      <c r="V6422" s="6">
        <v>5400000</v>
      </c>
      <c r="W6422" s="6" t="s">
        <v>23268</v>
      </c>
      <c r="X6422" s="6">
        <v>5400000</v>
      </c>
      <c r="Y6422" s="6" t="s">
        <v>23269</v>
      </c>
      <c r="Z6422" s="6">
        <v>5400000</v>
      </c>
      <c r="AA6422" s="6" t="s">
        <v>23144</v>
      </c>
      <c r="AB6422" s="6">
        <v>5400000</v>
      </c>
      <c r="AC6422" s="6" t="s">
        <v>23270</v>
      </c>
      <c r="AD6422" s="6">
        <v>5400000</v>
      </c>
      <c r="AE6422" s="6" t="s">
        <v>12491</v>
      </c>
      <c r="AF6422" s="6" t="s">
        <v>12299</v>
      </c>
      <c r="AG6422" s="6" t="s">
        <v>12299</v>
      </c>
    </row>
    <row r="6423" spans="1:33" x14ac:dyDescent="0.3">
      <c r="A6423" s="6">
        <v>12284</v>
      </c>
      <c r="B6423" s="6" t="s">
        <v>23271</v>
      </c>
      <c r="C6423" s="6" t="s">
        <v>23272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12295</v>
      </c>
      <c r="M6423" s="6">
        <v>63</v>
      </c>
      <c r="N6423" s="6" t="e">
        <f>VLOOKUP(A6423,web_archive!D:AB,18,FALSE)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23273</v>
      </c>
      <c r="V6423" s="6">
        <v>5400000</v>
      </c>
      <c r="W6423" s="6" t="s">
        <v>23274</v>
      </c>
      <c r="X6423" s="6">
        <v>5400000</v>
      </c>
      <c r="Y6423" s="6" t="s">
        <v>23275</v>
      </c>
      <c r="Z6423" s="6">
        <v>5400000</v>
      </c>
      <c r="AA6423" s="6" t="s">
        <v>23276</v>
      </c>
      <c r="AB6423" s="6">
        <v>5400000</v>
      </c>
      <c r="AC6423" s="6" t="s">
        <v>12749</v>
      </c>
      <c r="AD6423" s="6" t="s">
        <v>12299</v>
      </c>
      <c r="AE6423" s="6" t="s">
        <v>12299</v>
      </c>
      <c r="AF6423" s="6"/>
      <c r="AG6423" s="6"/>
    </row>
    <row r="6424" spans="1:33" x14ac:dyDescent="0.3">
      <c r="A6424" s="6">
        <v>12285</v>
      </c>
      <c r="B6424" s="6" t="s">
        <v>23277</v>
      </c>
      <c r="C6424" s="6" t="s">
        <v>23278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12295</v>
      </c>
      <c r="M6424" s="6">
        <v>63</v>
      </c>
      <c r="N6424" s="6" t="e">
        <f>VLOOKUP(A6424,web_archive!D:AB,18,FALSE)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23279</v>
      </c>
      <c r="V6424" s="6">
        <v>5400000</v>
      </c>
      <c r="W6424" s="6" t="s">
        <v>23280</v>
      </c>
      <c r="X6424" s="6">
        <v>5400000</v>
      </c>
      <c r="Y6424" s="6" t="s">
        <v>23269</v>
      </c>
      <c r="Z6424" s="6">
        <v>5400000</v>
      </c>
      <c r="AA6424" s="6" t="s">
        <v>23144</v>
      </c>
      <c r="AB6424" s="6">
        <v>5400000</v>
      </c>
      <c r="AC6424" s="6" t="s">
        <v>23281</v>
      </c>
      <c r="AD6424" s="6">
        <v>5400000</v>
      </c>
      <c r="AE6424" s="6" t="s">
        <v>23146</v>
      </c>
      <c r="AF6424" s="6" t="s">
        <v>12299</v>
      </c>
      <c r="AG6424" s="6" t="s">
        <v>12299</v>
      </c>
    </row>
    <row r="6425" spans="1:33" x14ac:dyDescent="0.3">
      <c r="A6425" s="6">
        <v>12286</v>
      </c>
      <c r="B6425" s="6" t="s">
        <v>23282</v>
      </c>
      <c r="C6425" s="6" t="s">
        <v>23283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12295</v>
      </c>
      <c r="M6425" s="6">
        <v>63</v>
      </c>
      <c r="N6425" s="6" t="e">
        <f>VLOOKUP(A6425,web_archive!D:AB,18,FALSE)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23284</v>
      </c>
      <c r="V6425" s="6" t="s">
        <v>12406</v>
      </c>
      <c r="W6425" s="6" t="s">
        <v>12299</v>
      </c>
      <c r="X6425" s="6" t="s">
        <v>12299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23285</v>
      </c>
      <c r="C6426" s="6" t="s">
        <v>23286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12295</v>
      </c>
      <c r="M6426" s="6">
        <v>63</v>
      </c>
      <c r="N6426" s="6" t="e">
        <f>VLOOKUP(A6426,web_archive!D:AB,18,FALSE)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23287</v>
      </c>
      <c r="V6426" s="6" t="s">
        <v>12299</v>
      </c>
      <c r="W6426" s="6" t="s">
        <v>23288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23289</v>
      </c>
      <c r="C6427" s="6" t="s">
        <v>23290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12295</v>
      </c>
      <c r="M6427" s="6">
        <v>63</v>
      </c>
      <c r="N6427" s="6" t="e">
        <f>VLOOKUP(A6427,web_archive!D:AB,18,FALSE)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23291</v>
      </c>
      <c r="V6427" s="6" t="s">
        <v>12299</v>
      </c>
      <c r="W6427" s="6" t="s">
        <v>23288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23292</v>
      </c>
      <c r="C6428" s="6" t="s">
        <v>23293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12295</v>
      </c>
      <c r="M6428" s="6">
        <v>63</v>
      </c>
      <c r="N6428" s="6" t="e">
        <f>VLOOKUP(A6428,web_archive!D:AB,18,FALSE)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23294</v>
      </c>
      <c r="V6428" s="6" t="s">
        <v>12299</v>
      </c>
      <c r="W6428" s="6" t="s">
        <v>23288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23295</v>
      </c>
      <c r="C6429" s="6" t="s">
        <v>23296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12295</v>
      </c>
      <c r="M6429" s="6">
        <v>63</v>
      </c>
      <c r="N6429" s="6" t="e">
        <f>VLOOKUP(A6429,web_archive!D:AB,18,FALSE)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22458</v>
      </c>
      <c r="V6429" s="6" t="s">
        <v>23297</v>
      </c>
      <c r="W6429" s="6" t="s">
        <v>23084</v>
      </c>
      <c r="X6429" s="6">
        <v>120000</v>
      </c>
      <c r="Y6429" s="6" t="s">
        <v>12491</v>
      </c>
      <c r="Z6429" s="6" t="s">
        <v>12299</v>
      </c>
      <c r="AA6429" s="6" t="s">
        <v>12299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23298</v>
      </c>
      <c r="C6430" s="6" t="s">
        <v>23299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12295</v>
      </c>
      <c r="M6430" s="6">
        <v>63</v>
      </c>
      <c r="N6430" s="6" t="e">
        <f>VLOOKUP(A6430,web_archive!D:AB,18,FALSE)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22458</v>
      </c>
      <c r="V6430" s="6" t="s">
        <v>23300</v>
      </c>
      <c r="W6430" s="6" t="s">
        <v>23086</v>
      </c>
      <c r="X6430" s="6">
        <v>120000</v>
      </c>
      <c r="Y6430" s="6" t="s">
        <v>12491</v>
      </c>
      <c r="Z6430" s="6" t="s">
        <v>12299</v>
      </c>
      <c r="AA6430" s="6" t="s">
        <v>12299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23301</v>
      </c>
      <c r="C6431" s="6" t="s">
        <v>23302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12295</v>
      </c>
      <c r="M6431" s="6">
        <v>63</v>
      </c>
      <c r="N6431" s="6" t="e">
        <f>VLOOKUP(A6431,web_archive!D:AB,18,FALSE)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23303</v>
      </c>
      <c r="V6431" s="6" t="s">
        <v>12298</v>
      </c>
      <c r="W6431" s="6" t="s">
        <v>12299</v>
      </c>
      <c r="X6431" s="6" t="s">
        <v>12299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23304</v>
      </c>
      <c r="C6432" s="6" t="s">
        <v>23305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12295</v>
      </c>
      <c r="M6432" s="6">
        <v>63</v>
      </c>
      <c r="N6432" s="6" t="e">
        <f>VLOOKUP(A6432,web_archive!D:AB,18,FALSE)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12482</v>
      </c>
      <c r="V6432" s="6" t="s">
        <v>12483</v>
      </c>
      <c r="W6432" s="6" t="s">
        <v>12299</v>
      </c>
      <c r="X6432" s="6" t="s">
        <v>12299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23306</v>
      </c>
      <c r="C6433" s="6" t="s">
        <v>23307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12295</v>
      </c>
      <c r="M6433" s="6">
        <v>63</v>
      </c>
      <c r="N6433" s="6" t="e">
        <f>VLOOKUP(A6433,web_archive!D:AB,18,FALSE)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23308</v>
      </c>
      <c r="V6433" s="6" t="s">
        <v>12368</v>
      </c>
      <c r="W6433" s="6" t="s">
        <v>12299</v>
      </c>
      <c r="X6433" s="6" t="s">
        <v>12299</v>
      </c>
      <c r="Y6433" s="6"/>
    </row>
    <row r="6434" spans="1:25" x14ac:dyDescent="0.3">
      <c r="A6434" s="6">
        <v>12295</v>
      </c>
      <c r="B6434" s="6" t="s">
        <v>23309</v>
      </c>
      <c r="C6434" s="6" t="s">
        <v>23307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12295</v>
      </c>
      <c r="M6434" s="6">
        <v>63</v>
      </c>
      <c r="N6434" s="6" t="e">
        <f>VLOOKUP(A6434,web_archive!D:AB,18,FALSE)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23310</v>
      </c>
      <c r="V6434" s="6" t="s">
        <v>12368</v>
      </c>
      <c r="W6434" s="6" t="s">
        <v>12299</v>
      </c>
      <c r="X6434" s="6" t="s">
        <v>12299</v>
      </c>
      <c r="Y6434" s="6"/>
    </row>
    <row r="6435" spans="1:25" x14ac:dyDescent="0.3">
      <c r="A6435" s="6">
        <v>12296</v>
      </c>
      <c r="B6435" s="6" t="s">
        <v>23311</v>
      </c>
      <c r="C6435" s="6" t="s">
        <v>23307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12295</v>
      </c>
      <c r="M6435" s="6">
        <v>63</v>
      </c>
      <c r="N6435" s="6" t="e">
        <f>VLOOKUP(A6435,web_archive!D:AB,18,FALSE)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23312</v>
      </c>
      <c r="V6435" s="6" t="s">
        <v>12368</v>
      </c>
      <c r="W6435" s="6" t="s">
        <v>12299</v>
      </c>
      <c r="X6435" s="6" t="s">
        <v>12299</v>
      </c>
      <c r="Y6435" s="6"/>
    </row>
    <row r="6436" spans="1:25" x14ac:dyDescent="0.3">
      <c r="A6436" s="6">
        <v>12297</v>
      </c>
      <c r="B6436" s="6" t="s">
        <v>23313</v>
      </c>
      <c r="C6436" s="6" t="s">
        <v>23307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12295</v>
      </c>
      <c r="M6436" s="6">
        <v>63</v>
      </c>
      <c r="N6436" s="6" t="e">
        <f>VLOOKUP(A6436,web_archive!D:AB,18,FALSE)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23312</v>
      </c>
      <c r="V6436" s="6" t="s">
        <v>12600</v>
      </c>
      <c r="W6436" s="6" t="s">
        <v>12299</v>
      </c>
      <c r="X6436" s="6" t="s">
        <v>12299</v>
      </c>
      <c r="Y6436" s="6"/>
    </row>
    <row r="6437" spans="1:25" x14ac:dyDescent="0.3">
      <c r="A6437" s="6">
        <v>12298</v>
      </c>
      <c r="B6437" s="6" t="s">
        <v>23314</v>
      </c>
      <c r="C6437" s="6" t="s">
        <v>23315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12295</v>
      </c>
      <c r="M6437" s="6">
        <v>63</v>
      </c>
      <c r="N6437" s="6" t="e">
        <f>VLOOKUP(A6437,web_archive!D:AB,18,FALSE)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23316</v>
      </c>
      <c r="V6437" s="6">
        <v>3600000</v>
      </c>
      <c r="W6437" s="6" t="s">
        <v>12649</v>
      </c>
      <c r="X6437" s="6" t="s">
        <v>12299</v>
      </c>
      <c r="Y6437" s="6" t="s">
        <v>12299</v>
      </c>
    </row>
    <row r="6438" spans="1:25" x14ac:dyDescent="0.3">
      <c r="A6438" s="6">
        <v>12299</v>
      </c>
      <c r="B6438" s="6" t="s">
        <v>23317</v>
      </c>
      <c r="C6438" s="6" t="s">
        <v>23318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12295</v>
      </c>
      <c r="M6438" s="6">
        <v>63</v>
      </c>
      <c r="N6438" s="6" t="e">
        <f>VLOOKUP(A6438,web_archive!D:AB,18,FALSE)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23319</v>
      </c>
      <c r="V6438" s="6">
        <v>3600000</v>
      </c>
      <c r="W6438" s="6" t="s">
        <v>12489</v>
      </c>
      <c r="X6438" s="6" t="s">
        <v>12299</v>
      </c>
      <c r="Y6438" s="6" t="s">
        <v>12299</v>
      </c>
    </row>
    <row r="6439" spans="1:25" x14ac:dyDescent="0.3">
      <c r="A6439" s="6">
        <v>12300</v>
      </c>
      <c r="B6439" s="6" t="s">
        <v>23320</v>
      </c>
      <c r="C6439" s="6" t="s">
        <v>23321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12295</v>
      </c>
      <c r="M6439" s="6">
        <v>63</v>
      </c>
      <c r="N6439" s="6" t="e">
        <f>VLOOKUP(A6439,web_archive!D:AB,18,FALSE)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23322</v>
      </c>
      <c r="V6439" s="6" t="s">
        <v>22930</v>
      </c>
      <c r="W6439" s="6" t="s">
        <v>12299</v>
      </c>
      <c r="X6439" s="6" t="s">
        <v>12299</v>
      </c>
      <c r="Y6439" s="6"/>
    </row>
    <row r="6440" spans="1:25" x14ac:dyDescent="0.3">
      <c r="A6440" s="6">
        <v>12301</v>
      </c>
      <c r="B6440" s="6" t="s">
        <v>23323</v>
      </c>
      <c r="C6440" s="6" t="s">
        <v>23324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12295</v>
      </c>
      <c r="M6440" s="6">
        <v>63</v>
      </c>
      <c r="N6440" s="6" t="e">
        <f>VLOOKUP(A6440,web_archive!D:AB,18,FALSE)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23325</v>
      </c>
      <c r="V6440" s="6" t="s">
        <v>22930</v>
      </c>
      <c r="W6440" s="6" t="s">
        <v>12299</v>
      </c>
      <c r="X6440" s="6" t="s">
        <v>12299</v>
      </c>
      <c r="Y6440" s="6"/>
    </row>
    <row r="6441" spans="1:25" x14ac:dyDescent="0.3">
      <c r="A6441" s="6">
        <v>12302</v>
      </c>
      <c r="B6441" s="6" t="s">
        <v>23326</v>
      </c>
      <c r="C6441" s="6" t="s">
        <v>23327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12295</v>
      </c>
      <c r="M6441" s="6">
        <v>63</v>
      </c>
      <c r="N6441" s="6" t="e">
        <f>VLOOKUP(A6441,web_archive!D:AB,18,FALSE)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23328</v>
      </c>
      <c r="V6441" s="6" t="s">
        <v>22930</v>
      </c>
      <c r="W6441" s="6" t="s">
        <v>12299</v>
      </c>
      <c r="X6441" s="6" t="s">
        <v>12299</v>
      </c>
      <c r="Y6441" s="6"/>
    </row>
    <row r="6442" spans="1:25" x14ac:dyDescent="0.3">
      <c r="A6442" s="6">
        <v>12303</v>
      </c>
      <c r="B6442" s="6" t="s">
        <v>23329</v>
      </c>
      <c r="C6442" s="6" t="s">
        <v>23330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12295</v>
      </c>
      <c r="M6442" s="6">
        <v>63</v>
      </c>
      <c r="N6442" s="6" t="e">
        <f>VLOOKUP(A6442,web_archive!D:AB,18,FALSE)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12299</v>
      </c>
      <c r="V6442" s="6" t="s">
        <v>12299</v>
      </c>
      <c r="W6442" s="6" t="s">
        <v>12299</v>
      </c>
      <c r="X6442" s="6"/>
      <c r="Y6442" s="6"/>
    </row>
    <row r="6443" spans="1:25" x14ac:dyDescent="0.3">
      <c r="A6443" s="6">
        <v>12304</v>
      </c>
      <c r="B6443" s="6" t="s">
        <v>23331</v>
      </c>
      <c r="C6443" s="6" t="s">
        <v>23332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12295</v>
      </c>
      <c r="M6443" s="6">
        <v>63</v>
      </c>
      <c r="N6443" s="6" t="e">
        <f>VLOOKUP(A6443,web_archive!D:AB,18,FALSE)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23333</v>
      </c>
      <c r="V6443" s="6" t="s">
        <v>12299</v>
      </c>
      <c r="W6443" s="6" t="s">
        <v>23288</v>
      </c>
      <c r="X6443" s="6"/>
      <c r="Y6443" s="6"/>
    </row>
    <row r="6444" spans="1:25" x14ac:dyDescent="0.3">
      <c r="A6444" s="6">
        <v>12305</v>
      </c>
      <c r="B6444" s="6" t="s">
        <v>23334</v>
      </c>
      <c r="C6444" s="6" t="s">
        <v>23335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12295</v>
      </c>
      <c r="M6444" s="6">
        <v>63</v>
      </c>
      <c r="N6444" s="6" t="e">
        <f>VLOOKUP(A6444,web_archive!D:AB,18,FALSE)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23336</v>
      </c>
      <c r="V6444" s="6" t="s">
        <v>12299</v>
      </c>
      <c r="W6444" s="6" t="s">
        <v>23288</v>
      </c>
      <c r="X6444" s="6"/>
      <c r="Y6444" s="6"/>
    </row>
    <row r="6445" spans="1:25" x14ac:dyDescent="0.3">
      <c r="A6445" s="6">
        <v>12306</v>
      </c>
      <c r="B6445" s="6" t="s">
        <v>23337</v>
      </c>
      <c r="C6445" s="6" t="s">
        <v>23338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12295</v>
      </c>
      <c r="M6445" s="6">
        <v>63</v>
      </c>
      <c r="N6445" s="6" t="e">
        <f>VLOOKUP(A6445,web_archive!D:AB,18,FALSE)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23339</v>
      </c>
      <c r="V6445" s="6" t="s">
        <v>12299</v>
      </c>
      <c r="W6445" s="6" t="s">
        <v>23288</v>
      </c>
      <c r="X6445" s="6"/>
      <c r="Y6445" s="6"/>
    </row>
    <row r="6446" spans="1:25" x14ac:dyDescent="0.3">
      <c r="A6446" s="6">
        <v>12307</v>
      </c>
      <c r="B6446" s="6" t="s">
        <v>23340</v>
      </c>
      <c r="C6446" s="6" t="s">
        <v>23341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12295</v>
      </c>
      <c r="M6446" s="6">
        <v>63</v>
      </c>
      <c r="N6446" s="6" t="e">
        <f>VLOOKUP(A6446,web_archive!D:AB,18,FALSE)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23342</v>
      </c>
      <c r="V6446" s="6" t="s">
        <v>12299</v>
      </c>
      <c r="W6446" s="6" t="s">
        <v>23288</v>
      </c>
      <c r="X6446" s="6"/>
      <c r="Y6446" s="6"/>
    </row>
    <row r="6447" spans="1:25" x14ac:dyDescent="0.3">
      <c r="A6447" s="6">
        <v>12308</v>
      </c>
      <c r="B6447" s="6" t="s">
        <v>23343</v>
      </c>
      <c r="C6447" s="6" t="s">
        <v>23344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12295</v>
      </c>
      <c r="M6447" s="6">
        <v>63</v>
      </c>
      <c r="N6447" s="6" t="e">
        <f>VLOOKUP(A6447,web_archive!D:AB,18,FALSE)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23345</v>
      </c>
      <c r="V6447" s="6" t="s">
        <v>12299</v>
      </c>
      <c r="W6447" s="6" t="s">
        <v>23288</v>
      </c>
      <c r="X6447" s="6"/>
      <c r="Y6447" s="6"/>
    </row>
    <row r="6448" spans="1:25" x14ac:dyDescent="0.3">
      <c r="A6448" s="6">
        <v>12309</v>
      </c>
      <c r="B6448" s="6" t="s">
        <v>23346</v>
      </c>
      <c r="C6448" s="6" t="s">
        <v>23347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12295</v>
      </c>
      <c r="M6448" s="6">
        <v>63</v>
      </c>
      <c r="N6448" s="6" t="e">
        <f>VLOOKUP(A6448,web_archive!D:AB,18,FALSE)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23348</v>
      </c>
      <c r="V6448" s="6" t="s">
        <v>12299</v>
      </c>
      <c r="W6448" s="6" t="s">
        <v>23288</v>
      </c>
      <c r="X6448" s="6"/>
      <c r="Y6448" s="6"/>
    </row>
    <row r="6449" spans="1:27" x14ac:dyDescent="0.3">
      <c r="A6449" s="6">
        <v>12310</v>
      </c>
      <c r="B6449" s="6" t="s">
        <v>23349</v>
      </c>
      <c r="C6449" s="6" t="s">
        <v>23350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12295</v>
      </c>
      <c r="M6449" s="6">
        <v>63</v>
      </c>
      <c r="N6449" s="6" t="e">
        <f>VLOOKUP(A6449,web_archive!D:AB,18,FALSE)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22822</v>
      </c>
      <c r="V6449" s="6">
        <v>300000</v>
      </c>
      <c r="W6449" s="6" t="s">
        <v>12491</v>
      </c>
      <c r="X6449" s="6" t="s">
        <v>12299</v>
      </c>
      <c r="Y6449" s="6" t="s">
        <v>12299</v>
      </c>
      <c r="Z6449" s="6"/>
      <c r="AA6449" s="6"/>
    </row>
    <row r="6450" spans="1:27" x14ac:dyDescent="0.3">
      <c r="A6450" s="6">
        <v>12311</v>
      </c>
      <c r="B6450" s="6" t="s">
        <v>23351</v>
      </c>
      <c r="C6450" s="6" t="s">
        <v>23352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12295</v>
      </c>
      <c r="M6450" s="6">
        <v>63</v>
      </c>
      <c r="N6450" s="6" t="e">
        <f>VLOOKUP(A6450,web_archive!D:AB,18,FALSE)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23353</v>
      </c>
      <c r="V6450" s="6" t="s">
        <v>12491</v>
      </c>
      <c r="W6450" s="6" t="s">
        <v>12299</v>
      </c>
      <c r="X6450" s="6" t="s">
        <v>12299</v>
      </c>
      <c r="Y6450" s="6"/>
      <c r="Z6450" s="6"/>
      <c r="AA6450" s="6"/>
    </row>
    <row r="6451" spans="1:27" x14ac:dyDescent="0.3">
      <c r="A6451" s="6">
        <v>12312</v>
      </c>
      <c r="B6451" s="6" t="s">
        <v>23354</v>
      </c>
      <c r="C6451" s="6" t="s">
        <v>23355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12295</v>
      </c>
      <c r="M6451" s="6">
        <v>63</v>
      </c>
      <c r="N6451" s="6" t="e">
        <f>VLOOKUP(A6451,web_archive!D:AB,18,FALSE)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23071</v>
      </c>
      <c r="V6451" s="6">
        <v>3600000</v>
      </c>
      <c r="W6451" s="6" t="s">
        <v>12370</v>
      </c>
      <c r="X6451" s="6" t="s">
        <v>12299</v>
      </c>
      <c r="Y6451" s="6" t="s">
        <v>12299</v>
      </c>
      <c r="Z6451" s="6"/>
      <c r="AA6451" s="6"/>
    </row>
    <row r="6452" spans="1:27" x14ac:dyDescent="0.3">
      <c r="A6452" s="6">
        <v>12313</v>
      </c>
      <c r="B6452" s="6" t="s">
        <v>23356</v>
      </c>
      <c r="C6452" s="6" t="s">
        <v>23357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12295</v>
      </c>
      <c r="M6452" s="6">
        <v>63</v>
      </c>
      <c r="N6452" s="6" t="e">
        <f>VLOOKUP(A6452,web_archive!D:AB,18,FALSE)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23358</v>
      </c>
      <c r="V6452" s="6" t="s">
        <v>14976</v>
      </c>
      <c r="W6452" s="6" t="s">
        <v>12299</v>
      </c>
      <c r="X6452" s="6" t="s">
        <v>12299</v>
      </c>
      <c r="Y6452" s="6"/>
      <c r="Z6452" s="6"/>
      <c r="AA6452" s="6"/>
    </row>
    <row r="6453" spans="1:27" x14ac:dyDescent="0.3">
      <c r="A6453" s="6">
        <v>12314</v>
      </c>
      <c r="B6453" s="6" t="s">
        <v>23359</v>
      </c>
      <c r="C6453" s="6" t="s">
        <v>23360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12295</v>
      </c>
      <c r="M6453" s="6">
        <v>63</v>
      </c>
      <c r="N6453" s="6" t="e">
        <f>VLOOKUP(A6453,web_archive!D:AB,18,FALSE)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23361</v>
      </c>
      <c r="V6453" s="6" t="s">
        <v>12299</v>
      </c>
      <c r="W6453" s="6" t="s">
        <v>12299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23362</v>
      </c>
      <c r="C6454" s="6" t="s">
        <v>23363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12295</v>
      </c>
      <c r="M6454" s="6">
        <v>63</v>
      </c>
      <c r="N6454" s="6" t="e">
        <f>VLOOKUP(A6454,web_archive!D:AB,18,FALSE)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12299</v>
      </c>
      <c r="V6454" s="6" t="s">
        <v>12299</v>
      </c>
      <c r="W6454" s="6" t="s">
        <v>12299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23364</v>
      </c>
      <c r="C6455" s="6" t="s">
        <v>23365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12295</v>
      </c>
      <c r="M6455" s="6">
        <v>63</v>
      </c>
      <c r="N6455" s="6" t="e">
        <f>VLOOKUP(A6455,web_archive!D:AB,18,FALSE)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12299</v>
      </c>
      <c r="V6455" s="6" t="s">
        <v>12299</v>
      </c>
      <c r="W6455" s="6" t="s">
        <v>12299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23366</v>
      </c>
      <c r="C6456" s="6" t="s">
        <v>23367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12295</v>
      </c>
      <c r="M6456" s="6">
        <v>63</v>
      </c>
      <c r="N6456" s="6" t="e">
        <f>VLOOKUP(A6456,web_archive!D:AB,18,FALSE)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12299</v>
      </c>
      <c r="V6456" s="6" t="s">
        <v>12299</v>
      </c>
      <c r="W6456" s="6" t="s">
        <v>12299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23368</v>
      </c>
      <c r="C6457" s="6" t="s">
        <v>23369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12295</v>
      </c>
      <c r="M6457" s="6">
        <v>63</v>
      </c>
      <c r="N6457" s="6" t="e">
        <f>VLOOKUP(A6457,web_archive!D:AB,18,FALSE)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12299</v>
      </c>
      <c r="V6457" s="6" t="s">
        <v>12299</v>
      </c>
      <c r="W6457" s="6" t="s">
        <v>12299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23370</v>
      </c>
      <c r="C6458" s="6" t="s">
        <v>23371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12295</v>
      </c>
      <c r="M6458" s="6">
        <v>63</v>
      </c>
      <c r="N6458" s="6" t="e">
        <f>VLOOKUP(A6458,web_archive!D:AB,18,FALSE)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12485</v>
      </c>
      <c r="V6458" s="6">
        <v>600000</v>
      </c>
      <c r="W6458" s="6" t="s">
        <v>23372</v>
      </c>
      <c r="X6458" s="6">
        <v>600000</v>
      </c>
      <c r="Y6458" s="6" t="s">
        <v>12491</v>
      </c>
      <c r="Z6458" s="6" t="s">
        <v>12299</v>
      </c>
      <c r="AA6458" s="6" t="s">
        <v>12299</v>
      </c>
    </row>
    <row r="6459" spans="1:27" x14ac:dyDescent="0.3">
      <c r="A6459" s="6">
        <v>12320</v>
      </c>
      <c r="B6459" s="6" t="s">
        <v>23373</v>
      </c>
      <c r="C6459" s="6" t="s">
        <v>23374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12295</v>
      </c>
      <c r="M6459" s="6">
        <v>63</v>
      </c>
      <c r="N6459" s="6" t="e">
        <f>VLOOKUP(A6459,web_archive!D:AB,18,FALSE)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22825</v>
      </c>
      <c r="V6459" s="6">
        <v>600000</v>
      </c>
      <c r="W6459" s="6" t="s">
        <v>23375</v>
      </c>
      <c r="X6459" s="6">
        <v>600000</v>
      </c>
      <c r="Y6459" s="6" t="s">
        <v>12483</v>
      </c>
      <c r="Z6459" s="6" t="s">
        <v>12299</v>
      </c>
      <c r="AA6459" s="6" t="s">
        <v>12299</v>
      </c>
    </row>
    <row r="6460" spans="1:27" x14ac:dyDescent="0.3">
      <c r="A6460" s="6">
        <v>12321</v>
      </c>
      <c r="B6460" s="6" t="s">
        <v>23376</v>
      </c>
      <c r="C6460" s="6" t="s">
        <v>23377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12295</v>
      </c>
      <c r="M6460" s="6">
        <v>63</v>
      </c>
      <c r="N6460" s="6" t="e">
        <f>VLOOKUP(A6460,web_archive!D:AB,18,FALSE)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23378</v>
      </c>
      <c r="V6460" s="6">
        <v>600000</v>
      </c>
      <c r="W6460" s="6" t="s">
        <v>13459</v>
      </c>
      <c r="X6460" s="6" t="s">
        <v>12299</v>
      </c>
      <c r="Y6460" s="6" t="s">
        <v>12299</v>
      </c>
      <c r="Z6460" s="6"/>
      <c r="AA6460" s="6"/>
    </row>
    <row r="6461" spans="1:27" x14ac:dyDescent="0.3">
      <c r="A6461" s="6">
        <v>12322</v>
      </c>
      <c r="B6461" s="6" t="s">
        <v>23379</v>
      </c>
      <c r="C6461" s="6" t="s">
        <v>23380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12295</v>
      </c>
      <c r="M6461" s="6">
        <v>63</v>
      </c>
      <c r="N6461" s="6" t="e">
        <f>VLOOKUP(A6461,web_archive!D:AB,18,FALSE)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22458</v>
      </c>
      <c r="V6461" s="6" t="s">
        <v>12491</v>
      </c>
      <c r="W6461" s="6" t="s">
        <v>12299</v>
      </c>
      <c r="X6461" s="6" t="s">
        <v>12299</v>
      </c>
      <c r="Y6461" s="6"/>
      <c r="Z6461" s="6"/>
      <c r="AA6461" s="6"/>
    </row>
    <row r="6462" spans="1:27" x14ac:dyDescent="0.3">
      <c r="A6462" s="6">
        <v>12323</v>
      </c>
      <c r="B6462" s="6" t="s">
        <v>23381</v>
      </c>
      <c r="C6462" s="6" t="s">
        <v>23382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12295</v>
      </c>
      <c r="M6462" s="6">
        <v>63</v>
      </c>
      <c r="N6462" s="6" t="e">
        <f>VLOOKUP(A6462,web_archive!D:AB,18,FALSE)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12403</v>
      </c>
      <c r="V6462" s="6" t="s">
        <v>12368</v>
      </c>
      <c r="W6462" s="6" t="s">
        <v>12299</v>
      </c>
      <c r="X6462" s="6" t="s">
        <v>12299</v>
      </c>
      <c r="Y6462" s="6"/>
      <c r="Z6462" s="6"/>
      <c r="AA6462" s="6"/>
    </row>
    <row r="6463" spans="1:27" x14ac:dyDescent="0.3">
      <c r="A6463" s="6">
        <v>12324</v>
      </c>
      <c r="B6463" s="6" t="s">
        <v>23383</v>
      </c>
      <c r="C6463" s="6" t="s">
        <v>23384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12295</v>
      </c>
      <c r="M6463" s="6">
        <v>63</v>
      </c>
      <c r="N6463" s="6" t="e">
        <f>VLOOKUP(A6463,web_archive!D:AB,18,FALSE)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12403</v>
      </c>
      <c r="V6463" s="6" t="s">
        <v>12404</v>
      </c>
      <c r="W6463" s="6" t="s">
        <v>12299</v>
      </c>
      <c r="X6463" s="6" t="s">
        <v>12299</v>
      </c>
      <c r="Y6463" s="6"/>
      <c r="Z6463" s="6"/>
      <c r="AA6463" s="6"/>
    </row>
    <row r="6464" spans="1:27" x14ac:dyDescent="0.3">
      <c r="A6464" s="6">
        <v>12325</v>
      </c>
      <c r="B6464" s="6" t="s">
        <v>23385</v>
      </c>
      <c r="C6464" s="6" t="s">
        <v>23386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12295</v>
      </c>
      <c r="M6464" s="6">
        <v>63</v>
      </c>
      <c r="N6464" s="6" t="e">
        <f>VLOOKUP(A6464,web_archive!D:AB,18,FALSE)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12416</v>
      </c>
      <c r="V6464" s="6" t="s">
        <v>12368</v>
      </c>
      <c r="W6464" s="6" t="s">
        <v>12299</v>
      </c>
      <c r="X6464" s="6" t="s">
        <v>12299</v>
      </c>
      <c r="Y6464" s="6"/>
      <c r="Z6464" s="6"/>
      <c r="AA6464" s="6"/>
    </row>
    <row r="6465" spans="1:29" x14ac:dyDescent="0.3">
      <c r="A6465" s="6">
        <v>12326</v>
      </c>
      <c r="B6465" s="6" t="s">
        <v>23387</v>
      </c>
      <c r="C6465" s="6" t="s">
        <v>23388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12295</v>
      </c>
      <c r="M6465" s="6">
        <v>63</v>
      </c>
      <c r="N6465" s="6" t="e">
        <f>VLOOKUP(A6465,web_archive!D:AB,18,FALSE)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12299</v>
      </c>
      <c r="V6465" s="6" t="s">
        <v>12299</v>
      </c>
      <c r="W6465" s="6" t="s">
        <v>12299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23389</v>
      </c>
      <c r="C6466" s="6" t="s">
        <v>23390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12295</v>
      </c>
      <c r="M6466" s="6">
        <v>63</v>
      </c>
      <c r="N6466" s="6" t="e">
        <f>VLOOKUP(A6466,web_archive!D:AB,18,FALSE)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23055</v>
      </c>
      <c r="V6466" s="6">
        <v>3600000</v>
      </c>
      <c r="W6466" s="6" t="s">
        <v>12483</v>
      </c>
      <c r="X6466" s="6" t="s">
        <v>12299</v>
      </c>
      <c r="Y6466" s="6" t="s">
        <v>12299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23391</v>
      </c>
      <c r="C6467" s="6" t="s">
        <v>23392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12295</v>
      </c>
      <c r="M6467" s="6">
        <v>63</v>
      </c>
      <c r="N6467" s="6" t="e">
        <f>VLOOKUP(A6467,web_archive!D:AB,18,FALSE)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23055</v>
      </c>
      <c r="V6467" s="6">
        <v>3600000</v>
      </c>
      <c r="W6467" s="6" t="s">
        <v>12483</v>
      </c>
      <c r="X6467" s="6" t="s">
        <v>12299</v>
      </c>
      <c r="Y6467" s="6" t="s">
        <v>12299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23393</v>
      </c>
      <c r="C6468" s="6" t="s">
        <v>23394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12295</v>
      </c>
      <c r="M6468" s="6">
        <v>63</v>
      </c>
      <c r="N6468" s="6" t="e">
        <f>VLOOKUP(A6468,web_archive!D:AB,18,FALSE)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23395</v>
      </c>
      <c r="V6468" s="6" t="s">
        <v>22930</v>
      </c>
      <c r="W6468" s="6" t="s">
        <v>12299</v>
      </c>
      <c r="X6468" s="6" t="s">
        <v>12299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23396</v>
      </c>
      <c r="C6469" s="6" t="s">
        <v>23397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12295</v>
      </c>
      <c r="M6469" s="6">
        <v>63</v>
      </c>
      <c r="N6469" s="6" t="e">
        <f>VLOOKUP(A6469,web_archive!D:AB,18,FALSE)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23398</v>
      </c>
      <c r="V6469" s="6" t="s">
        <v>22930</v>
      </c>
      <c r="W6469" s="6" t="s">
        <v>12299</v>
      </c>
      <c r="X6469" s="6" t="s">
        <v>12299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23399</v>
      </c>
      <c r="C6470" s="6" t="s">
        <v>23399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12295</v>
      </c>
      <c r="M6470" s="6">
        <v>63</v>
      </c>
      <c r="N6470" s="6" t="e">
        <f>VLOOKUP(A6470,web_archive!D:AB,18,FALSE)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23400</v>
      </c>
      <c r="V6470" s="6" t="s">
        <v>12298</v>
      </c>
      <c r="W6470" s="6" t="s">
        <v>12299</v>
      </c>
      <c r="X6470" s="6" t="s">
        <v>12299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23401</v>
      </c>
      <c r="C6471" s="6" t="s">
        <v>23402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12295</v>
      </c>
      <c r="M6471" s="6">
        <v>63</v>
      </c>
      <c r="N6471" s="6" t="e">
        <f>VLOOKUP(A6471,web_archive!D:AB,18,FALSE)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12482</v>
      </c>
      <c r="V6471" s="6" t="s">
        <v>12454</v>
      </c>
      <c r="W6471" s="6" t="s">
        <v>12299</v>
      </c>
      <c r="X6471" s="6" t="s">
        <v>12299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23403</v>
      </c>
      <c r="C6472" s="6" t="s">
        <v>23404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12295</v>
      </c>
      <c r="M6472" s="6">
        <v>63</v>
      </c>
      <c r="N6472" s="6" t="e">
        <f>VLOOKUP(A6472,web_archive!D:AB,18,FALSE)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12482</v>
      </c>
      <c r="V6472" s="6" t="s">
        <v>12649</v>
      </c>
      <c r="W6472" s="6" t="s">
        <v>12299</v>
      </c>
      <c r="X6472" s="6" t="s">
        <v>12299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23405</v>
      </c>
      <c r="C6473" s="6" t="s">
        <v>23406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12295</v>
      </c>
      <c r="M6473" s="6">
        <v>63</v>
      </c>
      <c r="N6473" s="6" t="e">
        <f>VLOOKUP(A6473,web_archive!D:AB,18,FALSE)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23407</v>
      </c>
      <c r="V6473" s="6" t="s">
        <v>12406</v>
      </c>
      <c r="W6473" s="6" t="s">
        <v>12299</v>
      </c>
      <c r="X6473" s="6" t="s">
        <v>12299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23408</v>
      </c>
      <c r="C6474" s="6" t="s">
        <v>23409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12295</v>
      </c>
      <c r="M6474" s="6">
        <v>63</v>
      </c>
      <c r="N6474" s="6" t="e">
        <f>VLOOKUP(A6474,web_archive!D:AB,18,FALSE)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23410</v>
      </c>
      <c r="V6474" s="6" t="s">
        <v>22406</v>
      </c>
      <c r="W6474" s="6" t="s">
        <v>12299</v>
      </c>
      <c r="X6474" s="6" t="s">
        <v>12299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23411</v>
      </c>
      <c r="C6475" s="6" t="s">
        <v>23412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12295</v>
      </c>
      <c r="M6475" s="6">
        <v>63</v>
      </c>
      <c r="N6475" s="6" t="e">
        <f>VLOOKUP(A6475,web_archive!D:AB,18,FALSE)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23413</v>
      </c>
      <c r="V6475" s="6" t="s">
        <v>12486</v>
      </c>
      <c r="W6475" s="6" t="s">
        <v>12299</v>
      </c>
      <c r="X6475" s="6" t="s">
        <v>12299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23414</v>
      </c>
      <c r="C6476" s="6" t="s">
        <v>23415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12295</v>
      </c>
      <c r="M6476" s="6">
        <v>63</v>
      </c>
      <c r="N6476" s="6" t="e">
        <f>VLOOKUP(A6476,web_archive!D:AB,18,FALSE)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23303</v>
      </c>
      <c r="V6476" s="6" t="s">
        <v>12483</v>
      </c>
      <c r="W6476" s="6" t="s">
        <v>12299</v>
      </c>
      <c r="X6476" s="6" t="s">
        <v>12299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23416</v>
      </c>
      <c r="C6477" s="6" t="s">
        <v>23417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12295</v>
      </c>
      <c r="M6477" s="6">
        <v>63</v>
      </c>
      <c r="N6477" s="6" t="e">
        <f>VLOOKUP(A6477,web_archive!D:AB,18,FALSE)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23267</v>
      </c>
      <c r="V6477" s="6">
        <v>180000</v>
      </c>
      <c r="W6477" s="6" t="s">
        <v>23418</v>
      </c>
      <c r="X6477" s="6">
        <v>180000</v>
      </c>
      <c r="Y6477" s="6" t="s">
        <v>23419</v>
      </c>
      <c r="Z6477" s="6">
        <v>180000</v>
      </c>
      <c r="AA6477" s="6" t="s">
        <v>12600</v>
      </c>
      <c r="AB6477" s="6" t="s">
        <v>12299</v>
      </c>
      <c r="AC6477" s="6" t="s">
        <v>12299</v>
      </c>
    </row>
    <row r="6478" spans="1:29" x14ac:dyDescent="0.3">
      <c r="A6478" s="6">
        <v>12339</v>
      </c>
      <c r="B6478" s="6" t="s">
        <v>23420</v>
      </c>
      <c r="C6478" s="6" t="s">
        <v>23421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12295</v>
      </c>
      <c r="M6478" s="6">
        <v>63</v>
      </c>
      <c r="N6478" s="6" t="e">
        <f>VLOOKUP(A6478,web_archive!D:AB,18,FALSE)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23422</v>
      </c>
      <c r="V6478" s="6" t="s">
        <v>12406</v>
      </c>
      <c r="W6478" s="6" t="s">
        <v>12299</v>
      </c>
      <c r="X6478" s="6" t="s">
        <v>12299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23423</v>
      </c>
      <c r="C6479" s="6" t="s">
        <v>23424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12295</v>
      </c>
      <c r="M6479" s="6">
        <v>63</v>
      </c>
      <c r="N6479" s="6" t="e">
        <f>VLOOKUP(A6479,web_archive!D:AB,18,FALSE)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23425</v>
      </c>
      <c r="V6479" s="6" t="s">
        <v>12299</v>
      </c>
      <c r="W6479" s="6" t="s">
        <v>12299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23426</v>
      </c>
      <c r="C6480" s="6" t="s">
        <v>23427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12295</v>
      </c>
      <c r="M6480" s="6">
        <v>63</v>
      </c>
      <c r="N6480" s="6" t="e">
        <f>VLOOKUP(A6480,web_archive!D:AB,18,FALSE)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23428</v>
      </c>
      <c r="V6480" s="6" t="s">
        <v>12413</v>
      </c>
      <c r="W6480" s="6" t="s">
        <v>12299</v>
      </c>
      <c r="X6480" s="6" t="s">
        <v>12299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23429</v>
      </c>
      <c r="C6481" s="6" t="s">
        <v>23430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12295</v>
      </c>
      <c r="M6481" s="6">
        <v>63</v>
      </c>
      <c r="N6481" s="6" t="e">
        <f>VLOOKUP(A6481,web_archive!D:AB,18,FALSE)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23431</v>
      </c>
      <c r="V6481" s="6">
        <v>600000</v>
      </c>
      <c r="W6481" s="6" t="s">
        <v>12489</v>
      </c>
      <c r="X6481" s="6" t="s">
        <v>12299</v>
      </c>
      <c r="Y6481" s="6" t="s">
        <v>12299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23432</v>
      </c>
      <c r="C6482" s="6" t="s">
        <v>23433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12295</v>
      </c>
      <c r="M6482" s="6">
        <v>63</v>
      </c>
      <c r="N6482" s="6" t="e">
        <f>VLOOKUP(A6482,web_archive!D:AB,18,FALSE)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23434</v>
      </c>
      <c r="V6482" s="6">
        <v>600000</v>
      </c>
      <c r="W6482" s="6" t="s">
        <v>12489</v>
      </c>
      <c r="X6482" s="6" t="s">
        <v>12299</v>
      </c>
      <c r="Y6482" s="6" t="s">
        <v>12299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23435</v>
      </c>
      <c r="C6483" s="6" t="s">
        <v>23436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12295</v>
      </c>
      <c r="M6483" s="6">
        <v>63</v>
      </c>
      <c r="N6483" s="6" t="e">
        <f>VLOOKUP(A6483,web_archive!D:AB,18,FALSE)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23437</v>
      </c>
      <c r="V6483" s="6">
        <v>600000</v>
      </c>
      <c r="W6483" s="6" t="s">
        <v>12489</v>
      </c>
      <c r="X6483" s="6" t="s">
        <v>12299</v>
      </c>
      <c r="Y6483" s="6" t="s">
        <v>12299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23438</v>
      </c>
      <c r="C6484" s="6" t="s">
        <v>23439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12295</v>
      </c>
      <c r="M6484" s="6">
        <v>63</v>
      </c>
      <c r="N6484" s="6" t="e">
        <f>VLOOKUP(A6484,web_archive!D:AB,18,FALSE)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23440</v>
      </c>
      <c r="V6484" s="6">
        <v>600000</v>
      </c>
      <c r="W6484" s="6" t="s">
        <v>12489</v>
      </c>
      <c r="X6484" s="6" t="s">
        <v>12299</v>
      </c>
      <c r="Y6484" s="6" t="s">
        <v>12299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23441</v>
      </c>
      <c r="C6485" s="6" t="s">
        <v>23442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12295</v>
      </c>
      <c r="M6485" s="6">
        <v>63</v>
      </c>
      <c r="N6485" s="6" t="e">
        <f>VLOOKUP(A6485,web_archive!D:AB,18,FALSE)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23443</v>
      </c>
      <c r="V6485" s="6" t="s">
        <v>12298</v>
      </c>
      <c r="W6485" s="6" t="s">
        <v>12299</v>
      </c>
      <c r="X6485" s="6" t="s">
        <v>12299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23444</v>
      </c>
      <c r="C6486" s="6" t="s">
        <v>23445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12295</v>
      </c>
      <c r="M6486" s="6">
        <v>63</v>
      </c>
      <c r="N6486" s="6" t="e">
        <f>VLOOKUP(A6486,web_archive!D:AB,18,FALSE)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23446</v>
      </c>
      <c r="V6486" s="6" t="s">
        <v>12368</v>
      </c>
      <c r="W6486" s="6" t="s">
        <v>12299</v>
      </c>
      <c r="X6486" s="6" t="s">
        <v>12299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23447</v>
      </c>
      <c r="C6487" s="6" t="s">
        <v>23448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12295</v>
      </c>
      <c r="M6487" s="6">
        <v>63</v>
      </c>
      <c r="N6487" s="6" t="e">
        <f>VLOOKUP(A6487,web_archive!D:AB,18,FALSE)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23449</v>
      </c>
      <c r="V6487" s="6">
        <v>600000</v>
      </c>
      <c r="W6487" s="6" t="s">
        <v>12489</v>
      </c>
      <c r="X6487" s="6" t="s">
        <v>12299</v>
      </c>
      <c r="Y6487" s="6" t="s">
        <v>12299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23450</v>
      </c>
      <c r="C6488" s="6" t="s">
        <v>23451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12295</v>
      </c>
      <c r="M6488" s="6">
        <v>63</v>
      </c>
      <c r="N6488" s="6" t="e">
        <f>VLOOKUP(A6488,web_archive!D:AB,18,FALSE)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23452</v>
      </c>
      <c r="V6488" s="6">
        <v>600000</v>
      </c>
      <c r="W6488" s="6" t="s">
        <v>12489</v>
      </c>
      <c r="X6488" s="6" t="s">
        <v>12299</v>
      </c>
      <c r="Y6488" s="6" t="s">
        <v>12299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23453</v>
      </c>
      <c r="C6489" s="6" t="s">
        <v>23454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12295</v>
      </c>
      <c r="M6489" s="6">
        <v>63</v>
      </c>
      <c r="N6489" s="6" t="e">
        <f>VLOOKUP(A6489,web_archive!D:AB,18,FALSE)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23083</v>
      </c>
      <c r="V6489" s="6" t="s">
        <v>23084</v>
      </c>
      <c r="W6489" s="6">
        <v>120000</v>
      </c>
      <c r="X6489" s="6" t="s">
        <v>23455</v>
      </c>
      <c r="Y6489" s="6" t="s">
        <v>12491</v>
      </c>
      <c r="Z6489" s="6" t="s">
        <v>12299</v>
      </c>
      <c r="AA6489" s="6" t="s">
        <v>12299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23456</v>
      </c>
      <c r="C6490" s="6" t="s">
        <v>23457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12295</v>
      </c>
      <c r="M6490" s="6">
        <v>63</v>
      </c>
      <c r="N6490" s="6" t="e">
        <f>VLOOKUP(A6490,web_archive!D:AB,18,FALSE)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23458</v>
      </c>
      <c r="V6490" s="6" t="s">
        <v>12368</v>
      </c>
      <c r="W6490" s="6" t="s">
        <v>12299</v>
      </c>
      <c r="X6490" s="6" t="s">
        <v>12299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23459</v>
      </c>
      <c r="C6491" s="6" t="s">
        <v>23460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12295</v>
      </c>
      <c r="M6491" s="6">
        <v>63</v>
      </c>
      <c r="N6491" s="6" t="e">
        <f>VLOOKUP(A6491,web_archive!D:AB,18,FALSE)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23461</v>
      </c>
      <c r="V6491" s="6" t="s">
        <v>12404</v>
      </c>
      <c r="W6491" s="6" t="s">
        <v>12299</v>
      </c>
      <c r="X6491" s="6" t="s">
        <v>12299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10053</v>
      </c>
      <c r="C6492" s="6" t="s">
        <v>23462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12295</v>
      </c>
      <c r="M6492" s="6">
        <v>63</v>
      </c>
      <c r="N6492" s="6" t="str">
        <f>VLOOKUP(A6492,web_archive!D:AB,18,FALSE)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23463</v>
      </c>
      <c r="V6492" s="6">
        <v>90000</v>
      </c>
      <c r="W6492" s="6" t="s">
        <v>12368</v>
      </c>
      <c r="X6492" s="6" t="s">
        <v>12299</v>
      </c>
      <c r="Y6492" s="6" t="s">
        <v>12299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23464</v>
      </c>
      <c r="C6493" s="6" t="s">
        <v>23465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12295</v>
      </c>
      <c r="M6493" s="6">
        <v>63</v>
      </c>
      <c r="N6493" s="6" t="e">
        <f>VLOOKUP(A6493,web_archive!D:AB,18,FALSE)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23466</v>
      </c>
      <c r="V6493" s="6" t="s">
        <v>13501</v>
      </c>
      <c r="W6493" s="6" t="s">
        <v>15438</v>
      </c>
      <c r="X6493" s="6" t="s">
        <v>16184</v>
      </c>
      <c r="Y6493" s="6" t="s">
        <v>14054</v>
      </c>
      <c r="Z6493" s="6">
        <v>600</v>
      </c>
      <c r="AA6493" s="6">
        <v>0</v>
      </c>
      <c r="AB6493" s="6">
        <v>0</v>
      </c>
      <c r="AC6493" s="6" t="s">
        <v>23467</v>
      </c>
      <c r="AD6493" s="6" t="s">
        <v>12299</v>
      </c>
      <c r="AE6493" s="6" t="s">
        <v>12299</v>
      </c>
    </row>
    <row r="6494" spans="1:31" x14ac:dyDescent="0.3">
      <c r="A6494" s="6">
        <v>12355</v>
      </c>
      <c r="B6494" s="6" t="s">
        <v>23468</v>
      </c>
      <c r="C6494" s="6" t="s">
        <v>23469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12295</v>
      </c>
      <c r="M6494" s="6">
        <v>63</v>
      </c>
      <c r="N6494" s="6" t="e">
        <f>VLOOKUP(A6494,web_archive!D:AB,18,FALSE)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23470</v>
      </c>
      <c r="V6494" s="6" t="s">
        <v>12406</v>
      </c>
      <c r="W6494" s="6" t="s">
        <v>12299</v>
      </c>
      <c r="X6494" s="6" t="s">
        <v>12299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23471</v>
      </c>
      <c r="C6495" s="6" t="s">
        <v>23472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12295</v>
      </c>
      <c r="M6495" s="6">
        <v>63</v>
      </c>
      <c r="N6495" s="6" t="e">
        <f>VLOOKUP(A6495,web_archive!D:AB,18,FALSE)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23473</v>
      </c>
      <c r="V6495" s="6" t="s">
        <v>12406</v>
      </c>
      <c r="W6495" s="6" t="s">
        <v>12299</v>
      </c>
      <c r="X6495" s="6" t="s">
        <v>12299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23474</v>
      </c>
      <c r="C6496" s="6" t="s">
        <v>23475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12295</v>
      </c>
      <c r="M6496" s="6">
        <v>63</v>
      </c>
      <c r="N6496" s="6" t="e">
        <f>VLOOKUP(A6496,web_archive!D:AB,18,FALSE)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23476</v>
      </c>
      <c r="V6496" s="6" t="s">
        <v>12299</v>
      </c>
      <c r="W6496" s="6" t="s">
        <v>12299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23477</v>
      </c>
      <c r="C6497" s="6" t="s">
        <v>23478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12295</v>
      </c>
      <c r="M6497" s="6">
        <v>63</v>
      </c>
      <c r="N6497" s="6" t="e">
        <f>VLOOKUP(A6497,web_archive!D:AB,18,FALSE)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23479</v>
      </c>
      <c r="V6497" s="6" t="s">
        <v>12299</v>
      </c>
      <c r="W6497" s="6" t="s">
        <v>12299</v>
      </c>
    </row>
    <row r="6498" spans="1:23" x14ac:dyDescent="0.3">
      <c r="A6498" s="6">
        <v>12359</v>
      </c>
      <c r="B6498" s="6" t="s">
        <v>23480</v>
      </c>
      <c r="C6498" s="6" t="s">
        <v>23481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12295</v>
      </c>
      <c r="M6498" s="6">
        <v>63</v>
      </c>
      <c r="N6498" s="6" t="e">
        <f>VLOOKUP(A6498,web_archive!D:AB,18,FALSE)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23482</v>
      </c>
      <c r="V6498" s="6" t="s">
        <v>12299</v>
      </c>
      <c r="W6498" s="6" t="s">
        <v>12299</v>
      </c>
    </row>
    <row r="6499" spans="1:23" x14ac:dyDescent="0.3">
      <c r="A6499" s="6">
        <v>12360</v>
      </c>
      <c r="B6499" s="6" t="s">
        <v>23483</v>
      </c>
      <c r="C6499" s="6" t="s">
        <v>23484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12295</v>
      </c>
      <c r="M6499" s="6">
        <v>63</v>
      </c>
      <c r="N6499" s="6" t="e">
        <f>VLOOKUP(A6499,web_archive!D:AB,18,FALSE)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23485</v>
      </c>
      <c r="V6499" s="6" t="s">
        <v>12299</v>
      </c>
      <c r="W6499" s="6" t="s">
        <v>12299</v>
      </c>
    </row>
    <row r="6500" spans="1:23" x14ac:dyDescent="0.3">
      <c r="A6500" s="6">
        <v>12361</v>
      </c>
      <c r="B6500" s="6" t="s">
        <v>23486</v>
      </c>
      <c r="C6500" s="6" t="s">
        <v>23487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12295</v>
      </c>
      <c r="M6500" s="6">
        <v>63</v>
      </c>
      <c r="N6500" s="6" t="e">
        <f>VLOOKUP(A6500,web_archive!D:AB,18,FALSE)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23488</v>
      </c>
      <c r="V6500" s="6" t="s">
        <v>12299</v>
      </c>
      <c r="W6500" s="6" t="s">
        <v>12299</v>
      </c>
    </row>
    <row r="6501" spans="1:23" x14ac:dyDescent="0.3">
      <c r="A6501" s="6">
        <v>12362</v>
      </c>
      <c r="B6501" s="6" t="s">
        <v>23489</v>
      </c>
      <c r="C6501" s="6" t="s">
        <v>23489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12295</v>
      </c>
      <c r="M6501" s="6">
        <v>63</v>
      </c>
      <c r="N6501" s="6" t="e">
        <f>VLOOKUP(A6501,web_archive!D:AB,18,FALSE)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23490</v>
      </c>
      <c r="V6501" s="6" t="s">
        <v>12299</v>
      </c>
      <c r="W6501" s="6" t="s">
        <v>12299</v>
      </c>
    </row>
    <row r="6502" spans="1:23" x14ac:dyDescent="0.3">
      <c r="A6502" s="6">
        <v>12363</v>
      </c>
      <c r="B6502" s="6" t="s">
        <v>23491</v>
      </c>
      <c r="C6502" s="6" t="s">
        <v>23492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12295</v>
      </c>
      <c r="M6502" s="6">
        <v>63</v>
      </c>
      <c r="N6502" s="6" t="e">
        <f>VLOOKUP(A6502,web_archive!D:AB,18,FALSE)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23493</v>
      </c>
      <c r="V6502" s="6" t="s">
        <v>12299</v>
      </c>
      <c r="W6502" s="6" t="s">
        <v>12299</v>
      </c>
    </row>
    <row r="6503" spans="1:23" x14ac:dyDescent="0.3">
      <c r="A6503" s="6">
        <v>12364</v>
      </c>
      <c r="B6503" s="6" t="s">
        <v>23494</v>
      </c>
      <c r="C6503" s="6" t="s">
        <v>23495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12295</v>
      </c>
      <c r="M6503" s="6">
        <v>63</v>
      </c>
      <c r="N6503" s="6" t="e">
        <f>VLOOKUP(A6503,web_archive!D:AB,18,FALSE)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23496</v>
      </c>
      <c r="V6503" s="6" t="s">
        <v>12299</v>
      </c>
      <c r="W6503" s="6" t="s">
        <v>12299</v>
      </c>
    </row>
    <row r="6504" spans="1:23" x14ac:dyDescent="0.3">
      <c r="A6504" s="6">
        <v>12365</v>
      </c>
      <c r="B6504" s="6" t="s">
        <v>23497</v>
      </c>
      <c r="C6504" s="6" t="s">
        <v>23498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12295</v>
      </c>
      <c r="M6504" s="6">
        <v>63</v>
      </c>
      <c r="N6504" s="6" t="e">
        <f>VLOOKUP(A6504,web_archive!D:AB,18,FALSE)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23499</v>
      </c>
      <c r="V6504" s="6" t="s">
        <v>12299</v>
      </c>
      <c r="W6504" s="6" t="s">
        <v>12299</v>
      </c>
    </row>
    <row r="6505" spans="1:23" x14ac:dyDescent="0.3">
      <c r="A6505" s="6">
        <v>12366</v>
      </c>
      <c r="B6505" s="6" t="s">
        <v>23500</v>
      </c>
      <c r="C6505" s="6" t="s">
        <v>23501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12295</v>
      </c>
      <c r="M6505" s="6">
        <v>63</v>
      </c>
      <c r="N6505" s="6" t="e">
        <f>VLOOKUP(A6505,web_archive!D:AB,18,FALSE)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23502</v>
      </c>
      <c r="V6505" s="6" t="s">
        <v>12299</v>
      </c>
      <c r="W6505" s="6" t="s">
        <v>12299</v>
      </c>
    </row>
    <row r="6506" spans="1:23" x14ac:dyDescent="0.3">
      <c r="A6506" s="6">
        <v>12367</v>
      </c>
      <c r="B6506" s="6" t="s">
        <v>23503</v>
      </c>
      <c r="C6506" s="6" t="s">
        <v>23504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12295</v>
      </c>
      <c r="M6506" s="6">
        <v>63</v>
      </c>
      <c r="N6506" s="6" t="e">
        <f>VLOOKUP(A6506,web_archive!D:AB,18,FALSE)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23505</v>
      </c>
      <c r="V6506" s="6" t="s">
        <v>12299</v>
      </c>
      <c r="W6506" s="6" t="s">
        <v>12299</v>
      </c>
    </row>
    <row r="6507" spans="1:23" x14ac:dyDescent="0.3">
      <c r="A6507" s="6">
        <v>12368</v>
      </c>
      <c r="B6507" s="6" t="s">
        <v>23506</v>
      </c>
      <c r="C6507" s="6" t="s">
        <v>23507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12295</v>
      </c>
      <c r="M6507" s="6">
        <v>63</v>
      </c>
      <c r="N6507" s="6" t="e">
        <f>VLOOKUP(A6507,web_archive!D:AB,18,FALSE)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23508</v>
      </c>
      <c r="V6507" s="6" t="s">
        <v>12299</v>
      </c>
      <c r="W6507" s="6" t="s">
        <v>12299</v>
      </c>
    </row>
    <row r="6508" spans="1:23" x14ac:dyDescent="0.3">
      <c r="A6508" s="6">
        <v>12369</v>
      </c>
      <c r="B6508" s="6" t="s">
        <v>23509</v>
      </c>
      <c r="C6508" s="6" t="s">
        <v>23510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12295</v>
      </c>
      <c r="M6508" s="6">
        <v>63</v>
      </c>
      <c r="N6508" s="6" t="e">
        <f>VLOOKUP(A6508,web_archive!D:AB,18,FALSE)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23511</v>
      </c>
      <c r="V6508" s="6" t="s">
        <v>12299</v>
      </c>
      <c r="W6508" s="6" t="s">
        <v>12299</v>
      </c>
    </row>
    <row r="6509" spans="1:23" x14ac:dyDescent="0.3">
      <c r="A6509" s="6">
        <v>12370</v>
      </c>
      <c r="B6509" s="6" t="s">
        <v>23512</v>
      </c>
      <c r="C6509" s="6" t="s">
        <v>23513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12295</v>
      </c>
      <c r="M6509" s="6">
        <v>63</v>
      </c>
      <c r="N6509" s="6" t="e">
        <f>VLOOKUP(A6509,web_archive!D:AB,18,FALSE)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23514</v>
      </c>
      <c r="V6509" s="6" t="s">
        <v>12299</v>
      </c>
      <c r="W6509" s="6" t="s">
        <v>12299</v>
      </c>
    </row>
    <row r="6510" spans="1:23" x14ac:dyDescent="0.3">
      <c r="A6510" s="6">
        <v>12371</v>
      </c>
      <c r="B6510" s="6" t="s">
        <v>23515</v>
      </c>
      <c r="C6510" s="6" t="s">
        <v>23516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12295</v>
      </c>
      <c r="M6510" s="6">
        <v>63</v>
      </c>
      <c r="N6510" s="6" t="e">
        <f>VLOOKUP(A6510,web_archive!D:AB,18,FALSE)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23517</v>
      </c>
      <c r="V6510" s="6" t="s">
        <v>12299</v>
      </c>
      <c r="W6510" s="6" t="s">
        <v>12299</v>
      </c>
    </row>
    <row r="6511" spans="1:23" x14ac:dyDescent="0.3">
      <c r="A6511" s="6">
        <v>12372</v>
      </c>
      <c r="B6511" s="6" t="s">
        <v>23518</v>
      </c>
      <c r="C6511" s="6" t="s">
        <v>23519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12295</v>
      </c>
      <c r="M6511" s="6">
        <v>63</v>
      </c>
      <c r="N6511" s="6" t="e">
        <f>VLOOKUP(A6511,web_archive!D:AB,18,FALSE)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23520</v>
      </c>
      <c r="V6511" s="6" t="s">
        <v>12299</v>
      </c>
      <c r="W6511" s="6" t="s">
        <v>12299</v>
      </c>
    </row>
    <row r="6512" spans="1:23" x14ac:dyDescent="0.3">
      <c r="A6512" s="6">
        <v>12373</v>
      </c>
      <c r="B6512" s="6" t="s">
        <v>23521</v>
      </c>
      <c r="C6512" s="6" t="s">
        <v>23522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12295</v>
      </c>
      <c r="M6512" s="6">
        <v>63</v>
      </c>
      <c r="N6512" s="6" t="e">
        <f>VLOOKUP(A6512,web_archive!D:AB,18,FALSE)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23523</v>
      </c>
      <c r="V6512" s="6" t="s">
        <v>12299</v>
      </c>
      <c r="W6512" s="6" t="s">
        <v>12299</v>
      </c>
    </row>
    <row r="6513" spans="1:45" x14ac:dyDescent="0.3">
      <c r="A6513" s="6">
        <v>12374</v>
      </c>
      <c r="B6513" s="6" t="s">
        <v>23524</v>
      </c>
      <c r="C6513" s="6" t="s">
        <v>23525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12295</v>
      </c>
      <c r="M6513" s="6">
        <v>63</v>
      </c>
      <c r="N6513" s="6" t="e">
        <f>VLOOKUP(A6513,web_archive!D:AB,18,FALSE)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23526</v>
      </c>
      <c r="V6513" s="6" t="s">
        <v>12299</v>
      </c>
      <c r="W6513" s="6" t="s">
        <v>12299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23527</v>
      </c>
      <c r="C6514" s="6" t="s">
        <v>23528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12295</v>
      </c>
      <c r="M6514" s="6">
        <v>63</v>
      </c>
      <c r="N6514" s="6" t="e">
        <f>VLOOKUP(A6514,web_archive!D:AB,18,FALSE)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23529</v>
      </c>
      <c r="V6514" s="6" t="s">
        <v>12990</v>
      </c>
      <c r="W6514" s="6" t="s">
        <v>15762</v>
      </c>
      <c r="X6514" s="6">
        <v>120</v>
      </c>
      <c r="Y6514" s="6">
        <v>0</v>
      </c>
      <c r="Z6514" s="6">
        <v>0</v>
      </c>
      <c r="AA6514" s="6" t="s">
        <v>23530</v>
      </c>
      <c r="AB6514" s="6" t="s">
        <v>12299</v>
      </c>
      <c r="AC6514" s="6" t="s">
        <v>12299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23531</v>
      </c>
      <c r="C6515" s="6" t="s">
        <v>23532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12295</v>
      </c>
      <c r="M6515" s="6">
        <v>63</v>
      </c>
      <c r="N6515" s="6" t="e">
        <f>VLOOKUP(A6515,web_archive!D:AB,18,FALSE)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23533</v>
      </c>
      <c r="V6515" s="6" t="s">
        <v>23534</v>
      </c>
      <c r="W6515" s="6" t="s">
        <v>12600</v>
      </c>
      <c r="X6515" s="6" t="s">
        <v>12299</v>
      </c>
      <c r="Y6515" s="6" t="s">
        <v>12299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23535</v>
      </c>
      <c r="C6516" s="6" t="s">
        <v>23536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12295</v>
      </c>
      <c r="M6516" s="6">
        <v>63</v>
      </c>
      <c r="N6516" s="6" t="e">
        <f>VLOOKUP(A6516,web_archive!D:AB,18,FALSE)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12482</v>
      </c>
      <c r="V6516" s="6" t="s">
        <v>23537</v>
      </c>
      <c r="W6516" s="6" t="s">
        <v>12368</v>
      </c>
      <c r="X6516" s="6" t="s">
        <v>12299</v>
      </c>
      <c r="Y6516" s="6" t="s">
        <v>12299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23538</v>
      </c>
      <c r="C6517" s="6" t="s">
        <v>23539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12295</v>
      </c>
      <c r="M6517" s="6">
        <v>63</v>
      </c>
      <c r="N6517" s="6" t="e">
        <f>VLOOKUP(A6517,web_archive!D:AB,18,FALSE)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12414</v>
      </c>
      <c r="V6517" s="6" t="s">
        <v>12370</v>
      </c>
      <c r="W6517" s="6" t="s">
        <v>12299</v>
      </c>
      <c r="X6517" s="6" t="s">
        <v>12299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23540</v>
      </c>
      <c r="C6518" s="6" t="s">
        <v>23541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12295</v>
      </c>
      <c r="M6518" s="6">
        <v>63</v>
      </c>
      <c r="N6518" s="6" t="e">
        <f>VLOOKUP(A6518,web_archive!D:AB,18,FALSE)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23542</v>
      </c>
      <c r="V6518" s="6" t="s">
        <v>12675</v>
      </c>
      <c r="W6518" s="6" t="s">
        <v>23543</v>
      </c>
      <c r="X6518" s="6" t="s">
        <v>12675</v>
      </c>
      <c r="Y6518" s="6" t="s">
        <v>13697</v>
      </c>
      <c r="Z6518" s="6" t="s">
        <v>18019</v>
      </c>
      <c r="AA6518" s="6" t="s">
        <v>13179</v>
      </c>
      <c r="AB6518" s="6" t="s">
        <v>18019</v>
      </c>
      <c r="AC6518" s="6" t="s">
        <v>13458</v>
      </c>
      <c r="AD6518" s="6" t="s">
        <v>18019</v>
      </c>
      <c r="AE6518" s="6" t="s">
        <v>13456</v>
      </c>
      <c r="AF6518" s="6" t="s">
        <v>18019</v>
      </c>
      <c r="AG6518" s="6" t="s">
        <v>12824</v>
      </c>
      <c r="AH6518" s="6" t="s">
        <v>18019</v>
      </c>
      <c r="AI6518" s="6" t="s">
        <v>12822</v>
      </c>
      <c r="AJ6518" s="6" t="s">
        <v>18019</v>
      </c>
      <c r="AK6518" s="6" t="s">
        <v>13306</v>
      </c>
      <c r="AL6518" s="6" t="s">
        <v>18019</v>
      </c>
      <c r="AM6518" s="6" t="s">
        <v>13454</v>
      </c>
      <c r="AN6518" s="6" t="s">
        <v>18019</v>
      </c>
      <c r="AO6518" s="6" t="s">
        <v>12588</v>
      </c>
      <c r="AP6518" s="6" t="s">
        <v>18857</v>
      </c>
      <c r="AQ6518" s="6" t="s">
        <v>23544</v>
      </c>
      <c r="AR6518" s="6" t="s">
        <v>12299</v>
      </c>
      <c r="AS6518" s="6" t="s">
        <v>12299</v>
      </c>
    </row>
    <row r="6519" spans="1:45" x14ac:dyDescent="0.3">
      <c r="A6519" s="6">
        <v>12380</v>
      </c>
      <c r="B6519" s="6" t="s">
        <v>23545</v>
      </c>
      <c r="C6519" s="6" t="s">
        <v>23546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12295</v>
      </c>
      <c r="M6519" s="6">
        <v>63</v>
      </c>
      <c r="N6519" s="6" t="e">
        <f>VLOOKUP(A6519,web_archive!D:AB,18,FALSE)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23547</v>
      </c>
      <c r="V6519" s="6" t="s">
        <v>22930</v>
      </c>
      <c r="W6519" s="6" t="s">
        <v>12299</v>
      </c>
      <c r="X6519" s="6" t="s">
        <v>12299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23548</v>
      </c>
      <c r="C6520" s="6" t="s">
        <v>23549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12295</v>
      </c>
      <c r="M6520" s="6">
        <v>63</v>
      </c>
      <c r="N6520" s="6" t="e">
        <f>VLOOKUP(A6520,web_archive!D:AB,18,FALSE)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23550</v>
      </c>
      <c r="V6520" s="6" t="s">
        <v>23551</v>
      </c>
      <c r="W6520" s="6" t="s">
        <v>12299</v>
      </c>
      <c r="X6520" s="6" t="s">
        <v>12299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23552</v>
      </c>
      <c r="C6521" s="6" t="s">
        <v>23549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12295</v>
      </c>
      <c r="M6521" s="6">
        <v>63</v>
      </c>
      <c r="N6521" s="6" t="e">
        <f>VLOOKUP(A6521,web_archive!D:AB,18,FALSE)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23553</v>
      </c>
      <c r="V6521" s="6" t="s">
        <v>23551</v>
      </c>
      <c r="W6521" s="6" t="s">
        <v>12299</v>
      </c>
      <c r="X6521" s="6" t="s">
        <v>12299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10470</v>
      </c>
      <c r="C6522" s="6" t="s">
        <v>10471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12295</v>
      </c>
      <c r="M6522" s="6">
        <v>63</v>
      </c>
      <c r="N6522" s="6" t="str">
        <f>VLOOKUP(A6522,web_archive!D:AB,18,FALSE)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23554</v>
      </c>
      <c r="V6522" s="6" t="s">
        <v>13387</v>
      </c>
      <c r="W6522" s="6" t="s">
        <v>12299</v>
      </c>
      <c r="X6522" s="6" t="s">
        <v>12299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23555</v>
      </c>
      <c r="C6523" s="6" t="s">
        <v>23556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12295</v>
      </c>
      <c r="M6523" s="6">
        <v>63</v>
      </c>
      <c r="N6523" s="6" t="e">
        <f>VLOOKUP(A6523,web_archive!D:AB,18,FALSE)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23557</v>
      </c>
      <c r="V6523" s="6" t="s">
        <v>13441</v>
      </c>
      <c r="W6523" s="6" t="s">
        <v>12299</v>
      </c>
      <c r="X6523" s="6" t="s">
        <v>12299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23558</v>
      </c>
      <c r="C6524" s="6" t="s">
        <v>23556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12295</v>
      </c>
      <c r="M6524" s="6">
        <v>63</v>
      </c>
      <c r="N6524" s="6" t="e">
        <f>VLOOKUP(A6524,web_archive!D:AB,18,FALSE)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23559</v>
      </c>
      <c r="V6524" s="6" t="s">
        <v>13441</v>
      </c>
      <c r="W6524" s="6" t="s">
        <v>12299</v>
      </c>
      <c r="X6524" s="6" t="s">
        <v>12299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23560</v>
      </c>
      <c r="C6525" s="6" t="s">
        <v>23556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12295</v>
      </c>
      <c r="M6525" s="6">
        <v>63</v>
      </c>
      <c r="N6525" s="6" t="e">
        <f>VLOOKUP(A6525,web_archive!D:AB,18,FALSE)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23561</v>
      </c>
      <c r="V6525" s="6" t="s">
        <v>13441</v>
      </c>
      <c r="W6525" s="6" t="s">
        <v>12299</v>
      </c>
      <c r="X6525" s="6" t="s">
        <v>12299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23562</v>
      </c>
      <c r="C6526" s="6" t="s">
        <v>23556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12295</v>
      </c>
      <c r="M6526" s="6">
        <v>63</v>
      </c>
      <c r="N6526" s="6" t="e">
        <f>VLOOKUP(A6526,web_archive!D:AB,18,FALSE)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23563</v>
      </c>
      <c r="V6526" s="6" t="s">
        <v>13441</v>
      </c>
      <c r="W6526" s="6" t="s">
        <v>12299</v>
      </c>
      <c r="X6526" s="6" t="s">
        <v>12299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23564</v>
      </c>
      <c r="C6527" s="6" t="s">
        <v>23565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12295</v>
      </c>
      <c r="M6527" s="6">
        <v>63</v>
      </c>
      <c r="N6527" s="6" t="e">
        <f>VLOOKUP(A6527,web_archive!D:AB,18,FALSE)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23566</v>
      </c>
      <c r="V6527" s="6" t="s">
        <v>14415</v>
      </c>
      <c r="W6527" s="6" t="s">
        <v>12299</v>
      </c>
      <c r="X6527" s="6" t="s">
        <v>12299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23567</v>
      </c>
      <c r="C6528" s="6" t="s">
        <v>23568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12295</v>
      </c>
      <c r="M6528" s="6">
        <v>63</v>
      </c>
      <c r="N6528" s="6" t="e">
        <f>VLOOKUP(A6528,web_archive!D:AB,18,FALSE)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23569</v>
      </c>
      <c r="V6528" s="6" t="s">
        <v>14415</v>
      </c>
      <c r="W6528" s="6" t="s">
        <v>12299</v>
      </c>
      <c r="X6528" s="6" t="s">
        <v>12299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23570</v>
      </c>
      <c r="C6529" s="6" t="s">
        <v>23571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12295</v>
      </c>
      <c r="M6529" s="6">
        <v>63</v>
      </c>
      <c r="N6529" s="6" t="e">
        <f>VLOOKUP(A6529,web_archive!D:AB,18,FALSE)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23572</v>
      </c>
      <c r="V6529" s="6" t="s">
        <v>14415</v>
      </c>
      <c r="W6529" s="6" t="s">
        <v>12299</v>
      </c>
      <c r="X6529" s="6" t="s">
        <v>12299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23573</v>
      </c>
      <c r="C6530" s="6" t="s">
        <v>23574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12295</v>
      </c>
      <c r="M6530" s="6">
        <v>63</v>
      </c>
      <c r="N6530" s="6" t="e">
        <f>VLOOKUP(A6530,web_archive!D:AB,18,FALSE)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23575</v>
      </c>
      <c r="V6530" s="6" t="s">
        <v>12299</v>
      </c>
      <c r="W6530" s="6" t="s">
        <v>12299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23576</v>
      </c>
      <c r="C6531" s="6" t="s">
        <v>23577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12230</v>
      </c>
      <c r="M6531" s="6">
        <v>56</v>
      </c>
      <c r="N6531" s="6" t="e">
        <f>VLOOKUP(A6531,web_archive!D:AB,18,FALSE)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23578</v>
      </c>
      <c r="V6531" s="6" t="s">
        <v>12391</v>
      </c>
      <c r="W6531" s="6" t="s">
        <v>16286</v>
      </c>
      <c r="X6531" s="6" t="s">
        <v>12299</v>
      </c>
      <c r="Y6531" s="6" t="s">
        <v>12299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23579</v>
      </c>
      <c r="C6532" s="6" t="s">
        <v>23580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12230</v>
      </c>
      <c r="M6532" s="6">
        <v>56</v>
      </c>
      <c r="N6532" s="6" t="e">
        <f>VLOOKUP(A6532,web_archive!D:AB,18,FALSE)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23581</v>
      </c>
      <c r="V6532" s="6" t="s">
        <v>12400</v>
      </c>
      <c r="W6532" s="6" t="s">
        <v>16286</v>
      </c>
      <c r="X6532" s="6" t="s">
        <v>12299</v>
      </c>
      <c r="Y6532" s="6" t="s">
        <v>12299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23582</v>
      </c>
      <c r="C6533" s="6" t="s">
        <v>23583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12230</v>
      </c>
      <c r="M6533" s="6">
        <v>56</v>
      </c>
      <c r="N6533" s="6" t="e">
        <f>VLOOKUP(A6533,web_archive!D:AB,18,FALSE)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23584</v>
      </c>
      <c r="V6533" s="6" t="s">
        <v>22335</v>
      </c>
      <c r="W6533" s="6" t="s">
        <v>16286</v>
      </c>
      <c r="X6533" s="6" t="s">
        <v>12299</v>
      </c>
      <c r="Y6533" s="6" t="s">
        <v>12299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23585</v>
      </c>
      <c r="C6534" s="6" t="s">
        <v>23586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12295</v>
      </c>
      <c r="M6534" s="6">
        <v>63</v>
      </c>
      <c r="N6534" s="6" t="e">
        <f>VLOOKUP(A6534,web_archive!D:AB,18,FALSE)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23587</v>
      </c>
      <c r="V6534" s="6" t="s">
        <v>12299</v>
      </c>
      <c r="W6534" s="6" t="s">
        <v>12299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23588</v>
      </c>
      <c r="C6535" s="6" t="s">
        <v>23589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12295</v>
      </c>
      <c r="M6535" s="6">
        <v>63</v>
      </c>
      <c r="N6535" s="6" t="e">
        <f>VLOOKUP(A6535,web_archive!D:AB,18,FALSE)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23590</v>
      </c>
      <c r="V6535" s="6" t="s">
        <v>23591</v>
      </c>
      <c r="W6535" s="6" t="s">
        <v>23592</v>
      </c>
      <c r="X6535" s="6" t="s">
        <v>23593</v>
      </c>
      <c r="Y6535" s="6" t="s">
        <v>23594</v>
      </c>
      <c r="Z6535" s="6" t="s">
        <v>23595</v>
      </c>
      <c r="AA6535" s="6" t="s">
        <v>23596</v>
      </c>
      <c r="AB6535" s="6" t="s">
        <v>23597</v>
      </c>
      <c r="AC6535" s="6" t="s">
        <v>12299</v>
      </c>
      <c r="AD6535" s="6" t="s">
        <v>12299</v>
      </c>
      <c r="AE6535" s="6"/>
      <c r="AF6535" s="6"/>
    </row>
    <row r="6536" spans="1:32" x14ac:dyDescent="0.3">
      <c r="A6536" s="6">
        <v>12397</v>
      </c>
      <c r="B6536" s="6" t="s">
        <v>23598</v>
      </c>
      <c r="C6536" s="6" t="s">
        <v>23589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12295</v>
      </c>
      <c r="M6536" s="6">
        <v>63</v>
      </c>
      <c r="N6536" s="6" t="e">
        <f>VLOOKUP(A6536,web_archive!D:AB,18,FALSE)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23590</v>
      </c>
      <c r="V6536" s="6" t="s">
        <v>23599</v>
      </c>
      <c r="W6536" s="6" t="s">
        <v>23600</v>
      </c>
      <c r="X6536" s="6" t="s">
        <v>23601</v>
      </c>
      <c r="Y6536" s="6" t="s">
        <v>23602</v>
      </c>
      <c r="Z6536" s="6" t="s">
        <v>23603</v>
      </c>
      <c r="AA6536" s="6" t="s">
        <v>23604</v>
      </c>
      <c r="AB6536" s="6" t="s">
        <v>23605</v>
      </c>
      <c r="AC6536" s="6" t="s">
        <v>12299</v>
      </c>
      <c r="AD6536" s="6" t="s">
        <v>12299</v>
      </c>
      <c r="AE6536" s="6"/>
      <c r="AF6536" s="6"/>
    </row>
    <row r="6537" spans="1:32" x14ac:dyDescent="0.3">
      <c r="A6537" s="6">
        <v>12398</v>
      </c>
      <c r="B6537" s="6" t="s">
        <v>23606</v>
      </c>
      <c r="C6537" s="6" t="s">
        <v>23607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12295</v>
      </c>
      <c r="M6537" s="6">
        <v>63</v>
      </c>
      <c r="N6537" s="6" t="e">
        <f>VLOOKUP(A6537,web_archive!D:AB,18,FALSE)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12299</v>
      </c>
      <c r="V6537" s="6" t="s">
        <v>12299</v>
      </c>
      <c r="W6537" s="6" t="s">
        <v>12299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23608</v>
      </c>
      <c r="C6538" s="6" t="s">
        <v>23609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12295</v>
      </c>
      <c r="M6538" s="6">
        <v>63</v>
      </c>
      <c r="N6538" s="6" t="e">
        <f>VLOOKUP(A6538,web_archive!D:AB,18,FALSE)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12299</v>
      </c>
      <c r="V6538" s="6" t="s">
        <v>12299</v>
      </c>
      <c r="W6538" s="6" t="s">
        <v>12299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23610</v>
      </c>
      <c r="C6539" s="6" t="s">
        <v>23611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12295</v>
      </c>
      <c r="M6539" s="6">
        <v>63</v>
      </c>
      <c r="N6539" s="6" t="e">
        <f>VLOOKUP(A6539,web_archive!D:AB,18,FALSE)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12299</v>
      </c>
      <c r="V6539" s="6" t="s">
        <v>12299</v>
      </c>
      <c r="W6539" s="6" t="s">
        <v>12299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23612</v>
      </c>
      <c r="C6540" s="6" t="s">
        <v>23613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12295</v>
      </c>
      <c r="M6540" s="6">
        <v>63</v>
      </c>
      <c r="N6540" s="6" t="e">
        <f>VLOOKUP(A6540,web_archive!D:AB,18,FALSE)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23273</v>
      </c>
      <c r="V6540" s="6">
        <v>300000</v>
      </c>
      <c r="W6540" s="6" t="s">
        <v>12749</v>
      </c>
      <c r="X6540" s="6" t="s">
        <v>12299</v>
      </c>
      <c r="Y6540" s="6" t="s">
        <v>12299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23614</v>
      </c>
      <c r="C6541" s="6" t="s">
        <v>23614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12295</v>
      </c>
      <c r="M6541" s="6">
        <v>63</v>
      </c>
      <c r="N6541" s="6" t="e">
        <f>VLOOKUP(A6541,web_archive!D:AB,18,FALSE)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22458</v>
      </c>
      <c r="V6541" s="6" t="s">
        <v>12491</v>
      </c>
      <c r="W6541" s="6" t="s">
        <v>12299</v>
      </c>
      <c r="X6541" s="6" t="s">
        <v>12299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23615</v>
      </c>
      <c r="C6542" s="6" t="s">
        <v>23616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12295</v>
      </c>
      <c r="M6542" s="6">
        <v>63</v>
      </c>
      <c r="N6542" s="6" t="e">
        <f>VLOOKUP(A6542,web_archive!D:AB,18,FALSE)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23617</v>
      </c>
      <c r="V6542" s="6" t="s">
        <v>12299</v>
      </c>
      <c r="W6542" s="6" t="s">
        <v>12299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23618</v>
      </c>
      <c r="C6543" s="6" t="s">
        <v>23619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12295</v>
      </c>
      <c r="M6543" s="6">
        <v>63</v>
      </c>
      <c r="N6543" s="6" t="e">
        <f>VLOOKUP(A6543,web_archive!D:AB,18,FALSE)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23620</v>
      </c>
      <c r="V6543" s="6" t="s">
        <v>12675</v>
      </c>
      <c r="W6543" s="6" t="s">
        <v>13697</v>
      </c>
      <c r="X6543" s="6" t="s">
        <v>18019</v>
      </c>
      <c r="Y6543" s="6" t="s">
        <v>14532</v>
      </c>
      <c r="Z6543" s="6" t="s">
        <v>18857</v>
      </c>
      <c r="AA6543" s="6">
        <v>120</v>
      </c>
      <c r="AB6543" s="6">
        <v>0</v>
      </c>
      <c r="AC6543" s="6">
        <v>0</v>
      </c>
      <c r="AD6543" s="6" t="s">
        <v>23621</v>
      </c>
      <c r="AE6543" s="6" t="s">
        <v>12299</v>
      </c>
      <c r="AF6543" s="6" t="s">
        <v>12299</v>
      </c>
    </row>
    <row r="6544" spans="1:32" x14ac:dyDescent="0.3">
      <c r="A6544" s="6">
        <v>12405</v>
      </c>
      <c r="B6544" s="6" t="s">
        <v>23622</v>
      </c>
      <c r="C6544" s="6" t="s">
        <v>23623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12295</v>
      </c>
      <c r="M6544" s="6">
        <v>63</v>
      </c>
      <c r="N6544" s="6" t="e">
        <f>VLOOKUP(A6544,web_archive!D:AB,18,FALSE)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23413</v>
      </c>
      <c r="V6544" s="6" t="s">
        <v>23624</v>
      </c>
      <c r="W6544" s="6" t="s">
        <v>23084</v>
      </c>
      <c r="X6544" s="6">
        <v>140000</v>
      </c>
      <c r="Y6544" s="6" t="s">
        <v>12491</v>
      </c>
      <c r="Z6544" s="6" t="s">
        <v>12299</v>
      </c>
      <c r="AA6544" s="6" t="s">
        <v>12299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23625</v>
      </c>
      <c r="C6545" s="6" t="s">
        <v>23626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12295</v>
      </c>
      <c r="M6545" s="6">
        <v>63</v>
      </c>
      <c r="N6545" s="6" t="e">
        <f>VLOOKUP(A6545,web_archive!D:AB,18,FALSE)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23627</v>
      </c>
      <c r="V6545" s="6">
        <v>10000</v>
      </c>
      <c r="W6545" s="6">
        <v>1</v>
      </c>
      <c r="X6545" s="6" t="s">
        <v>12588</v>
      </c>
      <c r="Y6545" s="6">
        <v>1</v>
      </c>
      <c r="Z6545" s="6" t="s">
        <v>12298</v>
      </c>
      <c r="AA6545" s="6" t="s">
        <v>12299</v>
      </c>
      <c r="AB6545" s="6" t="s">
        <v>12299</v>
      </c>
    </row>
    <row r="6546" spans="1:28" x14ac:dyDescent="0.3">
      <c r="A6546" s="6">
        <v>12407</v>
      </c>
      <c r="B6546" s="6" t="s">
        <v>23628</v>
      </c>
      <c r="C6546" s="6" t="s">
        <v>23629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12295</v>
      </c>
      <c r="M6546" s="6">
        <v>63</v>
      </c>
      <c r="N6546" s="6" t="e">
        <f>VLOOKUP(A6546,web_archive!D:AB,18,FALSE)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12299</v>
      </c>
      <c r="V6546" s="6" t="s">
        <v>12299</v>
      </c>
      <c r="W6546" s="6" t="s">
        <v>12299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23630</v>
      </c>
      <c r="C6547" s="6" t="s">
        <v>23631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12295</v>
      </c>
      <c r="M6547" s="6">
        <v>63</v>
      </c>
      <c r="N6547" s="6" t="e">
        <f>VLOOKUP(A6547,web_archive!D:AB,18,FALSE)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23632</v>
      </c>
      <c r="V6547" s="6" t="s">
        <v>12299</v>
      </c>
      <c r="W6547" s="6" t="s">
        <v>12299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23633</v>
      </c>
      <c r="C6548" s="6" t="s">
        <v>23634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12295</v>
      </c>
      <c r="M6548" s="6">
        <v>63</v>
      </c>
      <c r="N6548" s="6" t="e">
        <f>VLOOKUP(A6548,web_archive!D:AB,18,FALSE)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12299</v>
      </c>
      <c r="V6548" s="6" t="s">
        <v>12299</v>
      </c>
      <c r="W6548" s="6" t="s">
        <v>12299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23635</v>
      </c>
      <c r="C6549" s="6" t="s">
        <v>23636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12295</v>
      </c>
      <c r="M6549" s="6">
        <v>63</v>
      </c>
      <c r="N6549" s="6" t="e">
        <f>VLOOKUP(A6549,web_archive!D:AB,18,FALSE)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12299</v>
      </c>
      <c r="V6549" s="6" t="s">
        <v>12299</v>
      </c>
      <c r="W6549" s="6" t="s">
        <v>12299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23637</v>
      </c>
      <c r="C6550" s="6" t="s">
        <v>23638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12295</v>
      </c>
      <c r="M6550" s="6">
        <v>63</v>
      </c>
      <c r="N6550" s="6" t="e">
        <f>VLOOKUP(A6550,web_archive!D:AB,18,FALSE)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23071</v>
      </c>
      <c r="V6550" s="6">
        <v>900000</v>
      </c>
      <c r="W6550" s="6" t="s">
        <v>13911</v>
      </c>
      <c r="X6550" s="6" t="s">
        <v>12299</v>
      </c>
      <c r="Y6550" s="6" t="s">
        <v>12299</v>
      </c>
      <c r="Z6550" s="6"/>
      <c r="AA6550" s="6"/>
      <c r="AB6550" s="6"/>
    </row>
    <row r="6551" spans="1:28" x14ac:dyDescent="0.3">
      <c r="A6551" s="6">
        <v>12412</v>
      </c>
      <c r="B6551" s="6" t="s">
        <v>23639</v>
      </c>
      <c r="C6551" s="6" t="s">
        <v>23640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12295</v>
      </c>
      <c r="M6551" s="6">
        <v>63</v>
      </c>
      <c r="N6551" s="6" t="e">
        <f>VLOOKUP(A6551,web_archive!D:AB,18,FALSE)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23073</v>
      </c>
      <c r="V6551" s="6">
        <v>900000</v>
      </c>
      <c r="W6551" s="6" t="s">
        <v>12820</v>
      </c>
      <c r="X6551" s="6" t="s">
        <v>12299</v>
      </c>
      <c r="Y6551" s="6" t="s">
        <v>12299</v>
      </c>
      <c r="Z6551" s="6"/>
      <c r="AA6551" s="6"/>
      <c r="AB6551" s="6"/>
    </row>
    <row r="6552" spans="1:28" x14ac:dyDescent="0.3">
      <c r="A6552" s="6">
        <v>12413</v>
      </c>
      <c r="B6552" s="6" t="s">
        <v>23641</v>
      </c>
      <c r="C6552" s="6" t="s">
        <v>23629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12295</v>
      </c>
      <c r="M6552" s="6">
        <v>63</v>
      </c>
      <c r="N6552" s="6" t="e">
        <f>VLOOKUP(A6552,web_archive!D:AB,18,FALSE)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12299</v>
      </c>
      <c r="V6552" s="6" t="s">
        <v>12299</v>
      </c>
      <c r="W6552" s="6" t="s">
        <v>12299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23642</v>
      </c>
      <c r="C6553" s="6" t="s">
        <v>23643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12295</v>
      </c>
      <c r="M6553" s="6">
        <v>63</v>
      </c>
      <c r="N6553" s="6" t="e">
        <f>VLOOKUP(A6553,web_archive!D:AB,18,FALSE)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12450</v>
      </c>
      <c r="V6553" s="6">
        <v>1800000</v>
      </c>
      <c r="W6553" s="6" t="s">
        <v>23086</v>
      </c>
      <c r="X6553" s="6">
        <v>140000</v>
      </c>
      <c r="Y6553" s="6" t="s">
        <v>23644</v>
      </c>
      <c r="Z6553" s="6" t="s">
        <v>12298</v>
      </c>
      <c r="AA6553" s="6" t="s">
        <v>12299</v>
      </c>
      <c r="AB6553" s="6" t="s">
        <v>12299</v>
      </c>
    </row>
    <row r="6554" spans="1:28" x14ac:dyDescent="0.3">
      <c r="A6554" s="6">
        <v>12415</v>
      </c>
      <c r="B6554" s="6" t="s">
        <v>23645</v>
      </c>
      <c r="C6554" s="6" t="s">
        <v>23646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12295</v>
      </c>
      <c r="M6554" s="6">
        <v>63</v>
      </c>
      <c r="N6554" s="6" t="e">
        <f>VLOOKUP(A6554,web_archive!D:AB,18,FALSE)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12299</v>
      </c>
      <c r="V6554" s="6" t="s">
        <v>12299</v>
      </c>
      <c r="W6554" s="6" t="s">
        <v>12299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23647</v>
      </c>
      <c r="C6555" s="6" t="s">
        <v>23648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12295</v>
      </c>
      <c r="M6555" s="6">
        <v>63</v>
      </c>
      <c r="N6555" s="6" t="e">
        <f>VLOOKUP(A6555,web_archive!D:AB,18,FALSE)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23649</v>
      </c>
      <c r="V6555" s="6" t="s">
        <v>12299</v>
      </c>
      <c r="W6555" s="6" t="s">
        <v>12299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23650</v>
      </c>
      <c r="C6556" s="6" t="s">
        <v>23650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12295</v>
      </c>
      <c r="M6556" s="6">
        <v>63</v>
      </c>
      <c r="N6556" s="6" t="e">
        <f>VLOOKUP(A6556,web_archive!D:AB,18,FALSE)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23651</v>
      </c>
      <c r="V6556" s="6">
        <v>500000</v>
      </c>
      <c r="W6556" s="6" t="s">
        <v>12489</v>
      </c>
      <c r="X6556" s="6" t="s">
        <v>12299</v>
      </c>
      <c r="Y6556" s="6" t="s">
        <v>12299</v>
      </c>
      <c r="Z6556" s="6"/>
      <c r="AA6556" s="6"/>
      <c r="AB6556" s="6"/>
    </row>
    <row r="6557" spans="1:28" x14ac:dyDescent="0.3">
      <c r="A6557" s="6">
        <v>12418</v>
      </c>
      <c r="B6557" s="6" t="s">
        <v>23652</v>
      </c>
      <c r="C6557" s="6" t="s">
        <v>23653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12295</v>
      </c>
      <c r="M6557" s="6">
        <v>63</v>
      </c>
      <c r="N6557" s="6" t="e">
        <f>VLOOKUP(A6557,web_archive!D:AB,18,FALSE)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23654</v>
      </c>
      <c r="V6557" s="6">
        <v>500000</v>
      </c>
      <c r="W6557" s="6" t="s">
        <v>12370</v>
      </c>
      <c r="X6557" s="6" t="s">
        <v>12299</v>
      </c>
      <c r="Y6557" s="6" t="s">
        <v>12299</v>
      </c>
      <c r="Z6557" s="6"/>
      <c r="AA6557" s="6"/>
      <c r="AB6557" s="6"/>
    </row>
    <row r="6558" spans="1:28" x14ac:dyDescent="0.3">
      <c r="A6558" s="6">
        <v>12419</v>
      </c>
      <c r="B6558" s="6" t="s">
        <v>23655</v>
      </c>
      <c r="C6558" s="6" t="s">
        <v>23656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12295</v>
      </c>
      <c r="M6558" s="6">
        <v>63</v>
      </c>
      <c r="N6558" s="6" t="e">
        <f>VLOOKUP(A6558,web_archive!D:AB,18,FALSE)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23657</v>
      </c>
      <c r="V6558" s="6">
        <v>500000</v>
      </c>
      <c r="W6558" s="6" t="s">
        <v>12370</v>
      </c>
      <c r="X6558" s="6" t="s">
        <v>12299</v>
      </c>
      <c r="Y6558" s="6" t="s">
        <v>12299</v>
      </c>
      <c r="Z6558" s="6"/>
      <c r="AA6558" s="6"/>
      <c r="AB6558" s="6"/>
    </row>
    <row r="6559" spans="1:28" x14ac:dyDescent="0.3">
      <c r="A6559" s="6">
        <v>12420</v>
      </c>
      <c r="B6559" s="6" t="s">
        <v>23658</v>
      </c>
      <c r="C6559" s="6" t="s">
        <v>23659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12295</v>
      </c>
      <c r="M6559" s="6">
        <v>63</v>
      </c>
      <c r="N6559" s="6" t="e">
        <f>VLOOKUP(A6559,web_archive!D:AB,18,FALSE)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23660</v>
      </c>
      <c r="V6559" s="6">
        <v>500000</v>
      </c>
      <c r="W6559" s="6" t="s">
        <v>12491</v>
      </c>
      <c r="X6559" s="6" t="s">
        <v>12299</v>
      </c>
      <c r="Y6559" s="6" t="s">
        <v>12299</v>
      </c>
      <c r="Z6559" s="6"/>
      <c r="AA6559" s="6"/>
      <c r="AB6559" s="6"/>
    </row>
    <row r="6560" spans="1:28" x14ac:dyDescent="0.3">
      <c r="A6560" s="6">
        <v>12421</v>
      </c>
      <c r="B6560" s="6" t="s">
        <v>23661</v>
      </c>
      <c r="C6560" s="6" t="s">
        <v>23662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12295</v>
      </c>
      <c r="M6560" s="6">
        <v>63</v>
      </c>
      <c r="N6560" s="6" t="e">
        <f>VLOOKUP(A6560,web_archive!D:AB,18,FALSE)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23663</v>
      </c>
      <c r="V6560" s="6">
        <v>500000</v>
      </c>
      <c r="W6560" s="6" t="s">
        <v>12491</v>
      </c>
      <c r="X6560" s="6" t="s">
        <v>12299</v>
      </c>
      <c r="Y6560" s="6" t="s">
        <v>12299</v>
      </c>
      <c r="Z6560" s="6"/>
      <c r="AA6560" s="6"/>
      <c r="AB6560" s="6"/>
    </row>
    <row r="6561" spans="1:27" x14ac:dyDescent="0.3">
      <c r="A6561" s="6">
        <v>12422</v>
      </c>
      <c r="B6561" s="6" t="s">
        <v>23664</v>
      </c>
      <c r="C6561" s="6" t="s">
        <v>23665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12295</v>
      </c>
      <c r="M6561" s="6">
        <v>63</v>
      </c>
      <c r="N6561" s="6" t="e">
        <f>VLOOKUP(A6561,web_archive!D:AB,18,FALSE)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23666</v>
      </c>
      <c r="V6561" s="6">
        <v>500000</v>
      </c>
      <c r="W6561" s="6">
        <v>1</v>
      </c>
      <c r="X6561" s="6" t="s">
        <v>23667</v>
      </c>
      <c r="Y6561" s="6" t="s">
        <v>12298</v>
      </c>
      <c r="Z6561" s="6" t="s">
        <v>12299</v>
      </c>
      <c r="AA6561" s="6" t="s">
        <v>12299</v>
      </c>
    </row>
    <row r="6562" spans="1:27" x14ac:dyDescent="0.3">
      <c r="A6562" s="6">
        <v>12423</v>
      </c>
      <c r="B6562" s="6" t="s">
        <v>23668</v>
      </c>
      <c r="C6562" s="6" t="s">
        <v>23669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12295</v>
      </c>
      <c r="M6562" s="6">
        <v>63</v>
      </c>
      <c r="N6562" s="6" t="e">
        <f>VLOOKUP(A6562,web_archive!D:AB,18,FALSE)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23666</v>
      </c>
      <c r="V6562" s="6">
        <v>500000</v>
      </c>
      <c r="W6562" s="6">
        <v>1</v>
      </c>
      <c r="X6562" s="6" t="s">
        <v>22725</v>
      </c>
      <c r="Y6562" s="6" t="s">
        <v>12298</v>
      </c>
      <c r="Z6562" s="6" t="s">
        <v>12299</v>
      </c>
      <c r="AA6562" s="6" t="s">
        <v>12299</v>
      </c>
    </row>
    <row r="6563" spans="1:27" x14ac:dyDescent="0.3">
      <c r="A6563" s="6">
        <v>12424</v>
      </c>
      <c r="B6563" s="6" t="s">
        <v>23670</v>
      </c>
      <c r="C6563" s="6" t="s">
        <v>23671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12295</v>
      </c>
      <c r="M6563" s="6">
        <v>63</v>
      </c>
      <c r="N6563" s="6" t="e">
        <f>VLOOKUP(A6563,web_archive!D:AB,18,FALSE)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23666</v>
      </c>
      <c r="V6563" s="6">
        <v>500000</v>
      </c>
      <c r="W6563" s="6">
        <v>1</v>
      </c>
      <c r="X6563" s="6" t="s">
        <v>22682</v>
      </c>
      <c r="Y6563" s="6" t="s">
        <v>12298</v>
      </c>
      <c r="Z6563" s="6" t="s">
        <v>12299</v>
      </c>
      <c r="AA6563" s="6" t="s">
        <v>12299</v>
      </c>
    </row>
    <row r="6564" spans="1:27" x14ac:dyDescent="0.3">
      <c r="A6564" s="6">
        <v>12425</v>
      </c>
      <c r="B6564" s="6" t="s">
        <v>23672</v>
      </c>
      <c r="C6564" s="6" t="s">
        <v>23673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12295</v>
      </c>
      <c r="M6564" s="6">
        <v>63</v>
      </c>
      <c r="N6564" s="6" t="e">
        <f>VLOOKUP(A6564,web_archive!D:AB,18,FALSE)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23674</v>
      </c>
      <c r="V6564" s="6">
        <v>500000</v>
      </c>
      <c r="W6564" s="6">
        <v>1</v>
      </c>
      <c r="X6564" s="6" t="s">
        <v>22690</v>
      </c>
      <c r="Y6564" s="6" t="s">
        <v>12600</v>
      </c>
      <c r="Z6564" s="6" t="s">
        <v>12299</v>
      </c>
      <c r="AA6564" s="6" t="s">
        <v>12299</v>
      </c>
    </row>
    <row r="6565" spans="1:27" x14ac:dyDescent="0.3">
      <c r="A6565" s="6">
        <v>12426</v>
      </c>
      <c r="B6565" s="6" t="s">
        <v>23675</v>
      </c>
      <c r="C6565" s="6" t="s">
        <v>23676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12295</v>
      </c>
      <c r="M6565" s="6">
        <v>63</v>
      </c>
      <c r="N6565" s="6" t="e">
        <f>VLOOKUP(A6565,web_archive!D:AB,18,FALSE)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23674</v>
      </c>
      <c r="V6565" s="6">
        <v>500000</v>
      </c>
      <c r="W6565" s="6">
        <v>1</v>
      </c>
      <c r="X6565" s="6" t="s">
        <v>22691</v>
      </c>
      <c r="Y6565" s="6" t="s">
        <v>12451</v>
      </c>
      <c r="Z6565" s="6" t="s">
        <v>12299</v>
      </c>
      <c r="AA6565" s="6" t="s">
        <v>12299</v>
      </c>
    </row>
    <row r="6566" spans="1:27" x14ac:dyDescent="0.3">
      <c r="A6566" s="6">
        <v>12427</v>
      </c>
      <c r="B6566" s="6" t="s">
        <v>23677</v>
      </c>
      <c r="C6566" s="6" t="s">
        <v>23678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12295</v>
      </c>
      <c r="M6566" s="6">
        <v>63</v>
      </c>
      <c r="N6566" s="6" t="e">
        <f>VLOOKUP(A6566,web_archive!D:AB,18,FALSE)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23674</v>
      </c>
      <c r="V6566" s="6">
        <v>500000</v>
      </c>
      <c r="W6566" s="6">
        <v>1</v>
      </c>
      <c r="X6566" s="6" t="s">
        <v>22694</v>
      </c>
      <c r="Y6566" s="6" t="s">
        <v>12663</v>
      </c>
      <c r="Z6566" s="6" t="s">
        <v>12299</v>
      </c>
      <c r="AA6566" s="6" t="s">
        <v>12299</v>
      </c>
    </row>
    <row r="6567" spans="1:27" x14ac:dyDescent="0.3">
      <c r="A6567" s="6">
        <v>12428</v>
      </c>
      <c r="B6567" s="6" t="s">
        <v>23679</v>
      </c>
      <c r="C6567" s="6" t="s">
        <v>23680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12295</v>
      </c>
      <c r="M6567" s="6">
        <v>63</v>
      </c>
      <c r="N6567" s="6" t="e">
        <f>VLOOKUP(A6567,web_archive!D:AB,18,FALSE)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23681</v>
      </c>
      <c r="V6567" s="6">
        <v>500000</v>
      </c>
      <c r="W6567" s="6" t="s">
        <v>23682</v>
      </c>
      <c r="X6567" s="6" t="s">
        <v>12298</v>
      </c>
      <c r="Y6567" s="6" t="s">
        <v>12299</v>
      </c>
      <c r="Z6567" s="6" t="s">
        <v>12299</v>
      </c>
      <c r="AA6567" s="6"/>
    </row>
    <row r="6568" spans="1:27" x14ac:dyDescent="0.3">
      <c r="A6568" s="6">
        <v>12429</v>
      </c>
      <c r="B6568" s="6" t="s">
        <v>23683</v>
      </c>
      <c r="C6568" s="6" t="s">
        <v>23684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12295</v>
      </c>
      <c r="M6568" s="6">
        <v>63</v>
      </c>
      <c r="N6568" s="6" t="e">
        <f>VLOOKUP(A6568,web_archive!D:AB,18,FALSE)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23685</v>
      </c>
      <c r="V6568" s="6">
        <v>300000</v>
      </c>
      <c r="W6568" s="6" t="s">
        <v>12483</v>
      </c>
      <c r="X6568" s="6" t="s">
        <v>12299</v>
      </c>
      <c r="Y6568" s="6" t="s">
        <v>12299</v>
      </c>
      <c r="Z6568" s="6"/>
      <c r="AA6568" s="6"/>
    </row>
    <row r="6569" spans="1:27" x14ac:dyDescent="0.3">
      <c r="A6569" s="6">
        <v>12430</v>
      </c>
      <c r="B6569" s="6" t="s">
        <v>23686</v>
      </c>
      <c r="C6569" s="6" t="s">
        <v>23687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12295</v>
      </c>
      <c r="M6569" s="6">
        <v>63</v>
      </c>
      <c r="N6569" s="6" t="e">
        <f>VLOOKUP(A6569,web_archive!D:AB,18,FALSE)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23688</v>
      </c>
      <c r="V6569" s="6">
        <v>300000</v>
      </c>
      <c r="W6569" s="6" t="s">
        <v>12483</v>
      </c>
      <c r="X6569" s="6" t="s">
        <v>12299</v>
      </c>
      <c r="Y6569" s="6" t="s">
        <v>12299</v>
      </c>
      <c r="Z6569" s="6"/>
      <c r="AA6569" s="6"/>
    </row>
    <row r="6570" spans="1:27" x14ac:dyDescent="0.3">
      <c r="A6570" s="6">
        <v>12431</v>
      </c>
      <c r="B6570" s="6" t="s">
        <v>23689</v>
      </c>
      <c r="C6570" s="6" t="s">
        <v>23690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12295</v>
      </c>
      <c r="M6570" s="6">
        <v>63</v>
      </c>
      <c r="N6570" s="6" t="e">
        <f>VLOOKUP(A6570,web_archive!D:AB,18,FALSE)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23691</v>
      </c>
      <c r="V6570" s="6">
        <v>300000</v>
      </c>
      <c r="W6570" s="6" t="s">
        <v>12483</v>
      </c>
      <c r="X6570" s="6" t="s">
        <v>12299</v>
      </c>
      <c r="Y6570" s="6" t="s">
        <v>12299</v>
      </c>
      <c r="Z6570" s="6"/>
      <c r="AA6570" s="6"/>
    </row>
    <row r="6571" spans="1:27" x14ac:dyDescent="0.3">
      <c r="A6571" s="6">
        <v>12432</v>
      </c>
      <c r="B6571" s="6" t="s">
        <v>23692</v>
      </c>
      <c r="C6571" s="6" t="s">
        <v>23693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12295</v>
      </c>
      <c r="M6571" s="6">
        <v>63</v>
      </c>
      <c r="N6571" s="6" t="e">
        <f>VLOOKUP(A6571,web_archive!D:AB,18,FALSE)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23694</v>
      </c>
      <c r="V6571" s="6">
        <v>300000</v>
      </c>
      <c r="W6571" s="6" t="s">
        <v>12483</v>
      </c>
      <c r="X6571" s="6" t="s">
        <v>12299</v>
      </c>
      <c r="Y6571" s="6" t="s">
        <v>12299</v>
      </c>
      <c r="Z6571" s="6"/>
      <c r="AA6571" s="6"/>
    </row>
    <row r="6572" spans="1:27" x14ac:dyDescent="0.3">
      <c r="A6572" s="6">
        <v>12433</v>
      </c>
      <c r="B6572" s="6" t="s">
        <v>23695</v>
      </c>
      <c r="C6572" s="6" t="s">
        <v>23696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12295</v>
      </c>
      <c r="M6572" s="6">
        <v>63</v>
      </c>
      <c r="N6572" s="6" t="e">
        <f>VLOOKUP(A6572,web_archive!D:AB,18,FALSE)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23697</v>
      </c>
      <c r="V6572" s="6">
        <v>300000</v>
      </c>
      <c r="W6572" s="6" t="s">
        <v>12483</v>
      </c>
      <c r="X6572" s="6" t="s">
        <v>12299</v>
      </c>
      <c r="Y6572" s="6" t="s">
        <v>12299</v>
      </c>
      <c r="Z6572" s="6"/>
      <c r="AA6572" s="6"/>
    </row>
    <row r="6573" spans="1:27" x14ac:dyDescent="0.3">
      <c r="A6573" s="6">
        <v>12434</v>
      </c>
      <c r="B6573" s="6" t="s">
        <v>23698</v>
      </c>
      <c r="C6573" s="6" t="s">
        <v>23699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12295</v>
      </c>
      <c r="M6573" s="6">
        <v>63</v>
      </c>
      <c r="N6573" s="6" t="e">
        <f>VLOOKUP(A6573,web_archive!D:AB,18,FALSE)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23700</v>
      </c>
      <c r="V6573" s="6">
        <v>300000</v>
      </c>
      <c r="W6573" s="6" t="s">
        <v>12483</v>
      </c>
      <c r="X6573" s="6" t="s">
        <v>12299</v>
      </c>
      <c r="Y6573" s="6" t="s">
        <v>12299</v>
      </c>
      <c r="Z6573" s="6"/>
      <c r="AA6573" s="6"/>
    </row>
    <row r="6574" spans="1:27" x14ac:dyDescent="0.3">
      <c r="A6574" s="6">
        <v>12435</v>
      </c>
      <c r="B6574" s="6" t="s">
        <v>23701</v>
      </c>
      <c r="C6574" s="6" t="s">
        <v>23702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12295</v>
      </c>
      <c r="M6574" s="6">
        <v>63</v>
      </c>
      <c r="N6574" s="6" t="e">
        <f>VLOOKUP(A6574,web_archive!D:AB,18,FALSE)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23703</v>
      </c>
      <c r="V6574" s="6">
        <v>60000</v>
      </c>
      <c r="W6574" s="6" t="s">
        <v>22428</v>
      </c>
      <c r="X6574" s="6" t="s">
        <v>22429</v>
      </c>
      <c r="Y6574" s="6" t="s">
        <v>12299</v>
      </c>
      <c r="Z6574" s="6" t="s">
        <v>12299</v>
      </c>
      <c r="AA6574" s="6"/>
    </row>
    <row r="6575" spans="1:27" x14ac:dyDescent="0.3">
      <c r="A6575" s="6">
        <v>12436</v>
      </c>
      <c r="B6575" s="6" t="s">
        <v>23704</v>
      </c>
      <c r="C6575" s="6" t="s">
        <v>23705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12295</v>
      </c>
      <c r="M6575" s="6">
        <v>63</v>
      </c>
      <c r="N6575" s="6" t="e">
        <f>VLOOKUP(A6575,web_archive!D:AB,18,FALSE)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23706</v>
      </c>
      <c r="V6575" s="6">
        <v>500000</v>
      </c>
      <c r="W6575" s="6">
        <v>20</v>
      </c>
      <c r="X6575" s="6" t="s">
        <v>23707</v>
      </c>
      <c r="Y6575" s="6" t="s">
        <v>13911</v>
      </c>
      <c r="Z6575" s="6" t="s">
        <v>12299</v>
      </c>
      <c r="AA6575" s="6" t="s">
        <v>12299</v>
      </c>
    </row>
    <row r="6576" spans="1:27" x14ac:dyDescent="0.3">
      <c r="A6576" s="6">
        <v>12437</v>
      </c>
      <c r="B6576" s="6" t="s">
        <v>23708</v>
      </c>
      <c r="C6576" s="6" t="s">
        <v>23709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12295</v>
      </c>
      <c r="M6576" s="6">
        <v>63</v>
      </c>
      <c r="N6576" s="6" t="e">
        <f>VLOOKUP(A6576,web_archive!D:AB,18,FALSE)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23710</v>
      </c>
      <c r="V6576" s="6">
        <v>500000</v>
      </c>
      <c r="W6576" s="6" t="s">
        <v>12489</v>
      </c>
      <c r="X6576" s="6" t="s">
        <v>12299</v>
      </c>
      <c r="Y6576" s="6" t="s">
        <v>12299</v>
      </c>
      <c r="Z6576" s="6"/>
      <c r="AA6576" s="6"/>
    </row>
    <row r="6577" spans="1:23" x14ac:dyDescent="0.3">
      <c r="A6577" s="6">
        <v>12438</v>
      </c>
      <c r="B6577" s="6" t="s">
        <v>23711</v>
      </c>
      <c r="C6577" s="6" t="s">
        <v>23712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12295</v>
      </c>
      <c r="M6577" s="6">
        <v>63</v>
      </c>
      <c r="N6577" s="6" t="e">
        <f>VLOOKUP(A6577,web_archive!D:AB,18,FALSE)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12299</v>
      </c>
      <c r="V6577" s="6" t="s">
        <v>12299</v>
      </c>
      <c r="W6577" s="6" t="s">
        <v>12299</v>
      </c>
    </row>
    <row r="6578" spans="1:23" x14ac:dyDescent="0.3">
      <c r="A6578" s="6">
        <v>12439</v>
      </c>
      <c r="B6578" s="6" t="s">
        <v>23713</v>
      </c>
      <c r="C6578" s="6" t="s">
        <v>23714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12295</v>
      </c>
      <c r="M6578" s="6">
        <v>63</v>
      </c>
      <c r="N6578" s="6" t="e">
        <f>VLOOKUP(A6578,web_archive!D:AB,18,FALSE)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12299</v>
      </c>
      <c r="V6578" s="6" t="s">
        <v>12299</v>
      </c>
      <c r="W6578" s="6" t="s">
        <v>12299</v>
      </c>
    </row>
    <row r="6579" spans="1:23" x14ac:dyDescent="0.3">
      <c r="A6579" s="6">
        <v>12440</v>
      </c>
      <c r="B6579" s="6" t="s">
        <v>23715</v>
      </c>
      <c r="C6579" s="6" t="s">
        <v>23716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12295</v>
      </c>
      <c r="M6579" s="6">
        <v>63</v>
      </c>
      <c r="N6579" s="6" t="e">
        <f>VLOOKUP(A6579,web_archive!D:AB,18,FALSE)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12299</v>
      </c>
      <c r="V6579" s="6" t="s">
        <v>12299</v>
      </c>
      <c r="W6579" s="6" t="s">
        <v>12299</v>
      </c>
    </row>
    <row r="6580" spans="1:23" x14ac:dyDescent="0.3">
      <c r="A6580" s="6">
        <v>12441</v>
      </c>
      <c r="B6580" s="6" t="s">
        <v>23717</v>
      </c>
      <c r="C6580" s="6" t="s">
        <v>23718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12295</v>
      </c>
      <c r="M6580" s="6">
        <v>63</v>
      </c>
      <c r="N6580" s="6" t="e">
        <f>VLOOKUP(A6580,web_archive!D:AB,18,FALSE)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12299</v>
      </c>
      <c r="V6580" s="6" t="s">
        <v>12299</v>
      </c>
      <c r="W6580" s="6" t="s">
        <v>12299</v>
      </c>
    </row>
    <row r="6581" spans="1:23" x14ac:dyDescent="0.3">
      <c r="A6581" s="6">
        <v>12442</v>
      </c>
      <c r="B6581" s="6" t="s">
        <v>23719</v>
      </c>
      <c r="C6581" s="6" t="s">
        <v>23720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12295</v>
      </c>
      <c r="M6581" s="6">
        <v>63</v>
      </c>
      <c r="N6581" s="6" t="e">
        <f>VLOOKUP(A6581,web_archive!D:AB,18,FALSE)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12299</v>
      </c>
      <c r="V6581" s="6" t="s">
        <v>12299</v>
      </c>
      <c r="W6581" s="6" t="s">
        <v>12299</v>
      </c>
    </row>
    <row r="6582" spans="1:23" x14ac:dyDescent="0.3">
      <c r="A6582" s="6">
        <v>12443</v>
      </c>
      <c r="B6582" s="6" t="s">
        <v>23721</v>
      </c>
      <c r="C6582" s="6" t="s">
        <v>23722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12295</v>
      </c>
      <c r="M6582" s="6">
        <v>63</v>
      </c>
      <c r="N6582" s="6" t="e">
        <f>VLOOKUP(A6582,web_archive!D:AB,18,FALSE)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12299</v>
      </c>
      <c r="V6582" s="6" t="s">
        <v>12299</v>
      </c>
      <c r="W6582" s="6" t="s">
        <v>12299</v>
      </c>
    </row>
    <row r="6583" spans="1:23" x14ac:dyDescent="0.3">
      <c r="A6583" s="6">
        <v>12444</v>
      </c>
      <c r="B6583" s="6" t="s">
        <v>23723</v>
      </c>
      <c r="C6583" s="6" t="s">
        <v>23724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12295</v>
      </c>
      <c r="M6583" s="6">
        <v>63</v>
      </c>
      <c r="N6583" s="6" t="e">
        <f>VLOOKUP(A6583,web_archive!D:AB,18,FALSE)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23725</v>
      </c>
      <c r="V6583" s="6" t="s">
        <v>12299</v>
      </c>
      <c r="W6583" s="6" t="s">
        <v>12299</v>
      </c>
    </row>
    <row r="6584" spans="1:23" x14ac:dyDescent="0.3">
      <c r="A6584" s="6">
        <v>12445</v>
      </c>
      <c r="B6584" s="6" t="s">
        <v>23726</v>
      </c>
      <c r="C6584" s="6" t="s">
        <v>23727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12295</v>
      </c>
      <c r="M6584" s="6">
        <v>63</v>
      </c>
      <c r="N6584" s="6" t="e">
        <f>VLOOKUP(A6584,web_archive!D:AB,18,FALSE)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12299</v>
      </c>
      <c r="V6584" s="6" t="s">
        <v>12299</v>
      </c>
      <c r="W6584" s="6" t="s">
        <v>12299</v>
      </c>
    </row>
    <row r="6585" spans="1:23" x14ac:dyDescent="0.3">
      <c r="A6585" s="6">
        <v>12446</v>
      </c>
      <c r="B6585" s="6" t="s">
        <v>23728</v>
      </c>
      <c r="C6585" s="6" t="s">
        <v>23729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12295</v>
      </c>
      <c r="M6585" s="6">
        <v>63</v>
      </c>
      <c r="N6585" s="6" t="e">
        <f>VLOOKUP(A6585,web_archive!D:AB,18,FALSE)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12299</v>
      </c>
      <c r="V6585" s="6" t="s">
        <v>12299</v>
      </c>
      <c r="W6585" s="6" t="s">
        <v>12299</v>
      </c>
    </row>
    <row r="6586" spans="1:23" x14ac:dyDescent="0.3">
      <c r="A6586" s="6">
        <v>12447</v>
      </c>
      <c r="B6586" s="6" t="s">
        <v>23730</v>
      </c>
      <c r="C6586" s="6" t="s">
        <v>23731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12295</v>
      </c>
      <c r="M6586" s="6">
        <v>63</v>
      </c>
      <c r="N6586" s="6" t="e">
        <f>VLOOKUP(A6586,web_archive!D:AB,18,FALSE)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12299</v>
      </c>
      <c r="V6586" s="6" t="s">
        <v>12299</v>
      </c>
      <c r="W6586" s="6" t="s">
        <v>12299</v>
      </c>
    </row>
    <row r="6587" spans="1:23" x14ac:dyDescent="0.3">
      <c r="A6587" s="6">
        <v>12448</v>
      </c>
      <c r="B6587" s="6" t="s">
        <v>23732</v>
      </c>
      <c r="C6587" s="6" t="s">
        <v>23733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12295</v>
      </c>
      <c r="M6587" s="6">
        <v>63</v>
      </c>
      <c r="N6587" s="6" t="e">
        <f>VLOOKUP(A6587,web_archive!D:AB,18,FALSE)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12299</v>
      </c>
      <c r="V6587" s="6" t="s">
        <v>12299</v>
      </c>
      <c r="W6587" s="6" t="s">
        <v>12299</v>
      </c>
    </row>
    <row r="6588" spans="1:23" x14ac:dyDescent="0.3">
      <c r="A6588" s="6">
        <v>12449</v>
      </c>
      <c r="B6588" s="6" t="s">
        <v>23734</v>
      </c>
      <c r="C6588" s="6" t="s">
        <v>23735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12295</v>
      </c>
      <c r="M6588" s="6">
        <v>63</v>
      </c>
      <c r="N6588" s="6" t="e">
        <f>VLOOKUP(A6588,web_archive!D:AB,18,FALSE)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12299</v>
      </c>
      <c r="V6588" s="6" t="s">
        <v>12299</v>
      </c>
      <c r="W6588" s="6" t="s">
        <v>12299</v>
      </c>
    </row>
    <row r="6589" spans="1:23" x14ac:dyDescent="0.3">
      <c r="A6589" s="6">
        <v>12450</v>
      </c>
      <c r="B6589" s="6" t="s">
        <v>23736</v>
      </c>
      <c r="C6589" s="6" t="s">
        <v>23737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12295</v>
      </c>
      <c r="M6589" s="6">
        <v>63</v>
      </c>
      <c r="N6589" s="6" t="e">
        <f>VLOOKUP(A6589,web_archive!D:AB,18,FALSE)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12299</v>
      </c>
      <c r="V6589" s="6" t="s">
        <v>12299</v>
      </c>
      <c r="W6589" s="6" t="s">
        <v>12299</v>
      </c>
    </row>
    <row r="6590" spans="1:23" x14ac:dyDescent="0.3">
      <c r="A6590" s="6">
        <v>12451</v>
      </c>
      <c r="B6590" s="6" t="s">
        <v>23738</v>
      </c>
      <c r="C6590" s="6" t="s">
        <v>23739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12295</v>
      </c>
      <c r="M6590" s="6">
        <v>63</v>
      </c>
      <c r="N6590" s="6" t="e">
        <f>VLOOKUP(A6590,web_archive!D:AB,18,FALSE)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12299</v>
      </c>
      <c r="V6590" s="6" t="s">
        <v>12299</v>
      </c>
      <c r="W6590" s="6" t="s">
        <v>12299</v>
      </c>
    </row>
    <row r="6591" spans="1:23" x14ac:dyDescent="0.3">
      <c r="A6591" s="6">
        <v>12452</v>
      </c>
      <c r="B6591" s="6" t="s">
        <v>23740</v>
      </c>
      <c r="C6591" s="6" t="s">
        <v>23741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12295</v>
      </c>
      <c r="M6591" s="6">
        <v>63</v>
      </c>
      <c r="N6591" s="6" t="e">
        <f>VLOOKUP(A6591,web_archive!D:AB,18,FALSE)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12299</v>
      </c>
      <c r="V6591" s="6" t="s">
        <v>12299</v>
      </c>
      <c r="W6591" s="6" t="s">
        <v>12299</v>
      </c>
    </row>
    <row r="6592" spans="1:23" x14ac:dyDescent="0.3">
      <c r="A6592" s="6">
        <v>12453</v>
      </c>
      <c r="B6592" s="6" t="s">
        <v>23742</v>
      </c>
      <c r="C6592" s="6" t="s">
        <v>23743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12295</v>
      </c>
      <c r="M6592" s="6">
        <v>63</v>
      </c>
      <c r="N6592" s="6" t="e">
        <f>VLOOKUP(A6592,web_archive!D:AB,18,FALSE)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12299</v>
      </c>
      <c r="V6592" s="6" t="s">
        <v>12299</v>
      </c>
      <c r="W6592" s="6" t="s">
        <v>12299</v>
      </c>
    </row>
    <row r="6593" spans="1:30" x14ac:dyDescent="0.3">
      <c r="A6593" s="6">
        <v>12454</v>
      </c>
      <c r="B6593" s="6" t="s">
        <v>23744</v>
      </c>
      <c r="C6593" s="6" t="s">
        <v>23745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12295</v>
      </c>
      <c r="M6593" s="6">
        <v>63</v>
      </c>
      <c r="N6593" s="6" t="e">
        <f>VLOOKUP(A6593,web_archive!D:AB,18,FALSE)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12299</v>
      </c>
      <c r="V6593" s="6" t="s">
        <v>12299</v>
      </c>
      <c r="W6593" s="6" t="s">
        <v>12299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23746</v>
      </c>
      <c r="C6594" s="6" t="s">
        <v>23747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12295</v>
      </c>
      <c r="M6594" s="6">
        <v>63</v>
      </c>
      <c r="N6594" s="6" t="e">
        <f>VLOOKUP(A6594,web_archive!D:AB,18,FALSE)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12299</v>
      </c>
      <c r="V6594" s="6" t="s">
        <v>12299</v>
      </c>
      <c r="W6594" s="6" t="s">
        <v>12299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23748</v>
      </c>
      <c r="C6595" s="6" t="s">
        <v>23749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12295</v>
      </c>
      <c r="M6595" s="6">
        <v>63</v>
      </c>
      <c r="N6595" s="6" t="e">
        <f>VLOOKUP(A6595,web_archive!D:AB,18,FALSE)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12299</v>
      </c>
      <c r="V6595" s="6" t="s">
        <v>12299</v>
      </c>
      <c r="W6595" s="6" t="s">
        <v>12299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23750</v>
      </c>
      <c r="C6596" s="6" t="s">
        <v>23751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12295</v>
      </c>
      <c r="M6596" s="6">
        <v>63</v>
      </c>
      <c r="N6596" s="6" t="e">
        <f>VLOOKUP(A6596,web_archive!D:AB,18,FALSE)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12299</v>
      </c>
      <c r="V6596" s="6" t="s">
        <v>12299</v>
      </c>
      <c r="W6596" s="6" t="s">
        <v>12299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23752</v>
      </c>
      <c r="C6597" s="6" t="s">
        <v>23753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12295</v>
      </c>
      <c r="M6597" s="6">
        <v>63</v>
      </c>
      <c r="N6597" s="6" t="e">
        <f>VLOOKUP(A6597,web_archive!D:AB,18,FALSE)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23754</v>
      </c>
      <c r="V6597" s="6">
        <v>600000</v>
      </c>
      <c r="W6597" s="6">
        <v>-7</v>
      </c>
      <c r="X6597" s="6" t="s">
        <v>12451</v>
      </c>
      <c r="Y6597" s="6" t="s">
        <v>12299</v>
      </c>
      <c r="Z6597" s="6" t="s">
        <v>12299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23755</v>
      </c>
      <c r="C6598" s="6" t="s">
        <v>23756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12295</v>
      </c>
      <c r="M6598" s="6">
        <v>63</v>
      </c>
      <c r="N6598" s="6" t="e">
        <f>VLOOKUP(A6598,web_archive!D:AB,18,FALSE)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23757</v>
      </c>
      <c r="V6598" s="6">
        <v>600000</v>
      </c>
      <c r="W6598" s="6">
        <v>-5</v>
      </c>
      <c r="X6598" s="6" t="s">
        <v>12491</v>
      </c>
      <c r="Y6598" s="6" t="s">
        <v>12299</v>
      </c>
      <c r="Z6598" s="6" t="s">
        <v>12299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23758</v>
      </c>
      <c r="C6599" s="6" t="s">
        <v>23759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12295</v>
      </c>
      <c r="M6599" s="6">
        <v>63</v>
      </c>
      <c r="N6599" s="6" t="e">
        <f>VLOOKUP(A6599,web_archive!D:AB,18,FALSE)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12299</v>
      </c>
      <c r="V6599" s="6" t="s">
        <v>12299</v>
      </c>
      <c r="W6599" s="6" t="s">
        <v>12299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23760</v>
      </c>
      <c r="C6600" s="6" t="s">
        <v>23761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12295</v>
      </c>
      <c r="M6600" s="6">
        <v>63</v>
      </c>
      <c r="N6600" s="6" t="e">
        <f>VLOOKUP(A6600,web_archive!D:AB,18,FALSE)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23762</v>
      </c>
      <c r="V6600" s="6" t="s">
        <v>14532</v>
      </c>
      <c r="W6600" s="6">
        <v>3</v>
      </c>
      <c r="X6600" s="6" t="s">
        <v>23763</v>
      </c>
      <c r="Y6600" s="6">
        <v>180</v>
      </c>
      <c r="Z6600" s="6">
        <v>0</v>
      </c>
      <c r="AA6600" s="6">
        <v>0</v>
      </c>
      <c r="AB6600" s="6" t="s">
        <v>23764</v>
      </c>
      <c r="AC6600" s="6" t="s">
        <v>12299</v>
      </c>
      <c r="AD6600" s="6" t="s">
        <v>12299</v>
      </c>
    </row>
    <row r="6601" spans="1:30" x14ac:dyDescent="0.3">
      <c r="A6601" s="6">
        <v>12463</v>
      </c>
      <c r="B6601" s="6" t="s">
        <v>23765</v>
      </c>
      <c r="C6601" s="6" t="s">
        <v>23766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12295</v>
      </c>
      <c r="M6601" s="6">
        <v>63</v>
      </c>
      <c r="N6601" s="6" t="e">
        <f>VLOOKUP(A6601,web_archive!D:AB,18,FALSE)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23762</v>
      </c>
      <c r="V6601" s="6" t="s">
        <v>14532</v>
      </c>
      <c r="W6601" s="6">
        <v>3</v>
      </c>
      <c r="X6601" s="6" t="s">
        <v>23763</v>
      </c>
      <c r="Y6601" s="6">
        <v>60</v>
      </c>
      <c r="Z6601" s="6">
        <v>0</v>
      </c>
      <c r="AA6601" s="6">
        <v>0</v>
      </c>
      <c r="AB6601" s="6" t="s">
        <v>23764</v>
      </c>
      <c r="AC6601" s="6" t="s">
        <v>12299</v>
      </c>
      <c r="AD6601" s="6" t="s">
        <v>12299</v>
      </c>
    </row>
    <row r="6602" spans="1:30" x14ac:dyDescent="0.3">
      <c r="A6602" s="6">
        <v>12464</v>
      </c>
      <c r="B6602" s="6" t="s">
        <v>23767</v>
      </c>
      <c r="C6602" s="6" t="s">
        <v>23768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12295</v>
      </c>
      <c r="M6602" s="6">
        <v>63</v>
      </c>
      <c r="N6602" s="6" t="e">
        <f>VLOOKUP(A6602,web_archive!D:AB,18,FALSE)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23769</v>
      </c>
      <c r="V6602" s="6" t="s">
        <v>14532</v>
      </c>
      <c r="W6602" s="6">
        <v>3</v>
      </c>
      <c r="X6602" s="6" t="s">
        <v>23770</v>
      </c>
      <c r="Y6602" s="6">
        <v>180</v>
      </c>
      <c r="Z6602" s="6">
        <v>0</v>
      </c>
      <c r="AA6602" s="6">
        <v>0</v>
      </c>
      <c r="AB6602" s="6" t="s">
        <v>23771</v>
      </c>
      <c r="AC6602" s="6" t="s">
        <v>12299</v>
      </c>
      <c r="AD6602" s="6" t="s">
        <v>12299</v>
      </c>
    </row>
    <row r="6603" spans="1:30" x14ac:dyDescent="0.3">
      <c r="A6603" s="6">
        <v>12465</v>
      </c>
      <c r="B6603" s="6" t="s">
        <v>23772</v>
      </c>
      <c r="C6603" s="6" t="s">
        <v>23773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12295</v>
      </c>
      <c r="M6603" s="6">
        <v>63</v>
      </c>
      <c r="N6603" s="6" t="e">
        <f>VLOOKUP(A6603,web_archive!D:AB,18,FALSE)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23769</v>
      </c>
      <c r="V6603" s="6" t="s">
        <v>14532</v>
      </c>
      <c r="W6603" s="6">
        <v>3</v>
      </c>
      <c r="X6603" s="6" t="s">
        <v>23770</v>
      </c>
      <c r="Y6603" s="6">
        <v>60</v>
      </c>
      <c r="Z6603" s="6">
        <v>0</v>
      </c>
      <c r="AA6603" s="6">
        <v>0</v>
      </c>
      <c r="AB6603" s="6" t="s">
        <v>23771</v>
      </c>
      <c r="AC6603" s="6" t="s">
        <v>12299</v>
      </c>
      <c r="AD6603" s="6" t="s">
        <v>12299</v>
      </c>
    </row>
    <row r="6604" spans="1:30" x14ac:dyDescent="0.3">
      <c r="A6604" s="6">
        <v>12466</v>
      </c>
      <c r="B6604" s="6" t="s">
        <v>23774</v>
      </c>
      <c r="C6604" s="6" t="s">
        <v>23775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12295</v>
      </c>
      <c r="M6604" s="6">
        <v>63</v>
      </c>
      <c r="N6604" s="6" t="e">
        <f>VLOOKUP(A6604,web_archive!D:AB,18,FALSE)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12299</v>
      </c>
      <c r="V6604" s="6" t="s">
        <v>12299</v>
      </c>
      <c r="W6604" s="6" t="s">
        <v>12299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23776</v>
      </c>
      <c r="C6605" s="6" t="s">
        <v>23777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12295</v>
      </c>
      <c r="M6605" s="6">
        <v>63</v>
      </c>
      <c r="N6605" s="6" t="e">
        <f>VLOOKUP(A6605,web_archive!D:AB,18,FALSE)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12299</v>
      </c>
      <c r="V6605" s="6" t="s">
        <v>12299</v>
      </c>
      <c r="W6605" s="6" t="s">
        <v>12299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23778</v>
      </c>
      <c r="C6606" s="6" t="s">
        <v>23779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12295</v>
      </c>
      <c r="M6606" s="6">
        <v>63</v>
      </c>
      <c r="N6606" s="6" t="e">
        <f>VLOOKUP(A6606,web_archive!D:AB,18,FALSE)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12299</v>
      </c>
      <c r="V6606" s="6" t="s">
        <v>12299</v>
      </c>
      <c r="W6606" s="6" t="s">
        <v>12299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23780</v>
      </c>
      <c r="C6607" s="6" t="s">
        <v>23781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12295</v>
      </c>
      <c r="M6607" s="6">
        <v>63</v>
      </c>
      <c r="N6607" s="6" t="e">
        <f>VLOOKUP(A6607,web_archive!D:AB,18,FALSE)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12299</v>
      </c>
      <c r="V6607" s="6" t="s">
        <v>12299</v>
      </c>
      <c r="W6607" s="6" t="s">
        <v>12299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23782</v>
      </c>
      <c r="C6608" s="6" t="s">
        <v>23783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12295</v>
      </c>
      <c r="M6608" s="6">
        <v>63</v>
      </c>
      <c r="N6608" s="6" t="e">
        <f>VLOOKUP(A6608,web_archive!D:AB,18,FALSE)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12299</v>
      </c>
      <c r="V6608" s="6" t="s">
        <v>12299</v>
      </c>
      <c r="W6608" s="6" t="s">
        <v>12299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23784</v>
      </c>
      <c r="C6609" s="6" t="s">
        <v>23785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12295</v>
      </c>
      <c r="M6609" s="6">
        <v>63</v>
      </c>
      <c r="N6609" s="6" t="e">
        <f>VLOOKUP(A6609,web_archive!D:AB,18,FALSE)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12299</v>
      </c>
      <c r="V6609" s="6" t="s">
        <v>12299</v>
      </c>
      <c r="W6609" s="6" t="s">
        <v>12299</v>
      </c>
      <c r="X6609" s="6"/>
      <c r="Y6609" s="6"/>
      <c r="Z6609" s="6"/>
    </row>
    <row r="6610" spans="1:26" x14ac:dyDescent="0.3">
      <c r="A6610" s="6">
        <v>12473</v>
      </c>
      <c r="B6610" s="6" t="s">
        <v>23786</v>
      </c>
      <c r="C6610" s="6" t="s">
        <v>23787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12295</v>
      </c>
      <c r="M6610" s="6">
        <v>63</v>
      </c>
      <c r="N6610" s="6" t="e">
        <f>VLOOKUP(A6610,web_archive!D:AB,18,FALSE)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23788</v>
      </c>
      <c r="V6610" s="6" t="s">
        <v>12299</v>
      </c>
      <c r="W6610" s="6" t="s">
        <v>12299</v>
      </c>
      <c r="X6610" s="6"/>
      <c r="Y6610" s="6"/>
      <c r="Z6610" s="6"/>
    </row>
    <row r="6611" spans="1:26" x14ac:dyDescent="0.3">
      <c r="A6611" s="6">
        <v>12474</v>
      </c>
      <c r="B6611" s="6" t="s">
        <v>23789</v>
      </c>
      <c r="C6611" s="6" t="s">
        <v>23790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12295</v>
      </c>
      <c r="M6611" s="6">
        <v>63</v>
      </c>
      <c r="N6611" s="6" t="e">
        <f>VLOOKUP(A6611,web_archive!D:AB,18,FALSE)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23791</v>
      </c>
      <c r="V6611" s="6" t="s">
        <v>12299</v>
      </c>
      <c r="W6611" s="6" t="s">
        <v>12299</v>
      </c>
      <c r="X6611" s="6"/>
      <c r="Y6611" s="6"/>
      <c r="Z6611" s="6"/>
    </row>
    <row r="6612" spans="1:26" x14ac:dyDescent="0.3">
      <c r="A6612" s="6">
        <v>12475</v>
      </c>
      <c r="B6612" s="6" t="s">
        <v>23792</v>
      </c>
      <c r="C6612" s="6" t="s">
        <v>23793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12295</v>
      </c>
      <c r="M6612" s="6">
        <v>63</v>
      </c>
      <c r="N6612" s="6" t="e">
        <f>VLOOKUP(A6612,web_archive!D:AB,18,FALSE)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23794</v>
      </c>
      <c r="V6612" s="6" t="s">
        <v>12298</v>
      </c>
      <c r="W6612" s="6" t="s">
        <v>12299</v>
      </c>
      <c r="X6612" s="6" t="s">
        <v>12299</v>
      </c>
      <c r="Y6612" s="6"/>
      <c r="Z6612" s="6"/>
    </row>
    <row r="6613" spans="1:26" x14ac:dyDescent="0.3">
      <c r="A6613" s="6">
        <v>12476</v>
      </c>
      <c r="B6613" s="6" t="s">
        <v>23795</v>
      </c>
      <c r="C6613" s="6" t="s">
        <v>23796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12295</v>
      </c>
      <c r="M6613" s="6">
        <v>63</v>
      </c>
      <c r="N6613" s="6" t="e">
        <f>VLOOKUP(A6613,web_archive!D:AB,18,FALSE)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12299</v>
      </c>
      <c r="V6613" s="6" t="s">
        <v>12299</v>
      </c>
      <c r="W6613" s="6" t="s">
        <v>12299</v>
      </c>
      <c r="X6613" s="6"/>
      <c r="Y6613" s="6"/>
      <c r="Z6613" s="6"/>
    </row>
    <row r="6614" spans="1:26" x14ac:dyDescent="0.3">
      <c r="A6614" s="6">
        <v>12477</v>
      </c>
      <c r="B6614" s="6" t="s">
        <v>23797</v>
      </c>
      <c r="C6614" s="6" t="s">
        <v>23798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12295</v>
      </c>
      <c r="M6614" s="6">
        <v>63</v>
      </c>
      <c r="N6614" s="6" t="e">
        <f>VLOOKUP(A6614,web_archive!D:AB,18,FALSE)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23799</v>
      </c>
      <c r="V6614" s="6" t="s">
        <v>23800</v>
      </c>
      <c r="W6614" s="6" t="s">
        <v>23801</v>
      </c>
      <c r="X6614" s="6" t="s">
        <v>12368</v>
      </c>
      <c r="Y6614" s="6" t="s">
        <v>12299</v>
      </c>
      <c r="Z6614" s="6" t="s">
        <v>12299</v>
      </c>
    </row>
    <row r="6615" spans="1:26" x14ac:dyDescent="0.3">
      <c r="A6615" s="6">
        <v>12478</v>
      </c>
      <c r="B6615" s="6" t="s">
        <v>23802</v>
      </c>
      <c r="C6615" s="6" t="s">
        <v>23803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12295</v>
      </c>
      <c r="M6615" s="6">
        <v>63</v>
      </c>
      <c r="N6615" s="6" t="e">
        <f>VLOOKUP(A6615,web_archive!D:AB,18,FALSE)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12299</v>
      </c>
      <c r="V6615" s="6" t="s">
        <v>12299</v>
      </c>
      <c r="W6615" s="6" t="s">
        <v>12299</v>
      </c>
      <c r="X6615" s="6"/>
      <c r="Y6615" s="6"/>
      <c r="Z6615" s="6"/>
    </row>
    <row r="6616" spans="1:26" x14ac:dyDescent="0.3">
      <c r="A6616" s="6">
        <v>12479</v>
      </c>
      <c r="B6616" s="6" t="s">
        <v>23804</v>
      </c>
      <c r="C6616" s="6" t="s">
        <v>23805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12295</v>
      </c>
      <c r="M6616" s="6">
        <v>63</v>
      </c>
      <c r="N6616" s="6" t="e">
        <f>VLOOKUP(A6616,web_archive!D:AB,18,FALSE)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23806</v>
      </c>
      <c r="V6616" s="6" t="s">
        <v>23807</v>
      </c>
      <c r="W6616" s="6" t="s">
        <v>12299</v>
      </c>
      <c r="X6616" s="6" t="s">
        <v>12299</v>
      </c>
      <c r="Y6616" s="6"/>
      <c r="Z6616" s="6"/>
    </row>
    <row r="6617" spans="1:26" x14ac:dyDescent="0.3">
      <c r="A6617" s="6">
        <v>12480</v>
      </c>
      <c r="B6617" s="6" t="s">
        <v>23808</v>
      </c>
      <c r="C6617" s="6" t="s">
        <v>23809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12295</v>
      </c>
      <c r="M6617" s="6">
        <v>63</v>
      </c>
      <c r="N6617" s="6" t="e">
        <f>VLOOKUP(A6617,web_archive!D:AB,18,FALSE)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12299</v>
      </c>
      <c r="V6617" s="6" t="s">
        <v>12299</v>
      </c>
      <c r="W6617" s="6" t="s">
        <v>12299</v>
      </c>
      <c r="X6617" s="6"/>
      <c r="Y6617" s="6"/>
      <c r="Z6617" s="6"/>
    </row>
    <row r="6618" spans="1:26" x14ac:dyDescent="0.3">
      <c r="A6618" s="6">
        <v>12481</v>
      </c>
      <c r="B6618" s="6" t="s">
        <v>23810</v>
      </c>
      <c r="C6618" s="6" t="s">
        <v>23811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12295</v>
      </c>
      <c r="M6618" s="6">
        <v>63</v>
      </c>
      <c r="N6618" s="6" t="e">
        <f>VLOOKUP(A6618,web_archive!D:AB,18,FALSE)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12299</v>
      </c>
      <c r="V6618" s="6" t="s">
        <v>12299</v>
      </c>
      <c r="W6618" s="6" t="s">
        <v>12299</v>
      </c>
      <c r="X6618" s="6"/>
      <c r="Y6618" s="6"/>
      <c r="Z6618" s="6"/>
    </row>
    <row r="6619" spans="1:26" x14ac:dyDescent="0.3">
      <c r="A6619" s="6">
        <v>12482</v>
      </c>
      <c r="B6619" s="6" t="s">
        <v>23812</v>
      </c>
      <c r="C6619" s="6" t="s">
        <v>23813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12295</v>
      </c>
      <c r="M6619" s="6">
        <v>63</v>
      </c>
      <c r="N6619" s="6" t="e">
        <f>VLOOKUP(A6619,web_archive!D:AB,18,FALSE)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12299</v>
      </c>
      <c r="V6619" s="6" t="s">
        <v>12299</v>
      </c>
      <c r="W6619" s="6" t="s">
        <v>12299</v>
      </c>
      <c r="X6619" s="6"/>
      <c r="Y6619" s="6"/>
      <c r="Z6619" s="6"/>
    </row>
    <row r="6620" spans="1:26" x14ac:dyDescent="0.3">
      <c r="A6620" s="6">
        <v>12483</v>
      </c>
      <c r="B6620" s="6" t="s">
        <v>23814</v>
      </c>
      <c r="C6620" s="6" t="s">
        <v>23815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12295</v>
      </c>
      <c r="M6620" s="6">
        <v>63</v>
      </c>
      <c r="N6620" s="6" t="e">
        <f>VLOOKUP(A6620,web_archive!D:AB,18,FALSE)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12299</v>
      </c>
      <c r="V6620" s="6" t="s">
        <v>12299</v>
      </c>
      <c r="W6620" s="6" t="s">
        <v>12299</v>
      </c>
      <c r="X6620" s="6"/>
      <c r="Y6620" s="6"/>
      <c r="Z6620" s="6"/>
    </row>
    <row r="6621" spans="1:26" x14ac:dyDescent="0.3">
      <c r="A6621" s="6">
        <v>12484</v>
      </c>
      <c r="B6621" s="6" t="s">
        <v>23816</v>
      </c>
      <c r="C6621" s="6" t="s">
        <v>23817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12295</v>
      </c>
      <c r="M6621" s="6">
        <v>63</v>
      </c>
      <c r="N6621" s="6" t="e">
        <f>VLOOKUP(A6621,web_archive!D:AB,18,FALSE)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12299</v>
      </c>
      <c r="V6621" s="6" t="s">
        <v>12299</v>
      </c>
      <c r="W6621" s="6" t="s">
        <v>12299</v>
      </c>
      <c r="X6621" s="6"/>
      <c r="Y6621" s="6"/>
      <c r="Z6621" s="6"/>
    </row>
    <row r="6622" spans="1:26" x14ac:dyDescent="0.3">
      <c r="A6622" s="6">
        <v>12485</v>
      </c>
      <c r="B6622" s="6" t="s">
        <v>23818</v>
      </c>
      <c r="C6622" s="6" t="s">
        <v>23819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12295</v>
      </c>
      <c r="M6622" s="6">
        <v>63</v>
      </c>
      <c r="N6622" s="6" t="e">
        <f>VLOOKUP(A6622,web_archive!D:AB,18,FALSE)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12299</v>
      </c>
      <c r="V6622" s="6" t="s">
        <v>12299</v>
      </c>
      <c r="W6622" s="6" t="s">
        <v>12299</v>
      </c>
      <c r="X6622" s="6"/>
      <c r="Y6622" s="6"/>
      <c r="Z6622" s="6"/>
    </row>
    <row r="6623" spans="1:26" x14ac:dyDescent="0.3">
      <c r="A6623" s="6">
        <v>12486</v>
      </c>
      <c r="B6623" s="6" t="s">
        <v>23820</v>
      </c>
      <c r="C6623" s="6" t="s">
        <v>23821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12295</v>
      </c>
      <c r="M6623" s="6">
        <v>63</v>
      </c>
      <c r="N6623" s="6" t="e">
        <f>VLOOKUP(A6623,web_archive!D:AB,18,FALSE)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12299</v>
      </c>
      <c r="V6623" s="6" t="s">
        <v>12299</v>
      </c>
      <c r="W6623" s="6" t="s">
        <v>12299</v>
      </c>
      <c r="X6623" s="6"/>
      <c r="Y6623" s="6"/>
      <c r="Z6623" s="6"/>
    </row>
    <row r="6624" spans="1:26" x14ac:dyDescent="0.3">
      <c r="A6624" s="6">
        <v>12487</v>
      </c>
      <c r="B6624" s="6" t="s">
        <v>23822</v>
      </c>
      <c r="C6624" s="6" t="s">
        <v>23823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12295</v>
      </c>
      <c r="M6624" s="6">
        <v>63</v>
      </c>
      <c r="N6624" s="6" t="e">
        <f>VLOOKUP(A6624,web_archive!D:AB,18,FALSE)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12299</v>
      </c>
      <c r="V6624" s="6" t="s">
        <v>12299</v>
      </c>
      <c r="W6624" s="6" t="s">
        <v>12299</v>
      </c>
      <c r="X6624" s="6"/>
      <c r="Y6624" s="6"/>
      <c r="Z6624" s="6"/>
    </row>
    <row r="6625" spans="1:25" x14ac:dyDescent="0.3">
      <c r="A6625" s="6">
        <v>12488</v>
      </c>
      <c r="B6625" s="6" t="s">
        <v>23824</v>
      </c>
      <c r="C6625" s="6" t="s">
        <v>23825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12295</v>
      </c>
      <c r="M6625" s="6">
        <v>63</v>
      </c>
      <c r="N6625" s="6" t="e">
        <f>VLOOKUP(A6625,web_archive!D:AB,18,FALSE)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12299</v>
      </c>
      <c r="V6625" s="6" t="s">
        <v>12299</v>
      </c>
      <c r="W6625" s="6" t="s">
        <v>12299</v>
      </c>
      <c r="X6625" s="6"/>
      <c r="Y6625" s="6"/>
    </row>
    <row r="6626" spans="1:25" x14ac:dyDescent="0.3">
      <c r="A6626" s="6">
        <v>12489</v>
      </c>
      <c r="B6626" s="6" t="s">
        <v>23826</v>
      </c>
      <c r="C6626" s="6" t="s">
        <v>23827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12295</v>
      </c>
      <c r="M6626" s="6">
        <v>63</v>
      </c>
      <c r="N6626" s="6" t="e">
        <f>VLOOKUP(A6626,web_archive!D:AB,18,FALSE)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12299</v>
      </c>
      <c r="V6626" s="6" t="s">
        <v>12299</v>
      </c>
      <c r="W6626" s="6" t="s">
        <v>12299</v>
      </c>
      <c r="X6626" s="6"/>
      <c r="Y6626" s="6"/>
    </row>
    <row r="6627" spans="1:25" x14ac:dyDescent="0.3">
      <c r="A6627" s="6">
        <v>12490</v>
      </c>
      <c r="B6627" s="6" t="s">
        <v>23828</v>
      </c>
      <c r="C6627" s="6" t="s">
        <v>23829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12295</v>
      </c>
      <c r="M6627" s="6">
        <v>63</v>
      </c>
      <c r="N6627" s="6" t="e">
        <f>VLOOKUP(A6627,web_archive!D:AB,18,FALSE)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23830</v>
      </c>
      <c r="V6627" s="6" t="s">
        <v>23831</v>
      </c>
      <c r="W6627" s="6" t="s">
        <v>12299</v>
      </c>
      <c r="X6627" s="6" t="s">
        <v>12299</v>
      </c>
      <c r="Y6627" s="6"/>
    </row>
    <row r="6628" spans="1:25" x14ac:dyDescent="0.3">
      <c r="A6628" s="6">
        <v>12491</v>
      </c>
      <c r="B6628" s="6" t="s">
        <v>23832</v>
      </c>
      <c r="C6628" s="6" t="s">
        <v>23833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12295</v>
      </c>
      <c r="M6628" s="6">
        <v>63</v>
      </c>
      <c r="N6628" s="6" t="e">
        <f>VLOOKUP(A6628,web_archive!D:AB,18,FALSE)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23834</v>
      </c>
      <c r="V6628" s="6" t="s">
        <v>12299</v>
      </c>
      <c r="W6628" s="6" t="s">
        <v>12299</v>
      </c>
      <c r="X6628" s="6"/>
      <c r="Y6628" s="6"/>
    </row>
    <row r="6629" spans="1:25" x14ac:dyDescent="0.3">
      <c r="A6629" s="6">
        <v>12492</v>
      </c>
      <c r="B6629" s="6" t="s">
        <v>23835</v>
      </c>
      <c r="C6629" s="6" t="s">
        <v>23836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12295</v>
      </c>
      <c r="M6629" s="6">
        <v>63</v>
      </c>
      <c r="N6629" s="6" t="e">
        <f>VLOOKUP(A6629,web_archive!D:AB,18,FALSE)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23837</v>
      </c>
      <c r="V6629" s="6" t="s">
        <v>12406</v>
      </c>
      <c r="W6629" s="6" t="s">
        <v>12299</v>
      </c>
      <c r="X6629" s="6" t="s">
        <v>12299</v>
      </c>
      <c r="Y6629" s="6"/>
    </row>
    <row r="6630" spans="1:25" x14ac:dyDescent="0.3">
      <c r="A6630" s="6">
        <v>12493</v>
      </c>
      <c r="B6630" s="6" t="s">
        <v>23838</v>
      </c>
      <c r="C6630" s="6" t="s">
        <v>23839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12295</v>
      </c>
      <c r="M6630" s="6">
        <v>63</v>
      </c>
      <c r="N6630" s="6" t="e">
        <f>VLOOKUP(A6630,web_archive!D:AB,18,FALSE)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23840</v>
      </c>
      <c r="V6630" s="6" t="s">
        <v>12299</v>
      </c>
      <c r="W6630" s="6" t="s">
        <v>12299</v>
      </c>
      <c r="X6630" s="6"/>
      <c r="Y6630" s="6"/>
    </row>
    <row r="6631" spans="1:25" x14ac:dyDescent="0.3">
      <c r="A6631" s="6">
        <v>12494</v>
      </c>
      <c r="B6631" s="6" t="s">
        <v>23841</v>
      </c>
      <c r="C6631" s="6" t="s">
        <v>23842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12295</v>
      </c>
      <c r="M6631" s="6">
        <v>63</v>
      </c>
      <c r="N6631" s="6" t="e">
        <f>VLOOKUP(A6631,web_archive!D:AB,18,FALSE)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12299</v>
      </c>
      <c r="V6631" s="6" t="s">
        <v>12299</v>
      </c>
      <c r="W6631" s="6" t="s">
        <v>12299</v>
      </c>
      <c r="X6631" s="6"/>
      <c r="Y6631" s="6"/>
    </row>
    <row r="6632" spans="1:25" x14ac:dyDescent="0.3">
      <c r="A6632" s="6">
        <v>12495</v>
      </c>
      <c r="B6632" s="6" t="s">
        <v>23843</v>
      </c>
      <c r="C6632" s="6" t="s">
        <v>23844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12295</v>
      </c>
      <c r="M6632" s="6">
        <v>63</v>
      </c>
      <c r="N6632" s="6" t="e">
        <f>VLOOKUP(A6632,web_archive!D:AB,18,FALSE)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12299</v>
      </c>
      <c r="V6632" s="6" t="s">
        <v>12299</v>
      </c>
      <c r="W6632" s="6" t="s">
        <v>12299</v>
      </c>
      <c r="X6632" s="6"/>
      <c r="Y6632" s="6"/>
    </row>
    <row r="6633" spans="1:25" x14ac:dyDescent="0.3">
      <c r="A6633" s="6">
        <v>12496</v>
      </c>
      <c r="B6633" s="6" t="s">
        <v>23845</v>
      </c>
      <c r="C6633" s="6" t="s">
        <v>23846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12295</v>
      </c>
      <c r="M6633" s="6">
        <v>63</v>
      </c>
      <c r="N6633" s="6" t="e">
        <f>VLOOKUP(A6633,web_archive!D:AB,18,FALSE)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12299</v>
      </c>
      <c r="V6633" s="6" t="s">
        <v>12299</v>
      </c>
      <c r="W6633" s="6" t="s">
        <v>12299</v>
      </c>
      <c r="X6633" s="6"/>
      <c r="Y6633" s="6"/>
    </row>
    <row r="6634" spans="1:25" x14ac:dyDescent="0.3">
      <c r="A6634" s="6">
        <v>12497</v>
      </c>
      <c r="B6634" s="6" t="s">
        <v>23847</v>
      </c>
      <c r="C6634" s="6" t="s">
        <v>23848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12295</v>
      </c>
      <c r="M6634" s="6">
        <v>63</v>
      </c>
      <c r="N6634" s="6" t="e">
        <f>VLOOKUP(A6634,web_archive!D:AB,18,FALSE)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23073</v>
      </c>
      <c r="V6634" s="6">
        <v>1800000</v>
      </c>
      <c r="W6634" s="6" t="s">
        <v>12413</v>
      </c>
      <c r="X6634" s="6" t="s">
        <v>12299</v>
      </c>
      <c r="Y6634" s="6" t="s">
        <v>12299</v>
      </c>
    </row>
    <row r="6635" spans="1:25" x14ac:dyDescent="0.3">
      <c r="A6635" s="6">
        <v>12498</v>
      </c>
      <c r="B6635" s="6" t="s">
        <v>23849</v>
      </c>
      <c r="C6635" s="6" t="s">
        <v>23850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12295</v>
      </c>
      <c r="M6635" s="6">
        <v>63</v>
      </c>
      <c r="N6635" s="6" t="e">
        <f>VLOOKUP(A6635,web_archive!D:AB,18,FALSE)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12299</v>
      </c>
      <c r="V6635" s="6" t="s">
        <v>12299</v>
      </c>
      <c r="W6635" s="6" t="s">
        <v>12299</v>
      </c>
      <c r="X6635" s="6"/>
      <c r="Y6635" s="6"/>
    </row>
    <row r="6636" spans="1:25" x14ac:dyDescent="0.3">
      <c r="A6636" s="6">
        <v>12499</v>
      </c>
      <c r="B6636" s="6" t="s">
        <v>23851</v>
      </c>
      <c r="C6636" s="6" t="s">
        <v>23852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12295</v>
      </c>
      <c r="M6636" s="6">
        <v>63</v>
      </c>
      <c r="N6636" s="6" t="e">
        <f>VLOOKUP(A6636,web_archive!D:AB,18,FALSE)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12299</v>
      </c>
      <c r="V6636" s="6" t="s">
        <v>12299</v>
      </c>
      <c r="W6636" s="6" t="s">
        <v>12299</v>
      </c>
      <c r="X6636" s="6"/>
      <c r="Y6636" s="6"/>
    </row>
    <row r="6637" spans="1:25" x14ac:dyDescent="0.3">
      <c r="A6637" s="6">
        <v>12500</v>
      </c>
      <c r="B6637" s="6" t="s">
        <v>23853</v>
      </c>
      <c r="C6637" s="6" t="s">
        <v>23854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12295</v>
      </c>
      <c r="M6637" s="6">
        <v>63</v>
      </c>
      <c r="N6637" s="6" t="e">
        <f>VLOOKUP(A6637,web_archive!D:AB,18,FALSE)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12299</v>
      </c>
      <c r="V6637" s="6" t="s">
        <v>12299</v>
      </c>
      <c r="W6637" s="6" t="s">
        <v>12299</v>
      </c>
      <c r="X6637" s="6"/>
      <c r="Y6637" s="6"/>
    </row>
    <row r="6638" spans="1:25" x14ac:dyDescent="0.3">
      <c r="A6638" s="6">
        <v>12501</v>
      </c>
      <c r="B6638" s="6" t="s">
        <v>23855</v>
      </c>
      <c r="C6638" s="6" t="s">
        <v>9700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12295</v>
      </c>
      <c r="M6638" s="6">
        <v>63</v>
      </c>
      <c r="N6638" s="6" t="e">
        <f>VLOOKUP(A6638,web_archive!D:AB,18,FALSE)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22677</v>
      </c>
      <c r="V6638" s="6">
        <v>1800000</v>
      </c>
      <c r="W6638" s="6" t="s">
        <v>12489</v>
      </c>
      <c r="X6638" s="6" t="s">
        <v>12299</v>
      </c>
      <c r="Y6638" s="6" t="s">
        <v>12299</v>
      </c>
    </row>
    <row r="6639" spans="1:25" x14ac:dyDescent="0.3">
      <c r="A6639" s="6">
        <v>12502</v>
      </c>
      <c r="B6639" s="6" t="s">
        <v>23856</v>
      </c>
      <c r="C6639" s="6" t="s">
        <v>22796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12295</v>
      </c>
      <c r="M6639" s="6">
        <v>63</v>
      </c>
      <c r="N6639" s="6" t="e">
        <f>VLOOKUP(A6639,web_archive!D:AB,18,FALSE)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22710</v>
      </c>
      <c r="V6639" s="6">
        <v>1800000</v>
      </c>
      <c r="W6639" s="6" t="s">
        <v>12489</v>
      </c>
      <c r="X6639" s="6" t="s">
        <v>12299</v>
      </c>
      <c r="Y6639" s="6" t="s">
        <v>12299</v>
      </c>
    </row>
    <row r="6640" spans="1:25" x14ac:dyDescent="0.3">
      <c r="A6640" s="6">
        <v>12503</v>
      </c>
      <c r="B6640" s="6" t="s">
        <v>23857</v>
      </c>
      <c r="C6640" s="6" t="s">
        <v>5541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12295</v>
      </c>
      <c r="M6640" s="6">
        <v>63</v>
      </c>
      <c r="N6640" s="6" t="e">
        <f>VLOOKUP(A6640,web_archive!D:AB,18,FALSE)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22689</v>
      </c>
      <c r="V6640" s="6">
        <v>1800000</v>
      </c>
      <c r="W6640" s="6" t="s">
        <v>12489</v>
      </c>
      <c r="X6640" s="6" t="s">
        <v>12299</v>
      </c>
      <c r="Y6640" s="6" t="s">
        <v>12299</v>
      </c>
    </row>
    <row r="6641" spans="1:26" x14ac:dyDescent="0.3">
      <c r="A6641" s="6">
        <v>12504</v>
      </c>
      <c r="B6641" s="6" t="s">
        <v>23858</v>
      </c>
      <c r="C6641" s="6" t="s">
        <v>2981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12295</v>
      </c>
      <c r="M6641" s="6">
        <v>63</v>
      </c>
      <c r="N6641" s="6" t="e">
        <f>VLOOKUP(A6641,web_archive!D:AB,18,FALSE)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22721</v>
      </c>
      <c r="V6641" s="6">
        <v>1800000</v>
      </c>
      <c r="W6641" s="6" t="s">
        <v>12489</v>
      </c>
      <c r="X6641" s="6" t="s">
        <v>12299</v>
      </c>
      <c r="Y6641" s="6" t="s">
        <v>12299</v>
      </c>
      <c r="Z6641" s="6"/>
    </row>
    <row r="6642" spans="1:26" x14ac:dyDescent="0.3">
      <c r="A6642" s="6">
        <v>12505</v>
      </c>
      <c r="B6642" s="6" t="s">
        <v>23859</v>
      </c>
      <c r="C6642" s="6" t="s">
        <v>23195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12295</v>
      </c>
      <c r="M6642" s="6">
        <v>63</v>
      </c>
      <c r="N6642" s="6" t="e">
        <f>VLOOKUP(A6642,web_archive!D:AB,18,FALSE)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22735</v>
      </c>
      <c r="V6642" s="6">
        <v>1800000</v>
      </c>
      <c r="W6642" s="6" t="s">
        <v>12489</v>
      </c>
      <c r="X6642" s="6" t="s">
        <v>12299</v>
      </c>
      <c r="Y6642" s="6" t="s">
        <v>12299</v>
      </c>
      <c r="Z6642" s="6"/>
    </row>
    <row r="6643" spans="1:26" x14ac:dyDescent="0.3">
      <c r="A6643" s="6">
        <v>12506</v>
      </c>
      <c r="B6643" s="6" t="s">
        <v>23860</v>
      </c>
      <c r="C6643" s="6" t="s">
        <v>10432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12295</v>
      </c>
      <c r="M6643" s="6">
        <v>63</v>
      </c>
      <c r="N6643" s="6" t="e">
        <f>VLOOKUP(A6643,web_archive!D:AB,18,FALSE)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22701</v>
      </c>
      <c r="V6643" s="6">
        <v>1800000</v>
      </c>
      <c r="W6643" s="6" t="s">
        <v>12489</v>
      </c>
      <c r="X6643" s="6" t="s">
        <v>12299</v>
      </c>
      <c r="Y6643" s="6" t="s">
        <v>12299</v>
      </c>
      <c r="Z6643" s="6"/>
    </row>
    <row r="6644" spans="1:26" x14ac:dyDescent="0.3">
      <c r="A6644" s="6">
        <v>12507</v>
      </c>
      <c r="B6644" s="6" t="s">
        <v>23861</v>
      </c>
      <c r="C6644" s="6" t="s">
        <v>23862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12295</v>
      </c>
      <c r="M6644" s="6">
        <v>63</v>
      </c>
      <c r="N6644" s="6" t="e">
        <f>VLOOKUP(A6644,web_archive!D:AB,18,FALSE)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23863</v>
      </c>
      <c r="V6644" s="6" t="s">
        <v>12368</v>
      </c>
      <c r="W6644" s="6" t="s">
        <v>12299</v>
      </c>
      <c r="X6644" s="6" t="s">
        <v>12299</v>
      </c>
      <c r="Y6644" s="6"/>
      <c r="Z6644" s="6"/>
    </row>
    <row r="6645" spans="1:26" x14ac:dyDescent="0.3">
      <c r="A6645" s="6">
        <v>12508</v>
      </c>
      <c r="B6645" s="6" t="s">
        <v>23864</v>
      </c>
      <c r="C6645" s="6" t="s">
        <v>23865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12295</v>
      </c>
      <c r="M6645" s="6">
        <v>63</v>
      </c>
      <c r="N6645" s="6" t="e">
        <f>VLOOKUP(A6645,web_archive!D:AB,18,FALSE)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23863</v>
      </c>
      <c r="V6645" s="6" t="s">
        <v>12600</v>
      </c>
      <c r="W6645" s="6" t="s">
        <v>12299</v>
      </c>
      <c r="X6645" s="6" t="s">
        <v>12299</v>
      </c>
      <c r="Y6645" s="6"/>
      <c r="Z6645" s="6"/>
    </row>
    <row r="6646" spans="1:26" x14ac:dyDescent="0.3">
      <c r="A6646" s="6">
        <v>12509</v>
      </c>
      <c r="B6646" s="6" t="s">
        <v>23866</v>
      </c>
      <c r="C6646" s="6" t="s">
        <v>23867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12295</v>
      </c>
      <c r="M6646" s="6">
        <v>63</v>
      </c>
      <c r="N6646" s="6" t="e">
        <f>VLOOKUP(A6646,web_archive!D:AB,18,FALSE)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23863</v>
      </c>
      <c r="V6646" s="6" t="s">
        <v>12404</v>
      </c>
      <c r="W6646" s="6" t="s">
        <v>12299</v>
      </c>
      <c r="X6646" s="6" t="s">
        <v>12299</v>
      </c>
      <c r="Y6646" s="6"/>
      <c r="Z6646" s="6"/>
    </row>
    <row r="6647" spans="1:26" x14ac:dyDescent="0.3">
      <c r="A6647" s="6">
        <v>12510</v>
      </c>
      <c r="B6647" s="6" t="s">
        <v>23868</v>
      </c>
      <c r="C6647" s="6" t="s">
        <v>23869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12295</v>
      </c>
      <c r="M6647" s="6">
        <v>63</v>
      </c>
      <c r="N6647" s="6" t="e">
        <f>VLOOKUP(A6647,web_archive!D:AB,18,FALSE)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23863</v>
      </c>
      <c r="V6647" s="6" t="s">
        <v>12491</v>
      </c>
      <c r="W6647" s="6" t="s">
        <v>12299</v>
      </c>
      <c r="X6647" s="6" t="s">
        <v>12299</v>
      </c>
      <c r="Y6647" s="6"/>
      <c r="Z6647" s="6"/>
    </row>
    <row r="6648" spans="1:26" x14ac:dyDescent="0.3">
      <c r="A6648" s="6">
        <v>12511</v>
      </c>
      <c r="B6648" s="6" t="s">
        <v>23870</v>
      </c>
      <c r="C6648" s="6" t="s">
        <v>23871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12295</v>
      </c>
      <c r="M6648" s="6">
        <v>63</v>
      </c>
      <c r="N6648" s="6" t="e">
        <f>VLOOKUP(A6648,web_archive!D:AB,18,FALSE)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12299</v>
      </c>
      <c r="V6648" s="6" t="s">
        <v>12299</v>
      </c>
      <c r="W6648" s="6" t="s">
        <v>12299</v>
      </c>
      <c r="X6648" s="6"/>
      <c r="Y6648" s="6"/>
      <c r="Z6648" s="6"/>
    </row>
    <row r="6649" spans="1:26" x14ac:dyDescent="0.3">
      <c r="A6649" s="6">
        <v>12512</v>
      </c>
      <c r="B6649" s="6" t="s">
        <v>23872</v>
      </c>
      <c r="C6649" s="6" t="s">
        <v>23873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12295</v>
      </c>
      <c r="M6649" s="6">
        <v>63</v>
      </c>
      <c r="N6649" s="6" t="e">
        <f>VLOOKUP(A6649,web_archive!D:AB,18,FALSE)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12299</v>
      </c>
      <c r="V6649" s="6" t="s">
        <v>12299</v>
      </c>
      <c r="W6649" s="6" t="s">
        <v>12299</v>
      </c>
      <c r="X6649" s="6"/>
      <c r="Y6649" s="6"/>
      <c r="Z6649" s="6"/>
    </row>
    <row r="6650" spans="1:26" x14ac:dyDescent="0.3">
      <c r="A6650" s="6">
        <v>12513</v>
      </c>
      <c r="B6650" s="6" t="s">
        <v>23874</v>
      </c>
      <c r="C6650" s="6" t="s">
        <v>23875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12295</v>
      </c>
      <c r="M6650" s="6">
        <v>63</v>
      </c>
      <c r="N6650" s="6" t="e">
        <f>VLOOKUP(A6650,web_archive!D:AB,18,FALSE)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12299</v>
      </c>
      <c r="V6650" s="6" t="s">
        <v>12299</v>
      </c>
      <c r="W6650" s="6" t="s">
        <v>12299</v>
      </c>
      <c r="X6650" s="6"/>
      <c r="Y6650" s="6"/>
      <c r="Z6650" s="6"/>
    </row>
    <row r="6651" spans="1:26" x14ac:dyDescent="0.3">
      <c r="A6651" s="6">
        <v>12514</v>
      </c>
      <c r="B6651" s="6" t="s">
        <v>23876</v>
      </c>
      <c r="C6651" s="6" t="s">
        <v>23877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12295</v>
      </c>
      <c r="M6651" s="6">
        <v>63</v>
      </c>
      <c r="N6651" s="6" t="e">
        <f>VLOOKUP(A6651,web_archive!D:AB,18,FALSE)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23878</v>
      </c>
      <c r="V6651" s="6" t="s">
        <v>23879</v>
      </c>
      <c r="W6651" s="6">
        <v>100</v>
      </c>
      <c r="X6651" s="6" t="s">
        <v>13387</v>
      </c>
      <c r="Y6651" s="6" t="s">
        <v>12299</v>
      </c>
      <c r="Z6651" s="6" t="s">
        <v>12299</v>
      </c>
    </row>
    <row r="6652" spans="1:26" x14ac:dyDescent="0.3">
      <c r="A6652" s="6">
        <v>12515</v>
      </c>
      <c r="B6652" s="6" t="s">
        <v>23880</v>
      </c>
      <c r="C6652" s="6" t="s">
        <v>23881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12295</v>
      </c>
      <c r="M6652" s="6">
        <v>63</v>
      </c>
      <c r="N6652" s="6" t="e">
        <f>VLOOKUP(A6652,web_archive!D:AB,18,FALSE)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23754</v>
      </c>
      <c r="V6652" s="6">
        <v>600000</v>
      </c>
      <c r="W6652" s="6">
        <v>-7</v>
      </c>
      <c r="X6652" s="6" t="s">
        <v>12451</v>
      </c>
      <c r="Y6652" s="6" t="s">
        <v>12299</v>
      </c>
      <c r="Z6652" s="6" t="s">
        <v>12299</v>
      </c>
    </row>
    <row r="6653" spans="1:26" x14ac:dyDescent="0.3">
      <c r="A6653" s="6">
        <v>12516</v>
      </c>
      <c r="B6653" s="6" t="s">
        <v>23882</v>
      </c>
      <c r="C6653" s="6" t="s">
        <v>23883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12295</v>
      </c>
      <c r="M6653" s="6">
        <v>63</v>
      </c>
      <c r="N6653" s="6" t="e">
        <f>VLOOKUP(A6653,web_archive!D:AB,18,FALSE)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23757</v>
      </c>
      <c r="V6653" s="6">
        <v>600000</v>
      </c>
      <c r="W6653" s="6">
        <v>-5</v>
      </c>
      <c r="X6653" s="6" t="s">
        <v>12491</v>
      </c>
      <c r="Y6653" s="6" t="s">
        <v>12299</v>
      </c>
      <c r="Z6653" s="6" t="s">
        <v>12299</v>
      </c>
    </row>
    <row r="6654" spans="1:26" x14ac:dyDescent="0.3">
      <c r="A6654" s="6">
        <v>12517</v>
      </c>
      <c r="B6654" s="6" t="s">
        <v>23884</v>
      </c>
      <c r="C6654" s="6" t="s">
        <v>23885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12295</v>
      </c>
      <c r="M6654" s="6">
        <v>63</v>
      </c>
      <c r="N6654" s="6" t="e">
        <f>VLOOKUP(A6654,web_archive!D:AB,18,FALSE)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12299</v>
      </c>
      <c r="V6654" s="6" t="s">
        <v>12299</v>
      </c>
      <c r="W6654" s="6" t="s">
        <v>12299</v>
      </c>
      <c r="X6654" s="6"/>
      <c r="Y6654" s="6"/>
      <c r="Z6654" s="6"/>
    </row>
    <row r="6655" spans="1:26" x14ac:dyDescent="0.3">
      <c r="A6655" s="6">
        <v>12518</v>
      </c>
      <c r="B6655" s="6" t="s">
        <v>23886</v>
      </c>
      <c r="C6655" s="6" t="s">
        <v>23887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12295</v>
      </c>
      <c r="M6655" s="6">
        <v>63</v>
      </c>
      <c r="N6655" s="6" t="e">
        <f>VLOOKUP(A6655,web_archive!D:AB,18,FALSE)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12299</v>
      </c>
      <c r="V6655" s="6" t="s">
        <v>12299</v>
      </c>
      <c r="W6655" s="6" t="s">
        <v>12299</v>
      </c>
      <c r="X6655" s="6"/>
      <c r="Y6655" s="6"/>
      <c r="Z6655" s="6"/>
    </row>
    <row r="6656" spans="1:26" x14ac:dyDescent="0.3">
      <c r="A6656" s="6">
        <v>12519</v>
      </c>
      <c r="B6656" s="6" t="s">
        <v>23888</v>
      </c>
      <c r="C6656" s="6" t="s">
        <v>23889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12295</v>
      </c>
      <c r="M6656" s="6">
        <v>63</v>
      </c>
      <c r="N6656" s="6" t="e">
        <f>VLOOKUP(A6656,web_archive!D:AB,18,FALSE)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12299</v>
      </c>
      <c r="V6656" s="6" t="s">
        <v>12299</v>
      </c>
      <c r="W6656" s="6" t="s">
        <v>12299</v>
      </c>
      <c r="X6656" s="6"/>
      <c r="Y6656" s="6"/>
      <c r="Z6656" s="6"/>
    </row>
    <row r="6657" spans="1:25" x14ac:dyDescent="0.3">
      <c r="A6657" s="6">
        <v>12520</v>
      </c>
      <c r="B6657" s="6" t="s">
        <v>23890</v>
      </c>
      <c r="C6657" s="6" t="s">
        <v>23891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12295</v>
      </c>
      <c r="M6657" s="6">
        <v>63</v>
      </c>
      <c r="N6657" s="6" t="e">
        <f>VLOOKUP(A6657,web_archive!D:AB,18,FALSE)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12299</v>
      </c>
      <c r="V6657" s="6" t="s">
        <v>12299</v>
      </c>
      <c r="W6657" s="6" t="s">
        <v>12299</v>
      </c>
      <c r="X6657" s="6"/>
      <c r="Y6657" s="6"/>
    </row>
    <row r="6658" spans="1:25" x14ac:dyDescent="0.3">
      <c r="A6658" s="6">
        <v>12521</v>
      </c>
      <c r="B6658" s="6" t="s">
        <v>23892</v>
      </c>
      <c r="C6658" s="6" t="s">
        <v>23893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12295</v>
      </c>
      <c r="M6658" s="6">
        <v>63</v>
      </c>
      <c r="N6658" s="6" t="e">
        <f>VLOOKUP(A6658,web_archive!D:AB,18,FALSE)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12299</v>
      </c>
      <c r="V6658" s="6" t="s">
        <v>12299</v>
      </c>
      <c r="W6658" s="6" t="s">
        <v>12299</v>
      </c>
      <c r="X6658" s="6"/>
      <c r="Y6658" s="6"/>
    </row>
    <row r="6659" spans="1:25" x14ac:dyDescent="0.3">
      <c r="A6659" s="6">
        <v>12522</v>
      </c>
      <c r="B6659" s="6" t="s">
        <v>23894</v>
      </c>
      <c r="C6659" s="6" t="s">
        <v>23895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12295</v>
      </c>
      <c r="M6659" s="6">
        <v>63</v>
      </c>
      <c r="N6659" s="6" t="e">
        <f>VLOOKUP(A6659,web_archive!D:AB,18,FALSE)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23896</v>
      </c>
      <c r="V6659" s="6" t="s">
        <v>12489</v>
      </c>
      <c r="W6659" s="6" t="s">
        <v>12299</v>
      </c>
      <c r="X6659" s="6" t="s">
        <v>12299</v>
      </c>
      <c r="Y6659" s="6"/>
    </row>
    <row r="6660" spans="1:25" x14ac:dyDescent="0.3">
      <c r="A6660" s="6">
        <v>12523</v>
      </c>
      <c r="B6660" s="6" t="s">
        <v>23897</v>
      </c>
      <c r="C6660" s="6" t="s">
        <v>23898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12295</v>
      </c>
      <c r="M6660" s="6">
        <v>63</v>
      </c>
      <c r="N6660" s="6" t="e">
        <f>VLOOKUP(A6660,web_archive!D:AB,18,FALSE)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23899</v>
      </c>
      <c r="V6660" s="6" t="s">
        <v>12489</v>
      </c>
      <c r="W6660" s="6" t="s">
        <v>12299</v>
      </c>
      <c r="X6660" s="6" t="s">
        <v>12299</v>
      </c>
      <c r="Y6660" s="6"/>
    </row>
    <row r="6661" spans="1:25" x14ac:dyDescent="0.3">
      <c r="A6661" s="6">
        <v>12524</v>
      </c>
      <c r="B6661" s="6" t="s">
        <v>23900</v>
      </c>
      <c r="C6661" s="6" t="s">
        <v>23901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12295</v>
      </c>
      <c r="M6661" s="6">
        <v>63</v>
      </c>
      <c r="N6661" s="6" t="e">
        <f>VLOOKUP(A6661,web_archive!D:AB,18,FALSE)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23902</v>
      </c>
      <c r="V6661" s="6" t="s">
        <v>12491</v>
      </c>
      <c r="W6661" s="6" t="s">
        <v>12299</v>
      </c>
      <c r="X6661" s="6" t="s">
        <v>12299</v>
      </c>
      <c r="Y6661" s="6"/>
    </row>
    <row r="6662" spans="1:25" x14ac:dyDescent="0.3">
      <c r="A6662" s="6">
        <v>12525</v>
      </c>
      <c r="B6662" s="6" t="s">
        <v>23903</v>
      </c>
      <c r="C6662" s="6" t="s">
        <v>23904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12295</v>
      </c>
      <c r="M6662" s="6">
        <v>63</v>
      </c>
      <c r="N6662" s="6" t="e">
        <f>VLOOKUP(A6662,web_archive!D:AB,18,FALSE)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23905</v>
      </c>
      <c r="V6662" s="6" t="s">
        <v>12491</v>
      </c>
      <c r="W6662" s="6" t="s">
        <v>12299</v>
      </c>
      <c r="X6662" s="6" t="s">
        <v>12299</v>
      </c>
      <c r="Y6662" s="6"/>
    </row>
    <row r="6663" spans="1:25" x14ac:dyDescent="0.3">
      <c r="A6663" s="6">
        <v>12526</v>
      </c>
      <c r="B6663" s="6" t="s">
        <v>23906</v>
      </c>
      <c r="C6663" s="6" t="s">
        <v>23907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12295</v>
      </c>
      <c r="M6663" s="6">
        <v>63</v>
      </c>
      <c r="N6663" s="6" t="e">
        <f>VLOOKUP(A6663,web_archive!D:AB,18,FALSE)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23908</v>
      </c>
      <c r="V6663" s="6" t="s">
        <v>12489</v>
      </c>
      <c r="W6663" s="6" t="s">
        <v>12299</v>
      </c>
      <c r="X6663" s="6" t="s">
        <v>12299</v>
      </c>
      <c r="Y6663" s="6"/>
    </row>
    <row r="6664" spans="1:25" x14ac:dyDescent="0.3">
      <c r="A6664" s="6">
        <v>12527</v>
      </c>
      <c r="B6664" s="6" t="s">
        <v>23909</v>
      </c>
      <c r="C6664" s="6" t="s">
        <v>23910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12295</v>
      </c>
      <c r="M6664" s="6">
        <v>63</v>
      </c>
      <c r="N6664" s="6" t="e">
        <f>VLOOKUP(A6664,web_archive!D:AB,18,FALSE)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23911</v>
      </c>
      <c r="V6664" s="6" t="s">
        <v>12491</v>
      </c>
      <c r="W6664" s="6" t="s">
        <v>12299</v>
      </c>
      <c r="X6664" s="6" t="s">
        <v>12299</v>
      </c>
      <c r="Y6664" s="6"/>
    </row>
    <row r="6665" spans="1:25" x14ac:dyDescent="0.3">
      <c r="A6665" s="6">
        <v>12528</v>
      </c>
      <c r="B6665" s="6" t="s">
        <v>23912</v>
      </c>
      <c r="C6665" s="6" t="s">
        <v>2421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12295</v>
      </c>
      <c r="M6665" s="6">
        <v>63</v>
      </c>
      <c r="N6665" s="6" t="e">
        <f>VLOOKUP(A6665,web_archive!D:AB,18,FALSE)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23082</v>
      </c>
      <c r="V6665" s="6">
        <v>600000</v>
      </c>
      <c r="W6665" s="6" t="s">
        <v>12298</v>
      </c>
      <c r="X6665" s="6" t="s">
        <v>12299</v>
      </c>
      <c r="Y6665" s="6" t="s">
        <v>12299</v>
      </c>
    </row>
    <row r="6666" spans="1:25" x14ac:dyDescent="0.3">
      <c r="A6666" s="6">
        <v>12529</v>
      </c>
      <c r="B6666" s="6" t="s">
        <v>23913</v>
      </c>
      <c r="C6666" s="6" t="s">
        <v>23914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12295</v>
      </c>
      <c r="M6666" s="6">
        <v>63</v>
      </c>
      <c r="N6666" s="6" t="e">
        <f>VLOOKUP(A6666,web_archive!D:AB,18,FALSE)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23915</v>
      </c>
      <c r="V6666" s="6" t="s">
        <v>12413</v>
      </c>
      <c r="W6666" s="6" t="s">
        <v>12299</v>
      </c>
      <c r="X6666" s="6" t="s">
        <v>12299</v>
      </c>
      <c r="Y6666" s="6"/>
    </row>
    <row r="6667" spans="1:25" x14ac:dyDescent="0.3">
      <c r="A6667" s="6">
        <v>12530</v>
      </c>
      <c r="B6667" s="6" t="s">
        <v>23916</v>
      </c>
      <c r="C6667" s="6" t="s">
        <v>23917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12295</v>
      </c>
      <c r="M6667" s="6">
        <v>63</v>
      </c>
      <c r="N6667" s="6" t="e">
        <f>VLOOKUP(A6667,web_archive!D:AB,18,FALSE)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12299</v>
      </c>
      <c r="V6667" s="6" t="s">
        <v>12299</v>
      </c>
      <c r="W6667" s="6" t="s">
        <v>12299</v>
      </c>
      <c r="X6667" s="6"/>
      <c r="Y6667" s="6"/>
    </row>
    <row r="6668" spans="1:25" x14ac:dyDescent="0.3">
      <c r="A6668" s="6">
        <v>12531</v>
      </c>
      <c r="B6668" s="6" t="s">
        <v>23918</v>
      </c>
      <c r="C6668" s="6" t="s">
        <v>23919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12295</v>
      </c>
      <c r="M6668" s="6">
        <v>63</v>
      </c>
      <c r="N6668" s="6" t="e">
        <f>VLOOKUP(A6668,web_archive!D:AB,18,FALSE)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23920</v>
      </c>
      <c r="V6668" s="6" t="s">
        <v>12413</v>
      </c>
      <c r="W6668" s="6" t="s">
        <v>12299</v>
      </c>
      <c r="X6668" s="6" t="s">
        <v>12299</v>
      </c>
      <c r="Y6668" s="6"/>
    </row>
    <row r="6669" spans="1:25" x14ac:dyDescent="0.3">
      <c r="A6669" s="6">
        <v>12532</v>
      </c>
      <c r="B6669" s="6" t="s">
        <v>23921</v>
      </c>
      <c r="C6669" s="6" t="s">
        <v>23922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12295</v>
      </c>
      <c r="M6669" s="6">
        <v>63</v>
      </c>
      <c r="N6669" s="6" t="e">
        <f>VLOOKUP(A6669,web_archive!D:AB,18,FALSE)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23923</v>
      </c>
      <c r="V6669" s="6" t="s">
        <v>12413</v>
      </c>
      <c r="W6669" s="6" t="s">
        <v>12299</v>
      </c>
      <c r="X6669" s="6" t="s">
        <v>12299</v>
      </c>
      <c r="Y6669" s="6"/>
    </row>
    <row r="6670" spans="1:25" x14ac:dyDescent="0.3">
      <c r="A6670" s="6">
        <v>12533</v>
      </c>
      <c r="B6670" s="6" t="s">
        <v>23924</v>
      </c>
      <c r="C6670" s="6" t="s">
        <v>23925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12295</v>
      </c>
      <c r="M6670" s="6">
        <v>63</v>
      </c>
      <c r="N6670" s="6" t="e">
        <f>VLOOKUP(A6670,web_archive!D:AB,18,FALSE)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23926</v>
      </c>
      <c r="V6670" s="6" t="s">
        <v>12413</v>
      </c>
      <c r="W6670" s="6" t="s">
        <v>12299</v>
      </c>
      <c r="X6670" s="6" t="s">
        <v>12299</v>
      </c>
      <c r="Y6670" s="6"/>
    </row>
    <row r="6671" spans="1:25" x14ac:dyDescent="0.3">
      <c r="A6671" s="6">
        <v>12534</v>
      </c>
      <c r="B6671" s="6" t="s">
        <v>23927</v>
      </c>
      <c r="C6671" s="6" t="s">
        <v>23928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12295</v>
      </c>
      <c r="M6671" s="6">
        <v>63</v>
      </c>
      <c r="N6671" s="6" t="e">
        <f>VLOOKUP(A6671,web_archive!D:AB,18,FALSE)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12299</v>
      </c>
      <c r="V6671" s="6" t="s">
        <v>12299</v>
      </c>
      <c r="W6671" s="6" t="s">
        <v>12299</v>
      </c>
      <c r="X6671" s="6"/>
      <c r="Y6671" s="6"/>
    </row>
    <row r="6672" spans="1:25" x14ac:dyDescent="0.3">
      <c r="A6672" s="6">
        <v>12535</v>
      </c>
      <c r="B6672" s="6" t="s">
        <v>23929</v>
      </c>
      <c r="C6672" s="6" t="s">
        <v>23930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12295</v>
      </c>
      <c r="M6672" s="6">
        <v>63</v>
      </c>
      <c r="N6672" s="6" t="e">
        <f>VLOOKUP(A6672,web_archive!D:AB,18,FALSE)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12299</v>
      </c>
      <c r="V6672" s="6" t="s">
        <v>12299</v>
      </c>
      <c r="W6672" s="6" t="s">
        <v>12299</v>
      </c>
      <c r="X6672" s="6"/>
      <c r="Y6672" s="6"/>
    </row>
    <row r="6673" spans="1:29" x14ac:dyDescent="0.3">
      <c r="A6673" s="6">
        <v>12536</v>
      </c>
      <c r="B6673" s="6" t="s">
        <v>23931</v>
      </c>
      <c r="C6673" s="6" t="s">
        <v>23932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12295</v>
      </c>
      <c r="M6673" s="6">
        <v>63</v>
      </c>
      <c r="N6673" s="6" t="e">
        <f>VLOOKUP(A6673,web_archive!D:AB,18,FALSE)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12299</v>
      </c>
      <c r="V6673" s="6" t="s">
        <v>12299</v>
      </c>
      <c r="W6673" s="6" t="s">
        <v>12299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23933</v>
      </c>
      <c r="C6674" s="6" t="s">
        <v>23934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12295</v>
      </c>
      <c r="M6674" s="6">
        <v>63</v>
      </c>
      <c r="N6674" s="6" t="e">
        <f>VLOOKUP(A6674,web_archive!D:AB,18,FALSE)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23935</v>
      </c>
      <c r="V6674" s="6" t="s">
        <v>23936</v>
      </c>
      <c r="W6674" s="6" t="s">
        <v>23937</v>
      </c>
      <c r="X6674" s="6" t="s">
        <v>23938</v>
      </c>
      <c r="Y6674" s="6" t="s">
        <v>23939</v>
      </c>
      <c r="Z6674" s="6" t="s">
        <v>23940</v>
      </c>
      <c r="AA6674" s="6" t="s">
        <v>12489</v>
      </c>
      <c r="AB6674" s="6" t="s">
        <v>12299</v>
      </c>
      <c r="AC6674" s="6" t="s">
        <v>12299</v>
      </c>
    </row>
    <row r="6675" spans="1:29" x14ac:dyDescent="0.3">
      <c r="A6675" s="6">
        <v>12538</v>
      </c>
      <c r="B6675" s="6" t="s">
        <v>23941</v>
      </c>
      <c r="C6675" s="6" t="s">
        <v>23942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12295</v>
      </c>
      <c r="M6675" s="6">
        <v>63</v>
      </c>
      <c r="N6675" s="6" t="e">
        <f>VLOOKUP(A6675,web_archive!D:AB,18,FALSE)</f>
        <v>#N/A</v>
      </c>
      <c r="O6675" s="6">
        <v>2</v>
      </c>
      <c r="P6675" s="6"/>
      <c r="Q6675" s="6"/>
      <c r="R6675" s="6"/>
      <c r="S6675" s="6"/>
      <c r="T6675" s="6"/>
      <c r="U6675" s="6" t="s">
        <v>23943</v>
      </c>
      <c r="V6675" s="6" t="s">
        <v>23944</v>
      </c>
      <c r="W6675" s="6" t="s">
        <v>23945</v>
      </c>
      <c r="X6675" s="6" t="s">
        <v>23946</v>
      </c>
      <c r="Y6675" s="6" t="s">
        <v>23947</v>
      </c>
      <c r="Z6675" s="6" t="s">
        <v>12489</v>
      </c>
      <c r="AA6675" s="6" t="s">
        <v>12299</v>
      </c>
      <c r="AB6675" s="6" t="s">
        <v>12299</v>
      </c>
      <c r="AC6675" s="6"/>
    </row>
    <row r="6676" spans="1:29" x14ac:dyDescent="0.3">
      <c r="A6676" s="6">
        <v>12539</v>
      </c>
      <c r="B6676" s="6" t="s">
        <v>23948</v>
      </c>
      <c r="C6676" s="6" t="s">
        <v>23949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12295</v>
      </c>
      <c r="M6676" s="6">
        <v>63</v>
      </c>
      <c r="N6676" s="6" t="e">
        <f>VLOOKUP(A6676,web_archive!D:AB,18,FALSE)</f>
        <v>#N/A</v>
      </c>
      <c r="O6676" s="6">
        <v>2</v>
      </c>
      <c r="P6676" s="6"/>
      <c r="Q6676" s="6"/>
      <c r="R6676" s="6"/>
      <c r="S6676" s="6"/>
      <c r="T6676" s="6"/>
      <c r="U6676" s="6" t="s">
        <v>23950</v>
      </c>
      <c r="V6676" s="6" t="s">
        <v>12299</v>
      </c>
      <c r="W6676" s="6" t="s">
        <v>12299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23951</v>
      </c>
      <c r="C6677" s="6" t="s">
        <v>23952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12295</v>
      </c>
      <c r="M6677" s="6">
        <v>63</v>
      </c>
      <c r="N6677" s="6" t="e">
        <f>VLOOKUP(A6677,web_archive!D:AB,18,FALSE)</f>
        <v>#N/A</v>
      </c>
      <c r="O6677" s="6">
        <v>2</v>
      </c>
      <c r="P6677" s="6"/>
      <c r="Q6677" s="6"/>
      <c r="R6677" s="6"/>
      <c r="S6677" s="6"/>
      <c r="T6677" s="6"/>
      <c r="U6677" s="6" t="s">
        <v>23953</v>
      </c>
      <c r="V6677" s="6" t="s">
        <v>12299</v>
      </c>
      <c r="W6677" s="6" t="s">
        <v>12299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23954</v>
      </c>
      <c r="C6678" s="6" t="s">
        <v>23955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12295</v>
      </c>
      <c r="M6678" s="6">
        <v>63</v>
      </c>
      <c r="N6678" s="6" t="e">
        <f>VLOOKUP(A6678,web_archive!D:AB,18,FALSE)</f>
        <v>#N/A</v>
      </c>
      <c r="O6678" s="6">
        <v>2</v>
      </c>
      <c r="P6678" s="6"/>
      <c r="Q6678" s="6"/>
      <c r="R6678" s="6"/>
      <c r="S6678" s="6"/>
      <c r="T6678" s="6"/>
      <c r="U6678" s="6" t="s">
        <v>23956</v>
      </c>
      <c r="V6678" s="6" t="s">
        <v>12406</v>
      </c>
      <c r="W6678" s="6" t="s">
        <v>12299</v>
      </c>
      <c r="X6678" s="6" t="s">
        <v>12299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23957</v>
      </c>
      <c r="C6679" s="6" t="s">
        <v>23958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12295</v>
      </c>
      <c r="M6679" s="6">
        <v>63</v>
      </c>
      <c r="N6679" s="6" t="e">
        <f>VLOOKUP(A6679,web_archive!D:AB,18,FALSE)</f>
        <v>#N/A</v>
      </c>
      <c r="O6679" s="6">
        <v>2</v>
      </c>
      <c r="P6679" s="6"/>
      <c r="Q6679" s="6"/>
      <c r="R6679" s="6"/>
      <c r="S6679" s="6"/>
      <c r="T6679" s="6"/>
      <c r="U6679" s="6" t="s">
        <v>23959</v>
      </c>
      <c r="V6679" s="6" t="s">
        <v>12299</v>
      </c>
      <c r="W6679" s="6" t="s">
        <v>12299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23960</v>
      </c>
      <c r="C6680" s="6" t="s">
        <v>23961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12295</v>
      </c>
      <c r="M6680" s="6">
        <v>63</v>
      </c>
      <c r="N6680" s="6" t="e">
        <f>VLOOKUP(A6680,web_archive!D:AB,18,FALSE)</f>
        <v>#N/A</v>
      </c>
      <c r="O6680" s="6">
        <v>2</v>
      </c>
      <c r="P6680" s="6"/>
      <c r="Q6680" s="6"/>
      <c r="R6680" s="6"/>
      <c r="S6680" s="6"/>
      <c r="T6680" s="6"/>
      <c r="U6680" s="6" t="s">
        <v>23962</v>
      </c>
      <c r="V6680" s="6" t="s">
        <v>12299</v>
      </c>
      <c r="W6680" s="6" t="s">
        <v>12299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23963</v>
      </c>
      <c r="C6681" s="6" t="s">
        <v>23964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12295</v>
      </c>
      <c r="M6681" s="6">
        <v>63</v>
      </c>
      <c r="N6681" s="6" t="e">
        <f>VLOOKUP(A6681,web_archive!D:AB,18,FALSE)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12299</v>
      </c>
      <c r="V6681" s="6" t="s">
        <v>12299</v>
      </c>
      <c r="W6681" s="6" t="s">
        <v>12299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23965</v>
      </c>
      <c r="C6682" s="6" t="s">
        <v>23966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12295</v>
      </c>
      <c r="M6682" s="6">
        <v>63</v>
      </c>
      <c r="N6682" s="6" t="e">
        <f>VLOOKUP(A6682,web_archive!D:AB,18,FALSE)</f>
        <v>#N/A</v>
      </c>
      <c r="O6682" s="6">
        <v>2</v>
      </c>
      <c r="P6682" s="6"/>
      <c r="Q6682" s="6"/>
      <c r="R6682" s="6"/>
      <c r="S6682" s="6"/>
      <c r="T6682" s="6"/>
      <c r="U6682" s="6" t="s">
        <v>23967</v>
      </c>
      <c r="V6682" s="6" t="s">
        <v>12299</v>
      </c>
      <c r="W6682" s="6" t="s">
        <v>12299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23968</v>
      </c>
      <c r="C6683" s="6" t="s">
        <v>23969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12295</v>
      </c>
      <c r="M6683" s="6">
        <v>63</v>
      </c>
      <c r="N6683" s="6" t="e">
        <f>VLOOKUP(A6683,web_archive!D:AB,18,FALSE)</f>
        <v>#N/A</v>
      </c>
      <c r="O6683" s="6">
        <v>2</v>
      </c>
      <c r="P6683" s="6"/>
      <c r="Q6683" s="6"/>
      <c r="R6683" s="6"/>
      <c r="S6683" s="6"/>
      <c r="T6683" s="6"/>
      <c r="U6683" s="6" t="s">
        <v>23970</v>
      </c>
      <c r="V6683" s="6">
        <v>50000</v>
      </c>
      <c r="W6683" s="6" t="s">
        <v>12298</v>
      </c>
      <c r="X6683" s="6" t="s">
        <v>12299</v>
      </c>
      <c r="Y6683" s="6" t="s">
        <v>12299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23971</v>
      </c>
      <c r="C6684" s="6" t="s">
        <v>23972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12295</v>
      </c>
      <c r="M6684" s="6">
        <v>63</v>
      </c>
      <c r="N6684" s="6" t="e">
        <f>VLOOKUP(A6684,web_archive!D:AB,18,FALSE)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12299</v>
      </c>
      <c r="V6684" s="6" t="s">
        <v>12299</v>
      </c>
      <c r="W6684" s="6" t="s">
        <v>12299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23973</v>
      </c>
      <c r="C6685" s="6" t="s">
        <v>23974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12295</v>
      </c>
      <c r="M6685" s="6">
        <v>63</v>
      </c>
      <c r="N6685" s="6" t="e">
        <f>VLOOKUP(A6685,web_archive!D:AB,18,FALSE)</f>
        <v>#N/A</v>
      </c>
      <c r="O6685" s="6">
        <v>2</v>
      </c>
      <c r="P6685" s="6"/>
      <c r="Q6685" s="6"/>
      <c r="R6685" s="6"/>
      <c r="S6685" s="6"/>
      <c r="T6685" s="6"/>
      <c r="U6685" s="6" t="s">
        <v>23975</v>
      </c>
      <c r="V6685" s="6" t="s">
        <v>12299</v>
      </c>
      <c r="W6685" s="6" t="s">
        <v>12299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23976</v>
      </c>
      <c r="C6686" s="6" t="s">
        <v>23977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12295</v>
      </c>
      <c r="M6686" s="6">
        <v>63</v>
      </c>
      <c r="N6686" s="6" t="e">
        <f>VLOOKUP(A6686,web_archive!D:AB,18,FALSE)</f>
        <v>#N/A</v>
      </c>
      <c r="O6686" s="6">
        <v>2</v>
      </c>
      <c r="P6686" s="6"/>
      <c r="Q6686" s="6"/>
      <c r="R6686" s="6"/>
      <c r="S6686" s="6"/>
      <c r="T6686" s="6"/>
      <c r="U6686" s="6" t="s">
        <v>23978</v>
      </c>
      <c r="V6686" s="6" t="s">
        <v>13911</v>
      </c>
      <c r="W6686" s="6" t="s">
        <v>12299</v>
      </c>
      <c r="X6686" s="6" t="s">
        <v>12299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23979</v>
      </c>
      <c r="C6687" s="6" t="s">
        <v>23980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12295</v>
      </c>
      <c r="M6687" s="6">
        <v>63</v>
      </c>
      <c r="N6687" s="6" t="e">
        <f>VLOOKUP(A6687,web_archive!D:AB,18,FALSE)</f>
        <v>#N/A</v>
      </c>
      <c r="O6687" s="6">
        <v>2</v>
      </c>
      <c r="P6687" s="6"/>
      <c r="Q6687" s="6"/>
      <c r="R6687" s="6"/>
      <c r="S6687" s="6"/>
      <c r="T6687" s="6"/>
      <c r="U6687" s="6" t="s">
        <v>23981</v>
      </c>
      <c r="V6687" s="6" t="s">
        <v>12486</v>
      </c>
      <c r="W6687" s="6" t="s">
        <v>12299</v>
      </c>
      <c r="X6687" s="6" t="s">
        <v>12299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23982</v>
      </c>
      <c r="C6688" s="6" t="s">
        <v>23983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12295</v>
      </c>
      <c r="M6688" s="6">
        <v>63</v>
      </c>
      <c r="N6688" s="6" t="e">
        <f>VLOOKUP(A6688,web_archive!D:AB,18,FALSE)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12299</v>
      </c>
      <c r="V6688" s="6" t="s">
        <v>12299</v>
      </c>
      <c r="W6688" s="6" t="s">
        <v>12299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23984</v>
      </c>
      <c r="C6689" s="6" t="s">
        <v>23985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12295</v>
      </c>
      <c r="M6689" s="6">
        <v>63</v>
      </c>
      <c r="N6689" s="6" t="e">
        <f>VLOOKUP(A6689,web_archive!D:AB,18,FALSE)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12299</v>
      </c>
      <c r="V6689" s="6" t="s">
        <v>12299</v>
      </c>
      <c r="W6689" s="6" t="s">
        <v>12299</v>
      </c>
      <c r="X6689" s="6"/>
      <c r="Y6689" s="6"/>
    </row>
    <row r="6690" spans="1:25" x14ac:dyDescent="0.3">
      <c r="A6690" s="6">
        <v>12553</v>
      </c>
      <c r="B6690" s="6" t="s">
        <v>23986</v>
      </c>
      <c r="C6690" s="6" t="s">
        <v>23987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12295</v>
      </c>
      <c r="M6690" s="6">
        <v>63</v>
      </c>
      <c r="N6690" s="6" t="e">
        <f>VLOOKUP(A6690,web_archive!D:AB,18,FALSE)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12299</v>
      </c>
      <c r="V6690" s="6" t="s">
        <v>12299</v>
      </c>
      <c r="W6690" s="6" t="s">
        <v>12299</v>
      </c>
      <c r="X6690" s="6"/>
      <c r="Y6690" s="6"/>
    </row>
    <row r="6691" spans="1:25" x14ac:dyDescent="0.3">
      <c r="A6691" s="6">
        <v>12554</v>
      </c>
      <c r="B6691" s="6" t="s">
        <v>23988</v>
      </c>
      <c r="C6691" s="6" t="s">
        <v>23989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12295</v>
      </c>
      <c r="M6691" s="6">
        <v>63</v>
      </c>
      <c r="N6691" s="6" t="e">
        <f>VLOOKUP(A6691,web_archive!D:AB,18,FALSE)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12299</v>
      </c>
      <c r="V6691" s="6" t="s">
        <v>12299</v>
      </c>
      <c r="W6691" s="6" t="s">
        <v>12299</v>
      </c>
      <c r="X6691" s="6"/>
      <c r="Y6691" s="6"/>
    </row>
    <row r="6692" spans="1:25" x14ac:dyDescent="0.3">
      <c r="A6692" s="6">
        <v>12555</v>
      </c>
      <c r="B6692" s="6" t="s">
        <v>23990</v>
      </c>
      <c r="C6692" s="6" t="s">
        <v>23991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12295</v>
      </c>
      <c r="M6692" s="6">
        <v>63</v>
      </c>
      <c r="N6692" s="6" t="e">
        <f>VLOOKUP(A6692,web_archive!D:AB,18,FALSE)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12299</v>
      </c>
      <c r="V6692" s="6" t="s">
        <v>12299</v>
      </c>
      <c r="W6692" s="6" t="s">
        <v>12299</v>
      </c>
      <c r="X6692" s="6"/>
      <c r="Y6692" s="6"/>
    </row>
    <row r="6693" spans="1:25" x14ac:dyDescent="0.3">
      <c r="A6693" s="6">
        <v>12556</v>
      </c>
      <c r="B6693" s="6" t="s">
        <v>23992</v>
      </c>
      <c r="C6693" s="6" t="s">
        <v>23993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12295</v>
      </c>
      <c r="M6693" s="6">
        <v>63</v>
      </c>
      <c r="N6693" s="6" t="e">
        <f>VLOOKUP(A6693,web_archive!D:AB,18,FALSE)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12299</v>
      </c>
      <c r="V6693" s="6" t="s">
        <v>12299</v>
      </c>
      <c r="W6693" s="6" t="s">
        <v>12299</v>
      </c>
      <c r="X6693" s="6"/>
      <c r="Y6693" s="6"/>
    </row>
    <row r="6694" spans="1:25" x14ac:dyDescent="0.3">
      <c r="A6694" s="6">
        <v>12557</v>
      </c>
      <c r="B6694" s="6" t="s">
        <v>23994</v>
      </c>
      <c r="C6694" s="6" t="s">
        <v>23995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12295</v>
      </c>
      <c r="M6694" s="6">
        <v>63</v>
      </c>
      <c r="N6694" s="6" t="e">
        <f>VLOOKUP(A6694,web_archive!D:AB,18,FALSE)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12299</v>
      </c>
      <c r="V6694" s="6" t="s">
        <v>12299</v>
      </c>
      <c r="W6694" s="6" t="s">
        <v>12299</v>
      </c>
      <c r="X6694" s="6"/>
      <c r="Y6694" s="6"/>
    </row>
    <row r="6695" spans="1:25" x14ac:dyDescent="0.3">
      <c r="A6695" s="6">
        <v>12558</v>
      </c>
      <c r="B6695" s="6" t="s">
        <v>23996</v>
      </c>
      <c r="C6695" s="6" t="s">
        <v>23997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12295</v>
      </c>
      <c r="M6695" s="6">
        <v>63</v>
      </c>
      <c r="N6695" s="6" t="e">
        <f>VLOOKUP(A6695,web_archive!D:AB,18,FALSE)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12299</v>
      </c>
      <c r="V6695" s="6" t="s">
        <v>12299</v>
      </c>
      <c r="W6695" s="6" t="s">
        <v>12299</v>
      </c>
      <c r="X6695" s="6"/>
      <c r="Y6695" s="6"/>
    </row>
    <row r="6696" spans="1:25" x14ac:dyDescent="0.3">
      <c r="A6696" s="6">
        <v>12559</v>
      </c>
      <c r="B6696" s="6" t="s">
        <v>23998</v>
      </c>
      <c r="C6696" s="6" t="s">
        <v>23999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12295</v>
      </c>
      <c r="M6696" s="6">
        <v>63</v>
      </c>
      <c r="N6696" s="6" t="e">
        <f>VLOOKUP(A6696,web_archive!D:AB,18,FALSE)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12299</v>
      </c>
      <c r="V6696" s="6" t="s">
        <v>12299</v>
      </c>
      <c r="W6696" s="6" t="s">
        <v>12299</v>
      </c>
      <c r="X6696" s="6"/>
      <c r="Y6696" s="6"/>
    </row>
    <row r="6697" spans="1:25" x14ac:dyDescent="0.3">
      <c r="A6697" s="6">
        <v>12560</v>
      </c>
      <c r="B6697" s="6" t="s">
        <v>24000</v>
      </c>
      <c r="C6697" s="6" t="s">
        <v>24001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12295</v>
      </c>
      <c r="M6697" s="6">
        <v>63</v>
      </c>
      <c r="N6697" s="6" t="e">
        <f>VLOOKUP(A6697,web_archive!D:AB,18,FALSE)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12299</v>
      </c>
      <c r="V6697" s="6" t="s">
        <v>12299</v>
      </c>
      <c r="W6697" s="6" t="s">
        <v>12299</v>
      </c>
      <c r="X6697" s="6"/>
      <c r="Y6697" s="6"/>
    </row>
    <row r="6698" spans="1:25" x14ac:dyDescent="0.3">
      <c r="A6698" s="6">
        <v>12561</v>
      </c>
      <c r="B6698" s="6" t="s">
        <v>24002</v>
      </c>
      <c r="C6698" s="6" t="s">
        <v>24003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12295</v>
      </c>
      <c r="M6698" s="6">
        <v>63</v>
      </c>
      <c r="N6698" s="6" t="e">
        <f>VLOOKUP(A6698,web_archive!D:AB,18,FALSE)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24004</v>
      </c>
      <c r="V6698" s="6">
        <v>32</v>
      </c>
      <c r="W6698" s="6" t="s">
        <v>24005</v>
      </c>
      <c r="X6698" s="6" t="s">
        <v>12299</v>
      </c>
      <c r="Y6698" s="6" t="s">
        <v>12299</v>
      </c>
    </row>
    <row r="6699" spans="1:25" x14ac:dyDescent="0.3">
      <c r="A6699" s="6">
        <v>12562</v>
      </c>
      <c r="B6699" s="6" t="s">
        <v>24006</v>
      </c>
      <c r="C6699" s="6" t="s">
        <v>24007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12295</v>
      </c>
      <c r="M6699" s="6">
        <v>63</v>
      </c>
      <c r="N6699" s="6" t="e">
        <f>VLOOKUP(A6699,web_archive!D:AB,18,FALSE)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12299</v>
      </c>
      <c r="V6699" s="6" t="s">
        <v>12299</v>
      </c>
      <c r="W6699" s="6" t="s">
        <v>12299</v>
      </c>
      <c r="X6699" s="6"/>
      <c r="Y6699" s="6"/>
    </row>
    <row r="6700" spans="1:25" x14ac:dyDescent="0.3">
      <c r="A6700" s="6">
        <v>12563</v>
      </c>
      <c r="B6700" s="6" t="s">
        <v>24008</v>
      </c>
      <c r="C6700" s="6" t="s">
        <v>24008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12295</v>
      </c>
      <c r="M6700" s="6">
        <v>63</v>
      </c>
      <c r="N6700" s="6" t="e">
        <f>VLOOKUP(A6700,web_archive!D:AB,18,FALSE)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12299</v>
      </c>
      <c r="V6700" s="6" t="s">
        <v>12299</v>
      </c>
      <c r="W6700" s="6" t="s">
        <v>12299</v>
      </c>
      <c r="X6700" s="6"/>
      <c r="Y6700" s="6"/>
    </row>
    <row r="6701" spans="1:25" x14ac:dyDescent="0.3">
      <c r="A6701" s="6">
        <v>12564</v>
      </c>
      <c r="B6701" s="6" t="s">
        <v>24009</v>
      </c>
      <c r="C6701" s="6" t="s">
        <v>24010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12295</v>
      </c>
      <c r="M6701" s="6">
        <v>63</v>
      </c>
      <c r="N6701" s="6" t="e">
        <f>VLOOKUP(A6701,web_archive!D:AB,18,FALSE)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12299</v>
      </c>
      <c r="V6701" s="6" t="s">
        <v>12299</v>
      </c>
      <c r="W6701" s="6" t="s">
        <v>12299</v>
      </c>
      <c r="X6701" s="6"/>
      <c r="Y6701" s="6"/>
    </row>
    <row r="6702" spans="1:25" x14ac:dyDescent="0.3">
      <c r="A6702" s="6">
        <v>12565</v>
      </c>
      <c r="B6702" s="6" t="s">
        <v>24011</v>
      </c>
      <c r="C6702" s="6" t="s">
        <v>24012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12295</v>
      </c>
      <c r="M6702" s="6">
        <v>63</v>
      </c>
      <c r="N6702" s="6" t="e">
        <f>VLOOKUP(A6702,web_archive!D:AB,18,FALSE)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12299</v>
      </c>
      <c r="V6702" s="6" t="s">
        <v>12299</v>
      </c>
      <c r="W6702" s="6" t="s">
        <v>12299</v>
      </c>
      <c r="X6702" s="6"/>
      <c r="Y6702" s="6"/>
    </row>
    <row r="6703" spans="1:25" x14ac:dyDescent="0.3">
      <c r="A6703" s="6">
        <v>12566</v>
      </c>
      <c r="B6703" s="6" t="s">
        <v>24013</v>
      </c>
      <c r="C6703" s="6" t="s">
        <v>24014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12295</v>
      </c>
      <c r="M6703" s="6">
        <v>63</v>
      </c>
      <c r="N6703" s="6" t="e">
        <f>VLOOKUP(A6703,web_archive!D:AB,18,FALSE)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12299</v>
      </c>
      <c r="V6703" s="6" t="s">
        <v>12299</v>
      </c>
      <c r="W6703" s="6" t="s">
        <v>12299</v>
      </c>
      <c r="X6703" s="6"/>
      <c r="Y6703" s="6"/>
    </row>
    <row r="6704" spans="1:25" x14ac:dyDescent="0.3">
      <c r="A6704" s="6">
        <v>12567</v>
      </c>
      <c r="B6704" s="6" t="s">
        <v>24015</v>
      </c>
      <c r="C6704" s="6" t="s">
        <v>24016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12295</v>
      </c>
      <c r="M6704" s="6">
        <v>63</v>
      </c>
      <c r="N6704" s="6" t="e">
        <f>VLOOKUP(A6704,web_archive!D:AB,18,FALSE)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12299</v>
      </c>
      <c r="V6704" s="6" t="s">
        <v>12299</v>
      </c>
      <c r="W6704" s="6" t="s">
        <v>12299</v>
      </c>
      <c r="X6704" s="6"/>
      <c r="Y6704" s="6"/>
    </row>
    <row r="6705" spans="1:36" x14ac:dyDescent="0.3">
      <c r="A6705" s="6">
        <v>12568</v>
      </c>
      <c r="B6705" s="6" t="s">
        <v>24017</v>
      </c>
      <c r="C6705" s="6" t="s">
        <v>24018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12295</v>
      </c>
      <c r="M6705" s="6">
        <v>63</v>
      </c>
      <c r="N6705" s="6" t="e">
        <f>VLOOKUP(A6705,web_archive!D:AB,18,FALSE)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12299</v>
      </c>
      <c r="V6705" s="6" t="s">
        <v>12299</v>
      </c>
      <c r="W6705" s="6" t="s">
        <v>12299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24019</v>
      </c>
      <c r="C6706" s="6" t="s">
        <v>24020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12295</v>
      </c>
      <c r="M6706" s="6">
        <v>63</v>
      </c>
      <c r="N6706" s="6" t="e">
        <f>VLOOKUP(A6706,web_archive!D:AB,18,FALSE)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12299</v>
      </c>
      <c r="V6706" s="6" t="s">
        <v>12299</v>
      </c>
      <c r="W6706" s="6" t="s">
        <v>12299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24021</v>
      </c>
      <c r="C6707" s="6" t="s">
        <v>24022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12295</v>
      </c>
      <c r="M6707" s="6">
        <v>63</v>
      </c>
      <c r="N6707" s="6" t="e">
        <f>VLOOKUP(A6707,web_archive!D:AB,18,FALSE)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12299</v>
      </c>
      <c r="V6707" s="6" t="s">
        <v>12299</v>
      </c>
      <c r="W6707" s="6" t="s">
        <v>12299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24023</v>
      </c>
      <c r="C6708" s="6" t="s">
        <v>24024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12295</v>
      </c>
      <c r="M6708" s="6">
        <v>63</v>
      </c>
      <c r="N6708" s="6" t="e">
        <f>VLOOKUP(A6708,web_archive!D:AB,18,FALSE)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12299</v>
      </c>
      <c r="V6708" s="6" t="s">
        <v>12299</v>
      </c>
      <c r="W6708" s="6" t="s">
        <v>12299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24025</v>
      </c>
      <c r="C6709" s="6" t="s">
        <v>24026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12295</v>
      </c>
      <c r="M6709" s="6">
        <v>63</v>
      </c>
      <c r="N6709" s="6" t="e">
        <f>VLOOKUP(A6709,web_archive!D:AB,18,FALSE)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12299</v>
      </c>
      <c r="V6709" s="6" t="s">
        <v>12299</v>
      </c>
      <c r="W6709" s="6" t="s">
        <v>12299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24027</v>
      </c>
      <c r="C6710" s="6" t="s">
        <v>24028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12295</v>
      </c>
      <c r="M6710" s="6">
        <v>63</v>
      </c>
      <c r="N6710" s="6" t="e">
        <f>VLOOKUP(A6710,web_archive!D:AB,18,FALSE)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24029</v>
      </c>
      <c r="V6710" s="6" t="s">
        <v>24030</v>
      </c>
      <c r="W6710" s="6" t="s">
        <v>24030</v>
      </c>
      <c r="X6710" s="6" t="s">
        <v>12406</v>
      </c>
      <c r="Y6710" s="6" t="s">
        <v>12299</v>
      </c>
      <c r="Z6710" s="6" t="s">
        <v>12299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24031</v>
      </c>
      <c r="C6711" s="6" t="s">
        <v>24032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12295</v>
      </c>
      <c r="M6711" s="6">
        <v>63</v>
      </c>
      <c r="N6711" s="6" t="e">
        <f>VLOOKUP(A6711,web_archive!D:AB,18,FALSE)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12306</v>
      </c>
      <c r="V6711" s="6" t="s">
        <v>22338</v>
      </c>
      <c r="W6711" s="6" t="s">
        <v>24033</v>
      </c>
      <c r="X6711" s="6">
        <v>2137</v>
      </c>
      <c r="Y6711" s="6" t="s">
        <v>15698</v>
      </c>
      <c r="Z6711" s="6">
        <v>2136</v>
      </c>
      <c r="AA6711" s="6" t="s">
        <v>15698</v>
      </c>
      <c r="AB6711" s="6">
        <v>2134</v>
      </c>
      <c r="AC6711" s="6" t="s">
        <v>15698</v>
      </c>
      <c r="AD6711" s="6">
        <v>2133</v>
      </c>
      <c r="AE6711" s="6" t="s">
        <v>15698</v>
      </c>
      <c r="AF6711" s="6">
        <v>2132</v>
      </c>
      <c r="AG6711" s="6" t="s">
        <v>12681</v>
      </c>
      <c r="AH6711" s="6" t="s">
        <v>24034</v>
      </c>
      <c r="AI6711" s="6" t="s">
        <v>12299</v>
      </c>
      <c r="AJ6711" s="6" t="s">
        <v>12299</v>
      </c>
    </row>
    <row r="6712" spans="1:36" x14ac:dyDescent="0.3">
      <c r="A6712" s="6">
        <v>12575</v>
      </c>
      <c r="B6712" s="6" t="s">
        <v>24035</v>
      </c>
      <c r="C6712" s="6" t="s">
        <v>24036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12295</v>
      </c>
      <c r="M6712" s="6">
        <v>63</v>
      </c>
      <c r="N6712" s="6" t="e">
        <f>VLOOKUP(A6712,web_archive!D:AB,18,FALSE)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24037</v>
      </c>
      <c r="V6712" s="6" t="s">
        <v>12667</v>
      </c>
      <c r="W6712" s="6" t="s">
        <v>12299</v>
      </c>
      <c r="X6712" s="6" t="s">
        <v>12299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24038</v>
      </c>
      <c r="C6713" s="6" t="s">
        <v>24039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12295</v>
      </c>
      <c r="M6713" s="6">
        <v>63</v>
      </c>
      <c r="N6713" s="6" t="e">
        <f>VLOOKUP(A6713,web_archive!D:AB,18,FALSE)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24040</v>
      </c>
      <c r="V6713" s="6" t="s">
        <v>12667</v>
      </c>
      <c r="W6713" s="6" t="s">
        <v>12299</v>
      </c>
      <c r="X6713" s="6" t="s">
        <v>12299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24041</v>
      </c>
      <c r="C6714" s="6" t="s">
        <v>24042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12295</v>
      </c>
      <c r="M6714" s="6">
        <v>63</v>
      </c>
      <c r="N6714" s="6" t="e">
        <f>VLOOKUP(A6714,web_archive!D:AB,18,FALSE)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24043</v>
      </c>
      <c r="V6714" s="6" t="s">
        <v>12299</v>
      </c>
      <c r="W6714" s="6" t="s">
        <v>12299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24044</v>
      </c>
      <c r="C6715" s="6" t="s">
        <v>24045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12295</v>
      </c>
      <c r="M6715" s="6">
        <v>63</v>
      </c>
      <c r="N6715" s="6" t="e">
        <f>VLOOKUP(A6715,web_archive!D:AB,18,FALSE)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24046</v>
      </c>
      <c r="V6715" s="6" t="s">
        <v>24047</v>
      </c>
      <c r="W6715" s="6" t="s">
        <v>24048</v>
      </c>
      <c r="X6715" s="6" t="s">
        <v>16220</v>
      </c>
      <c r="Y6715" s="6" t="s">
        <v>12299</v>
      </c>
      <c r="Z6715" s="6" t="s">
        <v>12299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24049</v>
      </c>
      <c r="C6716" s="6" t="s">
        <v>24050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12295</v>
      </c>
      <c r="M6716" s="6">
        <v>63</v>
      </c>
      <c r="N6716" s="6" t="e">
        <f>VLOOKUP(A6716,web_archive!D:AB,18,FALSE)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12299</v>
      </c>
      <c r="V6716" s="6" t="s">
        <v>12299</v>
      </c>
      <c r="W6716" s="6" t="s">
        <v>12299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24051</v>
      </c>
      <c r="C6717" s="6" t="s">
        <v>24052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12295</v>
      </c>
      <c r="M6717" s="6">
        <v>63</v>
      </c>
      <c r="N6717" s="6" t="e">
        <f>VLOOKUP(A6717,web_archive!D:AB,18,FALSE)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24053</v>
      </c>
      <c r="V6717" s="6" t="s">
        <v>12298</v>
      </c>
      <c r="W6717" s="6" t="s">
        <v>12299</v>
      </c>
      <c r="X6717" s="6" t="s">
        <v>12299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24054</v>
      </c>
      <c r="C6718" s="6" t="s">
        <v>24055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12295</v>
      </c>
      <c r="M6718" s="6">
        <v>63</v>
      </c>
      <c r="N6718" s="6" t="e">
        <f>VLOOKUP(A6718,web_archive!D:AB,18,FALSE)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24053</v>
      </c>
      <c r="V6718" s="6" t="s">
        <v>12368</v>
      </c>
      <c r="W6718" s="6" t="s">
        <v>12299</v>
      </c>
      <c r="X6718" s="6" t="s">
        <v>12299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24056</v>
      </c>
      <c r="C6719" s="6" t="s">
        <v>24057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12295</v>
      </c>
      <c r="M6719" s="6">
        <v>63</v>
      </c>
      <c r="N6719" s="6" t="e">
        <f>VLOOKUP(A6719,web_archive!D:AB,18,FALSE)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12299</v>
      </c>
      <c r="V6719" s="6" t="s">
        <v>12299</v>
      </c>
      <c r="W6719" s="6" t="s">
        <v>12299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24058</v>
      </c>
      <c r="C6720" s="6" t="s">
        <v>24059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12295</v>
      </c>
      <c r="M6720" s="6">
        <v>63</v>
      </c>
      <c r="N6720" s="6" t="e">
        <f>VLOOKUP(A6720,web_archive!D:AB,18,FALSE)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24060</v>
      </c>
      <c r="V6720" s="6" t="s">
        <v>12368</v>
      </c>
      <c r="W6720" s="6" t="s">
        <v>12299</v>
      </c>
      <c r="X6720" s="6" t="s">
        <v>12299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24061</v>
      </c>
      <c r="C6721" s="6" t="s">
        <v>24062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12295</v>
      </c>
      <c r="M6721" s="6">
        <v>63</v>
      </c>
      <c r="N6721" s="6" t="e">
        <f>VLOOKUP(A6721,web_archive!D:AB,18,FALSE)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24063</v>
      </c>
      <c r="V6721" s="6" t="s">
        <v>12368</v>
      </c>
      <c r="W6721" s="6" t="s">
        <v>12299</v>
      </c>
      <c r="X6721" s="6" t="s">
        <v>12299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24064</v>
      </c>
      <c r="C6722" s="6" t="s">
        <v>24065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12295</v>
      </c>
      <c r="M6722" s="6">
        <v>63</v>
      </c>
      <c r="N6722" s="6" t="e">
        <f>VLOOKUP(A6722,web_archive!D:AB,18,FALSE)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24066</v>
      </c>
      <c r="V6722" s="6" t="s">
        <v>12368</v>
      </c>
      <c r="W6722" s="6" t="s">
        <v>12299</v>
      </c>
      <c r="X6722" s="6" t="s">
        <v>12299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24067</v>
      </c>
      <c r="C6723" s="6" t="s">
        <v>24068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12295</v>
      </c>
      <c r="M6723" s="6">
        <v>63</v>
      </c>
      <c r="N6723" s="6" t="e">
        <f>VLOOKUP(A6723,web_archive!D:AB,18,FALSE)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24069</v>
      </c>
      <c r="V6723" s="6" t="s">
        <v>12368</v>
      </c>
      <c r="W6723" s="6" t="s">
        <v>12299</v>
      </c>
      <c r="X6723" s="6" t="s">
        <v>12299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24070</v>
      </c>
      <c r="C6724" s="6" t="s">
        <v>24071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12295</v>
      </c>
      <c r="M6724" s="6">
        <v>63</v>
      </c>
      <c r="N6724" s="6" t="e">
        <f>VLOOKUP(A6724,web_archive!D:AB,18,FALSE)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24072</v>
      </c>
      <c r="V6724" s="6" t="s">
        <v>12368</v>
      </c>
      <c r="W6724" s="6" t="s">
        <v>12299</v>
      </c>
      <c r="X6724" s="6" t="s">
        <v>12299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24073</v>
      </c>
      <c r="C6725" s="6" t="s">
        <v>24074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12295</v>
      </c>
      <c r="M6725" s="6">
        <v>63</v>
      </c>
      <c r="N6725" s="6" t="e">
        <f>VLOOKUP(A6725,web_archive!D:AB,18,FALSE)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24075</v>
      </c>
      <c r="V6725" s="6" t="s">
        <v>12368</v>
      </c>
      <c r="W6725" s="6" t="s">
        <v>12299</v>
      </c>
      <c r="X6725" s="6" t="s">
        <v>12299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24076</v>
      </c>
      <c r="C6726" s="6" t="s">
        <v>24077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12295</v>
      </c>
      <c r="M6726" s="6">
        <v>63</v>
      </c>
      <c r="N6726" s="6" t="e">
        <f>VLOOKUP(A6726,web_archive!D:AB,18,FALSE)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24078</v>
      </c>
      <c r="V6726" s="6" t="s">
        <v>12368</v>
      </c>
      <c r="W6726" s="6" t="s">
        <v>12299</v>
      </c>
      <c r="X6726" s="6" t="s">
        <v>12299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24079</v>
      </c>
      <c r="C6727" s="6" t="s">
        <v>24080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12295</v>
      </c>
      <c r="M6727" s="6">
        <v>63</v>
      </c>
      <c r="N6727" s="6" t="e">
        <f>VLOOKUP(A6727,web_archive!D:AB,18,FALSE)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24053</v>
      </c>
      <c r="V6727" s="6" t="s">
        <v>12368</v>
      </c>
      <c r="W6727" s="6" t="s">
        <v>12299</v>
      </c>
      <c r="X6727" s="6" t="s">
        <v>12299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24081</v>
      </c>
      <c r="C6728" s="6" t="s">
        <v>24082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12295</v>
      </c>
      <c r="M6728" s="6">
        <v>63</v>
      </c>
      <c r="N6728" s="6" t="e">
        <f>VLOOKUP(A6728,web_archive!D:AB,18,FALSE)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12299</v>
      </c>
      <c r="V6728" s="6" t="s">
        <v>12299</v>
      </c>
      <c r="W6728" s="6" t="s">
        <v>12299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24083</v>
      </c>
      <c r="C6729" s="6" t="s">
        <v>24084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12295</v>
      </c>
      <c r="M6729" s="6">
        <v>63</v>
      </c>
      <c r="N6729" s="6" t="e">
        <f>VLOOKUP(A6729,web_archive!D:AB,18,FALSE)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12299</v>
      </c>
      <c r="V6729" s="6" t="s">
        <v>12299</v>
      </c>
      <c r="W6729" s="6" t="s">
        <v>12299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24085</v>
      </c>
      <c r="C6730" s="6" t="s">
        <v>24086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12295</v>
      </c>
      <c r="M6730" s="6">
        <v>63</v>
      </c>
      <c r="N6730" s="6" t="e">
        <f>VLOOKUP(A6730,web_archive!D:AB,18,FALSE)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12299</v>
      </c>
      <c r="V6730" s="6" t="s">
        <v>12299</v>
      </c>
      <c r="W6730" s="6" t="s">
        <v>12299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24087</v>
      </c>
      <c r="C6731" s="6" t="s">
        <v>24088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12295</v>
      </c>
      <c r="M6731" s="6">
        <v>63</v>
      </c>
      <c r="N6731" s="6" t="e">
        <f>VLOOKUP(A6731,web_archive!D:AB,18,FALSE)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24089</v>
      </c>
      <c r="V6731" s="6" t="s">
        <v>12299</v>
      </c>
      <c r="W6731" s="6" t="s">
        <v>12299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24090</v>
      </c>
      <c r="C6732" s="6" t="s">
        <v>24091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12295</v>
      </c>
      <c r="M6732" s="6">
        <v>63</v>
      </c>
      <c r="N6732" s="6" t="e">
        <f>VLOOKUP(A6732,web_archive!D:AB,18,FALSE)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24092</v>
      </c>
      <c r="V6732" s="6" t="s">
        <v>24093</v>
      </c>
      <c r="W6732" s="6" t="s">
        <v>24094</v>
      </c>
      <c r="X6732" s="6" t="s">
        <v>24095</v>
      </c>
      <c r="Y6732" s="6">
        <v>90</v>
      </c>
      <c r="Z6732" s="6" t="s">
        <v>13088</v>
      </c>
      <c r="AA6732" s="6">
        <v>60</v>
      </c>
      <c r="AB6732" s="6">
        <v>0</v>
      </c>
      <c r="AC6732" s="6">
        <v>0</v>
      </c>
      <c r="AD6732" s="6" t="s">
        <v>24096</v>
      </c>
      <c r="AE6732" s="6" t="s">
        <v>12299</v>
      </c>
      <c r="AF6732" s="6" t="s">
        <v>12299</v>
      </c>
    </row>
    <row r="6733" spans="1:32" x14ac:dyDescent="0.3">
      <c r="A6733" s="6">
        <v>12597</v>
      </c>
      <c r="B6733" s="6" t="s">
        <v>24097</v>
      </c>
      <c r="C6733" s="6" t="s">
        <v>24098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12295</v>
      </c>
      <c r="M6733" s="6">
        <v>63</v>
      </c>
      <c r="N6733" s="6" t="e">
        <f>VLOOKUP(A6733,web_archive!D:AB,18,FALSE)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12299</v>
      </c>
      <c r="V6733" s="6" t="s">
        <v>12299</v>
      </c>
      <c r="W6733" s="6" t="s">
        <v>12299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24099</v>
      </c>
      <c r="C6734" s="6" t="s">
        <v>24100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12295</v>
      </c>
      <c r="M6734" s="6">
        <v>63</v>
      </c>
      <c r="N6734" s="6" t="e">
        <f>VLOOKUP(A6734,web_archive!D:AB,18,FALSE)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12299</v>
      </c>
      <c r="V6734" s="6" t="s">
        <v>12299</v>
      </c>
      <c r="W6734" s="6" t="s">
        <v>12299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24101</v>
      </c>
      <c r="C6735" s="6" t="s">
        <v>24101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12295</v>
      </c>
      <c r="M6735" s="6">
        <v>63</v>
      </c>
      <c r="N6735" s="6" t="e">
        <f>VLOOKUP(A6735,web_archive!D:AB,18,FALSE)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12299</v>
      </c>
      <c r="V6735" s="6" t="s">
        <v>12299</v>
      </c>
      <c r="W6735" s="6" t="s">
        <v>12299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24102</v>
      </c>
      <c r="C6736" s="6" t="s">
        <v>24103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12295</v>
      </c>
      <c r="M6736" s="6">
        <v>63</v>
      </c>
      <c r="N6736" s="6" t="e">
        <f>VLOOKUP(A6736,web_archive!D:AB,18,FALSE)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12299</v>
      </c>
      <c r="V6736" s="6" t="s">
        <v>12299</v>
      </c>
      <c r="W6736" s="6" t="s">
        <v>12299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24104</v>
      </c>
      <c r="C6737" s="6" t="s">
        <v>24105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12295</v>
      </c>
      <c r="M6737" s="6">
        <v>63</v>
      </c>
      <c r="N6737" s="6" t="e">
        <f>VLOOKUP(A6737,web_archive!D:AB,18,FALSE)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22458</v>
      </c>
      <c r="V6737" s="6" t="s">
        <v>12491</v>
      </c>
      <c r="W6737" s="6" t="s">
        <v>12299</v>
      </c>
      <c r="X6737" s="6" t="s">
        <v>12299</v>
      </c>
    </row>
    <row r="6738" spans="1:24" x14ac:dyDescent="0.3">
      <c r="A6738" s="6">
        <v>12602</v>
      </c>
      <c r="B6738" s="6" t="s">
        <v>24106</v>
      </c>
      <c r="C6738" s="6" t="s">
        <v>24107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12295</v>
      </c>
      <c r="M6738" s="6">
        <v>63</v>
      </c>
      <c r="N6738" s="6" t="e">
        <f>VLOOKUP(A6738,web_archive!D:AB,18,FALSE)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12299</v>
      </c>
      <c r="V6738" s="6" t="s">
        <v>12299</v>
      </c>
      <c r="W6738" s="6" t="s">
        <v>12299</v>
      </c>
      <c r="X6738" s="6"/>
    </row>
    <row r="6739" spans="1:24" x14ac:dyDescent="0.3">
      <c r="A6739" s="6">
        <v>12603</v>
      </c>
      <c r="B6739" s="6" t="s">
        <v>24108</v>
      </c>
      <c r="C6739" s="6" t="s">
        <v>24109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12295</v>
      </c>
      <c r="M6739" s="6">
        <v>63</v>
      </c>
      <c r="N6739" s="6" t="e">
        <f>VLOOKUP(A6739,web_archive!D:AB,18,FALSE)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12299</v>
      </c>
      <c r="V6739" s="6" t="s">
        <v>12299</v>
      </c>
      <c r="W6739" s="6" t="s">
        <v>12299</v>
      </c>
      <c r="X6739" s="6"/>
    </row>
    <row r="6740" spans="1:24" x14ac:dyDescent="0.3">
      <c r="A6740" s="6">
        <v>12604</v>
      </c>
      <c r="B6740" s="6" t="s">
        <v>24110</v>
      </c>
      <c r="C6740" s="6" t="s">
        <v>24111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12295</v>
      </c>
      <c r="M6740" s="6">
        <v>63</v>
      </c>
      <c r="N6740" s="6" t="e">
        <f>VLOOKUP(A6740,web_archive!D:AB,18,FALSE)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12299</v>
      </c>
      <c r="V6740" s="6" t="s">
        <v>12299</v>
      </c>
      <c r="W6740" s="6" t="s">
        <v>12299</v>
      </c>
      <c r="X6740" s="6"/>
    </row>
    <row r="6741" spans="1:24" x14ac:dyDescent="0.3">
      <c r="A6741" s="6">
        <v>12605</v>
      </c>
      <c r="B6741" s="6" t="s">
        <v>24112</v>
      </c>
      <c r="C6741" s="6" t="s">
        <v>24113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12295</v>
      </c>
      <c r="M6741" s="6">
        <v>63</v>
      </c>
      <c r="N6741" s="6" t="e">
        <f>VLOOKUP(A6741,web_archive!D:AB,18,FALSE)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12299</v>
      </c>
      <c r="V6741" s="6" t="s">
        <v>12299</v>
      </c>
      <c r="W6741" s="6" t="s">
        <v>12299</v>
      </c>
      <c r="X6741" s="6"/>
    </row>
    <row r="6742" spans="1:24" x14ac:dyDescent="0.3">
      <c r="A6742" s="6">
        <v>12606</v>
      </c>
      <c r="B6742" s="6" t="s">
        <v>24114</v>
      </c>
      <c r="C6742" s="6" t="s">
        <v>24115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12295</v>
      </c>
      <c r="M6742" s="6">
        <v>63</v>
      </c>
      <c r="N6742" s="6" t="e">
        <f>VLOOKUP(A6742,web_archive!D:AB,18,FALSE)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12299</v>
      </c>
      <c r="V6742" s="6" t="s">
        <v>12299</v>
      </c>
      <c r="W6742" s="6" t="s">
        <v>12299</v>
      </c>
      <c r="X6742" s="6"/>
    </row>
    <row r="6743" spans="1:24" x14ac:dyDescent="0.3">
      <c r="A6743" s="6">
        <v>12607</v>
      </c>
      <c r="B6743" s="6" t="s">
        <v>24116</v>
      </c>
      <c r="C6743" s="6" t="s">
        <v>24117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12295</v>
      </c>
      <c r="M6743" s="6">
        <v>63</v>
      </c>
      <c r="N6743" s="6" t="e">
        <f>VLOOKUP(A6743,web_archive!D:AB,18,FALSE)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12299</v>
      </c>
      <c r="V6743" s="6" t="s">
        <v>12299</v>
      </c>
      <c r="W6743" s="6" t="s">
        <v>12299</v>
      </c>
      <c r="X6743" s="6"/>
    </row>
    <row r="6744" spans="1:24" x14ac:dyDescent="0.3">
      <c r="A6744" s="6">
        <v>12608</v>
      </c>
      <c r="B6744" s="6" t="s">
        <v>24118</v>
      </c>
      <c r="C6744" s="6" t="s">
        <v>24119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12295</v>
      </c>
      <c r="M6744" s="6">
        <v>63</v>
      </c>
      <c r="N6744" s="6" t="e">
        <f>VLOOKUP(A6744,web_archive!D:AB,18,FALSE)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12299</v>
      </c>
      <c r="V6744" s="6" t="s">
        <v>12299</v>
      </c>
      <c r="W6744" s="6" t="s">
        <v>12299</v>
      </c>
      <c r="X6744" s="6"/>
    </row>
    <row r="6745" spans="1:24" x14ac:dyDescent="0.3">
      <c r="A6745" s="6">
        <v>12609</v>
      </c>
      <c r="B6745" s="6" t="s">
        <v>24120</v>
      </c>
      <c r="C6745" s="6" t="s">
        <v>24121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12295</v>
      </c>
      <c r="M6745" s="6">
        <v>63</v>
      </c>
      <c r="N6745" s="6" t="e">
        <f>VLOOKUP(A6745,web_archive!D:AB,18,FALSE)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24122</v>
      </c>
      <c r="V6745" s="6" t="s">
        <v>12299</v>
      </c>
      <c r="W6745" s="6" t="s">
        <v>12299</v>
      </c>
      <c r="X6745" s="6"/>
    </row>
    <row r="6746" spans="1:24" x14ac:dyDescent="0.3">
      <c r="A6746" s="6">
        <v>12612</v>
      </c>
      <c r="B6746" s="6" t="s">
        <v>24123</v>
      </c>
      <c r="C6746" s="6" t="s">
        <v>24124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12295</v>
      </c>
      <c r="M6746" s="6">
        <v>63</v>
      </c>
      <c r="N6746" s="6" t="e">
        <f>VLOOKUP(A6746,web_archive!D:AB,18,FALSE)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24125</v>
      </c>
      <c r="V6746" s="6" t="s">
        <v>12299</v>
      </c>
      <c r="W6746" s="6" t="s">
        <v>12299</v>
      </c>
      <c r="X6746" s="6"/>
    </row>
    <row r="6747" spans="1:24" x14ac:dyDescent="0.3">
      <c r="A6747" s="6">
        <v>12613</v>
      </c>
      <c r="B6747" s="6" t="s">
        <v>24126</v>
      </c>
      <c r="C6747" s="6" t="s">
        <v>24127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12295</v>
      </c>
      <c r="M6747" s="6">
        <v>63</v>
      </c>
      <c r="N6747" s="6" t="e">
        <f>VLOOKUP(A6747,web_archive!D:AB,18,FALSE)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24128</v>
      </c>
      <c r="V6747" s="6" t="s">
        <v>12299</v>
      </c>
      <c r="W6747" s="6" t="s">
        <v>12299</v>
      </c>
      <c r="X6747" s="6"/>
    </row>
    <row r="6748" spans="1:24" x14ac:dyDescent="0.3">
      <c r="A6748" s="6">
        <v>12614</v>
      </c>
      <c r="B6748" s="6" t="s">
        <v>24129</v>
      </c>
      <c r="C6748" s="6" t="s">
        <v>24130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12295</v>
      </c>
      <c r="M6748" s="6">
        <v>63</v>
      </c>
      <c r="N6748" s="6" t="e">
        <f>VLOOKUP(A6748,web_archive!D:AB,18,FALSE)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24131</v>
      </c>
      <c r="V6748" s="6" t="s">
        <v>12299</v>
      </c>
      <c r="W6748" s="6" t="s">
        <v>12299</v>
      </c>
      <c r="X6748" s="6"/>
    </row>
    <row r="6749" spans="1:24" x14ac:dyDescent="0.3">
      <c r="A6749" s="6">
        <v>12615</v>
      </c>
      <c r="B6749" s="6" t="s">
        <v>24132</v>
      </c>
      <c r="C6749" s="6" t="s">
        <v>24133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12295</v>
      </c>
      <c r="M6749" s="6">
        <v>63</v>
      </c>
      <c r="N6749" s="6" t="e">
        <f>VLOOKUP(A6749,web_archive!D:AB,18,FALSE)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24134</v>
      </c>
      <c r="V6749" s="6" t="s">
        <v>12299</v>
      </c>
      <c r="W6749" s="6" t="s">
        <v>12299</v>
      </c>
      <c r="X6749" s="6"/>
    </row>
    <row r="6750" spans="1:24" x14ac:dyDescent="0.3">
      <c r="A6750" s="6">
        <v>12616</v>
      </c>
      <c r="B6750" s="6" t="s">
        <v>24135</v>
      </c>
      <c r="C6750" s="6" t="s">
        <v>24136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12295</v>
      </c>
      <c r="M6750" s="6">
        <v>63</v>
      </c>
      <c r="N6750" s="6" t="e">
        <f>VLOOKUP(A6750,web_archive!D:AB,18,FALSE)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24137</v>
      </c>
      <c r="V6750" s="6" t="s">
        <v>12299</v>
      </c>
      <c r="W6750" s="6" t="s">
        <v>12299</v>
      </c>
      <c r="X6750" s="6"/>
    </row>
    <row r="6751" spans="1:24" x14ac:dyDescent="0.3">
      <c r="A6751" s="6">
        <v>12617</v>
      </c>
      <c r="B6751" s="6" t="s">
        <v>24138</v>
      </c>
      <c r="C6751" s="6" t="s">
        <v>24139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12295</v>
      </c>
      <c r="M6751" s="6">
        <v>63</v>
      </c>
      <c r="N6751" s="6" t="e">
        <f>VLOOKUP(A6751,web_archive!D:AB,18,FALSE)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24140</v>
      </c>
      <c r="V6751" s="6" t="s">
        <v>12299</v>
      </c>
      <c r="W6751" s="6" t="s">
        <v>12299</v>
      </c>
      <c r="X6751" s="6"/>
    </row>
    <row r="6752" spans="1:24" x14ac:dyDescent="0.3">
      <c r="A6752" s="6">
        <v>12618</v>
      </c>
      <c r="B6752" s="6" t="s">
        <v>24141</v>
      </c>
      <c r="C6752" s="6" t="s">
        <v>24142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12295</v>
      </c>
      <c r="M6752" s="6">
        <v>63</v>
      </c>
      <c r="N6752" s="6" t="e">
        <f>VLOOKUP(A6752,web_archive!D:AB,18,FALSE)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24143</v>
      </c>
      <c r="V6752" s="6" t="s">
        <v>12299</v>
      </c>
      <c r="W6752" s="6" t="s">
        <v>12299</v>
      </c>
      <c r="X6752" s="6"/>
    </row>
    <row r="6753" spans="1:31" x14ac:dyDescent="0.3">
      <c r="A6753" s="6">
        <v>12619</v>
      </c>
      <c r="B6753" s="6" t="s">
        <v>24144</v>
      </c>
      <c r="C6753" s="6" t="s">
        <v>24145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12295</v>
      </c>
      <c r="M6753" s="6">
        <v>63</v>
      </c>
      <c r="N6753" s="6" t="e">
        <f>VLOOKUP(A6753,web_archive!D:AB,18,FALSE)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24146</v>
      </c>
      <c r="V6753" s="6" t="s">
        <v>12299</v>
      </c>
      <c r="W6753" s="6" t="s">
        <v>12299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24147</v>
      </c>
      <c r="C6754" s="6" t="s">
        <v>24148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12295</v>
      </c>
      <c r="M6754" s="6">
        <v>63</v>
      </c>
      <c r="N6754" s="6" t="e">
        <f>VLOOKUP(A6754,web_archive!D:AB,18,FALSE)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24149</v>
      </c>
      <c r="V6754" s="6" t="s">
        <v>12299</v>
      </c>
      <c r="W6754" s="6" t="s">
        <v>12299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24150</v>
      </c>
      <c r="C6755" s="6" t="s">
        <v>24151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12295</v>
      </c>
      <c r="M6755" s="6">
        <v>63</v>
      </c>
      <c r="N6755" s="6" t="e">
        <f>VLOOKUP(A6755,web_archive!D:AB,18,FALSE)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24152</v>
      </c>
      <c r="V6755" s="6" t="s">
        <v>12299</v>
      </c>
      <c r="W6755" s="6" t="s">
        <v>12299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24153</v>
      </c>
      <c r="C6756" s="6" t="s">
        <v>24154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12295</v>
      </c>
      <c r="M6756" s="6">
        <v>63</v>
      </c>
      <c r="N6756" s="6" t="e">
        <f>VLOOKUP(A6756,web_archive!D:AB,18,FALSE)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24155</v>
      </c>
      <c r="V6756" s="6" t="s">
        <v>12299</v>
      </c>
      <c r="W6756" s="6" t="s">
        <v>24156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24157</v>
      </c>
      <c r="C6757" s="6" t="s">
        <v>24158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12295</v>
      </c>
      <c r="M6757" s="6">
        <v>63</v>
      </c>
      <c r="N6757" s="6" t="e">
        <f>VLOOKUP(A6757,web_archive!D:AB,18,FALSE)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24159</v>
      </c>
      <c r="V6757" s="6" t="s">
        <v>12406</v>
      </c>
      <c r="W6757" s="6" t="s">
        <v>12299</v>
      </c>
      <c r="X6757" s="6" t="s">
        <v>12299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24160</v>
      </c>
      <c r="C6758" s="6" t="s">
        <v>24161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12295</v>
      </c>
      <c r="M6758" s="6">
        <v>63</v>
      </c>
      <c r="N6758" s="6" t="e">
        <f>VLOOKUP(A6758,web_archive!D:AB,18,FALSE)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23533</v>
      </c>
      <c r="V6758" s="6" t="s">
        <v>12404</v>
      </c>
      <c r="W6758" s="6" t="s">
        <v>12299</v>
      </c>
      <c r="X6758" s="6" t="s">
        <v>12299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24162</v>
      </c>
      <c r="C6759" s="6" t="s">
        <v>24163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12295</v>
      </c>
      <c r="M6759" s="6">
        <v>63</v>
      </c>
      <c r="N6759" s="6" t="e">
        <f>VLOOKUP(A6759,web_archive!D:AB,18,FALSE)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12299</v>
      </c>
      <c r="V6759" s="6" t="s">
        <v>12299</v>
      </c>
      <c r="W6759" s="6" t="s">
        <v>12299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24164</v>
      </c>
      <c r="C6760" s="6" t="s">
        <v>24165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12295</v>
      </c>
      <c r="M6760" s="6">
        <v>63</v>
      </c>
      <c r="N6760" s="6" t="e">
        <f>VLOOKUP(A6760,web_archive!D:AB,18,FALSE)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24166</v>
      </c>
      <c r="V6760" s="6" t="s">
        <v>22930</v>
      </c>
      <c r="W6760" s="6" t="s">
        <v>12299</v>
      </c>
      <c r="X6760" s="6" t="s">
        <v>12299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24167</v>
      </c>
      <c r="C6761" s="6" t="s">
        <v>24168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12295</v>
      </c>
      <c r="M6761" s="6">
        <v>63</v>
      </c>
      <c r="N6761" s="6" t="e">
        <f>VLOOKUP(A6761,web_archive!D:AB,18,FALSE)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24169</v>
      </c>
      <c r="V6761" s="6" t="s">
        <v>22930</v>
      </c>
      <c r="W6761" s="6" t="s">
        <v>12299</v>
      </c>
      <c r="X6761" s="6" t="s">
        <v>12299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24170</v>
      </c>
      <c r="C6762" s="6" t="s">
        <v>24171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12295</v>
      </c>
      <c r="M6762" s="6">
        <v>63</v>
      </c>
      <c r="N6762" s="6" t="e">
        <f>VLOOKUP(A6762,web_archive!D:AB,18,FALSE)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24172</v>
      </c>
      <c r="V6762" s="6" t="s">
        <v>22930</v>
      </c>
      <c r="W6762" s="6" t="s">
        <v>12299</v>
      </c>
      <c r="X6762" s="6" t="s">
        <v>12299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24173</v>
      </c>
      <c r="C6763" s="6" t="s">
        <v>24174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12295</v>
      </c>
      <c r="M6763" s="6">
        <v>63</v>
      </c>
      <c r="N6763" s="6" t="e">
        <f>VLOOKUP(A6763,web_archive!D:AB,18,FALSE)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24175</v>
      </c>
      <c r="V6763" s="6" t="s">
        <v>22930</v>
      </c>
      <c r="W6763" s="6" t="s">
        <v>12299</v>
      </c>
      <c r="X6763" s="6" t="s">
        <v>12299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24176</v>
      </c>
      <c r="C6764" s="6" t="s">
        <v>24177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12295</v>
      </c>
      <c r="M6764" s="6">
        <v>63</v>
      </c>
      <c r="N6764" s="6" t="e">
        <f>VLOOKUP(A6764,web_archive!D:AB,18,FALSE)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24178</v>
      </c>
      <c r="V6764" s="6" t="s">
        <v>22930</v>
      </c>
      <c r="W6764" s="6" t="s">
        <v>12299</v>
      </c>
      <c r="X6764" s="6" t="s">
        <v>12299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24179</v>
      </c>
      <c r="C6765" s="6" t="s">
        <v>24180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12295</v>
      </c>
      <c r="M6765" s="6">
        <v>63</v>
      </c>
      <c r="N6765" s="6" t="e">
        <f>VLOOKUP(A6765,web_archive!D:AB,18,FALSE)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12299</v>
      </c>
      <c r="V6765" s="6" t="s">
        <v>12299</v>
      </c>
      <c r="W6765" s="6" t="s">
        <v>12299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24181</v>
      </c>
      <c r="C6766" s="6" t="s">
        <v>24182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12295</v>
      </c>
      <c r="M6766" s="6">
        <v>63</v>
      </c>
      <c r="N6766" s="6" t="e">
        <f>VLOOKUP(A6766,web_archive!D:AB,18,FALSE)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12299</v>
      </c>
      <c r="V6766" s="6" t="s">
        <v>12299</v>
      </c>
      <c r="W6766" s="6" t="s">
        <v>12299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24183</v>
      </c>
      <c r="C6767" s="6" t="s">
        <v>24184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12295</v>
      </c>
      <c r="M6767" s="6">
        <v>63</v>
      </c>
      <c r="N6767" s="6" t="e">
        <f>VLOOKUP(A6767,web_archive!D:AB,18,FALSE)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24185</v>
      </c>
      <c r="V6767" s="6" t="s">
        <v>13898</v>
      </c>
      <c r="W6767" s="6" t="s">
        <v>15786</v>
      </c>
      <c r="X6767" s="6" t="s">
        <v>13898</v>
      </c>
      <c r="Y6767" s="6" t="s">
        <v>13353</v>
      </c>
      <c r="Z6767" s="6">
        <v>1200</v>
      </c>
      <c r="AA6767" s="6">
        <v>1</v>
      </c>
      <c r="AB6767" s="6">
        <v>0</v>
      </c>
      <c r="AC6767" s="6" t="s">
        <v>24186</v>
      </c>
      <c r="AD6767" s="6" t="s">
        <v>12299</v>
      </c>
      <c r="AE6767" s="6" t="s">
        <v>12299</v>
      </c>
    </row>
    <row r="6768" spans="1:31" x14ac:dyDescent="0.3">
      <c r="A6768" s="6">
        <v>12634</v>
      </c>
      <c r="B6768" s="6" t="s">
        <v>24187</v>
      </c>
      <c r="C6768" s="6" t="s">
        <v>24188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12295</v>
      </c>
      <c r="M6768" s="6">
        <v>63</v>
      </c>
      <c r="N6768" s="6" t="e">
        <f>VLOOKUP(A6768,web_archive!D:AB,18,FALSE)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12299</v>
      </c>
      <c r="V6768" s="6" t="s">
        <v>12299</v>
      </c>
      <c r="W6768" s="6" t="s">
        <v>12299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24189</v>
      </c>
      <c r="C6769" s="6" t="s">
        <v>24190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12295</v>
      </c>
      <c r="M6769" s="6">
        <v>63</v>
      </c>
      <c r="N6769" s="6" t="e">
        <f>VLOOKUP(A6769,web_archive!D:AB,18,FALSE)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12299</v>
      </c>
      <c r="V6769" s="6" t="s">
        <v>12299</v>
      </c>
      <c r="W6769" s="6" t="s">
        <v>12299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24191</v>
      </c>
      <c r="C6770" s="6" t="s">
        <v>24192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12295</v>
      </c>
      <c r="M6770" s="6">
        <v>63</v>
      </c>
      <c r="N6770" s="6" t="e">
        <f>VLOOKUP(A6770,web_archive!D:AB,18,FALSE)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24193</v>
      </c>
      <c r="V6770" s="6">
        <v>140</v>
      </c>
      <c r="W6770" s="6" t="s">
        <v>24194</v>
      </c>
      <c r="X6770" s="6" t="s">
        <v>12299</v>
      </c>
      <c r="Y6770" s="6" t="s">
        <v>12299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24195</v>
      </c>
      <c r="C6771" s="6" t="s">
        <v>24196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12295</v>
      </c>
      <c r="M6771" s="6">
        <v>63</v>
      </c>
      <c r="N6771" s="6" t="e">
        <f>VLOOKUP(A6771,web_archive!D:AB,18,FALSE)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24197</v>
      </c>
      <c r="V6771" s="6" t="s">
        <v>13911</v>
      </c>
      <c r="W6771" s="6" t="s">
        <v>12299</v>
      </c>
      <c r="X6771" s="6" t="s">
        <v>12299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24198</v>
      </c>
      <c r="C6772" s="6" t="s">
        <v>24199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12295</v>
      </c>
      <c r="M6772" s="6">
        <v>63</v>
      </c>
      <c r="N6772" s="6" t="e">
        <f>VLOOKUP(A6772,web_archive!D:AB,18,FALSE)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24200</v>
      </c>
      <c r="V6772" s="6" t="s">
        <v>13911</v>
      </c>
      <c r="W6772" s="6" t="s">
        <v>12299</v>
      </c>
      <c r="X6772" s="6" t="s">
        <v>12299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24201</v>
      </c>
      <c r="C6773" s="6" t="s">
        <v>24202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12295</v>
      </c>
      <c r="M6773" s="6">
        <v>63</v>
      </c>
      <c r="N6773" s="6" t="e">
        <f>VLOOKUP(A6773,web_archive!D:AB,18,FALSE)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24203</v>
      </c>
      <c r="V6773" s="6" t="s">
        <v>13911</v>
      </c>
      <c r="W6773" s="6" t="s">
        <v>12299</v>
      </c>
      <c r="X6773" s="6" t="s">
        <v>12299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24204</v>
      </c>
      <c r="C6774" s="6" t="s">
        <v>24205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12295</v>
      </c>
      <c r="M6774" s="6">
        <v>63</v>
      </c>
      <c r="N6774" s="6" t="e">
        <f>VLOOKUP(A6774,web_archive!D:AB,18,FALSE)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24206</v>
      </c>
      <c r="V6774" s="6" t="s">
        <v>13911</v>
      </c>
      <c r="W6774" s="6" t="s">
        <v>12299</v>
      </c>
      <c r="X6774" s="6" t="s">
        <v>12299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24207</v>
      </c>
      <c r="C6775" s="6" t="s">
        <v>24208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12295</v>
      </c>
      <c r="M6775" s="6">
        <v>63</v>
      </c>
      <c r="N6775" s="6" t="e">
        <f>VLOOKUP(A6775,web_archive!D:AB,18,FALSE)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24209</v>
      </c>
      <c r="V6775" s="6" t="s">
        <v>12299</v>
      </c>
      <c r="W6775" s="6" t="s">
        <v>12299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24210</v>
      </c>
      <c r="C6776" s="6" t="s">
        <v>24211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12295</v>
      </c>
      <c r="M6776" s="6">
        <v>63</v>
      </c>
      <c r="N6776" s="6" t="e">
        <f>VLOOKUP(A6776,web_archive!D:AB,18,FALSE)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24212</v>
      </c>
      <c r="V6776" s="6" t="s">
        <v>12413</v>
      </c>
      <c r="W6776" s="6" t="s">
        <v>12299</v>
      </c>
      <c r="X6776" s="6" t="s">
        <v>12299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24213</v>
      </c>
      <c r="C6777" s="6" t="s">
        <v>24214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12295</v>
      </c>
      <c r="M6777" s="6">
        <v>63</v>
      </c>
      <c r="N6777" s="6" t="e">
        <f>VLOOKUP(A6777,web_archive!D:AB,18,FALSE)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24215</v>
      </c>
      <c r="V6777" s="6" t="s">
        <v>12370</v>
      </c>
      <c r="W6777" s="6" t="s">
        <v>12299</v>
      </c>
      <c r="X6777" s="6" t="s">
        <v>12299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24216</v>
      </c>
      <c r="C6778" s="6" t="s">
        <v>24217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12295</v>
      </c>
      <c r="M6778" s="6">
        <v>63</v>
      </c>
      <c r="N6778" s="6" t="e">
        <f>VLOOKUP(A6778,web_archive!D:AB,18,FALSE)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12299</v>
      </c>
      <c r="V6778" s="6" t="s">
        <v>12299</v>
      </c>
      <c r="W6778" s="6" t="s">
        <v>12299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24218</v>
      </c>
      <c r="C6779" s="6" t="s">
        <v>24219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12295</v>
      </c>
      <c r="M6779" s="6">
        <v>63</v>
      </c>
      <c r="N6779" s="6" t="e">
        <f>VLOOKUP(A6779,web_archive!D:AB,18,FALSE)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24220</v>
      </c>
      <c r="V6779" s="6">
        <v>180000</v>
      </c>
      <c r="W6779" s="6" t="s">
        <v>12368</v>
      </c>
      <c r="X6779" s="6" t="s">
        <v>12299</v>
      </c>
      <c r="Y6779" s="6" t="s">
        <v>12299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24221</v>
      </c>
      <c r="C6780" s="6" t="s">
        <v>24222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12295</v>
      </c>
      <c r="M6780" s="6">
        <v>63</v>
      </c>
      <c r="N6780" s="6" t="e">
        <f>VLOOKUP(A6780,web_archive!D:AB,18,FALSE)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22458</v>
      </c>
      <c r="V6780" s="6" t="s">
        <v>24223</v>
      </c>
      <c r="W6780" s="6">
        <v>600000</v>
      </c>
      <c r="X6780" s="6" t="s">
        <v>24224</v>
      </c>
      <c r="Y6780" s="6">
        <v>600000</v>
      </c>
      <c r="Z6780" s="6" t="s">
        <v>24225</v>
      </c>
      <c r="AA6780" s="6">
        <v>600000</v>
      </c>
      <c r="AB6780" s="6" t="s">
        <v>12483</v>
      </c>
      <c r="AC6780" s="6" t="s">
        <v>12299</v>
      </c>
      <c r="AD6780" s="6" t="s">
        <v>12299</v>
      </c>
    </row>
    <row r="6781" spans="1:30" x14ac:dyDescent="0.3">
      <c r="A6781" s="6">
        <v>12647</v>
      </c>
      <c r="B6781" s="6" t="s">
        <v>24226</v>
      </c>
      <c r="C6781" s="6" t="s">
        <v>24227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12295</v>
      </c>
      <c r="M6781" s="6">
        <v>63</v>
      </c>
      <c r="N6781" s="6" t="e">
        <f>VLOOKUP(A6781,web_archive!D:AB,18,FALSE)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24228</v>
      </c>
      <c r="V6781" s="6" t="s">
        <v>12299</v>
      </c>
      <c r="W6781" s="6" t="s">
        <v>12299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24229</v>
      </c>
      <c r="C6782" s="6" t="s">
        <v>24230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12295</v>
      </c>
      <c r="M6782" s="6">
        <v>63</v>
      </c>
      <c r="N6782" s="6" t="e">
        <f>VLOOKUP(A6782,web_archive!D:AB,18,FALSE)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24231</v>
      </c>
      <c r="V6782" s="6" t="s">
        <v>24232</v>
      </c>
      <c r="W6782" s="6" t="s">
        <v>24233</v>
      </c>
      <c r="X6782" s="6" t="s">
        <v>24234</v>
      </c>
      <c r="Y6782" s="6" t="s">
        <v>24235</v>
      </c>
      <c r="Z6782" s="6" t="s">
        <v>12489</v>
      </c>
      <c r="AA6782" s="6" t="s">
        <v>12299</v>
      </c>
      <c r="AB6782" s="6" t="s">
        <v>12299</v>
      </c>
      <c r="AC6782" s="6"/>
      <c r="AD6782" s="6"/>
    </row>
    <row r="6783" spans="1:30" x14ac:dyDescent="0.3">
      <c r="A6783" s="6">
        <v>12649</v>
      </c>
      <c r="B6783" s="6" t="s">
        <v>24236</v>
      </c>
      <c r="C6783" s="6" t="s">
        <v>24237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12295</v>
      </c>
      <c r="M6783" s="6">
        <v>63</v>
      </c>
      <c r="N6783" s="6" t="e">
        <f>VLOOKUP(A6783,web_archive!D:AB,18,FALSE)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24238</v>
      </c>
      <c r="V6783" s="6" t="s">
        <v>24239</v>
      </c>
      <c r="W6783" s="6" t="s">
        <v>24240</v>
      </c>
      <c r="X6783" s="6" t="s">
        <v>24241</v>
      </c>
      <c r="Y6783" s="6" t="s">
        <v>24242</v>
      </c>
      <c r="Z6783" s="6" t="s">
        <v>24243</v>
      </c>
      <c r="AA6783" s="6" t="s">
        <v>12491</v>
      </c>
      <c r="AB6783" s="6" t="s">
        <v>12299</v>
      </c>
      <c r="AC6783" s="6" t="s">
        <v>12299</v>
      </c>
      <c r="AD6783" s="6"/>
    </row>
    <row r="6784" spans="1:30" x14ac:dyDescent="0.3">
      <c r="A6784" s="6">
        <v>12650</v>
      </c>
      <c r="B6784" s="6" t="s">
        <v>24244</v>
      </c>
      <c r="C6784" s="6" t="s">
        <v>24245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12295</v>
      </c>
      <c r="M6784" s="6">
        <v>63</v>
      </c>
      <c r="N6784" s="6" t="e">
        <f>VLOOKUP(A6784,web_archive!D:AB,18,FALSE)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24246</v>
      </c>
      <c r="V6784" s="6" t="s">
        <v>12491</v>
      </c>
      <c r="W6784" s="6" t="s">
        <v>12299</v>
      </c>
      <c r="X6784" s="6" t="s">
        <v>12299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24247</v>
      </c>
      <c r="C6785" s="6" t="s">
        <v>24248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12295</v>
      </c>
      <c r="M6785" s="6">
        <v>63</v>
      </c>
      <c r="N6785" s="6" t="e">
        <f>VLOOKUP(A6785,web_archive!D:AB,18,FALSE)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24249</v>
      </c>
      <c r="V6785" s="6" t="s">
        <v>24250</v>
      </c>
      <c r="W6785" s="6" t="s">
        <v>24250</v>
      </c>
      <c r="X6785" s="6" t="s">
        <v>24250</v>
      </c>
      <c r="Y6785" s="6" t="s">
        <v>12368</v>
      </c>
      <c r="Z6785" s="6" t="s">
        <v>12299</v>
      </c>
      <c r="AA6785" s="6" t="s">
        <v>12299</v>
      </c>
      <c r="AB6785" s="6"/>
    </row>
    <row r="6786" spans="1:28" x14ac:dyDescent="0.3">
      <c r="A6786" s="6">
        <v>12652</v>
      </c>
      <c r="B6786" s="6" t="s">
        <v>24251</v>
      </c>
      <c r="C6786" s="6" t="s">
        <v>24252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12295</v>
      </c>
      <c r="M6786" s="6">
        <v>63</v>
      </c>
      <c r="N6786" s="6" t="e">
        <f>VLOOKUP(A6786,web_archive!D:AB,18,FALSE)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24253</v>
      </c>
      <c r="V6786" s="6" t="s">
        <v>12489</v>
      </c>
      <c r="W6786" s="6" t="s">
        <v>12299</v>
      </c>
      <c r="X6786" s="6" t="s">
        <v>12299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24254</v>
      </c>
      <c r="C6787" s="6" t="s">
        <v>24255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12295</v>
      </c>
      <c r="M6787" s="6">
        <v>63</v>
      </c>
      <c r="N6787" s="6" t="e">
        <f>VLOOKUP(A6787,web_archive!D:AB,18,FALSE)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24256</v>
      </c>
      <c r="V6787" s="6" t="s">
        <v>24257</v>
      </c>
      <c r="W6787" s="6" t="s">
        <v>24257</v>
      </c>
      <c r="X6787" s="6" t="s">
        <v>24258</v>
      </c>
      <c r="Y6787" s="6" t="s">
        <v>12368</v>
      </c>
      <c r="Z6787" s="6" t="s">
        <v>12299</v>
      </c>
      <c r="AA6787" s="6" t="s">
        <v>12299</v>
      </c>
      <c r="AB6787" s="6"/>
    </row>
    <row r="6788" spans="1:28" x14ac:dyDescent="0.3">
      <c r="A6788" s="6">
        <v>12654</v>
      </c>
      <c r="B6788" s="6" t="s">
        <v>24259</v>
      </c>
      <c r="C6788" s="6" t="s">
        <v>24260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12295</v>
      </c>
      <c r="M6788" s="6">
        <v>63</v>
      </c>
      <c r="N6788" s="6" t="e">
        <f>VLOOKUP(A6788,web_archive!D:AB,18,FALSE)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24261</v>
      </c>
      <c r="V6788" s="6" t="s">
        <v>12299</v>
      </c>
      <c r="W6788" s="6" t="s">
        <v>12299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24262</v>
      </c>
      <c r="C6789" s="6" t="s">
        <v>24263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12295</v>
      </c>
      <c r="M6789" s="6">
        <v>63</v>
      </c>
      <c r="N6789" s="6" t="e">
        <f>VLOOKUP(A6789,web_archive!D:AB,18,FALSE)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12299</v>
      </c>
      <c r="V6789" s="6" t="s">
        <v>12299</v>
      </c>
      <c r="W6789" s="6" t="s">
        <v>12299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24264</v>
      </c>
      <c r="C6790" s="6" t="s">
        <v>24265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12295</v>
      </c>
      <c r="M6790" s="6">
        <v>63</v>
      </c>
      <c r="N6790" s="6" t="e">
        <f>VLOOKUP(A6790,web_archive!D:AB,18,FALSE)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12299</v>
      </c>
      <c r="V6790" s="6" t="s">
        <v>12299</v>
      </c>
      <c r="W6790" s="6" t="s">
        <v>12299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24266</v>
      </c>
      <c r="C6791" s="6" t="s">
        <v>24267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12295</v>
      </c>
      <c r="M6791" s="6">
        <v>63</v>
      </c>
      <c r="N6791" s="6" t="e">
        <f>VLOOKUP(A6791,web_archive!D:AB,18,FALSE)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12299</v>
      </c>
      <c r="V6791" s="6" t="s">
        <v>12299</v>
      </c>
      <c r="W6791" s="6" t="s">
        <v>12299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24268</v>
      </c>
      <c r="C6792" s="6" t="s">
        <v>24269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12295</v>
      </c>
      <c r="M6792" s="6">
        <v>63</v>
      </c>
      <c r="N6792" s="6" t="e">
        <f>VLOOKUP(A6792,web_archive!D:AB,18,FALSE)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24270</v>
      </c>
      <c r="V6792" s="6">
        <v>1200000</v>
      </c>
      <c r="W6792" s="6" t="s">
        <v>24271</v>
      </c>
      <c r="X6792" s="6">
        <v>10</v>
      </c>
      <c r="Y6792" s="6" t="s">
        <v>24272</v>
      </c>
      <c r="Z6792" s="6" t="s">
        <v>12299</v>
      </c>
      <c r="AA6792" s="6" t="s">
        <v>12299</v>
      </c>
      <c r="AB6792" s="6"/>
    </row>
    <row r="6793" spans="1:28" x14ac:dyDescent="0.3">
      <c r="A6793" s="6">
        <v>12659</v>
      </c>
      <c r="B6793" s="6" t="s">
        <v>24273</v>
      </c>
      <c r="C6793" s="6" t="s">
        <v>24274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12295</v>
      </c>
      <c r="M6793" s="6">
        <v>63</v>
      </c>
      <c r="N6793" s="6" t="e">
        <f>VLOOKUP(A6793,web_archive!D:AB,18,FALSE)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24275</v>
      </c>
      <c r="V6793" s="6">
        <v>1200000</v>
      </c>
      <c r="W6793" s="6" t="s">
        <v>24276</v>
      </c>
      <c r="X6793" s="6" t="s">
        <v>24277</v>
      </c>
      <c r="Y6793" s="6" t="s">
        <v>12299</v>
      </c>
      <c r="Z6793" s="6" t="s">
        <v>12299</v>
      </c>
      <c r="AA6793" s="6"/>
      <c r="AB6793" s="6"/>
    </row>
    <row r="6794" spans="1:28" x14ac:dyDescent="0.3">
      <c r="A6794" s="6">
        <v>12660</v>
      </c>
      <c r="B6794" s="6" t="s">
        <v>24278</v>
      </c>
      <c r="C6794" s="6" t="s">
        <v>24279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12295</v>
      </c>
      <c r="M6794" s="6">
        <v>63</v>
      </c>
      <c r="N6794" s="6" t="e">
        <f>VLOOKUP(A6794,web_archive!D:AB,18,FALSE)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24280</v>
      </c>
      <c r="V6794" s="6">
        <v>1200000</v>
      </c>
      <c r="W6794" s="6" t="s">
        <v>24276</v>
      </c>
      <c r="X6794" s="6" t="s">
        <v>24281</v>
      </c>
      <c r="Y6794" s="6" t="s">
        <v>12299</v>
      </c>
      <c r="Z6794" s="6" t="s">
        <v>12299</v>
      </c>
      <c r="AA6794" s="6"/>
      <c r="AB6794" s="6"/>
    </row>
    <row r="6795" spans="1:28" x14ac:dyDescent="0.3">
      <c r="A6795" s="6">
        <v>12661</v>
      </c>
      <c r="B6795" s="6" t="s">
        <v>24282</v>
      </c>
      <c r="C6795" s="6" t="s">
        <v>24283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12295</v>
      </c>
      <c r="M6795" s="6">
        <v>63</v>
      </c>
      <c r="N6795" s="6" t="e">
        <f>VLOOKUP(A6795,web_archive!D:AB,18,FALSE)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24284</v>
      </c>
      <c r="V6795" s="6">
        <v>1200000</v>
      </c>
      <c r="W6795" s="6" t="s">
        <v>24285</v>
      </c>
      <c r="X6795" s="6" t="s">
        <v>24286</v>
      </c>
      <c r="Y6795" s="6" t="s">
        <v>12299</v>
      </c>
      <c r="Z6795" s="6" t="s">
        <v>12299</v>
      </c>
      <c r="AA6795" s="6"/>
      <c r="AB6795" s="6"/>
    </row>
    <row r="6796" spans="1:28" x14ac:dyDescent="0.3">
      <c r="A6796" s="6">
        <v>12662</v>
      </c>
      <c r="B6796" s="6" t="s">
        <v>24287</v>
      </c>
      <c r="C6796" s="6" t="s">
        <v>24288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12295</v>
      </c>
      <c r="M6796" s="6">
        <v>63</v>
      </c>
      <c r="N6796" s="6" t="e">
        <f>VLOOKUP(A6796,web_archive!D:AB,18,FALSE)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24289</v>
      </c>
      <c r="V6796" s="6">
        <v>1200000</v>
      </c>
      <c r="W6796" s="6" t="s">
        <v>24285</v>
      </c>
      <c r="X6796" s="6" t="s">
        <v>24290</v>
      </c>
      <c r="Y6796" s="6" t="s">
        <v>12299</v>
      </c>
      <c r="Z6796" s="6" t="s">
        <v>12299</v>
      </c>
      <c r="AA6796" s="6"/>
      <c r="AB6796" s="6"/>
    </row>
    <row r="6797" spans="1:28" x14ac:dyDescent="0.3">
      <c r="A6797" s="6">
        <v>12663</v>
      </c>
      <c r="B6797" s="6" t="s">
        <v>24291</v>
      </c>
      <c r="C6797" s="6" t="s">
        <v>24292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12295</v>
      </c>
      <c r="M6797" s="6">
        <v>63</v>
      </c>
      <c r="N6797" s="6" t="e">
        <f>VLOOKUP(A6797,web_archive!D:AB,18,FALSE)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24293</v>
      </c>
      <c r="V6797" s="6">
        <v>1200000</v>
      </c>
      <c r="W6797" s="6" t="s">
        <v>24294</v>
      </c>
      <c r="X6797" s="6" t="s">
        <v>24295</v>
      </c>
      <c r="Y6797" s="6" t="s">
        <v>12299</v>
      </c>
      <c r="Z6797" s="6" t="s">
        <v>12299</v>
      </c>
      <c r="AA6797" s="6"/>
      <c r="AB6797" s="6"/>
    </row>
    <row r="6798" spans="1:28" x14ac:dyDescent="0.3">
      <c r="A6798" s="6">
        <v>12664</v>
      </c>
      <c r="B6798" s="6" t="s">
        <v>24296</v>
      </c>
      <c r="C6798" s="6" t="s">
        <v>24297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12295</v>
      </c>
      <c r="M6798" s="6">
        <v>63</v>
      </c>
      <c r="N6798" s="6" t="e">
        <f>VLOOKUP(A6798,web_archive!D:AB,18,FALSE)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24298</v>
      </c>
      <c r="V6798" s="6">
        <v>1200000</v>
      </c>
      <c r="W6798" s="6" t="s">
        <v>24299</v>
      </c>
      <c r="X6798" s="6">
        <v>5</v>
      </c>
      <c r="Y6798" s="6">
        <v>20</v>
      </c>
      <c r="Z6798" s="6" t="s">
        <v>24300</v>
      </c>
      <c r="AA6798" s="6" t="s">
        <v>12299</v>
      </c>
      <c r="AB6798" s="6" t="s">
        <v>12299</v>
      </c>
    </row>
    <row r="6799" spans="1:28" x14ac:dyDescent="0.3">
      <c r="A6799" s="6">
        <v>12665</v>
      </c>
      <c r="B6799" s="6" t="s">
        <v>24301</v>
      </c>
      <c r="C6799" s="6" t="s">
        <v>24302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12295</v>
      </c>
      <c r="M6799" s="6">
        <v>63</v>
      </c>
      <c r="N6799" s="6" t="e">
        <f>VLOOKUP(A6799,web_archive!D:AB,18,FALSE)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12299</v>
      </c>
      <c r="V6799" s="6" t="s">
        <v>12299</v>
      </c>
      <c r="W6799" s="6" t="s">
        <v>12299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24303</v>
      </c>
      <c r="C6800" s="6" t="s">
        <v>24304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12295</v>
      </c>
      <c r="M6800" s="6">
        <v>63</v>
      </c>
      <c r="N6800" s="6" t="e">
        <f>VLOOKUP(A6800,web_archive!D:AB,18,FALSE)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24305</v>
      </c>
      <c r="V6800" s="6" t="s">
        <v>24306</v>
      </c>
      <c r="W6800" s="6">
        <v>600</v>
      </c>
      <c r="X6800" s="6">
        <v>0</v>
      </c>
      <c r="Y6800" s="6">
        <v>0</v>
      </c>
      <c r="Z6800" s="6" t="s">
        <v>24307</v>
      </c>
      <c r="AA6800" s="6" t="s">
        <v>12299</v>
      </c>
      <c r="AB6800" s="6" t="s">
        <v>12299</v>
      </c>
    </row>
    <row r="6801" spans="1:28" x14ac:dyDescent="0.3">
      <c r="A6801" s="6">
        <v>12667</v>
      </c>
      <c r="B6801" s="6" t="s">
        <v>24308</v>
      </c>
      <c r="C6801" s="6" t="s">
        <v>24309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12295</v>
      </c>
      <c r="M6801" s="6">
        <v>63</v>
      </c>
      <c r="N6801" s="6" t="e">
        <f>VLOOKUP(A6801,web_archive!D:AB,18,FALSE)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24310</v>
      </c>
      <c r="V6801" s="6" t="s">
        <v>24306</v>
      </c>
      <c r="W6801" s="6">
        <v>600</v>
      </c>
      <c r="X6801" s="6">
        <v>0</v>
      </c>
      <c r="Y6801" s="6">
        <v>0</v>
      </c>
      <c r="Z6801" s="6" t="s">
        <v>24311</v>
      </c>
      <c r="AA6801" s="6" t="s">
        <v>12299</v>
      </c>
      <c r="AB6801" s="6" t="s">
        <v>12299</v>
      </c>
    </row>
    <row r="6802" spans="1:28" x14ac:dyDescent="0.3">
      <c r="A6802" s="6">
        <v>12668</v>
      </c>
      <c r="B6802" s="6" t="s">
        <v>24312</v>
      </c>
      <c r="C6802" s="6" t="s">
        <v>24313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12295</v>
      </c>
      <c r="M6802" s="6">
        <v>63</v>
      </c>
      <c r="N6802" s="6" t="e">
        <f>VLOOKUP(A6802,web_archive!D:AB,18,FALSE)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24314</v>
      </c>
      <c r="V6802" s="6" t="s">
        <v>18857</v>
      </c>
      <c r="W6802" s="6">
        <v>600</v>
      </c>
      <c r="X6802" s="6">
        <v>0</v>
      </c>
      <c r="Y6802" s="6">
        <v>0</v>
      </c>
      <c r="Z6802" s="6" t="s">
        <v>24315</v>
      </c>
      <c r="AA6802" s="6" t="s">
        <v>12299</v>
      </c>
      <c r="AB6802" s="6" t="s">
        <v>12299</v>
      </c>
    </row>
    <row r="6803" spans="1:28" x14ac:dyDescent="0.3">
      <c r="A6803" s="6">
        <v>12669</v>
      </c>
      <c r="B6803" s="6" t="s">
        <v>24316</v>
      </c>
      <c r="C6803" s="6" t="s">
        <v>24317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12295</v>
      </c>
      <c r="M6803" s="6">
        <v>63</v>
      </c>
      <c r="N6803" s="6" t="e">
        <f>VLOOKUP(A6803,web_archive!D:AB,18,FALSE)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24318</v>
      </c>
      <c r="V6803" s="6" t="s">
        <v>24319</v>
      </c>
      <c r="W6803" s="6">
        <v>600</v>
      </c>
      <c r="X6803" s="6">
        <v>0</v>
      </c>
      <c r="Y6803" s="6">
        <v>0</v>
      </c>
      <c r="Z6803" s="6" t="s">
        <v>24320</v>
      </c>
      <c r="AA6803" s="6" t="s">
        <v>12299</v>
      </c>
      <c r="AB6803" s="6" t="s">
        <v>12299</v>
      </c>
    </row>
    <row r="6804" spans="1:28" x14ac:dyDescent="0.3">
      <c r="A6804" s="6">
        <v>12670</v>
      </c>
      <c r="B6804" s="6" t="s">
        <v>24321</v>
      </c>
      <c r="C6804" s="6" t="s">
        <v>24322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12295</v>
      </c>
      <c r="M6804" s="6">
        <v>63</v>
      </c>
      <c r="N6804" s="6" t="e">
        <f>VLOOKUP(A6804,web_archive!D:AB,18,FALSE)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12299</v>
      </c>
      <c r="V6804" s="6" t="s">
        <v>12299</v>
      </c>
      <c r="W6804" s="6" t="s">
        <v>12299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24323</v>
      </c>
      <c r="C6805" s="6" t="s">
        <v>24324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12295</v>
      </c>
      <c r="M6805" s="6">
        <v>63</v>
      </c>
      <c r="N6805" s="6" t="e">
        <f>VLOOKUP(A6805,web_archive!D:AB,18,FALSE)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12299</v>
      </c>
      <c r="V6805" s="6" t="s">
        <v>12299</v>
      </c>
      <c r="W6805" s="6" t="s">
        <v>12299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24325</v>
      </c>
      <c r="C6806" s="6" t="s">
        <v>24326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12295</v>
      </c>
      <c r="M6806" s="6">
        <v>63</v>
      </c>
      <c r="N6806" s="6" t="e">
        <f>VLOOKUP(A6806,web_archive!D:AB,18,FALSE)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24327</v>
      </c>
      <c r="V6806" s="6" t="s">
        <v>24328</v>
      </c>
      <c r="W6806" s="6" t="s">
        <v>24329</v>
      </c>
      <c r="X6806" s="6" t="s">
        <v>24330</v>
      </c>
      <c r="Y6806" s="6" t="s">
        <v>12600</v>
      </c>
      <c r="Z6806" s="6" t="s">
        <v>12299</v>
      </c>
      <c r="AA6806" s="6" t="s">
        <v>12299</v>
      </c>
      <c r="AB6806" s="6"/>
    </row>
    <row r="6807" spans="1:28" x14ac:dyDescent="0.3">
      <c r="A6807" s="6">
        <v>12673</v>
      </c>
      <c r="B6807" s="6" t="s">
        <v>24331</v>
      </c>
      <c r="C6807" s="6" t="s">
        <v>24332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12295</v>
      </c>
      <c r="M6807" s="6">
        <v>63</v>
      </c>
      <c r="N6807" s="6" t="e">
        <f>VLOOKUP(A6807,web_archive!D:AB,18,FALSE)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24333</v>
      </c>
      <c r="V6807" s="6" t="s">
        <v>12299</v>
      </c>
      <c r="W6807" s="6" t="s">
        <v>12299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24334</v>
      </c>
      <c r="C6808" s="6" t="s">
        <v>24335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12295</v>
      </c>
      <c r="M6808" s="6">
        <v>63</v>
      </c>
      <c r="N6808" s="6" t="e">
        <f>VLOOKUP(A6808,web_archive!D:AB,18,FALSE)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24336</v>
      </c>
      <c r="V6808" s="6" t="s">
        <v>12299</v>
      </c>
      <c r="W6808" s="6" t="s">
        <v>12299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24337</v>
      </c>
      <c r="C6809" s="6" t="s">
        <v>24338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12295</v>
      </c>
      <c r="M6809" s="6">
        <v>63</v>
      </c>
      <c r="N6809" s="6" t="e">
        <f>VLOOKUP(A6809,web_archive!D:AB,18,FALSE)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24339</v>
      </c>
      <c r="V6809" s="6" t="s">
        <v>12299</v>
      </c>
      <c r="W6809" s="6" t="s">
        <v>12299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24340</v>
      </c>
      <c r="C6810" s="6" t="s">
        <v>24341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12295</v>
      </c>
      <c r="M6810" s="6">
        <v>63</v>
      </c>
      <c r="N6810" s="6" t="e">
        <f>VLOOKUP(A6810,web_archive!D:AB,18,FALSE)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24342</v>
      </c>
      <c r="V6810" s="6" t="s">
        <v>12370</v>
      </c>
      <c r="W6810" s="6" t="s">
        <v>12299</v>
      </c>
      <c r="X6810" s="6" t="s">
        <v>12299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24343</v>
      </c>
      <c r="C6811" s="6" t="s">
        <v>24344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12295</v>
      </c>
      <c r="M6811" s="6">
        <v>63</v>
      </c>
      <c r="N6811" s="6" t="e">
        <f>VLOOKUP(A6811,web_archive!D:AB,18,FALSE)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24345</v>
      </c>
      <c r="V6811" s="6" t="s">
        <v>13911</v>
      </c>
      <c r="W6811" s="6" t="s">
        <v>12299</v>
      </c>
      <c r="X6811" s="6" t="s">
        <v>12299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24346</v>
      </c>
      <c r="C6812" s="6" t="s">
        <v>24347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12295</v>
      </c>
      <c r="M6812" s="6">
        <v>63</v>
      </c>
      <c r="N6812" s="6" t="e">
        <f>VLOOKUP(A6812,web_archive!D:AB,18,FALSE)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24348</v>
      </c>
      <c r="V6812" s="6" t="s">
        <v>13911</v>
      </c>
      <c r="W6812" s="6" t="s">
        <v>12299</v>
      </c>
      <c r="X6812" s="6" t="s">
        <v>12299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24349</v>
      </c>
      <c r="C6813" s="6" t="s">
        <v>24350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12295</v>
      </c>
      <c r="M6813" s="6">
        <v>63</v>
      </c>
      <c r="N6813" s="6" t="e">
        <f>VLOOKUP(A6813,web_archive!D:AB,18,FALSE)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24351</v>
      </c>
      <c r="V6813" s="6" t="s">
        <v>12486</v>
      </c>
      <c r="W6813" s="6" t="s">
        <v>12299</v>
      </c>
      <c r="X6813" s="6" t="s">
        <v>12299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24352</v>
      </c>
      <c r="C6814" s="6" t="s">
        <v>24353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12295</v>
      </c>
      <c r="M6814" s="6">
        <v>63</v>
      </c>
      <c r="N6814" s="6" t="e">
        <f>VLOOKUP(A6814,web_archive!D:AB,18,FALSE)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24354</v>
      </c>
      <c r="V6814" s="6" t="s">
        <v>12489</v>
      </c>
      <c r="W6814" s="6" t="s">
        <v>12299</v>
      </c>
      <c r="X6814" s="6" t="s">
        <v>12299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24355</v>
      </c>
      <c r="C6815" s="6" t="s">
        <v>24356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12295</v>
      </c>
      <c r="M6815" s="6">
        <v>63</v>
      </c>
      <c r="N6815" s="6" t="e">
        <f>VLOOKUP(A6815,web_archive!D:AB,18,FALSE)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12299</v>
      </c>
      <c r="V6815" s="6" t="s">
        <v>12299</v>
      </c>
      <c r="W6815" s="6" t="s">
        <v>12299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24357</v>
      </c>
      <c r="C6816" s="6" t="s">
        <v>24358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12295</v>
      </c>
      <c r="M6816" s="6">
        <v>63</v>
      </c>
      <c r="N6816" s="6" t="e">
        <f>VLOOKUP(A6816,web_archive!D:AB,18,FALSE)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12299</v>
      </c>
      <c r="V6816" s="6" t="s">
        <v>12299</v>
      </c>
      <c r="W6816" s="6" t="s">
        <v>12299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24359</v>
      </c>
      <c r="C6817" s="6" t="s">
        <v>24360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12295</v>
      </c>
      <c r="M6817" s="6">
        <v>63</v>
      </c>
      <c r="N6817" s="6" t="e">
        <f>VLOOKUP(A6817,web_archive!D:AB,18,FALSE)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24342</v>
      </c>
      <c r="V6817" s="6" t="s">
        <v>13911</v>
      </c>
      <c r="W6817" s="6" t="s">
        <v>12299</v>
      </c>
      <c r="X6817" s="6" t="s">
        <v>12299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24361</v>
      </c>
      <c r="C6818" s="6" t="s">
        <v>24362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12295</v>
      </c>
      <c r="M6818" s="6">
        <v>63</v>
      </c>
      <c r="N6818" s="6" t="e">
        <f>VLOOKUP(A6818,web_archive!D:AB,18,FALSE)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24363</v>
      </c>
      <c r="V6818" s="6">
        <v>900000</v>
      </c>
      <c r="W6818" s="6" t="s">
        <v>12404</v>
      </c>
      <c r="X6818" s="6" t="s">
        <v>12299</v>
      </c>
      <c r="Y6818" s="6" t="s">
        <v>12299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24364</v>
      </c>
      <c r="C6819" s="6" t="s">
        <v>24365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12295</v>
      </c>
      <c r="M6819" s="6">
        <v>63</v>
      </c>
      <c r="N6819" s="6" t="e">
        <f>VLOOKUP(A6819,web_archive!D:AB,18,FALSE)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12299</v>
      </c>
      <c r="V6819" s="6" t="s">
        <v>12299</v>
      </c>
      <c r="W6819" s="6" t="s">
        <v>12299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24366</v>
      </c>
      <c r="C6820" s="6" t="s">
        <v>24367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12295</v>
      </c>
      <c r="M6820" s="6">
        <v>63</v>
      </c>
      <c r="N6820" s="6" t="e">
        <f>VLOOKUP(A6820,web_archive!D:AB,18,FALSE)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12299</v>
      </c>
      <c r="V6820" s="6" t="s">
        <v>12299</v>
      </c>
      <c r="W6820" s="6" t="s">
        <v>12299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24368</v>
      </c>
      <c r="C6821" s="6" t="s">
        <v>24369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12295</v>
      </c>
      <c r="M6821" s="6">
        <v>63</v>
      </c>
      <c r="N6821" s="6" t="e">
        <f>VLOOKUP(A6821,web_archive!D:AB,18,FALSE)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12299</v>
      </c>
      <c r="V6821" s="6" t="s">
        <v>12299</v>
      </c>
      <c r="W6821" s="6" t="s">
        <v>12299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24370</v>
      </c>
      <c r="C6822" s="6" t="s">
        <v>24371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12295</v>
      </c>
      <c r="M6822" s="6">
        <v>63</v>
      </c>
      <c r="N6822" s="6" t="e">
        <f>VLOOKUP(A6822,web_archive!D:AB,18,FALSE)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12299</v>
      </c>
      <c r="V6822" s="6" t="s">
        <v>12299</v>
      </c>
      <c r="W6822" s="6" t="s">
        <v>12299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24372</v>
      </c>
      <c r="C6823" s="6" t="s">
        <v>24373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12295</v>
      </c>
      <c r="M6823" s="6">
        <v>63</v>
      </c>
      <c r="N6823" s="6" t="e">
        <f>VLOOKUP(A6823,web_archive!D:AB,18,FALSE)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12299</v>
      </c>
      <c r="V6823" s="6" t="s">
        <v>12299</v>
      </c>
      <c r="W6823" s="6" t="s">
        <v>12299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24374</v>
      </c>
      <c r="C6824" s="6" t="s">
        <v>24375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12295</v>
      </c>
      <c r="M6824" s="6">
        <v>63</v>
      </c>
      <c r="N6824" s="6" t="e">
        <f>VLOOKUP(A6824,web_archive!D:AB,18,FALSE)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24376</v>
      </c>
      <c r="V6824" s="6" t="s">
        <v>12406</v>
      </c>
      <c r="W6824" s="6" t="s">
        <v>12299</v>
      </c>
      <c r="X6824" s="6" t="s">
        <v>12299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24377</v>
      </c>
      <c r="C6825" s="6" t="s">
        <v>24378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12295</v>
      </c>
      <c r="M6825" s="6">
        <v>63</v>
      </c>
      <c r="N6825" s="6" t="e">
        <f>VLOOKUP(A6825,web_archive!D:AB,18,FALSE)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24379</v>
      </c>
      <c r="V6825" s="6" t="s">
        <v>12406</v>
      </c>
      <c r="W6825" s="6" t="s">
        <v>12299</v>
      </c>
      <c r="X6825" s="6" t="s">
        <v>12299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24380</v>
      </c>
      <c r="C6826" s="6" t="s">
        <v>24381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12295</v>
      </c>
      <c r="M6826" s="6">
        <v>63</v>
      </c>
      <c r="N6826" s="6" t="e">
        <f>VLOOKUP(A6826,web_archive!D:AB,18,FALSE)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24382</v>
      </c>
      <c r="V6826" s="6" t="s">
        <v>12406</v>
      </c>
      <c r="W6826" s="6" t="s">
        <v>12299</v>
      </c>
      <c r="X6826" s="6" t="s">
        <v>12299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24383</v>
      </c>
      <c r="C6827" s="6" t="s">
        <v>24384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12295</v>
      </c>
      <c r="M6827" s="6">
        <v>63</v>
      </c>
      <c r="N6827" s="6" t="e">
        <f>VLOOKUP(A6827,web_archive!D:AB,18,FALSE)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24385</v>
      </c>
      <c r="V6827" s="6" t="s">
        <v>12406</v>
      </c>
      <c r="W6827" s="6" t="s">
        <v>12299</v>
      </c>
      <c r="X6827" s="6" t="s">
        <v>12299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24386</v>
      </c>
      <c r="C6828" s="6" t="s">
        <v>24387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12295</v>
      </c>
      <c r="M6828" s="6">
        <v>63</v>
      </c>
      <c r="N6828" s="6" t="e">
        <f>VLOOKUP(A6828,web_archive!D:AB,18,FALSE)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24388</v>
      </c>
      <c r="V6828" s="6" t="s">
        <v>12406</v>
      </c>
      <c r="W6828" s="6" t="s">
        <v>12299</v>
      </c>
      <c r="X6828" s="6" t="s">
        <v>12299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24389</v>
      </c>
      <c r="C6829" s="6" t="s">
        <v>24390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12295</v>
      </c>
      <c r="M6829" s="6">
        <v>63</v>
      </c>
      <c r="N6829" s="6" t="e">
        <f>VLOOKUP(A6829,web_archive!D:AB,18,FALSE)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24391</v>
      </c>
      <c r="V6829" s="6" t="s">
        <v>12406</v>
      </c>
      <c r="W6829" s="6" t="s">
        <v>12299</v>
      </c>
      <c r="X6829" s="6" t="s">
        <v>12299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24392</v>
      </c>
      <c r="C6830" s="6" t="s">
        <v>24393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12295</v>
      </c>
      <c r="M6830" s="6">
        <v>63</v>
      </c>
      <c r="N6830" s="6" t="e">
        <f>VLOOKUP(A6830,web_archive!D:AB,18,FALSE)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24394</v>
      </c>
      <c r="V6830" s="6" t="s">
        <v>24395</v>
      </c>
      <c r="W6830" s="6" t="s">
        <v>12675</v>
      </c>
      <c r="X6830" s="6" t="s">
        <v>15413</v>
      </c>
      <c r="Y6830" s="6" t="s">
        <v>12675</v>
      </c>
      <c r="Z6830" s="6" t="s">
        <v>15529</v>
      </c>
      <c r="AA6830" s="6" t="s">
        <v>14554</v>
      </c>
      <c r="AB6830" s="6">
        <v>10</v>
      </c>
      <c r="AC6830" s="6">
        <v>0</v>
      </c>
      <c r="AD6830" s="6">
        <v>0</v>
      </c>
      <c r="AE6830" s="6" t="s">
        <v>24396</v>
      </c>
      <c r="AF6830" s="6" t="s">
        <v>12299</v>
      </c>
      <c r="AG6830" s="6" t="s">
        <v>12299</v>
      </c>
    </row>
    <row r="6831" spans="1:33" x14ac:dyDescent="0.3">
      <c r="A6831" s="6">
        <v>12697</v>
      </c>
      <c r="B6831" s="6" t="s">
        <v>24397</v>
      </c>
      <c r="C6831" s="6" t="s">
        <v>24393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12295</v>
      </c>
      <c r="M6831" s="6">
        <v>63</v>
      </c>
      <c r="N6831" s="6" t="e">
        <f>VLOOKUP(A6831,web_archive!D:AB,18,FALSE)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24394</v>
      </c>
      <c r="V6831" s="6" t="s">
        <v>24395</v>
      </c>
      <c r="W6831" s="6" t="s">
        <v>12675</v>
      </c>
      <c r="X6831" s="6" t="s">
        <v>15413</v>
      </c>
      <c r="Y6831" s="6" t="s">
        <v>12675</v>
      </c>
      <c r="Z6831" s="6" t="s">
        <v>15529</v>
      </c>
      <c r="AA6831" s="6" t="s">
        <v>14554</v>
      </c>
      <c r="AB6831" s="6">
        <v>10</v>
      </c>
      <c r="AC6831" s="6">
        <v>0</v>
      </c>
      <c r="AD6831" s="6">
        <v>0</v>
      </c>
      <c r="AE6831" s="6" t="s">
        <v>24396</v>
      </c>
      <c r="AF6831" s="6" t="s">
        <v>12299</v>
      </c>
      <c r="AG6831" s="6" t="s">
        <v>12299</v>
      </c>
    </row>
    <row r="6832" spans="1:33" x14ac:dyDescent="0.3">
      <c r="A6832" s="6">
        <v>12698</v>
      </c>
      <c r="B6832" s="6" t="s">
        <v>24398</v>
      </c>
      <c r="C6832" s="6" t="s">
        <v>24399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12295</v>
      </c>
      <c r="M6832" s="6">
        <v>63</v>
      </c>
      <c r="N6832" s="6" t="e">
        <f>VLOOKUP(A6832,web_archive!D:AB,18,FALSE)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24400</v>
      </c>
      <c r="V6832" s="6" t="s">
        <v>12406</v>
      </c>
      <c r="W6832" s="6" t="s">
        <v>12299</v>
      </c>
      <c r="X6832" s="6" t="s">
        <v>12299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24401</v>
      </c>
      <c r="C6833" s="6" t="s">
        <v>24402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12295</v>
      </c>
      <c r="M6833" s="6">
        <v>63</v>
      </c>
      <c r="N6833" s="6" t="e">
        <f>VLOOKUP(A6833,web_archive!D:AB,18,FALSE)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24403</v>
      </c>
      <c r="V6833" s="6" t="s">
        <v>12299</v>
      </c>
      <c r="W6833" s="6" t="s">
        <v>12299</v>
      </c>
      <c r="X6833" s="6"/>
      <c r="Y6833" s="6"/>
    </row>
    <row r="6834" spans="1:25" x14ac:dyDescent="0.3">
      <c r="A6834" s="6">
        <v>12700</v>
      </c>
      <c r="B6834" s="6" t="s">
        <v>24404</v>
      </c>
      <c r="C6834" s="6" t="s">
        <v>24405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12295</v>
      </c>
      <c r="M6834" s="6">
        <v>63</v>
      </c>
      <c r="N6834" s="6" t="e">
        <f>VLOOKUP(A6834,web_archive!D:AB,18,FALSE)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24406</v>
      </c>
      <c r="V6834" s="6">
        <v>242</v>
      </c>
      <c r="W6834" s="6" t="s">
        <v>24407</v>
      </c>
      <c r="X6834" s="6" t="s">
        <v>12299</v>
      </c>
      <c r="Y6834" s="6" t="s">
        <v>12299</v>
      </c>
    </row>
    <row r="6835" spans="1:25" x14ac:dyDescent="0.3">
      <c r="A6835" s="6">
        <v>12701</v>
      </c>
      <c r="B6835" s="6" t="s">
        <v>24408</v>
      </c>
      <c r="C6835" s="6" t="s">
        <v>7187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12295</v>
      </c>
      <c r="M6835" s="6">
        <v>63</v>
      </c>
      <c r="N6835" s="6" t="e">
        <f>VLOOKUP(A6835,web_archive!D:AB,18,FALSE)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12299</v>
      </c>
      <c r="V6835" s="6" t="s">
        <v>12299</v>
      </c>
      <c r="W6835" s="6" t="s">
        <v>12299</v>
      </c>
      <c r="X6835" s="6"/>
      <c r="Y6835" s="6"/>
    </row>
    <row r="6836" spans="1:25" x14ac:dyDescent="0.3">
      <c r="A6836" s="6">
        <v>12702</v>
      </c>
      <c r="B6836" s="6" t="s">
        <v>24409</v>
      </c>
      <c r="C6836" s="6" t="s">
        <v>24410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12295</v>
      </c>
      <c r="M6836" s="6">
        <v>63</v>
      </c>
      <c r="N6836" s="6" t="e">
        <f>VLOOKUP(A6836,web_archive!D:AB,18,FALSE)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24411</v>
      </c>
      <c r="V6836" s="6" t="s">
        <v>24412</v>
      </c>
      <c r="W6836" s="6" t="s">
        <v>12406</v>
      </c>
      <c r="X6836" s="6" t="s">
        <v>12299</v>
      </c>
      <c r="Y6836" s="6" t="s">
        <v>12299</v>
      </c>
    </row>
    <row r="6837" spans="1:25" x14ac:dyDescent="0.3">
      <c r="A6837" s="6">
        <v>12703</v>
      </c>
      <c r="B6837" s="6" t="s">
        <v>24413</v>
      </c>
      <c r="C6837" s="6" t="s">
        <v>22637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12295</v>
      </c>
      <c r="M6837" s="6">
        <v>63</v>
      </c>
      <c r="N6837" s="6" t="e">
        <f>VLOOKUP(A6837,web_archive!D:AB,18,FALSE)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24414</v>
      </c>
      <c r="V6837" s="6" t="s">
        <v>12406</v>
      </c>
      <c r="W6837" s="6" t="s">
        <v>12299</v>
      </c>
      <c r="X6837" s="6" t="s">
        <v>12299</v>
      </c>
      <c r="Y6837" s="6"/>
    </row>
    <row r="6838" spans="1:25" x14ac:dyDescent="0.3">
      <c r="A6838" s="6">
        <v>12704</v>
      </c>
      <c r="B6838" s="6" t="s">
        <v>24415</v>
      </c>
      <c r="C6838" s="6" t="s">
        <v>24416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12295</v>
      </c>
      <c r="M6838" s="6">
        <v>63</v>
      </c>
      <c r="N6838" s="6" t="e">
        <f>VLOOKUP(A6838,web_archive!D:AB,18,FALSE)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12412</v>
      </c>
      <c r="V6838" s="6" t="s">
        <v>12298</v>
      </c>
      <c r="W6838" s="6" t="s">
        <v>12299</v>
      </c>
      <c r="X6838" s="6" t="s">
        <v>12299</v>
      </c>
      <c r="Y6838" s="6"/>
    </row>
    <row r="6839" spans="1:25" x14ac:dyDescent="0.3">
      <c r="A6839" s="6">
        <v>12705</v>
      </c>
      <c r="B6839" s="6" t="s">
        <v>24417</v>
      </c>
      <c r="C6839" s="6" t="s">
        <v>24418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12295</v>
      </c>
      <c r="M6839" s="6">
        <v>63</v>
      </c>
      <c r="N6839" s="6" t="e">
        <f>VLOOKUP(A6839,web_archive!D:AB,18,FALSE)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23071</v>
      </c>
      <c r="V6839" s="6">
        <v>1800000</v>
      </c>
      <c r="W6839" s="6" t="s">
        <v>12413</v>
      </c>
      <c r="X6839" s="6" t="s">
        <v>12299</v>
      </c>
      <c r="Y6839" s="6" t="s">
        <v>12299</v>
      </c>
    </row>
    <row r="6840" spans="1:25" x14ac:dyDescent="0.3">
      <c r="A6840" s="6">
        <v>12706</v>
      </c>
      <c r="B6840" s="6" t="s">
        <v>24419</v>
      </c>
      <c r="C6840" s="6" t="s">
        <v>6256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12295</v>
      </c>
      <c r="M6840" s="6">
        <v>63</v>
      </c>
      <c r="N6840" s="6" t="e">
        <f>VLOOKUP(A6840,web_archive!D:AB,18,FALSE)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24420</v>
      </c>
      <c r="V6840" s="6" t="s">
        <v>12491</v>
      </c>
      <c r="W6840" s="6" t="s">
        <v>12299</v>
      </c>
      <c r="X6840" s="6" t="s">
        <v>12299</v>
      </c>
      <c r="Y6840" s="6"/>
    </row>
    <row r="6841" spans="1:25" x14ac:dyDescent="0.3">
      <c r="A6841" s="6">
        <v>12707</v>
      </c>
      <c r="B6841" s="6" t="s">
        <v>24421</v>
      </c>
      <c r="C6841" s="6" t="s">
        <v>6256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12295</v>
      </c>
      <c r="M6841" s="6">
        <v>63</v>
      </c>
      <c r="N6841" s="6" t="e">
        <f>VLOOKUP(A6841,web_archive!D:AB,18,FALSE)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23060</v>
      </c>
      <c r="V6841" s="6" t="s">
        <v>12368</v>
      </c>
      <c r="W6841" s="6" t="s">
        <v>12299</v>
      </c>
      <c r="X6841" s="6" t="s">
        <v>12299</v>
      </c>
      <c r="Y6841" s="6"/>
    </row>
    <row r="6842" spans="1:25" x14ac:dyDescent="0.3">
      <c r="A6842" s="6">
        <v>12708</v>
      </c>
      <c r="B6842" s="6" t="s">
        <v>24422</v>
      </c>
      <c r="C6842" s="6" t="s">
        <v>6256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12295</v>
      </c>
      <c r="M6842" s="6">
        <v>63</v>
      </c>
      <c r="N6842" s="6" t="e">
        <f>VLOOKUP(A6842,web_archive!D:AB,18,FALSE)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24423</v>
      </c>
      <c r="V6842" s="6" t="s">
        <v>12404</v>
      </c>
      <c r="W6842" s="6" t="s">
        <v>12299</v>
      </c>
      <c r="X6842" s="6" t="s">
        <v>12299</v>
      </c>
      <c r="Y6842" s="6"/>
    </row>
    <row r="6843" spans="1:25" x14ac:dyDescent="0.3">
      <c r="A6843" s="6">
        <v>12709</v>
      </c>
      <c r="B6843" s="6" t="s">
        <v>24424</v>
      </c>
      <c r="C6843" s="6" t="s">
        <v>24425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12295</v>
      </c>
      <c r="M6843" s="6">
        <v>63</v>
      </c>
      <c r="N6843" s="6" t="e">
        <f>VLOOKUP(A6843,web_archive!D:AB,18,FALSE)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23413</v>
      </c>
      <c r="V6843" s="6" t="s">
        <v>12486</v>
      </c>
      <c r="W6843" s="6" t="s">
        <v>12299</v>
      </c>
      <c r="X6843" s="6" t="s">
        <v>12299</v>
      </c>
      <c r="Y6843" s="6"/>
    </row>
    <row r="6844" spans="1:25" x14ac:dyDescent="0.3">
      <c r="A6844" s="6">
        <v>12710</v>
      </c>
      <c r="B6844" s="6" t="s">
        <v>24426</v>
      </c>
      <c r="C6844" s="6" t="s">
        <v>24427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12295</v>
      </c>
      <c r="M6844" s="6">
        <v>63</v>
      </c>
      <c r="N6844" s="6" t="e">
        <f>VLOOKUP(A6844,web_archive!D:AB,18,FALSE)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22634</v>
      </c>
      <c r="V6844" s="6">
        <v>300000</v>
      </c>
      <c r="W6844" s="6" t="s">
        <v>12370</v>
      </c>
      <c r="X6844" s="6" t="s">
        <v>12299</v>
      </c>
      <c r="Y6844" s="6" t="s">
        <v>12299</v>
      </c>
    </row>
    <row r="6845" spans="1:25" x14ac:dyDescent="0.3">
      <c r="A6845" s="6">
        <v>12711</v>
      </c>
      <c r="B6845" s="6" t="s">
        <v>1584</v>
      </c>
      <c r="C6845" s="6" t="s">
        <v>1584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12295</v>
      </c>
      <c r="M6845" s="6">
        <v>63</v>
      </c>
      <c r="N6845" s="6" t="e">
        <f>VLOOKUP(A6845,web_archive!D:AB,18,FALSE)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12349</v>
      </c>
      <c r="V6845" s="6" t="s">
        <v>12350</v>
      </c>
      <c r="W6845" s="6" t="s">
        <v>12298</v>
      </c>
      <c r="X6845" s="6" t="s">
        <v>12299</v>
      </c>
      <c r="Y6845" s="6" t="s">
        <v>12299</v>
      </c>
    </row>
    <row r="6846" spans="1:25" x14ac:dyDescent="0.3">
      <c r="A6846" s="6">
        <v>12712</v>
      </c>
      <c r="B6846" s="6" t="s">
        <v>24428</v>
      </c>
      <c r="C6846" s="6" t="s">
        <v>24429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12295</v>
      </c>
      <c r="M6846" s="6">
        <v>63</v>
      </c>
      <c r="N6846" s="6" t="e">
        <f>VLOOKUP(A6846,web_archive!D:AB,18,FALSE)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12482</v>
      </c>
      <c r="V6846" s="6" t="s">
        <v>12370</v>
      </c>
      <c r="W6846" s="6" t="s">
        <v>12299</v>
      </c>
      <c r="X6846" s="6" t="s">
        <v>12299</v>
      </c>
      <c r="Y6846" s="6"/>
    </row>
    <row r="6847" spans="1:25" x14ac:dyDescent="0.3">
      <c r="A6847" s="6">
        <v>12713</v>
      </c>
      <c r="B6847" s="6" t="s">
        <v>24430</v>
      </c>
      <c r="C6847" s="6" t="s">
        <v>24431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12295</v>
      </c>
      <c r="M6847" s="6">
        <v>63</v>
      </c>
      <c r="N6847" s="6" t="e">
        <f>VLOOKUP(A6847,web_archive!D:AB,18,FALSE)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12299</v>
      </c>
      <c r="V6847" s="6" t="s">
        <v>12299</v>
      </c>
      <c r="W6847" s="6" t="s">
        <v>12299</v>
      </c>
      <c r="X6847" s="6"/>
      <c r="Y6847" s="6"/>
    </row>
    <row r="6848" spans="1:25" x14ac:dyDescent="0.3">
      <c r="A6848" s="6">
        <v>12714</v>
      </c>
      <c r="B6848" s="6" t="s">
        <v>24432</v>
      </c>
      <c r="C6848" s="6" t="s">
        <v>24433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12295</v>
      </c>
      <c r="M6848" s="6">
        <v>63</v>
      </c>
      <c r="N6848" s="6" t="e">
        <f>VLOOKUP(A6848,web_archive!D:AB,18,FALSE)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24434</v>
      </c>
      <c r="V6848" s="6" t="s">
        <v>12406</v>
      </c>
      <c r="W6848" s="6" t="s">
        <v>12299</v>
      </c>
      <c r="X6848" s="6" t="s">
        <v>12299</v>
      </c>
      <c r="Y6848" s="6"/>
    </row>
    <row r="6849" spans="1:23" x14ac:dyDescent="0.3">
      <c r="A6849" s="6">
        <v>12715</v>
      </c>
      <c r="B6849" s="6" t="s">
        <v>24435</v>
      </c>
      <c r="C6849" s="6" t="s">
        <v>24436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12295</v>
      </c>
      <c r="M6849" s="6">
        <v>63</v>
      </c>
      <c r="N6849" s="6" t="e">
        <f>VLOOKUP(A6849,web_archive!D:AB,18,FALSE)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12299</v>
      </c>
      <c r="V6849" s="6" t="s">
        <v>12299</v>
      </c>
      <c r="W6849" s="6" t="s">
        <v>12299</v>
      </c>
    </row>
    <row r="6850" spans="1:23" x14ac:dyDescent="0.3">
      <c r="A6850" s="6">
        <v>12716</v>
      </c>
      <c r="B6850" s="6" t="s">
        <v>24437</v>
      </c>
      <c r="C6850" s="6" t="s">
        <v>24438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12295</v>
      </c>
      <c r="M6850" s="6">
        <v>63</v>
      </c>
      <c r="N6850" s="6" t="e">
        <f>VLOOKUP(A6850,web_archive!D:AB,18,FALSE)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12299</v>
      </c>
      <c r="V6850" s="6" t="s">
        <v>12299</v>
      </c>
      <c r="W6850" s="6" t="s">
        <v>12299</v>
      </c>
    </row>
    <row r="6851" spans="1:23" x14ac:dyDescent="0.3">
      <c r="A6851" s="6" t="s">
        <v>12401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VLOOKUP(A6851,web_archive!D:AB,18,FALSE)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24439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VLOOKUP(A6852,web_archive!D:AB,18,FALSE)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12401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VLOOKUP(A6853,web_archive!D:AB,18,FALSE)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24440</v>
      </c>
      <c r="C6854" s="6" t="s">
        <v>24441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12295</v>
      </c>
      <c r="M6854" s="6">
        <v>63</v>
      </c>
      <c r="N6854" s="6" t="e">
        <f>VLOOKUP(A6854,web_archive!D:AB,18,FALSE)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12299</v>
      </c>
      <c r="V6854" s="6" t="s">
        <v>12299</v>
      </c>
      <c r="W6854" s="6" t="s">
        <v>12299</v>
      </c>
    </row>
    <row r="6855" spans="1:23" x14ac:dyDescent="0.3">
      <c r="A6855" s="6">
        <v>12718</v>
      </c>
      <c r="B6855" s="6" t="s">
        <v>24442</v>
      </c>
      <c r="C6855" s="6" t="s">
        <v>24443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12295</v>
      </c>
      <c r="M6855" s="6">
        <v>63</v>
      </c>
      <c r="N6855" s="6" t="e">
        <f>VLOOKUP(A6855,web_archive!D:AB,18,FALSE)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12299</v>
      </c>
      <c r="V6855" s="6" t="s">
        <v>12299</v>
      </c>
      <c r="W6855" s="6" t="s">
        <v>12299</v>
      </c>
    </row>
    <row r="6856" spans="1:23" x14ac:dyDescent="0.3">
      <c r="A6856" s="6">
        <v>12719</v>
      </c>
      <c r="B6856" s="6" t="s">
        <v>24444</v>
      </c>
      <c r="C6856" s="6" t="s">
        <v>24445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12295</v>
      </c>
      <c r="M6856" s="6">
        <v>63</v>
      </c>
      <c r="N6856" s="6" t="e">
        <f>VLOOKUP(A6856,web_archive!D:AB,18,FALSE)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12299</v>
      </c>
      <c r="V6856" s="6" t="s">
        <v>12299</v>
      </c>
      <c r="W6856" s="6" t="s">
        <v>12299</v>
      </c>
    </row>
    <row r="6857" spans="1:23" x14ac:dyDescent="0.3">
      <c r="A6857" s="6">
        <v>12720</v>
      </c>
      <c r="B6857" s="6" t="s">
        <v>24446</v>
      </c>
      <c r="C6857" s="6" t="s">
        <v>24447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12295</v>
      </c>
      <c r="M6857" s="6">
        <v>63</v>
      </c>
      <c r="N6857" s="6" t="e">
        <f>VLOOKUP(A6857,web_archive!D:AB,18,FALSE)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12299</v>
      </c>
      <c r="V6857" s="6" t="s">
        <v>12299</v>
      </c>
      <c r="W6857" s="6" t="s">
        <v>12299</v>
      </c>
    </row>
    <row r="6858" spans="1:23" x14ac:dyDescent="0.3">
      <c r="A6858" s="6">
        <v>12721</v>
      </c>
      <c r="B6858" s="6" t="s">
        <v>24448</v>
      </c>
      <c r="C6858" s="6" t="s">
        <v>24449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12295</v>
      </c>
      <c r="M6858" s="6">
        <v>63</v>
      </c>
      <c r="N6858" s="6" t="e">
        <f>VLOOKUP(A6858,web_archive!D:AB,18,FALSE)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12299</v>
      </c>
      <c r="V6858" s="6" t="s">
        <v>12299</v>
      </c>
      <c r="W6858" s="6" t="s">
        <v>12299</v>
      </c>
    </row>
    <row r="6859" spans="1:23" x14ac:dyDescent="0.3">
      <c r="A6859" s="6">
        <v>12722</v>
      </c>
      <c r="B6859" s="6" t="s">
        <v>24450</v>
      </c>
      <c r="C6859" s="6" t="s">
        <v>24451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12295</v>
      </c>
      <c r="M6859" s="6">
        <v>63</v>
      </c>
      <c r="N6859" s="6" t="e">
        <f>VLOOKUP(A6859,web_archive!D:AB,18,FALSE)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12299</v>
      </c>
      <c r="V6859" s="6" t="s">
        <v>12299</v>
      </c>
      <c r="W6859" s="6" t="s">
        <v>12299</v>
      </c>
    </row>
    <row r="6860" spans="1:23" x14ac:dyDescent="0.3">
      <c r="A6860" s="6">
        <v>12723</v>
      </c>
      <c r="B6860" s="6" t="s">
        <v>24452</v>
      </c>
      <c r="C6860" s="6" t="s">
        <v>24453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12295</v>
      </c>
      <c r="M6860" s="6">
        <v>63</v>
      </c>
      <c r="N6860" s="6" t="e">
        <f>VLOOKUP(A6860,web_archive!D:AB,18,FALSE)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12299</v>
      </c>
      <c r="V6860" s="6" t="s">
        <v>12299</v>
      </c>
      <c r="W6860" s="6" t="s">
        <v>12299</v>
      </c>
    </row>
    <row r="6861" spans="1:23" x14ac:dyDescent="0.3">
      <c r="A6861" s="6">
        <v>12724</v>
      </c>
      <c r="B6861" s="6" t="s">
        <v>24454</v>
      </c>
      <c r="C6861" s="6" t="s">
        <v>24455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12295</v>
      </c>
      <c r="M6861" s="6">
        <v>63</v>
      </c>
      <c r="N6861" s="6" t="e">
        <f>VLOOKUP(A6861,web_archive!D:AB,18,FALSE)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12299</v>
      </c>
      <c r="V6861" s="6" t="s">
        <v>12299</v>
      </c>
      <c r="W6861" s="6" t="s">
        <v>12299</v>
      </c>
    </row>
    <row r="6862" spans="1:23" x14ac:dyDescent="0.3">
      <c r="A6862" s="6" t="s">
        <v>12401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VLOOKUP(A6862,web_archive!D:AB,18,FALSE)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24456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VLOOKUP(A6863,web_archive!D:AB,18,FALSE)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12401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VLOOKUP(A6864,web_archive!D:AB,18,FALSE)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24457</v>
      </c>
      <c r="C6865" s="6" t="s">
        <v>24458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12295</v>
      </c>
      <c r="M6865" s="6">
        <v>63</v>
      </c>
      <c r="N6865" s="6" t="e">
        <f>VLOOKUP(A6865,web_archive!D:AB,18,FALSE)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24459</v>
      </c>
      <c r="V6865" s="6" t="s">
        <v>24460</v>
      </c>
      <c r="W6865" s="6" t="s">
        <v>12368</v>
      </c>
      <c r="X6865" s="6" t="s">
        <v>12299</v>
      </c>
      <c r="Y6865" s="6" t="s">
        <v>12299</v>
      </c>
    </row>
    <row r="6866" spans="1:25" x14ac:dyDescent="0.3">
      <c r="A6866" s="6">
        <v>12726</v>
      </c>
      <c r="B6866" s="6" t="s">
        <v>24461</v>
      </c>
      <c r="C6866" s="6" t="s">
        <v>24462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12295</v>
      </c>
      <c r="M6866" s="6">
        <v>63</v>
      </c>
      <c r="N6866" s="6" t="e">
        <f>VLOOKUP(A6866,web_archive!D:AB,18,FALSE)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24459</v>
      </c>
      <c r="V6866" s="6" t="s">
        <v>24463</v>
      </c>
      <c r="W6866" s="6" t="s">
        <v>12368</v>
      </c>
      <c r="X6866" s="6" t="s">
        <v>12299</v>
      </c>
      <c r="Y6866" s="6" t="s">
        <v>12299</v>
      </c>
    </row>
    <row r="6867" spans="1:25" x14ac:dyDescent="0.3">
      <c r="A6867" s="6">
        <v>12727</v>
      </c>
      <c r="B6867" s="6" t="s">
        <v>24464</v>
      </c>
      <c r="C6867" s="6" t="s">
        <v>24465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12295</v>
      </c>
      <c r="M6867" s="6">
        <v>63</v>
      </c>
      <c r="N6867" s="6" t="e">
        <f>VLOOKUP(A6867,web_archive!D:AB,18,FALSE)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24459</v>
      </c>
      <c r="V6867" s="6" t="s">
        <v>24466</v>
      </c>
      <c r="W6867" s="6" t="s">
        <v>12368</v>
      </c>
      <c r="X6867" s="6" t="s">
        <v>12299</v>
      </c>
      <c r="Y6867" s="6" t="s">
        <v>12299</v>
      </c>
    </row>
    <row r="6868" spans="1:25" x14ac:dyDescent="0.3">
      <c r="A6868" s="6">
        <v>12728</v>
      </c>
      <c r="B6868" s="6" t="s">
        <v>24467</v>
      </c>
      <c r="C6868" s="6" t="s">
        <v>24468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12295</v>
      </c>
      <c r="M6868" s="6">
        <v>63</v>
      </c>
      <c r="N6868" s="6" t="e">
        <f>VLOOKUP(A6868,web_archive!D:AB,18,FALSE)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24459</v>
      </c>
      <c r="V6868" s="6" t="s">
        <v>24469</v>
      </c>
      <c r="W6868" s="6" t="s">
        <v>12368</v>
      </c>
      <c r="X6868" s="6" t="s">
        <v>12299</v>
      </c>
      <c r="Y6868" s="6" t="s">
        <v>12299</v>
      </c>
    </row>
    <row r="6869" spans="1:25" x14ac:dyDescent="0.3">
      <c r="A6869" s="6">
        <v>12729</v>
      </c>
      <c r="B6869" s="6" t="s">
        <v>24470</v>
      </c>
      <c r="C6869" s="6" t="s">
        <v>24471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12295</v>
      </c>
      <c r="M6869" s="6">
        <v>63</v>
      </c>
      <c r="N6869" s="6" t="e">
        <f>VLOOKUP(A6869,web_archive!D:AB,18,FALSE)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24459</v>
      </c>
      <c r="V6869" s="6" t="s">
        <v>24472</v>
      </c>
      <c r="W6869" s="6" t="s">
        <v>12368</v>
      </c>
      <c r="X6869" s="6" t="s">
        <v>12299</v>
      </c>
      <c r="Y6869" s="6" t="s">
        <v>12299</v>
      </c>
    </row>
    <row r="6870" spans="1:25" x14ac:dyDescent="0.3">
      <c r="A6870" s="6">
        <v>12730</v>
      </c>
      <c r="B6870" s="6" t="s">
        <v>24473</v>
      </c>
      <c r="C6870" s="6" t="s">
        <v>24474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12295</v>
      </c>
      <c r="M6870" s="6">
        <v>63</v>
      </c>
      <c r="N6870" s="6" t="e">
        <f>VLOOKUP(A6870,web_archive!D:AB,18,FALSE)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24459</v>
      </c>
      <c r="V6870" s="6" t="s">
        <v>24475</v>
      </c>
      <c r="W6870" s="6" t="s">
        <v>12368</v>
      </c>
      <c r="X6870" s="6" t="s">
        <v>12299</v>
      </c>
      <c r="Y6870" s="6" t="s">
        <v>12299</v>
      </c>
    </row>
    <row r="6871" spans="1:25" x14ac:dyDescent="0.3">
      <c r="A6871" s="6">
        <v>12731</v>
      </c>
      <c r="B6871" s="6" t="s">
        <v>24476</v>
      </c>
      <c r="C6871" s="6" t="s">
        <v>24477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12295</v>
      </c>
      <c r="M6871" s="6">
        <v>63</v>
      </c>
      <c r="N6871" s="6" t="e">
        <f>VLOOKUP(A6871,web_archive!D:AB,18,FALSE)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24459</v>
      </c>
      <c r="V6871" s="6" t="s">
        <v>24478</v>
      </c>
      <c r="W6871" s="6" t="s">
        <v>12368</v>
      </c>
      <c r="X6871" s="6" t="s">
        <v>12299</v>
      </c>
      <c r="Y6871" s="6" t="s">
        <v>12299</v>
      </c>
    </row>
    <row r="6872" spans="1:25" x14ac:dyDescent="0.3">
      <c r="A6872" s="6">
        <v>12732</v>
      </c>
      <c r="B6872" s="6" t="s">
        <v>24479</v>
      </c>
      <c r="C6872" s="6" t="s">
        <v>24480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12295</v>
      </c>
      <c r="M6872" s="6">
        <v>63</v>
      </c>
      <c r="N6872" s="6" t="e">
        <f>VLOOKUP(A6872,web_archive!D:AB,18,FALSE)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24459</v>
      </c>
      <c r="V6872" s="6" t="s">
        <v>24481</v>
      </c>
      <c r="W6872" s="6" t="s">
        <v>12368</v>
      </c>
      <c r="X6872" s="6" t="s">
        <v>12299</v>
      </c>
      <c r="Y6872" s="6" t="s">
        <v>12299</v>
      </c>
    </row>
    <row r="6873" spans="1:25" x14ac:dyDescent="0.3">
      <c r="A6873" s="6">
        <v>12733</v>
      </c>
      <c r="B6873" s="6" t="s">
        <v>24482</v>
      </c>
      <c r="C6873" s="6" t="s">
        <v>24483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12295</v>
      </c>
      <c r="M6873" s="6">
        <v>63</v>
      </c>
      <c r="N6873" s="6" t="e">
        <f>VLOOKUP(A6873,web_archive!D:AB,18,FALSE)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24459</v>
      </c>
      <c r="V6873" s="6" t="s">
        <v>24484</v>
      </c>
      <c r="W6873" s="6" t="s">
        <v>12368</v>
      </c>
      <c r="X6873" s="6" t="s">
        <v>12299</v>
      </c>
      <c r="Y6873" s="6" t="s">
        <v>12299</v>
      </c>
    </row>
    <row r="6874" spans="1:25" x14ac:dyDescent="0.3">
      <c r="A6874" s="6" t="s">
        <v>12401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VLOOKUP(A6874,web_archive!D:AB,18,FALSE)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24485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VLOOKUP(A6875,web_archive!D:AB,18,FALSE)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12401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VLOOKUP(A6876,web_archive!D:AB,18,FALSE)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8615</v>
      </c>
      <c r="C6877" s="6" t="s">
        <v>8616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12284</v>
      </c>
      <c r="M6877" s="6">
        <v>56</v>
      </c>
      <c r="N6877" s="6" t="str">
        <f>VLOOKUP(A6877,web_archive!D:AB,18,FALSE)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24486</v>
      </c>
      <c r="V6877" s="6" t="s">
        <v>12299</v>
      </c>
      <c r="W6877" s="6" t="s">
        <v>12299</v>
      </c>
      <c r="X6877" s="6"/>
      <c r="Y6877" s="6"/>
    </row>
    <row r="6878" spans="1:25" x14ac:dyDescent="0.3">
      <c r="A6878" s="6">
        <v>12735</v>
      </c>
      <c r="B6878" s="6" t="s">
        <v>8602</v>
      </c>
      <c r="C6878" s="6" t="s">
        <v>8603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12284</v>
      </c>
      <c r="M6878" s="6">
        <v>56</v>
      </c>
      <c r="N6878" s="6" t="str">
        <f>VLOOKUP(A6878,web_archive!D:AB,18,FALSE)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24487</v>
      </c>
      <c r="V6878" s="6" t="s">
        <v>12299</v>
      </c>
      <c r="W6878" s="6" t="s">
        <v>12299</v>
      </c>
      <c r="X6878" s="6"/>
      <c r="Y6878" s="6"/>
    </row>
    <row r="6879" spans="1:25" x14ac:dyDescent="0.3">
      <c r="A6879" s="6">
        <v>12736</v>
      </c>
      <c r="B6879" s="6" t="s">
        <v>8607</v>
      </c>
      <c r="C6879" s="6" t="s">
        <v>8608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12284</v>
      </c>
      <c r="M6879" s="6">
        <v>56</v>
      </c>
      <c r="N6879" s="6" t="str">
        <f>VLOOKUP(A6879,web_archive!D:AB,18,FALSE)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24488</v>
      </c>
      <c r="V6879" s="6" t="s">
        <v>12299</v>
      </c>
      <c r="W6879" s="6" t="s">
        <v>12299</v>
      </c>
      <c r="X6879" s="6"/>
      <c r="Y6879" s="6"/>
    </row>
    <row r="6880" spans="1:25" x14ac:dyDescent="0.3">
      <c r="A6880" s="6">
        <v>12737</v>
      </c>
      <c r="B6880" s="6" t="s">
        <v>8611</v>
      </c>
      <c r="C6880" s="6" t="s">
        <v>24489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12284</v>
      </c>
      <c r="M6880" s="6">
        <v>56</v>
      </c>
      <c r="N6880" s="6" t="str">
        <f>VLOOKUP(A6880,web_archive!D:AB,18,FALSE)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24490</v>
      </c>
      <c r="V6880" s="6" t="s">
        <v>12299</v>
      </c>
      <c r="W6880" s="6" t="s">
        <v>12299</v>
      </c>
      <c r="X6880" s="6"/>
      <c r="Y6880" s="6"/>
    </row>
    <row r="6881" spans="1:28" x14ac:dyDescent="0.3">
      <c r="A6881" s="6">
        <v>12738</v>
      </c>
      <c r="B6881" s="6" t="s">
        <v>8619</v>
      </c>
      <c r="C6881" s="6" t="s">
        <v>8620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12284</v>
      </c>
      <c r="M6881" s="6">
        <v>56</v>
      </c>
      <c r="N6881" s="6" t="str">
        <f>VLOOKUP(A6881,web_archive!D:AB,18,FALSE)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24491</v>
      </c>
      <c r="V6881" s="6" t="s">
        <v>12299</v>
      </c>
      <c r="W6881" s="6" t="s">
        <v>12299</v>
      </c>
      <c r="X6881" s="6"/>
      <c r="Y6881" s="6"/>
      <c r="Z6881" s="6"/>
      <c r="AA6881" s="6"/>
      <c r="AB6881" s="6"/>
    </row>
    <row r="6882" spans="1:28" x14ac:dyDescent="0.3">
      <c r="A6882" s="6" t="s">
        <v>12401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VLOOKUP(A6882,web_archive!D:AB,18,FALSE)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24492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VLOOKUP(A6883,web_archive!D:AB,18,FALSE)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12401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VLOOKUP(A6884,web_archive!D:AB,18,FALSE)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24493</v>
      </c>
      <c r="C6885" s="6" t="s">
        <v>24494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12295</v>
      </c>
      <c r="M6885" s="6">
        <v>63</v>
      </c>
      <c r="N6885" s="6" t="e">
        <f>VLOOKUP(A6885,web_archive!D:AB,18,FALSE)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12465</v>
      </c>
      <c r="V6885" s="6" t="s">
        <v>12489</v>
      </c>
      <c r="W6885" s="6" t="s">
        <v>12299</v>
      </c>
      <c r="X6885" s="6" t="s">
        <v>12299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24495</v>
      </c>
      <c r="C6886" s="6" t="s">
        <v>24496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12295</v>
      </c>
      <c r="M6886" s="6">
        <v>63</v>
      </c>
      <c r="N6886" s="6" t="e">
        <f>VLOOKUP(A6886,web_archive!D:AB,18,FALSE)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24497</v>
      </c>
      <c r="V6886" s="6" t="s">
        <v>13353</v>
      </c>
      <c r="W6886" s="6">
        <v>60</v>
      </c>
      <c r="X6886" s="6">
        <v>0</v>
      </c>
      <c r="Y6886" s="6">
        <v>0</v>
      </c>
      <c r="Z6886" s="6" t="s">
        <v>24498</v>
      </c>
      <c r="AA6886" s="6" t="s">
        <v>12299</v>
      </c>
      <c r="AB6886" s="6" t="s">
        <v>12299</v>
      </c>
    </row>
    <row r="6887" spans="1:28" x14ac:dyDescent="0.3">
      <c r="A6887" s="6">
        <v>12741</v>
      </c>
      <c r="B6887" s="6" t="s">
        <v>24499</v>
      </c>
      <c r="C6887" s="6" t="s">
        <v>24500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12295</v>
      </c>
      <c r="M6887" s="6">
        <v>63</v>
      </c>
      <c r="N6887" s="6" t="e">
        <f>VLOOKUP(A6887,web_archive!D:AB,18,FALSE)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24501</v>
      </c>
      <c r="V6887" s="6" t="s">
        <v>13353</v>
      </c>
      <c r="W6887" s="6">
        <v>60</v>
      </c>
      <c r="X6887" s="6">
        <v>0</v>
      </c>
      <c r="Y6887" s="6">
        <v>0</v>
      </c>
      <c r="Z6887" s="6" t="s">
        <v>24502</v>
      </c>
      <c r="AA6887" s="6" t="s">
        <v>12299</v>
      </c>
      <c r="AB6887" s="6" t="s">
        <v>12299</v>
      </c>
    </row>
    <row r="6888" spans="1:28" x14ac:dyDescent="0.3">
      <c r="A6888" s="6">
        <v>12742</v>
      </c>
      <c r="B6888" s="6" t="s">
        <v>24503</v>
      </c>
      <c r="C6888" s="6" t="s">
        <v>24504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12295</v>
      </c>
      <c r="M6888" s="6">
        <v>63</v>
      </c>
      <c r="N6888" s="6" t="e">
        <f>VLOOKUP(A6888,web_archive!D:AB,18,FALSE)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24505</v>
      </c>
      <c r="V6888" s="6" t="s">
        <v>12368</v>
      </c>
      <c r="W6888" s="6" t="s">
        <v>12299</v>
      </c>
      <c r="X6888" s="6" t="s">
        <v>12299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24506</v>
      </c>
      <c r="C6889" s="6" t="s">
        <v>24504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12295</v>
      </c>
      <c r="M6889" s="6">
        <v>63</v>
      </c>
      <c r="N6889" s="6" t="e">
        <f>VLOOKUP(A6889,web_archive!D:AB,18,FALSE)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24507</v>
      </c>
      <c r="V6889" s="6" t="s">
        <v>12368</v>
      </c>
      <c r="W6889" s="6" t="s">
        <v>12299</v>
      </c>
      <c r="X6889" s="6" t="s">
        <v>12299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24508</v>
      </c>
      <c r="C6890" s="6" t="s">
        <v>24509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12295</v>
      </c>
      <c r="M6890" s="6">
        <v>63</v>
      </c>
      <c r="N6890" s="6" t="e">
        <f>VLOOKUP(A6890,web_archive!D:AB,18,FALSE)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24510</v>
      </c>
      <c r="V6890" s="6" t="s">
        <v>12368</v>
      </c>
      <c r="W6890" s="6" t="s">
        <v>12299</v>
      </c>
      <c r="X6890" s="6" t="s">
        <v>12299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24511</v>
      </c>
      <c r="C6891" s="6" t="s">
        <v>24512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12295</v>
      </c>
      <c r="M6891" s="6">
        <v>63</v>
      </c>
      <c r="N6891" s="6" t="e">
        <f>VLOOKUP(A6891,web_archive!D:AB,18,FALSE)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12299</v>
      </c>
      <c r="V6891" s="6" t="s">
        <v>12299</v>
      </c>
      <c r="W6891" s="6" t="s">
        <v>12299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24513</v>
      </c>
      <c r="C6892" s="6" t="s">
        <v>24514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12295</v>
      </c>
      <c r="M6892" s="6">
        <v>63</v>
      </c>
      <c r="N6892" s="6" t="e">
        <f>VLOOKUP(A6892,web_archive!D:AB,18,FALSE)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12299</v>
      </c>
      <c r="V6892" s="6" t="s">
        <v>12299</v>
      </c>
      <c r="W6892" s="6" t="s">
        <v>12299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24515</v>
      </c>
      <c r="C6893" s="6" t="s">
        <v>24516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12295</v>
      </c>
      <c r="M6893" s="6">
        <v>63</v>
      </c>
      <c r="N6893" s="6" t="e">
        <f>VLOOKUP(A6893,web_archive!D:AB,18,FALSE)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12299</v>
      </c>
      <c r="V6893" s="6" t="s">
        <v>12299</v>
      </c>
      <c r="W6893" s="6" t="s">
        <v>12299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24517</v>
      </c>
      <c r="C6894" s="6" t="s">
        <v>24518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12295</v>
      </c>
      <c r="M6894" s="6">
        <v>63</v>
      </c>
      <c r="N6894" s="6" t="e">
        <f>VLOOKUP(A6894,web_archive!D:AB,18,FALSE)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12299</v>
      </c>
      <c r="V6894" s="6" t="s">
        <v>12299</v>
      </c>
      <c r="W6894" s="6" t="s">
        <v>12299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24519</v>
      </c>
      <c r="C6895" s="6" t="s">
        <v>24520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12295</v>
      </c>
      <c r="M6895" s="6">
        <v>63</v>
      </c>
      <c r="N6895" s="6" t="e">
        <f>VLOOKUP(A6895,web_archive!D:AB,18,FALSE)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12299</v>
      </c>
      <c r="V6895" s="6" t="s">
        <v>12299</v>
      </c>
      <c r="W6895" s="6" t="s">
        <v>12299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24521</v>
      </c>
      <c r="C6896" s="6" t="s">
        <v>24522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12295</v>
      </c>
      <c r="M6896" s="6">
        <v>63</v>
      </c>
      <c r="N6896" s="6" t="e">
        <f>VLOOKUP(A6896,web_archive!D:AB,18,FALSE)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12299</v>
      </c>
      <c r="V6896" s="6" t="s">
        <v>12299</v>
      </c>
      <c r="W6896" s="6" t="s">
        <v>12299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24523</v>
      </c>
      <c r="C6897" s="6" t="s">
        <v>24524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12295</v>
      </c>
      <c r="M6897" s="6">
        <v>63</v>
      </c>
      <c r="N6897" s="6" t="e">
        <f>VLOOKUP(A6897,web_archive!D:AB,18,FALSE)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12299</v>
      </c>
      <c r="V6897" s="6" t="s">
        <v>12299</v>
      </c>
      <c r="W6897" s="6" t="s">
        <v>12299</v>
      </c>
      <c r="X6897" s="6"/>
      <c r="Y6897" s="6"/>
    </row>
    <row r="6898" spans="1:25" x14ac:dyDescent="0.3">
      <c r="A6898" s="6">
        <v>12752</v>
      </c>
      <c r="B6898" s="6" t="s">
        <v>24525</v>
      </c>
      <c r="C6898" s="6" t="s">
        <v>24526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12295</v>
      </c>
      <c r="M6898" s="6">
        <v>63</v>
      </c>
      <c r="N6898" s="6" t="e">
        <f>VLOOKUP(A6898,web_archive!D:AB,18,FALSE)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12299</v>
      </c>
      <c r="V6898" s="6" t="s">
        <v>12299</v>
      </c>
      <c r="W6898" s="6" t="s">
        <v>12299</v>
      </c>
      <c r="X6898" s="6"/>
      <c r="Y6898" s="6"/>
    </row>
    <row r="6899" spans="1:25" x14ac:dyDescent="0.3">
      <c r="A6899" s="6">
        <v>12753</v>
      </c>
      <c r="B6899" s="6" t="s">
        <v>24527</v>
      </c>
      <c r="C6899" s="6" t="s">
        <v>24528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12295</v>
      </c>
      <c r="M6899" s="6">
        <v>63</v>
      </c>
      <c r="N6899" s="6" t="e">
        <f>VLOOKUP(A6899,web_archive!D:AB,18,FALSE)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12299</v>
      </c>
      <c r="V6899" s="6" t="s">
        <v>12299</v>
      </c>
      <c r="W6899" s="6" t="s">
        <v>12299</v>
      </c>
      <c r="X6899" s="6"/>
      <c r="Y6899" s="6"/>
    </row>
    <row r="6900" spans="1:25" x14ac:dyDescent="0.3">
      <c r="A6900" s="6">
        <v>12754</v>
      </c>
      <c r="B6900" s="6" t="s">
        <v>24529</v>
      </c>
      <c r="C6900" s="6" t="s">
        <v>24530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12295</v>
      </c>
      <c r="M6900" s="6">
        <v>63</v>
      </c>
      <c r="N6900" s="6" t="e">
        <f>VLOOKUP(A6900,web_archive!D:AB,18,FALSE)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12414</v>
      </c>
      <c r="V6900" s="6" t="s">
        <v>12370</v>
      </c>
      <c r="W6900" s="6" t="s">
        <v>12299</v>
      </c>
      <c r="X6900" s="6" t="s">
        <v>12299</v>
      </c>
      <c r="Y6900" s="6"/>
    </row>
    <row r="6901" spans="1:25" x14ac:dyDescent="0.3">
      <c r="A6901" s="6">
        <v>12755</v>
      </c>
      <c r="B6901" s="6" t="s">
        <v>24531</v>
      </c>
      <c r="C6901" s="6" t="s">
        <v>24532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12295</v>
      </c>
      <c r="M6901" s="6">
        <v>63</v>
      </c>
      <c r="N6901" s="6" t="e">
        <f>VLOOKUP(A6901,web_archive!D:AB,18,FALSE)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24533</v>
      </c>
      <c r="V6901" s="6" t="s">
        <v>24534</v>
      </c>
      <c r="W6901" s="6" t="s">
        <v>24535</v>
      </c>
      <c r="X6901" s="6" t="s">
        <v>12299</v>
      </c>
      <c r="Y6901" s="6" t="s">
        <v>12299</v>
      </c>
    </row>
    <row r="6902" spans="1:25" x14ac:dyDescent="0.3">
      <c r="A6902" s="6">
        <v>12756</v>
      </c>
      <c r="B6902" s="6" t="s">
        <v>24536</v>
      </c>
      <c r="C6902" s="6" t="s">
        <v>24537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12295</v>
      </c>
      <c r="M6902" s="6">
        <v>63</v>
      </c>
      <c r="N6902" s="6" t="e">
        <f>VLOOKUP(A6902,web_archive!D:AB,18,FALSE)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24538</v>
      </c>
      <c r="V6902" s="6" t="s">
        <v>24539</v>
      </c>
      <c r="W6902" s="6" t="s">
        <v>12299</v>
      </c>
      <c r="X6902" s="6" t="s">
        <v>12299</v>
      </c>
      <c r="Y6902" s="6"/>
    </row>
    <row r="6903" spans="1:25" x14ac:dyDescent="0.3">
      <c r="A6903" s="6">
        <v>12757</v>
      </c>
      <c r="B6903" s="6" t="s">
        <v>24540</v>
      </c>
      <c r="C6903" s="6" t="s">
        <v>24541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12295</v>
      </c>
      <c r="M6903" s="6">
        <v>63</v>
      </c>
      <c r="N6903" s="6" t="e">
        <f>VLOOKUP(A6903,web_archive!D:AB,18,FALSE)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12299</v>
      </c>
      <c r="V6903" s="6" t="s">
        <v>12299</v>
      </c>
      <c r="W6903" s="6" t="s">
        <v>12299</v>
      </c>
      <c r="X6903" s="6"/>
      <c r="Y6903" s="6"/>
    </row>
    <row r="6904" spans="1:25" x14ac:dyDescent="0.3">
      <c r="A6904" s="6">
        <v>12758</v>
      </c>
      <c r="B6904" s="6" t="s">
        <v>24542</v>
      </c>
      <c r="C6904" s="6" t="s">
        <v>24543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12295</v>
      </c>
      <c r="M6904" s="6">
        <v>63</v>
      </c>
      <c r="N6904" s="6" t="e">
        <f>VLOOKUP(A6904,web_archive!D:AB,18,FALSE)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12299</v>
      </c>
      <c r="V6904" s="6" t="s">
        <v>12299</v>
      </c>
      <c r="W6904" s="6" t="s">
        <v>12299</v>
      </c>
      <c r="X6904" s="6"/>
      <c r="Y6904" s="6"/>
    </row>
    <row r="6905" spans="1:25" x14ac:dyDescent="0.3">
      <c r="A6905" s="6">
        <v>12759</v>
      </c>
      <c r="B6905" s="6" t="s">
        <v>24544</v>
      </c>
      <c r="C6905" s="6" t="s">
        <v>24545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12295</v>
      </c>
      <c r="M6905" s="6">
        <v>63</v>
      </c>
      <c r="N6905" s="6" t="e">
        <f>VLOOKUP(A6905,web_archive!D:AB,18,FALSE)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12299</v>
      </c>
      <c r="V6905" s="6" t="s">
        <v>12299</v>
      </c>
      <c r="W6905" s="6" t="s">
        <v>12299</v>
      </c>
      <c r="X6905" s="6"/>
      <c r="Y6905" s="6"/>
    </row>
    <row r="6906" spans="1:25" x14ac:dyDescent="0.3">
      <c r="A6906" s="6">
        <v>12760</v>
      </c>
      <c r="B6906" s="6" t="s">
        <v>24546</v>
      </c>
      <c r="C6906" s="6" t="s">
        <v>24547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12295</v>
      </c>
      <c r="M6906" s="6">
        <v>63</v>
      </c>
      <c r="N6906" s="6" t="e">
        <f>VLOOKUP(A6906,web_archive!D:AB,18,FALSE)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23267</v>
      </c>
      <c r="V6906" s="6">
        <v>1200000</v>
      </c>
      <c r="W6906" s="6" t="s">
        <v>12489</v>
      </c>
      <c r="X6906" s="6" t="s">
        <v>12299</v>
      </c>
      <c r="Y6906" s="6" t="s">
        <v>12299</v>
      </c>
    </row>
    <row r="6907" spans="1:25" x14ac:dyDescent="0.3">
      <c r="A6907" s="6">
        <v>12761</v>
      </c>
      <c r="B6907" s="6" t="s">
        <v>24548</v>
      </c>
      <c r="C6907" s="6" t="s">
        <v>24549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12295</v>
      </c>
      <c r="M6907" s="6">
        <v>63</v>
      </c>
      <c r="N6907" s="6" t="e">
        <f>VLOOKUP(A6907,web_archive!D:AB,18,FALSE)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23273</v>
      </c>
      <c r="V6907" s="6">
        <v>1200000</v>
      </c>
      <c r="W6907" s="6" t="s">
        <v>12489</v>
      </c>
      <c r="X6907" s="6" t="s">
        <v>12299</v>
      </c>
      <c r="Y6907" s="6" t="s">
        <v>12299</v>
      </c>
    </row>
    <row r="6908" spans="1:25" x14ac:dyDescent="0.3">
      <c r="A6908" s="6">
        <v>12762</v>
      </c>
      <c r="B6908" s="6" t="s">
        <v>24550</v>
      </c>
      <c r="C6908" s="6" t="s">
        <v>24551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12295</v>
      </c>
      <c r="M6908" s="6">
        <v>63</v>
      </c>
      <c r="N6908" s="6" t="e">
        <f>VLOOKUP(A6908,web_archive!D:AB,18,FALSE)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23279</v>
      </c>
      <c r="V6908" s="6">
        <v>1200000</v>
      </c>
      <c r="W6908" s="6" t="s">
        <v>12489</v>
      </c>
      <c r="X6908" s="6" t="s">
        <v>12299</v>
      </c>
      <c r="Y6908" s="6" t="s">
        <v>12299</v>
      </c>
    </row>
    <row r="6909" spans="1:25" x14ac:dyDescent="0.3">
      <c r="A6909" s="6">
        <v>12763</v>
      </c>
      <c r="B6909" s="6" t="s">
        <v>24552</v>
      </c>
      <c r="C6909" s="6" t="s">
        <v>24553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12295</v>
      </c>
      <c r="M6909" s="6">
        <v>63</v>
      </c>
      <c r="N6909" s="6" t="e">
        <f>VLOOKUP(A6909,web_archive!D:AB,18,FALSE)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24554</v>
      </c>
      <c r="V6909" s="6">
        <v>1200000</v>
      </c>
      <c r="W6909" s="6" t="s">
        <v>12489</v>
      </c>
      <c r="X6909" s="6" t="s">
        <v>12299</v>
      </c>
      <c r="Y6909" s="6" t="s">
        <v>12299</v>
      </c>
    </row>
    <row r="6910" spans="1:25" x14ac:dyDescent="0.3">
      <c r="A6910" s="6">
        <v>12764</v>
      </c>
      <c r="B6910" s="6" t="s">
        <v>24555</v>
      </c>
      <c r="C6910" s="6" t="s">
        <v>24556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12295</v>
      </c>
      <c r="M6910" s="6">
        <v>63</v>
      </c>
      <c r="N6910" s="6" t="e">
        <f>VLOOKUP(A6910,web_archive!D:AB,18,FALSE)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12299</v>
      </c>
      <c r="V6910" s="6" t="s">
        <v>12299</v>
      </c>
      <c r="W6910" s="6" t="s">
        <v>12299</v>
      </c>
      <c r="X6910" s="6"/>
      <c r="Y6910" s="6"/>
    </row>
    <row r="6911" spans="1:25" x14ac:dyDescent="0.3">
      <c r="A6911" s="6">
        <v>12765</v>
      </c>
      <c r="B6911" s="6" t="s">
        <v>24557</v>
      </c>
      <c r="C6911" s="6" t="s">
        <v>24558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12295</v>
      </c>
      <c r="M6911" s="6">
        <v>63</v>
      </c>
      <c r="N6911" s="6" t="e">
        <f>VLOOKUP(A6911,web_archive!D:AB,18,FALSE)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12299</v>
      </c>
      <c r="V6911" s="6" t="s">
        <v>12299</v>
      </c>
      <c r="W6911" s="6" t="s">
        <v>12299</v>
      </c>
      <c r="X6911" s="6"/>
      <c r="Y6911" s="6"/>
    </row>
    <row r="6912" spans="1:25" x14ac:dyDescent="0.3">
      <c r="A6912" s="6">
        <v>12766</v>
      </c>
      <c r="B6912" s="6" t="s">
        <v>24559</v>
      </c>
      <c r="C6912" s="6" t="s">
        <v>24560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12295</v>
      </c>
      <c r="M6912" s="6">
        <v>63</v>
      </c>
      <c r="N6912" s="6" t="e">
        <f>VLOOKUP(A6912,web_archive!D:AB,18,FALSE)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12299</v>
      </c>
      <c r="V6912" s="6" t="s">
        <v>12299</v>
      </c>
      <c r="W6912" s="6" t="s">
        <v>12299</v>
      </c>
      <c r="X6912" s="6"/>
      <c r="Y6912" s="6"/>
    </row>
    <row r="6913" spans="1:28" x14ac:dyDescent="0.3">
      <c r="A6913" s="6">
        <v>12767</v>
      </c>
      <c r="B6913" s="6" t="s">
        <v>24561</v>
      </c>
      <c r="C6913" s="6" t="s">
        <v>24562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12295</v>
      </c>
      <c r="M6913" s="6">
        <v>63</v>
      </c>
      <c r="N6913" s="6" t="e">
        <f>VLOOKUP(A6913,web_archive!D:AB,18,FALSE)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24563</v>
      </c>
      <c r="V6913" s="6" t="s">
        <v>24564</v>
      </c>
      <c r="W6913" s="6" t="s">
        <v>12299</v>
      </c>
      <c r="X6913" s="6" t="s">
        <v>12299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24565</v>
      </c>
      <c r="C6914" s="6" t="s">
        <v>24566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12295</v>
      </c>
      <c r="M6914" s="6">
        <v>63</v>
      </c>
      <c r="N6914" s="6" t="e">
        <f>VLOOKUP(A6914,web_archive!D:AB,18,FALSE)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24567</v>
      </c>
      <c r="V6914" s="6" t="s">
        <v>24564</v>
      </c>
      <c r="W6914" s="6" t="s">
        <v>12299</v>
      </c>
      <c r="X6914" s="6" t="s">
        <v>12299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24568</v>
      </c>
      <c r="C6915" s="6" t="s">
        <v>24569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12295</v>
      </c>
      <c r="M6915" s="6">
        <v>63</v>
      </c>
      <c r="N6915" s="6" t="e">
        <f>VLOOKUP(A6915,web_archive!D:AB,18,FALSE)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24570</v>
      </c>
      <c r="V6915" s="6" t="s">
        <v>24564</v>
      </c>
      <c r="W6915" s="6" t="s">
        <v>12299</v>
      </c>
      <c r="X6915" s="6" t="s">
        <v>12299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24571</v>
      </c>
      <c r="C6916" s="6" t="s">
        <v>24572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12295</v>
      </c>
      <c r="M6916" s="6">
        <v>63</v>
      </c>
      <c r="N6916" s="6" t="e">
        <f>VLOOKUP(A6916,web_archive!D:AB,18,FALSE)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24573</v>
      </c>
      <c r="V6916" s="6" t="s">
        <v>24574</v>
      </c>
      <c r="W6916" s="6" t="s">
        <v>12299</v>
      </c>
      <c r="X6916" s="6" t="s">
        <v>12299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24575</v>
      </c>
      <c r="C6917" s="6" t="s">
        <v>24576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12295</v>
      </c>
      <c r="M6917" s="6">
        <v>63</v>
      </c>
      <c r="N6917" s="6" t="e">
        <f>VLOOKUP(A6917,web_archive!D:AB,18,FALSE)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24577</v>
      </c>
      <c r="V6917" s="6" t="s">
        <v>24578</v>
      </c>
      <c r="W6917" s="6" t="s">
        <v>12299</v>
      </c>
      <c r="X6917" s="6" t="s">
        <v>12299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24579</v>
      </c>
      <c r="C6918" s="6" t="s">
        <v>24580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12295</v>
      </c>
      <c r="M6918" s="6">
        <v>63</v>
      </c>
      <c r="N6918" s="6" t="e">
        <f>VLOOKUP(A6918,web_archive!D:AB,18,FALSE)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24581</v>
      </c>
      <c r="V6918" s="6" t="s">
        <v>24578</v>
      </c>
      <c r="W6918" s="6" t="s">
        <v>12299</v>
      </c>
      <c r="X6918" s="6" t="s">
        <v>12299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24582</v>
      </c>
      <c r="C6919" s="6" t="s">
        <v>24583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12295</v>
      </c>
      <c r="M6919" s="6">
        <v>63</v>
      </c>
      <c r="N6919" s="6" t="e">
        <f>VLOOKUP(A6919,web_archive!D:AB,18,FALSE)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24584</v>
      </c>
      <c r="V6919" s="6" t="s">
        <v>24578</v>
      </c>
      <c r="W6919" s="6" t="s">
        <v>12299</v>
      </c>
      <c r="X6919" s="6" t="s">
        <v>12299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24585</v>
      </c>
      <c r="C6920" s="6" t="s">
        <v>3642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12295</v>
      </c>
      <c r="M6920" s="6">
        <v>63</v>
      </c>
      <c r="N6920" s="6" t="e">
        <f>VLOOKUP(A6920,web_archive!D:AB,18,FALSE)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12299</v>
      </c>
      <c r="V6920" s="6" t="s">
        <v>12299</v>
      </c>
      <c r="W6920" s="6" t="s">
        <v>12299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24586</v>
      </c>
      <c r="C6921" s="6" t="s">
        <v>24587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12295</v>
      </c>
      <c r="M6921" s="6">
        <v>63</v>
      </c>
      <c r="N6921" s="6" t="e">
        <f>VLOOKUP(A6921,web_archive!D:AB,18,FALSE)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24588</v>
      </c>
      <c r="V6921" s="6" t="s">
        <v>12798</v>
      </c>
      <c r="W6921" s="6" t="s">
        <v>13870</v>
      </c>
      <c r="X6921" s="6" t="s">
        <v>12798</v>
      </c>
      <c r="Y6921" s="6" t="s">
        <v>15762</v>
      </c>
      <c r="Z6921" s="6" t="s">
        <v>23544</v>
      </c>
      <c r="AA6921" s="6" t="s">
        <v>12299</v>
      </c>
      <c r="AB6921" s="6" t="s">
        <v>12299</v>
      </c>
    </row>
    <row r="6922" spans="1:28" x14ac:dyDescent="0.3">
      <c r="A6922" s="6">
        <v>12776</v>
      </c>
      <c r="B6922" s="6" t="s">
        <v>24589</v>
      </c>
      <c r="C6922" s="6" t="s">
        <v>24590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12295</v>
      </c>
      <c r="M6922" s="6">
        <v>63</v>
      </c>
      <c r="N6922" s="6" t="e">
        <f>VLOOKUP(A6922,web_archive!D:AB,18,FALSE)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12299</v>
      </c>
      <c r="V6922" s="6" t="s">
        <v>12299</v>
      </c>
      <c r="W6922" s="6" t="s">
        <v>12299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24591</v>
      </c>
      <c r="C6923" s="6" t="s">
        <v>24592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12295</v>
      </c>
      <c r="M6923" s="6">
        <v>63</v>
      </c>
      <c r="N6923" s="6" t="e">
        <f>VLOOKUP(A6923,web_archive!D:AB,18,FALSE)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12299</v>
      </c>
      <c r="V6923" s="6" t="s">
        <v>12299</v>
      </c>
      <c r="W6923" s="6" t="s">
        <v>12299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24593</v>
      </c>
      <c r="C6924" s="6" t="s">
        <v>24594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12295</v>
      </c>
      <c r="M6924" s="6">
        <v>63</v>
      </c>
      <c r="N6924" s="6" t="e">
        <f>VLOOKUP(A6924,web_archive!D:AB,18,FALSE)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24595</v>
      </c>
      <c r="V6924" s="6" t="s">
        <v>22930</v>
      </c>
      <c r="W6924" s="6" t="s">
        <v>12299</v>
      </c>
      <c r="X6924" s="6" t="s">
        <v>12299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24596</v>
      </c>
      <c r="C6925" s="6" t="s">
        <v>24597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12295</v>
      </c>
      <c r="M6925" s="6">
        <v>63</v>
      </c>
      <c r="N6925" s="6" t="e">
        <f>VLOOKUP(A6925,web_archive!D:AB,18,FALSE)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24598</v>
      </c>
      <c r="V6925" s="6" t="s">
        <v>22930</v>
      </c>
      <c r="W6925" s="6" t="s">
        <v>12299</v>
      </c>
      <c r="X6925" s="6" t="s">
        <v>12299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24599</v>
      </c>
      <c r="C6926" s="6" t="s">
        <v>24600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12295</v>
      </c>
      <c r="M6926" s="6">
        <v>63</v>
      </c>
      <c r="N6926" s="6" t="e">
        <f>VLOOKUP(A6926,web_archive!D:AB,18,FALSE)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12299</v>
      </c>
      <c r="V6926" s="6" t="s">
        <v>12299</v>
      </c>
      <c r="W6926" s="6" t="s">
        <v>12299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24601</v>
      </c>
      <c r="C6927" s="6" t="s">
        <v>24602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12295</v>
      </c>
      <c r="M6927" s="6">
        <v>63</v>
      </c>
      <c r="N6927" s="6" t="e">
        <f>VLOOKUP(A6927,web_archive!D:AB,18,FALSE)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12299</v>
      </c>
      <c r="V6927" s="6" t="s">
        <v>12299</v>
      </c>
      <c r="W6927" s="6" t="s">
        <v>12299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24603</v>
      </c>
      <c r="C6928" s="6" t="s">
        <v>24604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12295</v>
      </c>
      <c r="M6928" s="6">
        <v>63</v>
      </c>
      <c r="N6928" s="6" t="e">
        <f>VLOOKUP(A6928,web_archive!D:AB,18,FALSE)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12299</v>
      </c>
      <c r="V6928" s="6" t="s">
        <v>12299</v>
      </c>
      <c r="W6928" s="6" t="s">
        <v>12299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24605</v>
      </c>
      <c r="C6929" s="6" t="s">
        <v>24606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12295</v>
      </c>
      <c r="M6929" s="6">
        <v>63</v>
      </c>
      <c r="N6929" s="6" t="e">
        <f>VLOOKUP(A6929,web_archive!D:AB,18,FALSE)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12299</v>
      </c>
      <c r="V6929" s="6" t="s">
        <v>12299</v>
      </c>
      <c r="W6929" s="6" t="s">
        <v>12299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24607</v>
      </c>
      <c r="C6930" s="6" t="s">
        <v>24608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12295</v>
      </c>
      <c r="M6930" s="6">
        <v>63</v>
      </c>
      <c r="N6930" s="6" t="e">
        <f>VLOOKUP(A6930,web_archive!D:AB,18,FALSE)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12299</v>
      </c>
      <c r="V6930" s="6" t="s">
        <v>12299</v>
      </c>
      <c r="W6930" s="6" t="s">
        <v>12299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24609</v>
      </c>
      <c r="C6931" s="6" t="s">
        <v>24610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12295</v>
      </c>
      <c r="M6931" s="6">
        <v>63</v>
      </c>
      <c r="N6931" s="6" t="e">
        <f>VLOOKUP(A6931,web_archive!D:AB,18,FALSE)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12299</v>
      </c>
      <c r="V6931" s="6" t="s">
        <v>12299</v>
      </c>
      <c r="W6931" s="6" t="s">
        <v>12299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24611</v>
      </c>
      <c r="C6932" s="6" t="s">
        <v>24612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12295</v>
      </c>
      <c r="M6932" s="6">
        <v>63</v>
      </c>
      <c r="N6932" s="6" t="e">
        <f>VLOOKUP(A6932,web_archive!D:AB,18,FALSE)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24613</v>
      </c>
      <c r="V6932" s="6" t="s">
        <v>12299</v>
      </c>
      <c r="W6932" s="6" t="s">
        <v>12299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24614</v>
      </c>
      <c r="C6933" s="6" t="s">
        <v>24615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12295</v>
      </c>
      <c r="M6933" s="6">
        <v>63</v>
      </c>
      <c r="N6933" s="6" t="e">
        <f>VLOOKUP(A6933,web_archive!D:AB,18,FALSE)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24616</v>
      </c>
      <c r="V6933" s="6" t="s">
        <v>22930</v>
      </c>
      <c r="W6933" s="6" t="s">
        <v>12299</v>
      </c>
      <c r="X6933" s="6" t="s">
        <v>12299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24617</v>
      </c>
      <c r="C6934" s="6" t="s">
        <v>24618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12295</v>
      </c>
      <c r="M6934" s="6">
        <v>63</v>
      </c>
      <c r="N6934" s="6" t="e">
        <f>VLOOKUP(A6934,web_archive!D:AB,18,FALSE)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12299</v>
      </c>
      <c r="V6934" s="6" t="s">
        <v>12299</v>
      </c>
      <c r="W6934" s="6" t="s">
        <v>12299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24619</v>
      </c>
      <c r="C6935" s="6" t="s">
        <v>24620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12295</v>
      </c>
      <c r="M6935" s="6">
        <v>63</v>
      </c>
      <c r="N6935" s="6" t="e">
        <f>VLOOKUP(A6935,web_archive!D:AB,18,FALSE)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12299</v>
      </c>
      <c r="V6935" s="6" t="s">
        <v>12299</v>
      </c>
      <c r="W6935" s="6" t="s">
        <v>12299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24621</v>
      </c>
      <c r="C6936" s="6" t="s">
        <v>24622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12295</v>
      </c>
      <c r="M6936" s="6">
        <v>63</v>
      </c>
      <c r="N6936" s="6" t="e">
        <f>VLOOKUP(A6936,web_archive!D:AB,18,FALSE)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24623</v>
      </c>
      <c r="V6936" s="6" t="s">
        <v>12299</v>
      </c>
      <c r="W6936" s="6" t="s">
        <v>12299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24624</v>
      </c>
      <c r="C6937" s="6" t="s">
        <v>24625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12295</v>
      </c>
      <c r="M6937" s="6">
        <v>63</v>
      </c>
      <c r="N6937" s="6" t="e">
        <f>VLOOKUP(A6937,web_archive!D:AB,18,FALSE)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24626</v>
      </c>
      <c r="V6937" s="6" t="s">
        <v>12675</v>
      </c>
      <c r="W6937" s="6" t="s">
        <v>15529</v>
      </c>
      <c r="X6937" s="6" t="s">
        <v>15622</v>
      </c>
      <c r="Y6937" s="6" t="s">
        <v>18110</v>
      </c>
      <c r="Z6937" s="6" t="s">
        <v>18857</v>
      </c>
      <c r="AA6937" s="6">
        <v>60</v>
      </c>
      <c r="AB6937" s="6">
        <v>0</v>
      </c>
      <c r="AC6937" s="6">
        <v>0</v>
      </c>
      <c r="AD6937" s="6" t="s">
        <v>24627</v>
      </c>
      <c r="AE6937" s="6" t="s">
        <v>12299</v>
      </c>
      <c r="AF6937" s="6" t="s">
        <v>12299</v>
      </c>
    </row>
    <row r="6938" spans="1:32" x14ac:dyDescent="0.3">
      <c r="A6938" s="6">
        <v>12792</v>
      </c>
      <c r="B6938" s="6" t="s">
        <v>24628</v>
      </c>
      <c r="C6938" s="6" t="s">
        <v>24629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12295</v>
      </c>
      <c r="M6938" s="6">
        <v>63</v>
      </c>
      <c r="N6938" s="6" t="e">
        <f>VLOOKUP(A6938,web_archive!D:AB,18,FALSE)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24626</v>
      </c>
      <c r="V6938" s="6" t="s">
        <v>12675</v>
      </c>
      <c r="W6938" s="6" t="s">
        <v>13861</v>
      </c>
      <c r="X6938" s="6" t="s">
        <v>14913</v>
      </c>
      <c r="Y6938" s="6" t="s">
        <v>14935</v>
      </c>
      <c r="Z6938" s="6" t="s">
        <v>14554</v>
      </c>
      <c r="AA6938" s="6">
        <v>60</v>
      </c>
      <c r="AB6938" s="6">
        <v>0</v>
      </c>
      <c r="AC6938" s="6">
        <v>0</v>
      </c>
      <c r="AD6938" s="6" t="s">
        <v>24630</v>
      </c>
      <c r="AE6938" s="6" t="s">
        <v>12299</v>
      </c>
      <c r="AF6938" s="6" t="s">
        <v>12299</v>
      </c>
    </row>
    <row r="6939" spans="1:32" x14ac:dyDescent="0.3">
      <c r="A6939" s="6">
        <v>12793</v>
      </c>
      <c r="B6939" s="6" t="s">
        <v>24631</v>
      </c>
      <c r="C6939" s="6" t="s">
        <v>24632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12295</v>
      </c>
      <c r="M6939" s="6">
        <v>63</v>
      </c>
      <c r="N6939" s="6" t="e">
        <f>VLOOKUP(A6939,web_archive!D:AB,18,FALSE)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24633</v>
      </c>
      <c r="V6939" s="6" t="s">
        <v>12489</v>
      </c>
      <c r="W6939" s="6" t="s">
        <v>12299</v>
      </c>
      <c r="X6939" s="6" t="s">
        <v>12299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24634</v>
      </c>
      <c r="C6940" s="6" t="s">
        <v>24635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12295</v>
      </c>
      <c r="M6940" s="6">
        <v>63</v>
      </c>
      <c r="N6940" s="6" t="e">
        <f>VLOOKUP(A6940,web_archive!D:AB,18,FALSE)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24636</v>
      </c>
      <c r="V6940" s="6" t="s">
        <v>12489</v>
      </c>
      <c r="W6940" s="6" t="s">
        <v>12299</v>
      </c>
      <c r="X6940" s="6" t="s">
        <v>12299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24637</v>
      </c>
      <c r="C6941" s="6" t="s">
        <v>24638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12295</v>
      </c>
      <c r="M6941" s="6">
        <v>63</v>
      </c>
      <c r="N6941" s="6" t="e">
        <f>VLOOKUP(A6941,web_archive!D:AB,18,FALSE)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12299</v>
      </c>
      <c r="V6941" s="6" t="s">
        <v>12299</v>
      </c>
      <c r="W6941" s="6" t="s">
        <v>12299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24639</v>
      </c>
      <c r="C6942" s="6" t="s">
        <v>24640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12295</v>
      </c>
      <c r="M6942" s="6">
        <v>63</v>
      </c>
      <c r="N6942" s="6" t="e">
        <f>VLOOKUP(A6942,web_archive!D:AB,18,FALSE)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22656</v>
      </c>
      <c r="V6942" s="6" t="s">
        <v>24641</v>
      </c>
      <c r="W6942" s="6" t="s">
        <v>24642</v>
      </c>
      <c r="X6942" s="6" t="s">
        <v>12299</v>
      </c>
      <c r="Y6942" s="6" t="s">
        <v>12299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24643</v>
      </c>
      <c r="C6943" s="6" t="s">
        <v>24644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12295</v>
      </c>
      <c r="M6943" s="6">
        <v>63</v>
      </c>
      <c r="N6943" s="6" t="e">
        <f>VLOOKUP(A6943,web_archive!D:AB,18,FALSE)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24645</v>
      </c>
      <c r="V6943" s="6" t="s">
        <v>22930</v>
      </c>
      <c r="W6943" s="6" t="s">
        <v>12299</v>
      </c>
      <c r="X6943" s="6" t="s">
        <v>12299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24646</v>
      </c>
      <c r="C6944" s="6" t="s">
        <v>24647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12295</v>
      </c>
      <c r="M6944" s="6">
        <v>63</v>
      </c>
      <c r="N6944" s="6" t="e">
        <f>VLOOKUP(A6944,web_archive!D:AB,18,FALSE)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24648</v>
      </c>
      <c r="V6944" s="6" t="s">
        <v>22930</v>
      </c>
      <c r="W6944" s="6" t="s">
        <v>12299</v>
      </c>
      <c r="X6944" s="6" t="s">
        <v>12299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24649</v>
      </c>
      <c r="C6945" s="6" t="s">
        <v>24650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12295</v>
      </c>
      <c r="M6945" s="6">
        <v>63</v>
      </c>
      <c r="N6945" s="6" t="e">
        <f>VLOOKUP(A6945,web_archive!D:AB,18,FALSE)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12299</v>
      </c>
      <c r="V6945" s="6" t="s">
        <v>12299</v>
      </c>
      <c r="W6945" s="6" t="s">
        <v>12299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24651</v>
      </c>
      <c r="C6946" s="6" t="s">
        <v>24652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12295</v>
      </c>
      <c r="M6946" s="6">
        <v>63</v>
      </c>
      <c r="N6946" s="6" t="e">
        <f>VLOOKUP(A6946,web_archive!D:AB,18,FALSE)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24653</v>
      </c>
      <c r="V6946" s="6" t="s">
        <v>22930</v>
      </c>
      <c r="W6946" s="6" t="s">
        <v>12299</v>
      </c>
      <c r="X6946" s="6" t="s">
        <v>12299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24654</v>
      </c>
      <c r="C6947" s="6" t="s">
        <v>24655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12295</v>
      </c>
      <c r="M6947" s="6">
        <v>63</v>
      </c>
      <c r="N6947" s="6" t="e">
        <f>VLOOKUP(A6947,web_archive!D:AB,18,FALSE)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24656</v>
      </c>
      <c r="V6947" s="6" t="s">
        <v>22930</v>
      </c>
      <c r="W6947" s="6" t="s">
        <v>12299</v>
      </c>
      <c r="X6947" s="6" t="s">
        <v>12299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24657</v>
      </c>
      <c r="C6948" s="6" t="s">
        <v>24658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12295</v>
      </c>
      <c r="M6948" s="6">
        <v>63</v>
      </c>
      <c r="N6948" s="6" t="e">
        <f>VLOOKUP(A6948,web_archive!D:AB,18,FALSE)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12299</v>
      </c>
      <c r="V6948" s="6" t="s">
        <v>12299</v>
      </c>
      <c r="W6948" s="6" t="s">
        <v>12299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24659</v>
      </c>
      <c r="C6949" s="6" t="s">
        <v>24660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12295</v>
      </c>
      <c r="M6949" s="6">
        <v>63</v>
      </c>
      <c r="N6949" s="6" t="e">
        <f>VLOOKUP(A6949,web_archive!D:AB,18,FALSE)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12299</v>
      </c>
      <c r="V6949" s="6" t="s">
        <v>12299</v>
      </c>
      <c r="W6949" s="6" t="s">
        <v>12299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24661</v>
      </c>
      <c r="C6950" s="6" t="s">
        <v>24662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12295</v>
      </c>
      <c r="M6950" s="6">
        <v>63</v>
      </c>
      <c r="N6950" s="6" t="e">
        <f>VLOOKUP(A6950,web_archive!D:AB,18,FALSE)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12299</v>
      </c>
      <c r="V6950" s="6" t="s">
        <v>12299</v>
      </c>
      <c r="W6950" s="6" t="s">
        <v>12299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24663</v>
      </c>
      <c r="C6951" s="6" t="s">
        <v>24664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12295</v>
      </c>
      <c r="M6951" s="6">
        <v>63</v>
      </c>
      <c r="N6951" s="6" t="e">
        <f>VLOOKUP(A6951,web_archive!D:AB,18,FALSE)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12299</v>
      </c>
      <c r="V6951" s="6" t="s">
        <v>12299</v>
      </c>
      <c r="W6951" s="6" t="s">
        <v>12299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24665</v>
      </c>
      <c r="C6952" s="6" t="s">
        <v>24666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12295</v>
      </c>
      <c r="M6952" s="6">
        <v>63</v>
      </c>
      <c r="N6952" s="6" t="e">
        <f>VLOOKUP(A6952,web_archive!D:AB,18,FALSE)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24667</v>
      </c>
      <c r="V6952" s="6" t="s">
        <v>22930</v>
      </c>
      <c r="W6952" s="6" t="s">
        <v>12299</v>
      </c>
      <c r="X6952" s="6" t="s">
        <v>12299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24668</v>
      </c>
      <c r="C6953" s="6" t="s">
        <v>24669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12295</v>
      </c>
      <c r="M6953" s="6">
        <v>63</v>
      </c>
      <c r="N6953" s="6" t="e">
        <f>VLOOKUP(A6953,web_archive!D:AB,18,FALSE)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24670</v>
      </c>
      <c r="V6953" s="6" t="s">
        <v>24671</v>
      </c>
      <c r="W6953" s="6" t="s">
        <v>24672</v>
      </c>
      <c r="X6953" s="6" t="s">
        <v>24673</v>
      </c>
      <c r="Y6953" s="6" t="s">
        <v>12368</v>
      </c>
      <c r="Z6953" s="6" t="s">
        <v>12299</v>
      </c>
      <c r="AA6953" s="6" t="s">
        <v>12299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24674</v>
      </c>
      <c r="C6954" s="6" t="s">
        <v>24675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12295</v>
      </c>
      <c r="M6954" s="6">
        <v>63</v>
      </c>
      <c r="N6954" s="6" t="e">
        <f>VLOOKUP(A6954,web_archive!D:AB,18,FALSE)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12299</v>
      </c>
      <c r="V6954" s="6" t="s">
        <v>12299</v>
      </c>
      <c r="W6954" s="6" t="s">
        <v>12299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24676</v>
      </c>
      <c r="C6955" s="6" t="s">
        <v>24677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12295</v>
      </c>
      <c r="M6955" s="6">
        <v>63</v>
      </c>
      <c r="N6955" s="6" t="e">
        <f>VLOOKUP(A6955,web_archive!D:AB,18,FALSE)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24246</v>
      </c>
      <c r="V6955" s="6" t="s">
        <v>24678</v>
      </c>
      <c r="W6955" s="6" t="s">
        <v>24679</v>
      </c>
      <c r="X6955" s="6" t="s">
        <v>24680</v>
      </c>
      <c r="Y6955" s="6" t="s">
        <v>24681</v>
      </c>
      <c r="Z6955" s="6" t="s">
        <v>12368</v>
      </c>
      <c r="AA6955" s="6" t="s">
        <v>12299</v>
      </c>
      <c r="AB6955" s="6" t="s">
        <v>12299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24682</v>
      </c>
      <c r="C6956" s="6" t="s">
        <v>24683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12295</v>
      </c>
      <c r="M6956" s="6">
        <v>63</v>
      </c>
      <c r="N6956" s="6" t="e">
        <f>VLOOKUP(A6956,web_archive!D:AB,18,FALSE)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12299</v>
      </c>
      <c r="V6956" s="6" t="s">
        <v>12299</v>
      </c>
      <c r="W6956" s="6" t="s">
        <v>12299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24684</v>
      </c>
      <c r="C6957" s="6" t="s">
        <v>24683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12295</v>
      </c>
      <c r="M6957" s="6">
        <v>63</v>
      </c>
      <c r="N6957" s="6" t="e">
        <f>VLOOKUP(A6957,web_archive!D:AB,18,FALSE)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24685</v>
      </c>
      <c r="V6957" s="6" t="s">
        <v>24686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24687</v>
      </c>
      <c r="AF6957" s="6" t="s">
        <v>12368</v>
      </c>
      <c r="AG6957" s="6" t="s">
        <v>12299</v>
      </c>
      <c r="AH6957" s="6" t="s">
        <v>12299</v>
      </c>
    </row>
    <row r="6958" spans="1:34" x14ac:dyDescent="0.3">
      <c r="A6958" s="6">
        <v>12812</v>
      </c>
      <c r="B6958" s="6" t="s">
        <v>24688</v>
      </c>
      <c r="C6958" s="6" t="s">
        <v>24689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12295</v>
      </c>
      <c r="M6958" s="6">
        <v>63</v>
      </c>
      <c r="N6958" s="6" t="e">
        <f>VLOOKUP(A6958,web_archive!D:AB,18,FALSE)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24690</v>
      </c>
      <c r="V6958" s="6" t="s">
        <v>12368</v>
      </c>
      <c r="W6958" s="6" t="s">
        <v>12299</v>
      </c>
      <c r="X6958" s="6" t="s">
        <v>12299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24691</v>
      </c>
      <c r="C6959" s="6" t="s">
        <v>24692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12295</v>
      </c>
      <c r="M6959" s="6">
        <v>63</v>
      </c>
      <c r="N6959" s="6" t="e">
        <f>VLOOKUP(A6959,web_archive!D:AB,18,FALSE)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24693</v>
      </c>
      <c r="V6959" s="6" t="s">
        <v>12368</v>
      </c>
      <c r="W6959" s="6" t="s">
        <v>12299</v>
      </c>
      <c r="X6959" s="6" t="s">
        <v>12299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24694</v>
      </c>
      <c r="C6960" s="6" t="s">
        <v>24695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12295</v>
      </c>
      <c r="M6960" s="6">
        <v>63</v>
      </c>
      <c r="N6960" s="6" t="e">
        <f>VLOOKUP(A6960,web_archive!D:AB,18,FALSE)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24696</v>
      </c>
      <c r="V6960" s="6" t="s">
        <v>12368</v>
      </c>
      <c r="W6960" s="6" t="s">
        <v>12299</v>
      </c>
      <c r="X6960" s="6" t="s">
        <v>12299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24697</v>
      </c>
      <c r="C6961" s="6" t="s">
        <v>24698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12295</v>
      </c>
      <c r="M6961" s="6">
        <v>63</v>
      </c>
      <c r="N6961" s="6" t="e">
        <f>VLOOKUP(A6961,web_archive!D:AB,18,FALSE)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24699</v>
      </c>
      <c r="V6961" s="6" t="s">
        <v>12368</v>
      </c>
      <c r="W6961" s="6" t="s">
        <v>12299</v>
      </c>
      <c r="X6961" s="6" t="s">
        <v>12299</v>
      </c>
      <c r="Y6961" s="6"/>
      <c r="Z6961" s="6"/>
      <c r="AA6961" s="6"/>
    </row>
    <row r="6962" spans="1:27" x14ac:dyDescent="0.3">
      <c r="A6962" s="6">
        <v>12816</v>
      </c>
      <c r="B6962" s="6" t="s">
        <v>24700</v>
      </c>
      <c r="C6962" s="6" t="s">
        <v>24121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12295</v>
      </c>
      <c r="M6962" s="6">
        <v>63</v>
      </c>
      <c r="N6962" s="6" t="e">
        <f>VLOOKUP(A6962,web_archive!D:AB,18,FALSE)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12299</v>
      </c>
      <c r="V6962" s="6" t="s">
        <v>12299</v>
      </c>
      <c r="W6962" s="6" t="s">
        <v>12299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24701</v>
      </c>
      <c r="C6963" s="6" t="s">
        <v>7195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12295</v>
      </c>
      <c r="M6963" s="6">
        <v>63</v>
      </c>
      <c r="N6963" s="6" t="e">
        <f>VLOOKUP(A6963,web_archive!D:AB,18,FALSE)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12299</v>
      </c>
      <c r="V6963" s="6" t="s">
        <v>12299</v>
      </c>
      <c r="W6963" s="6" t="s">
        <v>12299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24702</v>
      </c>
      <c r="C6964" s="6" t="s">
        <v>24703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12295</v>
      </c>
      <c r="M6964" s="6">
        <v>63</v>
      </c>
      <c r="N6964" s="6" t="e">
        <f>VLOOKUP(A6964,web_archive!D:AB,18,FALSE)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24159</v>
      </c>
      <c r="V6964" s="6" t="s">
        <v>12406</v>
      </c>
      <c r="W6964" s="6" t="s">
        <v>12299</v>
      </c>
      <c r="X6964" s="6" t="s">
        <v>12299</v>
      </c>
      <c r="Y6964" s="6"/>
      <c r="Z6964" s="6"/>
      <c r="AA6964" s="6"/>
    </row>
    <row r="6965" spans="1:27" x14ac:dyDescent="0.3">
      <c r="A6965" s="6">
        <v>12819</v>
      </c>
      <c r="B6965" s="6" t="s">
        <v>24704</v>
      </c>
      <c r="C6965" s="6" t="s">
        <v>24705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12295</v>
      </c>
      <c r="M6965" s="6">
        <v>63</v>
      </c>
      <c r="N6965" s="6" t="e">
        <f>VLOOKUP(A6965,web_archive!D:AB,18,FALSE)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24706</v>
      </c>
      <c r="V6965" s="6" t="s">
        <v>12368</v>
      </c>
      <c r="W6965" s="6" t="s">
        <v>12299</v>
      </c>
      <c r="X6965" s="6" t="s">
        <v>12299</v>
      </c>
      <c r="Y6965" s="6"/>
      <c r="Z6965" s="6"/>
      <c r="AA6965" s="6"/>
    </row>
    <row r="6966" spans="1:27" x14ac:dyDescent="0.3">
      <c r="A6966" s="6">
        <v>12820</v>
      </c>
      <c r="B6966" s="6" t="s">
        <v>24707</v>
      </c>
      <c r="C6966" s="6" t="s">
        <v>24708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12295</v>
      </c>
      <c r="M6966" s="6">
        <v>63</v>
      </c>
      <c r="N6966" s="6" t="e">
        <f>VLOOKUP(A6966,web_archive!D:AB,18,FALSE)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24709</v>
      </c>
      <c r="V6966" s="6" t="s">
        <v>22930</v>
      </c>
      <c r="W6966" s="6" t="s">
        <v>12299</v>
      </c>
      <c r="X6966" s="6" t="s">
        <v>12299</v>
      </c>
      <c r="Y6966" s="6"/>
      <c r="Z6966" s="6"/>
      <c r="AA6966" s="6"/>
    </row>
    <row r="6967" spans="1:27" x14ac:dyDescent="0.3">
      <c r="A6967" s="6">
        <v>12821</v>
      </c>
      <c r="B6967" s="6" t="s">
        <v>24710</v>
      </c>
      <c r="C6967" s="6" t="s">
        <v>24711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12295</v>
      </c>
      <c r="M6967" s="6">
        <v>63</v>
      </c>
      <c r="N6967" s="6" t="e">
        <f>VLOOKUP(A6967,web_archive!D:AB,18,FALSE)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24712</v>
      </c>
      <c r="V6967" s="6" t="s">
        <v>22930</v>
      </c>
      <c r="W6967" s="6" t="s">
        <v>12299</v>
      </c>
      <c r="X6967" s="6" t="s">
        <v>12299</v>
      </c>
      <c r="Y6967" s="6"/>
      <c r="Z6967" s="6"/>
      <c r="AA6967" s="6"/>
    </row>
    <row r="6968" spans="1:27" x14ac:dyDescent="0.3">
      <c r="A6968" s="6">
        <v>12822</v>
      </c>
      <c r="B6968" s="6" t="s">
        <v>24713</v>
      </c>
      <c r="C6968" s="6" t="s">
        <v>24714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12295</v>
      </c>
      <c r="M6968" s="6">
        <v>63</v>
      </c>
      <c r="N6968" s="6" t="e">
        <f>VLOOKUP(A6968,web_archive!D:AB,18,FALSE)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24715</v>
      </c>
      <c r="V6968" s="6" t="s">
        <v>12370</v>
      </c>
      <c r="W6968" s="6" t="s">
        <v>12299</v>
      </c>
      <c r="X6968" s="6" t="s">
        <v>12299</v>
      </c>
      <c r="Y6968" s="6"/>
      <c r="Z6968" s="6"/>
      <c r="AA6968" s="6"/>
    </row>
    <row r="6969" spans="1:27" x14ac:dyDescent="0.3">
      <c r="A6969" s="6">
        <v>12823</v>
      </c>
      <c r="B6969" s="6" t="s">
        <v>24716</v>
      </c>
      <c r="C6969" s="6" t="s">
        <v>24717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12295</v>
      </c>
      <c r="M6969" s="6">
        <v>63</v>
      </c>
      <c r="N6969" s="6" t="e">
        <f>VLOOKUP(A6969,web_archive!D:AB,18,FALSE)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24718</v>
      </c>
      <c r="V6969" s="6" t="s">
        <v>22930</v>
      </c>
      <c r="W6969" s="6" t="s">
        <v>12299</v>
      </c>
      <c r="X6969" s="6" t="s">
        <v>12299</v>
      </c>
      <c r="Y6969" s="6"/>
      <c r="Z6969" s="6"/>
      <c r="AA6969" s="6"/>
    </row>
    <row r="6970" spans="1:27" x14ac:dyDescent="0.3">
      <c r="A6970" s="6">
        <v>12824</v>
      </c>
      <c r="B6970" s="6" t="s">
        <v>24719</v>
      </c>
      <c r="C6970" s="6" t="s">
        <v>24720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12295</v>
      </c>
      <c r="M6970" s="6">
        <v>63</v>
      </c>
      <c r="N6970" s="6" t="e">
        <f>VLOOKUP(A6970,web_archive!D:AB,18,FALSE)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24721</v>
      </c>
      <c r="V6970" s="6" t="s">
        <v>22930</v>
      </c>
      <c r="W6970" s="6" t="s">
        <v>12299</v>
      </c>
      <c r="X6970" s="6" t="s">
        <v>12299</v>
      </c>
      <c r="Y6970" s="6"/>
      <c r="Z6970" s="6"/>
      <c r="AA6970" s="6"/>
    </row>
    <row r="6971" spans="1:27" x14ac:dyDescent="0.3">
      <c r="A6971" s="6">
        <v>12826</v>
      </c>
      <c r="B6971" s="6" t="s">
        <v>24722</v>
      </c>
      <c r="C6971" s="6" t="s">
        <v>24723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12295</v>
      </c>
      <c r="M6971" s="6">
        <v>63</v>
      </c>
      <c r="N6971" s="6" t="e">
        <f>VLOOKUP(A6971,web_archive!D:AB,18,FALSE)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24724</v>
      </c>
      <c r="V6971" s="6" t="s">
        <v>12299</v>
      </c>
      <c r="W6971" s="6" t="s">
        <v>12299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24725</v>
      </c>
      <c r="C6972" s="6" t="s">
        <v>24726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12295</v>
      </c>
      <c r="M6972" s="6">
        <v>63</v>
      </c>
      <c r="N6972" s="6" t="e">
        <f>VLOOKUP(A6972,web_archive!D:AB,18,FALSE)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24727</v>
      </c>
      <c r="V6972" s="6" t="s">
        <v>12299</v>
      </c>
      <c r="W6972" s="6" t="s">
        <v>12299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24728</v>
      </c>
      <c r="C6973" s="6" t="s">
        <v>24729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12295</v>
      </c>
      <c r="M6973" s="6">
        <v>63</v>
      </c>
      <c r="N6973" s="6" t="e">
        <f>VLOOKUP(A6973,web_archive!D:AB,18,FALSE)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24730</v>
      </c>
      <c r="V6973" s="6" t="s">
        <v>12299</v>
      </c>
      <c r="W6973" s="6" t="s">
        <v>12299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24731</v>
      </c>
      <c r="C6974" s="6" t="s">
        <v>24732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12295</v>
      </c>
      <c r="M6974" s="6">
        <v>63</v>
      </c>
      <c r="N6974" s="6" t="e">
        <f>VLOOKUP(A6974,web_archive!D:AB,18,FALSE)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24733</v>
      </c>
      <c r="V6974" s="6" t="s">
        <v>12299</v>
      </c>
      <c r="W6974" s="6" t="s">
        <v>12299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24734</v>
      </c>
      <c r="C6975" s="6" t="s">
        <v>24735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12295</v>
      </c>
      <c r="M6975" s="6">
        <v>63</v>
      </c>
      <c r="N6975" s="6" t="e">
        <f>VLOOKUP(A6975,web_archive!D:AB,18,FALSE)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24736</v>
      </c>
      <c r="V6975" s="6" t="s">
        <v>24737</v>
      </c>
      <c r="W6975" s="6" t="s">
        <v>24738</v>
      </c>
      <c r="X6975" s="6" t="s">
        <v>24739</v>
      </c>
      <c r="Y6975" s="6" t="s">
        <v>12413</v>
      </c>
      <c r="Z6975" s="6" t="s">
        <v>12299</v>
      </c>
      <c r="AA6975" s="6" t="s">
        <v>12299</v>
      </c>
    </row>
    <row r="6976" spans="1:27" x14ac:dyDescent="0.3">
      <c r="A6976" s="6">
        <v>12834</v>
      </c>
      <c r="B6976" s="6" t="s">
        <v>24740</v>
      </c>
      <c r="C6976" s="6" t="s">
        <v>24741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12295</v>
      </c>
      <c r="M6976" s="6">
        <v>63</v>
      </c>
      <c r="N6976" s="6" t="e">
        <f>VLOOKUP(A6976,web_archive!D:AB,18,FALSE)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12299</v>
      </c>
      <c r="V6976" s="6" t="s">
        <v>12299</v>
      </c>
      <c r="W6976" s="6" t="s">
        <v>12299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24742</v>
      </c>
      <c r="C6977" s="6" t="s">
        <v>24743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12295</v>
      </c>
      <c r="M6977" s="6">
        <v>63</v>
      </c>
      <c r="N6977" s="6" t="e">
        <f>VLOOKUP(A6977,web_archive!D:AB,18,FALSE)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12299</v>
      </c>
      <c r="V6977" s="6" t="s">
        <v>12299</v>
      </c>
      <c r="W6977" s="6" t="s">
        <v>12299</v>
      </c>
    </row>
    <row r="6978" spans="1:23" x14ac:dyDescent="0.3">
      <c r="A6978" s="6">
        <v>12837</v>
      </c>
      <c r="B6978" s="6" t="s">
        <v>24744</v>
      </c>
      <c r="C6978" s="6" t="s">
        <v>24745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12295</v>
      </c>
      <c r="M6978" s="6">
        <v>63</v>
      </c>
      <c r="N6978" s="6" t="e">
        <f>VLOOKUP(A6978,web_archive!D:AB,18,FALSE)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12299</v>
      </c>
      <c r="V6978" s="6" t="s">
        <v>12299</v>
      </c>
      <c r="W6978" s="6" t="s">
        <v>12299</v>
      </c>
    </row>
    <row r="6979" spans="1:23" x14ac:dyDescent="0.3">
      <c r="A6979" s="6">
        <v>12838</v>
      </c>
      <c r="B6979" s="6" t="s">
        <v>24746</v>
      </c>
      <c r="C6979" s="6" t="s">
        <v>24747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12295</v>
      </c>
      <c r="M6979" s="6">
        <v>63</v>
      </c>
      <c r="N6979" s="6" t="e">
        <f>VLOOKUP(A6979,web_archive!D:AB,18,FALSE)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12299</v>
      </c>
      <c r="V6979" s="6" t="s">
        <v>12299</v>
      </c>
      <c r="W6979" s="6" t="s">
        <v>12299</v>
      </c>
    </row>
    <row r="6980" spans="1:23" x14ac:dyDescent="0.3">
      <c r="A6980" s="6">
        <v>12839</v>
      </c>
      <c r="B6980" s="6" t="s">
        <v>24748</v>
      </c>
      <c r="C6980" s="6" t="s">
        <v>24749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12295</v>
      </c>
      <c r="M6980" s="6">
        <v>63</v>
      </c>
      <c r="N6980" s="6" t="e">
        <f>VLOOKUP(A6980,web_archive!D:AB,18,FALSE)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12299</v>
      </c>
      <c r="V6980" s="6" t="s">
        <v>12299</v>
      </c>
      <c r="W6980" s="6" t="s">
        <v>12299</v>
      </c>
    </row>
    <row r="6981" spans="1:23" x14ac:dyDescent="0.3">
      <c r="A6981" s="6">
        <v>12840</v>
      </c>
      <c r="B6981" s="6" t="s">
        <v>24750</v>
      </c>
      <c r="C6981" s="6" t="s">
        <v>24751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12295</v>
      </c>
      <c r="M6981" s="6">
        <v>63</v>
      </c>
      <c r="N6981" s="6" t="e">
        <f>VLOOKUP(A6981,web_archive!D:AB,18,FALSE)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12299</v>
      </c>
      <c r="V6981" s="6" t="s">
        <v>12299</v>
      </c>
      <c r="W6981" s="6" t="s">
        <v>12299</v>
      </c>
    </row>
    <row r="6982" spans="1:23" x14ac:dyDescent="0.3">
      <c r="A6982" s="6">
        <v>12841</v>
      </c>
      <c r="B6982" s="6" t="s">
        <v>24752</v>
      </c>
      <c r="C6982" s="6" t="s">
        <v>24753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12295</v>
      </c>
      <c r="M6982" s="6">
        <v>63</v>
      </c>
      <c r="N6982" s="6" t="e">
        <f>VLOOKUP(A6982,web_archive!D:AB,18,FALSE)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12299</v>
      </c>
      <c r="V6982" s="6" t="s">
        <v>12299</v>
      </c>
      <c r="W6982" s="6" t="s">
        <v>12299</v>
      </c>
    </row>
    <row r="6983" spans="1:23" x14ac:dyDescent="0.3">
      <c r="A6983" s="6">
        <v>12842</v>
      </c>
      <c r="B6983" s="6" t="s">
        <v>24754</v>
      </c>
      <c r="C6983" s="6" t="s">
        <v>24755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12295</v>
      </c>
      <c r="M6983" s="6">
        <v>63</v>
      </c>
      <c r="N6983" s="6" t="e">
        <f>VLOOKUP(A6983,web_archive!D:AB,18,FALSE)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12299</v>
      </c>
      <c r="V6983" s="6" t="s">
        <v>12299</v>
      </c>
      <c r="W6983" s="6" t="s">
        <v>12299</v>
      </c>
    </row>
    <row r="6984" spans="1:23" x14ac:dyDescent="0.3">
      <c r="A6984" s="6">
        <v>12843</v>
      </c>
      <c r="B6984" s="6" t="s">
        <v>24756</v>
      </c>
      <c r="C6984" s="6" t="s">
        <v>24757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12295</v>
      </c>
      <c r="M6984" s="6">
        <v>63</v>
      </c>
      <c r="N6984" s="6" t="e">
        <f>VLOOKUP(A6984,web_archive!D:AB,18,FALSE)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12299</v>
      </c>
      <c r="V6984" s="6" t="s">
        <v>12299</v>
      </c>
      <c r="W6984" s="6" t="s">
        <v>12299</v>
      </c>
    </row>
    <row r="6985" spans="1:23" x14ac:dyDescent="0.3">
      <c r="A6985" s="6">
        <v>12844</v>
      </c>
      <c r="B6985" s="6" t="s">
        <v>24758</v>
      </c>
      <c r="C6985" s="6" t="s">
        <v>24759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12295</v>
      </c>
      <c r="M6985" s="6">
        <v>63</v>
      </c>
      <c r="N6985" s="6" t="e">
        <f>VLOOKUP(A6985,web_archive!D:AB,18,FALSE)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12299</v>
      </c>
      <c r="V6985" s="6" t="s">
        <v>12299</v>
      </c>
      <c r="W6985" s="6" t="s">
        <v>12299</v>
      </c>
    </row>
    <row r="6986" spans="1:23" x14ac:dyDescent="0.3">
      <c r="A6986" s="6">
        <v>12845</v>
      </c>
      <c r="B6986" s="6" t="s">
        <v>24760</v>
      </c>
      <c r="C6986" s="6" t="s">
        <v>24761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12295</v>
      </c>
      <c r="M6986" s="6">
        <v>63</v>
      </c>
      <c r="N6986" s="6" t="e">
        <f>VLOOKUP(A6986,web_archive!D:AB,18,FALSE)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12299</v>
      </c>
      <c r="V6986" s="6" t="s">
        <v>12299</v>
      </c>
      <c r="W6986" s="6" t="s">
        <v>12299</v>
      </c>
    </row>
    <row r="6987" spans="1:23" x14ac:dyDescent="0.3">
      <c r="A6987" s="6">
        <v>12846</v>
      </c>
      <c r="B6987" s="6" t="s">
        <v>24762</v>
      </c>
      <c r="C6987" s="6" t="s">
        <v>24763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12295</v>
      </c>
      <c r="M6987" s="6">
        <v>63</v>
      </c>
      <c r="N6987" s="6" t="e">
        <f>VLOOKUP(A6987,web_archive!D:AB,18,FALSE)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24764</v>
      </c>
      <c r="V6987" s="6" t="s">
        <v>12299</v>
      </c>
      <c r="W6987" s="6" t="s">
        <v>12299</v>
      </c>
    </row>
    <row r="6988" spans="1:23" x14ac:dyDescent="0.3">
      <c r="A6988" s="6">
        <v>12847</v>
      </c>
      <c r="B6988" s="6" t="s">
        <v>24765</v>
      </c>
      <c r="C6988" s="6" t="s">
        <v>24766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12295</v>
      </c>
      <c r="M6988" s="6">
        <v>63</v>
      </c>
      <c r="N6988" s="6" t="e">
        <f>VLOOKUP(A6988,web_archive!D:AB,18,FALSE)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12299</v>
      </c>
      <c r="V6988" s="6" t="s">
        <v>12299</v>
      </c>
      <c r="W6988" s="6" t="s">
        <v>12299</v>
      </c>
    </row>
    <row r="6989" spans="1:23" x14ac:dyDescent="0.3">
      <c r="A6989" s="6">
        <v>12848</v>
      </c>
      <c r="B6989" s="6" t="s">
        <v>24767</v>
      </c>
      <c r="C6989" s="6" t="s">
        <v>24768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12295</v>
      </c>
      <c r="M6989" s="6">
        <v>63</v>
      </c>
      <c r="N6989" s="6" t="e">
        <f>VLOOKUP(A6989,web_archive!D:AB,18,FALSE)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24769</v>
      </c>
      <c r="V6989" s="6" t="s">
        <v>12299</v>
      </c>
      <c r="W6989" s="6" t="s">
        <v>12299</v>
      </c>
    </row>
    <row r="6990" spans="1:23" x14ac:dyDescent="0.3">
      <c r="A6990" s="6">
        <v>12849</v>
      </c>
      <c r="B6990" s="6" t="s">
        <v>24770</v>
      </c>
      <c r="C6990" s="6" t="s">
        <v>24771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12295</v>
      </c>
      <c r="M6990" s="6">
        <v>63</v>
      </c>
      <c r="N6990" s="6" t="e">
        <f>VLOOKUP(A6990,web_archive!D:AB,18,FALSE)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24772</v>
      </c>
      <c r="V6990" s="6" t="s">
        <v>12299</v>
      </c>
      <c r="W6990" s="6" t="s">
        <v>12299</v>
      </c>
    </row>
    <row r="6991" spans="1:23" x14ac:dyDescent="0.3">
      <c r="A6991" s="6">
        <v>12850</v>
      </c>
      <c r="B6991" s="6" t="s">
        <v>24773</v>
      </c>
      <c r="C6991" s="6" t="s">
        <v>24774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12295</v>
      </c>
      <c r="M6991" s="6">
        <v>63</v>
      </c>
      <c r="N6991" s="6" t="e">
        <f>VLOOKUP(A6991,web_archive!D:AB,18,FALSE)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24775</v>
      </c>
      <c r="V6991" s="6" t="s">
        <v>12299</v>
      </c>
      <c r="W6991" s="6" t="s">
        <v>12299</v>
      </c>
    </row>
    <row r="6992" spans="1:23" x14ac:dyDescent="0.3">
      <c r="A6992" s="6">
        <v>12851</v>
      </c>
      <c r="B6992" s="6" t="s">
        <v>24776</v>
      </c>
      <c r="C6992" s="6" t="s">
        <v>24777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12295</v>
      </c>
      <c r="M6992" s="6">
        <v>63</v>
      </c>
      <c r="N6992" s="6" t="e">
        <f>VLOOKUP(A6992,web_archive!D:AB,18,FALSE)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24778</v>
      </c>
      <c r="V6992" s="6" t="s">
        <v>12299</v>
      </c>
      <c r="W6992" s="6" t="s">
        <v>12299</v>
      </c>
    </row>
    <row r="6993" spans="1:30" x14ac:dyDescent="0.3">
      <c r="A6993" s="6">
        <v>12852</v>
      </c>
      <c r="B6993" s="6" t="s">
        <v>24779</v>
      </c>
      <c r="C6993" s="6" t="s">
        <v>24780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12295</v>
      </c>
      <c r="M6993" s="6">
        <v>63</v>
      </c>
      <c r="N6993" s="6" t="e">
        <f>VLOOKUP(A6993,web_archive!D:AB,18,FALSE)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24781</v>
      </c>
      <c r="V6993" s="6" t="s">
        <v>12299</v>
      </c>
      <c r="W6993" s="6" t="s">
        <v>12299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24782</v>
      </c>
      <c r="C6994" s="6" t="s">
        <v>24783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12295</v>
      </c>
      <c r="M6994" s="6">
        <v>63</v>
      </c>
      <c r="N6994" s="6" t="e">
        <f>VLOOKUP(A6994,web_archive!D:AB,18,FALSE)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24784</v>
      </c>
      <c r="V6994" s="6" t="s">
        <v>12299</v>
      </c>
      <c r="W6994" s="6" t="s">
        <v>12299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24785</v>
      </c>
      <c r="C6995" s="6" t="s">
        <v>24786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12295</v>
      </c>
      <c r="M6995" s="6">
        <v>63</v>
      </c>
      <c r="N6995" s="6" t="e">
        <f>VLOOKUP(A6995,web_archive!D:AB,18,FALSE)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12414</v>
      </c>
      <c r="V6995" s="6" t="s">
        <v>24787</v>
      </c>
      <c r="W6995" s="6" t="s">
        <v>24788</v>
      </c>
      <c r="X6995" s="6">
        <v>100000</v>
      </c>
      <c r="Y6995" s="6" t="s">
        <v>12491</v>
      </c>
      <c r="Z6995" s="6" t="s">
        <v>12299</v>
      </c>
      <c r="AA6995" s="6" t="s">
        <v>12299</v>
      </c>
      <c r="AB6995" s="6"/>
      <c r="AC6995" s="6"/>
      <c r="AD6995" s="6"/>
    </row>
    <row r="6996" spans="1:30" x14ac:dyDescent="0.3">
      <c r="A6996" s="6">
        <v>12863</v>
      </c>
      <c r="B6996" s="6" t="s">
        <v>24789</v>
      </c>
      <c r="C6996" s="6" t="s">
        <v>24790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12295</v>
      </c>
      <c r="M6996" s="6">
        <v>63</v>
      </c>
      <c r="N6996" s="6" t="e">
        <f>VLOOKUP(A6996,web_archive!D:AB,18,FALSE)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12407</v>
      </c>
      <c r="V6996" s="6">
        <v>-1</v>
      </c>
      <c r="W6996" s="6">
        <v>-1</v>
      </c>
      <c r="X6996" s="6" t="s">
        <v>12408</v>
      </c>
      <c r="Y6996" s="6" t="s">
        <v>24791</v>
      </c>
      <c r="Z6996" s="6" t="s">
        <v>24792</v>
      </c>
      <c r="AA6996" s="6">
        <v>1</v>
      </c>
      <c r="AB6996" s="6" t="s">
        <v>12409</v>
      </c>
      <c r="AC6996" s="6" t="s">
        <v>12299</v>
      </c>
      <c r="AD6996" s="6" t="s">
        <v>12299</v>
      </c>
    </row>
    <row r="6997" spans="1:30" x14ac:dyDescent="0.3">
      <c r="A6997" s="6">
        <v>12873</v>
      </c>
      <c r="B6997" s="6" t="s">
        <v>24793</v>
      </c>
      <c r="C6997" s="6" t="s">
        <v>24794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12295</v>
      </c>
      <c r="M6997" s="6">
        <v>63</v>
      </c>
      <c r="N6997" s="6" t="e">
        <f>VLOOKUP(A6997,web_archive!D:AB,18,FALSE)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24795</v>
      </c>
      <c r="V6997" s="6" t="s">
        <v>22429</v>
      </c>
      <c r="W6997" s="6" t="s">
        <v>12299</v>
      </c>
      <c r="X6997" s="6" t="s">
        <v>12299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24796</v>
      </c>
      <c r="C6998" s="6" t="s">
        <v>24797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12295</v>
      </c>
      <c r="M6998" s="6">
        <v>63</v>
      </c>
      <c r="N6998" s="6" t="e">
        <f>VLOOKUP(A6998,web_archive!D:AB,18,FALSE)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24798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12413</v>
      </c>
      <c r="AA6998" s="6" t="s">
        <v>12299</v>
      </c>
      <c r="AB6998" s="6" t="s">
        <v>12299</v>
      </c>
      <c r="AC6998" s="6"/>
      <c r="AD6998" s="6"/>
    </row>
    <row r="6999" spans="1:30" x14ac:dyDescent="0.3">
      <c r="A6999" s="6">
        <v>12875</v>
      </c>
      <c r="B6999" s="6" t="s">
        <v>24799</v>
      </c>
      <c r="C6999" s="6" t="s">
        <v>24800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12295</v>
      </c>
      <c r="M6999" s="6">
        <v>63</v>
      </c>
      <c r="N6999" s="6" t="e">
        <f>VLOOKUP(A6999,web_archive!D:AB,18,FALSE)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24801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12370</v>
      </c>
      <c r="AA6999" s="6" t="s">
        <v>12299</v>
      </c>
      <c r="AB6999" s="6" t="s">
        <v>12299</v>
      </c>
      <c r="AC6999" s="6"/>
      <c r="AD6999" s="6"/>
    </row>
    <row r="7000" spans="1:30" x14ac:dyDescent="0.3">
      <c r="A7000" s="6">
        <v>12876</v>
      </c>
      <c r="B7000" s="6" t="s">
        <v>24802</v>
      </c>
      <c r="C7000" s="6" t="s">
        <v>24803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12295</v>
      </c>
      <c r="M7000" s="6">
        <v>63</v>
      </c>
      <c r="N7000" s="6" t="e">
        <f>VLOOKUP(A7000,web_archive!D:AB,18,FALSE)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24804</v>
      </c>
      <c r="V7000" s="6">
        <v>10000</v>
      </c>
      <c r="W7000" s="6">
        <v>3000</v>
      </c>
      <c r="X7000" s="6" t="s">
        <v>12298</v>
      </c>
      <c r="Y7000" s="6" t="s">
        <v>12299</v>
      </c>
      <c r="Z7000" s="6" t="s">
        <v>12299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24805</v>
      </c>
      <c r="C7001" s="6" t="s">
        <v>24806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12295</v>
      </c>
      <c r="M7001" s="6">
        <v>63</v>
      </c>
      <c r="N7001" s="6" t="e">
        <f>VLOOKUP(A7001,web_archive!D:AB,18,FALSE)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24807</v>
      </c>
      <c r="V7001" s="6">
        <v>10000</v>
      </c>
      <c r="W7001" s="6">
        <v>3000</v>
      </c>
      <c r="X7001" s="6" t="s">
        <v>12298</v>
      </c>
      <c r="Y7001" s="6" t="s">
        <v>12299</v>
      </c>
      <c r="Z7001" s="6" t="s">
        <v>12299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24808</v>
      </c>
      <c r="C7002" s="6" t="s">
        <v>24809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12295</v>
      </c>
      <c r="M7002" s="6">
        <v>63</v>
      </c>
      <c r="N7002" s="6" t="e">
        <f>VLOOKUP(A7002,web_archive!D:AB,18,FALSE)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24810</v>
      </c>
      <c r="V7002" s="6">
        <v>10000</v>
      </c>
      <c r="W7002" s="6">
        <v>3000</v>
      </c>
      <c r="X7002" s="6" t="s">
        <v>12298</v>
      </c>
      <c r="Y7002" s="6" t="s">
        <v>12299</v>
      </c>
      <c r="Z7002" s="6" t="s">
        <v>12299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24811</v>
      </c>
      <c r="C7003" s="6" t="s">
        <v>24812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12295</v>
      </c>
      <c r="M7003" s="6">
        <v>63</v>
      </c>
      <c r="N7003" s="6" t="e">
        <f>VLOOKUP(A7003,web_archive!D:AB,18,FALSE)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24813</v>
      </c>
      <c r="V7003" s="6">
        <v>10000</v>
      </c>
      <c r="W7003" s="6">
        <v>3000</v>
      </c>
      <c r="X7003" s="6" t="s">
        <v>12298</v>
      </c>
      <c r="Y7003" s="6" t="s">
        <v>12299</v>
      </c>
      <c r="Z7003" s="6" t="s">
        <v>12299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24814</v>
      </c>
      <c r="C7004" s="6" t="s">
        <v>24815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12295</v>
      </c>
      <c r="M7004" s="6">
        <v>63</v>
      </c>
      <c r="N7004" s="6" t="e">
        <f>VLOOKUP(A7004,web_archive!D:AB,18,FALSE)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24816</v>
      </c>
      <c r="V7004" s="6">
        <v>10000</v>
      </c>
      <c r="W7004" s="6">
        <v>3000</v>
      </c>
      <c r="X7004" s="6" t="s">
        <v>12298</v>
      </c>
      <c r="Y7004" s="6" t="s">
        <v>12299</v>
      </c>
      <c r="Z7004" s="6" t="s">
        <v>12299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24817</v>
      </c>
      <c r="C7005" s="6" t="s">
        <v>24818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12295</v>
      </c>
      <c r="M7005" s="6">
        <v>63</v>
      </c>
      <c r="N7005" s="6" t="e">
        <f>VLOOKUP(A7005,web_archive!D:AB,18,FALSE)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24819</v>
      </c>
      <c r="V7005" s="6">
        <v>10000</v>
      </c>
      <c r="W7005" s="6">
        <v>3000</v>
      </c>
      <c r="X7005" s="6" t="s">
        <v>12298</v>
      </c>
      <c r="Y7005" s="6" t="s">
        <v>12299</v>
      </c>
      <c r="Z7005" s="6" t="s">
        <v>12299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24820</v>
      </c>
      <c r="C7006" s="6" t="s">
        <v>24821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12295</v>
      </c>
      <c r="M7006" s="6">
        <v>63</v>
      </c>
      <c r="N7006" s="6" t="e">
        <f>VLOOKUP(A7006,web_archive!D:AB,18,FALSE)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24822</v>
      </c>
      <c r="V7006" s="6">
        <v>10000</v>
      </c>
      <c r="W7006" s="6">
        <v>3000</v>
      </c>
      <c r="X7006" s="6" t="s">
        <v>12298</v>
      </c>
      <c r="Y7006" s="6" t="s">
        <v>12299</v>
      </c>
      <c r="Z7006" s="6" t="s">
        <v>12299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24823</v>
      </c>
      <c r="C7007" s="6" t="s">
        <v>24823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12295</v>
      </c>
      <c r="M7007" s="6">
        <v>63</v>
      </c>
      <c r="N7007" s="6" t="e">
        <f>VLOOKUP(A7007,web_archive!D:AB,18,FALSE)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24824</v>
      </c>
      <c r="V7007" s="6">
        <v>1800000</v>
      </c>
      <c r="W7007" s="6" t="s">
        <v>12489</v>
      </c>
      <c r="X7007" s="6" t="s">
        <v>12299</v>
      </c>
      <c r="Y7007" s="6" t="s">
        <v>12299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24825</v>
      </c>
      <c r="C7008" s="6" t="s">
        <v>24826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12295</v>
      </c>
      <c r="M7008" s="6">
        <v>63</v>
      </c>
      <c r="N7008" s="6" t="e">
        <f>VLOOKUP(A7008,web_archive!D:AB,18,FALSE)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12450</v>
      </c>
      <c r="V7008" s="6">
        <v>1800000</v>
      </c>
      <c r="W7008" s="6" t="s">
        <v>12451</v>
      </c>
      <c r="X7008" s="6" t="s">
        <v>12299</v>
      </c>
      <c r="Y7008" s="6" t="s">
        <v>12299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24827</v>
      </c>
      <c r="C7009" s="6" t="s">
        <v>24828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12295</v>
      </c>
      <c r="M7009" s="6">
        <v>63</v>
      </c>
      <c r="N7009" s="6" t="e">
        <f>VLOOKUP(A7009,web_archive!D:AB,18,FALSE)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12453</v>
      </c>
      <c r="V7009" s="6">
        <v>1800000</v>
      </c>
      <c r="W7009" s="6" t="s">
        <v>12454</v>
      </c>
      <c r="X7009" s="6" t="s">
        <v>12299</v>
      </c>
      <c r="Y7009" s="6" t="s">
        <v>12299</v>
      </c>
    </row>
    <row r="7010" spans="1:25" x14ac:dyDescent="0.3">
      <c r="A7010" s="6">
        <v>12886</v>
      </c>
      <c r="B7010" s="6" t="s">
        <v>24829</v>
      </c>
      <c r="C7010" s="6" t="s">
        <v>24830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12295</v>
      </c>
      <c r="M7010" s="6">
        <v>63</v>
      </c>
      <c r="N7010" s="6" t="e">
        <f>VLOOKUP(A7010,web_archive!D:AB,18,FALSE)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12456</v>
      </c>
      <c r="V7010" s="6">
        <v>1800000</v>
      </c>
      <c r="W7010" s="6" t="s">
        <v>12457</v>
      </c>
      <c r="X7010" s="6" t="s">
        <v>12299</v>
      </c>
      <c r="Y7010" s="6" t="s">
        <v>12299</v>
      </c>
    </row>
    <row r="7011" spans="1:25" x14ac:dyDescent="0.3">
      <c r="A7011" s="6">
        <v>12887</v>
      </c>
      <c r="B7011" s="6" t="s">
        <v>24831</v>
      </c>
      <c r="C7011" s="6" t="s">
        <v>24832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12295</v>
      </c>
      <c r="M7011" s="6">
        <v>63</v>
      </c>
      <c r="N7011" s="6" t="e">
        <f>VLOOKUP(A7011,web_archive!D:AB,18,FALSE)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12403</v>
      </c>
      <c r="V7011" s="6" t="s">
        <v>12368</v>
      </c>
      <c r="W7011" s="6" t="s">
        <v>12299</v>
      </c>
      <c r="X7011" s="6" t="s">
        <v>12299</v>
      </c>
      <c r="Y7011" s="6"/>
    </row>
    <row r="7012" spans="1:25" x14ac:dyDescent="0.3">
      <c r="A7012" s="6">
        <v>12888</v>
      </c>
      <c r="B7012" s="6" t="s">
        <v>24833</v>
      </c>
      <c r="C7012" s="6" t="s">
        <v>24834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12295</v>
      </c>
      <c r="M7012" s="6">
        <v>63</v>
      </c>
      <c r="N7012" s="6" t="e">
        <f>VLOOKUP(A7012,web_archive!D:AB,18,FALSE)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12299</v>
      </c>
      <c r="V7012" s="6" t="s">
        <v>12299</v>
      </c>
      <c r="W7012" s="6" t="s">
        <v>12299</v>
      </c>
      <c r="X7012" s="6"/>
      <c r="Y7012" s="6"/>
    </row>
    <row r="7013" spans="1:25" x14ac:dyDescent="0.3">
      <c r="A7013" s="6">
        <v>12889</v>
      </c>
      <c r="B7013" s="6" t="s">
        <v>24835</v>
      </c>
      <c r="C7013" s="6" t="s">
        <v>24836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12295</v>
      </c>
      <c r="M7013" s="6">
        <v>63</v>
      </c>
      <c r="N7013" s="6" t="e">
        <f>VLOOKUP(A7013,web_archive!D:AB,18,FALSE)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12299</v>
      </c>
      <c r="V7013" s="6" t="s">
        <v>12299</v>
      </c>
      <c r="W7013" s="6" t="s">
        <v>12299</v>
      </c>
      <c r="X7013" s="6"/>
      <c r="Y7013" s="6"/>
    </row>
    <row r="7014" spans="1:25" x14ac:dyDescent="0.3">
      <c r="A7014" s="6">
        <v>12890</v>
      </c>
      <c r="B7014" s="6" t="s">
        <v>24837</v>
      </c>
      <c r="C7014" s="6" t="s">
        <v>24838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12295</v>
      </c>
      <c r="M7014" s="6">
        <v>63</v>
      </c>
      <c r="N7014" s="6" t="e">
        <f>VLOOKUP(A7014,web_archive!D:AB,18,FALSE)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12299</v>
      </c>
      <c r="V7014" s="6" t="s">
        <v>12299</v>
      </c>
      <c r="W7014" s="6" t="s">
        <v>12299</v>
      </c>
      <c r="X7014" s="6"/>
      <c r="Y7014" s="6"/>
    </row>
    <row r="7015" spans="1:25" x14ac:dyDescent="0.3">
      <c r="A7015" s="6">
        <v>12891</v>
      </c>
      <c r="B7015" s="6" t="s">
        <v>24839</v>
      </c>
      <c r="C7015" s="6" t="s">
        <v>24840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12295</v>
      </c>
      <c r="M7015" s="6">
        <v>63</v>
      </c>
      <c r="N7015" s="6" t="e">
        <f>VLOOKUP(A7015,web_archive!D:AB,18,FALSE)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12299</v>
      </c>
      <c r="V7015" s="6" t="s">
        <v>12299</v>
      </c>
      <c r="W7015" s="6" t="s">
        <v>12299</v>
      </c>
      <c r="X7015" s="6"/>
      <c r="Y7015" s="6"/>
    </row>
    <row r="7016" spans="1:25" x14ac:dyDescent="0.3">
      <c r="A7016" s="6">
        <v>12892</v>
      </c>
      <c r="B7016" s="6" t="s">
        <v>24841</v>
      </c>
      <c r="C7016" s="6" t="s">
        <v>24842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12295</v>
      </c>
      <c r="M7016" s="6">
        <v>63</v>
      </c>
      <c r="N7016" s="6" t="e">
        <f>VLOOKUP(A7016,web_archive!D:AB,18,FALSE)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12299</v>
      </c>
      <c r="V7016" s="6" t="s">
        <v>12299</v>
      </c>
      <c r="W7016" s="6" t="s">
        <v>12299</v>
      </c>
      <c r="X7016" s="6"/>
      <c r="Y7016" s="6"/>
    </row>
    <row r="7017" spans="1:25" x14ac:dyDescent="0.3">
      <c r="A7017" s="6">
        <v>12893</v>
      </c>
      <c r="B7017" s="6" t="s">
        <v>24843</v>
      </c>
      <c r="C7017" s="6" t="s">
        <v>24844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12295</v>
      </c>
      <c r="M7017" s="6">
        <v>63</v>
      </c>
      <c r="N7017" s="6" t="e">
        <f>VLOOKUP(A7017,web_archive!D:AB,18,FALSE)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12299</v>
      </c>
      <c r="V7017" s="6" t="s">
        <v>12299</v>
      </c>
      <c r="W7017" s="6" t="s">
        <v>12299</v>
      </c>
      <c r="X7017" s="6"/>
      <c r="Y7017" s="6"/>
    </row>
    <row r="7018" spans="1:25" x14ac:dyDescent="0.3">
      <c r="A7018" s="6">
        <v>12894</v>
      </c>
      <c r="B7018" s="6" t="s">
        <v>24845</v>
      </c>
      <c r="C7018" s="6" t="s">
        <v>24846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12295</v>
      </c>
      <c r="M7018" s="6">
        <v>63</v>
      </c>
      <c r="N7018" s="6" t="e">
        <f>VLOOKUP(A7018,web_archive!D:AB,18,FALSE)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12299</v>
      </c>
      <c r="V7018" s="6" t="s">
        <v>12299</v>
      </c>
      <c r="W7018" s="6" t="s">
        <v>12299</v>
      </c>
      <c r="X7018" s="6"/>
      <c r="Y7018" s="6"/>
    </row>
    <row r="7019" spans="1:25" x14ac:dyDescent="0.3">
      <c r="A7019" s="6">
        <v>12895</v>
      </c>
      <c r="B7019" s="6" t="s">
        <v>24847</v>
      </c>
      <c r="C7019" s="6" t="s">
        <v>24848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12295</v>
      </c>
      <c r="M7019" s="6">
        <v>63</v>
      </c>
      <c r="N7019" s="6" t="e">
        <f>VLOOKUP(A7019,web_archive!D:AB,18,FALSE)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12299</v>
      </c>
      <c r="V7019" s="6" t="s">
        <v>12299</v>
      </c>
      <c r="W7019" s="6" t="s">
        <v>12299</v>
      </c>
      <c r="X7019" s="6"/>
      <c r="Y7019" s="6"/>
    </row>
    <row r="7020" spans="1:25" x14ac:dyDescent="0.3">
      <c r="A7020" s="6">
        <v>12896</v>
      </c>
      <c r="B7020" s="6" t="s">
        <v>24849</v>
      </c>
      <c r="C7020" s="6" t="s">
        <v>24850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12295</v>
      </c>
      <c r="M7020" s="6">
        <v>63</v>
      </c>
      <c r="N7020" s="6" t="e">
        <f>VLOOKUP(A7020,web_archive!D:AB,18,FALSE)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12299</v>
      </c>
      <c r="V7020" s="6" t="s">
        <v>12299</v>
      </c>
      <c r="W7020" s="6" t="s">
        <v>12299</v>
      </c>
      <c r="X7020" s="6"/>
      <c r="Y7020" s="6"/>
    </row>
    <row r="7021" spans="1:25" x14ac:dyDescent="0.3">
      <c r="A7021" s="6">
        <v>12897</v>
      </c>
      <c r="B7021" s="6" t="s">
        <v>24851</v>
      </c>
      <c r="C7021" s="6" t="s">
        <v>24852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12295</v>
      </c>
      <c r="M7021" s="6">
        <v>63</v>
      </c>
      <c r="N7021" s="6" t="e">
        <f>VLOOKUP(A7021,web_archive!D:AB,18,FALSE)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12299</v>
      </c>
      <c r="V7021" s="6" t="s">
        <v>12299</v>
      </c>
      <c r="W7021" s="6" t="s">
        <v>12299</v>
      </c>
      <c r="X7021" s="6"/>
      <c r="Y7021" s="6"/>
    </row>
    <row r="7022" spans="1:25" x14ac:dyDescent="0.3">
      <c r="A7022" s="6">
        <v>12898</v>
      </c>
      <c r="B7022" s="6" t="s">
        <v>24853</v>
      </c>
      <c r="C7022" s="6" t="s">
        <v>24854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12295</v>
      </c>
      <c r="M7022" s="6">
        <v>63</v>
      </c>
      <c r="N7022" s="6" t="e">
        <f>VLOOKUP(A7022,web_archive!D:AB,18,FALSE)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12299</v>
      </c>
      <c r="V7022" s="6" t="s">
        <v>12299</v>
      </c>
      <c r="W7022" s="6" t="s">
        <v>12299</v>
      </c>
      <c r="X7022" s="6"/>
      <c r="Y7022" s="6"/>
    </row>
    <row r="7023" spans="1:25" x14ac:dyDescent="0.3">
      <c r="A7023" s="6">
        <v>12899</v>
      </c>
      <c r="B7023" s="6" t="s">
        <v>24855</v>
      </c>
      <c r="C7023" s="6" t="s">
        <v>24856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12295</v>
      </c>
      <c r="M7023" s="6">
        <v>63</v>
      </c>
      <c r="N7023" s="6" t="e">
        <f>VLOOKUP(A7023,web_archive!D:AB,18,FALSE)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12299</v>
      </c>
      <c r="V7023" s="6" t="s">
        <v>12299</v>
      </c>
      <c r="W7023" s="6" t="s">
        <v>12299</v>
      </c>
      <c r="X7023" s="6"/>
      <c r="Y7023" s="6"/>
    </row>
    <row r="7024" spans="1:25" x14ac:dyDescent="0.3">
      <c r="A7024" s="6">
        <v>12900</v>
      </c>
      <c r="B7024" s="6" t="s">
        <v>24857</v>
      </c>
      <c r="C7024" s="6" t="s">
        <v>24858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12295</v>
      </c>
      <c r="M7024" s="6">
        <v>63</v>
      </c>
      <c r="N7024" s="6" t="e">
        <f>VLOOKUP(A7024,web_archive!D:AB,18,FALSE)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24859</v>
      </c>
      <c r="V7024" s="6" t="s">
        <v>12489</v>
      </c>
      <c r="W7024" s="6" t="s">
        <v>12299</v>
      </c>
      <c r="X7024" s="6" t="s">
        <v>12299</v>
      </c>
      <c r="Y7024" s="6"/>
    </row>
    <row r="7025" spans="1:24" x14ac:dyDescent="0.3">
      <c r="A7025" s="6">
        <v>12901</v>
      </c>
      <c r="B7025" s="6" t="s">
        <v>24860</v>
      </c>
      <c r="C7025" s="6" t="s">
        <v>24861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12295</v>
      </c>
      <c r="M7025" s="6">
        <v>63</v>
      </c>
      <c r="N7025" s="6" t="e">
        <f>VLOOKUP(A7025,web_archive!D:AB,18,FALSE)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24862</v>
      </c>
      <c r="V7025" s="6" t="s">
        <v>12489</v>
      </c>
      <c r="W7025" s="6" t="s">
        <v>12299</v>
      </c>
      <c r="X7025" s="6" t="s">
        <v>12299</v>
      </c>
    </row>
    <row r="7026" spans="1:24" x14ac:dyDescent="0.3">
      <c r="A7026" s="6">
        <v>12902</v>
      </c>
      <c r="B7026" s="6" t="s">
        <v>24863</v>
      </c>
      <c r="C7026" s="6" t="s">
        <v>24864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12295</v>
      </c>
      <c r="M7026" s="6">
        <v>63</v>
      </c>
      <c r="N7026" s="6" t="e">
        <f>VLOOKUP(A7026,web_archive!D:AB,18,FALSE)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24865</v>
      </c>
      <c r="V7026" s="6" t="s">
        <v>12489</v>
      </c>
      <c r="W7026" s="6" t="s">
        <v>12299</v>
      </c>
      <c r="X7026" s="6" t="s">
        <v>12299</v>
      </c>
    </row>
    <row r="7027" spans="1:24" x14ac:dyDescent="0.3">
      <c r="A7027" s="6">
        <v>12903</v>
      </c>
      <c r="B7027" s="6" t="s">
        <v>24866</v>
      </c>
      <c r="C7027" s="6" t="s">
        <v>24867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12295</v>
      </c>
      <c r="M7027" s="6">
        <v>63</v>
      </c>
      <c r="N7027" s="6" t="e">
        <f>VLOOKUP(A7027,web_archive!D:AB,18,FALSE)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24868</v>
      </c>
      <c r="V7027" s="6" t="s">
        <v>12489</v>
      </c>
      <c r="W7027" s="6" t="s">
        <v>12299</v>
      </c>
      <c r="X7027" s="6" t="s">
        <v>12299</v>
      </c>
    </row>
    <row r="7028" spans="1:24" x14ac:dyDescent="0.3">
      <c r="A7028" s="6">
        <v>12904</v>
      </c>
      <c r="B7028" s="6" t="s">
        <v>24869</v>
      </c>
      <c r="C7028" s="6" t="s">
        <v>24870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12295</v>
      </c>
      <c r="M7028" s="6">
        <v>63</v>
      </c>
      <c r="N7028" s="6" t="e">
        <f>VLOOKUP(A7028,web_archive!D:AB,18,FALSE)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24871</v>
      </c>
      <c r="V7028" s="6" t="s">
        <v>12489</v>
      </c>
      <c r="W7028" s="6" t="s">
        <v>12299</v>
      </c>
      <c r="X7028" s="6" t="s">
        <v>12299</v>
      </c>
    </row>
    <row r="7029" spans="1:24" x14ac:dyDescent="0.3">
      <c r="A7029" s="6">
        <v>12905</v>
      </c>
      <c r="B7029" s="6" t="s">
        <v>24872</v>
      </c>
      <c r="C7029" s="6" t="s">
        <v>24873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12295</v>
      </c>
      <c r="M7029" s="6">
        <v>63</v>
      </c>
      <c r="N7029" s="6" t="e">
        <f>VLOOKUP(A7029,web_archive!D:AB,18,FALSE)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24874</v>
      </c>
      <c r="V7029" s="6" t="s">
        <v>12489</v>
      </c>
      <c r="W7029" s="6" t="s">
        <v>12299</v>
      </c>
      <c r="X7029" s="6" t="s">
        <v>12299</v>
      </c>
    </row>
    <row r="7030" spans="1:24" x14ac:dyDescent="0.3">
      <c r="A7030" s="6">
        <v>12906</v>
      </c>
      <c r="B7030" s="6" t="s">
        <v>24875</v>
      </c>
      <c r="C7030" s="6" t="s">
        <v>24876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12295</v>
      </c>
      <c r="M7030" s="6">
        <v>63</v>
      </c>
      <c r="N7030" s="6" t="e">
        <f>VLOOKUP(A7030,web_archive!D:AB,18,FALSE)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24877</v>
      </c>
      <c r="V7030" s="6" t="s">
        <v>12489</v>
      </c>
      <c r="W7030" s="6" t="s">
        <v>12299</v>
      </c>
      <c r="X7030" s="6" t="s">
        <v>12299</v>
      </c>
    </row>
    <row r="7031" spans="1:24" x14ac:dyDescent="0.3">
      <c r="A7031" s="6">
        <v>12907</v>
      </c>
      <c r="B7031" s="6" t="s">
        <v>24878</v>
      </c>
      <c r="C7031" s="6" t="s">
        <v>24879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12295</v>
      </c>
      <c r="M7031" s="6">
        <v>63</v>
      </c>
      <c r="N7031" s="6" t="e">
        <f>VLOOKUP(A7031,web_archive!D:AB,18,FALSE)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24880</v>
      </c>
      <c r="V7031" s="6" t="s">
        <v>12489</v>
      </c>
      <c r="W7031" s="6" t="s">
        <v>12299</v>
      </c>
      <c r="X7031" s="6" t="s">
        <v>12299</v>
      </c>
    </row>
    <row r="7032" spans="1:24" x14ac:dyDescent="0.3">
      <c r="A7032" s="6">
        <v>12908</v>
      </c>
      <c r="B7032" s="6" t="s">
        <v>24881</v>
      </c>
      <c r="C7032" s="6" t="s">
        <v>24882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12295</v>
      </c>
      <c r="M7032" s="6">
        <v>63</v>
      </c>
      <c r="N7032" s="6" t="e">
        <f>VLOOKUP(A7032,web_archive!D:AB,18,FALSE)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24883</v>
      </c>
      <c r="V7032" s="6" t="s">
        <v>12489</v>
      </c>
      <c r="W7032" s="6" t="s">
        <v>12299</v>
      </c>
      <c r="X7032" s="6" t="s">
        <v>12299</v>
      </c>
    </row>
    <row r="7033" spans="1:24" x14ac:dyDescent="0.3">
      <c r="A7033" s="6">
        <v>12909</v>
      </c>
      <c r="B7033" s="6" t="s">
        <v>24884</v>
      </c>
      <c r="C7033" s="6" t="s">
        <v>24885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12295</v>
      </c>
      <c r="M7033" s="6">
        <v>63</v>
      </c>
      <c r="N7033" s="6" t="e">
        <f>VLOOKUP(A7033,web_archive!D:AB,18,FALSE)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24886</v>
      </c>
      <c r="V7033" s="6" t="s">
        <v>12489</v>
      </c>
      <c r="W7033" s="6" t="s">
        <v>12299</v>
      </c>
      <c r="X7033" s="6" t="s">
        <v>12299</v>
      </c>
    </row>
    <row r="7034" spans="1:24" x14ac:dyDescent="0.3">
      <c r="A7034" s="6">
        <v>12910</v>
      </c>
      <c r="B7034" s="6" t="s">
        <v>24887</v>
      </c>
      <c r="C7034" s="6" t="s">
        <v>24888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12295</v>
      </c>
      <c r="M7034" s="6">
        <v>63</v>
      </c>
      <c r="N7034" s="6" t="e">
        <f>VLOOKUP(A7034,web_archive!D:AB,18,FALSE)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24889</v>
      </c>
      <c r="V7034" s="6" t="s">
        <v>12489</v>
      </c>
      <c r="W7034" s="6" t="s">
        <v>12299</v>
      </c>
      <c r="X7034" s="6" t="s">
        <v>12299</v>
      </c>
    </row>
    <row r="7035" spans="1:24" x14ac:dyDescent="0.3">
      <c r="A7035" s="6">
        <v>12911</v>
      </c>
      <c r="B7035" s="6" t="s">
        <v>24890</v>
      </c>
      <c r="C7035" s="6" t="s">
        <v>24891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12295</v>
      </c>
      <c r="M7035" s="6">
        <v>63</v>
      </c>
      <c r="N7035" s="6" t="e">
        <f>VLOOKUP(A7035,web_archive!D:AB,18,FALSE)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24892</v>
      </c>
      <c r="V7035" s="6" t="s">
        <v>12368</v>
      </c>
      <c r="W7035" s="6" t="s">
        <v>12299</v>
      </c>
      <c r="X7035" s="6" t="s">
        <v>12299</v>
      </c>
    </row>
    <row r="7036" spans="1:24" x14ac:dyDescent="0.3">
      <c r="A7036" s="6">
        <v>12912</v>
      </c>
      <c r="B7036" s="6" t="s">
        <v>24893</v>
      </c>
      <c r="C7036" s="6" t="s">
        <v>24894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12295</v>
      </c>
      <c r="M7036" s="6">
        <v>63</v>
      </c>
      <c r="N7036" s="6" t="e">
        <f>VLOOKUP(A7036,web_archive!D:AB,18,FALSE)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24895</v>
      </c>
      <c r="V7036" s="6" t="s">
        <v>12489</v>
      </c>
      <c r="W7036" s="6" t="s">
        <v>12299</v>
      </c>
      <c r="X7036" s="6" t="s">
        <v>12299</v>
      </c>
    </row>
    <row r="7037" spans="1:24" x14ac:dyDescent="0.3">
      <c r="A7037" s="6">
        <v>12913</v>
      </c>
      <c r="B7037" s="6" t="s">
        <v>24896</v>
      </c>
      <c r="C7037" s="6" t="s">
        <v>24897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12295</v>
      </c>
      <c r="M7037" s="6">
        <v>63</v>
      </c>
      <c r="N7037" s="6" t="e">
        <f>VLOOKUP(A7037,web_archive!D:AB,18,FALSE)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24898</v>
      </c>
      <c r="V7037" s="6" t="s">
        <v>12489</v>
      </c>
      <c r="W7037" s="6" t="s">
        <v>12299</v>
      </c>
      <c r="X7037" s="6" t="s">
        <v>12299</v>
      </c>
    </row>
    <row r="7038" spans="1:24" x14ac:dyDescent="0.3">
      <c r="A7038" s="6">
        <v>12914</v>
      </c>
      <c r="B7038" s="6" t="s">
        <v>24899</v>
      </c>
      <c r="C7038" s="6" t="s">
        <v>24900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12295</v>
      </c>
      <c r="M7038" s="6">
        <v>63</v>
      </c>
      <c r="N7038" s="6" t="e">
        <f>VLOOKUP(A7038,web_archive!D:AB,18,FALSE)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24901</v>
      </c>
      <c r="V7038" s="6" t="s">
        <v>12489</v>
      </c>
      <c r="W7038" s="6" t="s">
        <v>12299</v>
      </c>
      <c r="X7038" s="6" t="s">
        <v>12299</v>
      </c>
    </row>
    <row r="7039" spans="1:24" x14ac:dyDescent="0.3">
      <c r="A7039" s="6">
        <v>12915</v>
      </c>
      <c r="B7039" s="6" t="s">
        <v>24902</v>
      </c>
      <c r="C7039" s="6" t="s">
        <v>24903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12295</v>
      </c>
      <c r="M7039" s="6">
        <v>63</v>
      </c>
      <c r="N7039" s="6" t="e">
        <f>VLOOKUP(A7039,web_archive!D:AB,18,FALSE)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24904</v>
      </c>
      <c r="V7039" s="6" t="s">
        <v>12299</v>
      </c>
      <c r="W7039" s="6" t="s">
        <v>12299</v>
      </c>
      <c r="X7039" s="6"/>
    </row>
    <row r="7040" spans="1:24" x14ac:dyDescent="0.3">
      <c r="A7040" s="6">
        <v>12916</v>
      </c>
      <c r="B7040" s="6" t="s">
        <v>24905</v>
      </c>
      <c r="C7040" s="6" t="s">
        <v>24906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12295</v>
      </c>
      <c r="M7040" s="6">
        <v>63</v>
      </c>
      <c r="N7040" s="6" t="e">
        <f>VLOOKUP(A7040,web_archive!D:AB,18,FALSE)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24907</v>
      </c>
      <c r="V7040" s="6" t="s">
        <v>12489</v>
      </c>
      <c r="W7040" s="6" t="s">
        <v>12299</v>
      </c>
      <c r="X7040" s="6" t="s">
        <v>12299</v>
      </c>
    </row>
    <row r="7041" spans="1:24" x14ac:dyDescent="0.3">
      <c r="A7041" s="6">
        <v>12917</v>
      </c>
      <c r="B7041" s="6" t="s">
        <v>24908</v>
      </c>
      <c r="C7041" s="6" t="s">
        <v>24909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12295</v>
      </c>
      <c r="M7041" s="6">
        <v>63</v>
      </c>
      <c r="N7041" s="6" t="e">
        <f>VLOOKUP(A7041,web_archive!D:AB,18,FALSE)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24910</v>
      </c>
      <c r="V7041" s="6" t="s">
        <v>12489</v>
      </c>
      <c r="W7041" s="6" t="s">
        <v>12299</v>
      </c>
      <c r="X7041" s="6" t="s">
        <v>12299</v>
      </c>
    </row>
    <row r="7042" spans="1:24" x14ac:dyDescent="0.3">
      <c r="A7042" s="6">
        <v>12918</v>
      </c>
      <c r="B7042" s="6" t="s">
        <v>24911</v>
      </c>
      <c r="C7042" s="6" t="s">
        <v>24912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12295</v>
      </c>
      <c r="M7042" s="6">
        <v>63</v>
      </c>
      <c r="N7042" s="6" t="e">
        <f>VLOOKUP(A7042,web_archive!D:AB,18,FALSE)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24913</v>
      </c>
      <c r="V7042" s="6" t="s">
        <v>12489</v>
      </c>
      <c r="W7042" s="6" t="s">
        <v>12299</v>
      </c>
      <c r="X7042" s="6" t="s">
        <v>12299</v>
      </c>
    </row>
    <row r="7043" spans="1:24" x14ac:dyDescent="0.3">
      <c r="A7043" s="6">
        <v>12919</v>
      </c>
      <c r="B7043" s="6" t="s">
        <v>24914</v>
      </c>
      <c r="C7043" s="6" t="s">
        <v>24915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12295</v>
      </c>
      <c r="M7043" s="6">
        <v>63</v>
      </c>
      <c r="N7043" s="6" t="e">
        <f>VLOOKUP(A7043,web_archive!D:AB,18,FALSE)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24916</v>
      </c>
      <c r="V7043" s="6" t="s">
        <v>12489</v>
      </c>
      <c r="W7043" s="6" t="s">
        <v>12299</v>
      </c>
      <c r="X7043" s="6" t="s">
        <v>12299</v>
      </c>
    </row>
    <row r="7044" spans="1:24" x14ac:dyDescent="0.3">
      <c r="A7044" s="6">
        <v>12920</v>
      </c>
      <c r="B7044" s="6" t="s">
        <v>24917</v>
      </c>
      <c r="C7044" s="6" t="s">
        <v>24918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12295</v>
      </c>
      <c r="M7044" s="6">
        <v>63</v>
      </c>
      <c r="N7044" s="6" t="e">
        <f>VLOOKUP(A7044,web_archive!D:AB,18,FALSE)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24919</v>
      </c>
      <c r="V7044" s="6" t="s">
        <v>12489</v>
      </c>
      <c r="W7044" s="6" t="s">
        <v>12299</v>
      </c>
      <c r="X7044" s="6" t="s">
        <v>12299</v>
      </c>
    </row>
    <row r="7045" spans="1:24" x14ac:dyDescent="0.3">
      <c r="A7045" s="6">
        <v>12921</v>
      </c>
      <c r="B7045" s="6" t="s">
        <v>24920</v>
      </c>
      <c r="C7045" s="6" t="s">
        <v>24921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12295</v>
      </c>
      <c r="M7045" s="6">
        <v>63</v>
      </c>
      <c r="N7045" s="6" t="e">
        <f>VLOOKUP(A7045,web_archive!D:AB,18,FALSE)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24922</v>
      </c>
      <c r="V7045" s="6" t="s">
        <v>12489</v>
      </c>
      <c r="W7045" s="6" t="s">
        <v>12299</v>
      </c>
      <c r="X7045" s="6" t="s">
        <v>12299</v>
      </c>
    </row>
    <row r="7046" spans="1:24" x14ac:dyDescent="0.3">
      <c r="A7046" s="6">
        <v>12922</v>
      </c>
      <c r="B7046" s="6" t="s">
        <v>24923</v>
      </c>
      <c r="C7046" s="6" t="s">
        <v>24924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12295</v>
      </c>
      <c r="M7046" s="6">
        <v>63</v>
      </c>
      <c r="N7046" s="6" t="e">
        <f>VLOOKUP(A7046,web_archive!D:AB,18,FALSE)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24925</v>
      </c>
      <c r="V7046" s="6" t="s">
        <v>12489</v>
      </c>
      <c r="W7046" s="6" t="s">
        <v>12299</v>
      </c>
      <c r="X7046" s="6" t="s">
        <v>12299</v>
      </c>
    </row>
    <row r="7047" spans="1:24" x14ac:dyDescent="0.3">
      <c r="A7047" s="6">
        <v>12923</v>
      </c>
      <c r="B7047" s="6" t="s">
        <v>24926</v>
      </c>
      <c r="C7047" s="6" t="s">
        <v>24927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12295</v>
      </c>
      <c r="M7047" s="6">
        <v>63</v>
      </c>
      <c r="N7047" s="6" t="e">
        <f>VLOOKUP(A7047,web_archive!D:AB,18,FALSE)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24928</v>
      </c>
      <c r="V7047" s="6" t="s">
        <v>12299</v>
      </c>
      <c r="W7047" s="6" t="s">
        <v>12299</v>
      </c>
      <c r="X7047" s="6"/>
    </row>
    <row r="7048" spans="1:24" x14ac:dyDescent="0.3">
      <c r="A7048" s="6">
        <v>12924</v>
      </c>
      <c r="B7048" s="6" t="s">
        <v>24929</v>
      </c>
      <c r="C7048" s="6" t="s">
        <v>24930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12295</v>
      </c>
      <c r="M7048" s="6">
        <v>63</v>
      </c>
      <c r="N7048" s="6" t="e">
        <f>VLOOKUP(A7048,web_archive!D:AB,18,FALSE)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24931</v>
      </c>
      <c r="V7048" s="6" t="s">
        <v>12299</v>
      </c>
      <c r="W7048" s="6" t="s">
        <v>12299</v>
      </c>
      <c r="X7048" s="6"/>
    </row>
    <row r="7049" spans="1:24" x14ac:dyDescent="0.3">
      <c r="A7049" s="6">
        <v>12925</v>
      </c>
      <c r="B7049" s="6" t="s">
        <v>24932</v>
      </c>
      <c r="C7049" s="6" t="s">
        <v>24933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12295</v>
      </c>
      <c r="M7049" s="6">
        <v>63</v>
      </c>
      <c r="N7049" s="6" t="e">
        <f>VLOOKUP(A7049,web_archive!D:AB,18,FALSE)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24934</v>
      </c>
      <c r="V7049" s="6" t="s">
        <v>12299</v>
      </c>
      <c r="W7049" s="6" t="s">
        <v>12299</v>
      </c>
      <c r="X7049" s="6"/>
    </row>
    <row r="7050" spans="1:24" x14ac:dyDescent="0.3">
      <c r="A7050" s="6">
        <v>12926</v>
      </c>
      <c r="B7050" s="6" t="s">
        <v>24935</v>
      </c>
      <c r="C7050" s="6" t="s">
        <v>24927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12295</v>
      </c>
      <c r="M7050" s="6">
        <v>63</v>
      </c>
      <c r="N7050" s="6" t="e">
        <f>VLOOKUP(A7050,web_archive!D:AB,18,FALSE)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24936</v>
      </c>
      <c r="V7050" s="6" t="s">
        <v>12299</v>
      </c>
      <c r="W7050" s="6" t="s">
        <v>12299</v>
      </c>
      <c r="X7050" s="6"/>
    </row>
    <row r="7051" spans="1:24" x14ac:dyDescent="0.3">
      <c r="A7051" s="6">
        <v>12927</v>
      </c>
      <c r="B7051" s="6" t="s">
        <v>24937</v>
      </c>
      <c r="C7051" s="6" t="s">
        <v>24938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12295</v>
      </c>
      <c r="M7051" s="6">
        <v>63</v>
      </c>
      <c r="N7051" s="6" t="e">
        <f>VLOOKUP(A7051,web_archive!D:AB,18,FALSE)</f>
        <v>#N/A</v>
      </c>
      <c r="O7051" s="6">
        <v>2</v>
      </c>
      <c r="P7051" s="6"/>
      <c r="Q7051" s="6"/>
      <c r="R7051" s="6"/>
      <c r="S7051" s="6"/>
      <c r="T7051" s="6"/>
      <c r="U7051" s="6" t="s">
        <v>24939</v>
      </c>
      <c r="V7051" s="6" t="s">
        <v>12489</v>
      </c>
      <c r="W7051" s="6" t="s">
        <v>12299</v>
      </c>
      <c r="X7051" s="6" t="s">
        <v>12299</v>
      </c>
    </row>
    <row r="7052" spans="1:24" x14ac:dyDescent="0.3">
      <c r="A7052" s="6">
        <v>12928</v>
      </c>
      <c r="B7052" s="6" t="s">
        <v>24940</v>
      </c>
      <c r="C7052" s="6" t="s">
        <v>24941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12295</v>
      </c>
      <c r="M7052" s="6">
        <v>63</v>
      </c>
      <c r="N7052" s="6" t="e">
        <f>VLOOKUP(A7052,web_archive!D:AB,18,FALSE)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23902</v>
      </c>
      <c r="V7052" s="6" t="s">
        <v>12491</v>
      </c>
      <c r="W7052" s="6" t="s">
        <v>12299</v>
      </c>
      <c r="X7052" s="6" t="s">
        <v>12299</v>
      </c>
    </row>
    <row r="7053" spans="1:24" x14ac:dyDescent="0.3">
      <c r="A7053" s="6">
        <v>12929</v>
      </c>
      <c r="B7053" s="6" t="s">
        <v>24942</v>
      </c>
      <c r="C7053" s="6" t="s">
        <v>24943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12295</v>
      </c>
      <c r="M7053" s="6">
        <v>63</v>
      </c>
      <c r="N7053" s="6" t="e">
        <f>VLOOKUP(A7053,web_archive!D:AB,18,FALSE)</f>
        <v>#N/A</v>
      </c>
      <c r="O7053" s="6">
        <v>2</v>
      </c>
      <c r="P7053" s="6"/>
      <c r="Q7053" s="6"/>
      <c r="R7053" s="6"/>
      <c r="S7053" s="6"/>
      <c r="T7053" s="6"/>
      <c r="U7053" s="6" t="s">
        <v>24944</v>
      </c>
      <c r="V7053" s="6" t="s">
        <v>12299</v>
      </c>
      <c r="W7053" s="6" t="s">
        <v>12299</v>
      </c>
      <c r="X7053" s="6"/>
    </row>
    <row r="7054" spans="1:24" x14ac:dyDescent="0.3">
      <c r="A7054" s="6">
        <v>12930</v>
      </c>
      <c r="B7054" s="6" t="s">
        <v>24945</v>
      </c>
      <c r="C7054" s="6" t="s">
        <v>24946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12295</v>
      </c>
      <c r="M7054" s="6">
        <v>63</v>
      </c>
      <c r="N7054" s="6" t="e">
        <f>VLOOKUP(A7054,web_archive!D:AB,18,FALSE)</f>
        <v>#N/A</v>
      </c>
      <c r="O7054" s="6">
        <v>2</v>
      </c>
      <c r="P7054" s="6"/>
      <c r="Q7054" s="6"/>
      <c r="R7054" s="6"/>
      <c r="S7054" s="6"/>
      <c r="T7054" s="6"/>
      <c r="U7054" s="6" t="s">
        <v>24947</v>
      </c>
      <c r="V7054" s="6" t="s">
        <v>12299</v>
      </c>
      <c r="W7054" s="6" t="s">
        <v>12299</v>
      </c>
      <c r="X7054" s="6"/>
    </row>
    <row r="7055" spans="1:24" x14ac:dyDescent="0.3">
      <c r="A7055" s="6">
        <v>12931</v>
      </c>
      <c r="B7055" s="6" t="s">
        <v>24948</v>
      </c>
      <c r="C7055" s="6" t="s">
        <v>24949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12295</v>
      </c>
      <c r="M7055" s="6">
        <v>63</v>
      </c>
      <c r="N7055" s="6" t="e">
        <f>VLOOKUP(A7055,web_archive!D:AB,18,FALSE)</f>
        <v>#N/A</v>
      </c>
      <c r="O7055" s="6">
        <v>2</v>
      </c>
      <c r="P7055" s="6"/>
      <c r="Q7055" s="6"/>
      <c r="R7055" s="6"/>
      <c r="S7055" s="6"/>
      <c r="T7055" s="6"/>
      <c r="U7055" s="6" t="s">
        <v>24950</v>
      </c>
      <c r="V7055" s="6" t="s">
        <v>12299</v>
      </c>
      <c r="W7055" s="6" t="s">
        <v>12299</v>
      </c>
      <c r="X7055" s="6"/>
    </row>
    <row r="7056" spans="1:24" x14ac:dyDescent="0.3">
      <c r="A7056" s="6">
        <v>12932</v>
      </c>
      <c r="B7056" s="6" t="s">
        <v>24951</v>
      </c>
      <c r="C7056" s="6" t="s">
        <v>24952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12295</v>
      </c>
      <c r="M7056" s="6">
        <v>63</v>
      </c>
      <c r="N7056" s="6" t="e">
        <f>VLOOKUP(A7056,web_archive!D:AB,18,FALSE)</f>
        <v>#N/A</v>
      </c>
      <c r="O7056" s="6">
        <v>2</v>
      </c>
      <c r="P7056" s="6"/>
      <c r="Q7056" s="6"/>
      <c r="R7056" s="6"/>
      <c r="S7056" s="6"/>
      <c r="T7056" s="6"/>
      <c r="U7056" s="6" t="s">
        <v>24953</v>
      </c>
      <c r="V7056" s="6" t="s">
        <v>12299</v>
      </c>
      <c r="W7056" s="6" t="s">
        <v>12299</v>
      </c>
      <c r="X7056" s="6"/>
    </row>
    <row r="7057" spans="1:23" x14ac:dyDescent="0.3">
      <c r="A7057" s="6">
        <v>12933</v>
      </c>
      <c r="B7057" s="6" t="s">
        <v>24954</v>
      </c>
      <c r="C7057" s="6" t="s">
        <v>24955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12295</v>
      </c>
      <c r="M7057" s="6">
        <v>63</v>
      </c>
      <c r="N7057" s="6" t="e">
        <f>VLOOKUP(A7057,web_archive!D:AB,18,FALSE)</f>
        <v>#N/A</v>
      </c>
      <c r="O7057" s="6">
        <v>2</v>
      </c>
      <c r="P7057" s="6"/>
      <c r="Q7057" s="6"/>
      <c r="R7057" s="6"/>
      <c r="S7057" s="6"/>
      <c r="T7057" s="6"/>
      <c r="U7057" s="6" t="s">
        <v>24956</v>
      </c>
      <c r="V7057" s="6" t="s">
        <v>12299</v>
      </c>
      <c r="W7057" s="6" t="s">
        <v>12299</v>
      </c>
    </row>
    <row r="7058" spans="1:23" x14ac:dyDescent="0.3">
      <c r="A7058" s="6">
        <v>12934</v>
      </c>
      <c r="B7058" s="6" t="s">
        <v>24957</v>
      </c>
      <c r="C7058" s="6" t="s">
        <v>24958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12295</v>
      </c>
      <c r="M7058" s="6">
        <v>63</v>
      </c>
      <c r="N7058" s="6" t="e">
        <f>VLOOKUP(A7058,web_archive!D:AB,18,FALSE)</f>
        <v>#N/A</v>
      </c>
      <c r="O7058" s="6">
        <v>2</v>
      </c>
      <c r="P7058" s="6"/>
      <c r="Q7058" s="6"/>
      <c r="R7058" s="6"/>
      <c r="S7058" s="6"/>
      <c r="T7058" s="6"/>
      <c r="U7058" s="6" t="s">
        <v>24959</v>
      </c>
      <c r="V7058" s="6" t="s">
        <v>12299</v>
      </c>
      <c r="W7058" s="6" t="s">
        <v>12299</v>
      </c>
    </row>
    <row r="7059" spans="1:23" x14ac:dyDescent="0.3">
      <c r="A7059" s="6">
        <v>12935</v>
      </c>
      <c r="B7059" s="6" t="s">
        <v>24960</v>
      </c>
      <c r="C7059" s="6" t="s">
        <v>24961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12295</v>
      </c>
      <c r="M7059" s="6">
        <v>63</v>
      </c>
      <c r="N7059" s="6" t="e">
        <f>VLOOKUP(A7059,web_archive!D:AB,18,FALSE)</f>
        <v>#N/A</v>
      </c>
      <c r="O7059" s="6">
        <v>2</v>
      </c>
      <c r="P7059" s="6"/>
      <c r="Q7059" s="6"/>
      <c r="R7059" s="6"/>
      <c r="S7059" s="6"/>
      <c r="T7059" s="6"/>
      <c r="U7059" s="6" t="s">
        <v>24962</v>
      </c>
      <c r="V7059" s="6" t="s">
        <v>12299</v>
      </c>
      <c r="W7059" s="6" t="s">
        <v>12299</v>
      </c>
    </row>
    <row r="7060" spans="1:23" x14ac:dyDescent="0.3">
      <c r="A7060" s="6">
        <v>12936</v>
      </c>
      <c r="B7060" s="6" t="s">
        <v>24963</v>
      </c>
      <c r="C7060" s="6" t="s">
        <v>24964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12295</v>
      </c>
      <c r="M7060" s="6">
        <v>63</v>
      </c>
      <c r="N7060" s="6" t="e">
        <f>VLOOKUP(A7060,web_archive!D:AB,18,FALSE)</f>
        <v>#N/A</v>
      </c>
      <c r="O7060" s="6">
        <v>2</v>
      </c>
      <c r="P7060" s="6"/>
      <c r="Q7060" s="6"/>
      <c r="R7060" s="6"/>
      <c r="S7060" s="6"/>
      <c r="T7060" s="6"/>
      <c r="U7060" s="6" t="s">
        <v>24965</v>
      </c>
      <c r="V7060" s="6" t="s">
        <v>12299</v>
      </c>
      <c r="W7060" s="6" t="s">
        <v>12299</v>
      </c>
    </row>
    <row r="7061" spans="1:23" x14ac:dyDescent="0.3">
      <c r="A7061" s="6">
        <v>12937</v>
      </c>
      <c r="B7061" s="6" t="s">
        <v>24966</v>
      </c>
      <c r="C7061" s="6" t="s">
        <v>24967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12295</v>
      </c>
      <c r="M7061" s="6">
        <v>63</v>
      </c>
      <c r="N7061" s="6" t="e">
        <f>VLOOKUP(A7061,web_archive!D:AB,18,FALSE)</f>
        <v>#N/A</v>
      </c>
      <c r="O7061" s="6">
        <v>2</v>
      </c>
      <c r="P7061" s="6"/>
      <c r="Q7061" s="6"/>
      <c r="R7061" s="6"/>
      <c r="S7061" s="6"/>
      <c r="T7061" s="6"/>
      <c r="U7061" s="6" t="s">
        <v>24968</v>
      </c>
      <c r="V7061" s="6" t="s">
        <v>12299</v>
      </c>
      <c r="W7061" s="6" t="s">
        <v>12299</v>
      </c>
    </row>
    <row r="7062" spans="1:23" x14ac:dyDescent="0.3">
      <c r="A7062" s="6">
        <v>12938</v>
      </c>
      <c r="B7062" s="6" t="s">
        <v>24969</v>
      </c>
      <c r="C7062" s="6" t="s">
        <v>24970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12295</v>
      </c>
      <c r="M7062" s="6">
        <v>63</v>
      </c>
      <c r="N7062" s="6" t="e">
        <f>VLOOKUP(A7062,web_archive!D:AB,18,FALSE)</f>
        <v>#N/A</v>
      </c>
      <c r="O7062" s="6">
        <v>2</v>
      </c>
      <c r="P7062" s="6"/>
      <c r="Q7062" s="6"/>
      <c r="R7062" s="6"/>
      <c r="S7062" s="6"/>
      <c r="T7062" s="6"/>
      <c r="U7062" s="6" t="s">
        <v>24971</v>
      </c>
      <c r="V7062" s="6" t="s">
        <v>12299</v>
      </c>
      <c r="W7062" s="6" t="s">
        <v>12299</v>
      </c>
    </row>
    <row r="7063" spans="1:23" x14ac:dyDescent="0.3">
      <c r="A7063" s="6">
        <v>12939</v>
      </c>
      <c r="B7063" s="6" t="s">
        <v>24972</v>
      </c>
      <c r="C7063" s="6" t="s">
        <v>24973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12295</v>
      </c>
      <c r="M7063" s="6">
        <v>63</v>
      </c>
      <c r="N7063" s="6" t="e">
        <f>VLOOKUP(A7063,web_archive!D:AB,18,FALSE)</f>
        <v>#N/A</v>
      </c>
      <c r="O7063" s="6">
        <v>2</v>
      </c>
      <c r="P7063" s="6"/>
      <c r="Q7063" s="6"/>
      <c r="R7063" s="6"/>
      <c r="S7063" s="6"/>
      <c r="T7063" s="6"/>
      <c r="U7063" s="6" t="s">
        <v>24974</v>
      </c>
      <c r="V7063" s="6" t="s">
        <v>12299</v>
      </c>
      <c r="W7063" s="6" t="s">
        <v>12299</v>
      </c>
    </row>
    <row r="7064" spans="1:23" x14ac:dyDescent="0.3">
      <c r="A7064" s="6">
        <v>12940</v>
      </c>
      <c r="B7064" s="6" t="s">
        <v>24975</v>
      </c>
      <c r="C7064" s="6" t="s">
        <v>24976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12295</v>
      </c>
      <c r="M7064" s="6">
        <v>63</v>
      </c>
      <c r="N7064" s="6" t="e">
        <f>VLOOKUP(A7064,web_archive!D:AB,18,FALSE)</f>
        <v>#N/A</v>
      </c>
      <c r="O7064" s="6">
        <v>2</v>
      </c>
      <c r="P7064" s="6"/>
      <c r="Q7064" s="6"/>
      <c r="R7064" s="6"/>
      <c r="S7064" s="6"/>
      <c r="T7064" s="6"/>
      <c r="U7064" s="6" t="s">
        <v>24977</v>
      </c>
      <c r="V7064" s="6" t="s">
        <v>12299</v>
      </c>
      <c r="W7064" s="6" t="s">
        <v>12299</v>
      </c>
    </row>
    <row r="7065" spans="1:23" x14ac:dyDescent="0.3">
      <c r="A7065" s="6">
        <v>12941</v>
      </c>
      <c r="B7065" s="6" t="s">
        <v>24978</v>
      </c>
      <c r="C7065" s="6" t="s">
        <v>24979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12295</v>
      </c>
      <c r="M7065" s="6">
        <v>63</v>
      </c>
      <c r="N7065" s="6" t="e">
        <f>VLOOKUP(A7065,web_archive!D:AB,18,FALSE)</f>
        <v>#N/A</v>
      </c>
      <c r="O7065" s="6">
        <v>2</v>
      </c>
      <c r="P7065" s="6"/>
      <c r="Q7065" s="6"/>
      <c r="R7065" s="6"/>
      <c r="S7065" s="6"/>
      <c r="T7065" s="6"/>
      <c r="U7065" s="6" t="s">
        <v>24980</v>
      </c>
      <c r="V7065" s="6" t="s">
        <v>12299</v>
      </c>
      <c r="W7065" s="6" t="s">
        <v>12299</v>
      </c>
    </row>
    <row r="7066" spans="1:23" x14ac:dyDescent="0.3">
      <c r="A7066" s="6">
        <v>12942</v>
      </c>
      <c r="B7066" s="6" t="s">
        <v>24981</v>
      </c>
      <c r="C7066" s="6" t="s">
        <v>24982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12295</v>
      </c>
      <c r="M7066" s="6">
        <v>63</v>
      </c>
      <c r="N7066" s="6" t="e">
        <f>VLOOKUP(A7066,web_archive!D:AB,18,FALSE)</f>
        <v>#N/A</v>
      </c>
      <c r="O7066" s="6">
        <v>2</v>
      </c>
      <c r="P7066" s="6"/>
      <c r="Q7066" s="6"/>
      <c r="R7066" s="6"/>
      <c r="S7066" s="6"/>
      <c r="T7066" s="6"/>
      <c r="U7066" s="6" t="s">
        <v>24983</v>
      </c>
      <c r="V7066" s="6" t="s">
        <v>12299</v>
      </c>
      <c r="W7066" s="6" t="s">
        <v>12299</v>
      </c>
    </row>
    <row r="7067" spans="1:23" x14ac:dyDescent="0.3">
      <c r="A7067" s="6">
        <v>12943</v>
      </c>
      <c r="B7067" s="6" t="s">
        <v>24984</v>
      </c>
      <c r="C7067" s="6" t="s">
        <v>24985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12295</v>
      </c>
      <c r="M7067" s="6">
        <v>63</v>
      </c>
      <c r="N7067" s="6" t="e">
        <f>VLOOKUP(A7067,web_archive!D:AB,18,FALSE)</f>
        <v>#N/A</v>
      </c>
      <c r="O7067" s="6">
        <v>2</v>
      </c>
      <c r="P7067" s="6"/>
      <c r="Q7067" s="6"/>
      <c r="R7067" s="6"/>
      <c r="S7067" s="6"/>
      <c r="T7067" s="6"/>
      <c r="U7067" s="6" t="s">
        <v>24986</v>
      </c>
      <c r="V7067" s="6" t="s">
        <v>12299</v>
      </c>
      <c r="W7067" s="6" t="s">
        <v>12299</v>
      </c>
    </row>
    <row r="7068" spans="1:23" x14ac:dyDescent="0.3">
      <c r="A7068" s="6">
        <v>12944</v>
      </c>
      <c r="B7068" s="6" t="s">
        <v>24987</v>
      </c>
      <c r="C7068" s="6" t="s">
        <v>24988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12295</v>
      </c>
      <c r="M7068" s="6">
        <v>63</v>
      </c>
      <c r="N7068" s="6" t="e">
        <f>VLOOKUP(A7068,web_archive!D:AB,18,FALSE)</f>
        <v>#N/A</v>
      </c>
      <c r="O7068" s="6">
        <v>2</v>
      </c>
      <c r="P7068" s="6"/>
      <c r="Q7068" s="6"/>
      <c r="R7068" s="6"/>
      <c r="S7068" s="6"/>
      <c r="T7068" s="6"/>
      <c r="U7068" s="6" t="s">
        <v>24989</v>
      </c>
      <c r="V7068" s="6" t="s">
        <v>12299</v>
      </c>
      <c r="W7068" s="6" t="s">
        <v>12299</v>
      </c>
    </row>
    <row r="7069" spans="1:23" x14ac:dyDescent="0.3">
      <c r="A7069" s="6">
        <v>12945</v>
      </c>
      <c r="B7069" s="6" t="s">
        <v>24990</v>
      </c>
      <c r="C7069" s="6" t="s">
        <v>24991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12295</v>
      </c>
      <c r="M7069" s="6">
        <v>63</v>
      </c>
      <c r="N7069" s="6" t="e">
        <f>VLOOKUP(A7069,web_archive!D:AB,18,FALSE)</f>
        <v>#N/A</v>
      </c>
      <c r="O7069" s="6">
        <v>2</v>
      </c>
      <c r="P7069" s="6"/>
      <c r="Q7069" s="6"/>
      <c r="R7069" s="6"/>
      <c r="S7069" s="6"/>
      <c r="T7069" s="6"/>
      <c r="U7069" s="6" t="s">
        <v>24992</v>
      </c>
      <c r="V7069" s="6" t="s">
        <v>12299</v>
      </c>
      <c r="W7069" s="6" t="s">
        <v>12299</v>
      </c>
    </row>
    <row r="7070" spans="1:23" x14ac:dyDescent="0.3">
      <c r="A7070" s="6">
        <v>12946</v>
      </c>
      <c r="B7070" s="6" t="s">
        <v>24993</v>
      </c>
      <c r="C7070" s="6" t="s">
        <v>24994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12295</v>
      </c>
      <c r="M7070" s="6">
        <v>63</v>
      </c>
      <c r="N7070" s="6" t="e">
        <f>VLOOKUP(A7070,web_archive!D:AB,18,FALSE)</f>
        <v>#N/A</v>
      </c>
      <c r="O7070" s="6">
        <v>2</v>
      </c>
      <c r="P7070" s="6"/>
      <c r="Q7070" s="6"/>
      <c r="R7070" s="6"/>
      <c r="S7070" s="6"/>
      <c r="T7070" s="6"/>
      <c r="U7070" s="6" t="s">
        <v>24995</v>
      </c>
      <c r="V7070" s="6" t="s">
        <v>12299</v>
      </c>
      <c r="W7070" s="6" t="s">
        <v>12299</v>
      </c>
    </row>
    <row r="7071" spans="1:23" x14ac:dyDescent="0.3">
      <c r="A7071" s="6">
        <v>12947</v>
      </c>
      <c r="B7071" s="6" t="s">
        <v>24996</v>
      </c>
      <c r="C7071" s="6" t="s">
        <v>24997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12295</v>
      </c>
      <c r="M7071" s="6">
        <v>63</v>
      </c>
      <c r="N7071" s="6" t="e">
        <f>VLOOKUP(A7071,web_archive!D:AB,18,FALSE)</f>
        <v>#N/A</v>
      </c>
      <c r="O7071" s="6">
        <v>2</v>
      </c>
      <c r="P7071" s="6"/>
      <c r="Q7071" s="6"/>
      <c r="R7071" s="6"/>
      <c r="S7071" s="6"/>
      <c r="T7071" s="6"/>
      <c r="U7071" s="6" t="s">
        <v>24998</v>
      </c>
      <c r="V7071" s="6" t="s">
        <v>12299</v>
      </c>
      <c r="W7071" s="6" t="s">
        <v>12299</v>
      </c>
    </row>
    <row r="7072" spans="1:23" x14ac:dyDescent="0.3">
      <c r="A7072" s="6">
        <v>12948</v>
      </c>
      <c r="B7072" s="6" t="s">
        <v>24999</v>
      </c>
      <c r="C7072" s="6" t="s">
        <v>25000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12295</v>
      </c>
      <c r="M7072" s="6">
        <v>63</v>
      </c>
      <c r="N7072" s="6" t="e">
        <f>VLOOKUP(A7072,web_archive!D:AB,18,FALSE)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25001</v>
      </c>
      <c r="V7072" s="6" t="s">
        <v>12299</v>
      </c>
      <c r="W7072" s="6" t="s">
        <v>12299</v>
      </c>
    </row>
    <row r="7073" spans="1:23" x14ac:dyDescent="0.3">
      <c r="A7073" s="6">
        <v>12949</v>
      </c>
      <c r="B7073" s="6" t="s">
        <v>25002</v>
      </c>
      <c r="C7073" s="6" t="s">
        <v>25003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12295</v>
      </c>
      <c r="M7073" s="6">
        <v>63</v>
      </c>
      <c r="N7073" s="6" t="e">
        <f>VLOOKUP(A7073,web_archive!D:AB,18,FALSE)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25004</v>
      </c>
      <c r="V7073" s="6" t="s">
        <v>12299</v>
      </c>
      <c r="W7073" s="6" t="s">
        <v>12299</v>
      </c>
    </row>
    <row r="7074" spans="1:23" x14ac:dyDescent="0.3">
      <c r="A7074" s="6">
        <v>12950</v>
      </c>
      <c r="B7074" s="6" t="s">
        <v>25005</v>
      </c>
      <c r="C7074" s="6" t="s">
        <v>25006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12295</v>
      </c>
      <c r="M7074" s="6">
        <v>63</v>
      </c>
      <c r="N7074" s="6" t="e">
        <f>VLOOKUP(A7074,web_archive!D:AB,18,FALSE)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25007</v>
      </c>
      <c r="V7074" s="6" t="s">
        <v>12299</v>
      </c>
      <c r="W7074" s="6" t="s">
        <v>12299</v>
      </c>
    </row>
    <row r="7075" spans="1:23" x14ac:dyDescent="0.3">
      <c r="A7075" s="6">
        <v>12951</v>
      </c>
      <c r="B7075" s="6" t="s">
        <v>25008</v>
      </c>
      <c r="C7075" s="6" t="s">
        <v>25009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12295</v>
      </c>
      <c r="M7075" s="6">
        <v>63</v>
      </c>
      <c r="N7075" s="6" t="e">
        <f>VLOOKUP(A7075,web_archive!D:AB,18,FALSE)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25010</v>
      </c>
      <c r="V7075" s="6" t="s">
        <v>12299</v>
      </c>
      <c r="W7075" s="6" t="s">
        <v>12299</v>
      </c>
    </row>
    <row r="7076" spans="1:23" x14ac:dyDescent="0.3">
      <c r="A7076" s="6">
        <v>12952</v>
      </c>
      <c r="B7076" s="6" t="s">
        <v>25011</v>
      </c>
      <c r="C7076" s="6" t="s">
        <v>25012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12295</v>
      </c>
      <c r="M7076" s="6">
        <v>63</v>
      </c>
      <c r="N7076" s="6" t="e">
        <f>VLOOKUP(A7076,web_archive!D:AB,18,FALSE)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25013</v>
      </c>
      <c r="V7076" s="6" t="s">
        <v>12299</v>
      </c>
      <c r="W7076" s="6" t="s">
        <v>12299</v>
      </c>
    </row>
    <row r="7077" spans="1:23" x14ac:dyDescent="0.3">
      <c r="A7077" s="6">
        <v>12953</v>
      </c>
      <c r="B7077" s="6" t="s">
        <v>25014</v>
      </c>
      <c r="C7077" s="6" t="s">
        <v>25015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12295</v>
      </c>
      <c r="M7077" s="6">
        <v>63</v>
      </c>
      <c r="N7077" s="6" t="e">
        <f>VLOOKUP(A7077,web_archive!D:AB,18,FALSE)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25016</v>
      </c>
      <c r="V7077" s="6" t="s">
        <v>12299</v>
      </c>
      <c r="W7077" s="6" t="s">
        <v>12299</v>
      </c>
    </row>
    <row r="7078" spans="1:23" x14ac:dyDescent="0.3">
      <c r="A7078" s="6">
        <v>12954</v>
      </c>
      <c r="B7078" s="6" t="s">
        <v>25017</v>
      </c>
      <c r="C7078" s="6" t="s">
        <v>25018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12295</v>
      </c>
      <c r="M7078" s="6">
        <v>63</v>
      </c>
      <c r="N7078" s="6" t="e">
        <f>VLOOKUP(A7078,web_archive!D:AB,18,FALSE)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25019</v>
      </c>
      <c r="V7078" s="6" t="s">
        <v>12299</v>
      </c>
      <c r="W7078" s="6" t="s">
        <v>12299</v>
      </c>
    </row>
    <row r="7079" spans="1:23" x14ac:dyDescent="0.3">
      <c r="A7079" s="6">
        <v>12955</v>
      </c>
      <c r="B7079" s="6" t="s">
        <v>25020</v>
      </c>
      <c r="C7079" s="6" t="s">
        <v>25021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12295</v>
      </c>
      <c r="M7079" s="6">
        <v>63</v>
      </c>
      <c r="N7079" s="6" t="e">
        <f>VLOOKUP(A7079,web_archive!D:AB,18,FALSE)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25022</v>
      </c>
      <c r="V7079" s="6" t="s">
        <v>12299</v>
      </c>
      <c r="W7079" s="6" t="s">
        <v>12299</v>
      </c>
    </row>
    <row r="7080" spans="1:23" x14ac:dyDescent="0.3">
      <c r="A7080" s="6">
        <v>12956</v>
      </c>
      <c r="B7080" s="6" t="s">
        <v>25023</v>
      </c>
      <c r="C7080" s="6" t="s">
        <v>25024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12295</v>
      </c>
      <c r="M7080" s="6">
        <v>63</v>
      </c>
      <c r="N7080" s="6" t="e">
        <f>VLOOKUP(A7080,web_archive!D:AB,18,FALSE)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25025</v>
      </c>
      <c r="V7080" s="6" t="s">
        <v>12299</v>
      </c>
      <c r="W7080" s="6" t="s">
        <v>12299</v>
      </c>
    </row>
    <row r="7081" spans="1:23" x14ac:dyDescent="0.3">
      <c r="A7081" s="6">
        <v>12957</v>
      </c>
      <c r="B7081" s="6" t="s">
        <v>25026</v>
      </c>
      <c r="C7081" s="6" t="s">
        <v>25027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12295</v>
      </c>
      <c r="M7081" s="6">
        <v>63</v>
      </c>
      <c r="N7081" s="6" t="e">
        <f>VLOOKUP(A7081,web_archive!D:AB,18,FALSE)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25028</v>
      </c>
      <c r="V7081" s="6" t="s">
        <v>12299</v>
      </c>
      <c r="W7081" s="6" t="s">
        <v>12299</v>
      </c>
    </row>
    <row r="7082" spans="1:23" x14ac:dyDescent="0.3">
      <c r="A7082" s="6">
        <v>12958</v>
      </c>
      <c r="B7082" s="6" t="s">
        <v>25029</v>
      </c>
      <c r="C7082" s="6" t="s">
        <v>25030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12295</v>
      </c>
      <c r="M7082" s="6">
        <v>63</v>
      </c>
      <c r="N7082" s="6" t="e">
        <f>VLOOKUP(A7082,web_archive!D:AB,18,FALSE)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25031</v>
      </c>
      <c r="V7082" s="6" t="s">
        <v>12299</v>
      </c>
      <c r="W7082" s="6" t="s">
        <v>12299</v>
      </c>
    </row>
    <row r="7083" spans="1:23" x14ac:dyDescent="0.3">
      <c r="A7083" s="6">
        <v>12959</v>
      </c>
      <c r="B7083" s="6" t="s">
        <v>25032</v>
      </c>
      <c r="C7083" s="6" t="s">
        <v>25033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12295</v>
      </c>
      <c r="M7083" s="6">
        <v>63</v>
      </c>
      <c r="N7083" s="6" t="e">
        <f>VLOOKUP(A7083,web_archive!D:AB,18,FALSE)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25034</v>
      </c>
      <c r="V7083" s="6" t="s">
        <v>12299</v>
      </c>
      <c r="W7083" s="6" t="s">
        <v>12299</v>
      </c>
    </row>
    <row r="7084" spans="1:23" x14ac:dyDescent="0.3">
      <c r="A7084" s="6">
        <v>12960</v>
      </c>
      <c r="B7084" s="6" t="s">
        <v>25035</v>
      </c>
      <c r="C7084" s="6" t="s">
        <v>25036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12295</v>
      </c>
      <c r="M7084" s="6">
        <v>63</v>
      </c>
      <c r="N7084" s="6" t="e">
        <f>VLOOKUP(A7084,web_archive!D:AB,18,FALSE)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25037</v>
      </c>
      <c r="V7084" s="6" t="s">
        <v>12299</v>
      </c>
      <c r="W7084" s="6" t="s">
        <v>12299</v>
      </c>
    </row>
    <row r="7085" spans="1:23" x14ac:dyDescent="0.3">
      <c r="A7085" s="6">
        <v>12961</v>
      </c>
      <c r="B7085" s="6" t="s">
        <v>25038</v>
      </c>
      <c r="C7085" s="6" t="s">
        <v>25039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12295</v>
      </c>
      <c r="M7085" s="6">
        <v>63</v>
      </c>
      <c r="N7085" s="6" t="e">
        <f>VLOOKUP(A7085,web_archive!D:AB,18,FALSE)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25040</v>
      </c>
      <c r="V7085" s="6" t="s">
        <v>12299</v>
      </c>
      <c r="W7085" s="6" t="s">
        <v>12299</v>
      </c>
    </row>
    <row r="7086" spans="1:23" x14ac:dyDescent="0.3">
      <c r="A7086" s="6">
        <v>12962</v>
      </c>
      <c r="B7086" s="6" t="s">
        <v>25041</v>
      </c>
      <c r="C7086" s="6" t="s">
        <v>25042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12295</v>
      </c>
      <c r="M7086" s="6">
        <v>63</v>
      </c>
      <c r="N7086" s="6" t="e">
        <f>VLOOKUP(A7086,web_archive!D:AB,18,FALSE)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25043</v>
      </c>
      <c r="V7086" s="6" t="s">
        <v>12299</v>
      </c>
      <c r="W7086" s="6" t="s">
        <v>12299</v>
      </c>
    </row>
    <row r="7087" spans="1:23" x14ac:dyDescent="0.3">
      <c r="A7087" s="6">
        <v>12963</v>
      </c>
      <c r="B7087" s="6" t="s">
        <v>25044</v>
      </c>
      <c r="C7087" s="6" t="s">
        <v>25045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12295</v>
      </c>
      <c r="M7087" s="6">
        <v>63</v>
      </c>
      <c r="N7087" s="6" t="e">
        <f>VLOOKUP(A7087,web_archive!D:AB,18,FALSE)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25046</v>
      </c>
      <c r="V7087" s="6" t="s">
        <v>12299</v>
      </c>
      <c r="W7087" s="6" t="s">
        <v>12299</v>
      </c>
    </row>
    <row r="7088" spans="1:23" x14ac:dyDescent="0.3">
      <c r="A7088" s="6">
        <v>12964</v>
      </c>
      <c r="B7088" s="6" t="s">
        <v>25047</v>
      </c>
      <c r="C7088" s="6" t="s">
        <v>25048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12295</v>
      </c>
      <c r="M7088" s="6">
        <v>63</v>
      </c>
      <c r="N7088" s="6" t="e">
        <f>VLOOKUP(A7088,web_archive!D:AB,18,FALSE)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25049</v>
      </c>
      <c r="V7088" s="6" t="s">
        <v>12299</v>
      </c>
      <c r="W7088" s="6" t="s">
        <v>12299</v>
      </c>
    </row>
    <row r="7089" spans="1:25" x14ac:dyDescent="0.3">
      <c r="A7089" s="6">
        <v>12965</v>
      </c>
      <c r="B7089" s="6" t="s">
        <v>25050</v>
      </c>
      <c r="C7089" s="6" t="s">
        <v>25051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12295</v>
      </c>
      <c r="M7089" s="6">
        <v>63</v>
      </c>
      <c r="N7089" s="6" t="e">
        <f>VLOOKUP(A7089,web_archive!D:AB,18,FALSE)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25052</v>
      </c>
      <c r="V7089" s="6" t="s">
        <v>12368</v>
      </c>
      <c r="W7089" s="6" t="s">
        <v>12299</v>
      </c>
      <c r="X7089" s="6" t="s">
        <v>12299</v>
      </c>
      <c r="Y7089" s="6"/>
    </row>
    <row r="7090" spans="1:25" x14ac:dyDescent="0.3">
      <c r="A7090" s="6">
        <v>12966</v>
      </c>
      <c r="B7090" s="6" t="s">
        <v>25053</v>
      </c>
      <c r="C7090" s="6" t="s">
        <v>25054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12295</v>
      </c>
      <c r="M7090" s="6">
        <v>63</v>
      </c>
      <c r="N7090" s="6" t="e">
        <f>VLOOKUP(A7090,web_archive!D:AB,18,FALSE)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25055</v>
      </c>
      <c r="V7090" s="6" t="s">
        <v>12368</v>
      </c>
      <c r="W7090" s="6" t="s">
        <v>12299</v>
      </c>
      <c r="X7090" s="6" t="s">
        <v>12299</v>
      </c>
      <c r="Y7090" s="6"/>
    </row>
    <row r="7091" spans="1:25" x14ac:dyDescent="0.3">
      <c r="A7091" s="6">
        <v>12967</v>
      </c>
      <c r="B7091" s="6" t="s">
        <v>25056</v>
      </c>
      <c r="C7091" s="6" t="s">
        <v>25057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12295</v>
      </c>
      <c r="M7091" s="6">
        <v>63</v>
      </c>
      <c r="N7091" s="6" t="e">
        <f>VLOOKUP(A7091,web_archive!D:AB,18,FALSE)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25058</v>
      </c>
      <c r="V7091" s="6" t="s">
        <v>12368</v>
      </c>
      <c r="W7091" s="6" t="s">
        <v>12299</v>
      </c>
      <c r="X7091" s="6" t="s">
        <v>12299</v>
      </c>
      <c r="Y7091" s="6"/>
    </row>
    <row r="7092" spans="1:25" x14ac:dyDescent="0.3">
      <c r="A7092" s="6">
        <v>12968</v>
      </c>
      <c r="B7092" s="6" t="s">
        <v>25059</v>
      </c>
      <c r="C7092" s="6" t="s">
        <v>25060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12295</v>
      </c>
      <c r="M7092" s="6">
        <v>63</v>
      </c>
      <c r="N7092" s="6" t="e">
        <f>VLOOKUP(A7092,web_archive!D:AB,18,FALSE)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25061</v>
      </c>
      <c r="V7092" s="6" t="s">
        <v>25062</v>
      </c>
      <c r="W7092" s="6" t="s">
        <v>12368</v>
      </c>
      <c r="X7092" s="6" t="s">
        <v>12299</v>
      </c>
      <c r="Y7092" s="6" t="s">
        <v>12299</v>
      </c>
    </row>
    <row r="7093" spans="1:25" x14ac:dyDescent="0.3">
      <c r="A7093" s="6">
        <v>12969</v>
      </c>
      <c r="B7093" s="6" t="s">
        <v>25063</v>
      </c>
      <c r="C7093" s="6" t="s">
        <v>25064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12295</v>
      </c>
      <c r="M7093" s="6">
        <v>63</v>
      </c>
      <c r="N7093" s="6" t="e">
        <f>VLOOKUP(A7093,web_archive!D:AB,18,FALSE)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25061</v>
      </c>
      <c r="V7093" s="6" t="s">
        <v>25062</v>
      </c>
      <c r="W7093" s="6" t="s">
        <v>12600</v>
      </c>
      <c r="X7093" s="6" t="s">
        <v>12299</v>
      </c>
      <c r="Y7093" s="6" t="s">
        <v>12299</v>
      </c>
    </row>
    <row r="7094" spans="1:25" x14ac:dyDescent="0.3">
      <c r="A7094" s="6">
        <v>12970</v>
      </c>
      <c r="B7094" s="6" t="s">
        <v>25065</v>
      </c>
      <c r="C7094" s="6" t="s">
        <v>25066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12295</v>
      </c>
      <c r="M7094" s="6">
        <v>63</v>
      </c>
      <c r="N7094" s="6" t="e">
        <f>VLOOKUP(A7094,web_archive!D:AB,18,FALSE)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25061</v>
      </c>
      <c r="V7094" s="6" t="s">
        <v>25062</v>
      </c>
      <c r="W7094" s="6" t="s">
        <v>12404</v>
      </c>
      <c r="X7094" s="6" t="s">
        <v>12299</v>
      </c>
      <c r="Y7094" s="6" t="s">
        <v>12299</v>
      </c>
    </row>
    <row r="7095" spans="1:25" x14ac:dyDescent="0.3">
      <c r="A7095" s="6">
        <v>12971</v>
      </c>
      <c r="B7095" s="6" t="s">
        <v>25067</v>
      </c>
      <c r="C7095" s="6" t="s">
        <v>25068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12295</v>
      </c>
      <c r="M7095" s="6">
        <v>63</v>
      </c>
      <c r="N7095" s="6" t="e">
        <f>VLOOKUP(A7095,web_archive!D:AB,18,FALSE)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25069</v>
      </c>
      <c r="V7095" s="6" t="s">
        <v>12489</v>
      </c>
      <c r="W7095" s="6" t="s">
        <v>12299</v>
      </c>
      <c r="X7095" s="6" t="s">
        <v>12299</v>
      </c>
      <c r="Y7095" s="6"/>
    </row>
    <row r="7096" spans="1:25" x14ac:dyDescent="0.3">
      <c r="A7096" s="6">
        <v>12972</v>
      </c>
      <c r="B7096" s="6" t="s">
        <v>25070</v>
      </c>
      <c r="C7096" s="6" t="s">
        <v>25071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12295</v>
      </c>
      <c r="M7096" s="6">
        <v>63</v>
      </c>
      <c r="N7096" s="6" t="e">
        <f>VLOOKUP(A7096,web_archive!D:AB,18,FALSE)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25072</v>
      </c>
      <c r="V7096" s="6" t="s">
        <v>12489</v>
      </c>
      <c r="W7096" s="6" t="s">
        <v>12299</v>
      </c>
      <c r="X7096" s="6" t="s">
        <v>12299</v>
      </c>
      <c r="Y7096" s="6"/>
    </row>
    <row r="7097" spans="1:25" x14ac:dyDescent="0.3">
      <c r="A7097" s="6">
        <v>12973</v>
      </c>
      <c r="B7097" s="6" t="s">
        <v>25073</v>
      </c>
      <c r="C7097" s="6" t="s">
        <v>25074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12295</v>
      </c>
      <c r="M7097" s="6">
        <v>63</v>
      </c>
      <c r="N7097" s="6" t="e">
        <f>VLOOKUP(A7097,web_archive!D:AB,18,FALSE)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25075</v>
      </c>
      <c r="V7097" s="6" t="s">
        <v>12489</v>
      </c>
      <c r="W7097" s="6" t="s">
        <v>12299</v>
      </c>
      <c r="X7097" s="6" t="s">
        <v>12299</v>
      </c>
      <c r="Y7097" s="6"/>
    </row>
    <row r="7098" spans="1:25" x14ac:dyDescent="0.3">
      <c r="A7098" s="6">
        <v>12974</v>
      </c>
      <c r="B7098" s="6" t="s">
        <v>25076</v>
      </c>
      <c r="C7098" s="6" t="s">
        <v>25077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12295</v>
      </c>
      <c r="M7098" s="6">
        <v>63</v>
      </c>
      <c r="N7098" s="6" t="e">
        <f>VLOOKUP(A7098,web_archive!D:AB,18,FALSE)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25078</v>
      </c>
      <c r="V7098" s="6" t="s">
        <v>12489</v>
      </c>
      <c r="W7098" s="6" t="s">
        <v>12299</v>
      </c>
      <c r="X7098" s="6" t="s">
        <v>12299</v>
      </c>
      <c r="Y7098" s="6"/>
    </row>
    <row r="7099" spans="1:25" x14ac:dyDescent="0.3">
      <c r="A7099" s="6">
        <v>12975</v>
      </c>
      <c r="B7099" s="6" t="s">
        <v>25079</v>
      </c>
      <c r="C7099" s="6" t="s">
        <v>25080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12295</v>
      </c>
      <c r="M7099" s="6">
        <v>63</v>
      </c>
      <c r="N7099" s="6" t="e">
        <f>VLOOKUP(A7099,web_archive!D:AB,18,FALSE)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25081</v>
      </c>
      <c r="V7099" s="6" t="s">
        <v>12489</v>
      </c>
      <c r="W7099" s="6" t="s">
        <v>12299</v>
      </c>
      <c r="X7099" s="6" t="s">
        <v>12299</v>
      </c>
      <c r="Y7099" s="6"/>
    </row>
    <row r="7100" spans="1:25" x14ac:dyDescent="0.3">
      <c r="A7100" s="6">
        <v>12976</v>
      </c>
      <c r="B7100" s="6" t="s">
        <v>25082</v>
      </c>
      <c r="C7100" s="6" t="s">
        <v>25083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12295</v>
      </c>
      <c r="M7100" s="6">
        <v>63</v>
      </c>
      <c r="N7100" s="6" t="e">
        <f>VLOOKUP(A7100,web_archive!D:AB,18,FALSE)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25084</v>
      </c>
      <c r="V7100" s="6" t="s">
        <v>12489</v>
      </c>
      <c r="W7100" s="6" t="s">
        <v>12299</v>
      </c>
      <c r="X7100" s="6" t="s">
        <v>12299</v>
      </c>
      <c r="Y7100" s="6"/>
    </row>
    <row r="7101" spans="1:25" x14ac:dyDescent="0.3">
      <c r="A7101" s="6">
        <v>12977</v>
      </c>
      <c r="B7101" s="6" t="s">
        <v>25085</v>
      </c>
      <c r="C7101" s="6" t="s">
        <v>25086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12295</v>
      </c>
      <c r="M7101" s="6">
        <v>63</v>
      </c>
      <c r="N7101" s="6" t="e">
        <f>VLOOKUP(A7101,web_archive!D:AB,18,FALSE)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25087</v>
      </c>
      <c r="V7101" s="6" t="s">
        <v>12368</v>
      </c>
      <c r="W7101" s="6" t="s">
        <v>12299</v>
      </c>
      <c r="X7101" s="6" t="s">
        <v>12299</v>
      </c>
      <c r="Y7101" s="6"/>
    </row>
    <row r="7102" spans="1:25" x14ac:dyDescent="0.3">
      <c r="A7102" s="6">
        <v>12978</v>
      </c>
      <c r="B7102" s="6" t="s">
        <v>25088</v>
      </c>
      <c r="C7102" s="6" t="s">
        <v>25089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12295</v>
      </c>
      <c r="M7102" s="6">
        <v>63</v>
      </c>
      <c r="N7102" s="6" t="e">
        <f>VLOOKUP(A7102,web_archive!D:AB,18,FALSE)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25087</v>
      </c>
      <c r="V7102" s="6" t="s">
        <v>12600</v>
      </c>
      <c r="W7102" s="6" t="s">
        <v>12299</v>
      </c>
      <c r="X7102" s="6" t="s">
        <v>12299</v>
      </c>
      <c r="Y7102" s="6"/>
    </row>
    <row r="7103" spans="1:25" x14ac:dyDescent="0.3">
      <c r="A7103" s="6">
        <v>12979</v>
      </c>
      <c r="B7103" s="6" t="s">
        <v>25090</v>
      </c>
      <c r="C7103" s="6" t="s">
        <v>25091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12295</v>
      </c>
      <c r="M7103" s="6">
        <v>63</v>
      </c>
      <c r="N7103" s="6" t="e">
        <f>VLOOKUP(A7103,web_archive!D:AB,18,FALSE)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25087</v>
      </c>
      <c r="V7103" s="6" t="s">
        <v>12404</v>
      </c>
      <c r="W7103" s="6" t="s">
        <v>12299</v>
      </c>
      <c r="X7103" s="6" t="s">
        <v>12299</v>
      </c>
      <c r="Y7103" s="6"/>
    </row>
    <row r="7104" spans="1:25" x14ac:dyDescent="0.3">
      <c r="A7104" s="6">
        <v>12980</v>
      </c>
      <c r="B7104" s="6" t="s">
        <v>25092</v>
      </c>
      <c r="C7104" s="6" t="s">
        <v>25093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12295</v>
      </c>
      <c r="M7104" s="6">
        <v>63</v>
      </c>
      <c r="N7104" s="6" t="e">
        <f>VLOOKUP(A7104,web_archive!D:AB,18,FALSE)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25087</v>
      </c>
      <c r="V7104" s="6" t="s">
        <v>12451</v>
      </c>
      <c r="W7104" s="6" t="s">
        <v>12299</v>
      </c>
      <c r="X7104" s="6" t="s">
        <v>12299</v>
      </c>
      <c r="Y7104" s="6"/>
    </row>
    <row r="7105" spans="1:24" x14ac:dyDescent="0.3">
      <c r="A7105" s="6">
        <v>12981</v>
      </c>
      <c r="B7105" s="6" t="s">
        <v>25094</v>
      </c>
      <c r="C7105" s="6" t="s">
        <v>25095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12295</v>
      </c>
      <c r="M7105" s="6">
        <v>63</v>
      </c>
      <c r="N7105" s="6" t="e">
        <f>VLOOKUP(A7105,web_archive!D:AB,18,FALSE)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25087</v>
      </c>
      <c r="V7105" s="6" t="s">
        <v>12491</v>
      </c>
      <c r="W7105" s="6" t="s">
        <v>12299</v>
      </c>
      <c r="X7105" s="6" t="s">
        <v>12299</v>
      </c>
    </row>
    <row r="7106" spans="1:24" x14ac:dyDescent="0.3">
      <c r="A7106" s="6">
        <v>12982</v>
      </c>
      <c r="B7106" s="6" t="s">
        <v>25096</v>
      </c>
      <c r="C7106" s="6" t="s">
        <v>25097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12295</v>
      </c>
      <c r="M7106" s="6">
        <v>63</v>
      </c>
      <c r="N7106" s="6" t="e">
        <f>VLOOKUP(A7106,web_archive!D:AB,18,FALSE)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25087</v>
      </c>
      <c r="V7106" s="6" t="s">
        <v>12454</v>
      </c>
      <c r="W7106" s="6" t="s">
        <v>12299</v>
      </c>
      <c r="X7106" s="6" t="s">
        <v>12299</v>
      </c>
    </row>
    <row r="7107" spans="1:24" x14ac:dyDescent="0.3">
      <c r="A7107" s="6">
        <v>12983</v>
      </c>
      <c r="B7107" s="6" t="s">
        <v>25098</v>
      </c>
      <c r="C7107" s="6" t="s">
        <v>25099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12295</v>
      </c>
      <c r="M7107" s="6">
        <v>63</v>
      </c>
      <c r="N7107" s="6" t="e">
        <f>VLOOKUP(A7107,web_archive!D:AB,18,FALSE)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25100</v>
      </c>
      <c r="V7107" s="6" t="s">
        <v>12299</v>
      </c>
      <c r="W7107" s="6" t="s">
        <v>12299</v>
      </c>
      <c r="X7107" s="6"/>
    </row>
    <row r="7108" spans="1:24" x14ac:dyDescent="0.3">
      <c r="A7108" s="6">
        <v>12984</v>
      </c>
      <c r="B7108" s="6" t="s">
        <v>25101</v>
      </c>
      <c r="C7108" s="6" t="s">
        <v>25102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12295</v>
      </c>
      <c r="M7108" s="6">
        <v>63</v>
      </c>
      <c r="N7108" s="6" t="e">
        <f>VLOOKUP(A7108,web_archive!D:AB,18,FALSE)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25103</v>
      </c>
      <c r="V7108" s="6" t="s">
        <v>12299</v>
      </c>
      <c r="W7108" s="6" t="s">
        <v>12299</v>
      </c>
      <c r="X7108" s="6"/>
    </row>
    <row r="7109" spans="1:24" x14ac:dyDescent="0.3">
      <c r="A7109" s="6">
        <v>12985</v>
      </c>
      <c r="B7109" s="6" t="s">
        <v>25104</v>
      </c>
      <c r="C7109" s="6" t="s">
        <v>25105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12295</v>
      </c>
      <c r="M7109" s="6">
        <v>63</v>
      </c>
      <c r="N7109" s="6" t="e">
        <f>VLOOKUP(A7109,web_archive!D:AB,18,FALSE)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25106</v>
      </c>
      <c r="V7109" s="6" t="s">
        <v>12299</v>
      </c>
      <c r="W7109" s="6" t="s">
        <v>12299</v>
      </c>
      <c r="X7109" s="6"/>
    </row>
    <row r="7110" spans="1:24" x14ac:dyDescent="0.3">
      <c r="A7110" s="6">
        <v>12986</v>
      </c>
      <c r="B7110" s="6" t="s">
        <v>25107</v>
      </c>
      <c r="C7110" s="6" t="s">
        <v>25108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12295</v>
      </c>
      <c r="M7110" s="6">
        <v>63</v>
      </c>
      <c r="N7110" s="6" t="e">
        <f>VLOOKUP(A7110,web_archive!D:AB,18,FALSE)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25109</v>
      </c>
      <c r="V7110" s="6" t="s">
        <v>12299</v>
      </c>
      <c r="W7110" s="6" t="s">
        <v>12299</v>
      </c>
      <c r="X7110" s="6"/>
    </row>
    <row r="7111" spans="1:24" x14ac:dyDescent="0.3">
      <c r="A7111" s="6">
        <v>12987</v>
      </c>
      <c r="B7111" s="6" t="s">
        <v>25110</v>
      </c>
      <c r="C7111" s="6" t="s">
        <v>25111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12295</v>
      </c>
      <c r="M7111" s="6">
        <v>63</v>
      </c>
      <c r="N7111" s="6" t="e">
        <f>VLOOKUP(A7111,web_archive!D:AB,18,FALSE)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25112</v>
      </c>
      <c r="V7111" s="6" t="s">
        <v>12299</v>
      </c>
      <c r="W7111" s="6" t="s">
        <v>12299</v>
      </c>
      <c r="X7111" s="6"/>
    </row>
    <row r="7112" spans="1:24" x14ac:dyDescent="0.3">
      <c r="A7112" s="6">
        <v>12988</v>
      </c>
      <c r="B7112" s="6" t="s">
        <v>25113</v>
      </c>
      <c r="C7112" s="6" t="s">
        <v>25114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12295</v>
      </c>
      <c r="M7112" s="6">
        <v>63</v>
      </c>
      <c r="N7112" s="6" t="e">
        <f>VLOOKUP(A7112,web_archive!D:AB,18,FALSE)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25115</v>
      </c>
      <c r="V7112" s="6" t="s">
        <v>12299</v>
      </c>
      <c r="W7112" s="6" t="s">
        <v>12299</v>
      </c>
      <c r="X7112" s="6"/>
    </row>
    <row r="7113" spans="1:24" x14ac:dyDescent="0.3">
      <c r="A7113" s="6">
        <v>12989</v>
      </c>
      <c r="B7113" s="6" t="s">
        <v>25116</v>
      </c>
      <c r="C7113" s="6" t="s">
        <v>25117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12295</v>
      </c>
      <c r="M7113" s="6">
        <v>63</v>
      </c>
      <c r="N7113" s="6" t="e">
        <f>VLOOKUP(A7113,web_archive!D:AB,18,FALSE)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25118</v>
      </c>
      <c r="V7113" s="6" t="s">
        <v>12299</v>
      </c>
      <c r="W7113" s="6" t="s">
        <v>12299</v>
      </c>
      <c r="X7113" s="6"/>
    </row>
    <row r="7114" spans="1:24" x14ac:dyDescent="0.3">
      <c r="A7114" s="6">
        <v>12990</v>
      </c>
      <c r="B7114" s="6" t="s">
        <v>25119</v>
      </c>
      <c r="C7114" s="6" t="s">
        <v>25120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12295</v>
      </c>
      <c r="M7114" s="6">
        <v>63</v>
      </c>
      <c r="N7114" s="6" t="e">
        <f>VLOOKUP(A7114,web_archive!D:AB,18,FALSE)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25121</v>
      </c>
      <c r="V7114" s="6" t="s">
        <v>12299</v>
      </c>
      <c r="W7114" s="6" t="s">
        <v>12299</v>
      </c>
      <c r="X7114" s="6"/>
    </row>
    <row r="7115" spans="1:24" x14ac:dyDescent="0.3">
      <c r="A7115" s="6">
        <v>12991</v>
      </c>
      <c r="B7115" s="6" t="s">
        <v>25122</v>
      </c>
      <c r="C7115" s="6" t="s">
        <v>25123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12295</v>
      </c>
      <c r="M7115" s="6">
        <v>63</v>
      </c>
      <c r="N7115" s="6" t="e">
        <f>VLOOKUP(A7115,web_archive!D:AB,18,FALSE)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25124</v>
      </c>
      <c r="V7115" s="6" t="s">
        <v>12299</v>
      </c>
      <c r="W7115" s="6" t="s">
        <v>12299</v>
      </c>
      <c r="X7115" s="6"/>
    </row>
    <row r="7116" spans="1:24" x14ac:dyDescent="0.3">
      <c r="A7116" s="6">
        <v>12992</v>
      </c>
      <c r="B7116" s="6" t="s">
        <v>25125</v>
      </c>
      <c r="C7116" s="6" t="s">
        <v>25126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12295</v>
      </c>
      <c r="M7116" s="6">
        <v>63</v>
      </c>
      <c r="N7116" s="6" t="e">
        <f>VLOOKUP(A7116,web_archive!D:AB,18,FALSE)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25127</v>
      </c>
      <c r="V7116" s="6" t="s">
        <v>12299</v>
      </c>
      <c r="W7116" s="6" t="s">
        <v>12299</v>
      </c>
      <c r="X7116" s="6"/>
    </row>
    <row r="7117" spans="1:24" x14ac:dyDescent="0.3">
      <c r="A7117" s="6">
        <v>12993</v>
      </c>
      <c r="B7117" s="6" t="s">
        <v>25128</v>
      </c>
      <c r="C7117" s="6" t="s">
        <v>25129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12295</v>
      </c>
      <c r="M7117" s="6">
        <v>63</v>
      </c>
      <c r="N7117" s="6" t="e">
        <f>VLOOKUP(A7117,web_archive!D:AB,18,FALSE)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25130</v>
      </c>
      <c r="V7117" s="6" t="s">
        <v>12299</v>
      </c>
      <c r="W7117" s="6" t="s">
        <v>12299</v>
      </c>
      <c r="X7117" s="6"/>
    </row>
    <row r="7118" spans="1:24" x14ac:dyDescent="0.3">
      <c r="A7118" s="6">
        <v>12994</v>
      </c>
      <c r="B7118" s="6" t="s">
        <v>25131</v>
      </c>
      <c r="C7118" s="6" t="s">
        <v>25132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12295</v>
      </c>
      <c r="M7118" s="6">
        <v>63</v>
      </c>
      <c r="N7118" s="6" t="e">
        <f>VLOOKUP(A7118,web_archive!D:AB,18,FALSE)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25133</v>
      </c>
      <c r="V7118" s="6" t="s">
        <v>12299</v>
      </c>
      <c r="W7118" s="6" t="s">
        <v>12299</v>
      </c>
      <c r="X7118" s="6"/>
    </row>
    <row r="7119" spans="1:24" x14ac:dyDescent="0.3">
      <c r="A7119" s="6">
        <v>12995</v>
      </c>
      <c r="B7119" s="6" t="s">
        <v>25134</v>
      </c>
      <c r="C7119" s="6" t="s">
        <v>25135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12295</v>
      </c>
      <c r="M7119" s="6">
        <v>63</v>
      </c>
      <c r="N7119" s="6" t="e">
        <f>VLOOKUP(A7119,web_archive!D:AB,18,FALSE)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25136</v>
      </c>
      <c r="V7119" s="6" t="s">
        <v>12649</v>
      </c>
      <c r="W7119" s="6" t="s">
        <v>12299</v>
      </c>
      <c r="X7119" s="6" t="s">
        <v>12299</v>
      </c>
    </row>
    <row r="7120" spans="1:24" x14ac:dyDescent="0.3">
      <c r="A7120" s="6">
        <v>12996</v>
      </c>
      <c r="B7120" s="6" t="s">
        <v>25137</v>
      </c>
      <c r="C7120" s="6" t="s">
        <v>23925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12295</v>
      </c>
      <c r="M7120" s="6">
        <v>63</v>
      </c>
      <c r="N7120" s="6" t="e">
        <f>VLOOKUP(A7120,web_archive!D:AB,18,FALSE)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23926</v>
      </c>
      <c r="V7120" s="6" t="s">
        <v>12649</v>
      </c>
      <c r="W7120" s="6" t="s">
        <v>12299</v>
      </c>
      <c r="X7120" s="6" t="s">
        <v>12299</v>
      </c>
    </row>
    <row r="7121" spans="1:28" x14ac:dyDescent="0.3">
      <c r="A7121" s="6">
        <v>12997</v>
      </c>
      <c r="B7121" s="6" t="s">
        <v>25138</v>
      </c>
      <c r="C7121" s="6" t="s">
        <v>25139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12295</v>
      </c>
      <c r="M7121" s="6">
        <v>63</v>
      </c>
      <c r="N7121" s="6" t="e">
        <f>VLOOKUP(A7121,web_archive!D:AB,18,FALSE)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25140</v>
      </c>
      <c r="V7121" s="6" t="s">
        <v>12491</v>
      </c>
      <c r="W7121" s="6" t="s">
        <v>12299</v>
      </c>
      <c r="X7121" s="6" t="s">
        <v>12299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25141</v>
      </c>
      <c r="C7122" s="6" t="s">
        <v>25142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12295</v>
      </c>
      <c r="M7122" s="6">
        <v>63</v>
      </c>
      <c r="N7122" s="6" t="e">
        <f>VLOOKUP(A7122,web_archive!D:AB,18,FALSE)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25143</v>
      </c>
      <c r="V7122" s="6" t="s">
        <v>12491</v>
      </c>
      <c r="W7122" s="6" t="s">
        <v>12299</v>
      </c>
      <c r="X7122" s="6" t="s">
        <v>12299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25144</v>
      </c>
      <c r="C7123" s="6" t="s">
        <v>25145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12295</v>
      </c>
      <c r="M7123" s="6">
        <v>63</v>
      </c>
      <c r="N7123" s="6" t="e">
        <f>VLOOKUP(A7123,web_archive!D:AB,18,FALSE)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25146</v>
      </c>
      <c r="V7123" s="6" t="s">
        <v>12404</v>
      </c>
      <c r="W7123" s="6" t="s">
        <v>12299</v>
      </c>
      <c r="X7123" s="6" t="s">
        <v>12299</v>
      </c>
      <c r="Y7123" s="6"/>
      <c r="Z7123" s="6"/>
      <c r="AA7123" s="6"/>
      <c r="AB7123" s="6"/>
    </row>
    <row r="7124" spans="1:28" x14ac:dyDescent="0.3">
      <c r="A7124" s="6" t="s">
        <v>12401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VLOOKUP(A7124,web_archive!D:AB,18,FALSE)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25147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VLOOKUP(A7125,web_archive!D:AB,18,FALSE)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12401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VLOOKUP(A7126,web_archive!D:AB,18,FALSE)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25148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VLOOKUP(A7127,web_archive!D:AB,18,FALSE)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12401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VLOOKUP(A7128,web_archive!D:AB,18,FALSE)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25149</v>
      </c>
      <c r="C7129" s="6" t="s">
        <v>25150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12777</v>
      </c>
      <c r="M7129" s="6">
        <v>63</v>
      </c>
      <c r="N7129" s="6" t="e">
        <f>VLOOKUP(A7129,web_archive!D:AB,18,FALSE)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12554</v>
      </c>
      <c r="V7129" s="6" t="s">
        <v>13007</v>
      </c>
      <c r="W7129" s="6" t="s">
        <v>12299</v>
      </c>
      <c r="X7129" s="6" t="s">
        <v>12299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3130</v>
      </c>
      <c r="C7130" s="6" t="s">
        <v>3131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12777</v>
      </c>
      <c r="M7130" s="6">
        <v>63</v>
      </c>
      <c r="N7130" s="6" t="str">
        <f>VLOOKUP(A7130,web_archive!D:AB,18,FALSE)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12646</v>
      </c>
      <c r="V7130" s="6" t="s">
        <v>25151</v>
      </c>
      <c r="W7130" s="6" t="s">
        <v>12648</v>
      </c>
      <c r="X7130" s="6" t="s">
        <v>12489</v>
      </c>
      <c r="Y7130" s="6" t="s">
        <v>12299</v>
      </c>
      <c r="Z7130" s="6" t="s">
        <v>12299</v>
      </c>
      <c r="AA7130" s="6"/>
      <c r="AB7130" s="6"/>
    </row>
    <row r="7131" spans="1:28" x14ac:dyDescent="0.3">
      <c r="A7131" s="6">
        <v>13002</v>
      </c>
      <c r="B7131" s="6" t="s">
        <v>4503</v>
      </c>
      <c r="C7131" s="6" t="s">
        <v>4503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12777</v>
      </c>
      <c r="M7131" s="6">
        <v>63</v>
      </c>
      <c r="N7131" s="6" t="str">
        <f>VLOOKUP(A7131,web_archive!D:AB,18,FALSE)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12554</v>
      </c>
      <c r="V7131" s="6" t="s">
        <v>12871</v>
      </c>
      <c r="W7131" s="6" t="s">
        <v>12860</v>
      </c>
      <c r="X7131" s="6" t="s">
        <v>12557</v>
      </c>
      <c r="Y7131" s="6" t="s">
        <v>12860</v>
      </c>
      <c r="Z7131" s="6" t="s">
        <v>12370</v>
      </c>
      <c r="AA7131" s="6" t="s">
        <v>12299</v>
      </c>
      <c r="AB7131" s="6" t="s">
        <v>12299</v>
      </c>
    </row>
    <row r="7132" spans="1:28" x14ac:dyDescent="0.3">
      <c r="A7132" s="6">
        <v>13003</v>
      </c>
      <c r="B7132" s="6" t="s">
        <v>25152</v>
      </c>
      <c r="C7132" s="6" t="s">
        <v>25153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12242</v>
      </c>
      <c r="M7132" s="6">
        <v>63</v>
      </c>
      <c r="N7132" s="6" t="e">
        <f>VLOOKUP(A7132,web_archive!D:AB,18,FALSE)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12631</v>
      </c>
      <c r="V7132" s="6" t="s">
        <v>12491</v>
      </c>
      <c r="W7132" s="6" t="s">
        <v>12299</v>
      </c>
      <c r="X7132" s="6" t="s">
        <v>12299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25154</v>
      </c>
      <c r="C7133" s="6" t="s">
        <v>25153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12242</v>
      </c>
      <c r="M7133" s="6">
        <v>63</v>
      </c>
      <c r="N7133" s="6" t="e">
        <f>VLOOKUP(A7133,web_archive!D:AB,18,FALSE)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12631</v>
      </c>
      <c r="V7133" s="6" t="s">
        <v>12491</v>
      </c>
      <c r="W7133" s="6" t="s">
        <v>12299</v>
      </c>
      <c r="X7133" s="6" t="s">
        <v>12299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25155</v>
      </c>
      <c r="C7134" s="6" t="s">
        <v>25156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12234</v>
      </c>
      <c r="M7134" s="6">
        <v>63</v>
      </c>
      <c r="N7134" s="6" t="e">
        <f>VLOOKUP(A7134,web_archive!D:AB,18,FALSE)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12299</v>
      </c>
      <c r="V7134" s="6" t="s">
        <v>12299</v>
      </c>
      <c r="W7134" s="6" t="s">
        <v>12299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5812</v>
      </c>
      <c r="C7135" s="6" t="s">
        <v>5812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12238</v>
      </c>
      <c r="M7135" s="6">
        <v>63</v>
      </c>
      <c r="N7135" s="6" t="str">
        <f>VLOOKUP(A7135,web_archive!D:AB,18,FALSE)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12554</v>
      </c>
      <c r="V7135" s="6" t="s">
        <v>12871</v>
      </c>
      <c r="W7135" s="6" t="s">
        <v>12563</v>
      </c>
      <c r="X7135" s="6" t="s">
        <v>13387</v>
      </c>
      <c r="Y7135" s="6" t="s">
        <v>12299</v>
      </c>
      <c r="Z7135" s="6" t="s">
        <v>12299</v>
      </c>
      <c r="AA7135" s="6"/>
      <c r="AB7135" s="6"/>
    </row>
    <row r="7136" spans="1:28" x14ac:dyDescent="0.3">
      <c r="A7136" s="6">
        <v>13007</v>
      </c>
      <c r="B7136" s="6" t="s">
        <v>25157</v>
      </c>
      <c r="C7136" s="6" t="s">
        <v>25157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12238</v>
      </c>
      <c r="M7136" s="6">
        <v>63</v>
      </c>
      <c r="N7136" s="6" t="e">
        <f>VLOOKUP(A7136,web_archive!D:AB,18,FALSE)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12789</v>
      </c>
      <c r="V7136" s="6" t="s">
        <v>13911</v>
      </c>
      <c r="W7136" s="6" t="s">
        <v>12299</v>
      </c>
      <c r="X7136" s="6" t="s">
        <v>12299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25158</v>
      </c>
      <c r="C7137" s="6" t="s">
        <v>25157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12238</v>
      </c>
      <c r="M7137" s="6">
        <v>63</v>
      </c>
      <c r="N7137" s="6" t="e">
        <f>VLOOKUP(A7137,web_archive!D:AB,18,FALSE)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12789</v>
      </c>
      <c r="V7137" s="6" t="s">
        <v>13911</v>
      </c>
      <c r="W7137" s="6" t="s">
        <v>12299</v>
      </c>
      <c r="X7137" s="6" t="s">
        <v>12299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5713</v>
      </c>
      <c r="C7138" s="6" t="s">
        <v>5713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12238</v>
      </c>
      <c r="M7138" s="6">
        <v>63</v>
      </c>
      <c r="N7138" s="6" t="str">
        <f>VLOOKUP(A7138,web_archive!D:AB,18,FALSE)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12554</v>
      </c>
      <c r="V7138" s="6" t="s">
        <v>25159</v>
      </c>
      <c r="W7138" s="6" t="s">
        <v>18474</v>
      </c>
      <c r="X7138" s="6" t="s">
        <v>12404</v>
      </c>
      <c r="Y7138" s="6" t="s">
        <v>12299</v>
      </c>
      <c r="Z7138" s="6" t="s">
        <v>12299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622</v>
      </c>
      <c r="C7139" s="6" t="s">
        <v>622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12238</v>
      </c>
      <c r="M7139" s="6">
        <v>63</v>
      </c>
      <c r="N7139" s="6" t="e">
        <f>VLOOKUP(A7139,web_archive!D:AB,18,FALSE)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12299</v>
      </c>
      <c r="V7139" s="6" t="s">
        <v>12299</v>
      </c>
      <c r="W7139" s="6" t="s">
        <v>12299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621</v>
      </c>
      <c r="C7140" s="6" t="s">
        <v>622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12238</v>
      </c>
      <c r="M7140" s="6">
        <v>63</v>
      </c>
      <c r="N7140" s="6" t="str">
        <f>VLOOKUP(A7140,web_archive!D:AB,18,FALSE)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12299</v>
      </c>
      <c r="V7140" s="6" t="s">
        <v>12299</v>
      </c>
      <c r="W7140" s="6" t="s">
        <v>12299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25160</v>
      </c>
      <c r="C7141" s="6" t="s">
        <v>25160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12238</v>
      </c>
      <c r="M7141" s="6">
        <v>63</v>
      </c>
      <c r="N7141" s="6" t="e">
        <f>VLOOKUP(A7141,web_archive!D:AB,18,FALSE)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12554</v>
      </c>
      <c r="V7141" s="6" t="s">
        <v>25161</v>
      </c>
      <c r="W7141" s="6" t="s">
        <v>12549</v>
      </c>
      <c r="X7141" s="6" t="s">
        <v>16210</v>
      </c>
      <c r="Y7141" s="6" t="s">
        <v>12551</v>
      </c>
      <c r="Z7141" s="6" t="s">
        <v>12489</v>
      </c>
      <c r="AA7141" s="6" t="s">
        <v>12299</v>
      </c>
      <c r="AB7141" s="6" t="s">
        <v>12299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25162</v>
      </c>
      <c r="C7142" s="6" t="s">
        <v>25160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12238</v>
      </c>
      <c r="M7142" s="6">
        <v>63</v>
      </c>
      <c r="N7142" s="6" t="e">
        <f>VLOOKUP(A7142,web_archive!D:AB,18,FALSE)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12554</v>
      </c>
      <c r="V7142" s="6" t="s">
        <v>25161</v>
      </c>
      <c r="W7142" s="6" t="s">
        <v>12549</v>
      </c>
      <c r="X7142" s="6" t="s">
        <v>16210</v>
      </c>
      <c r="Y7142" s="6" t="s">
        <v>12551</v>
      </c>
      <c r="Z7142" s="6" t="s">
        <v>12489</v>
      </c>
      <c r="AA7142" s="6" t="s">
        <v>12299</v>
      </c>
      <c r="AB7142" s="6" t="s">
        <v>12299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4938</v>
      </c>
      <c r="C7143" s="6" t="s">
        <v>4938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12238</v>
      </c>
      <c r="M7143" s="6">
        <v>63</v>
      </c>
      <c r="N7143" s="6" t="e">
        <f>VLOOKUP(A7143,web_archive!D:AB,18,FALSE)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12542</v>
      </c>
      <c r="V7143" s="6" t="s">
        <v>14337</v>
      </c>
      <c r="W7143" s="6" t="s">
        <v>13742</v>
      </c>
      <c r="X7143" s="6">
        <v>1</v>
      </c>
      <c r="Y7143" s="6" t="s">
        <v>12489</v>
      </c>
      <c r="Z7143" s="6" t="s">
        <v>12299</v>
      </c>
      <c r="AA7143" s="6" t="s">
        <v>12299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4937</v>
      </c>
      <c r="C7144" s="6" t="s">
        <v>4938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12238</v>
      </c>
      <c r="M7144" s="6">
        <v>63</v>
      </c>
      <c r="N7144" s="6" t="str">
        <f>VLOOKUP(A7144,web_archive!D:AB,18,FALSE)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12542</v>
      </c>
      <c r="V7144" s="6" t="s">
        <v>14337</v>
      </c>
      <c r="W7144" s="6" t="s">
        <v>13742</v>
      </c>
      <c r="X7144" s="6">
        <v>1</v>
      </c>
      <c r="Y7144" s="6" t="s">
        <v>12489</v>
      </c>
      <c r="Z7144" s="6" t="s">
        <v>12299</v>
      </c>
      <c r="AA7144" s="6" t="s">
        <v>12299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7780</v>
      </c>
      <c r="C7145" s="6" t="s">
        <v>7781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12784</v>
      </c>
      <c r="M7145" s="6">
        <v>63</v>
      </c>
      <c r="N7145" s="6" t="str">
        <f>VLOOKUP(A7145,web_archive!D:AB,18,FALSE)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12554</v>
      </c>
      <c r="V7145" s="6" t="s">
        <v>12836</v>
      </c>
      <c r="W7145" s="6" t="s">
        <v>12837</v>
      </c>
      <c r="X7145" s="6" t="s">
        <v>12838</v>
      </c>
      <c r="Y7145" s="6" t="s">
        <v>12299</v>
      </c>
      <c r="Z7145" s="6" t="s">
        <v>12299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25163</v>
      </c>
      <c r="C7146" s="6" t="s">
        <v>5317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12784</v>
      </c>
      <c r="M7146" s="6">
        <v>63</v>
      </c>
      <c r="N7146" s="6" t="e">
        <f>VLOOKUP(A7146,web_archive!D:AB,18,FALSE)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12803</v>
      </c>
      <c r="V7146" s="6" t="s">
        <v>12804</v>
      </c>
      <c r="W7146" s="6" t="s">
        <v>12299</v>
      </c>
      <c r="X7146" s="6" t="s">
        <v>12299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9754</v>
      </c>
      <c r="C7147" s="6" t="s">
        <v>9755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12784</v>
      </c>
      <c r="M7147" s="6">
        <v>63</v>
      </c>
      <c r="N7147" s="6" t="str">
        <f>VLOOKUP(A7147,web_archive!D:AB,18,FALSE)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12821</v>
      </c>
      <c r="V7147" s="6" t="s">
        <v>12822</v>
      </c>
      <c r="W7147" s="6" t="s">
        <v>12823</v>
      </c>
      <c r="X7147" s="6" t="s">
        <v>12824</v>
      </c>
      <c r="Y7147" s="6" t="s">
        <v>12825</v>
      </c>
      <c r="Z7147" s="6" t="s">
        <v>12368</v>
      </c>
      <c r="AA7147" s="6" t="s">
        <v>12299</v>
      </c>
      <c r="AB7147" s="6" t="s">
        <v>12299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25164</v>
      </c>
      <c r="C7148" s="6" t="s">
        <v>4503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12777</v>
      </c>
      <c r="M7148" s="6">
        <v>63</v>
      </c>
      <c r="N7148" s="6" t="e">
        <f>VLOOKUP(A7148,web_archive!D:AB,18,FALSE)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12554</v>
      </c>
      <c r="V7148" s="6" t="s">
        <v>12871</v>
      </c>
      <c r="W7148" s="6" t="s">
        <v>12860</v>
      </c>
      <c r="X7148" s="6" t="s">
        <v>12557</v>
      </c>
      <c r="Y7148" s="6" t="s">
        <v>12860</v>
      </c>
      <c r="Z7148" s="6" t="s">
        <v>12370</v>
      </c>
      <c r="AA7148" s="6" t="s">
        <v>12299</v>
      </c>
      <c r="AB7148" s="6" t="s">
        <v>12299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25165</v>
      </c>
      <c r="C7149" s="6" t="s">
        <v>13407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25166</v>
      </c>
      <c r="M7149" s="6">
        <v>63</v>
      </c>
      <c r="N7149" s="6" t="e">
        <f>VLOOKUP(A7149,web_archive!D:AB,18,FALSE)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12841</v>
      </c>
      <c r="V7149" s="6" t="s">
        <v>12491</v>
      </c>
      <c r="W7149" s="6" t="s">
        <v>12299</v>
      </c>
      <c r="X7149" s="6" t="s">
        <v>12299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2381</v>
      </c>
      <c r="C7150" s="6" t="s">
        <v>2378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12784</v>
      </c>
      <c r="M7150" s="6">
        <v>63</v>
      </c>
      <c r="N7150" s="6" t="str">
        <f>VLOOKUP(A7150,web_archive!D:AB,18,FALSE)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12646</v>
      </c>
      <c r="V7150" s="6" t="s">
        <v>12653</v>
      </c>
      <c r="W7150" s="6" t="s">
        <v>12796</v>
      </c>
      <c r="X7150" s="6" t="s">
        <v>12549</v>
      </c>
      <c r="Y7150" s="6" t="s">
        <v>12797</v>
      </c>
      <c r="Z7150" s="6" t="s">
        <v>12551</v>
      </c>
      <c r="AA7150" s="6" t="s">
        <v>12797</v>
      </c>
      <c r="AB7150" s="6" t="s">
        <v>12798</v>
      </c>
      <c r="AC7150" s="6" t="s">
        <v>16219</v>
      </c>
      <c r="AD7150" s="6" t="s">
        <v>12816</v>
      </c>
      <c r="AE7150" s="6" t="s">
        <v>25167</v>
      </c>
      <c r="AF7150" s="6" t="s">
        <v>13064</v>
      </c>
      <c r="AG7150" s="6" t="s">
        <v>25168</v>
      </c>
      <c r="AH7150" s="6" t="s">
        <v>12299</v>
      </c>
      <c r="AI7150" s="6" t="s">
        <v>12299</v>
      </c>
    </row>
    <row r="7151" spans="1:35" x14ac:dyDescent="0.3">
      <c r="A7151" s="6">
        <v>13022</v>
      </c>
      <c r="B7151" s="6" t="s">
        <v>2515</v>
      </c>
      <c r="C7151" s="6" t="s">
        <v>2512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12265</v>
      </c>
      <c r="M7151" s="6">
        <v>63</v>
      </c>
      <c r="N7151" s="6" t="str">
        <f>VLOOKUP(A7151,web_archive!D:AB,18,FALSE)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15497</v>
      </c>
      <c r="V7151" s="6" t="s">
        <v>25169</v>
      </c>
      <c r="W7151" s="6" t="s">
        <v>13064</v>
      </c>
      <c r="X7151" s="6" t="s">
        <v>13475</v>
      </c>
      <c r="Y7151" s="6" t="s">
        <v>12299</v>
      </c>
      <c r="Z7151" s="6" t="s">
        <v>12299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25170</v>
      </c>
      <c r="C7152" s="6" t="s">
        <v>25171</v>
      </c>
      <c r="D7152" s="6">
        <v>5</v>
      </c>
      <c r="E7152" s="6">
        <v>1</v>
      </c>
      <c r="F7152" s="6"/>
      <c r="G7152" s="6">
        <v>0</v>
      </c>
      <c r="H7152" s="6" t="s">
        <v>25172</v>
      </c>
      <c r="I7152" s="6"/>
      <c r="J7152" s="6">
        <v>1</v>
      </c>
      <c r="K7152" s="6">
        <v>0</v>
      </c>
      <c r="L7152" s="6" t="s">
        <v>12238</v>
      </c>
      <c r="M7152" s="6">
        <v>63</v>
      </c>
      <c r="N7152" s="6" t="e">
        <f>VLOOKUP(A7152,web_archive!D:AB,18,FALSE)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25173</v>
      </c>
      <c r="V7152" s="6" t="s">
        <v>13064</v>
      </c>
      <c r="W7152" s="6" t="s">
        <v>25174</v>
      </c>
      <c r="X7152" s="6" t="s">
        <v>12299</v>
      </c>
      <c r="Y7152" s="6" t="s">
        <v>12299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25175</v>
      </c>
      <c r="C7153" s="6" t="s">
        <v>25176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12784</v>
      </c>
      <c r="M7153" s="6">
        <v>63</v>
      </c>
      <c r="N7153" s="6" t="e">
        <f>VLOOKUP(A7153,web_archive!D:AB,18,FALSE)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12789</v>
      </c>
      <c r="V7153" s="6" t="s">
        <v>12667</v>
      </c>
      <c r="W7153" s="6" t="s">
        <v>12299</v>
      </c>
      <c r="X7153" s="6" t="s">
        <v>12299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25177</v>
      </c>
      <c r="C7154" s="6" t="s">
        <v>25178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12784</v>
      </c>
      <c r="M7154" s="6">
        <v>63</v>
      </c>
      <c r="N7154" s="6" t="e">
        <f>VLOOKUP(A7154,web_archive!D:AB,18,FALSE)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12790</v>
      </c>
      <c r="V7154" s="6" t="s">
        <v>12667</v>
      </c>
      <c r="W7154" s="6" t="s">
        <v>12299</v>
      </c>
      <c r="X7154" s="6" t="s">
        <v>12299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25179</v>
      </c>
      <c r="C7155" s="6" t="s">
        <v>6803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12784</v>
      </c>
      <c r="M7155" s="6">
        <v>63</v>
      </c>
      <c r="N7155" s="6" t="e">
        <f>VLOOKUP(A7155,web_archive!D:AB,18,FALSE)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12815</v>
      </c>
      <c r="V7155" s="6" t="s">
        <v>12816</v>
      </c>
      <c r="W7155" s="6" t="s">
        <v>12404</v>
      </c>
      <c r="X7155" s="6" t="s">
        <v>12299</v>
      </c>
      <c r="Y7155" s="6" t="s">
        <v>12299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8785</v>
      </c>
      <c r="C7156" s="6" t="s">
        <v>8785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12784</v>
      </c>
      <c r="M7156" s="6">
        <v>18</v>
      </c>
      <c r="N7156" s="6" t="str">
        <f>VLOOKUP(A7156,web_archive!D:AB,18,FALSE)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12562</v>
      </c>
      <c r="V7156" s="6" t="s">
        <v>12670</v>
      </c>
      <c r="W7156" s="6" t="s">
        <v>12667</v>
      </c>
      <c r="X7156" s="6" t="s">
        <v>12299</v>
      </c>
      <c r="Y7156" s="6" t="s">
        <v>12299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25180</v>
      </c>
      <c r="C7157" s="6" t="s">
        <v>25181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12784</v>
      </c>
      <c r="M7157" s="6">
        <v>18</v>
      </c>
      <c r="N7157" s="6" t="e">
        <f>VLOOKUP(A7157,web_archive!D:AB,18,FALSE)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25182</v>
      </c>
      <c r="V7157" s="6" t="s">
        <v>25183</v>
      </c>
      <c r="W7157" s="6">
        <v>2</v>
      </c>
      <c r="X7157" s="6" t="s">
        <v>25184</v>
      </c>
      <c r="Y7157" s="6" t="s">
        <v>25183</v>
      </c>
      <c r="Z7157" s="6">
        <v>1</v>
      </c>
      <c r="AA7157" s="6" t="s">
        <v>12370</v>
      </c>
      <c r="AB7157" s="6" t="s">
        <v>12299</v>
      </c>
      <c r="AC7157" s="6" t="s">
        <v>12299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25185</v>
      </c>
      <c r="C7158" s="6" t="s">
        <v>25186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12784</v>
      </c>
      <c r="M7158" s="6">
        <v>63</v>
      </c>
      <c r="N7158" s="6" t="e">
        <f>VLOOKUP(A7158,web_archive!D:AB,18,FALSE)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12674</v>
      </c>
      <c r="V7158" s="6" t="s">
        <v>12675</v>
      </c>
      <c r="W7158" s="6" t="s">
        <v>12370</v>
      </c>
      <c r="X7158" s="6" t="s">
        <v>12299</v>
      </c>
      <c r="Y7158" s="6" t="s">
        <v>12299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25187</v>
      </c>
      <c r="C7159" s="6" t="s">
        <v>3131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12777</v>
      </c>
      <c r="M7159" s="6">
        <v>63</v>
      </c>
      <c r="N7159" s="6" t="e">
        <f>VLOOKUP(A7159,web_archive!D:AB,18,FALSE)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12646</v>
      </c>
      <c r="V7159" s="6" t="s">
        <v>25151</v>
      </c>
      <c r="W7159" s="6" t="s">
        <v>12648</v>
      </c>
      <c r="X7159" s="6" t="s">
        <v>12489</v>
      </c>
      <c r="Y7159" s="6" t="s">
        <v>12299</v>
      </c>
      <c r="Z7159" s="6" t="s">
        <v>12299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25188</v>
      </c>
      <c r="C7160" s="6" t="s">
        <v>9831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12784</v>
      </c>
      <c r="M7160" s="6">
        <v>63</v>
      </c>
      <c r="N7160" s="6" t="e">
        <f>VLOOKUP(A7160,web_archive!D:AB,18,FALSE)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12789</v>
      </c>
      <c r="V7160" s="6" t="s">
        <v>12667</v>
      </c>
      <c r="W7160" s="6" t="s">
        <v>12299</v>
      </c>
      <c r="X7160" s="6" t="s">
        <v>12299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25189</v>
      </c>
      <c r="C7161" s="6" t="s">
        <v>6383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12784</v>
      </c>
      <c r="M7161" s="6">
        <v>63</v>
      </c>
      <c r="N7161" s="6" t="e">
        <f>VLOOKUP(A7161,web_archive!D:AB,18,FALSE)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12790</v>
      </c>
      <c r="V7161" s="6" t="s">
        <v>12667</v>
      </c>
      <c r="W7161" s="6" t="s">
        <v>12299</v>
      </c>
      <c r="X7161" s="6" t="s">
        <v>12299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582</v>
      </c>
      <c r="C7162" s="6" t="s">
        <v>577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12240</v>
      </c>
      <c r="M7162" s="6">
        <v>63</v>
      </c>
      <c r="N7162" s="6" t="str">
        <f>VLOOKUP(A7162,web_archive!D:AB,18,FALSE)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12807</v>
      </c>
      <c r="V7162" s="6" t="s">
        <v>12808</v>
      </c>
      <c r="W7162" s="6" t="s">
        <v>12809</v>
      </c>
      <c r="X7162" s="6" t="s">
        <v>12810</v>
      </c>
      <c r="Y7162" s="6" t="s">
        <v>12659</v>
      </c>
      <c r="Z7162" s="6" t="s">
        <v>12299</v>
      </c>
      <c r="AA7162" s="6" t="s">
        <v>12299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25190</v>
      </c>
      <c r="C7163" s="6" t="s">
        <v>25191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12240</v>
      </c>
      <c r="M7163" s="6">
        <v>18</v>
      </c>
      <c r="N7163" s="6" t="e">
        <f>VLOOKUP(A7163,web_archive!D:AB,18,FALSE)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12299</v>
      </c>
      <c r="V7163" s="6" t="s">
        <v>12299</v>
      </c>
      <c r="W7163" s="6" t="s">
        <v>12299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25192</v>
      </c>
      <c r="C7164" s="6" t="s">
        <v>25192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12240</v>
      </c>
      <c r="M7164" s="6">
        <v>18</v>
      </c>
      <c r="N7164" s="6" t="e">
        <f>VLOOKUP(A7164,web_archive!D:AB,18,FALSE)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12299</v>
      </c>
      <c r="V7164" s="6" t="s">
        <v>12299</v>
      </c>
      <c r="W7164" s="6" t="s">
        <v>12299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935</v>
      </c>
      <c r="C7165" s="6" t="s">
        <v>936</v>
      </c>
      <c r="D7165" s="6">
        <v>5</v>
      </c>
      <c r="E7165" s="6">
        <v>20</v>
      </c>
      <c r="F7165" s="6"/>
      <c r="G7165" s="6">
        <v>0</v>
      </c>
      <c r="H7165" s="6" t="s">
        <v>25193</v>
      </c>
      <c r="I7165" s="6"/>
      <c r="J7165" s="6">
        <v>1</v>
      </c>
      <c r="K7165" s="6">
        <v>0</v>
      </c>
      <c r="L7165" s="6" t="s">
        <v>12777</v>
      </c>
      <c r="M7165" s="6">
        <v>63</v>
      </c>
      <c r="N7165" s="6" t="str">
        <f>VLOOKUP(A7165,web_archive!D:AB,18,FALSE)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12691</v>
      </c>
      <c r="V7165" s="6" t="s">
        <v>12762</v>
      </c>
      <c r="W7165" s="6" t="s">
        <v>12904</v>
      </c>
      <c r="X7165" s="6" t="s">
        <v>12549</v>
      </c>
      <c r="Y7165" s="6" t="s">
        <v>12988</v>
      </c>
      <c r="Z7165" s="6" t="s">
        <v>12551</v>
      </c>
      <c r="AA7165" s="6" t="s">
        <v>12989</v>
      </c>
      <c r="AB7165" s="6" t="s">
        <v>12549</v>
      </c>
      <c r="AC7165" s="6" t="s">
        <v>12695</v>
      </c>
      <c r="AD7165" s="6" t="s">
        <v>12551</v>
      </c>
      <c r="AE7165" s="6" t="s">
        <v>12696</v>
      </c>
      <c r="AF7165" s="6" t="s">
        <v>25194</v>
      </c>
      <c r="AG7165" s="6" t="s">
        <v>12649</v>
      </c>
      <c r="AH7165" s="6" t="s">
        <v>12299</v>
      </c>
      <c r="AI7165" s="6" t="s">
        <v>12299</v>
      </c>
      <c r="AJ7165" s="6"/>
    </row>
    <row r="7166" spans="1:36" x14ac:dyDescent="0.3">
      <c r="A7166" s="6">
        <v>13037</v>
      </c>
      <c r="B7166" s="6" t="s">
        <v>940</v>
      </c>
      <c r="C7166" s="6" t="s">
        <v>941</v>
      </c>
      <c r="D7166" s="6">
        <v>5</v>
      </c>
      <c r="E7166" s="6">
        <v>20</v>
      </c>
      <c r="F7166" s="6"/>
      <c r="G7166" s="6">
        <v>0</v>
      </c>
      <c r="H7166" s="6" t="s">
        <v>25193</v>
      </c>
      <c r="I7166" s="6"/>
      <c r="J7166" s="6">
        <v>1</v>
      </c>
      <c r="K7166" s="6">
        <v>0</v>
      </c>
      <c r="L7166" s="6" t="s">
        <v>12777</v>
      </c>
      <c r="M7166" s="6">
        <v>63</v>
      </c>
      <c r="N7166" s="6" t="str">
        <f>VLOOKUP(A7166,web_archive!D:AB,18,FALSE)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12691</v>
      </c>
      <c r="V7166" s="6" t="s">
        <v>12762</v>
      </c>
      <c r="W7166" s="6" t="s">
        <v>12904</v>
      </c>
      <c r="X7166" s="6" t="s">
        <v>12549</v>
      </c>
      <c r="Y7166" s="6" t="s">
        <v>12988</v>
      </c>
      <c r="Z7166" s="6" t="s">
        <v>12551</v>
      </c>
      <c r="AA7166" s="6" t="s">
        <v>13427</v>
      </c>
      <c r="AB7166" s="6" t="s">
        <v>25195</v>
      </c>
      <c r="AC7166" s="6" t="s">
        <v>25196</v>
      </c>
      <c r="AD7166" s="6">
        <v>10</v>
      </c>
      <c r="AE7166" s="6">
        <v>6000</v>
      </c>
      <c r="AF7166" s="6" t="s">
        <v>12682</v>
      </c>
      <c r="AG7166" s="6" t="s">
        <v>25197</v>
      </c>
      <c r="AH7166" s="6" t="s">
        <v>12649</v>
      </c>
      <c r="AI7166" s="6" t="s">
        <v>12299</v>
      </c>
      <c r="AJ7166" s="6" t="s">
        <v>12299</v>
      </c>
    </row>
    <row r="7167" spans="1:36" x14ac:dyDescent="0.3">
      <c r="A7167" s="6">
        <v>13038</v>
      </c>
      <c r="B7167" s="6" t="s">
        <v>2750</v>
      </c>
      <c r="C7167" s="6" t="s">
        <v>25198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12270</v>
      </c>
      <c r="M7167" s="6">
        <v>18</v>
      </c>
      <c r="N7167" s="6" t="str">
        <f>VLOOKUP(A7167,web_archive!D:AB,18,FALSE)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12691</v>
      </c>
      <c r="V7167" s="6" t="s">
        <v>12762</v>
      </c>
      <c r="W7167" s="6" t="s">
        <v>13184</v>
      </c>
      <c r="X7167" s="6" t="s">
        <v>25199</v>
      </c>
      <c r="Y7167" s="6" t="s">
        <v>25200</v>
      </c>
      <c r="Z7167" s="6" t="s">
        <v>12739</v>
      </c>
      <c r="AA7167" s="6">
        <v>10</v>
      </c>
      <c r="AB7167" s="6" t="s">
        <v>13335</v>
      </c>
      <c r="AC7167" s="6" t="s">
        <v>25200</v>
      </c>
      <c r="AD7167" s="6" t="s">
        <v>12483</v>
      </c>
      <c r="AE7167" s="6" t="s">
        <v>12299</v>
      </c>
      <c r="AF7167" s="6" t="s">
        <v>12299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25201</v>
      </c>
      <c r="C7168" s="6" t="s">
        <v>25202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12784</v>
      </c>
      <c r="M7168" s="6">
        <v>18</v>
      </c>
      <c r="N7168" s="6" t="e">
        <f>VLOOKUP(A7168,web_archive!D:AB,18,FALSE)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13315</v>
      </c>
      <c r="V7168" s="6" t="s">
        <v>12883</v>
      </c>
      <c r="W7168" s="6" t="s">
        <v>13316</v>
      </c>
      <c r="X7168" s="6" t="s">
        <v>12670</v>
      </c>
      <c r="Y7168" s="6" t="s">
        <v>13317</v>
      </c>
      <c r="Z7168" s="6" t="s">
        <v>12886</v>
      </c>
      <c r="AA7168" s="6">
        <v>1</v>
      </c>
      <c r="AB7168" s="6" t="s">
        <v>12486</v>
      </c>
      <c r="AC7168" s="6" t="s">
        <v>12299</v>
      </c>
      <c r="AD7168" s="6" t="s">
        <v>12299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25203</v>
      </c>
      <c r="C7169" s="6" t="s">
        <v>25204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12777</v>
      </c>
      <c r="M7169" s="6">
        <v>63</v>
      </c>
      <c r="N7169" s="6" t="e">
        <f>VLOOKUP(A7169,web_archive!D:AB,18,FALSE)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12299</v>
      </c>
      <c r="V7169" s="6" t="s">
        <v>12299</v>
      </c>
      <c r="W7169" s="6" t="s">
        <v>12299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25205</v>
      </c>
      <c r="C7170" s="6" t="s">
        <v>25206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12777</v>
      </c>
      <c r="M7170" s="6">
        <v>63</v>
      </c>
      <c r="N7170" s="6" t="e">
        <f>VLOOKUP(A7170,web_archive!D:AB,18,FALSE)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12299</v>
      </c>
      <c r="V7170" s="6" t="s">
        <v>12299</v>
      </c>
      <c r="W7170" s="6" t="s">
        <v>12299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25207</v>
      </c>
      <c r="C7171" s="6" t="s">
        <v>25208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12777</v>
      </c>
      <c r="M7171" s="6">
        <v>63</v>
      </c>
      <c r="N7171" s="6" t="e">
        <f>VLOOKUP(A7171,web_archive!D:AB,18,FALSE)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12570</v>
      </c>
      <c r="V7171" s="6" t="s">
        <v>12549</v>
      </c>
      <c r="W7171" s="6" t="s">
        <v>12988</v>
      </c>
      <c r="X7171" s="6" t="s">
        <v>12551</v>
      </c>
      <c r="Y7171" s="6" t="s">
        <v>12989</v>
      </c>
      <c r="Z7171" s="6" t="s">
        <v>12549</v>
      </c>
      <c r="AA7171" s="6" t="s">
        <v>12695</v>
      </c>
      <c r="AB7171" s="6" t="s">
        <v>12551</v>
      </c>
      <c r="AC7171" s="6" t="s">
        <v>12713</v>
      </c>
      <c r="AD7171" s="6" t="s">
        <v>16363</v>
      </c>
      <c r="AE7171" s="6">
        <v>1</v>
      </c>
      <c r="AF7171" s="6" t="s">
        <v>12696</v>
      </c>
      <c r="AG7171" s="6" t="s">
        <v>12725</v>
      </c>
      <c r="AH7171" s="6" t="s">
        <v>12549</v>
      </c>
      <c r="AI7171" s="6" t="s">
        <v>12726</v>
      </c>
      <c r="AJ7171" s="6" t="s">
        <v>12909</v>
      </c>
      <c r="AK7171" s="6" t="s">
        <v>12910</v>
      </c>
      <c r="AL7171" s="6" t="s">
        <v>12551</v>
      </c>
      <c r="AM7171" s="6" t="s">
        <v>12726</v>
      </c>
      <c r="AN7171" s="6" t="s">
        <v>12909</v>
      </c>
      <c r="AO7171" s="6" t="s">
        <v>12911</v>
      </c>
      <c r="AP7171" s="6" t="s">
        <v>12549</v>
      </c>
      <c r="AQ7171" s="6" t="s">
        <v>12730</v>
      </c>
      <c r="AR7171" s="6" t="s">
        <v>12551</v>
      </c>
      <c r="AS7171" s="6" t="s">
        <v>14253</v>
      </c>
      <c r="AT7171" s="6" t="s">
        <v>16704</v>
      </c>
      <c r="AU7171" s="6" t="s">
        <v>12895</v>
      </c>
      <c r="AV7171" s="6">
        <v>1</v>
      </c>
      <c r="AW7171" s="6" t="s">
        <v>25209</v>
      </c>
      <c r="AX7171" s="6" t="s">
        <v>12299</v>
      </c>
      <c r="AY7171" s="6" t="s">
        <v>12299</v>
      </c>
    </row>
    <row r="7172" spans="1:51" x14ac:dyDescent="0.3">
      <c r="A7172" s="6">
        <v>13043</v>
      </c>
      <c r="B7172" s="6" t="s">
        <v>25210</v>
      </c>
      <c r="C7172" s="6" t="s">
        <v>4179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12784</v>
      </c>
      <c r="M7172" s="6">
        <v>63</v>
      </c>
      <c r="N7172" s="6" t="e">
        <f>VLOOKUP(A7172,web_archive!D:AB,18,FALSE)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12787</v>
      </c>
      <c r="V7172" s="6" t="s">
        <v>12491</v>
      </c>
      <c r="W7172" s="6" t="s">
        <v>12299</v>
      </c>
      <c r="X7172" s="6" t="s">
        <v>12299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25211</v>
      </c>
      <c r="C7173" s="6" t="s">
        <v>5317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12784</v>
      </c>
      <c r="M7173" s="6">
        <v>63</v>
      </c>
      <c r="N7173" s="6" t="e">
        <f>VLOOKUP(A7173,web_archive!D:AB,18,FALSE)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12299</v>
      </c>
      <c r="V7173" s="6" t="s">
        <v>12299</v>
      </c>
      <c r="W7173" s="6" t="s">
        <v>12299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25212</v>
      </c>
      <c r="C7174" s="6" t="s">
        <v>5713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12238</v>
      </c>
      <c r="M7174" s="6">
        <v>63</v>
      </c>
      <c r="N7174" s="6" t="e">
        <f>VLOOKUP(A7174,web_archive!D:AB,18,FALSE)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12554</v>
      </c>
      <c r="V7174" s="6" t="s">
        <v>13007</v>
      </c>
      <c r="W7174" s="6" t="s">
        <v>12299</v>
      </c>
      <c r="X7174" s="6" t="s">
        <v>12299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25213</v>
      </c>
      <c r="C7175" s="6" t="s">
        <v>25214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25215</v>
      </c>
      <c r="M7175" s="6">
        <v>18</v>
      </c>
      <c r="N7175" s="6" t="e">
        <f>VLOOKUP(A7175,web_archive!D:AB,18,FALSE)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13110</v>
      </c>
      <c r="V7175" s="6" t="s">
        <v>25200</v>
      </c>
      <c r="W7175" s="6" t="s">
        <v>12670</v>
      </c>
      <c r="X7175" s="6" t="s">
        <v>13334</v>
      </c>
      <c r="Y7175" s="6" t="s">
        <v>25200</v>
      </c>
      <c r="Z7175" s="6" t="s">
        <v>12649</v>
      </c>
      <c r="AA7175" s="6" t="s">
        <v>12299</v>
      </c>
      <c r="AB7175" s="6" t="s">
        <v>12299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25216</v>
      </c>
      <c r="C7176" s="6" t="s">
        <v>25216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25215</v>
      </c>
      <c r="M7176" s="6">
        <v>18</v>
      </c>
      <c r="N7176" s="6" t="e">
        <f>VLOOKUP(A7176,web_archive!D:AB,18,FALSE)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25217</v>
      </c>
      <c r="V7176" s="6" t="s">
        <v>12675</v>
      </c>
      <c r="W7176" s="6" t="s">
        <v>15762</v>
      </c>
      <c r="X7176" s="6">
        <v>5</v>
      </c>
      <c r="Y7176" s="6">
        <v>5000</v>
      </c>
      <c r="Z7176" s="6" t="s">
        <v>25218</v>
      </c>
      <c r="AA7176" s="6" t="s">
        <v>12914</v>
      </c>
      <c r="AB7176" s="6" t="s">
        <v>12299</v>
      </c>
      <c r="AC7176" s="6" t="s">
        <v>12299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25219</v>
      </c>
      <c r="C7177" s="6" t="s">
        <v>12786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12784</v>
      </c>
      <c r="M7177" s="6">
        <v>63</v>
      </c>
      <c r="N7177" s="6" t="e">
        <f>VLOOKUP(A7177,web_archive!D:AB,18,FALSE)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12747</v>
      </c>
      <c r="V7177" s="6" t="s">
        <v>12748</v>
      </c>
      <c r="W7177" s="6" t="s">
        <v>12749</v>
      </c>
      <c r="X7177" s="6" t="s">
        <v>12299</v>
      </c>
      <c r="Y7177" s="6" t="s">
        <v>12299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25220</v>
      </c>
      <c r="C7178" s="6" t="s">
        <v>25220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12777</v>
      </c>
      <c r="M7178" s="6">
        <v>63</v>
      </c>
      <c r="N7178" s="6" t="e">
        <f>VLOOKUP(A7178,web_archive!D:AB,18,FALSE)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12299</v>
      </c>
      <c r="V7178" s="6" t="s">
        <v>12299</v>
      </c>
      <c r="W7178" s="6" t="s">
        <v>12299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25221</v>
      </c>
      <c r="C7179" s="6" t="s">
        <v>25222</v>
      </c>
      <c r="D7179" s="6">
        <v>5</v>
      </c>
      <c r="E7179" s="6">
        <v>0</v>
      </c>
      <c r="F7179" s="6"/>
      <c r="G7179" s="6">
        <v>0</v>
      </c>
      <c r="H7179" s="6" t="s">
        <v>25223</v>
      </c>
      <c r="I7179" s="6"/>
      <c r="J7179" s="6">
        <v>1</v>
      </c>
      <c r="K7179" s="6">
        <v>0</v>
      </c>
      <c r="L7179" s="6" t="s">
        <v>12777</v>
      </c>
      <c r="M7179" s="6">
        <v>63</v>
      </c>
      <c r="N7179" s="6" t="e">
        <f>VLOOKUP(A7179,web_archive!D:AB,18,FALSE)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12299</v>
      </c>
      <c r="V7179" s="6" t="s">
        <v>12299</v>
      </c>
      <c r="W7179" s="6" t="s">
        <v>12299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25224</v>
      </c>
      <c r="C7180" s="6" t="s">
        <v>25225</v>
      </c>
      <c r="D7180" s="6">
        <v>5</v>
      </c>
      <c r="E7180" s="6">
        <v>0</v>
      </c>
      <c r="F7180" s="6"/>
      <c r="G7180" s="6">
        <v>0</v>
      </c>
      <c r="H7180" s="6" t="s">
        <v>25226</v>
      </c>
      <c r="I7180" s="6"/>
      <c r="J7180" s="6">
        <v>1</v>
      </c>
      <c r="K7180" s="6">
        <v>0</v>
      </c>
      <c r="L7180" s="6" t="s">
        <v>12777</v>
      </c>
      <c r="M7180" s="6">
        <v>63</v>
      </c>
      <c r="N7180" s="6" t="e">
        <f>VLOOKUP(A7180,web_archive!D:AB,18,FALSE)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12299</v>
      </c>
      <c r="V7180" s="6" t="s">
        <v>12299</v>
      </c>
      <c r="W7180" s="6" t="s">
        <v>12299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25227</v>
      </c>
      <c r="C7181" s="6" t="s">
        <v>25228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12777</v>
      </c>
      <c r="M7181" s="6">
        <v>63</v>
      </c>
      <c r="N7181" s="6" t="e">
        <f>VLOOKUP(A7181,web_archive!D:AB,18,FALSE)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13315</v>
      </c>
      <c r="V7181" s="6" t="s">
        <v>12600</v>
      </c>
      <c r="W7181" s="6" t="s">
        <v>12299</v>
      </c>
      <c r="X7181" s="6" t="s">
        <v>12299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25229</v>
      </c>
      <c r="C7182" s="6" t="s">
        <v>25230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12784</v>
      </c>
      <c r="M7182" s="6">
        <v>63</v>
      </c>
      <c r="N7182" s="6" t="e">
        <f>VLOOKUP(A7182,web_archive!D:AB,18,FALSE)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12299</v>
      </c>
      <c r="V7182" s="6" t="s">
        <v>12299</v>
      </c>
      <c r="W7182" s="6" t="s">
        <v>12299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25231</v>
      </c>
      <c r="C7183" s="6" t="s">
        <v>2378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12784</v>
      </c>
      <c r="M7183" s="6">
        <v>63</v>
      </c>
      <c r="N7183" s="6" t="e">
        <f>VLOOKUP(A7183,web_archive!D:AB,18,FALSE)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12299</v>
      </c>
      <c r="V7183" s="6" t="s">
        <v>12299</v>
      </c>
      <c r="W7183" s="6" t="s">
        <v>12299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25232</v>
      </c>
      <c r="C7184" s="6" t="s">
        <v>622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12238</v>
      </c>
      <c r="M7184" s="6">
        <v>63</v>
      </c>
      <c r="N7184" s="6" t="e">
        <f>VLOOKUP(A7184,web_archive!D:AB,18,FALSE)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12299</v>
      </c>
      <c r="V7184" s="6" t="s">
        <v>12299</v>
      </c>
      <c r="W7184" s="6" t="s">
        <v>12299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25233</v>
      </c>
      <c r="C7185" s="6" t="s">
        <v>25234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12265</v>
      </c>
      <c r="M7185" s="6">
        <v>63</v>
      </c>
      <c r="N7185" s="6" t="e">
        <f>VLOOKUP(A7185,web_archive!D:AB,18,FALSE)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12299</v>
      </c>
      <c r="V7185" s="6" t="s">
        <v>12299</v>
      </c>
      <c r="W7185" s="6" t="s">
        <v>12299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25235</v>
      </c>
      <c r="C7186" s="6" t="s">
        <v>25230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12784</v>
      </c>
      <c r="M7186" s="6">
        <v>63</v>
      </c>
      <c r="N7186" s="6" t="e">
        <f>VLOOKUP(A7186,web_archive!D:AB,18,FALSE)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12299</v>
      </c>
      <c r="V7186" s="6" t="s">
        <v>12299</v>
      </c>
      <c r="W7186" s="6" t="s">
        <v>12299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25236</v>
      </c>
      <c r="C7187" s="6" t="s">
        <v>2378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12784</v>
      </c>
      <c r="M7187" s="6">
        <v>63</v>
      </c>
      <c r="N7187" s="6" t="e">
        <f>VLOOKUP(A7187,web_archive!D:AB,18,FALSE)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12299</v>
      </c>
      <c r="V7187" s="6" t="s">
        <v>12299</v>
      </c>
      <c r="W7187" s="6" t="s">
        <v>12299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25237</v>
      </c>
      <c r="C7188" s="6" t="s">
        <v>622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12238</v>
      </c>
      <c r="M7188" s="6">
        <v>63</v>
      </c>
      <c r="N7188" s="6" t="e">
        <f>VLOOKUP(A7188,web_archive!D:AB,18,FALSE)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12299</v>
      </c>
      <c r="V7188" s="6" t="s">
        <v>12299</v>
      </c>
      <c r="W7188" s="6" t="s">
        <v>12299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25238</v>
      </c>
      <c r="C7189" s="6" t="s">
        <v>25234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12265</v>
      </c>
      <c r="M7189" s="6">
        <v>63</v>
      </c>
      <c r="N7189" s="6" t="e">
        <f>VLOOKUP(A7189,web_archive!D:AB,18,FALSE)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12299</v>
      </c>
      <c r="V7189" s="6" t="s">
        <v>12299</v>
      </c>
      <c r="W7189" s="6" t="s">
        <v>12299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25239</v>
      </c>
      <c r="C7190" s="6" t="s">
        <v>25240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12270</v>
      </c>
      <c r="M7190" s="6">
        <v>63</v>
      </c>
      <c r="N7190" s="6" t="e">
        <f>VLOOKUP(A7190,web_archive!D:AB,18,FALSE)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13218</v>
      </c>
      <c r="V7190" s="6" t="s">
        <v>25241</v>
      </c>
      <c r="W7190" s="6" t="s">
        <v>25242</v>
      </c>
      <c r="X7190" s="6" t="s">
        <v>25243</v>
      </c>
      <c r="Y7190" s="6" t="s">
        <v>12299</v>
      </c>
      <c r="Z7190" s="6" t="s">
        <v>12299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25244</v>
      </c>
      <c r="C7191" s="6" t="s">
        <v>25245</v>
      </c>
      <c r="D7191" s="6">
        <v>5</v>
      </c>
      <c r="E7191" s="6">
        <v>20</v>
      </c>
      <c r="F7191" s="6"/>
      <c r="G7191" s="6">
        <v>600</v>
      </c>
      <c r="H7191" s="6" t="s">
        <v>25246</v>
      </c>
      <c r="I7191" s="6"/>
      <c r="J7191" s="6">
        <v>0</v>
      </c>
      <c r="K7191" s="6">
        <v>0</v>
      </c>
      <c r="L7191" s="6" t="s">
        <v>12784</v>
      </c>
      <c r="M7191" s="6">
        <v>18</v>
      </c>
      <c r="N7191" s="6" t="e">
        <f>VLOOKUP(A7191,web_archive!D:AB,18,FALSE)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13227</v>
      </c>
      <c r="V7191" s="6" t="s">
        <v>16265</v>
      </c>
      <c r="W7191" s="6" t="s">
        <v>25247</v>
      </c>
      <c r="X7191" s="6" t="s">
        <v>12563</v>
      </c>
      <c r="Y7191" s="6" t="s">
        <v>14482</v>
      </c>
      <c r="Z7191" s="6" t="s">
        <v>12563</v>
      </c>
      <c r="AA7191" s="6">
        <v>20</v>
      </c>
      <c r="AB7191" s="6" t="s">
        <v>25248</v>
      </c>
      <c r="AC7191" s="6" t="s">
        <v>12299</v>
      </c>
      <c r="AD7191" s="6" t="s">
        <v>12299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25249</v>
      </c>
      <c r="C7192" s="6" t="s">
        <v>25250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12242</v>
      </c>
      <c r="M7192" s="6">
        <v>63</v>
      </c>
      <c r="N7192" s="6" t="e">
        <f>VLOOKUP(A7192,web_archive!D:AB,18,FALSE)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12543</v>
      </c>
      <c r="V7192" s="6" t="s">
        <v>12368</v>
      </c>
      <c r="W7192" s="6" t="s">
        <v>12299</v>
      </c>
      <c r="X7192" s="6" t="s">
        <v>12299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25251</v>
      </c>
      <c r="C7193" s="6" t="s">
        <v>25252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12242</v>
      </c>
      <c r="M7193" s="6">
        <v>63</v>
      </c>
      <c r="N7193" s="6" t="e">
        <f>VLOOKUP(A7193,web_archive!D:AB,18,FALSE)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12543</v>
      </c>
      <c r="V7193" s="6" t="s">
        <v>12368</v>
      </c>
      <c r="W7193" s="6" t="s">
        <v>12299</v>
      </c>
      <c r="X7193" s="6" t="s">
        <v>12299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25253</v>
      </c>
      <c r="C7194" s="6" t="s">
        <v>25254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12234</v>
      </c>
      <c r="M7194" s="6">
        <v>63</v>
      </c>
      <c r="N7194" s="6" t="e">
        <f>VLOOKUP(A7194,web_archive!D:AB,18,FALSE)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12543</v>
      </c>
      <c r="V7194" s="6" t="s">
        <v>12368</v>
      </c>
      <c r="W7194" s="6" t="s">
        <v>12299</v>
      </c>
      <c r="X7194" s="6" t="s">
        <v>12299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25255</v>
      </c>
      <c r="C7195" s="6" t="s">
        <v>25256</v>
      </c>
      <c r="D7195" s="6">
        <v>5</v>
      </c>
      <c r="E7195" s="6">
        <v>0</v>
      </c>
      <c r="F7195" s="6"/>
      <c r="G7195" s="6">
        <v>0</v>
      </c>
      <c r="H7195" s="6" t="s">
        <v>25257</v>
      </c>
      <c r="I7195" s="6"/>
      <c r="J7195" s="6">
        <v>1</v>
      </c>
      <c r="K7195" s="6">
        <v>0</v>
      </c>
      <c r="L7195" s="6" t="s">
        <v>12777</v>
      </c>
      <c r="M7195" s="6">
        <v>63</v>
      </c>
      <c r="N7195" s="6" t="e">
        <f>VLOOKUP(A7195,web_archive!D:AB,18,FALSE)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12299</v>
      </c>
      <c r="V7195" s="6" t="s">
        <v>12299</v>
      </c>
      <c r="W7195" s="6" t="s">
        <v>12299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25258</v>
      </c>
      <c r="C7196" s="6" t="s">
        <v>25259</v>
      </c>
      <c r="D7196" s="6">
        <v>5</v>
      </c>
      <c r="E7196" s="6">
        <v>20</v>
      </c>
      <c r="F7196" s="6"/>
      <c r="G7196" s="6">
        <v>700</v>
      </c>
      <c r="H7196" s="6" t="s">
        <v>25260</v>
      </c>
      <c r="I7196" s="6"/>
      <c r="J7196" s="6">
        <v>1</v>
      </c>
      <c r="K7196" s="6">
        <v>1</v>
      </c>
      <c r="L7196" s="6" t="s">
        <v>12777</v>
      </c>
      <c r="M7196" s="6">
        <v>18</v>
      </c>
      <c r="N7196" s="6" t="e">
        <f>VLOOKUP(A7196,web_archive!D:AB,18,FALSE)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16177</v>
      </c>
      <c r="V7196" s="6">
        <v>20</v>
      </c>
      <c r="W7196" s="6" t="s">
        <v>12489</v>
      </c>
      <c r="X7196" s="6" t="s">
        <v>12299</v>
      </c>
      <c r="Y7196" s="6" t="s">
        <v>12299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25261</v>
      </c>
      <c r="C7197" s="6" t="s">
        <v>25262</v>
      </c>
      <c r="D7197" s="6">
        <v>5</v>
      </c>
      <c r="E7197" s="6">
        <v>0</v>
      </c>
      <c r="F7197" s="6"/>
      <c r="G7197" s="6">
        <v>0</v>
      </c>
      <c r="H7197" s="6" t="s">
        <v>14191</v>
      </c>
      <c r="I7197" s="6"/>
      <c r="J7197" s="6">
        <v>3</v>
      </c>
      <c r="K7197" s="6">
        <v>0</v>
      </c>
      <c r="L7197" s="6" t="s">
        <v>12777</v>
      </c>
      <c r="M7197" s="6">
        <v>63</v>
      </c>
      <c r="N7197" s="6" t="e">
        <f>VLOOKUP(A7197,web_archive!D:AB,18,FALSE)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13315</v>
      </c>
      <c r="V7197" s="6" t="s">
        <v>25263</v>
      </c>
      <c r="W7197" s="6" t="s">
        <v>25264</v>
      </c>
      <c r="X7197" s="6" t="s">
        <v>16435</v>
      </c>
      <c r="Y7197" s="6">
        <v>10</v>
      </c>
      <c r="Z7197" s="6">
        <v>7000</v>
      </c>
      <c r="AA7197" s="6" t="s">
        <v>12682</v>
      </c>
      <c r="AB7197" s="6" t="s">
        <v>25265</v>
      </c>
      <c r="AC7197" s="6" t="s">
        <v>13353</v>
      </c>
      <c r="AD7197" s="6">
        <v>10</v>
      </c>
      <c r="AE7197" s="6">
        <v>7000</v>
      </c>
      <c r="AF7197" s="6" t="s">
        <v>13686</v>
      </c>
      <c r="AG7197" s="6" t="s">
        <v>25266</v>
      </c>
      <c r="AH7197" s="6" t="s">
        <v>13064</v>
      </c>
      <c r="AI7197" s="6" t="s">
        <v>13744</v>
      </c>
      <c r="AJ7197" s="6" t="s">
        <v>12299</v>
      </c>
      <c r="AK7197" s="6" t="s">
        <v>12299</v>
      </c>
    </row>
    <row r="7198" spans="1:37" x14ac:dyDescent="0.3">
      <c r="A7198" s="6">
        <v>13069</v>
      </c>
      <c r="B7198" s="6" t="s">
        <v>25267</v>
      </c>
      <c r="C7198" s="6" t="s">
        <v>25268</v>
      </c>
      <c r="D7198" s="6">
        <v>5</v>
      </c>
      <c r="E7198" s="6">
        <v>56000</v>
      </c>
      <c r="F7198" s="6"/>
      <c r="G7198" s="6">
        <v>500</v>
      </c>
      <c r="H7198" s="6" t="s">
        <v>25269</v>
      </c>
      <c r="I7198" s="6"/>
      <c r="J7198" s="6">
        <v>1</v>
      </c>
      <c r="K7198" s="6">
        <v>0</v>
      </c>
      <c r="L7198" s="6" t="s">
        <v>12538</v>
      </c>
      <c r="M7198" s="6">
        <v>63</v>
      </c>
      <c r="N7198" s="6" t="e">
        <f>VLOOKUP(A7198,web_archive!D:AB,18,FALSE)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12554</v>
      </c>
      <c r="V7198" s="6" t="s">
        <v>12863</v>
      </c>
      <c r="W7198" s="6" t="s">
        <v>12556</v>
      </c>
      <c r="X7198" s="6" t="s">
        <v>25270</v>
      </c>
      <c r="Y7198" s="6" t="s">
        <v>12299</v>
      </c>
      <c r="Z7198" s="6" t="s">
        <v>12299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25271</v>
      </c>
      <c r="C7199" s="6" t="s">
        <v>25272</v>
      </c>
      <c r="D7199" s="6">
        <v>5</v>
      </c>
      <c r="E7199" s="6">
        <v>56000</v>
      </c>
      <c r="F7199" s="6"/>
      <c r="G7199" s="6">
        <v>500</v>
      </c>
      <c r="H7199" s="6" t="s">
        <v>25269</v>
      </c>
      <c r="I7199" s="6"/>
      <c r="J7199" s="6">
        <v>1</v>
      </c>
      <c r="K7199" s="6">
        <v>0</v>
      </c>
      <c r="L7199" s="6" t="s">
        <v>12538</v>
      </c>
      <c r="M7199" s="6">
        <v>63</v>
      </c>
      <c r="N7199" s="6" t="e">
        <f>VLOOKUP(A7199,web_archive!D:AB,18,FALSE)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12554</v>
      </c>
      <c r="V7199" s="6" t="s">
        <v>12861</v>
      </c>
      <c r="W7199" s="6" t="s">
        <v>12592</v>
      </c>
      <c r="X7199" s="6" t="s">
        <v>25270</v>
      </c>
      <c r="Y7199" s="6" t="s">
        <v>12299</v>
      </c>
      <c r="Z7199" s="6" t="s">
        <v>12299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25273</v>
      </c>
      <c r="C7200" s="6" t="s">
        <v>25274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12777</v>
      </c>
      <c r="M7200" s="6">
        <v>63</v>
      </c>
      <c r="N7200" s="6" t="e">
        <f>VLOOKUP(A7200,web_archive!D:AB,18,FALSE)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12948</v>
      </c>
      <c r="V7200" s="6" t="s">
        <v>13553</v>
      </c>
      <c r="W7200" s="6" t="s">
        <v>25275</v>
      </c>
      <c r="X7200" s="6" t="s">
        <v>13555</v>
      </c>
      <c r="Y7200" s="6" t="s">
        <v>12299</v>
      </c>
      <c r="Z7200" s="6" t="s">
        <v>12299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25276</v>
      </c>
      <c r="C7201" s="6" t="s">
        <v>25277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12777</v>
      </c>
      <c r="M7201" s="6">
        <v>63</v>
      </c>
      <c r="N7201" s="6" t="e">
        <f>VLOOKUP(A7201,web_archive!D:AB,18,FALSE)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12954</v>
      </c>
      <c r="V7201" s="6" t="s">
        <v>12551</v>
      </c>
      <c r="W7201" s="6">
        <v>10000</v>
      </c>
      <c r="X7201" s="6">
        <v>5000</v>
      </c>
      <c r="Y7201" s="6" t="s">
        <v>12955</v>
      </c>
      <c r="Z7201" s="6" t="s">
        <v>12551</v>
      </c>
      <c r="AA7201" s="6">
        <v>10000</v>
      </c>
      <c r="AB7201" s="6">
        <v>5000</v>
      </c>
      <c r="AC7201" s="6" t="s">
        <v>12956</v>
      </c>
      <c r="AD7201" s="6" t="s">
        <v>12957</v>
      </c>
      <c r="AE7201" s="6" t="s">
        <v>12299</v>
      </c>
      <c r="AF7201" s="6" t="s">
        <v>12299</v>
      </c>
      <c r="AG7201" s="6"/>
      <c r="AH7201" s="6"/>
      <c r="AI7201" s="6"/>
    </row>
    <row r="7202" spans="1:35" x14ac:dyDescent="0.3">
      <c r="A7202" s="6">
        <v>13073</v>
      </c>
      <c r="B7202" s="6" t="s">
        <v>25278</v>
      </c>
      <c r="C7202" s="6" t="s">
        <v>25234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12265</v>
      </c>
      <c r="M7202" s="6">
        <v>63</v>
      </c>
      <c r="N7202" s="6" t="e">
        <f>VLOOKUP(A7202,web_archive!D:AB,18,FALSE)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12299</v>
      </c>
      <c r="V7202" s="6" t="s">
        <v>12299</v>
      </c>
      <c r="W7202" s="6" t="s">
        <v>12299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25279</v>
      </c>
      <c r="C7203" s="6" t="s">
        <v>25280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12238</v>
      </c>
      <c r="M7203" s="6">
        <v>63</v>
      </c>
      <c r="N7203" s="6" t="e">
        <f>VLOOKUP(A7203,web_archive!D:AB,18,FALSE)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12299</v>
      </c>
      <c r="V7203" s="6" t="s">
        <v>12299</v>
      </c>
      <c r="W7203" s="6" t="s">
        <v>12299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25281</v>
      </c>
      <c r="C7204" s="6" t="s">
        <v>25281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12238</v>
      </c>
      <c r="M7204" s="6">
        <v>63</v>
      </c>
      <c r="N7204" s="6" t="e">
        <f>VLOOKUP(A7204,web_archive!D:AB,18,FALSE)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12542</v>
      </c>
      <c r="V7204" s="6" t="s">
        <v>12404</v>
      </c>
      <c r="W7204" s="6" t="s">
        <v>12299</v>
      </c>
      <c r="X7204" s="6" t="s">
        <v>12299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25282</v>
      </c>
      <c r="C7205" s="6" t="s">
        <v>25283</v>
      </c>
      <c r="D7205" s="6">
        <v>5</v>
      </c>
      <c r="E7205" s="6">
        <v>40000</v>
      </c>
      <c r="F7205" s="6"/>
      <c r="G7205" s="6">
        <v>600</v>
      </c>
      <c r="H7205" s="6" t="s">
        <v>25284</v>
      </c>
      <c r="I7205" s="6"/>
      <c r="J7205" s="6">
        <v>1</v>
      </c>
      <c r="K7205" s="6">
        <v>1</v>
      </c>
      <c r="L7205" s="6" t="s">
        <v>12238</v>
      </c>
      <c r="M7205" s="6">
        <v>63</v>
      </c>
      <c r="N7205" s="6" t="e">
        <f>VLOOKUP(A7205,web_archive!D:AB,18,FALSE)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12542</v>
      </c>
      <c r="V7205" s="6" t="s">
        <v>12404</v>
      </c>
      <c r="W7205" s="6" t="s">
        <v>12299</v>
      </c>
      <c r="X7205" s="6" t="s">
        <v>12299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25285</v>
      </c>
      <c r="C7206" s="6" t="s">
        <v>25285</v>
      </c>
      <c r="D7206" s="6">
        <v>5</v>
      </c>
      <c r="E7206" s="6">
        <v>40000</v>
      </c>
      <c r="F7206" s="6"/>
      <c r="G7206" s="6">
        <v>600</v>
      </c>
      <c r="H7206" s="6" t="s">
        <v>13642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VLOOKUP(A7206,web_archive!D:AB,18,FALSE)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12299</v>
      </c>
      <c r="V7206" s="6" t="s">
        <v>12299</v>
      </c>
      <c r="W7206" s="6" t="s">
        <v>12299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25286</v>
      </c>
      <c r="C7207" s="6" t="s">
        <v>25287</v>
      </c>
      <c r="D7207" s="6">
        <v>5</v>
      </c>
      <c r="E7207" s="6">
        <v>40000</v>
      </c>
      <c r="F7207" s="6"/>
      <c r="G7207" s="6">
        <v>600</v>
      </c>
      <c r="H7207" s="6" t="s">
        <v>13642</v>
      </c>
      <c r="I7207" s="6"/>
      <c r="J7207" s="6">
        <v>1</v>
      </c>
      <c r="K7207" s="6">
        <v>1</v>
      </c>
      <c r="L7207" s="6" t="s">
        <v>12238</v>
      </c>
      <c r="M7207" s="6">
        <v>63</v>
      </c>
      <c r="N7207" s="6" t="e">
        <f>VLOOKUP(A7207,web_archive!D:AB,18,FALSE)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16126</v>
      </c>
      <c r="V7207" s="6" t="s">
        <v>25288</v>
      </c>
      <c r="W7207" s="6" t="s">
        <v>13639</v>
      </c>
      <c r="X7207" s="6" t="s">
        <v>12299</v>
      </c>
      <c r="Y7207" s="6" t="s">
        <v>12299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25289</v>
      </c>
      <c r="C7208" s="6" t="s">
        <v>25290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12242</v>
      </c>
      <c r="M7208" s="6">
        <v>63</v>
      </c>
      <c r="N7208" s="6" t="e">
        <f>VLOOKUP(A7208,web_archive!D:AB,18,FALSE)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12948</v>
      </c>
      <c r="V7208" s="6" t="s">
        <v>13577</v>
      </c>
      <c r="W7208" s="6" t="s">
        <v>13578</v>
      </c>
      <c r="X7208" s="6" t="s">
        <v>12966</v>
      </c>
      <c r="Y7208" s="6" t="s">
        <v>12967</v>
      </c>
      <c r="Z7208" s="6" t="s">
        <v>12299</v>
      </c>
      <c r="AA7208" s="6" t="s">
        <v>12299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25291</v>
      </c>
      <c r="C7209" s="6" t="s">
        <v>25292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25293</v>
      </c>
      <c r="M7209" s="6">
        <v>63</v>
      </c>
      <c r="N7209" s="6" t="e">
        <f>VLOOKUP(A7209,web_archive!D:AB,18,FALSE)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12299</v>
      </c>
      <c r="V7209" s="6" t="s">
        <v>12299</v>
      </c>
      <c r="W7209" s="6" t="s">
        <v>12299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25294</v>
      </c>
      <c r="C7210" s="6" t="s">
        <v>25295</v>
      </c>
      <c r="D7210" s="6">
        <v>5</v>
      </c>
      <c r="E7210" s="6">
        <v>0</v>
      </c>
      <c r="F7210" s="6"/>
      <c r="G7210" s="6">
        <v>0</v>
      </c>
      <c r="H7210" s="6" t="s">
        <v>25296</v>
      </c>
      <c r="I7210" s="6"/>
      <c r="J7210" s="6">
        <v>1</v>
      </c>
      <c r="K7210" s="6">
        <v>0</v>
      </c>
      <c r="L7210" s="6" t="s">
        <v>12777</v>
      </c>
      <c r="M7210" s="6">
        <v>63</v>
      </c>
      <c r="N7210" s="6" t="e">
        <f>VLOOKUP(A7210,web_archive!D:AB,18,FALSE)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12570</v>
      </c>
      <c r="V7210" s="6" t="s">
        <v>12551</v>
      </c>
      <c r="W7210" s="6" t="s">
        <v>12973</v>
      </c>
      <c r="X7210" s="6" t="s">
        <v>12862</v>
      </c>
      <c r="Y7210" s="6" t="s">
        <v>12838</v>
      </c>
      <c r="Z7210" s="6" t="s">
        <v>12299</v>
      </c>
      <c r="AA7210" s="6" t="s">
        <v>12299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25297</v>
      </c>
      <c r="C7211" s="6" t="s">
        <v>25298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25299</v>
      </c>
      <c r="M7211" s="6">
        <v>63</v>
      </c>
      <c r="N7211" s="6" t="e">
        <f>VLOOKUP(A7211,web_archive!D:AB,18,FALSE)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13315</v>
      </c>
      <c r="V7211" s="6" t="s">
        <v>14823</v>
      </c>
      <c r="W7211" s="6" t="s">
        <v>14579</v>
      </c>
      <c r="X7211" s="6" t="s">
        <v>13458</v>
      </c>
      <c r="Y7211" s="6" t="s">
        <v>14579</v>
      </c>
      <c r="Z7211" s="6" t="s">
        <v>13456</v>
      </c>
      <c r="AA7211" s="6" t="s">
        <v>25300</v>
      </c>
      <c r="AB7211" s="6" t="s">
        <v>14596</v>
      </c>
      <c r="AC7211" s="6" t="s">
        <v>13458</v>
      </c>
      <c r="AD7211" s="6" t="s">
        <v>25301</v>
      </c>
      <c r="AE7211" s="6" t="s">
        <v>25302</v>
      </c>
      <c r="AF7211" s="6" t="s">
        <v>13458</v>
      </c>
      <c r="AG7211" s="6" t="s">
        <v>25303</v>
      </c>
      <c r="AH7211" s="6" t="s">
        <v>12299</v>
      </c>
      <c r="AI7211" s="6" t="s">
        <v>12299</v>
      </c>
    </row>
    <row r="7212" spans="1:35" x14ac:dyDescent="0.3">
      <c r="A7212" s="6">
        <v>13086</v>
      </c>
      <c r="B7212" s="6" t="s">
        <v>25304</v>
      </c>
      <c r="C7212" s="6" t="s">
        <v>25305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25306</v>
      </c>
      <c r="M7212" s="6">
        <v>63</v>
      </c>
      <c r="N7212" s="6" t="e">
        <f>VLOOKUP(A7212,web_archive!D:AB,18,FALSE)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12299</v>
      </c>
      <c r="V7212" s="6" t="s">
        <v>12299</v>
      </c>
      <c r="W7212" s="6" t="s">
        <v>12299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25307</v>
      </c>
      <c r="C7213" s="6" t="s">
        <v>25308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25309</v>
      </c>
      <c r="M7213" s="6">
        <v>63</v>
      </c>
      <c r="N7213" s="6" t="e">
        <f>VLOOKUP(A7213,web_archive!D:AB,18,FALSE)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25310</v>
      </c>
      <c r="V7213" s="6" t="s">
        <v>25311</v>
      </c>
      <c r="W7213" s="6" t="s">
        <v>25312</v>
      </c>
      <c r="X7213" s="6" t="s">
        <v>12489</v>
      </c>
      <c r="Y7213" s="6" t="s">
        <v>12299</v>
      </c>
      <c r="Z7213" s="6" t="s">
        <v>12299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25313</v>
      </c>
      <c r="C7214" s="6" t="s">
        <v>25314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25315</v>
      </c>
      <c r="M7214" s="6">
        <v>63</v>
      </c>
      <c r="N7214" s="6" t="e">
        <f>VLOOKUP(A7214,web_archive!D:AB,18,FALSE)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12554</v>
      </c>
      <c r="V7214" s="6" t="s">
        <v>25316</v>
      </c>
      <c r="W7214" s="6">
        <v>30</v>
      </c>
      <c r="X7214" s="6">
        <v>5000</v>
      </c>
      <c r="Y7214" s="6" t="s">
        <v>12682</v>
      </c>
      <c r="Z7214" s="6" t="s">
        <v>25317</v>
      </c>
      <c r="AA7214" s="6" t="s">
        <v>12299</v>
      </c>
      <c r="AB7214" s="6" t="s">
        <v>12299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25318</v>
      </c>
      <c r="C7215" s="6" t="s">
        <v>25319</v>
      </c>
      <c r="D7215" s="6">
        <v>5</v>
      </c>
      <c r="E7215" s="6">
        <v>20</v>
      </c>
      <c r="F7215" s="6"/>
      <c r="G7215" s="6">
        <v>500</v>
      </c>
      <c r="H7215" s="6" t="s">
        <v>14278</v>
      </c>
      <c r="I7215" s="6"/>
      <c r="J7215" s="6">
        <v>1</v>
      </c>
      <c r="K7215" s="6">
        <v>2</v>
      </c>
      <c r="L7215" s="6" t="s">
        <v>25315</v>
      </c>
      <c r="M7215" s="6">
        <v>63</v>
      </c>
      <c r="N7215" s="6" t="e">
        <f>VLOOKUP(A7215,web_archive!D:AB,18,FALSE)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12542</v>
      </c>
      <c r="V7215" s="6" t="s">
        <v>25320</v>
      </c>
      <c r="W7215" s="6" t="s">
        <v>25321</v>
      </c>
      <c r="X7215" s="6">
        <v>1</v>
      </c>
      <c r="Y7215" s="6" t="s">
        <v>13516</v>
      </c>
      <c r="Z7215" s="6">
        <v>8</v>
      </c>
      <c r="AA7215" s="6">
        <v>5000</v>
      </c>
      <c r="AB7215" s="6" t="s">
        <v>16110</v>
      </c>
      <c r="AC7215" s="6" t="s">
        <v>25322</v>
      </c>
      <c r="AD7215" s="6" t="s">
        <v>12299</v>
      </c>
      <c r="AE7215" s="6" t="s">
        <v>12299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25323</v>
      </c>
      <c r="C7216" s="6" t="s">
        <v>25324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25325</v>
      </c>
      <c r="M7216" s="6">
        <v>63</v>
      </c>
      <c r="N7216" s="6" t="e">
        <f>VLOOKUP(A7216,web_archive!D:AB,18,FALSE)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12948</v>
      </c>
      <c r="V7216" s="6" t="s">
        <v>25326</v>
      </c>
      <c r="W7216" s="6" t="s">
        <v>25327</v>
      </c>
      <c r="X7216" s="6" t="s">
        <v>18117</v>
      </c>
      <c r="Y7216" s="6">
        <v>1</v>
      </c>
      <c r="Z7216" s="6">
        <v>20</v>
      </c>
      <c r="AA7216" s="6" t="s">
        <v>25328</v>
      </c>
      <c r="AB7216" s="6" t="s">
        <v>12675</v>
      </c>
      <c r="AC7216" s="6" t="s">
        <v>25329</v>
      </c>
      <c r="AD7216" s="6" t="s">
        <v>12675</v>
      </c>
      <c r="AE7216" s="6" t="s">
        <v>25330</v>
      </c>
      <c r="AF7216" s="6" t="s">
        <v>12299</v>
      </c>
      <c r="AG7216" s="6" t="s">
        <v>12299</v>
      </c>
      <c r="AH7216" s="6"/>
      <c r="AI7216" s="6"/>
    </row>
    <row r="7217" spans="1:40" x14ac:dyDescent="0.3">
      <c r="A7217" s="6">
        <v>13093</v>
      </c>
      <c r="B7217" s="6" t="s">
        <v>25331</v>
      </c>
      <c r="C7217" s="6" t="s">
        <v>25332</v>
      </c>
      <c r="D7217" s="6">
        <v>5</v>
      </c>
      <c r="E7217" s="6">
        <v>10</v>
      </c>
      <c r="F7217" s="6"/>
      <c r="G7217" s="6">
        <v>800</v>
      </c>
      <c r="H7217" s="6" t="s">
        <v>14364</v>
      </c>
      <c r="I7217" s="6"/>
      <c r="J7217" s="6">
        <v>1</v>
      </c>
      <c r="K7217" s="6">
        <v>1</v>
      </c>
      <c r="L7217" s="6" t="s">
        <v>14776</v>
      </c>
      <c r="M7217" s="6">
        <v>63</v>
      </c>
      <c r="N7217" s="6" t="e">
        <f>VLOOKUP(A7217,web_archive!D:AB,18,FALSE)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12542</v>
      </c>
      <c r="V7217" s="6" t="s">
        <v>13241</v>
      </c>
      <c r="W7217" s="6" t="s">
        <v>13242</v>
      </c>
      <c r="X7217" s="6" t="s">
        <v>13243</v>
      </c>
      <c r="Y7217" s="6">
        <v>50</v>
      </c>
      <c r="Z7217" s="6" t="s">
        <v>13244</v>
      </c>
      <c r="AA7217" s="6">
        <v>10</v>
      </c>
      <c r="AB7217" s="6" t="s">
        <v>13245</v>
      </c>
      <c r="AC7217" s="6">
        <v>100</v>
      </c>
      <c r="AD7217" s="6" t="s">
        <v>12581</v>
      </c>
      <c r="AE7217" s="6" t="s">
        <v>12299</v>
      </c>
      <c r="AF7217" s="6" t="s">
        <v>13246</v>
      </c>
      <c r="AG7217" s="6" t="s">
        <v>12298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25333</v>
      </c>
      <c r="C7218" s="6" t="s">
        <v>25334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25315</v>
      </c>
      <c r="M7218" s="6">
        <v>63</v>
      </c>
      <c r="N7218" s="6" t="e">
        <f>VLOOKUP(A7218,web_archive!D:AB,18,FALSE)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12570</v>
      </c>
      <c r="V7218" s="6" t="s">
        <v>13041</v>
      </c>
      <c r="W7218" s="6" t="s">
        <v>25335</v>
      </c>
      <c r="X7218" s="6" t="s">
        <v>12675</v>
      </c>
      <c r="Y7218" s="6" t="s">
        <v>25336</v>
      </c>
      <c r="Z7218" s="6" t="s">
        <v>12299</v>
      </c>
      <c r="AA7218" s="6" t="s">
        <v>12299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25337</v>
      </c>
      <c r="C7219" s="6" t="s">
        <v>25338</v>
      </c>
      <c r="D7219" s="6">
        <v>5</v>
      </c>
      <c r="E7219" s="6">
        <v>20</v>
      </c>
      <c r="F7219" s="6"/>
      <c r="G7219" s="6">
        <v>0</v>
      </c>
      <c r="H7219" s="6" t="s">
        <v>25193</v>
      </c>
      <c r="I7219" s="6"/>
      <c r="J7219" s="6">
        <v>1</v>
      </c>
      <c r="K7219" s="6">
        <v>0</v>
      </c>
      <c r="L7219" s="6" t="s">
        <v>12777</v>
      </c>
      <c r="M7219" s="6">
        <v>63</v>
      </c>
      <c r="N7219" s="6" t="e">
        <f>VLOOKUP(A7219,web_archive!D:AB,18,FALSE)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12691</v>
      </c>
      <c r="V7219" s="6" t="s">
        <v>12762</v>
      </c>
      <c r="W7219" s="6" t="s">
        <v>12904</v>
      </c>
      <c r="X7219" s="6" t="s">
        <v>12549</v>
      </c>
      <c r="Y7219" s="6" t="s">
        <v>13598</v>
      </c>
      <c r="Z7219" s="6" t="s">
        <v>12551</v>
      </c>
      <c r="AA7219" s="6" t="s">
        <v>25339</v>
      </c>
      <c r="AB7219" s="6" t="s">
        <v>12549</v>
      </c>
      <c r="AC7219" s="6" t="s">
        <v>13251</v>
      </c>
      <c r="AD7219" s="6" t="s">
        <v>12551</v>
      </c>
      <c r="AE7219" s="6" t="s">
        <v>12825</v>
      </c>
      <c r="AF7219" s="6" t="s">
        <v>25195</v>
      </c>
      <c r="AG7219" s="6" t="s">
        <v>25196</v>
      </c>
      <c r="AH7219" s="6">
        <v>10</v>
      </c>
      <c r="AI7219" s="6">
        <v>3000</v>
      </c>
      <c r="AJ7219" s="6" t="s">
        <v>12682</v>
      </c>
      <c r="AK7219" s="6" t="s">
        <v>25197</v>
      </c>
      <c r="AL7219" s="6" t="s">
        <v>25340</v>
      </c>
      <c r="AM7219" s="6" t="s">
        <v>12299</v>
      </c>
      <c r="AN7219" s="6" t="s">
        <v>12299</v>
      </c>
    </row>
    <row r="7220" spans="1:40" x14ac:dyDescent="0.3">
      <c r="A7220" s="6">
        <v>13097</v>
      </c>
      <c r="B7220" s="6" t="s">
        <v>25341</v>
      </c>
      <c r="C7220" s="6" t="s">
        <v>25342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12270</v>
      </c>
      <c r="M7220" s="6">
        <v>56</v>
      </c>
      <c r="N7220" s="6" t="e">
        <f>VLOOKUP(A7220,web_archive!D:AB,18,FALSE)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12691</v>
      </c>
      <c r="V7220" s="6" t="s">
        <v>13256</v>
      </c>
      <c r="W7220" s="6" t="s">
        <v>12491</v>
      </c>
      <c r="X7220" s="6" t="s">
        <v>12299</v>
      </c>
      <c r="Y7220" s="6" t="s">
        <v>12299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25343</v>
      </c>
      <c r="C7221" s="6" t="s">
        <v>25344</v>
      </c>
      <c r="D7221" s="6">
        <v>5</v>
      </c>
      <c r="E7221" s="6">
        <v>10</v>
      </c>
      <c r="F7221" s="6"/>
      <c r="G7221" s="6">
        <v>1000</v>
      </c>
      <c r="H7221" s="6" t="s">
        <v>14375</v>
      </c>
      <c r="I7221" s="6"/>
      <c r="J7221" s="6">
        <v>1</v>
      </c>
      <c r="K7221" s="6">
        <v>1</v>
      </c>
      <c r="L7221" s="6" t="s">
        <v>12238</v>
      </c>
      <c r="M7221" s="6">
        <v>7</v>
      </c>
      <c r="N7221" s="6" t="e">
        <f>VLOOKUP(A7221,web_archive!D:AB,18,FALSE)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12299</v>
      </c>
      <c r="V7221" s="6" t="s">
        <v>12299</v>
      </c>
      <c r="W7221" s="6" t="s">
        <v>12299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25345</v>
      </c>
      <c r="C7222" s="6" t="s">
        <v>25346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13544</v>
      </c>
      <c r="M7222" s="6">
        <v>56</v>
      </c>
      <c r="N7222" s="6" t="e">
        <f>VLOOKUP(A7222,web_archive!D:AB,18,FALSE)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12691</v>
      </c>
      <c r="V7222" s="6" t="s">
        <v>13256</v>
      </c>
      <c r="W7222" s="6" t="s">
        <v>12491</v>
      </c>
      <c r="X7222" s="6" t="s">
        <v>12299</v>
      </c>
      <c r="Y7222" s="6" t="s">
        <v>12299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12401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VLOOKUP(A7223,web_archive!D:AB,18,FALSE)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25347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VLOOKUP(A7224,web_archive!D:AB,18,FALSE)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12401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VLOOKUP(A7225,web_archive!D:AB,18,FALSE)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25348</v>
      </c>
      <c r="C7226" s="6" t="s">
        <v>25349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14863</v>
      </c>
      <c r="M7226" s="6">
        <v>63</v>
      </c>
      <c r="N7226" s="6" t="e">
        <f>VLOOKUP(A7226,web_archive!D:AB,18,FALSE)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12892</v>
      </c>
      <c r="V7226" s="6" t="s">
        <v>12764</v>
      </c>
      <c r="W7226" s="6" t="s">
        <v>12299</v>
      </c>
      <c r="X7226" s="6" t="s">
        <v>12299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25350</v>
      </c>
      <c r="C7227" s="6" t="s">
        <v>25349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14863</v>
      </c>
      <c r="M7227" s="6">
        <v>63</v>
      </c>
      <c r="N7227" s="6" t="e">
        <f>VLOOKUP(A7227,web_archive!D:AB,18,FALSE)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12892</v>
      </c>
      <c r="V7227" s="6" t="s">
        <v>12764</v>
      </c>
      <c r="W7227" s="6" t="s">
        <v>12299</v>
      </c>
      <c r="X7227" s="6" t="s">
        <v>12299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25351</v>
      </c>
      <c r="C7228" s="6" t="s">
        <v>25352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14863</v>
      </c>
      <c r="M7228" s="6">
        <v>63</v>
      </c>
      <c r="N7228" s="6" t="e">
        <f>VLOOKUP(A7228,web_archive!D:AB,18,FALSE)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12892</v>
      </c>
      <c r="V7228" s="6" t="s">
        <v>12764</v>
      </c>
      <c r="W7228" s="6" t="s">
        <v>12299</v>
      </c>
      <c r="X7228" s="6" t="s">
        <v>12299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25353</v>
      </c>
      <c r="C7229" s="6" t="s">
        <v>25352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14863</v>
      </c>
      <c r="M7229" s="6">
        <v>63</v>
      </c>
      <c r="N7229" s="6" t="e">
        <f>VLOOKUP(A7229,web_archive!D:AB,18,FALSE)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12892</v>
      </c>
      <c r="V7229" s="6" t="s">
        <v>12764</v>
      </c>
      <c r="W7229" s="6" t="s">
        <v>12299</v>
      </c>
      <c r="X7229" s="6" t="s">
        <v>12299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25354</v>
      </c>
      <c r="C7230" s="6" t="s">
        <v>25355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14863</v>
      </c>
      <c r="M7230" s="6">
        <v>63</v>
      </c>
      <c r="N7230" s="6" t="e">
        <f>VLOOKUP(A7230,web_archive!D:AB,18,FALSE)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12892</v>
      </c>
      <c r="V7230" s="6" t="s">
        <v>12764</v>
      </c>
      <c r="W7230" s="6" t="s">
        <v>12299</v>
      </c>
      <c r="X7230" s="6" t="s">
        <v>12299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25356</v>
      </c>
      <c r="C7231" s="6" t="s">
        <v>25355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14863</v>
      </c>
      <c r="M7231" s="6">
        <v>63</v>
      </c>
      <c r="N7231" s="6" t="e">
        <f>VLOOKUP(A7231,web_archive!D:AB,18,FALSE)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12892</v>
      </c>
      <c r="V7231" s="6" t="s">
        <v>12764</v>
      </c>
      <c r="W7231" s="6" t="s">
        <v>12299</v>
      </c>
      <c r="X7231" s="6" t="s">
        <v>12299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25357</v>
      </c>
      <c r="C7232" s="6" t="s">
        <v>25358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14863</v>
      </c>
      <c r="M7232" s="6">
        <v>63</v>
      </c>
      <c r="N7232" s="6" t="e">
        <f>VLOOKUP(A7232,web_archive!D:AB,18,FALSE)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12892</v>
      </c>
      <c r="V7232" s="6" t="s">
        <v>25359</v>
      </c>
      <c r="W7232" s="6" t="s">
        <v>25360</v>
      </c>
      <c r="X7232" s="6" t="s">
        <v>25361</v>
      </c>
      <c r="Y7232" s="6" t="s">
        <v>12413</v>
      </c>
      <c r="Z7232" s="6" t="s">
        <v>12299</v>
      </c>
      <c r="AA7232" s="6" t="s">
        <v>12299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25362</v>
      </c>
      <c r="C7233" s="6" t="s">
        <v>25363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14863</v>
      </c>
      <c r="M7233" s="6">
        <v>63</v>
      </c>
      <c r="N7233" s="6" t="e">
        <f>VLOOKUP(A7233,web_archive!D:AB,18,FALSE)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12892</v>
      </c>
      <c r="V7233" s="6" t="s">
        <v>25364</v>
      </c>
      <c r="W7233" s="6" t="s">
        <v>25365</v>
      </c>
      <c r="X7233" s="6" t="s">
        <v>12299</v>
      </c>
      <c r="Y7233" s="6" t="s">
        <v>12299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1005</v>
      </c>
      <c r="C7234" s="6" t="s">
        <v>1006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14863</v>
      </c>
      <c r="M7234" s="6">
        <v>63</v>
      </c>
      <c r="N7234" s="6" t="str">
        <f>VLOOKUP(A7234,web_archive!D:AB,18,FALSE)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12858</v>
      </c>
      <c r="V7234" s="6" t="s">
        <v>17714</v>
      </c>
      <c r="W7234" s="6" t="s">
        <v>25366</v>
      </c>
      <c r="X7234" s="6" t="s">
        <v>12549</v>
      </c>
      <c r="Y7234" s="6" t="s">
        <v>12693</v>
      </c>
      <c r="Z7234" s="6" t="s">
        <v>12551</v>
      </c>
      <c r="AA7234" s="6" t="s">
        <v>12694</v>
      </c>
      <c r="AB7234" s="6" t="s">
        <v>12549</v>
      </c>
      <c r="AC7234" s="6" t="s">
        <v>12695</v>
      </c>
      <c r="AD7234" s="6" t="s">
        <v>12551</v>
      </c>
      <c r="AE7234" s="6" t="s">
        <v>25367</v>
      </c>
      <c r="AF7234" s="6" t="s">
        <v>12913</v>
      </c>
      <c r="AG7234" s="6">
        <v>10</v>
      </c>
      <c r="AH7234" s="6">
        <v>3000</v>
      </c>
      <c r="AI7234" s="6" t="s">
        <v>12682</v>
      </c>
      <c r="AJ7234" s="6" t="s">
        <v>13089</v>
      </c>
      <c r="AK7234" s="6" t="s">
        <v>12368</v>
      </c>
      <c r="AL7234" s="6" t="s">
        <v>12299</v>
      </c>
      <c r="AM7234" s="6" t="s">
        <v>12299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25368</v>
      </c>
      <c r="C7235" s="6" t="s">
        <v>25369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14863</v>
      </c>
      <c r="M7235" s="6">
        <v>63</v>
      </c>
      <c r="N7235" s="6" t="e">
        <f>VLOOKUP(A7235,web_archive!D:AB,18,FALSE)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12892</v>
      </c>
      <c r="V7235" s="6" t="s">
        <v>25364</v>
      </c>
      <c r="W7235" s="6" t="s">
        <v>25370</v>
      </c>
      <c r="X7235" s="6" t="s">
        <v>12675</v>
      </c>
      <c r="Y7235" s="6" t="s">
        <v>12749</v>
      </c>
      <c r="Z7235" s="6" t="s">
        <v>12299</v>
      </c>
      <c r="AA7235" s="6" t="s">
        <v>12299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25371</v>
      </c>
      <c r="C7236" s="6" t="s">
        <v>25372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14863</v>
      </c>
      <c r="M7236" s="6">
        <v>63</v>
      </c>
      <c r="N7236" s="6" t="e">
        <f>VLOOKUP(A7236,web_archive!D:AB,18,FALSE)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12570</v>
      </c>
      <c r="V7236" s="6" t="s">
        <v>12549</v>
      </c>
      <c r="W7236" s="6" t="s">
        <v>12693</v>
      </c>
      <c r="X7236" s="6" t="s">
        <v>12551</v>
      </c>
      <c r="Y7236" s="6" t="s">
        <v>12694</v>
      </c>
      <c r="Z7236" s="6" t="s">
        <v>12549</v>
      </c>
      <c r="AA7236" s="6" t="s">
        <v>12695</v>
      </c>
      <c r="AB7236" s="6" t="s">
        <v>12551</v>
      </c>
      <c r="AC7236" s="6" t="s">
        <v>12696</v>
      </c>
      <c r="AD7236" s="6" t="s">
        <v>25373</v>
      </c>
      <c r="AE7236" s="6" t="s">
        <v>12549</v>
      </c>
      <c r="AF7236" s="6" t="s">
        <v>12726</v>
      </c>
      <c r="AG7236" s="6" t="s">
        <v>12909</v>
      </c>
      <c r="AH7236" s="6" t="s">
        <v>12910</v>
      </c>
      <c r="AI7236" s="6" t="s">
        <v>12551</v>
      </c>
      <c r="AJ7236" s="6" t="s">
        <v>12726</v>
      </c>
      <c r="AK7236" s="6" t="s">
        <v>12909</v>
      </c>
      <c r="AL7236" s="6" t="s">
        <v>12911</v>
      </c>
      <c r="AM7236" s="6" t="s">
        <v>12549</v>
      </c>
      <c r="AN7236" s="6" t="s">
        <v>12730</v>
      </c>
      <c r="AO7236" s="6" t="s">
        <v>12551</v>
      </c>
      <c r="AP7236" s="6" t="s">
        <v>25374</v>
      </c>
      <c r="AQ7236" s="6" t="s">
        <v>25375</v>
      </c>
      <c r="AR7236" s="6" t="s">
        <v>25360</v>
      </c>
      <c r="AS7236" s="6">
        <v>1</v>
      </c>
      <c r="AT7236" s="6" t="s">
        <v>13334</v>
      </c>
      <c r="AU7236" s="6" t="s">
        <v>25375</v>
      </c>
      <c r="AV7236" s="6" t="s">
        <v>25376</v>
      </c>
      <c r="AW7236" s="6" t="s">
        <v>12299</v>
      </c>
      <c r="AX7236" s="6" t="s">
        <v>12299</v>
      </c>
    </row>
    <row r="7237" spans="1:50" x14ac:dyDescent="0.3">
      <c r="A7237" s="6">
        <v>13111</v>
      </c>
      <c r="B7237" s="6" t="s">
        <v>25377</v>
      </c>
      <c r="C7237" s="6" t="s">
        <v>25378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14863</v>
      </c>
      <c r="M7237" s="6">
        <v>63</v>
      </c>
      <c r="N7237" s="6" t="e">
        <f>VLOOKUP(A7237,web_archive!D:AB,18,FALSE)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12858</v>
      </c>
      <c r="V7237" s="6" t="s">
        <v>14164</v>
      </c>
      <c r="W7237" s="6" t="s">
        <v>25379</v>
      </c>
      <c r="X7237" s="6" t="s">
        <v>12464</v>
      </c>
      <c r="Y7237" s="6" t="s">
        <v>12299</v>
      </c>
      <c r="Z7237" s="6" t="s">
        <v>12299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25380</v>
      </c>
      <c r="C7238" s="6" t="s">
        <v>25381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14863</v>
      </c>
      <c r="M7238" s="6">
        <v>63</v>
      </c>
      <c r="N7238" s="6" t="e">
        <f>VLOOKUP(A7238,web_archive!D:AB,18,FALSE)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12892</v>
      </c>
      <c r="V7238" s="6" t="s">
        <v>13639</v>
      </c>
      <c r="W7238" s="6" t="s">
        <v>12299</v>
      </c>
      <c r="X7238" s="6" t="s">
        <v>12299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25382</v>
      </c>
      <c r="C7239" s="6" t="s">
        <v>25383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14863</v>
      </c>
      <c r="M7239" s="6">
        <v>63</v>
      </c>
      <c r="N7239" s="6" t="e">
        <f>VLOOKUP(A7239,web_archive!D:AB,18,FALSE)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12892</v>
      </c>
      <c r="V7239" s="6" t="s">
        <v>13639</v>
      </c>
      <c r="W7239" s="6" t="s">
        <v>12299</v>
      </c>
      <c r="X7239" s="6" t="s">
        <v>12299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25384</v>
      </c>
      <c r="C7240" s="6" t="s">
        <v>25385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14863</v>
      </c>
      <c r="M7240" s="6">
        <v>63</v>
      </c>
      <c r="N7240" s="6" t="e">
        <f>VLOOKUP(A7240,web_archive!D:AB,18,FALSE)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12892</v>
      </c>
      <c r="V7240" s="6" t="s">
        <v>13639</v>
      </c>
      <c r="W7240" s="6" t="s">
        <v>12299</v>
      </c>
      <c r="X7240" s="6" t="s">
        <v>12299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25386</v>
      </c>
      <c r="C7241" s="6" t="s">
        <v>25387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14863</v>
      </c>
      <c r="M7241" s="6">
        <v>63</v>
      </c>
      <c r="N7241" s="6" t="e">
        <f>VLOOKUP(A7241,web_archive!D:AB,18,FALSE)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12948</v>
      </c>
      <c r="V7241" s="6" t="s">
        <v>25388</v>
      </c>
      <c r="W7241" s="6" t="s">
        <v>12950</v>
      </c>
      <c r="X7241" s="6" t="s">
        <v>13555</v>
      </c>
      <c r="Y7241" s="6" t="s">
        <v>12299</v>
      </c>
      <c r="Z7241" s="6" t="s">
        <v>12299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25389</v>
      </c>
      <c r="C7242" s="6" t="s">
        <v>25390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14863</v>
      </c>
      <c r="M7242" s="6">
        <v>63</v>
      </c>
      <c r="N7242" s="6" t="e">
        <f>VLOOKUP(A7242,web_archive!D:AB,18,FALSE)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12892</v>
      </c>
      <c r="V7242" s="6" t="s">
        <v>13639</v>
      </c>
      <c r="W7242" s="6" t="s">
        <v>12299</v>
      </c>
      <c r="X7242" s="6" t="s">
        <v>12299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25391</v>
      </c>
      <c r="C7243" s="6" t="s">
        <v>25392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14863</v>
      </c>
      <c r="M7243" s="6">
        <v>63</v>
      </c>
      <c r="N7243" s="6" t="e">
        <f>VLOOKUP(A7243,web_archive!D:AB,18,FALSE)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12570</v>
      </c>
      <c r="V7243" s="6" t="s">
        <v>12551</v>
      </c>
      <c r="W7243" s="6" t="s">
        <v>12973</v>
      </c>
      <c r="X7243" s="6" t="s">
        <v>12563</v>
      </c>
      <c r="Y7243" s="6" t="s">
        <v>12838</v>
      </c>
      <c r="Z7243" s="6" t="s">
        <v>12299</v>
      </c>
      <c r="AA7243" s="6" t="s">
        <v>12299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25393</v>
      </c>
      <c r="C7244" s="6" t="s">
        <v>25394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12235</v>
      </c>
      <c r="M7244" s="6">
        <v>63</v>
      </c>
      <c r="N7244" s="6" t="e">
        <f>VLOOKUP(A7244,web_archive!D:AB,18,FALSE)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12299</v>
      </c>
      <c r="V7244" s="6" t="s">
        <v>12299</v>
      </c>
      <c r="W7244" s="6" t="s">
        <v>12299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25395</v>
      </c>
      <c r="C7245" s="6" t="s">
        <v>25396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12235</v>
      </c>
      <c r="M7245" s="6">
        <v>63</v>
      </c>
      <c r="N7245" s="6" t="e">
        <f>VLOOKUP(A7245,web_archive!D:AB,18,FALSE)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12299</v>
      </c>
      <c r="V7245" s="6" t="s">
        <v>12299</v>
      </c>
      <c r="W7245" s="6" t="s">
        <v>12299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25397</v>
      </c>
      <c r="C7246" s="6" t="s">
        <v>25398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14863</v>
      </c>
      <c r="M7246" s="6">
        <v>63</v>
      </c>
      <c r="N7246" s="6" t="e">
        <f>VLOOKUP(A7246,web_archive!D:AB,18,FALSE)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12919</v>
      </c>
      <c r="V7246" s="6" t="s">
        <v>25379</v>
      </c>
      <c r="W7246" s="6" t="s">
        <v>14170</v>
      </c>
      <c r="X7246" s="6" t="s">
        <v>25399</v>
      </c>
      <c r="Y7246" s="6" t="s">
        <v>12483</v>
      </c>
      <c r="Z7246" s="6" t="s">
        <v>12299</v>
      </c>
      <c r="AA7246" s="6" t="s">
        <v>12299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25400</v>
      </c>
      <c r="C7247" s="6" t="s">
        <v>25401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25402</v>
      </c>
      <c r="M7247" s="6">
        <v>63</v>
      </c>
      <c r="N7247" s="6" t="e">
        <f>VLOOKUP(A7247,web_archive!D:AB,18,FALSE)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12892</v>
      </c>
      <c r="V7247" s="6" t="s">
        <v>25403</v>
      </c>
      <c r="W7247" s="6" t="s">
        <v>25404</v>
      </c>
      <c r="X7247" s="6" t="s">
        <v>12486</v>
      </c>
      <c r="Y7247" s="6" t="s">
        <v>12299</v>
      </c>
      <c r="Z7247" s="6" t="s">
        <v>12299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25405</v>
      </c>
      <c r="C7248" s="6" t="s">
        <v>25401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25402</v>
      </c>
      <c r="M7248" s="6">
        <v>63</v>
      </c>
      <c r="N7248" s="6" t="e">
        <f>VLOOKUP(A7248,web_archive!D:AB,18,FALSE)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12892</v>
      </c>
      <c r="V7248" s="6" t="s">
        <v>25403</v>
      </c>
      <c r="W7248" s="6" t="s">
        <v>25404</v>
      </c>
      <c r="X7248" s="6" t="s">
        <v>12486</v>
      </c>
      <c r="Y7248" s="6" t="s">
        <v>12299</v>
      </c>
      <c r="Z7248" s="6" t="s">
        <v>12299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25406</v>
      </c>
      <c r="C7249" s="6" t="s">
        <v>25407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14863</v>
      </c>
      <c r="M7249" s="6">
        <v>63</v>
      </c>
      <c r="N7249" s="6" t="e">
        <f>VLOOKUP(A7249,web_archive!D:AB,18,FALSE)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13138</v>
      </c>
      <c r="V7249" s="6" t="s">
        <v>25408</v>
      </c>
      <c r="W7249" s="6" t="s">
        <v>25409</v>
      </c>
      <c r="X7249" s="6" t="s">
        <v>25410</v>
      </c>
      <c r="Y7249" s="6" t="s">
        <v>12299</v>
      </c>
      <c r="Z7249" s="6" t="s">
        <v>12299</v>
      </c>
      <c r="AA7249" s="6"/>
    </row>
    <row r="7250" spans="1:27" x14ac:dyDescent="0.3">
      <c r="A7250" s="6">
        <v>13126</v>
      </c>
      <c r="B7250" s="6" t="s">
        <v>25411</v>
      </c>
      <c r="C7250" s="6" t="s">
        <v>25412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25402</v>
      </c>
      <c r="M7250" s="6">
        <v>63</v>
      </c>
      <c r="N7250" s="6" t="e">
        <f>VLOOKUP(A7250,web_archive!D:AB,18,FALSE)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12299</v>
      </c>
      <c r="V7250" s="6" t="s">
        <v>12299</v>
      </c>
      <c r="W7250" s="6" t="s">
        <v>12299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25413</v>
      </c>
      <c r="C7251" s="6" t="s">
        <v>25414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14863</v>
      </c>
      <c r="M7251" s="6">
        <v>63</v>
      </c>
      <c r="N7251" s="6" t="e">
        <f>VLOOKUP(A7251,web_archive!D:AB,18,FALSE)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12948</v>
      </c>
      <c r="V7251" s="6" t="s">
        <v>13262</v>
      </c>
      <c r="W7251" s="6" t="s">
        <v>13263</v>
      </c>
      <c r="X7251" s="6" t="s">
        <v>12299</v>
      </c>
      <c r="Y7251" s="6" t="s">
        <v>12299</v>
      </c>
      <c r="Z7251" s="6"/>
      <c r="AA7251" s="6"/>
    </row>
    <row r="7252" spans="1:27" x14ac:dyDescent="0.3">
      <c r="A7252" s="6">
        <v>13128</v>
      </c>
      <c r="B7252" s="6" t="s">
        <v>25415</v>
      </c>
      <c r="C7252" s="6" t="s">
        <v>25416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14863</v>
      </c>
      <c r="M7252" s="6">
        <v>63</v>
      </c>
      <c r="N7252" s="6" t="e">
        <f>VLOOKUP(A7252,web_archive!D:AB,18,FALSE)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13163</v>
      </c>
      <c r="V7252" s="6" t="s">
        <v>13164</v>
      </c>
      <c r="W7252" s="6" t="s">
        <v>12360</v>
      </c>
      <c r="X7252" s="6" t="s">
        <v>13165</v>
      </c>
      <c r="Y7252" s="6" t="s">
        <v>12299</v>
      </c>
      <c r="Z7252" s="6" t="s">
        <v>12299</v>
      </c>
      <c r="AA7252" s="6"/>
    </row>
    <row r="7253" spans="1:27" x14ac:dyDescent="0.3">
      <c r="A7253" s="6">
        <v>13129</v>
      </c>
      <c r="B7253" s="6" t="s">
        <v>25417</v>
      </c>
      <c r="C7253" s="6" t="s">
        <v>25418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14863</v>
      </c>
      <c r="M7253" s="6">
        <v>63</v>
      </c>
      <c r="N7253" s="6" t="e">
        <f>VLOOKUP(A7253,web_archive!D:AB,18,FALSE)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13138</v>
      </c>
      <c r="V7253" s="6" t="s">
        <v>14304</v>
      </c>
      <c r="W7253" s="6" t="s">
        <v>14305</v>
      </c>
      <c r="X7253" s="6" t="s">
        <v>12299</v>
      </c>
      <c r="Y7253" s="6" t="s">
        <v>12299</v>
      </c>
      <c r="Z7253" s="6"/>
      <c r="AA7253" s="6"/>
    </row>
    <row r="7254" spans="1:27" x14ac:dyDescent="0.3">
      <c r="A7254" s="6">
        <v>13150</v>
      </c>
      <c r="B7254" s="6" t="s">
        <v>1549</v>
      </c>
      <c r="C7254" s="6" t="s">
        <v>1549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14863</v>
      </c>
      <c r="M7254" s="6">
        <v>63</v>
      </c>
      <c r="N7254" s="6" t="str">
        <f>VLOOKUP(A7254,web_archive!D:AB,18,FALSE)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12299</v>
      </c>
      <c r="V7254" s="6" t="s">
        <v>12299</v>
      </c>
      <c r="W7254" s="6" t="s">
        <v>12299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25419</v>
      </c>
      <c r="C7255" s="6" t="s">
        <v>25420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14863</v>
      </c>
      <c r="M7255" s="6">
        <v>63</v>
      </c>
      <c r="N7255" s="6" t="e">
        <f>VLOOKUP(A7255,web_archive!D:AB,18,FALSE)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12892</v>
      </c>
      <c r="V7255" s="6" t="s">
        <v>15270</v>
      </c>
      <c r="W7255" s="6" t="s">
        <v>12489</v>
      </c>
      <c r="X7255" s="6" t="s">
        <v>12299</v>
      </c>
      <c r="Y7255" s="6" t="s">
        <v>12299</v>
      </c>
      <c r="Z7255" s="6"/>
      <c r="AA7255" s="6"/>
    </row>
    <row r="7256" spans="1:27" x14ac:dyDescent="0.3">
      <c r="A7256" s="6">
        <v>13152</v>
      </c>
      <c r="B7256" s="6" t="s">
        <v>25421</v>
      </c>
      <c r="C7256" s="6" t="s">
        <v>25420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14863</v>
      </c>
      <c r="M7256" s="6">
        <v>63</v>
      </c>
      <c r="N7256" s="6" t="e">
        <f>VLOOKUP(A7256,web_archive!D:AB,18,FALSE)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12892</v>
      </c>
      <c r="V7256" s="6" t="s">
        <v>15270</v>
      </c>
      <c r="W7256" s="6" t="s">
        <v>12489</v>
      </c>
      <c r="X7256" s="6" t="s">
        <v>12299</v>
      </c>
      <c r="Y7256" s="6" t="s">
        <v>12299</v>
      </c>
      <c r="Z7256" s="6"/>
      <c r="AA7256" s="6"/>
    </row>
    <row r="7257" spans="1:27" x14ac:dyDescent="0.3">
      <c r="A7257" s="6">
        <v>13153</v>
      </c>
      <c r="B7257" s="6" t="s">
        <v>25422</v>
      </c>
      <c r="C7257" s="6" t="s">
        <v>25422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14863</v>
      </c>
      <c r="M7257" s="6">
        <v>63</v>
      </c>
      <c r="N7257" s="6" t="e">
        <f>VLOOKUP(A7257,web_archive!D:AB,18,FALSE)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12892</v>
      </c>
      <c r="V7257" s="6" t="s">
        <v>15270</v>
      </c>
      <c r="W7257" s="6" t="s">
        <v>12489</v>
      </c>
      <c r="X7257" s="6" t="s">
        <v>12299</v>
      </c>
      <c r="Y7257" s="6" t="s">
        <v>12299</v>
      </c>
      <c r="Z7257" s="6"/>
      <c r="AA7257" s="6"/>
    </row>
    <row r="7258" spans="1:27" x14ac:dyDescent="0.3">
      <c r="A7258" s="6">
        <v>13154</v>
      </c>
      <c r="B7258" s="6" t="s">
        <v>8490</v>
      </c>
      <c r="C7258" s="6" t="s">
        <v>8491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14863</v>
      </c>
      <c r="M7258" s="6">
        <v>63</v>
      </c>
      <c r="N7258" s="6" t="str">
        <f>VLOOKUP(A7258,web_archive!D:AB,18,FALSE)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25423</v>
      </c>
      <c r="V7258" s="6" t="s">
        <v>12368</v>
      </c>
      <c r="W7258" s="6" t="s">
        <v>12299</v>
      </c>
      <c r="X7258" s="6" t="s">
        <v>12299</v>
      </c>
      <c r="Y7258" s="6"/>
      <c r="Z7258" s="6"/>
      <c r="AA7258" s="6"/>
    </row>
    <row r="7259" spans="1:27" x14ac:dyDescent="0.3">
      <c r="A7259" s="6">
        <v>13155</v>
      </c>
      <c r="B7259" s="6" t="s">
        <v>1205</v>
      </c>
      <c r="C7259" s="6" t="s">
        <v>1206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14863</v>
      </c>
      <c r="M7259" s="6">
        <v>63</v>
      </c>
      <c r="N7259" s="6" t="str">
        <f>VLOOKUP(A7259,web_archive!D:AB,18,FALSE)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25423</v>
      </c>
      <c r="V7259" s="6" t="s">
        <v>12368</v>
      </c>
      <c r="W7259" s="6" t="s">
        <v>12299</v>
      </c>
      <c r="X7259" s="6" t="s">
        <v>12299</v>
      </c>
      <c r="Y7259" s="6"/>
      <c r="Z7259" s="6"/>
      <c r="AA7259" s="6"/>
    </row>
    <row r="7260" spans="1:27" x14ac:dyDescent="0.3">
      <c r="A7260" s="6">
        <v>13156</v>
      </c>
      <c r="B7260" s="6" t="s">
        <v>25424</v>
      </c>
      <c r="C7260" s="6" t="s">
        <v>25425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14863</v>
      </c>
      <c r="M7260" s="6">
        <v>63</v>
      </c>
      <c r="N7260" s="6" t="e">
        <f>VLOOKUP(A7260,web_archive!D:AB,18,FALSE)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25423</v>
      </c>
      <c r="V7260" s="6" t="s">
        <v>12651</v>
      </c>
      <c r="W7260" s="6" t="s">
        <v>25426</v>
      </c>
      <c r="X7260" s="6">
        <v>6</v>
      </c>
      <c r="Y7260" s="6" t="s">
        <v>12370</v>
      </c>
      <c r="Z7260" s="6" t="s">
        <v>12299</v>
      </c>
      <c r="AA7260" s="6" t="s">
        <v>12299</v>
      </c>
    </row>
    <row r="7261" spans="1:27" x14ac:dyDescent="0.3">
      <c r="A7261" s="6">
        <v>13157</v>
      </c>
      <c r="B7261" s="6" t="s">
        <v>25427</v>
      </c>
      <c r="C7261" s="6" t="s">
        <v>25427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14863</v>
      </c>
      <c r="M7261" s="6">
        <v>63</v>
      </c>
      <c r="N7261" s="6" t="e">
        <f>VLOOKUP(A7261,web_archive!D:AB,18,FALSE)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12299</v>
      </c>
      <c r="V7261" s="6" t="s">
        <v>12299</v>
      </c>
      <c r="W7261" s="6" t="s">
        <v>12299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25428</v>
      </c>
      <c r="C7262" s="6" t="s">
        <v>25428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14863</v>
      </c>
      <c r="M7262" s="6">
        <v>63</v>
      </c>
      <c r="N7262" s="6" t="e">
        <f>VLOOKUP(A7262,web_archive!D:AB,18,FALSE)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16356</v>
      </c>
      <c r="V7262" s="6" t="s">
        <v>12802</v>
      </c>
      <c r="W7262" s="6" t="s">
        <v>12489</v>
      </c>
      <c r="X7262" s="6" t="s">
        <v>12299</v>
      </c>
      <c r="Y7262" s="6" t="s">
        <v>12299</v>
      </c>
      <c r="Z7262" s="6"/>
      <c r="AA7262" s="6"/>
    </row>
    <row r="7263" spans="1:27" x14ac:dyDescent="0.3">
      <c r="A7263" s="6">
        <v>13159</v>
      </c>
      <c r="B7263" s="6" t="s">
        <v>25429</v>
      </c>
      <c r="C7263" s="6" t="s">
        <v>25428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14863</v>
      </c>
      <c r="M7263" s="6">
        <v>63</v>
      </c>
      <c r="N7263" s="6" t="e">
        <f>VLOOKUP(A7263,web_archive!D:AB,18,FALSE)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16356</v>
      </c>
      <c r="V7263" s="6" t="s">
        <v>12802</v>
      </c>
      <c r="W7263" s="6" t="s">
        <v>12489</v>
      </c>
      <c r="X7263" s="6" t="s">
        <v>12299</v>
      </c>
      <c r="Y7263" s="6" t="s">
        <v>12299</v>
      </c>
      <c r="Z7263" s="6"/>
      <c r="AA7263" s="6"/>
    </row>
    <row r="7264" spans="1:27" x14ac:dyDescent="0.3">
      <c r="A7264" s="6">
        <v>13160</v>
      </c>
      <c r="B7264" s="6" t="s">
        <v>25430</v>
      </c>
      <c r="C7264" s="6" t="s">
        <v>25430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14863</v>
      </c>
      <c r="M7264" s="6">
        <v>63</v>
      </c>
      <c r="N7264" s="6" t="e">
        <f>VLOOKUP(A7264,web_archive!D:AB,18,FALSE)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12790</v>
      </c>
      <c r="V7264" s="6" t="s">
        <v>13911</v>
      </c>
      <c r="W7264" s="6" t="s">
        <v>12299</v>
      </c>
      <c r="X7264" s="6" t="s">
        <v>12299</v>
      </c>
      <c r="Y7264" s="6"/>
      <c r="Z7264" s="6"/>
      <c r="AA7264" s="6"/>
    </row>
    <row r="7265" spans="1:50" x14ac:dyDescent="0.3">
      <c r="A7265" s="6">
        <v>13161</v>
      </c>
      <c r="B7265" s="6" t="s">
        <v>25431</v>
      </c>
      <c r="C7265" s="6" t="s">
        <v>25430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14863</v>
      </c>
      <c r="M7265" s="6">
        <v>63</v>
      </c>
      <c r="N7265" s="6" t="e">
        <f>VLOOKUP(A7265,web_archive!D:AB,18,FALSE)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12790</v>
      </c>
      <c r="V7265" s="6" t="s">
        <v>13911</v>
      </c>
      <c r="W7265" s="6" t="s">
        <v>12299</v>
      </c>
      <c r="X7265" s="6" t="s">
        <v>12299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25432</v>
      </c>
      <c r="C7266" s="6" t="s">
        <v>25432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14863</v>
      </c>
      <c r="M7266" s="6">
        <v>63</v>
      </c>
      <c r="N7266" s="6" t="e">
        <f>VLOOKUP(A7266,web_archive!D:AB,18,FALSE)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12299</v>
      </c>
      <c r="V7266" s="6" t="s">
        <v>12299</v>
      </c>
      <c r="W7266" s="6" t="s">
        <v>12299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25433</v>
      </c>
      <c r="C7267" s="6" t="s">
        <v>25434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14863</v>
      </c>
      <c r="M7267" s="6">
        <v>63</v>
      </c>
      <c r="N7267" s="6" t="e">
        <f>VLOOKUP(A7267,web_archive!D:AB,18,FALSE)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12892</v>
      </c>
      <c r="V7267" s="6" t="s">
        <v>15270</v>
      </c>
      <c r="W7267" s="6" t="s">
        <v>12906</v>
      </c>
      <c r="X7267" s="6" t="s">
        <v>25435</v>
      </c>
      <c r="Y7267" s="6" t="s">
        <v>25436</v>
      </c>
      <c r="Z7267" s="6">
        <v>5</v>
      </c>
      <c r="AA7267" s="6" t="s">
        <v>12483</v>
      </c>
      <c r="AB7267" s="6" t="s">
        <v>12299</v>
      </c>
      <c r="AC7267" s="6" t="s">
        <v>12299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25437</v>
      </c>
      <c r="C7268" s="6" t="s">
        <v>25434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14863</v>
      </c>
      <c r="M7268" s="6">
        <v>63</v>
      </c>
      <c r="N7268" s="6" t="e">
        <f>VLOOKUP(A7268,web_archive!D:AB,18,FALSE)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12892</v>
      </c>
      <c r="V7268" s="6" t="s">
        <v>15270</v>
      </c>
      <c r="W7268" s="6" t="s">
        <v>12906</v>
      </c>
      <c r="X7268" s="6" t="s">
        <v>25435</v>
      </c>
      <c r="Y7268" s="6" t="s">
        <v>25436</v>
      </c>
      <c r="Z7268" s="6">
        <v>5</v>
      </c>
      <c r="AA7268" s="6" t="s">
        <v>12483</v>
      </c>
      <c r="AB7268" s="6" t="s">
        <v>12299</v>
      </c>
      <c r="AC7268" s="6" t="s">
        <v>12299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25438</v>
      </c>
      <c r="C7269" s="6" t="s">
        <v>25439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14863</v>
      </c>
      <c r="M7269" s="6">
        <v>63</v>
      </c>
      <c r="N7269" s="6" t="e">
        <f>VLOOKUP(A7269,web_archive!D:AB,18,FALSE)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12892</v>
      </c>
      <c r="V7269" s="6" t="s">
        <v>15270</v>
      </c>
      <c r="W7269" s="6" t="s">
        <v>25440</v>
      </c>
      <c r="X7269" s="6" t="s">
        <v>16251</v>
      </c>
      <c r="Y7269" s="6" t="s">
        <v>25441</v>
      </c>
      <c r="Z7269" s="6" t="s">
        <v>12299</v>
      </c>
      <c r="AA7269" s="6" t="s">
        <v>12299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25442</v>
      </c>
      <c r="C7270" s="6" t="s">
        <v>25439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14863</v>
      </c>
      <c r="M7270" s="6">
        <v>63</v>
      </c>
      <c r="N7270" s="6" t="e">
        <f>VLOOKUP(A7270,web_archive!D:AB,18,FALSE)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12892</v>
      </c>
      <c r="V7270" s="6" t="s">
        <v>15270</v>
      </c>
      <c r="W7270" s="6" t="s">
        <v>25440</v>
      </c>
      <c r="X7270" s="6" t="s">
        <v>16251</v>
      </c>
      <c r="Y7270" s="6" t="s">
        <v>25441</v>
      </c>
      <c r="Z7270" s="6" t="s">
        <v>12299</v>
      </c>
      <c r="AA7270" s="6" t="s">
        <v>12299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25443</v>
      </c>
      <c r="C7271" s="6" t="s">
        <v>25444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14863</v>
      </c>
      <c r="M7271" s="6">
        <v>63</v>
      </c>
      <c r="N7271" s="6" t="e">
        <f>VLOOKUP(A7271,web_archive!D:AB,18,FALSE)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25423</v>
      </c>
      <c r="V7271" s="6" t="s">
        <v>12651</v>
      </c>
      <c r="W7271" s="6" t="s">
        <v>25426</v>
      </c>
      <c r="X7271" s="6">
        <v>6</v>
      </c>
      <c r="Y7271" s="6" t="s">
        <v>12867</v>
      </c>
      <c r="Z7271" s="6" t="s">
        <v>25445</v>
      </c>
      <c r="AA7271" s="6" t="s">
        <v>12368</v>
      </c>
      <c r="AB7271" s="6" t="s">
        <v>12299</v>
      </c>
      <c r="AC7271" s="6" t="s">
        <v>12299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25446</v>
      </c>
      <c r="C7272" s="6" t="s">
        <v>25447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14863</v>
      </c>
      <c r="M7272" s="6">
        <v>63</v>
      </c>
      <c r="N7272" s="6" t="e">
        <f>VLOOKUP(A7272,web_archive!D:AB,18,FALSE)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25423</v>
      </c>
      <c r="V7272" s="6" t="s">
        <v>16143</v>
      </c>
      <c r="W7272" s="6" t="s">
        <v>14194</v>
      </c>
      <c r="X7272" s="6" t="s">
        <v>12483</v>
      </c>
      <c r="Y7272" s="6" t="s">
        <v>12299</v>
      </c>
      <c r="Z7272" s="6" t="s">
        <v>12299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25448</v>
      </c>
      <c r="C7273" s="6" t="s">
        <v>25447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14863</v>
      </c>
      <c r="M7273" s="6">
        <v>63</v>
      </c>
      <c r="N7273" s="6" t="e">
        <f>VLOOKUP(A7273,web_archive!D:AB,18,FALSE)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25423</v>
      </c>
      <c r="V7273" s="6" t="s">
        <v>16143</v>
      </c>
      <c r="W7273" s="6" t="s">
        <v>14194</v>
      </c>
      <c r="X7273" s="6" t="s">
        <v>12483</v>
      </c>
      <c r="Y7273" s="6" t="s">
        <v>12299</v>
      </c>
      <c r="Z7273" s="6" t="s">
        <v>12299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6048</v>
      </c>
      <c r="C7274" s="6" t="s">
        <v>6049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14863</v>
      </c>
      <c r="M7274" s="6">
        <v>63</v>
      </c>
      <c r="N7274" s="6" t="str">
        <f>VLOOKUP(A7274,web_archive!D:AB,18,FALSE)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12892</v>
      </c>
      <c r="V7274" s="6" t="s">
        <v>15905</v>
      </c>
      <c r="W7274" s="6" t="s">
        <v>15562</v>
      </c>
      <c r="X7274" s="6" t="s">
        <v>13639</v>
      </c>
      <c r="Y7274" s="6" t="s">
        <v>12299</v>
      </c>
      <c r="Z7274" s="6" t="s">
        <v>12299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1014</v>
      </c>
      <c r="C7275" s="6" t="s">
        <v>1015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14863</v>
      </c>
      <c r="M7275" s="6">
        <v>63</v>
      </c>
      <c r="N7275" s="6" t="str">
        <f>VLOOKUP(A7275,web_archive!D:AB,18,FALSE)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12858</v>
      </c>
      <c r="V7275" s="6" t="s">
        <v>17714</v>
      </c>
      <c r="W7275" s="6" t="s">
        <v>15270</v>
      </c>
      <c r="X7275" s="6" t="s">
        <v>13100</v>
      </c>
      <c r="Y7275" s="6" t="s">
        <v>12549</v>
      </c>
      <c r="Z7275" s="6" t="s">
        <v>12988</v>
      </c>
      <c r="AA7275" s="6" t="s">
        <v>12551</v>
      </c>
      <c r="AB7275" s="6" t="s">
        <v>25449</v>
      </c>
      <c r="AC7275" s="6" t="s">
        <v>25436</v>
      </c>
      <c r="AD7275" s="6" t="s">
        <v>25450</v>
      </c>
      <c r="AE7275" s="6" t="s">
        <v>12549</v>
      </c>
      <c r="AF7275" s="6" t="s">
        <v>12695</v>
      </c>
      <c r="AG7275" s="6" t="s">
        <v>12551</v>
      </c>
      <c r="AH7275" s="6" t="s">
        <v>12696</v>
      </c>
      <c r="AI7275" s="6" t="s">
        <v>12368</v>
      </c>
      <c r="AJ7275" s="6" t="s">
        <v>12299</v>
      </c>
      <c r="AK7275" s="6" t="s">
        <v>12299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945</v>
      </c>
      <c r="C7276" s="6" t="s">
        <v>946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14863</v>
      </c>
      <c r="M7276" s="6">
        <v>63</v>
      </c>
      <c r="N7276" s="6" t="str">
        <f>VLOOKUP(A7276,web_archive!D:AB,18,FALSE)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12858</v>
      </c>
      <c r="V7276" s="6" t="s">
        <v>12692</v>
      </c>
      <c r="W7276" s="6" t="s">
        <v>12549</v>
      </c>
      <c r="X7276" s="6" t="s">
        <v>13598</v>
      </c>
      <c r="Y7276" s="6" t="s">
        <v>12551</v>
      </c>
      <c r="Z7276" s="6" t="s">
        <v>25339</v>
      </c>
      <c r="AA7276" s="6" t="s">
        <v>12549</v>
      </c>
      <c r="AB7276" s="6" t="s">
        <v>12695</v>
      </c>
      <c r="AC7276" s="6" t="s">
        <v>12551</v>
      </c>
      <c r="AD7276" s="6" t="s">
        <v>25451</v>
      </c>
      <c r="AE7276" s="6" t="s">
        <v>25452</v>
      </c>
      <c r="AF7276" s="6">
        <v>120</v>
      </c>
      <c r="AG7276" s="6" t="s">
        <v>17590</v>
      </c>
      <c r="AH7276" s="6">
        <v>10</v>
      </c>
      <c r="AI7276" s="6">
        <v>6000</v>
      </c>
      <c r="AJ7276" s="6" t="s">
        <v>12682</v>
      </c>
      <c r="AK7276" s="6" t="s">
        <v>25453</v>
      </c>
      <c r="AL7276" s="6" t="s">
        <v>12368</v>
      </c>
      <c r="AM7276" s="6" t="s">
        <v>12299</v>
      </c>
      <c r="AN7276" s="6" t="s">
        <v>12299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1019</v>
      </c>
      <c r="C7277" s="6" t="s">
        <v>1020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14863</v>
      </c>
      <c r="M7277" s="6">
        <v>63</v>
      </c>
      <c r="N7277" s="6" t="str">
        <f>VLOOKUP(A7277,web_archive!D:AB,18,FALSE)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12858</v>
      </c>
      <c r="V7277" s="6" t="s">
        <v>25454</v>
      </c>
      <c r="W7277" s="6" t="s">
        <v>12904</v>
      </c>
      <c r="X7277" s="6" t="s">
        <v>12549</v>
      </c>
      <c r="Y7277" s="6" t="s">
        <v>12693</v>
      </c>
      <c r="Z7277" s="6" t="s">
        <v>12551</v>
      </c>
      <c r="AA7277" s="6" t="s">
        <v>12694</v>
      </c>
      <c r="AB7277" s="6" t="s">
        <v>12549</v>
      </c>
      <c r="AC7277" s="6" t="s">
        <v>12695</v>
      </c>
      <c r="AD7277" s="6" t="s">
        <v>12551</v>
      </c>
      <c r="AE7277" s="6" t="s">
        <v>25451</v>
      </c>
      <c r="AF7277" s="6" t="s">
        <v>25452</v>
      </c>
      <c r="AG7277" s="6">
        <v>100</v>
      </c>
      <c r="AH7277" s="6" t="s">
        <v>17590</v>
      </c>
      <c r="AI7277" s="6">
        <v>30</v>
      </c>
      <c r="AJ7277" s="6">
        <v>6000</v>
      </c>
      <c r="AK7277" s="6" t="s">
        <v>12682</v>
      </c>
      <c r="AL7277" s="6" t="s">
        <v>25453</v>
      </c>
      <c r="AM7277" s="6" t="s">
        <v>12368</v>
      </c>
      <c r="AN7277" s="6" t="s">
        <v>12299</v>
      </c>
      <c r="AO7277" s="6" t="s">
        <v>12299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990</v>
      </c>
      <c r="C7278" s="6" t="s">
        <v>991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14863</v>
      </c>
      <c r="M7278" s="6">
        <v>63</v>
      </c>
      <c r="N7278" s="6" t="str">
        <f>VLOOKUP(A7278,web_archive!D:AB,18,FALSE)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12858</v>
      </c>
      <c r="V7278" s="6" t="s">
        <v>25454</v>
      </c>
      <c r="W7278" s="6" t="s">
        <v>12904</v>
      </c>
      <c r="X7278" s="6" t="s">
        <v>12549</v>
      </c>
      <c r="Y7278" s="6" t="s">
        <v>12693</v>
      </c>
      <c r="Z7278" s="6" t="s">
        <v>12551</v>
      </c>
      <c r="AA7278" s="6" t="s">
        <v>12694</v>
      </c>
      <c r="AB7278" s="6" t="s">
        <v>12549</v>
      </c>
      <c r="AC7278" s="6" t="s">
        <v>12695</v>
      </c>
      <c r="AD7278" s="6" t="s">
        <v>12551</v>
      </c>
      <c r="AE7278" s="6" t="s">
        <v>25451</v>
      </c>
      <c r="AF7278" s="6" t="s">
        <v>25455</v>
      </c>
      <c r="AG7278" s="6">
        <v>120</v>
      </c>
      <c r="AH7278" s="6" t="s">
        <v>17590</v>
      </c>
      <c r="AI7278" s="6">
        <v>30</v>
      </c>
      <c r="AJ7278" s="6">
        <v>9000</v>
      </c>
      <c r="AK7278" s="6" t="s">
        <v>12682</v>
      </c>
      <c r="AL7278" s="6" t="s">
        <v>25453</v>
      </c>
      <c r="AM7278" s="6" t="s">
        <v>12368</v>
      </c>
      <c r="AN7278" s="6" t="s">
        <v>12299</v>
      </c>
      <c r="AO7278" s="6" t="s">
        <v>12299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25456</v>
      </c>
      <c r="C7279" s="6" t="s">
        <v>6049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14863</v>
      </c>
      <c r="M7279" s="6">
        <v>63</v>
      </c>
      <c r="N7279" s="6" t="e">
        <f>VLOOKUP(A7279,web_archive!D:AB,18,FALSE)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12892</v>
      </c>
      <c r="V7279" s="6" t="s">
        <v>15905</v>
      </c>
      <c r="W7279" s="6" t="s">
        <v>15562</v>
      </c>
      <c r="X7279" s="6" t="s">
        <v>25457</v>
      </c>
      <c r="Y7279" s="6" t="s">
        <v>12675</v>
      </c>
      <c r="Z7279" s="6" t="s">
        <v>12749</v>
      </c>
      <c r="AA7279" s="6" t="s">
        <v>12299</v>
      </c>
      <c r="AB7279" s="6" t="s">
        <v>12299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25458</v>
      </c>
      <c r="C7280" s="6" t="s">
        <v>25459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14863</v>
      </c>
      <c r="M7280" s="6">
        <v>63</v>
      </c>
      <c r="N7280" s="6" t="e">
        <f>VLOOKUP(A7280,web_archive!D:AB,18,FALSE)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12570</v>
      </c>
      <c r="V7280" s="6" t="s">
        <v>12549</v>
      </c>
      <c r="W7280" s="6" t="s">
        <v>12988</v>
      </c>
      <c r="X7280" s="6" t="s">
        <v>12551</v>
      </c>
      <c r="Y7280" s="6" t="s">
        <v>12989</v>
      </c>
      <c r="Z7280" s="6" t="s">
        <v>12549</v>
      </c>
      <c r="AA7280" s="6" t="s">
        <v>12695</v>
      </c>
      <c r="AB7280" s="6" t="s">
        <v>12551</v>
      </c>
      <c r="AC7280" s="6" t="s">
        <v>14170</v>
      </c>
      <c r="AD7280" s="6" t="s">
        <v>25460</v>
      </c>
      <c r="AE7280" s="6" t="s">
        <v>25461</v>
      </c>
      <c r="AF7280" s="6" t="s">
        <v>12725</v>
      </c>
      <c r="AG7280" s="6" t="s">
        <v>12549</v>
      </c>
      <c r="AH7280" s="6" t="s">
        <v>12726</v>
      </c>
      <c r="AI7280" s="6" t="s">
        <v>12909</v>
      </c>
      <c r="AJ7280" s="6" t="s">
        <v>12910</v>
      </c>
      <c r="AK7280" s="6" t="s">
        <v>12551</v>
      </c>
      <c r="AL7280" s="6" t="s">
        <v>12726</v>
      </c>
      <c r="AM7280" s="6" t="s">
        <v>12909</v>
      </c>
      <c r="AN7280" s="6" t="s">
        <v>12911</v>
      </c>
      <c r="AO7280" s="6" t="s">
        <v>12549</v>
      </c>
      <c r="AP7280" s="6" t="s">
        <v>12730</v>
      </c>
      <c r="AQ7280" s="6" t="s">
        <v>12551</v>
      </c>
      <c r="AR7280" s="6" t="s">
        <v>14157</v>
      </c>
      <c r="AS7280" s="6" t="s">
        <v>25436</v>
      </c>
      <c r="AT7280" s="6" t="s">
        <v>25462</v>
      </c>
      <c r="AU7280" s="6" t="s">
        <v>25436</v>
      </c>
      <c r="AV7280" s="6" t="s">
        <v>25463</v>
      </c>
      <c r="AW7280" s="6" t="s">
        <v>12299</v>
      </c>
      <c r="AX7280" s="6" t="s">
        <v>12299</v>
      </c>
    </row>
    <row r="7281" spans="1:56" x14ac:dyDescent="0.3">
      <c r="A7281" s="6">
        <v>13177</v>
      </c>
      <c r="B7281" s="6" t="s">
        <v>25464</v>
      </c>
      <c r="C7281" s="6" t="s">
        <v>25465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14863</v>
      </c>
      <c r="M7281" s="6">
        <v>63</v>
      </c>
      <c r="N7281" s="6" t="e">
        <f>VLOOKUP(A7281,web_archive!D:AB,18,FALSE)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12570</v>
      </c>
      <c r="V7281" s="6" t="s">
        <v>12549</v>
      </c>
      <c r="W7281" s="6" t="s">
        <v>13598</v>
      </c>
      <c r="X7281" s="6" t="s">
        <v>12551</v>
      </c>
      <c r="Y7281" s="6" t="s">
        <v>25339</v>
      </c>
      <c r="Z7281" s="6" t="s">
        <v>12549</v>
      </c>
      <c r="AA7281" s="6" t="s">
        <v>12695</v>
      </c>
      <c r="AB7281" s="6" t="s">
        <v>12551</v>
      </c>
      <c r="AC7281" s="6" t="s">
        <v>14170</v>
      </c>
      <c r="AD7281" s="6" t="s">
        <v>25460</v>
      </c>
      <c r="AE7281" s="6" t="s">
        <v>25461</v>
      </c>
      <c r="AF7281" s="6" t="s">
        <v>12725</v>
      </c>
      <c r="AG7281" s="6" t="s">
        <v>12549</v>
      </c>
      <c r="AH7281" s="6" t="s">
        <v>25466</v>
      </c>
      <c r="AI7281" s="6" t="s">
        <v>25467</v>
      </c>
      <c r="AJ7281" s="6" t="s">
        <v>12910</v>
      </c>
      <c r="AK7281" s="6" t="s">
        <v>12551</v>
      </c>
      <c r="AL7281" s="6" t="s">
        <v>25466</v>
      </c>
      <c r="AM7281" s="6" t="s">
        <v>25467</v>
      </c>
      <c r="AN7281" s="6" t="s">
        <v>12911</v>
      </c>
      <c r="AO7281" s="6" t="s">
        <v>12549</v>
      </c>
      <c r="AP7281" s="6" t="s">
        <v>12730</v>
      </c>
      <c r="AQ7281" s="6" t="s">
        <v>12551</v>
      </c>
      <c r="AR7281" s="6" t="s">
        <v>25468</v>
      </c>
      <c r="AS7281" s="6" t="s">
        <v>12675</v>
      </c>
      <c r="AT7281" s="6" t="s">
        <v>25469</v>
      </c>
      <c r="AU7281" s="6" t="s">
        <v>12299</v>
      </c>
      <c r="AV7281" s="6" t="s">
        <v>12299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25470</v>
      </c>
      <c r="C7282" s="6" t="s">
        <v>25471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14863</v>
      </c>
      <c r="M7282" s="6">
        <v>63</v>
      </c>
      <c r="N7282" s="6" t="e">
        <f>VLOOKUP(A7282,web_archive!D:AB,18,FALSE)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12570</v>
      </c>
      <c r="V7282" s="6" t="s">
        <v>12549</v>
      </c>
      <c r="W7282" s="6" t="s">
        <v>12693</v>
      </c>
      <c r="X7282" s="6" t="s">
        <v>12551</v>
      </c>
      <c r="Y7282" s="6" t="s">
        <v>12694</v>
      </c>
      <c r="Z7282" s="6" t="s">
        <v>12549</v>
      </c>
      <c r="AA7282" s="6" t="s">
        <v>12695</v>
      </c>
      <c r="AB7282" s="6" t="s">
        <v>12551</v>
      </c>
      <c r="AC7282" s="6" t="s">
        <v>25472</v>
      </c>
      <c r="AD7282" s="6" t="s">
        <v>14557</v>
      </c>
      <c r="AE7282" s="6" t="s">
        <v>25460</v>
      </c>
      <c r="AF7282" s="6" t="s">
        <v>25461</v>
      </c>
      <c r="AG7282" s="6" t="s">
        <v>12725</v>
      </c>
      <c r="AH7282" s="6" t="s">
        <v>12549</v>
      </c>
      <c r="AI7282" s="6" t="s">
        <v>25466</v>
      </c>
      <c r="AJ7282" s="6" t="s">
        <v>25467</v>
      </c>
      <c r="AK7282" s="6" t="s">
        <v>12910</v>
      </c>
      <c r="AL7282" s="6" t="s">
        <v>12551</v>
      </c>
      <c r="AM7282" s="6" t="s">
        <v>25466</v>
      </c>
      <c r="AN7282" s="6" t="s">
        <v>25467</v>
      </c>
      <c r="AO7282" s="6" t="s">
        <v>12911</v>
      </c>
      <c r="AP7282" s="6" t="s">
        <v>12549</v>
      </c>
      <c r="AQ7282" s="6" t="s">
        <v>12730</v>
      </c>
      <c r="AR7282" s="6" t="s">
        <v>12551</v>
      </c>
      <c r="AS7282" s="6" t="s">
        <v>25473</v>
      </c>
      <c r="AT7282" s="6" t="s">
        <v>25426</v>
      </c>
      <c r="AU7282" s="6" t="s">
        <v>25474</v>
      </c>
      <c r="AV7282" s="6" t="s">
        <v>25426</v>
      </c>
      <c r="AW7282" s="6" t="s">
        <v>12620</v>
      </c>
      <c r="AX7282" s="6" t="s">
        <v>25475</v>
      </c>
      <c r="AY7282" s="6" t="s">
        <v>12299</v>
      </c>
      <c r="AZ7282" s="6" t="s">
        <v>12299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25476</v>
      </c>
      <c r="C7283" s="6" t="s">
        <v>25477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14863</v>
      </c>
      <c r="M7283" s="6">
        <v>63</v>
      </c>
      <c r="N7283" s="6" t="e">
        <f>VLOOKUP(A7283,web_archive!D:AB,18,FALSE)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12570</v>
      </c>
      <c r="V7283" s="6" t="s">
        <v>12549</v>
      </c>
      <c r="W7283" s="6" t="s">
        <v>13598</v>
      </c>
      <c r="X7283" s="6" t="s">
        <v>12551</v>
      </c>
      <c r="Y7283" s="6" t="s">
        <v>25339</v>
      </c>
      <c r="Z7283" s="6" t="s">
        <v>12549</v>
      </c>
      <c r="AA7283" s="6" t="s">
        <v>12695</v>
      </c>
      <c r="AB7283" s="6" t="s">
        <v>12551</v>
      </c>
      <c r="AC7283" s="6" t="s">
        <v>14170</v>
      </c>
      <c r="AD7283" s="6" t="s">
        <v>25460</v>
      </c>
      <c r="AE7283" s="6" t="s">
        <v>25461</v>
      </c>
      <c r="AF7283" s="6" t="s">
        <v>12725</v>
      </c>
      <c r="AG7283" s="6" t="s">
        <v>12549</v>
      </c>
      <c r="AH7283" s="6" t="s">
        <v>25466</v>
      </c>
      <c r="AI7283" s="6" t="s">
        <v>25467</v>
      </c>
      <c r="AJ7283" s="6" t="s">
        <v>12910</v>
      </c>
      <c r="AK7283" s="6" t="s">
        <v>12551</v>
      </c>
      <c r="AL7283" s="6" t="s">
        <v>25466</v>
      </c>
      <c r="AM7283" s="6" t="s">
        <v>25467</v>
      </c>
      <c r="AN7283" s="6" t="s">
        <v>12911</v>
      </c>
      <c r="AO7283" s="6" t="s">
        <v>12549</v>
      </c>
      <c r="AP7283" s="6" t="s">
        <v>12730</v>
      </c>
      <c r="AQ7283" s="6" t="s">
        <v>12551</v>
      </c>
      <c r="AR7283" s="6" t="s">
        <v>25473</v>
      </c>
      <c r="AS7283" s="6" t="s">
        <v>25478</v>
      </c>
      <c r="AT7283" s="6" t="s">
        <v>25474</v>
      </c>
      <c r="AU7283" s="6" t="s">
        <v>25426</v>
      </c>
      <c r="AV7283" s="6" t="s">
        <v>12620</v>
      </c>
      <c r="AW7283" s="6" t="s">
        <v>25479</v>
      </c>
      <c r="AX7283" s="6" t="s">
        <v>13353</v>
      </c>
      <c r="AY7283" s="6">
        <v>200</v>
      </c>
      <c r="AZ7283" s="6">
        <v>20000</v>
      </c>
      <c r="BA7283" s="6" t="s">
        <v>12682</v>
      </c>
      <c r="BB7283" s="6" t="s">
        <v>25480</v>
      </c>
      <c r="BC7283" s="6" t="s">
        <v>12299</v>
      </c>
      <c r="BD7283" s="6" t="s">
        <v>12299</v>
      </c>
    </row>
    <row r="7284" spans="1:56" x14ac:dyDescent="0.3">
      <c r="A7284" s="6">
        <v>13180</v>
      </c>
      <c r="B7284" s="6" t="s">
        <v>25481</v>
      </c>
      <c r="C7284" s="6" t="s">
        <v>25482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14863</v>
      </c>
      <c r="M7284" s="6">
        <v>1</v>
      </c>
      <c r="N7284" s="6" t="e">
        <f>VLOOKUP(A7284,web_archive!D:AB,18,FALSE)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12299</v>
      </c>
      <c r="V7284" s="6" t="s">
        <v>12299</v>
      </c>
      <c r="W7284" s="6" t="s">
        <v>12299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25483</v>
      </c>
      <c r="C7285" s="6" t="s">
        <v>25484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14863</v>
      </c>
      <c r="M7285" s="6">
        <v>1</v>
      </c>
      <c r="N7285" s="6" t="e">
        <f>VLOOKUP(A7285,web_archive!D:AB,18,FALSE)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12299</v>
      </c>
      <c r="V7285" s="6" t="s">
        <v>12299</v>
      </c>
      <c r="W7285" s="6" t="s">
        <v>12299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25485</v>
      </c>
      <c r="C7286" s="6" t="s">
        <v>25486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14863</v>
      </c>
      <c r="M7286" s="6">
        <v>1</v>
      </c>
      <c r="N7286" s="6" t="e">
        <f>VLOOKUP(A7286,web_archive!D:AB,18,FALSE)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12299</v>
      </c>
      <c r="V7286" s="6" t="s">
        <v>12299</v>
      </c>
      <c r="W7286" s="6" t="s">
        <v>12299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25487</v>
      </c>
      <c r="C7287" s="6" t="s">
        <v>25488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14863</v>
      </c>
      <c r="M7287" s="6">
        <v>1</v>
      </c>
      <c r="N7287" s="6" t="e">
        <f>VLOOKUP(A7287,web_archive!D:AB,18,FALSE)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12299</v>
      </c>
      <c r="V7287" s="6" t="s">
        <v>12299</v>
      </c>
      <c r="W7287" s="6" t="s">
        <v>12299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25489</v>
      </c>
      <c r="C7288" s="6" t="s">
        <v>25490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14863</v>
      </c>
      <c r="M7288" s="6">
        <v>63</v>
      </c>
      <c r="N7288" s="6" t="e">
        <f>VLOOKUP(A7288,web_archive!D:AB,18,FALSE)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12570</v>
      </c>
      <c r="V7288" s="6" t="s">
        <v>12551</v>
      </c>
      <c r="W7288" s="6" t="s">
        <v>12973</v>
      </c>
      <c r="X7288" s="6" t="s">
        <v>12862</v>
      </c>
      <c r="Y7288" s="6" t="s">
        <v>12838</v>
      </c>
      <c r="Z7288" s="6" t="s">
        <v>12299</v>
      </c>
      <c r="AA7288" s="6" t="s">
        <v>12299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25491</v>
      </c>
      <c r="C7289" s="6" t="s">
        <v>25492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14863</v>
      </c>
      <c r="M7289" s="6">
        <v>63</v>
      </c>
      <c r="N7289" s="6" t="e">
        <f>VLOOKUP(A7289,web_archive!D:AB,18,FALSE)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12570</v>
      </c>
      <c r="V7289" s="6" t="s">
        <v>12551</v>
      </c>
      <c r="W7289" s="6" t="s">
        <v>12973</v>
      </c>
      <c r="X7289" s="6" t="s">
        <v>12620</v>
      </c>
      <c r="Y7289" s="6" t="s">
        <v>12838</v>
      </c>
      <c r="Z7289" s="6" t="s">
        <v>12299</v>
      </c>
      <c r="AA7289" s="6" t="s">
        <v>12299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25493</v>
      </c>
      <c r="C7290" s="6" t="s">
        <v>25494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14863</v>
      </c>
      <c r="M7290" s="6">
        <v>63</v>
      </c>
      <c r="N7290" s="6" t="e">
        <f>VLOOKUP(A7290,web_archive!D:AB,18,FALSE)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12570</v>
      </c>
      <c r="V7290" s="6" t="s">
        <v>12551</v>
      </c>
      <c r="W7290" s="6" t="s">
        <v>12973</v>
      </c>
      <c r="X7290" s="6" t="s">
        <v>12837</v>
      </c>
      <c r="Y7290" s="6" t="s">
        <v>12838</v>
      </c>
      <c r="Z7290" s="6" t="s">
        <v>12299</v>
      </c>
      <c r="AA7290" s="6" t="s">
        <v>12299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25495</v>
      </c>
      <c r="C7291" s="6" t="s">
        <v>25496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14863</v>
      </c>
      <c r="M7291" s="6">
        <v>63</v>
      </c>
      <c r="N7291" s="6" t="e">
        <f>VLOOKUP(A7291,web_archive!D:AB,18,FALSE)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12570</v>
      </c>
      <c r="V7291" s="6" t="s">
        <v>12551</v>
      </c>
      <c r="W7291" s="6" t="s">
        <v>12973</v>
      </c>
      <c r="X7291" s="6" t="s">
        <v>12860</v>
      </c>
      <c r="Y7291" s="6" t="s">
        <v>12838</v>
      </c>
      <c r="Z7291" s="6" t="s">
        <v>12299</v>
      </c>
      <c r="AA7291" s="6" t="s">
        <v>12299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25497</v>
      </c>
      <c r="C7292" s="6" t="s">
        <v>25498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25402</v>
      </c>
      <c r="M7292" s="6">
        <v>63</v>
      </c>
      <c r="N7292" s="6" t="e">
        <f>VLOOKUP(A7292,web_archive!D:AB,18,FALSE)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12892</v>
      </c>
      <c r="V7292" s="6" t="s">
        <v>25499</v>
      </c>
      <c r="W7292" s="6" t="s">
        <v>12486</v>
      </c>
      <c r="X7292" s="6" t="s">
        <v>12299</v>
      </c>
      <c r="Y7292" s="6" t="s">
        <v>12299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25500</v>
      </c>
      <c r="C7293" s="6" t="s">
        <v>25501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25402</v>
      </c>
      <c r="M7293" s="6">
        <v>63</v>
      </c>
      <c r="N7293" s="6" t="e">
        <f>VLOOKUP(A7293,web_archive!D:AB,18,FALSE)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12892</v>
      </c>
      <c r="V7293" s="6" t="s">
        <v>25502</v>
      </c>
      <c r="W7293" s="6" t="s">
        <v>25503</v>
      </c>
      <c r="X7293" s="6" t="s">
        <v>12672</v>
      </c>
      <c r="Y7293" s="6">
        <v>1</v>
      </c>
      <c r="Z7293" s="6">
        <v>500</v>
      </c>
      <c r="AA7293" s="6" t="s">
        <v>12368</v>
      </c>
      <c r="AB7293" s="6" t="s">
        <v>12299</v>
      </c>
      <c r="AC7293" s="6" t="s">
        <v>12299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25504</v>
      </c>
      <c r="C7294" s="6" t="s">
        <v>25505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25402</v>
      </c>
      <c r="M7294" s="6">
        <v>63</v>
      </c>
      <c r="N7294" s="6" t="e">
        <f>VLOOKUP(A7294,web_archive!D:AB,18,FALSE)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13909</v>
      </c>
      <c r="V7294" s="6" t="s">
        <v>13084</v>
      </c>
      <c r="W7294" s="6" t="s">
        <v>25506</v>
      </c>
      <c r="X7294" s="6" t="s">
        <v>12764</v>
      </c>
      <c r="Y7294" s="6" t="s">
        <v>12299</v>
      </c>
      <c r="Z7294" s="6" t="s">
        <v>12299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25507</v>
      </c>
      <c r="C7295" s="6" t="s">
        <v>25508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25402</v>
      </c>
      <c r="M7295" s="6">
        <v>63</v>
      </c>
      <c r="N7295" s="6" t="e">
        <f>VLOOKUP(A7295,web_archive!D:AB,18,FALSE)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12892</v>
      </c>
      <c r="V7295" s="6" t="s">
        <v>16127</v>
      </c>
      <c r="W7295" s="6" t="s">
        <v>25509</v>
      </c>
      <c r="X7295" s="6" t="s">
        <v>13283</v>
      </c>
      <c r="Y7295" s="6">
        <v>5</v>
      </c>
      <c r="Z7295" s="6" t="s">
        <v>12667</v>
      </c>
      <c r="AA7295" s="6" t="s">
        <v>12299</v>
      </c>
      <c r="AB7295" s="6" t="s">
        <v>12299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25510</v>
      </c>
      <c r="C7296" s="6" t="s">
        <v>25511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14863</v>
      </c>
      <c r="M7296" s="6">
        <v>63</v>
      </c>
      <c r="N7296" s="6" t="e">
        <f>VLOOKUP(A7296,web_archive!D:AB,18,FALSE)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12892</v>
      </c>
      <c r="V7296" s="6" t="s">
        <v>25512</v>
      </c>
      <c r="W7296" s="6" t="s">
        <v>12464</v>
      </c>
      <c r="X7296" s="6" t="s">
        <v>12299</v>
      </c>
      <c r="Y7296" s="6" t="s">
        <v>12299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25501</v>
      </c>
      <c r="C7297" s="6" t="s">
        <v>25501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25402</v>
      </c>
      <c r="M7297" s="6">
        <v>63</v>
      </c>
      <c r="N7297" s="6" t="e">
        <f>VLOOKUP(A7297,web_archive!D:AB,18,FALSE)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12892</v>
      </c>
      <c r="V7297" s="6" t="s">
        <v>25502</v>
      </c>
      <c r="W7297" s="6" t="s">
        <v>25503</v>
      </c>
      <c r="X7297" s="6" t="s">
        <v>12672</v>
      </c>
      <c r="Y7297" s="6">
        <v>1</v>
      </c>
      <c r="Z7297" s="6">
        <v>10</v>
      </c>
      <c r="AA7297" s="6" t="s">
        <v>12368</v>
      </c>
      <c r="AB7297" s="6" t="s">
        <v>12299</v>
      </c>
      <c r="AC7297" s="6" t="s">
        <v>12299</v>
      </c>
    </row>
    <row r="7298" spans="1:29" x14ac:dyDescent="0.3">
      <c r="A7298" s="6">
        <v>13196</v>
      </c>
      <c r="B7298" s="6" t="s">
        <v>25513</v>
      </c>
      <c r="C7298" s="6" t="s">
        <v>25511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14863</v>
      </c>
      <c r="M7298" s="6">
        <v>63</v>
      </c>
      <c r="N7298" s="6" t="e">
        <f>VLOOKUP(A7298,web_archive!D:AB,18,FALSE)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12892</v>
      </c>
      <c r="V7298" s="6" t="s">
        <v>25512</v>
      </c>
      <c r="W7298" s="6" t="s">
        <v>12464</v>
      </c>
      <c r="X7298" s="6" t="s">
        <v>12299</v>
      </c>
      <c r="Y7298" s="6" t="s">
        <v>12299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25514</v>
      </c>
      <c r="C7299" s="6" t="s">
        <v>25515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14863</v>
      </c>
      <c r="M7299" s="6">
        <v>63</v>
      </c>
      <c r="N7299" s="6" t="e">
        <f>VLOOKUP(A7299,web_archive!D:AB,18,FALSE)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12299</v>
      </c>
      <c r="V7299" s="6" t="s">
        <v>12299</v>
      </c>
      <c r="W7299" s="6" t="s">
        <v>12299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25516</v>
      </c>
      <c r="C7300" s="6" t="s">
        <v>25517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14863</v>
      </c>
      <c r="M7300" s="6">
        <v>63</v>
      </c>
      <c r="N7300" s="6" t="e">
        <f>VLOOKUP(A7300,web_archive!D:AB,18,FALSE)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12892</v>
      </c>
      <c r="V7300" s="6" t="s">
        <v>25518</v>
      </c>
      <c r="W7300" s="6" t="s">
        <v>25404</v>
      </c>
      <c r="X7300" s="6" t="s">
        <v>12483</v>
      </c>
      <c r="Y7300" s="6" t="s">
        <v>12299</v>
      </c>
      <c r="Z7300" s="6" t="s">
        <v>12299</v>
      </c>
      <c r="AA7300" s="6"/>
      <c r="AB7300" s="6"/>
      <c r="AC7300" s="6"/>
    </row>
    <row r="7301" spans="1:29" x14ac:dyDescent="0.3">
      <c r="A7301" s="6">
        <v>13199</v>
      </c>
      <c r="B7301" s="6" t="s">
        <v>25519</v>
      </c>
      <c r="C7301" s="6" t="s">
        <v>25517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14863</v>
      </c>
      <c r="M7301" s="6">
        <v>63</v>
      </c>
      <c r="N7301" s="6" t="e">
        <f>VLOOKUP(A7301,web_archive!D:AB,18,FALSE)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12892</v>
      </c>
      <c r="V7301" s="6" t="s">
        <v>25518</v>
      </c>
      <c r="W7301" s="6" t="s">
        <v>25404</v>
      </c>
      <c r="X7301" s="6" t="s">
        <v>12483</v>
      </c>
      <c r="Y7301" s="6" t="s">
        <v>12299</v>
      </c>
      <c r="Z7301" s="6" t="s">
        <v>12299</v>
      </c>
      <c r="AA7301" s="6"/>
      <c r="AB7301" s="6"/>
      <c r="AC7301" s="6"/>
    </row>
    <row r="7302" spans="1:29" x14ac:dyDescent="0.3">
      <c r="A7302" s="6" t="s">
        <v>12401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VLOOKUP(A7302,web_archive!D:AB,18,FALSE)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25520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VLOOKUP(A7303,web_archive!D:AB,18,FALSE)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12401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VLOOKUP(A7304,web_archive!D:AB,18,FALSE)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1706</v>
      </c>
      <c r="C7305" s="6" t="s">
        <v>1706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14863</v>
      </c>
      <c r="M7305" s="6">
        <v>63</v>
      </c>
      <c r="N7305" s="6" t="str">
        <f>VLOOKUP(A7305,web_archive!D:AB,18,FALSE)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12299</v>
      </c>
      <c r="V7305" s="6" t="s">
        <v>12299</v>
      </c>
      <c r="W7305" s="6" t="s">
        <v>12299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9064</v>
      </c>
      <c r="C7306" s="6" t="s">
        <v>9065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14863</v>
      </c>
      <c r="M7306" s="6">
        <v>63</v>
      </c>
      <c r="N7306" s="6" t="str">
        <f>VLOOKUP(A7306,web_archive!D:AB,18,FALSE)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12554</v>
      </c>
      <c r="V7306" s="6" t="s">
        <v>12585</v>
      </c>
      <c r="W7306" s="6" t="s">
        <v>12299</v>
      </c>
      <c r="X7306" s="6" t="s">
        <v>12299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8955</v>
      </c>
      <c r="C7307" s="6" t="s">
        <v>25521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14863</v>
      </c>
      <c r="M7307" s="6">
        <v>63</v>
      </c>
      <c r="N7307" s="6" t="str">
        <f>VLOOKUP(A7307,web_archive!D:AB,18,FALSE)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12562</v>
      </c>
      <c r="V7307" s="6" t="s">
        <v>12670</v>
      </c>
      <c r="W7307" s="6" t="s">
        <v>12413</v>
      </c>
      <c r="X7307" s="6" t="s">
        <v>12299</v>
      </c>
      <c r="Y7307" s="6" t="s">
        <v>12299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4073</v>
      </c>
      <c r="C7308" s="6" t="s">
        <v>4074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14863</v>
      </c>
      <c r="M7308" s="6">
        <v>63</v>
      </c>
      <c r="N7308" s="6" t="str">
        <f>VLOOKUP(A7308,web_archive!D:AB,18,FALSE)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12554</v>
      </c>
      <c r="V7308" s="6" t="s">
        <v>12852</v>
      </c>
      <c r="W7308" s="6" t="s">
        <v>12299</v>
      </c>
      <c r="X7308" s="6" t="s">
        <v>12299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6094</v>
      </c>
      <c r="C7309" s="6" t="s">
        <v>6095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14863</v>
      </c>
      <c r="M7309" s="6">
        <v>63</v>
      </c>
      <c r="N7309" s="6" t="str">
        <f>VLOOKUP(A7309,web_archive!D:AB,18,FALSE)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12554</v>
      </c>
      <c r="V7309" s="6" t="s">
        <v>13007</v>
      </c>
      <c r="W7309" s="6" t="s">
        <v>12299</v>
      </c>
      <c r="X7309" s="6" t="s">
        <v>12299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7788</v>
      </c>
      <c r="C7310" s="6" t="s">
        <v>7789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14863</v>
      </c>
      <c r="M7310" s="6">
        <v>63</v>
      </c>
      <c r="N7310" s="6" t="str">
        <f>VLOOKUP(A7310,web_archive!D:AB,18,FALSE)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12554</v>
      </c>
      <c r="V7310" s="6" t="s">
        <v>12836</v>
      </c>
      <c r="W7310" s="6" t="s">
        <v>12837</v>
      </c>
      <c r="X7310" s="6" t="s">
        <v>12667</v>
      </c>
      <c r="Y7310" s="6" t="s">
        <v>12299</v>
      </c>
      <c r="Z7310" s="6" t="s">
        <v>12299</v>
      </c>
      <c r="AA7310" s="6"/>
      <c r="AB7310" s="6"/>
      <c r="AC7310" s="6"/>
    </row>
    <row r="7311" spans="1:29" x14ac:dyDescent="0.3">
      <c r="A7311" s="6">
        <v>13206</v>
      </c>
      <c r="B7311" s="6" t="s">
        <v>1233</v>
      </c>
      <c r="C7311" s="6" t="s">
        <v>1234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14863</v>
      </c>
      <c r="M7311" s="6">
        <v>63</v>
      </c>
      <c r="N7311" s="6" t="str">
        <f>VLOOKUP(A7311,web_archive!D:AB,18,FALSE)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12554</v>
      </c>
      <c r="V7311" s="6" t="s">
        <v>12871</v>
      </c>
      <c r="W7311" s="6" t="s">
        <v>12860</v>
      </c>
      <c r="X7311" s="6" t="s">
        <v>12667</v>
      </c>
      <c r="Y7311" s="6" t="s">
        <v>12299</v>
      </c>
      <c r="Z7311" s="6" t="s">
        <v>12299</v>
      </c>
      <c r="AA7311" s="6"/>
      <c r="AB7311" s="6"/>
      <c r="AC7311" s="6"/>
    </row>
    <row r="7312" spans="1:29" x14ac:dyDescent="0.3">
      <c r="A7312" s="6">
        <v>13207</v>
      </c>
      <c r="B7312" s="6" t="s">
        <v>4206</v>
      </c>
      <c r="C7312" s="6" t="s">
        <v>4207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14863</v>
      </c>
      <c r="M7312" s="6">
        <v>63</v>
      </c>
      <c r="N7312" s="6" t="str">
        <f>VLOOKUP(A7312,web_archive!D:AB,18,FALSE)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12554</v>
      </c>
      <c r="V7312" s="6" t="s">
        <v>12856</v>
      </c>
      <c r="W7312" s="6" t="s">
        <v>12299</v>
      </c>
      <c r="X7312" s="6" t="s">
        <v>12299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25522</v>
      </c>
      <c r="C7313" s="6" t="s">
        <v>25523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14863</v>
      </c>
      <c r="M7313" s="6">
        <v>63</v>
      </c>
      <c r="N7313" s="6" t="e">
        <f>VLOOKUP(A7313,web_archive!D:AB,18,FALSE)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12562</v>
      </c>
      <c r="V7313" s="6" t="s">
        <v>12620</v>
      </c>
      <c r="W7313" s="6" t="s">
        <v>13387</v>
      </c>
      <c r="X7313" s="6" t="s">
        <v>12299</v>
      </c>
      <c r="Y7313" s="6" t="s">
        <v>12299</v>
      </c>
    </row>
    <row r="7314" spans="1:25" x14ac:dyDescent="0.3">
      <c r="A7314" s="6">
        <v>13210</v>
      </c>
      <c r="B7314" s="6" t="s">
        <v>25524</v>
      </c>
      <c r="C7314" s="6" t="s">
        <v>25525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14863</v>
      </c>
      <c r="M7314" s="6">
        <v>63</v>
      </c>
      <c r="N7314" s="6" t="e">
        <f>VLOOKUP(A7314,web_archive!D:AB,18,FALSE)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12299</v>
      </c>
      <c r="V7314" s="6" t="s">
        <v>12299</v>
      </c>
      <c r="W7314" s="6" t="s">
        <v>12299</v>
      </c>
      <c r="X7314" s="6"/>
      <c r="Y7314" s="6"/>
    </row>
    <row r="7315" spans="1:25" x14ac:dyDescent="0.3">
      <c r="A7315" s="6">
        <v>13211</v>
      </c>
      <c r="B7315" s="6" t="s">
        <v>25526</v>
      </c>
      <c r="C7315" s="6" t="s">
        <v>25527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14863</v>
      </c>
      <c r="M7315" s="6">
        <v>63</v>
      </c>
      <c r="N7315" s="6" t="e">
        <f>VLOOKUP(A7315,web_archive!D:AB,18,FALSE)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12299</v>
      </c>
      <c r="V7315" s="6" t="s">
        <v>12299</v>
      </c>
      <c r="W7315" s="6" t="s">
        <v>12299</v>
      </c>
      <c r="X7315" s="6"/>
      <c r="Y7315" s="6"/>
    </row>
    <row r="7316" spans="1:25" x14ac:dyDescent="0.3">
      <c r="A7316" s="6">
        <v>13212</v>
      </c>
      <c r="B7316" s="6" t="s">
        <v>25528</v>
      </c>
      <c r="C7316" s="6" t="s">
        <v>25529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14863</v>
      </c>
      <c r="M7316" s="6">
        <v>63</v>
      </c>
      <c r="N7316" s="6" t="e">
        <f>VLOOKUP(A7316,web_archive!D:AB,18,FALSE)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12299</v>
      </c>
      <c r="V7316" s="6" t="s">
        <v>12299</v>
      </c>
      <c r="W7316" s="6" t="s">
        <v>12299</v>
      </c>
      <c r="X7316" s="6"/>
      <c r="Y7316" s="6"/>
    </row>
    <row r="7317" spans="1:25" x14ac:dyDescent="0.3">
      <c r="A7317" s="6">
        <v>13213</v>
      </c>
      <c r="B7317" s="6" t="s">
        <v>25530</v>
      </c>
      <c r="C7317" s="6" t="s">
        <v>25531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14863</v>
      </c>
      <c r="M7317" s="6">
        <v>63</v>
      </c>
      <c r="N7317" s="6" t="e">
        <f>VLOOKUP(A7317,web_archive!D:AB,18,FALSE)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12299</v>
      </c>
      <c r="V7317" s="6" t="s">
        <v>12299</v>
      </c>
      <c r="W7317" s="6" t="s">
        <v>12299</v>
      </c>
      <c r="X7317" s="6"/>
      <c r="Y7317" s="6"/>
    </row>
    <row r="7318" spans="1:25" x14ac:dyDescent="0.3">
      <c r="A7318" s="6">
        <v>13214</v>
      </c>
      <c r="B7318" s="6" t="s">
        <v>25532</v>
      </c>
      <c r="C7318" s="6" t="s">
        <v>25533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14863</v>
      </c>
      <c r="M7318" s="6">
        <v>63</v>
      </c>
      <c r="N7318" s="6" t="e">
        <f>VLOOKUP(A7318,web_archive!D:AB,18,FALSE)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12299</v>
      </c>
      <c r="V7318" s="6" t="s">
        <v>12299</v>
      </c>
      <c r="W7318" s="6" t="s">
        <v>12299</v>
      </c>
      <c r="X7318" s="6"/>
      <c r="Y7318" s="6"/>
    </row>
    <row r="7319" spans="1:25" x14ac:dyDescent="0.3">
      <c r="A7319" s="6">
        <v>13215</v>
      </c>
      <c r="B7319" s="6" t="s">
        <v>25534</v>
      </c>
      <c r="C7319" s="6" t="s">
        <v>25535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12295</v>
      </c>
      <c r="M7319" s="6">
        <v>63</v>
      </c>
      <c r="N7319" s="6" t="e">
        <f>VLOOKUP(A7319,web_archive!D:AB,18,FALSE)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12554</v>
      </c>
      <c r="V7319" s="6" t="s">
        <v>25536</v>
      </c>
      <c r="W7319" s="6" t="s">
        <v>12299</v>
      </c>
      <c r="X7319" s="6" t="s">
        <v>12299</v>
      </c>
      <c r="Y7319" s="6"/>
    </row>
    <row r="7320" spans="1:25" x14ac:dyDescent="0.3">
      <c r="A7320" s="6">
        <v>13216</v>
      </c>
      <c r="B7320" s="6" t="s">
        <v>25537</v>
      </c>
      <c r="C7320" s="6" t="s">
        <v>25538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12295</v>
      </c>
      <c r="M7320" s="6">
        <v>63</v>
      </c>
      <c r="N7320" s="6" t="e">
        <f>VLOOKUP(A7320,web_archive!D:AB,18,FALSE)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12554</v>
      </c>
      <c r="V7320" s="6" t="s">
        <v>12852</v>
      </c>
      <c r="W7320" s="6" t="s">
        <v>12299</v>
      </c>
      <c r="X7320" s="6" t="s">
        <v>12299</v>
      </c>
      <c r="Y7320" s="6"/>
    </row>
    <row r="7321" spans="1:25" x14ac:dyDescent="0.3">
      <c r="A7321" s="6">
        <v>13217</v>
      </c>
      <c r="B7321" s="6" t="s">
        <v>25539</v>
      </c>
      <c r="C7321" s="6" t="s">
        <v>25540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12295</v>
      </c>
      <c r="M7321" s="6">
        <v>63</v>
      </c>
      <c r="N7321" s="6" t="e">
        <f>VLOOKUP(A7321,web_archive!D:AB,18,FALSE)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12554</v>
      </c>
      <c r="V7321" s="6" t="s">
        <v>12856</v>
      </c>
      <c r="W7321" s="6" t="s">
        <v>12299</v>
      </c>
      <c r="X7321" s="6" t="s">
        <v>12299</v>
      </c>
      <c r="Y7321" s="6"/>
    </row>
    <row r="7322" spans="1:25" x14ac:dyDescent="0.3">
      <c r="A7322" s="6">
        <v>13218</v>
      </c>
      <c r="B7322" s="6" t="s">
        <v>25541</v>
      </c>
      <c r="C7322" s="6" t="s">
        <v>25542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12295</v>
      </c>
      <c r="M7322" s="6">
        <v>63</v>
      </c>
      <c r="N7322" s="6" t="e">
        <f>VLOOKUP(A7322,web_archive!D:AB,18,FALSE)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12554</v>
      </c>
      <c r="V7322" s="6" t="s">
        <v>13007</v>
      </c>
      <c r="W7322" s="6" t="s">
        <v>12299</v>
      </c>
      <c r="X7322" s="6" t="s">
        <v>12299</v>
      </c>
      <c r="Y7322" s="6"/>
    </row>
    <row r="7323" spans="1:25" x14ac:dyDescent="0.3">
      <c r="A7323" s="6">
        <v>13219</v>
      </c>
      <c r="B7323" s="6" t="s">
        <v>25543</v>
      </c>
      <c r="C7323" s="6" t="s">
        <v>25544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12295</v>
      </c>
      <c r="M7323" s="6">
        <v>63</v>
      </c>
      <c r="N7323" s="6" t="e">
        <f>VLOOKUP(A7323,web_archive!D:AB,18,FALSE)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12554</v>
      </c>
      <c r="V7323" s="6" t="s">
        <v>12855</v>
      </c>
      <c r="W7323" s="6" t="s">
        <v>12299</v>
      </c>
      <c r="X7323" s="6" t="s">
        <v>12299</v>
      </c>
      <c r="Y7323" s="6"/>
    </row>
    <row r="7324" spans="1:25" x14ac:dyDescent="0.3">
      <c r="A7324" s="6">
        <v>13220</v>
      </c>
      <c r="B7324" s="6" t="s">
        <v>25545</v>
      </c>
      <c r="C7324" s="6" t="s">
        <v>25546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12295</v>
      </c>
      <c r="M7324" s="6">
        <v>63</v>
      </c>
      <c r="N7324" s="6" t="e">
        <f>VLOOKUP(A7324,web_archive!D:AB,18,FALSE)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12554</v>
      </c>
      <c r="V7324" s="6" t="s">
        <v>12585</v>
      </c>
      <c r="W7324" s="6" t="s">
        <v>12299</v>
      </c>
      <c r="X7324" s="6" t="s">
        <v>12299</v>
      </c>
      <c r="Y7324" s="6"/>
    </row>
    <row r="7325" spans="1:25" x14ac:dyDescent="0.3">
      <c r="A7325" s="6">
        <v>13221</v>
      </c>
      <c r="B7325" s="6" t="s">
        <v>25547</v>
      </c>
      <c r="C7325" s="6" t="s">
        <v>9065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12295</v>
      </c>
      <c r="M7325" s="6">
        <v>63</v>
      </c>
      <c r="N7325" s="6" t="e">
        <f>VLOOKUP(A7325,web_archive!D:AB,18,FALSE)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12554</v>
      </c>
      <c r="V7325" s="6" t="s">
        <v>12585</v>
      </c>
      <c r="W7325" s="6" t="s">
        <v>12299</v>
      </c>
      <c r="X7325" s="6" t="s">
        <v>12299</v>
      </c>
      <c r="Y7325" s="6"/>
    </row>
    <row r="7326" spans="1:25" x14ac:dyDescent="0.3">
      <c r="A7326" s="6">
        <v>13222</v>
      </c>
      <c r="B7326" s="6" t="s">
        <v>25548</v>
      </c>
      <c r="C7326" s="6" t="s">
        <v>25521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12295</v>
      </c>
      <c r="M7326" s="6">
        <v>63</v>
      </c>
      <c r="N7326" s="6" t="e">
        <f>VLOOKUP(A7326,web_archive!D:AB,18,FALSE)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12554</v>
      </c>
      <c r="V7326" s="6" t="s">
        <v>25536</v>
      </c>
      <c r="W7326" s="6" t="s">
        <v>12299</v>
      </c>
      <c r="X7326" s="6" t="s">
        <v>12299</v>
      </c>
      <c r="Y7326" s="6"/>
    </row>
    <row r="7327" spans="1:25" x14ac:dyDescent="0.3">
      <c r="A7327" s="6">
        <v>13223</v>
      </c>
      <c r="B7327" s="6" t="s">
        <v>25549</v>
      </c>
      <c r="C7327" s="6" t="s">
        <v>4074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12295</v>
      </c>
      <c r="M7327" s="6">
        <v>63</v>
      </c>
      <c r="N7327" s="6" t="e">
        <f>VLOOKUP(A7327,web_archive!D:AB,18,FALSE)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12554</v>
      </c>
      <c r="V7327" s="6" t="s">
        <v>12852</v>
      </c>
      <c r="W7327" s="6" t="s">
        <v>12299</v>
      </c>
      <c r="X7327" s="6" t="s">
        <v>12299</v>
      </c>
      <c r="Y7327" s="6"/>
    </row>
    <row r="7328" spans="1:25" x14ac:dyDescent="0.3">
      <c r="A7328" s="6">
        <v>13224</v>
      </c>
      <c r="B7328" s="6" t="s">
        <v>25550</v>
      </c>
      <c r="C7328" s="6" t="s">
        <v>6095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12295</v>
      </c>
      <c r="M7328" s="6">
        <v>63</v>
      </c>
      <c r="N7328" s="6" t="e">
        <f>VLOOKUP(A7328,web_archive!D:AB,18,FALSE)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12554</v>
      </c>
      <c r="V7328" s="6" t="s">
        <v>13007</v>
      </c>
      <c r="W7328" s="6" t="s">
        <v>12299</v>
      </c>
      <c r="X7328" s="6" t="s">
        <v>12299</v>
      </c>
      <c r="Y7328" s="6"/>
    </row>
    <row r="7329" spans="1:24" x14ac:dyDescent="0.3">
      <c r="A7329" s="6">
        <v>13225</v>
      </c>
      <c r="B7329" s="6" t="s">
        <v>25551</v>
      </c>
      <c r="C7329" s="6" t="s">
        <v>7789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12295</v>
      </c>
      <c r="M7329" s="6">
        <v>63</v>
      </c>
      <c r="N7329" s="6" t="e">
        <f>VLOOKUP(A7329,web_archive!D:AB,18,FALSE)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12554</v>
      </c>
      <c r="V7329" s="6" t="s">
        <v>14092</v>
      </c>
      <c r="W7329" s="6" t="s">
        <v>12299</v>
      </c>
      <c r="X7329" s="6" t="s">
        <v>12299</v>
      </c>
    </row>
    <row r="7330" spans="1:24" x14ac:dyDescent="0.3">
      <c r="A7330" s="6">
        <v>13226</v>
      </c>
      <c r="B7330" s="6" t="s">
        <v>25552</v>
      </c>
      <c r="C7330" s="6" t="s">
        <v>1234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12295</v>
      </c>
      <c r="M7330" s="6">
        <v>63</v>
      </c>
      <c r="N7330" s="6" t="e">
        <f>VLOOKUP(A7330,web_archive!D:AB,18,FALSE)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12554</v>
      </c>
      <c r="V7330" s="6" t="s">
        <v>12659</v>
      </c>
      <c r="W7330" s="6" t="s">
        <v>12299</v>
      </c>
      <c r="X7330" s="6" t="s">
        <v>12299</v>
      </c>
    </row>
    <row r="7331" spans="1:24" x14ac:dyDescent="0.3">
      <c r="A7331" s="6">
        <v>13227</v>
      </c>
      <c r="B7331" s="6" t="s">
        <v>25553</v>
      </c>
      <c r="C7331" s="6" t="s">
        <v>4207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12295</v>
      </c>
      <c r="M7331" s="6">
        <v>63</v>
      </c>
      <c r="N7331" s="6" t="e">
        <f>VLOOKUP(A7331,web_archive!D:AB,18,FALSE)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12554</v>
      </c>
      <c r="V7331" s="6" t="s">
        <v>12856</v>
      </c>
      <c r="W7331" s="6" t="s">
        <v>12299</v>
      </c>
      <c r="X7331" s="6" t="s">
        <v>12299</v>
      </c>
    </row>
    <row r="7332" spans="1:24" x14ac:dyDescent="0.3">
      <c r="A7332" s="6">
        <v>13228</v>
      </c>
      <c r="B7332" s="6" t="s">
        <v>25554</v>
      </c>
      <c r="C7332" s="6" t="s">
        <v>25555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14863</v>
      </c>
      <c r="M7332" s="6">
        <v>63</v>
      </c>
      <c r="N7332" s="6" t="e">
        <f>VLOOKUP(A7332,web_archive!D:AB,18,FALSE)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12554</v>
      </c>
      <c r="V7332" s="6" t="s">
        <v>12852</v>
      </c>
      <c r="W7332" s="6" t="s">
        <v>12299</v>
      </c>
      <c r="X7332" s="6" t="s">
        <v>12299</v>
      </c>
    </row>
    <row r="7333" spans="1:24" x14ac:dyDescent="0.3">
      <c r="A7333" s="6">
        <v>13229</v>
      </c>
      <c r="B7333" s="6" t="s">
        <v>25556</v>
      </c>
      <c r="C7333" s="6" t="s">
        <v>25557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14863</v>
      </c>
      <c r="M7333" s="6">
        <v>63</v>
      </c>
      <c r="N7333" s="6" t="e">
        <f>VLOOKUP(A7333,web_archive!D:AB,18,FALSE)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12554</v>
      </c>
      <c r="V7333" s="6" t="s">
        <v>13007</v>
      </c>
      <c r="W7333" s="6" t="s">
        <v>12299</v>
      </c>
      <c r="X7333" s="6" t="s">
        <v>12299</v>
      </c>
    </row>
    <row r="7334" spans="1:24" x14ac:dyDescent="0.3">
      <c r="A7334" s="6">
        <v>13230</v>
      </c>
      <c r="B7334" s="6" t="s">
        <v>25558</v>
      </c>
      <c r="C7334" s="6" t="s">
        <v>25559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14863</v>
      </c>
      <c r="M7334" s="6">
        <v>63</v>
      </c>
      <c r="N7334" s="6" t="e">
        <f>VLOOKUP(A7334,web_archive!D:AB,18,FALSE)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12554</v>
      </c>
      <c r="V7334" s="6" t="s">
        <v>12856</v>
      </c>
      <c r="W7334" s="6" t="s">
        <v>12299</v>
      </c>
      <c r="X7334" s="6" t="s">
        <v>12299</v>
      </c>
    </row>
    <row r="7335" spans="1:24" x14ac:dyDescent="0.3">
      <c r="A7335" s="6">
        <v>13231</v>
      </c>
      <c r="B7335" s="6" t="s">
        <v>7748</v>
      </c>
      <c r="C7335" s="6" t="s">
        <v>7749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14863</v>
      </c>
      <c r="M7335" s="6">
        <v>63</v>
      </c>
      <c r="N7335" s="6" t="e">
        <f>VLOOKUP(A7335,web_archive!D:AB,18,FALSE)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12554</v>
      </c>
      <c r="V7335" s="6" t="s">
        <v>14092</v>
      </c>
      <c r="W7335" s="6" t="s">
        <v>12299</v>
      </c>
      <c r="X7335" s="6" t="s">
        <v>12299</v>
      </c>
    </row>
    <row r="7336" spans="1:24" x14ac:dyDescent="0.3">
      <c r="A7336" s="6">
        <v>13232</v>
      </c>
      <c r="B7336" s="6" t="s">
        <v>25560</v>
      </c>
      <c r="C7336" s="6" t="s">
        <v>25561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14863</v>
      </c>
      <c r="M7336" s="6">
        <v>63</v>
      </c>
      <c r="N7336" s="6" t="e">
        <f>VLOOKUP(A7336,web_archive!D:AB,18,FALSE)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12554</v>
      </c>
      <c r="V7336" s="6" t="s">
        <v>12659</v>
      </c>
      <c r="W7336" s="6" t="s">
        <v>12299</v>
      </c>
      <c r="X7336" s="6" t="s">
        <v>12299</v>
      </c>
    </row>
    <row r="7337" spans="1:24" x14ac:dyDescent="0.3">
      <c r="A7337" s="6" t="s">
        <v>12401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VLOOKUP(A7337,web_archive!D:AB,18,FALSE)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25562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VLOOKUP(A7338,web_archive!D:AB,18,FALSE)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12401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VLOOKUP(A7339,web_archive!D:AB,18,FALSE)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9021</v>
      </c>
      <c r="C7340" s="6" t="s">
        <v>9021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12238</v>
      </c>
      <c r="M7340" s="6">
        <v>63</v>
      </c>
      <c r="N7340" s="6" t="str">
        <f>VLOOKUP(A7340,web_archive!D:AB,18,FALSE)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12299</v>
      </c>
      <c r="V7340" s="6" t="s">
        <v>12299</v>
      </c>
      <c r="W7340" s="6" t="s">
        <v>12299</v>
      </c>
      <c r="X7340" s="6"/>
    </row>
    <row r="7341" spans="1:24" x14ac:dyDescent="0.3">
      <c r="A7341" s="6">
        <v>13251</v>
      </c>
      <c r="B7341" s="6" t="s">
        <v>7079</v>
      </c>
      <c r="C7341" s="6" t="s">
        <v>7080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12238</v>
      </c>
      <c r="M7341" s="6">
        <v>63</v>
      </c>
      <c r="N7341" s="6" t="str">
        <f>VLOOKUP(A7341,web_archive!D:AB,18,FALSE)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12299</v>
      </c>
      <c r="V7341" s="6" t="s">
        <v>12299</v>
      </c>
      <c r="W7341" s="6" t="s">
        <v>12299</v>
      </c>
      <c r="X7341" s="6"/>
    </row>
    <row r="7342" spans="1:24" x14ac:dyDescent="0.3">
      <c r="A7342" s="6">
        <v>13252</v>
      </c>
      <c r="B7342" s="6" t="s">
        <v>4085</v>
      </c>
      <c r="C7342" s="6" t="s">
        <v>4086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12238</v>
      </c>
      <c r="M7342" s="6">
        <v>63</v>
      </c>
      <c r="N7342" s="6" t="str">
        <f>VLOOKUP(A7342,web_archive!D:AB,18,FALSE)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12299</v>
      </c>
      <c r="V7342" s="6" t="s">
        <v>12299</v>
      </c>
      <c r="W7342" s="6" t="s">
        <v>12299</v>
      </c>
      <c r="X7342" s="6"/>
    </row>
    <row r="7343" spans="1:24" x14ac:dyDescent="0.3">
      <c r="A7343" s="6">
        <v>13253</v>
      </c>
      <c r="B7343" s="6" t="s">
        <v>8932</v>
      </c>
      <c r="C7343" s="6" t="s">
        <v>8933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12238</v>
      </c>
      <c r="M7343" s="6">
        <v>63</v>
      </c>
      <c r="N7343" s="6" t="str">
        <f>VLOOKUP(A7343,web_archive!D:AB,18,FALSE)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12299</v>
      </c>
      <c r="V7343" s="6" t="s">
        <v>12299</v>
      </c>
      <c r="W7343" s="6" t="s">
        <v>12299</v>
      </c>
      <c r="X7343" s="6"/>
    </row>
    <row r="7344" spans="1:24" x14ac:dyDescent="0.3">
      <c r="A7344" s="6">
        <v>13254</v>
      </c>
      <c r="B7344" s="6" t="s">
        <v>10002</v>
      </c>
      <c r="C7344" s="6" t="s">
        <v>10003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12238</v>
      </c>
      <c r="M7344" s="6">
        <v>63</v>
      </c>
      <c r="N7344" s="6" t="str">
        <f>VLOOKUP(A7344,web_archive!D:AB,18,FALSE)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12299</v>
      </c>
      <c r="V7344" s="6" t="s">
        <v>12299</v>
      </c>
      <c r="W7344" s="6" t="s">
        <v>12299</v>
      </c>
      <c r="X7344" s="6"/>
    </row>
    <row r="7345" spans="1:26" x14ac:dyDescent="0.3">
      <c r="A7345" s="6">
        <v>13255</v>
      </c>
      <c r="B7345" s="6" t="s">
        <v>5912</v>
      </c>
      <c r="C7345" s="6" t="s">
        <v>5913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12238</v>
      </c>
      <c r="M7345" s="6">
        <v>63</v>
      </c>
      <c r="N7345" s="6" t="str">
        <f>VLOOKUP(A7345,web_archive!D:AB,18,FALSE)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12554</v>
      </c>
      <c r="V7345" s="6" t="s">
        <v>12856</v>
      </c>
      <c r="W7345" s="6" t="s">
        <v>12299</v>
      </c>
      <c r="X7345" s="6" t="s">
        <v>12299</v>
      </c>
      <c r="Y7345" s="6"/>
      <c r="Z7345" s="6"/>
    </row>
    <row r="7346" spans="1:26" x14ac:dyDescent="0.3">
      <c r="A7346" s="6">
        <v>13256</v>
      </c>
      <c r="B7346" s="6" t="s">
        <v>5895</v>
      </c>
      <c r="C7346" s="6" t="s">
        <v>5896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12238</v>
      </c>
      <c r="M7346" s="6">
        <v>63</v>
      </c>
      <c r="N7346" s="6" t="str">
        <f>VLOOKUP(A7346,web_archive!D:AB,18,FALSE)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12554</v>
      </c>
      <c r="V7346" s="6" t="s">
        <v>12855</v>
      </c>
      <c r="W7346" s="6" t="s">
        <v>12299</v>
      </c>
      <c r="X7346" s="6" t="s">
        <v>12299</v>
      </c>
      <c r="Y7346" s="6"/>
      <c r="Z7346" s="6"/>
    </row>
    <row r="7347" spans="1:26" x14ac:dyDescent="0.3">
      <c r="A7347" s="6">
        <v>13257</v>
      </c>
      <c r="B7347" s="6" t="s">
        <v>5908</v>
      </c>
      <c r="C7347" s="6" t="s">
        <v>5909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12238</v>
      </c>
      <c r="M7347" s="6">
        <v>63</v>
      </c>
      <c r="N7347" s="6" t="str">
        <f>VLOOKUP(A7347,web_archive!D:AB,18,FALSE)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12554</v>
      </c>
      <c r="V7347" s="6" t="s">
        <v>13007</v>
      </c>
      <c r="W7347" s="6" t="s">
        <v>12299</v>
      </c>
      <c r="X7347" s="6" t="s">
        <v>12299</v>
      </c>
      <c r="Y7347" s="6"/>
      <c r="Z7347" s="6"/>
    </row>
    <row r="7348" spans="1:26" x14ac:dyDescent="0.3">
      <c r="A7348" s="6">
        <v>13258</v>
      </c>
      <c r="B7348" s="6" t="s">
        <v>5904</v>
      </c>
      <c r="C7348" s="6" t="s">
        <v>5905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12238</v>
      </c>
      <c r="M7348" s="6">
        <v>63</v>
      </c>
      <c r="N7348" s="6" t="str">
        <f>VLOOKUP(A7348,web_archive!D:AB,18,FALSE)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12554</v>
      </c>
      <c r="V7348" s="6" t="s">
        <v>12852</v>
      </c>
      <c r="W7348" s="6" t="s">
        <v>12299</v>
      </c>
      <c r="X7348" s="6" t="s">
        <v>12299</v>
      </c>
      <c r="Y7348" s="6"/>
      <c r="Z7348" s="6"/>
    </row>
    <row r="7349" spans="1:26" x14ac:dyDescent="0.3">
      <c r="A7349" s="6">
        <v>13259</v>
      </c>
      <c r="B7349" s="6" t="s">
        <v>5900</v>
      </c>
      <c r="C7349" s="6" t="s">
        <v>5901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12238</v>
      </c>
      <c r="M7349" s="6">
        <v>63</v>
      </c>
      <c r="N7349" s="6" t="str">
        <f>VLOOKUP(A7349,web_archive!D:AB,18,FALSE)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12554</v>
      </c>
      <c r="V7349" s="6" t="s">
        <v>12836</v>
      </c>
      <c r="W7349" s="6" t="s">
        <v>12837</v>
      </c>
      <c r="X7349" s="6" t="s">
        <v>12667</v>
      </c>
      <c r="Y7349" s="6" t="s">
        <v>12299</v>
      </c>
      <c r="Z7349" s="6" t="s">
        <v>12299</v>
      </c>
    </row>
    <row r="7350" spans="1:26" x14ac:dyDescent="0.3">
      <c r="A7350" s="6" t="s">
        <v>12401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VLOOKUP(A7350,web_archive!D:AB,18,FALSE)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25563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VLOOKUP(A7351,web_archive!D:AB,18,FALSE)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12401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VLOOKUP(A7352,web_archive!D:AB,18,FALSE)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25564</v>
      </c>
      <c r="C7353" s="6" t="s">
        <v>25565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12818</v>
      </c>
      <c r="M7353" s="6">
        <v>56</v>
      </c>
      <c r="N7353" s="6" t="e">
        <f>VLOOKUP(A7353,web_archive!D:AB,18,FALSE)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12299</v>
      </c>
      <c r="V7353" s="6" t="s">
        <v>12299</v>
      </c>
      <c r="W7353" s="6" t="s">
        <v>12299</v>
      </c>
      <c r="X7353" s="6"/>
      <c r="Y7353" s="6"/>
      <c r="Z7353" s="6"/>
    </row>
    <row r="7354" spans="1:26" x14ac:dyDescent="0.3">
      <c r="A7354" s="6">
        <v>13261</v>
      </c>
      <c r="B7354" s="6" t="s">
        <v>25566</v>
      </c>
      <c r="C7354" s="6" t="s">
        <v>25567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12818</v>
      </c>
      <c r="M7354" s="6">
        <v>56</v>
      </c>
      <c r="N7354" s="6" t="e">
        <f>VLOOKUP(A7354,web_archive!D:AB,18,FALSE)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12299</v>
      </c>
      <c r="V7354" s="6" t="s">
        <v>12299</v>
      </c>
      <c r="W7354" s="6" t="s">
        <v>12299</v>
      </c>
      <c r="X7354" s="6"/>
      <c r="Y7354" s="6"/>
      <c r="Z7354" s="6"/>
    </row>
    <row r="7355" spans="1:26" x14ac:dyDescent="0.3">
      <c r="A7355" s="6">
        <v>13262</v>
      </c>
      <c r="B7355" s="6" t="s">
        <v>25568</v>
      </c>
      <c r="C7355" s="6" t="s">
        <v>25569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12818</v>
      </c>
      <c r="M7355" s="6">
        <v>56</v>
      </c>
      <c r="N7355" s="6" t="e">
        <f>VLOOKUP(A7355,web_archive!D:AB,18,FALSE)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12299</v>
      </c>
      <c r="V7355" s="6" t="s">
        <v>12299</v>
      </c>
      <c r="W7355" s="6" t="s">
        <v>12299</v>
      </c>
      <c r="X7355" s="6"/>
      <c r="Y7355" s="6"/>
      <c r="Z7355" s="6"/>
    </row>
    <row r="7356" spans="1:26" x14ac:dyDescent="0.3">
      <c r="A7356" s="6">
        <v>13263</v>
      </c>
      <c r="B7356" s="6" t="s">
        <v>25570</v>
      </c>
      <c r="C7356" s="6" t="s">
        <v>25571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12818</v>
      </c>
      <c r="M7356" s="6">
        <v>56</v>
      </c>
      <c r="N7356" s="6" t="e">
        <f>VLOOKUP(A7356,web_archive!D:AB,18,FALSE)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12299</v>
      </c>
      <c r="V7356" s="6" t="s">
        <v>12299</v>
      </c>
      <c r="W7356" s="6" t="s">
        <v>12299</v>
      </c>
      <c r="X7356" s="6"/>
      <c r="Y7356" s="6"/>
      <c r="Z7356" s="6"/>
    </row>
    <row r="7357" spans="1:26" x14ac:dyDescent="0.3">
      <c r="A7357" s="6">
        <v>13264</v>
      </c>
      <c r="B7357" s="6" t="s">
        <v>25572</v>
      </c>
      <c r="C7357" s="6" t="s">
        <v>25573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12818</v>
      </c>
      <c r="M7357" s="6">
        <v>56</v>
      </c>
      <c r="N7357" s="6" t="e">
        <f>VLOOKUP(A7357,web_archive!D:AB,18,FALSE)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12299</v>
      </c>
      <c r="V7357" s="6" t="s">
        <v>12299</v>
      </c>
      <c r="W7357" s="6" t="s">
        <v>12299</v>
      </c>
      <c r="X7357" s="6"/>
      <c r="Y7357" s="6"/>
      <c r="Z7357" s="6"/>
    </row>
    <row r="7358" spans="1:26" x14ac:dyDescent="0.3">
      <c r="A7358" s="6">
        <v>13265</v>
      </c>
      <c r="B7358" s="6" t="s">
        <v>25574</v>
      </c>
      <c r="C7358" s="6" t="s">
        <v>25575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12818</v>
      </c>
      <c r="M7358" s="6">
        <v>56</v>
      </c>
      <c r="N7358" s="6" t="e">
        <f>VLOOKUP(A7358,web_archive!D:AB,18,FALSE)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12299</v>
      </c>
      <c r="V7358" s="6" t="s">
        <v>12299</v>
      </c>
      <c r="W7358" s="6" t="s">
        <v>12299</v>
      </c>
      <c r="X7358" s="6"/>
      <c r="Y7358" s="6"/>
      <c r="Z7358" s="6"/>
    </row>
    <row r="7359" spans="1:26" x14ac:dyDescent="0.3">
      <c r="A7359" s="6">
        <v>13266</v>
      </c>
      <c r="B7359" s="6" t="s">
        <v>25576</v>
      </c>
      <c r="C7359" s="6" t="s">
        <v>25577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12818</v>
      </c>
      <c r="M7359" s="6">
        <v>56</v>
      </c>
      <c r="N7359" s="6" t="e">
        <f>VLOOKUP(A7359,web_archive!D:AB,18,FALSE)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12299</v>
      </c>
      <c r="V7359" s="6" t="s">
        <v>12299</v>
      </c>
      <c r="W7359" s="6" t="s">
        <v>12299</v>
      </c>
      <c r="X7359" s="6"/>
      <c r="Y7359" s="6"/>
      <c r="Z7359" s="6"/>
    </row>
    <row r="7360" spans="1:26" x14ac:dyDescent="0.3">
      <c r="A7360" s="6">
        <v>13267</v>
      </c>
      <c r="B7360" s="6" t="s">
        <v>25578</v>
      </c>
      <c r="C7360" s="6" t="s">
        <v>25579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12818</v>
      </c>
      <c r="M7360" s="6">
        <v>56</v>
      </c>
      <c r="N7360" s="6" t="e">
        <f>VLOOKUP(A7360,web_archive!D:AB,18,FALSE)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12299</v>
      </c>
      <c r="V7360" s="6" t="s">
        <v>12299</v>
      </c>
      <c r="W7360" s="6" t="s">
        <v>12299</v>
      </c>
      <c r="X7360" s="6"/>
      <c r="Y7360" s="6"/>
      <c r="Z7360" s="6"/>
    </row>
    <row r="7361" spans="1:27" x14ac:dyDescent="0.3">
      <c r="A7361" s="6">
        <v>13268</v>
      </c>
      <c r="B7361" s="6" t="s">
        <v>25580</v>
      </c>
      <c r="C7361" s="6" t="s">
        <v>25581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12818</v>
      </c>
      <c r="M7361" s="6">
        <v>56</v>
      </c>
      <c r="N7361" s="6" t="e">
        <f>VLOOKUP(A7361,web_archive!D:AB,18,FALSE)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25582</v>
      </c>
      <c r="V7361" s="6">
        <v>10000</v>
      </c>
      <c r="W7361" s="6" t="s">
        <v>12600</v>
      </c>
      <c r="X7361" s="6" t="s">
        <v>12299</v>
      </c>
      <c r="Y7361" s="6" t="s">
        <v>12299</v>
      </c>
      <c r="Z7361" s="6"/>
      <c r="AA7361" s="6"/>
    </row>
    <row r="7362" spans="1:27" x14ac:dyDescent="0.3">
      <c r="A7362" s="6">
        <v>13269</v>
      </c>
      <c r="B7362" s="6" t="s">
        <v>25583</v>
      </c>
      <c r="C7362" s="6" t="s">
        <v>25584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12818</v>
      </c>
      <c r="M7362" s="6">
        <v>56</v>
      </c>
      <c r="N7362" s="6" t="e">
        <f>VLOOKUP(A7362,web_archive!D:AB,18,FALSE)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23651</v>
      </c>
      <c r="V7362" s="6">
        <v>500000</v>
      </c>
      <c r="W7362" s="6" t="s">
        <v>12489</v>
      </c>
      <c r="X7362" s="6" t="s">
        <v>12299</v>
      </c>
      <c r="Y7362" s="6" t="s">
        <v>12299</v>
      </c>
      <c r="Z7362" s="6"/>
      <c r="AA7362" s="6"/>
    </row>
    <row r="7363" spans="1:27" x14ac:dyDescent="0.3">
      <c r="A7363" s="6">
        <v>13270</v>
      </c>
      <c r="B7363" s="6" t="s">
        <v>25585</v>
      </c>
      <c r="C7363" s="6" t="s">
        <v>25586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12818</v>
      </c>
      <c r="M7363" s="6">
        <v>56</v>
      </c>
      <c r="N7363" s="6" t="e">
        <f>VLOOKUP(A7363,web_archive!D:AB,18,FALSE)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23654</v>
      </c>
      <c r="V7363" s="6">
        <v>500000</v>
      </c>
      <c r="W7363" s="6" t="s">
        <v>12370</v>
      </c>
      <c r="X7363" s="6" t="s">
        <v>12299</v>
      </c>
      <c r="Y7363" s="6" t="s">
        <v>12299</v>
      </c>
      <c r="Z7363" s="6"/>
      <c r="AA7363" s="6"/>
    </row>
    <row r="7364" spans="1:27" x14ac:dyDescent="0.3">
      <c r="A7364" s="6">
        <v>13271</v>
      </c>
      <c r="B7364" s="6" t="s">
        <v>25587</v>
      </c>
      <c r="C7364" s="6" t="s">
        <v>25588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12818</v>
      </c>
      <c r="M7364" s="6">
        <v>56</v>
      </c>
      <c r="N7364" s="6" t="e">
        <f>VLOOKUP(A7364,web_archive!D:AB,18,FALSE)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23657</v>
      </c>
      <c r="V7364" s="6">
        <v>500000</v>
      </c>
      <c r="W7364" s="6" t="s">
        <v>12370</v>
      </c>
      <c r="X7364" s="6" t="s">
        <v>12299</v>
      </c>
      <c r="Y7364" s="6" t="s">
        <v>12299</v>
      </c>
      <c r="Z7364" s="6"/>
      <c r="AA7364" s="6"/>
    </row>
    <row r="7365" spans="1:27" x14ac:dyDescent="0.3">
      <c r="A7365" s="6">
        <v>13272</v>
      </c>
      <c r="B7365" s="6" t="s">
        <v>25589</v>
      </c>
      <c r="C7365" s="6" t="s">
        <v>25590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12818</v>
      </c>
      <c r="M7365" s="6">
        <v>56</v>
      </c>
      <c r="N7365" s="6" t="e">
        <f>VLOOKUP(A7365,web_archive!D:AB,18,FALSE)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25591</v>
      </c>
      <c r="V7365" s="6" t="s">
        <v>12298</v>
      </c>
      <c r="W7365" s="6" t="s">
        <v>12299</v>
      </c>
      <c r="X7365" s="6" t="s">
        <v>12299</v>
      </c>
      <c r="Y7365" s="6"/>
      <c r="Z7365" s="6"/>
      <c r="AA7365" s="6"/>
    </row>
    <row r="7366" spans="1:27" x14ac:dyDescent="0.3">
      <c r="A7366" s="6">
        <v>13273</v>
      </c>
      <c r="B7366" s="6" t="s">
        <v>25592</v>
      </c>
      <c r="C7366" s="6" t="s">
        <v>25593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12818</v>
      </c>
      <c r="M7366" s="6">
        <v>56</v>
      </c>
      <c r="N7366" s="6" t="e">
        <f>VLOOKUP(A7366,web_archive!D:AB,18,FALSE)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23660</v>
      </c>
      <c r="V7366" s="6">
        <v>500000</v>
      </c>
      <c r="W7366" s="6" t="s">
        <v>12491</v>
      </c>
      <c r="X7366" s="6" t="s">
        <v>12299</v>
      </c>
      <c r="Y7366" s="6" t="s">
        <v>12299</v>
      </c>
      <c r="Z7366" s="6"/>
      <c r="AA7366" s="6"/>
    </row>
    <row r="7367" spans="1:27" x14ac:dyDescent="0.3">
      <c r="A7367" s="6">
        <v>13274</v>
      </c>
      <c r="B7367" s="6" t="s">
        <v>25594</v>
      </c>
      <c r="C7367" s="6" t="s">
        <v>25595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12818</v>
      </c>
      <c r="M7367" s="6">
        <v>56</v>
      </c>
      <c r="N7367" s="6" t="e">
        <f>VLOOKUP(A7367,web_archive!D:AB,18,FALSE)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23663</v>
      </c>
      <c r="V7367" s="6">
        <v>500000</v>
      </c>
      <c r="W7367" s="6" t="s">
        <v>12491</v>
      </c>
      <c r="X7367" s="6" t="s">
        <v>12299</v>
      </c>
      <c r="Y7367" s="6" t="s">
        <v>12299</v>
      </c>
      <c r="Z7367" s="6"/>
      <c r="AA7367" s="6"/>
    </row>
    <row r="7368" spans="1:27" x14ac:dyDescent="0.3">
      <c r="A7368" s="6">
        <v>13275</v>
      </c>
      <c r="B7368" s="6" t="s">
        <v>25596</v>
      </c>
      <c r="C7368" s="6" t="s">
        <v>25597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12818</v>
      </c>
      <c r="M7368" s="6">
        <v>56</v>
      </c>
      <c r="N7368" s="6" t="e">
        <f>VLOOKUP(A7368,web_archive!D:AB,18,FALSE)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25598</v>
      </c>
      <c r="V7368" s="6">
        <v>500000</v>
      </c>
      <c r="W7368" s="6" t="s">
        <v>25599</v>
      </c>
      <c r="X7368" s="6" t="s">
        <v>12298</v>
      </c>
      <c r="Y7368" s="6" t="s">
        <v>12299</v>
      </c>
      <c r="Z7368" s="6" t="s">
        <v>12299</v>
      </c>
      <c r="AA7368" s="6"/>
    </row>
    <row r="7369" spans="1:27" x14ac:dyDescent="0.3">
      <c r="A7369" s="6">
        <v>13276</v>
      </c>
      <c r="B7369" s="6" t="s">
        <v>25600</v>
      </c>
      <c r="C7369" s="6" t="s">
        <v>25601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12818</v>
      </c>
      <c r="M7369" s="6">
        <v>56</v>
      </c>
      <c r="N7369" s="6" t="e">
        <f>VLOOKUP(A7369,web_archive!D:AB,18,FALSE)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25598</v>
      </c>
      <c r="V7369" s="6">
        <v>500000</v>
      </c>
      <c r="W7369" s="6" t="s">
        <v>25602</v>
      </c>
      <c r="X7369" s="6" t="s">
        <v>12298</v>
      </c>
      <c r="Y7369" s="6" t="s">
        <v>12299</v>
      </c>
      <c r="Z7369" s="6" t="s">
        <v>12299</v>
      </c>
      <c r="AA7369" s="6"/>
    </row>
    <row r="7370" spans="1:27" x14ac:dyDescent="0.3">
      <c r="A7370" s="6">
        <v>13277</v>
      </c>
      <c r="B7370" s="6" t="s">
        <v>25603</v>
      </c>
      <c r="C7370" s="6" t="s">
        <v>25604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12818</v>
      </c>
      <c r="M7370" s="6">
        <v>56</v>
      </c>
      <c r="N7370" s="6" t="e">
        <f>VLOOKUP(A7370,web_archive!D:AB,18,FALSE)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25598</v>
      </c>
      <c r="V7370" s="6">
        <v>500000</v>
      </c>
      <c r="W7370" s="6" t="s">
        <v>25605</v>
      </c>
      <c r="X7370" s="6" t="s">
        <v>12298</v>
      </c>
      <c r="Y7370" s="6" t="s">
        <v>12299</v>
      </c>
      <c r="Z7370" s="6" t="s">
        <v>12299</v>
      </c>
      <c r="AA7370" s="6"/>
    </row>
    <row r="7371" spans="1:27" x14ac:dyDescent="0.3">
      <c r="A7371" s="6">
        <v>13278</v>
      </c>
      <c r="B7371" s="6" t="s">
        <v>25606</v>
      </c>
      <c r="C7371" s="6" t="s">
        <v>25607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12818</v>
      </c>
      <c r="M7371" s="6">
        <v>56</v>
      </c>
      <c r="N7371" s="6" t="e">
        <f>VLOOKUP(A7371,web_archive!D:AB,18,FALSE)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25608</v>
      </c>
      <c r="V7371" s="6">
        <v>500000</v>
      </c>
      <c r="W7371" s="6" t="s">
        <v>25609</v>
      </c>
      <c r="X7371" s="6" t="s">
        <v>12600</v>
      </c>
      <c r="Y7371" s="6" t="s">
        <v>12299</v>
      </c>
      <c r="Z7371" s="6" t="s">
        <v>12299</v>
      </c>
      <c r="AA7371" s="6"/>
    </row>
    <row r="7372" spans="1:27" x14ac:dyDescent="0.3">
      <c r="A7372" s="6">
        <v>13279</v>
      </c>
      <c r="B7372" s="6" t="s">
        <v>25610</v>
      </c>
      <c r="C7372" s="6" t="s">
        <v>25611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12818</v>
      </c>
      <c r="M7372" s="6">
        <v>56</v>
      </c>
      <c r="N7372" s="6" t="e">
        <f>VLOOKUP(A7372,web_archive!D:AB,18,FALSE)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25608</v>
      </c>
      <c r="V7372" s="6">
        <v>500000</v>
      </c>
      <c r="W7372" s="6" t="s">
        <v>25612</v>
      </c>
      <c r="X7372" s="6" t="s">
        <v>12451</v>
      </c>
      <c r="Y7372" s="6" t="s">
        <v>12299</v>
      </c>
      <c r="Z7372" s="6" t="s">
        <v>12299</v>
      </c>
      <c r="AA7372" s="6"/>
    </row>
    <row r="7373" spans="1:27" x14ac:dyDescent="0.3">
      <c r="A7373" s="6">
        <v>13280</v>
      </c>
      <c r="B7373" s="6" t="s">
        <v>25613</v>
      </c>
      <c r="C7373" s="6" t="s">
        <v>25614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12818</v>
      </c>
      <c r="M7373" s="6">
        <v>56</v>
      </c>
      <c r="N7373" s="6" t="e">
        <f>VLOOKUP(A7373,web_archive!D:AB,18,FALSE)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25608</v>
      </c>
      <c r="V7373" s="6">
        <v>500000</v>
      </c>
      <c r="W7373" s="6" t="s">
        <v>25615</v>
      </c>
      <c r="X7373" s="6" t="s">
        <v>12663</v>
      </c>
      <c r="Y7373" s="6" t="s">
        <v>12299</v>
      </c>
      <c r="Z7373" s="6" t="s">
        <v>12299</v>
      </c>
      <c r="AA7373" s="6"/>
    </row>
    <row r="7374" spans="1:27" x14ac:dyDescent="0.3">
      <c r="A7374" s="6">
        <v>13281</v>
      </c>
      <c r="B7374" s="6" t="s">
        <v>25616</v>
      </c>
      <c r="C7374" s="6" t="s">
        <v>25617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12818</v>
      </c>
      <c r="M7374" s="6">
        <v>56</v>
      </c>
      <c r="N7374" s="6" t="e">
        <f>VLOOKUP(A7374,web_archive!D:AB,18,FALSE)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23681</v>
      </c>
      <c r="V7374" s="6">
        <v>500000</v>
      </c>
      <c r="W7374" s="6" t="s">
        <v>25618</v>
      </c>
      <c r="X7374" s="6" t="s">
        <v>12298</v>
      </c>
      <c r="Y7374" s="6" t="s">
        <v>12299</v>
      </c>
      <c r="Z7374" s="6" t="s">
        <v>12299</v>
      </c>
      <c r="AA7374" s="6"/>
    </row>
    <row r="7375" spans="1:27" x14ac:dyDescent="0.3">
      <c r="A7375" s="6">
        <v>13282</v>
      </c>
      <c r="B7375" s="6" t="s">
        <v>25619</v>
      </c>
      <c r="C7375" s="6" t="s">
        <v>25620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12818</v>
      </c>
      <c r="M7375" s="6">
        <v>56</v>
      </c>
      <c r="N7375" s="6" t="e">
        <f>VLOOKUP(A7375,web_archive!D:AB,18,FALSE)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23706</v>
      </c>
      <c r="V7375" s="6">
        <v>500000</v>
      </c>
      <c r="W7375" s="6">
        <v>20</v>
      </c>
      <c r="X7375" s="6" t="s">
        <v>23707</v>
      </c>
      <c r="Y7375" s="6" t="s">
        <v>13911</v>
      </c>
      <c r="Z7375" s="6" t="s">
        <v>12299</v>
      </c>
      <c r="AA7375" s="6" t="s">
        <v>12299</v>
      </c>
    </row>
    <row r="7376" spans="1:27" x14ac:dyDescent="0.3">
      <c r="A7376" s="6">
        <v>13283</v>
      </c>
      <c r="B7376" s="6" t="s">
        <v>25621</v>
      </c>
      <c r="C7376" s="6" t="s">
        <v>25622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12818</v>
      </c>
      <c r="M7376" s="6">
        <v>56</v>
      </c>
      <c r="N7376" s="6" t="e">
        <f>VLOOKUP(A7376,web_archive!D:AB,18,FALSE)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23710</v>
      </c>
      <c r="V7376" s="6">
        <v>500000</v>
      </c>
      <c r="W7376" s="6" t="s">
        <v>12489</v>
      </c>
      <c r="X7376" s="6" t="s">
        <v>12299</v>
      </c>
      <c r="Y7376" s="6" t="s">
        <v>12299</v>
      </c>
      <c r="Z7376" s="6"/>
      <c r="AA7376" s="6"/>
    </row>
    <row r="7377" spans="1:27" x14ac:dyDescent="0.3">
      <c r="A7377" s="6">
        <v>13284</v>
      </c>
      <c r="B7377" s="6" t="s">
        <v>25623</v>
      </c>
      <c r="C7377" s="6" t="s">
        <v>25624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12818</v>
      </c>
      <c r="M7377" s="6">
        <v>56</v>
      </c>
      <c r="N7377" s="6" t="e">
        <f>VLOOKUP(A7377,web_archive!D:AB,18,FALSE)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23685</v>
      </c>
      <c r="V7377" s="6">
        <v>300000</v>
      </c>
      <c r="W7377" s="6" t="s">
        <v>12483</v>
      </c>
      <c r="X7377" s="6" t="s">
        <v>12299</v>
      </c>
      <c r="Y7377" s="6" t="s">
        <v>12299</v>
      </c>
      <c r="Z7377" s="6"/>
      <c r="AA7377" s="6"/>
    </row>
    <row r="7378" spans="1:27" x14ac:dyDescent="0.3">
      <c r="A7378" s="6">
        <v>13285</v>
      </c>
      <c r="B7378" s="6" t="s">
        <v>25625</v>
      </c>
      <c r="C7378" s="6" t="s">
        <v>25626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12818</v>
      </c>
      <c r="M7378" s="6">
        <v>56</v>
      </c>
      <c r="N7378" s="6" t="e">
        <f>VLOOKUP(A7378,web_archive!D:AB,18,FALSE)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23688</v>
      </c>
      <c r="V7378" s="6">
        <v>300000</v>
      </c>
      <c r="W7378" s="6" t="s">
        <v>12483</v>
      </c>
      <c r="X7378" s="6" t="s">
        <v>12299</v>
      </c>
      <c r="Y7378" s="6" t="s">
        <v>12299</v>
      </c>
      <c r="Z7378" s="6"/>
      <c r="AA7378" s="6"/>
    </row>
    <row r="7379" spans="1:27" x14ac:dyDescent="0.3">
      <c r="A7379" s="6">
        <v>13286</v>
      </c>
      <c r="B7379" s="6" t="s">
        <v>25627</v>
      </c>
      <c r="C7379" s="6" t="s">
        <v>25628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12818</v>
      </c>
      <c r="M7379" s="6">
        <v>56</v>
      </c>
      <c r="N7379" s="6" t="e">
        <f>VLOOKUP(A7379,web_archive!D:AB,18,FALSE)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23691</v>
      </c>
      <c r="V7379" s="6">
        <v>300000</v>
      </c>
      <c r="W7379" s="6" t="s">
        <v>12483</v>
      </c>
      <c r="X7379" s="6" t="s">
        <v>12299</v>
      </c>
      <c r="Y7379" s="6" t="s">
        <v>12299</v>
      </c>
      <c r="Z7379" s="6"/>
      <c r="AA7379" s="6"/>
    </row>
    <row r="7380" spans="1:27" x14ac:dyDescent="0.3">
      <c r="A7380" s="6">
        <v>13287</v>
      </c>
      <c r="B7380" s="6" t="s">
        <v>25629</v>
      </c>
      <c r="C7380" s="6" t="s">
        <v>25630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12818</v>
      </c>
      <c r="M7380" s="6">
        <v>56</v>
      </c>
      <c r="N7380" s="6" t="e">
        <f>VLOOKUP(A7380,web_archive!D:AB,18,FALSE)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23694</v>
      </c>
      <c r="V7380" s="6">
        <v>300000</v>
      </c>
      <c r="W7380" s="6" t="s">
        <v>12483</v>
      </c>
      <c r="X7380" s="6" t="s">
        <v>12299</v>
      </c>
      <c r="Y7380" s="6" t="s">
        <v>12299</v>
      </c>
      <c r="Z7380" s="6"/>
      <c r="AA7380" s="6"/>
    </row>
    <row r="7381" spans="1:27" x14ac:dyDescent="0.3">
      <c r="A7381" s="6">
        <v>13288</v>
      </c>
      <c r="B7381" s="6" t="s">
        <v>25631</v>
      </c>
      <c r="C7381" s="6" t="s">
        <v>25632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12818</v>
      </c>
      <c r="M7381" s="6">
        <v>56</v>
      </c>
      <c r="N7381" s="6" t="e">
        <f>VLOOKUP(A7381,web_archive!D:AB,18,FALSE)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23697</v>
      </c>
      <c r="V7381" s="6">
        <v>300000</v>
      </c>
      <c r="W7381" s="6" t="s">
        <v>12483</v>
      </c>
      <c r="X7381" s="6" t="s">
        <v>12299</v>
      </c>
      <c r="Y7381" s="6" t="s">
        <v>12299</v>
      </c>
      <c r="Z7381" s="6"/>
      <c r="AA7381" s="6"/>
    </row>
    <row r="7382" spans="1:27" x14ac:dyDescent="0.3">
      <c r="A7382" s="6">
        <v>13289</v>
      </c>
      <c r="B7382" s="6" t="s">
        <v>25633</v>
      </c>
      <c r="C7382" s="6" t="s">
        <v>25634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12818</v>
      </c>
      <c r="M7382" s="6">
        <v>56</v>
      </c>
      <c r="N7382" s="6" t="e">
        <f>VLOOKUP(A7382,web_archive!D:AB,18,FALSE)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23700</v>
      </c>
      <c r="V7382" s="6">
        <v>300000</v>
      </c>
      <c r="W7382" s="6" t="s">
        <v>12483</v>
      </c>
      <c r="X7382" s="6" t="s">
        <v>12299</v>
      </c>
      <c r="Y7382" s="6" t="s">
        <v>12299</v>
      </c>
      <c r="Z7382" s="6"/>
      <c r="AA7382" s="6"/>
    </row>
    <row r="7383" spans="1:27" x14ac:dyDescent="0.3">
      <c r="A7383" s="6">
        <v>13290</v>
      </c>
      <c r="B7383" s="6" t="s">
        <v>25635</v>
      </c>
      <c r="C7383" s="6" t="s">
        <v>25636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12818</v>
      </c>
      <c r="M7383" s="6">
        <v>56</v>
      </c>
      <c r="N7383" s="6" t="e">
        <f>VLOOKUP(A7383,web_archive!D:AB,18,FALSE)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23703</v>
      </c>
      <c r="V7383" s="6">
        <v>60000</v>
      </c>
      <c r="W7383" s="6" t="s">
        <v>22428</v>
      </c>
      <c r="X7383" s="6" t="s">
        <v>22429</v>
      </c>
      <c r="Y7383" s="6" t="s">
        <v>12299</v>
      </c>
      <c r="Z7383" s="6" t="s">
        <v>12299</v>
      </c>
      <c r="AA7383" s="6"/>
    </row>
    <row r="7384" spans="1:27" x14ac:dyDescent="0.3">
      <c r="A7384" s="6" t="s">
        <v>12401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VLOOKUP(A7384,web_archive!D:AB,18,FALSE)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25637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VLOOKUP(A7385,web_archive!D:AB,18,FALSE)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12401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VLOOKUP(A7386,web_archive!D:AB,18,FALSE)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25638</v>
      </c>
      <c r="C7387" s="6" t="s">
        <v>25638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12238</v>
      </c>
      <c r="M7387" s="6">
        <v>63</v>
      </c>
      <c r="N7387" s="6" t="e">
        <f>VLOOKUP(A7387,web_archive!D:AB,18,FALSE)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12554</v>
      </c>
      <c r="V7387" s="6" t="s">
        <v>25639</v>
      </c>
      <c r="W7387" s="6" t="s">
        <v>12620</v>
      </c>
      <c r="X7387" s="6" t="s">
        <v>13387</v>
      </c>
      <c r="Y7387" s="6" t="s">
        <v>12299</v>
      </c>
      <c r="Z7387" s="6" t="s">
        <v>12299</v>
      </c>
      <c r="AA7387" s="6"/>
    </row>
    <row r="7388" spans="1:27" x14ac:dyDescent="0.3">
      <c r="A7388" s="6">
        <v>13292</v>
      </c>
      <c r="B7388" s="6" t="s">
        <v>25640</v>
      </c>
      <c r="C7388" s="6" t="s">
        <v>25641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12238</v>
      </c>
      <c r="M7388" s="6">
        <v>63</v>
      </c>
      <c r="N7388" s="6" t="e">
        <f>VLOOKUP(A7388,web_archive!D:AB,18,FALSE)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12554</v>
      </c>
      <c r="V7388" s="6" t="s">
        <v>25639</v>
      </c>
      <c r="W7388" s="6" t="s">
        <v>12620</v>
      </c>
      <c r="X7388" s="6" t="s">
        <v>13387</v>
      </c>
      <c r="Y7388" s="6" t="s">
        <v>12299</v>
      </c>
      <c r="Z7388" s="6" t="s">
        <v>12299</v>
      </c>
      <c r="AA7388" s="6"/>
    </row>
    <row r="7389" spans="1:27" x14ac:dyDescent="0.3">
      <c r="A7389" s="6">
        <v>13293</v>
      </c>
      <c r="B7389" s="6" t="s">
        <v>25642</v>
      </c>
      <c r="C7389" s="6" t="s">
        <v>25643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12238</v>
      </c>
      <c r="M7389" s="6">
        <v>63</v>
      </c>
      <c r="N7389" s="6" t="e">
        <f>VLOOKUP(A7389,web_archive!D:AB,18,FALSE)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12554</v>
      </c>
      <c r="V7389" s="6" t="s">
        <v>25644</v>
      </c>
      <c r="W7389" s="6" t="s">
        <v>12886</v>
      </c>
      <c r="X7389" s="6">
        <v>1</v>
      </c>
      <c r="Y7389" s="6" t="s">
        <v>12404</v>
      </c>
      <c r="Z7389" s="6" t="s">
        <v>12299</v>
      </c>
      <c r="AA7389" s="6" t="s">
        <v>12299</v>
      </c>
    </row>
    <row r="7390" spans="1:27" x14ac:dyDescent="0.3">
      <c r="A7390" s="6">
        <v>13294</v>
      </c>
      <c r="B7390" s="6" t="s">
        <v>25645</v>
      </c>
      <c r="C7390" s="6" t="s">
        <v>25646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12238</v>
      </c>
      <c r="M7390" s="6">
        <v>63</v>
      </c>
      <c r="N7390" s="6" t="e">
        <f>VLOOKUP(A7390,web_archive!D:AB,18,FALSE)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12554</v>
      </c>
      <c r="V7390" s="6" t="s">
        <v>25536</v>
      </c>
      <c r="W7390" s="6" t="s">
        <v>12299</v>
      </c>
      <c r="X7390" s="6" t="s">
        <v>12299</v>
      </c>
      <c r="Y7390" s="6"/>
      <c r="Z7390" s="6"/>
      <c r="AA7390" s="6"/>
    </row>
    <row r="7391" spans="1:27" x14ac:dyDescent="0.3">
      <c r="A7391" s="6">
        <v>13295</v>
      </c>
      <c r="B7391" s="6" t="s">
        <v>25647</v>
      </c>
      <c r="C7391" s="6" t="s">
        <v>25648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12295</v>
      </c>
      <c r="M7391" s="6">
        <v>63</v>
      </c>
      <c r="N7391" s="6" t="e">
        <f>VLOOKUP(A7391,web_archive!D:AB,18,FALSE)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12299</v>
      </c>
      <c r="V7391" s="6" t="s">
        <v>12299</v>
      </c>
      <c r="W7391" s="6" t="s">
        <v>12299</v>
      </c>
      <c r="X7391" s="6"/>
      <c r="Y7391" s="6"/>
      <c r="Z7391" s="6"/>
      <c r="AA7391" s="6"/>
    </row>
    <row r="7392" spans="1:27" x14ac:dyDescent="0.3">
      <c r="A7392" s="6" t="s">
        <v>12401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VLOOKUP(A7392,web_archive!D:AB,18,FALSE)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25649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VLOOKUP(A7393,web_archive!D:AB,18,FALSE)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12401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VLOOKUP(A7394,web_archive!D:AB,18,FALSE)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25650</v>
      </c>
      <c r="C7395" s="6" t="s">
        <v>25651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12238</v>
      </c>
      <c r="M7395" s="6">
        <v>63</v>
      </c>
      <c r="N7395" s="6" t="e">
        <f>VLOOKUP(A7395,web_archive!D:AB,18,FALSE)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12543</v>
      </c>
      <c r="V7395" s="6" t="s">
        <v>12634</v>
      </c>
      <c r="W7395" s="6" t="s">
        <v>13401</v>
      </c>
      <c r="X7395" s="6" t="s">
        <v>25652</v>
      </c>
      <c r="Y7395" s="6" t="s">
        <v>13656</v>
      </c>
      <c r="Z7395" s="6" t="s">
        <v>12299</v>
      </c>
      <c r="AA7395" s="6" t="s">
        <v>12299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25653</v>
      </c>
      <c r="C7396" s="6" t="s">
        <v>25654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12238</v>
      </c>
      <c r="M7396" s="6">
        <v>63</v>
      </c>
      <c r="N7396" s="6" t="e">
        <f>VLOOKUP(A7396,web_archive!D:AB,18,FALSE)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12543</v>
      </c>
      <c r="V7396" s="6" t="s">
        <v>13130</v>
      </c>
      <c r="W7396" s="6" t="s">
        <v>12670</v>
      </c>
      <c r="X7396" s="6" t="s">
        <v>12413</v>
      </c>
      <c r="Y7396" s="6" t="s">
        <v>12299</v>
      </c>
      <c r="Z7396" s="6" t="s">
        <v>12299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25655</v>
      </c>
      <c r="C7397" s="6" t="s">
        <v>25654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12238</v>
      </c>
      <c r="M7397" s="6">
        <v>63</v>
      </c>
      <c r="N7397" s="6" t="e">
        <f>VLOOKUP(A7397,web_archive!D:AB,18,FALSE)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12543</v>
      </c>
      <c r="V7397" s="6" t="s">
        <v>13130</v>
      </c>
      <c r="W7397" s="6" t="s">
        <v>12670</v>
      </c>
      <c r="X7397" s="6" t="s">
        <v>12413</v>
      </c>
      <c r="Y7397" s="6" t="s">
        <v>12299</v>
      </c>
      <c r="Z7397" s="6" t="s">
        <v>12299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25656</v>
      </c>
      <c r="C7398" s="6" t="s">
        <v>25657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12238</v>
      </c>
      <c r="M7398" s="6">
        <v>63</v>
      </c>
      <c r="N7398" s="6" t="e">
        <f>VLOOKUP(A7398,web_archive!D:AB,18,FALSE)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12543</v>
      </c>
      <c r="V7398" s="6" t="s">
        <v>12634</v>
      </c>
      <c r="W7398" s="6" t="s">
        <v>25658</v>
      </c>
      <c r="X7398" s="6" t="s">
        <v>14365</v>
      </c>
      <c r="Y7398" s="6" t="s">
        <v>13289</v>
      </c>
      <c r="Z7398" s="6">
        <v>5</v>
      </c>
      <c r="AA7398" s="6" t="s">
        <v>12486</v>
      </c>
      <c r="AB7398" s="6" t="s">
        <v>12299</v>
      </c>
      <c r="AC7398" s="6" t="s">
        <v>12299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25659</v>
      </c>
      <c r="C7399" s="6" t="s">
        <v>25660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12238</v>
      </c>
      <c r="M7399" s="6">
        <v>63</v>
      </c>
      <c r="N7399" s="6" t="e">
        <f>VLOOKUP(A7399,web_archive!D:AB,18,FALSE)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12543</v>
      </c>
      <c r="V7399" s="6" t="s">
        <v>14557</v>
      </c>
      <c r="W7399" s="6" t="s">
        <v>25661</v>
      </c>
      <c r="X7399" s="6" t="s">
        <v>16329</v>
      </c>
      <c r="Y7399" s="6" t="s">
        <v>12298</v>
      </c>
      <c r="Z7399" s="6" t="s">
        <v>12299</v>
      </c>
      <c r="AA7399" s="6" t="s">
        <v>12299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950</v>
      </c>
      <c r="C7400" s="6" t="s">
        <v>951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12238</v>
      </c>
      <c r="M7400" s="6">
        <v>63</v>
      </c>
      <c r="N7400" s="6" t="str">
        <f>VLOOKUP(A7400,web_archive!D:AB,18,FALSE)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12691</v>
      </c>
      <c r="V7400" s="6" t="s">
        <v>13184</v>
      </c>
      <c r="W7400" s="6" t="s">
        <v>12904</v>
      </c>
      <c r="X7400" s="6" t="s">
        <v>12549</v>
      </c>
      <c r="Y7400" s="6" t="s">
        <v>13199</v>
      </c>
      <c r="Z7400" s="6" t="s">
        <v>12551</v>
      </c>
      <c r="AA7400" s="6" t="s">
        <v>13200</v>
      </c>
      <c r="AB7400" s="6" t="s">
        <v>12549</v>
      </c>
      <c r="AC7400" s="6" t="s">
        <v>12695</v>
      </c>
      <c r="AD7400" s="6" t="s">
        <v>12551</v>
      </c>
      <c r="AE7400" s="6" t="s">
        <v>12696</v>
      </c>
      <c r="AF7400" s="6" t="s">
        <v>12368</v>
      </c>
      <c r="AG7400" s="6" t="s">
        <v>12299</v>
      </c>
      <c r="AH7400" s="6" t="s">
        <v>12299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955</v>
      </c>
      <c r="C7401" s="6" t="s">
        <v>956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12238</v>
      </c>
      <c r="M7401" s="6">
        <v>63</v>
      </c>
      <c r="N7401" s="6" t="str">
        <f>VLOOKUP(A7401,web_archive!D:AB,18,FALSE)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12691</v>
      </c>
      <c r="V7401" s="6" t="s">
        <v>13184</v>
      </c>
      <c r="W7401" s="6" t="s">
        <v>12904</v>
      </c>
      <c r="X7401" s="6" t="s">
        <v>12549</v>
      </c>
      <c r="Y7401" s="6" t="s">
        <v>13199</v>
      </c>
      <c r="Z7401" s="6" t="s">
        <v>12551</v>
      </c>
      <c r="AA7401" s="6" t="s">
        <v>25662</v>
      </c>
      <c r="AB7401" s="6" t="s">
        <v>25663</v>
      </c>
      <c r="AC7401" s="6" t="s">
        <v>13335</v>
      </c>
      <c r="AD7401" s="6" t="s">
        <v>25664</v>
      </c>
      <c r="AE7401" s="6" t="s">
        <v>12913</v>
      </c>
      <c r="AF7401" s="6">
        <v>50</v>
      </c>
      <c r="AG7401" s="6">
        <v>10000</v>
      </c>
      <c r="AH7401" s="6" t="s">
        <v>12682</v>
      </c>
      <c r="AI7401" s="6" t="s">
        <v>13089</v>
      </c>
      <c r="AJ7401" s="6" t="s">
        <v>12368</v>
      </c>
      <c r="AK7401" s="6" t="s">
        <v>12299</v>
      </c>
      <c r="AL7401" s="6" t="s">
        <v>12299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25665</v>
      </c>
      <c r="C7402" s="6" t="s">
        <v>25666</v>
      </c>
      <c r="D7402" s="6">
        <v>5</v>
      </c>
      <c r="E7402" s="6">
        <v>20</v>
      </c>
      <c r="F7402" s="6"/>
      <c r="G7402" s="6">
        <v>0</v>
      </c>
      <c r="H7402" s="6" t="s">
        <v>25667</v>
      </c>
      <c r="I7402" s="6"/>
      <c r="J7402" s="6">
        <v>1</v>
      </c>
      <c r="K7402" s="6">
        <v>0</v>
      </c>
      <c r="L7402" s="6" t="s">
        <v>12238</v>
      </c>
      <c r="M7402" s="6">
        <v>63</v>
      </c>
      <c r="N7402" s="6" t="e">
        <f>VLOOKUP(A7402,web_archive!D:AB,18,FALSE)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12570</v>
      </c>
      <c r="V7402" s="6" t="s">
        <v>12549</v>
      </c>
      <c r="W7402" s="6" t="s">
        <v>13199</v>
      </c>
      <c r="X7402" s="6" t="s">
        <v>12551</v>
      </c>
      <c r="Y7402" s="6" t="s">
        <v>13200</v>
      </c>
      <c r="Z7402" s="6" t="s">
        <v>12549</v>
      </c>
      <c r="AA7402" s="6" t="s">
        <v>12695</v>
      </c>
      <c r="AB7402" s="6" t="s">
        <v>12551</v>
      </c>
      <c r="AC7402" s="6" t="s">
        <v>13066</v>
      </c>
      <c r="AD7402" s="6" t="s">
        <v>25668</v>
      </c>
      <c r="AE7402" s="6" t="s">
        <v>25663</v>
      </c>
      <c r="AF7402" s="6" t="s">
        <v>13335</v>
      </c>
      <c r="AG7402" s="6" t="s">
        <v>25664</v>
      </c>
      <c r="AH7402" s="6" t="s">
        <v>12913</v>
      </c>
      <c r="AI7402" s="6">
        <v>50</v>
      </c>
      <c r="AJ7402" s="6" t="s">
        <v>13704</v>
      </c>
      <c r="AK7402" s="6" t="s">
        <v>12725</v>
      </c>
      <c r="AL7402" s="6" t="s">
        <v>12549</v>
      </c>
      <c r="AM7402" s="6" t="s">
        <v>12726</v>
      </c>
      <c r="AN7402" s="6" t="s">
        <v>12727</v>
      </c>
      <c r="AO7402" s="6" t="s">
        <v>12910</v>
      </c>
      <c r="AP7402" s="6" t="s">
        <v>12551</v>
      </c>
      <c r="AQ7402" s="6" t="s">
        <v>12726</v>
      </c>
      <c r="AR7402" s="6" t="s">
        <v>12727</v>
      </c>
      <c r="AS7402" s="6" t="s">
        <v>12911</v>
      </c>
      <c r="AT7402" s="6" t="s">
        <v>12549</v>
      </c>
      <c r="AU7402" s="6" t="s">
        <v>12730</v>
      </c>
      <c r="AV7402" s="6" t="s">
        <v>12551</v>
      </c>
      <c r="AW7402" s="6" t="s">
        <v>25669</v>
      </c>
      <c r="AX7402" s="6" t="s">
        <v>25670</v>
      </c>
      <c r="AY7402" s="6" t="s">
        <v>13742</v>
      </c>
      <c r="AZ7402" s="6">
        <v>10</v>
      </c>
      <c r="BA7402" s="6">
        <v>1000</v>
      </c>
      <c r="BB7402" s="6" t="s">
        <v>25199</v>
      </c>
      <c r="BC7402" s="6" t="s">
        <v>25661</v>
      </c>
      <c r="BD7402" s="6" t="s">
        <v>12886</v>
      </c>
      <c r="BE7402" s="6">
        <v>2</v>
      </c>
      <c r="BF7402" s="6" t="s">
        <v>12995</v>
      </c>
      <c r="BG7402" s="6" t="s">
        <v>12299</v>
      </c>
      <c r="BH7402" s="6" t="s">
        <v>12299</v>
      </c>
    </row>
    <row r="7403" spans="1:60" x14ac:dyDescent="0.3">
      <c r="A7403" s="6">
        <v>13308</v>
      </c>
      <c r="B7403" s="6" t="s">
        <v>25671</v>
      </c>
      <c r="C7403" s="6" t="s">
        <v>25657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12238</v>
      </c>
      <c r="M7403" s="6">
        <v>63</v>
      </c>
      <c r="N7403" s="6" t="e">
        <f>VLOOKUP(A7403,web_archive!D:AB,18,FALSE)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12543</v>
      </c>
      <c r="V7403" s="6" t="s">
        <v>12634</v>
      </c>
      <c r="W7403" s="6" t="s">
        <v>25658</v>
      </c>
      <c r="X7403" s="6" t="s">
        <v>12600</v>
      </c>
      <c r="Y7403" s="6" t="s">
        <v>12299</v>
      </c>
      <c r="Z7403" s="6" t="s">
        <v>12299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25672</v>
      </c>
      <c r="C7404" s="6" t="s">
        <v>25654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12238</v>
      </c>
      <c r="M7404" s="6">
        <v>63</v>
      </c>
      <c r="N7404" s="6" t="e">
        <f>VLOOKUP(A7404,web_archive!D:AB,18,FALSE)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12747</v>
      </c>
      <c r="V7404" s="6" t="s">
        <v>12748</v>
      </c>
      <c r="W7404" s="6" t="s">
        <v>16145</v>
      </c>
      <c r="X7404" s="6" t="s">
        <v>12299</v>
      </c>
      <c r="Y7404" s="6" t="s">
        <v>12299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25673</v>
      </c>
      <c r="C7405" s="6" t="s">
        <v>25674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12238</v>
      </c>
      <c r="M7405" s="6">
        <v>63</v>
      </c>
      <c r="N7405" s="6" t="e">
        <f>VLOOKUP(A7405,web_archive!D:AB,18,FALSE)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12299</v>
      </c>
      <c r="V7405" s="6" t="s">
        <v>12299</v>
      </c>
      <c r="W7405" s="6" t="s">
        <v>12299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25675</v>
      </c>
      <c r="C7406" s="6" t="s">
        <v>25676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12238</v>
      </c>
      <c r="M7406" s="6">
        <v>63</v>
      </c>
      <c r="N7406" s="6" t="e">
        <f>VLOOKUP(A7406,web_archive!D:AB,18,FALSE)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12691</v>
      </c>
      <c r="V7406" s="6" t="s">
        <v>12404</v>
      </c>
      <c r="W7406" s="6" t="s">
        <v>12299</v>
      </c>
      <c r="X7406" s="6" t="s">
        <v>12299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25677</v>
      </c>
      <c r="C7407" s="6" t="s">
        <v>25678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12238</v>
      </c>
      <c r="M7407" s="6">
        <v>63</v>
      </c>
      <c r="N7407" s="6" t="e">
        <f>VLOOKUP(A7407,web_archive!D:AB,18,FALSE)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12299</v>
      </c>
      <c r="V7407" s="6" t="s">
        <v>12299</v>
      </c>
      <c r="W7407" s="6" t="s">
        <v>12299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25679</v>
      </c>
      <c r="C7408" s="6" t="s">
        <v>25680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12238</v>
      </c>
      <c r="M7408" s="6">
        <v>63</v>
      </c>
      <c r="N7408" s="6" t="e">
        <f>VLOOKUP(A7408,web_archive!D:AB,18,FALSE)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12919</v>
      </c>
      <c r="V7408" s="6" t="s">
        <v>25681</v>
      </c>
      <c r="W7408" s="6" t="s">
        <v>12483</v>
      </c>
      <c r="X7408" s="6" t="s">
        <v>12299</v>
      </c>
      <c r="Y7408" s="6" t="s">
        <v>12299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25682</v>
      </c>
      <c r="C7409" s="6" t="s">
        <v>25683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12238</v>
      </c>
      <c r="M7409" s="6">
        <v>63</v>
      </c>
      <c r="N7409" s="6" t="e">
        <f>VLOOKUP(A7409,web_archive!D:AB,18,FALSE)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12554</v>
      </c>
      <c r="V7409" s="6" t="s">
        <v>25684</v>
      </c>
      <c r="W7409" s="6" t="s">
        <v>25685</v>
      </c>
      <c r="X7409" s="6" t="s">
        <v>25686</v>
      </c>
      <c r="Y7409" s="6" t="s">
        <v>12734</v>
      </c>
      <c r="Z7409" s="6" t="s">
        <v>12486</v>
      </c>
      <c r="AA7409" s="6" t="s">
        <v>12299</v>
      </c>
      <c r="AB7409" s="6" t="s">
        <v>12299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25687</v>
      </c>
      <c r="C7410" s="6" t="s">
        <v>25688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12238</v>
      </c>
      <c r="M7410" s="6">
        <v>63</v>
      </c>
      <c r="N7410" s="6" t="e">
        <f>VLOOKUP(A7410,web_archive!D:AB,18,FALSE)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12554</v>
      </c>
      <c r="V7410" s="6" t="s">
        <v>25689</v>
      </c>
      <c r="W7410" s="6" t="s">
        <v>25690</v>
      </c>
      <c r="X7410" s="6" t="s">
        <v>25691</v>
      </c>
      <c r="Y7410" s="6" t="s">
        <v>12734</v>
      </c>
      <c r="Z7410" s="6" t="s">
        <v>12486</v>
      </c>
      <c r="AA7410" s="6" t="s">
        <v>12299</v>
      </c>
      <c r="AB7410" s="6" t="s">
        <v>12299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25692</v>
      </c>
      <c r="C7411" s="6" t="s">
        <v>25693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12238</v>
      </c>
      <c r="M7411" s="6">
        <v>63</v>
      </c>
      <c r="N7411" s="6" t="e">
        <f>VLOOKUP(A7411,web_archive!D:AB,18,FALSE)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12948</v>
      </c>
      <c r="V7411" s="6" t="s">
        <v>13553</v>
      </c>
      <c r="W7411" s="6" t="s">
        <v>25388</v>
      </c>
      <c r="X7411" s="6" t="s">
        <v>25694</v>
      </c>
      <c r="Y7411" s="6" t="s">
        <v>13555</v>
      </c>
      <c r="Z7411" s="6" t="s">
        <v>12299</v>
      </c>
      <c r="AA7411" s="6" t="s">
        <v>12299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25695</v>
      </c>
      <c r="C7412" s="6" t="s">
        <v>25696</v>
      </c>
      <c r="D7412" s="6">
        <v>5</v>
      </c>
      <c r="E7412" s="6">
        <v>0</v>
      </c>
      <c r="F7412" s="6"/>
      <c r="G7412" s="6">
        <v>0</v>
      </c>
      <c r="H7412" s="6" t="s">
        <v>25697</v>
      </c>
      <c r="I7412" s="6"/>
      <c r="J7412" s="6">
        <v>1</v>
      </c>
      <c r="K7412" s="6">
        <v>0</v>
      </c>
      <c r="L7412" s="6" t="s">
        <v>25698</v>
      </c>
      <c r="M7412" s="6">
        <v>63</v>
      </c>
      <c r="N7412" s="6" t="e">
        <f>VLOOKUP(A7412,web_archive!D:AB,18,FALSE)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12570</v>
      </c>
      <c r="V7412" s="6" t="s">
        <v>12551</v>
      </c>
      <c r="W7412" s="6" t="s">
        <v>12973</v>
      </c>
      <c r="X7412" s="6" t="s">
        <v>12670</v>
      </c>
      <c r="Y7412" s="6" t="s">
        <v>12838</v>
      </c>
      <c r="Z7412" s="6" t="s">
        <v>12299</v>
      </c>
      <c r="AA7412" s="6" t="s">
        <v>12299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25699</v>
      </c>
      <c r="C7413" s="6" t="s">
        <v>25700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12238</v>
      </c>
      <c r="M7413" s="6">
        <v>63</v>
      </c>
      <c r="N7413" s="6" t="e">
        <f>VLOOKUP(A7413,web_archive!D:AB,18,FALSE)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12691</v>
      </c>
      <c r="V7413" s="6" t="s">
        <v>13184</v>
      </c>
      <c r="W7413" s="6" t="s">
        <v>12904</v>
      </c>
      <c r="X7413" s="6" t="s">
        <v>12549</v>
      </c>
      <c r="Y7413" s="6" t="s">
        <v>13418</v>
      </c>
      <c r="Z7413" s="6" t="s">
        <v>12551</v>
      </c>
      <c r="AA7413" s="6" t="s">
        <v>25701</v>
      </c>
      <c r="AB7413" s="6" t="s">
        <v>25663</v>
      </c>
      <c r="AC7413" s="6" t="s">
        <v>13335</v>
      </c>
      <c r="AD7413" s="6" t="s">
        <v>25664</v>
      </c>
      <c r="AE7413" s="6" t="s">
        <v>12913</v>
      </c>
      <c r="AF7413" s="6">
        <v>50</v>
      </c>
      <c r="AG7413" s="6">
        <v>10000</v>
      </c>
      <c r="AH7413" s="6" t="s">
        <v>12682</v>
      </c>
      <c r="AI7413" s="6" t="s">
        <v>13089</v>
      </c>
      <c r="AJ7413" s="6" t="s">
        <v>12368</v>
      </c>
      <c r="AK7413" s="6" t="s">
        <v>12299</v>
      </c>
      <c r="AL7413" s="6" t="s">
        <v>12299</v>
      </c>
    </row>
    <row r="7414" spans="1:38" x14ac:dyDescent="0.3">
      <c r="A7414" s="6">
        <v>13322</v>
      </c>
      <c r="B7414" s="6" t="s">
        <v>25702</v>
      </c>
      <c r="C7414" s="6" t="s">
        <v>25703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12238</v>
      </c>
      <c r="M7414" s="6">
        <v>63</v>
      </c>
      <c r="N7414" s="6" t="e">
        <f>VLOOKUP(A7414,web_archive!D:AB,18,FALSE)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12543</v>
      </c>
      <c r="V7414" s="6" t="s">
        <v>25704</v>
      </c>
      <c r="W7414" s="6" t="s">
        <v>25705</v>
      </c>
      <c r="X7414" s="6" t="s">
        <v>25706</v>
      </c>
      <c r="Y7414" s="6" t="s">
        <v>25707</v>
      </c>
      <c r="Z7414" s="6" t="s">
        <v>25708</v>
      </c>
      <c r="AA7414" s="6" t="s">
        <v>12299</v>
      </c>
      <c r="AB7414" s="6" t="s">
        <v>12299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25709</v>
      </c>
      <c r="C7415" s="6" t="s">
        <v>25710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25711</v>
      </c>
      <c r="M7415" s="6">
        <v>63</v>
      </c>
      <c r="N7415" s="6" t="e">
        <f>VLOOKUP(A7415,web_archive!D:AB,18,FALSE)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12299</v>
      </c>
      <c r="V7415" s="6" t="s">
        <v>12299</v>
      </c>
      <c r="W7415" s="6" t="s">
        <v>12299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25712</v>
      </c>
      <c r="C7416" s="6" t="s">
        <v>25713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25698</v>
      </c>
      <c r="M7416" s="6">
        <v>63</v>
      </c>
      <c r="N7416" s="6" t="e">
        <f>VLOOKUP(A7416,web_archive!D:AB,18,FALSE)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12948</v>
      </c>
      <c r="V7416" s="6" t="s">
        <v>13262</v>
      </c>
      <c r="W7416" s="6" t="s">
        <v>25714</v>
      </c>
      <c r="X7416" s="6" t="s">
        <v>25715</v>
      </c>
      <c r="Y7416" s="6" t="s">
        <v>25716</v>
      </c>
      <c r="Z7416" s="6" t="s">
        <v>12299</v>
      </c>
      <c r="AA7416" s="6" t="s">
        <v>12299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25717</v>
      </c>
      <c r="C7417" s="6" t="s">
        <v>25718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25698</v>
      </c>
      <c r="M7417" s="6">
        <v>63</v>
      </c>
      <c r="N7417" s="6" t="e">
        <f>VLOOKUP(A7417,web_archive!D:AB,18,FALSE)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13163</v>
      </c>
      <c r="V7417" s="6" t="s">
        <v>13164</v>
      </c>
      <c r="W7417" s="6" t="s">
        <v>12360</v>
      </c>
      <c r="X7417" s="6" t="s">
        <v>14208</v>
      </c>
      <c r="Y7417" s="6" t="s">
        <v>13164</v>
      </c>
      <c r="Z7417" s="6" t="s">
        <v>12360</v>
      </c>
      <c r="AA7417" s="6" t="s">
        <v>25719</v>
      </c>
      <c r="AB7417" s="6" t="s">
        <v>12368</v>
      </c>
      <c r="AC7417" s="6" t="s">
        <v>12299</v>
      </c>
      <c r="AD7417" s="6" t="s">
        <v>12299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25720</v>
      </c>
      <c r="C7418" s="6" t="s">
        <v>25721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25698</v>
      </c>
      <c r="M7418" s="6">
        <v>63</v>
      </c>
      <c r="N7418" s="6" t="e">
        <f>VLOOKUP(A7418,web_archive!D:AB,18,FALSE)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13138</v>
      </c>
      <c r="V7418" s="6" t="s">
        <v>14304</v>
      </c>
      <c r="W7418" s="6" t="s">
        <v>14305</v>
      </c>
      <c r="X7418" s="6" t="s">
        <v>12299</v>
      </c>
      <c r="Y7418" s="6" t="s">
        <v>12299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12401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VLOOKUP(A7419,web_archive!D:AB,18,FALSE)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25722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VLOOKUP(A7420,web_archive!D:AB,18,FALSE)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12401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VLOOKUP(A7421,web_archive!D:AB,18,FALSE)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2724</v>
      </c>
      <c r="C7422" s="6" t="s">
        <v>2721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12538</v>
      </c>
      <c r="M7422" s="6">
        <v>63</v>
      </c>
      <c r="N7422" s="6" t="str">
        <f>VLOOKUP(A7422,web_archive!D:AB,18,FALSE)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12574</v>
      </c>
      <c r="V7422" s="6" t="s">
        <v>12575</v>
      </c>
      <c r="W7422" s="6" t="s">
        <v>12576</v>
      </c>
      <c r="X7422" s="6" t="s">
        <v>12368</v>
      </c>
      <c r="Y7422" s="6" t="s">
        <v>12299</v>
      </c>
      <c r="Z7422" s="6" t="s">
        <v>12299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3723</v>
      </c>
      <c r="C7423" s="6" t="s">
        <v>3720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12538</v>
      </c>
      <c r="M7423" s="6">
        <v>63</v>
      </c>
      <c r="N7423" s="6" t="str">
        <f>VLOOKUP(A7423,web_archive!D:AB,18,FALSE)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12542</v>
      </c>
      <c r="V7423" s="6" t="s">
        <v>14911</v>
      </c>
      <c r="W7423" s="6" t="s">
        <v>25723</v>
      </c>
      <c r="X7423" s="6" t="s">
        <v>12585</v>
      </c>
      <c r="Y7423" s="6" t="s">
        <v>12299</v>
      </c>
      <c r="Z7423" s="6" t="s">
        <v>12299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25724</v>
      </c>
      <c r="C7424" s="6" t="s">
        <v>2721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12538</v>
      </c>
      <c r="M7424" s="6">
        <v>63</v>
      </c>
      <c r="N7424" s="6" t="e">
        <f>VLOOKUP(A7424,web_archive!D:AB,18,FALSE)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12574</v>
      </c>
      <c r="V7424" s="6" t="s">
        <v>12575</v>
      </c>
      <c r="W7424" s="6" t="s">
        <v>12576</v>
      </c>
      <c r="X7424" s="6" t="s">
        <v>12368</v>
      </c>
      <c r="Y7424" s="6" t="s">
        <v>12299</v>
      </c>
      <c r="Z7424" s="6" t="s">
        <v>12299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25725</v>
      </c>
      <c r="C7425" s="6" t="s">
        <v>12578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12538</v>
      </c>
      <c r="M7425" s="6">
        <v>63</v>
      </c>
      <c r="N7425" s="6" t="e">
        <f>VLOOKUP(A7425,web_archive!D:AB,18,FALSE)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12554</v>
      </c>
      <c r="V7425" s="6" t="s">
        <v>25726</v>
      </c>
      <c r="W7425" s="6">
        <v>15</v>
      </c>
      <c r="X7425" s="6" t="s">
        <v>25727</v>
      </c>
      <c r="Y7425" s="6">
        <v>1000</v>
      </c>
      <c r="Z7425" s="6" t="s">
        <v>12368</v>
      </c>
      <c r="AA7425" s="6" t="s">
        <v>12299</v>
      </c>
      <c r="AB7425" s="6" t="s">
        <v>12299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25728</v>
      </c>
      <c r="C7426" s="6" t="s">
        <v>25729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12538</v>
      </c>
      <c r="M7426" s="6">
        <v>63</v>
      </c>
      <c r="N7426" s="6" t="e">
        <f>VLOOKUP(A7426,web_archive!D:AB,18,FALSE)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12636</v>
      </c>
      <c r="V7426" s="6" t="s">
        <v>12370</v>
      </c>
      <c r="W7426" s="6" t="s">
        <v>12299</v>
      </c>
      <c r="X7426" s="6" t="s">
        <v>12299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2707</v>
      </c>
      <c r="C7427" s="6" t="s">
        <v>2708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12538</v>
      </c>
      <c r="M7427" s="6">
        <v>63</v>
      </c>
      <c r="N7427" s="6" t="str">
        <f>VLOOKUP(A7427,web_archive!D:AB,18,FALSE)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13056</v>
      </c>
      <c r="V7427" s="6" t="s">
        <v>16148</v>
      </c>
      <c r="W7427" s="6" t="s">
        <v>12563</v>
      </c>
      <c r="X7427" s="6" t="s">
        <v>12820</v>
      </c>
      <c r="Y7427" s="6" t="s">
        <v>12299</v>
      </c>
      <c r="Z7427" s="6" t="s">
        <v>12299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25730</v>
      </c>
      <c r="C7428" s="6" t="s">
        <v>25730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12538</v>
      </c>
      <c r="M7428" s="6">
        <v>63</v>
      </c>
      <c r="N7428" s="6" t="e">
        <f>VLOOKUP(A7428,web_archive!D:AB,18,FALSE)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12674</v>
      </c>
      <c r="V7428" s="6" t="s">
        <v>12675</v>
      </c>
      <c r="W7428" s="6" t="s">
        <v>12370</v>
      </c>
      <c r="X7428" s="6" t="s">
        <v>12299</v>
      </c>
      <c r="Y7428" s="6" t="s">
        <v>12299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25731</v>
      </c>
      <c r="C7429" s="6" t="s">
        <v>25732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12538</v>
      </c>
      <c r="M7429" s="6">
        <v>63</v>
      </c>
      <c r="N7429" s="6" t="e">
        <f>VLOOKUP(A7429,web_archive!D:AB,18,FALSE)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12546</v>
      </c>
      <c r="V7429" s="6" t="s">
        <v>12547</v>
      </c>
      <c r="W7429" s="6" t="s">
        <v>12548</v>
      </c>
      <c r="X7429" s="6" t="s">
        <v>12549</v>
      </c>
      <c r="Y7429" s="6" t="s">
        <v>13418</v>
      </c>
      <c r="Z7429" s="6" t="s">
        <v>12551</v>
      </c>
      <c r="AA7429" s="6" t="s">
        <v>12749</v>
      </c>
      <c r="AB7429" s="6" t="s">
        <v>12299</v>
      </c>
      <c r="AC7429" s="6" t="s">
        <v>12299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25733</v>
      </c>
      <c r="C7430" s="6" t="s">
        <v>25734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12538</v>
      </c>
      <c r="M7430" s="6">
        <v>63</v>
      </c>
      <c r="N7430" s="6" t="e">
        <f>VLOOKUP(A7430,web_archive!D:AB,18,FALSE)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12554</v>
      </c>
      <c r="V7430" s="6" t="s">
        <v>12806</v>
      </c>
      <c r="W7430" s="6" t="s">
        <v>25735</v>
      </c>
      <c r="X7430" s="6" t="s">
        <v>12992</v>
      </c>
      <c r="Y7430" s="6" t="s">
        <v>12567</v>
      </c>
      <c r="Z7430" s="6">
        <v>5</v>
      </c>
      <c r="AA7430" s="6" t="s">
        <v>12413</v>
      </c>
      <c r="AB7430" s="6" t="s">
        <v>12299</v>
      </c>
      <c r="AC7430" s="6" t="s">
        <v>12299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25736</v>
      </c>
      <c r="C7431" s="6" t="s">
        <v>25737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12538</v>
      </c>
      <c r="M7431" s="6">
        <v>63</v>
      </c>
      <c r="N7431" s="6" t="e">
        <f>VLOOKUP(A7431,web_archive!D:AB,18,FALSE)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12554</v>
      </c>
      <c r="V7431" s="6" t="s">
        <v>12603</v>
      </c>
      <c r="W7431" s="6">
        <v>80</v>
      </c>
      <c r="X7431" s="6" t="s">
        <v>25738</v>
      </c>
      <c r="Y7431" s="6" t="s">
        <v>12368</v>
      </c>
      <c r="Z7431" s="6" t="s">
        <v>12299</v>
      </c>
      <c r="AA7431" s="6" t="s">
        <v>12299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1044</v>
      </c>
      <c r="C7432" s="6" t="s">
        <v>1045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12528</v>
      </c>
      <c r="M7432" s="6">
        <v>63</v>
      </c>
      <c r="N7432" s="6" t="str">
        <f>VLOOKUP(A7432,web_archive!D:AB,18,FALSE)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12691</v>
      </c>
      <c r="V7432" s="6" t="s">
        <v>12743</v>
      </c>
      <c r="W7432" s="6" t="s">
        <v>12904</v>
      </c>
      <c r="X7432" s="6" t="s">
        <v>12549</v>
      </c>
      <c r="Y7432" s="6" t="s">
        <v>12988</v>
      </c>
      <c r="Z7432" s="6" t="s">
        <v>12551</v>
      </c>
      <c r="AA7432" s="6" t="s">
        <v>12989</v>
      </c>
      <c r="AB7432" s="6" t="s">
        <v>12549</v>
      </c>
      <c r="AC7432" s="6" t="s">
        <v>12695</v>
      </c>
      <c r="AD7432" s="6" t="s">
        <v>12551</v>
      </c>
      <c r="AE7432" s="6" t="s">
        <v>12696</v>
      </c>
      <c r="AF7432" s="6" t="s">
        <v>12368</v>
      </c>
      <c r="AG7432" s="6" t="s">
        <v>12299</v>
      </c>
      <c r="AH7432" s="6" t="s">
        <v>12299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1049</v>
      </c>
      <c r="C7433" s="6" t="s">
        <v>1050</v>
      </c>
      <c r="D7433" s="6">
        <v>5</v>
      </c>
      <c r="E7433" s="6">
        <v>20</v>
      </c>
      <c r="F7433" s="6"/>
      <c r="G7433" s="6">
        <v>0</v>
      </c>
      <c r="H7433" s="6" t="s">
        <v>25739</v>
      </c>
      <c r="I7433" s="6"/>
      <c r="J7433" s="6">
        <v>1</v>
      </c>
      <c r="K7433" s="6">
        <v>0</v>
      </c>
      <c r="L7433" s="6" t="s">
        <v>12528</v>
      </c>
      <c r="M7433" s="6">
        <v>63</v>
      </c>
      <c r="N7433" s="6" t="str">
        <f>VLOOKUP(A7433,web_archive!D:AB,18,FALSE)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12691</v>
      </c>
      <c r="V7433" s="6" t="s">
        <v>12743</v>
      </c>
      <c r="W7433" s="6" t="s">
        <v>12904</v>
      </c>
      <c r="X7433" s="6" t="s">
        <v>12549</v>
      </c>
      <c r="Y7433" s="6" t="s">
        <v>12988</v>
      </c>
      <c r="Z7433" s="6" t="s">
        <v>12551</v>
      </c>
      <c r="AA7433" s="6" t="s">
        <v>25740</v>
      </c>
      <c r="AB7433" s="6" t="s">
        <v>12825</v>
      </c>
      <c r="AC7433" s="6" t="s">
        <v>12368</v>
      </c>
      <c r="AD7433" s="6" t="s">
        <v>12299</v>
      </c>
      <c r="AE7433" s="6" t="s">
        <v>12299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25741</v>
      </c>
      <c r="C7434" s="6" t="s">
        <v>25742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12538</v>
      </c>
      <c r="M7434" s="6">
        <v>18</v>
      </c>
      <c r="N7434" s="6" t="e">
        <f>VLOOKUP(A7434,web_archive!D:AB,18,FALSE)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12554</v>
      </c>
      <c r="V7434" s="6" t="s">
        <v>25743</v>
      </c>
      <c r="W7434" s="6" t="s">
        <v>25744</v>
      </c>
      <c r="X7434" s="6" t="s">
        <v>25745</v>
      </c>
      <c r="Y7434" s="6">
        <v>50</v>
      </c>
      <c r="Z7434" s="6" t="s">
        <v>12708</v>
      </c>
      <c r="AA7434" s="6" t="s">
        <v>12299</v>
      </c>
      <c r="AB7434" s="6" t="s">
        <v>12299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25746</v>
      </c>
      <c r="C7435" s="6" t="s">
        <v>25742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12538</v>
      </c>
      <c r="M7435" s="6">
        <v>18</v>
      </c>
      <c r="N7435" s="6" t="e">
        <f>VLOOKUP(A7435,web_archive!D:AB,18,FALSE)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12554</v>
      </c>
      <c r="V7435" s="6" t="s">
        <v>25747</v>
      </c>
      <c r="W7435" s="6" t="s">
        <v>25748</v>
      </c>
      <c r="X7435" s="6" t="s">
        <v>25745</v>
      </c>
      <c r="Y7435" s="6">
        <v>50</v>
      </c>
      <c r="Z7435" s="6" t="s">
        <v>12708</v>
      </c>
      <c r="AA7435" s="6" t="s">
        <v>12299</v>
      </c>
      <c r="AB7435" s="6" t="s">
        <v>12299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3572</v>
      </c>
      <c r="C7436" s="6" t="s">
        <v>3573</v>
      </c>
      <c r="D7436" s="6">
        <v>5</v>
      </c>
      <c r="E7436" s="6">
        <v>20</v>
      </c>
      <c r="F7436" s="6"/>
      <c r="G7436" s="6">
        <v>1200</v>
      </c>
      <c r="H7436" s="6" t="s">
        <v>25749</v>
      </c>
      <c r="I7436" s="6"/>
      <c r="J7436" s="6">
        <v>1</v>
      </c>
      <c r="K7436" s="6">
        <v>3</v>
      </c>
      <c r="L7436" s="6" t="s">
        <v>12538</v>
      </c>
      <c r="M7436" s="6">
        <v>18</v>
      </c>
      <c r="N7436" s="6" t="str">
        <f>VLOOKUP(A7436,web_archive!D:AB,18,FALSE)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12691</v>
      </c>
      <c r="V7436" s="6" t="s">
        <v>13504</v>
      </c>
      <c r="W7436" s="6" t="s">
        <v>13696</v>
      </c>
      <c r="X7436" s="6" t="s">
        <v>15195</v>
      </c>
      <c r="Y7436" s="6" t="s">
        <v>13179</v>
      </c>
      <c r="Z7436" s="6" t="s">
        <v>12923</v>
      </c>
      <c r="AA7436" s="6" t="s">
        <v>12560</v>
      </c>
      <c r="AB7436" s="6">
        <v>3</v>
      </c>
      <c r="AC7436" s="6" t="s">
        <v>12993</v>
      </c>
      <c r="AD7436" s="6" t="s">
        <v>12560</v>
      </c>
      <c r="AE7436" s="6" t="s">
        <v>12567</v>
      </c>
      <c r="AF7436" s="6">
        <v>3</v>
      </c>
      <c r="AG7436" s="6" t="s">
        <v>25750</v>
      </c>
      <c r="AH7436" s="6" t="s">
        <v>12567</v>
      </c>
      <c r="AI7436" s="6" t="s">
        <v>12652</v>
      </c>
      <c r="AJ7436" s="6">
        <v>3</v>
      </c>
      <c r="AK7436" s="6" t="s">
        <v>25750</v>
      </c>
      <c r="AL7436" s="6" t="s">
        <v>12652</v>
      </c>
      <c r="AM7436" s="6" t="s">
        <v>13594</v>
      </c>
      <c r="AN7436" s="6">
        <v>3</v>
      </c>
      <c r="AO7436" s="6" t="s">
        <v>13387</v>
      </c>
      <c r="AP7436" s="6" t="s">
        <v>12299</v>
      </c>
      <c r="AQ7436" s="6" t="s">
        <v>12299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25751</v>
      </c>
      <c r="C7437" s="6" t="s">
        <v>25752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12528</v>
      </c>
      <c r="M7437" s="6">
        <v>63</v>
      </c>
      <c r="N7437" s="6" t="e">
        <f>VLOOKUP(A7437,web_archive!D:AB,18,FALSE)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12299</v>
      </c>
      <c r="V7437" s="6" t="s">
        <v>12299</v>
      </c>
      <c r="W7437" s="6" t="s">
        <v>12299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25753</v>
      </c>
      <c r="C7438" s="6" t="s">
        <v>25754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12528</v>
      </c>
      <c r="M7438" s="6">
        <v>63</v>
      </c>
      <c r="N7438" s="6" t="e">
        <f>VLOOKUP(A7438,web_archive!D:AB,18,FALSE)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12570</v>
      </c>
      <c r="V7438" s="6" t="s">
        <v>12549</v>
      </c>
      <c r="W7438" s="6" t="s">
        <v>12988</v>
      </c>
      <c r="X7438" s="6" t="s">
        <v>12551</v>
      </c>
      <c r="Y7438" s="6" t="s">
        <v>12989</v>
      </c>
      <c r="Z7438" s="6" t="s">
        <v>12549</v>
      </c>
      <c r="AA7438" s="6" t="s">
        <v>12695</v>
      </c>
      <c r="AB7438" s="6" t="s">
        <v>12551</v>
      </c>
      <c r="AC7438" s="6" t="s">
        <v>12696</v>
      </c>
      <c r="AD7438" s="6" t="s">
        <v>12725</v>
      </c>
      <c r="AE7438" s="6" t="s">
        <v>12549</v>
      </c>
      <c r="AF7438" s="6" t="s">
        <v>12726</v>
      </c>
      <c r="AG7438" s="6" t="s">
        <v>12909</v>
      </c>
      <c r="AH7438" s="6" t="s">
        <v>12910</v>
      </c>
      <c r="AI7438" s="6" t="s">
        <v>12551</v>
      </c>
      <c r="AJ7438" s="6" t="s">
        <v>12726</v>
      </c>
      <c r="AK7438" s="6" t="s">
        <v>12909</v>
      </c>
      <c r="AL7438" s="6" t="s">
        <v>12911</v>
      </c>
      <c r="AM7438" s="6" t="s">
        <v>12549</v>
      </c>
      <c r="AN7438" s="6" t="s">
        <v>12730</v>
      </c>
      <c r="AO7438" s="6" t="s">
        <v>12551</v>
      </c>
      <c r="AP7438" s="6" t="s">
        <v>25755</v>
      </c>
      <c r="AQ7438" s="6" t="s">
        <v>25756</v>
      </c>
      <c r="AR7438" s="6" t="s">
        <v>25757</v>
      </c>
      <c r="AS7438" s="6" t="s">
        <v>12739</v>
      </c>
      <c r="AT7438" s="6" t="s">
        <v>12886</v>
      </c>
      <c r="AU7438" s="6">
        <v>2</v>
      </c>
      <c r="AV7438" s="6" t="s">
        <v>12995</v>
      </c>
      <c r="AW7438" s="6" t="s">
        <v>12299</v>
      </c>
      <c r="AX7438" s="6" t="s">
        <v>12299</v>
      </c>
    </row>
    <row r="7439" spans="1:50" x14ac:dyDescent="0.3">
      <c r="A7439" s="6">
        <v>13417</v>
      </c>
      <c r="B7439" s="6" t="s">
        <v>25758</v>
      </c>
      <c r="C7439" s="6" t="s">
        <v>25759</v>
      </c>
      <c r="D7439" s="6">
        <v>5</v>
      </c>
      <c r="E7439" s="6">
        <v>20</v>
      </c>
      <c r="F7439" s="6"/>
      <c r="G7439" s="6">
        <v>0</v>
      </c>
      <c r="H7439" s="6" t="s">
        <v>25760</v>
      </c>
      <c r="I7439" s="6"/>
      <c r="J7439" s="6">
        <v>1</v>
      </c>
      <c r="K7439" s="6">
        <v>0</v>
      </c>
      <c r="L7439" s="6" t="s">
        <v>12528</v>
      </c>
      <c r="M7439" s="6">
        <v>63</v>
      </c>
      <c r="N7439" s="6" t="e">
        <f>VLOOKUP(A7439,web_archive!D:AB,18,FALSE)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13669</v>
      </c>
      <c r="V7439" s="6" t="s">
        <v>25761</v>
      </c>
      <c r="W7439" s="6" t="s">
        <v>25762</v>
      </c>
      <c r="X7439" s="6" t="s">
        <v>25763</v>
      </c>
      <c r="Y7439" s="6" t="s">
        <v>12491</v>
      </c>
      <c r="Z7439" s="6" t="s">
        <v>12299</v>
      </c>
      <c r="AA7439" s="6" t="s">
        <v>12299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25764</v>
      </c>
      <c r="C7440" s="6" t="s">
        <v>25765</v>
      </c>
      <c r="D7440" s="6">
        <v>5</v>
      </c>
      <c r="E7440" s="6">
        <v>20</v>
      </c>
      <c r="F7440" s="6"/>
      <c r="G7440" s="6">
        <v>0</v>
      </c>
      <c r="H7440" s="6" t="s">
        <v>25760</v>
      </c>
      <c r="I7440" s="6"/>
      <c r="J7440" s="6">
        <v>1</v>
      </c>
      <c r="K7440" s="6">
        <v>0</v>
      </c>
      <c r="L7440" s="6" t="s">
        <v>12977</v>
      </c>
      <c r="M7440" s="6">
        <v>63</v>
      </c>
      <c r="N7440" s="6" t="e">
        <f>VLOOKUP(A7440,web_archive!D:AB,18,FALSE)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13669</v>
      </c>
      <c r="V7440" s="6" t="s">
        <v>25761</v>
      </c>
      <c r="W7440" s="6" t="s">
        <v>25762</v>
      </c>
      <c r="X7440" s="6" t="s">
        <v>25766</v>
      </c>
      <c r="Y7440" s="6" t="s">
        <v>13207</v>
      </c>
      <c r="Z7440" s="6" t="s">
        <v>16263</v>
      </c>
      <c r="AA7440" s="6">
        <v>1</v>
      </c>
      <c r="AB7440" s="6" t="s">
        <v>25767</v>
      </c>
      <c r="AC7440" s="6" t="s">
        <v>12491</v>
      </c>
      <c r="AD7440" s="6" t="s">
        <v>12299</v>
      </c>
      <c r="AE7440" s="6" t="s">
        <v>12299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25768</v>
      </c>
      <c r="C7441" s="6" t="s">
        <v>25769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12538</v>
      </c>
      <c r="M7441" s="6">
        <v>63</v>
      </c>
      <c r="N7441" s="6" t="e">
        <f>VLOOKUP(A7441,web_archive!D:AB,18,FALSE)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25770</v>
      </c>
      <c r="V7441" s="6" t="s">
        <v>14535</v>
      </c>
      <c r="W7441" s="6" t="s">
        <v>25771</v>
      </c>
      <c r="X7441" s="6" t="s">
        <v>14535</v>
      </c>
      <c r="Y7441" s="6" t="s">
        <v>12749</v>
      </c>
      <c r="Z7441" s="6" t="s">
        <v>12299</v>
      </c>
      <c r="AA7441" s="6" t="s">
        <v>12299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25772</v>
      </c>
      <c r="C7442" s="6" t="s">
        <v>25773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12538</v>
      </c>
      <c r="M7442" s="6">
        <v>63</v>
      </c>
      <c r="N7442" s="6" t="e">
        <f>VLOOKUP(A7442,web_archive!D:AB,18,FALSE)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12554</v>
      </c>
      <c r="V7442" s="6" t="s">
        <v>25774</v>
      </c>
      <c r="W7442" s="6" t="s">
        <v>13504</v>
      </c>
      <c r="X7442" s="6" t="s">
        <v>14337</v>
      </c>
      <c r="Y7442" s="6" t="s">
        <v>12703</v>
      </c>
      <c r="Z7442" s="6">
        <v>1</v>
      </c>
      <c r="AA7442" s="6" t="s">
        <v>12491</v>
      </c>
      <c r="AB7442" s="6" t="s">
        <v>12299</v>
      </c>
      <c r="AC7442" s="6" t="s">
        <v>12299</v>
      </c>
      <c r="AD7442" s="6"/>
      <c r="AE7442" s="6"/>
    </row>
    <row r="7443" spans="1:31" x14ac:dyDescent="0.3">
      <c r="A7443" s="6">
        <v>13421</v>
      </c>
      <c r="B7443" s="6" t="s">
        <v>25775</v>
      </c>
      <c r="C7443" s="6" t="s">
        <v>25775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12977</v>
      </c>
      <c r="M7443" s="6">
        <v>18</v>
      </c>
      <c r="N7443" s="6" t="e">
        <f>VLOOKUP(A7443,web_archive!D:AB,18,FALSE)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25776</v>
      </c>
      <c r="V7443" s="6" t="s">
        <v>25777</v>
      </c>
      <c r="W7443" s="6" t="s">
        <v>14170</v>
      </c>
      <c r="X7443" s="6" t="s">
        <v>25778</v>
      </c>
      <c r="Y7443" s="6" t="s">
        <v>13353</v>
      </c>
      <c r="Z7443" s="6">
        <v>5</v>
      </c>
      <c r="AA7443" s="6">
        <v>15000</v>
      </c>
      <c r="AB7443" s="6" t="s">
        <v>12682</v>
      </c>
      <c r="AC7443" s="6" t="s">
        <v>14423</v>
      </c>
      <c r="AD7443" s="6" t="s">
        <v>12299</v>
      </c>
      <c r="AE7443" s="6" t="s">
        <v>12299</v>
      </c>
    </row>
    <row r="7444" spans="1:31" x14ac:dyDescent="0.3">
      <c r="A7444" s="6">
        <v>13422</v>
      </c>
      <c r="B7444" s="6" t="s">
        <v>25779</v>
      </c>
      <c r="C7444" s="6" t="s">
        <v>4039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12231</v>
      </c>
      <c r="M7444" s="6">
        <v>63</v>
      </c>
      <c r="N7444" s="6" t="e">
        <f>VLOOKUP(A7444,web_archive!D:AB,18,FALSE)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12543</v>
      </c>
      <c r="V7444" s="6" t="s">
        <v>12930</v>
      </c>
      <c r="W7444" s="6" t="s">
        <v>12748</v>
      </c>
      <c r="X7444" s="6" t="s">
        <v>12749</v>
      </c>
      <c r="Y7444" s="6" t="s">
        <v>12299</v>
      </c>
      <c r="Z7444" s="6" t="s">
        <v>12299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25780</v>
      </c>
      <c r="C7445" s="6" t="s">
        <v>25781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12538</v>
      </c>
      <c r="M7445" s="6">
        <v>63</v>
      </c>
      <c r="N7445" s="6" t="e">
        <f>VLOOKUP(A7445,web_archive!D:AB,18,FALSE)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12299</v>
      </c>
      <c r="V7445" s="6" t="s">
        <v>12299</v>
      </c>
      <c r="W7445" s="6" t="s">
        <v>12299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25782</v>
      </c>
      <c r="C7446" s="6" t="s">
        <v>25783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12538</v>
      </c>
      <c r="M7446" s="6">
        <v>63</v>
      </c>
      <c r="N7446" s="6" t="e">
        <f>VLOOKUP(A7446,web_archive!D:AB,18,FALSE)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12299</v>
      </c>
      <c r="V7446" s="6" t="s">
        <v>12299</v>
      </c>
      <c r="W7446" s="6" t="s">
        <v>12299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25784</v>
      </c>
      <c r="C7447" s="6" t="s">
        <v>25785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12528</v>
      </c>
      <c r="M7447" s="6">
        <v>63</v>
      </c>
      <c r="N7447" s="6" t="e">
        <f>VLOOKUP(A7447,web_archive!D:AB,18,FALSE)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12691</v>
      </c>
      <c r="V7447" s="6" t="s">
        <v>12743</v>
      </c>
      <c r="W7447" s="6" t="s">
        <v>12368</v>
      </c>
      <c r="X7447" s="6" t="s">
        <v>12299</v>
      </c>
      <c r="Y7447" s="6" t="s">
        <v>12299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25786</v>
      </c>
      <c r="C7448" s="6" t="s">
        <v>2721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12538</v>
      </c>
      <c r="M7448" s="6">
        <v>63</v>
      </c>
      <c r="N7448" s="6" t="e">
        <f>VLOOKUP(A7448,web_archive!D:AB,18,FALSE)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12691</v>
      </c>
      <c r="V7448" s="6" t="s">
        <v>12600</v>
      </c>
      <c r="W7448" s="6" t="s">
        <v>12299</v>
      </c>
      <c r="X7448" s="6" t="s">
        <v>12299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25787</v>
      </c>
      <c r="C7449" s="6" t="s">
        <v>12578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12538</v>
      </c>
      <c r="M7449" s="6">
        <v>63</v>
      </c>
      <c r="N7449" s="6" t="e">
        <f>VLOOKUP(A7449,web_archive!D:AB,18,FALSE)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12554</v>
      </c>
      <c r="V7449" s="6" t="s">
        <v>12852</v>
      </c>
      <c r="W7449" s="6" t="s">
        <v>12299</v>
      </c>
      <c r="X7449" s="6" t="s">
        <v>12299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25788</v>
      </c>
      <c r="C7450" s="6" t="s">
        <v>25789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12538</v>
      </c>
      <c r="M7450" s="6">
        <v>63</v>
      </c>
      <c r="N7450" s="6" t="e">
        <f>VLOOKUP(A7450,web_archive!D:AB,18,FALSE)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12299</v>
      </c>
      <c r="V7450" s="6" t="s">
        <v>12299</v>
      </c>
      <c r="W7450" s="6" t="s">
        <v>12299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25790</v>
      </c>
      <c r="C7451" s="6" t="s">
        <v>2721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12538</v>
      </c>
      <c r="M7451" s="6">
        <v>63</v>
      </c>
      <c r="N7451" s="6" t="e">
        <f>VLOOKUP(A7451,web_archive!D:AB,18,FALSE)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12691</v>
      </c>
      <c r="V7451" s="6" t="s">
        <v>12600</v>
      </c>
      <c r="W7451" s="6" t="s">
        <v>12299</v>
      </c>
      <c r="X7451" s="6" t="s">
        <v>12299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25791</v>
      </c>
      <c r="C7452" s="6" t="s">
        <v>12578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12538</v>
      </c>
      <c r="M7452" s="6">
        <v>63</v>
      </c>
      <c r="N7452" s="6" t="e">
        <f>VLOOKUP(A7452,web_archive!D:AB,18,FALSE)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12554</v>
      </c>
      <c r="V7452" s="6" t="s">
        <v>12852</v>
      </c>
      <c r="W7452" s="6" t="s">
        <v>12299</v>
      </c>
      <c r="X7452" s="6" t="s">
        <v>12299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25792</v>
      </c>
      <c r="C7453" s="6" t="s">
        <v>25793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12977</v>
      </c>
      <c r="M7453" s="6">
        <v>18</v>
      </c>
      <c r="N7453" s="6" t="str">
        <f>VLOOKUP(A7453,web_archive!D:AB,18,FALSE)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13315</v>
      </c>
      <c r="V7453" s="6" t="s">
        <v>14764</v>
      </c>
      <c r="W7453" s="6" t="s">
        <v>13639</v>
      </c>
      <c r="X7453" s="6" t="s">
        <v>12299</v>
      </c>
      <c r="Y7453" s="6" t="s">
        <v>12299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25794</v>
      </c>
      <c r="C7454" s="6" t="s">
        <v>25795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12250</v>
      </c>
      <c r="M7454" s="6">
        <v>63</v>
      </c>
      <c r="N7454" s="6" t="e">
        <f>VLOOKUP(A7454,web_archive!D:AB,18,FALSE)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12299</v>
      </c>
      <c r="V7454" s="6" t="s">
        <v>12299</v>
      </c>
      <c r="W7454" s="6" t="s">
        <v>12299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25796</v>
      </c>
      <c r="C7455" s="6" t="s">
        <v>25797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12250</v>
      </c>
      <c r="M7455" s="6">
        <v>63</v>
      </c>
      <c r="N7455" s="6" t="e">
        <f>VLOOKUP(A7455,web_archive!D:AB,18,FALSE)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12299</v>
      </c>
      <c r="V7455" s="6" t="s">
        <v>12299</v>
      </c>
      <c r="W7455" s="6" t="s">
        <v>12299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25798</v>
      </c>
      <c r="C7456" s="6" t="s">
        <v>25799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12538</v>
      </c>
      <c r="M7456" s="6">
        <v>63</v>
      </c>
      <c r="N7456" s="6" t="e">
        <f>VLOOKUP(A7456,web_archive!D:AB,18,FALSE)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12299</v>
      </c>
      <c r="V7456" s="6" t="s">
        <v>12299</v>
      </c>
      <c r="W7456" s="6" t="s">
        <v>12299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25800</v>
      </c>
      <c r="C7457" s="6" t="s">
        <v>25801</v>
      </c>
      <c r="D7457" s="6">
        <v>5</v>
      </c>
      <c r="E7457" s="6">
        <v>60000</v>
      </c>
      <c r="F7457" s="6"/>
      <c r="G7457" s="6">
        <v>2000</v>
      </c>
      <c r="H7457" s="6" t="s">
        <v>25802</v>
      </c>
      <c r="I7457" s="6"/>
      <c r="J7457" s="6">
        <v>1</v>
      </c>
      <c r="K7457" s="6">
        <v>2</v>
      </c>
      <c r="L7457" s="6" t="s">
        <v>12528</v>
      </c>
      <c r="M7457" s="6">
        <v>63</v>
      </c>
      <c r="N7457" s="6" t="e">
        <f>VLOOKUP(A7457,web_archive!D:AB,18,FALSE)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12299</v>
      </c>
      <c r="V7457" s="6" t="s">
        <v>12299</v>
      </c>
      <c r="W7457" s="6" t="s">
        <v>12299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25803</v>
      </c>
      <c r="C7458" s="6" t="s">
        <v>25804</v>
      </c>
      <c r="D7458" s="6">
        <v>5</v>
      </c>
      <c r="E7458" s="6">
        <v>0</v>
      </c>
      <c r="F7458" s="6"/>
      <c r="G7458" s="6">
        <v>0</v>
      </c>
      <c r="H7458" s="6" t="s">
        <v>25284</v>
      </c>
      <c r="I7458" s="6"/>
      <c r="J7458" s="6">
        <v>1</v>
      </c>
      <c r="K7458" s="6">
        <v>0</v>
      </c>
      <c r="L7458" s="6" t="s">
        <v>12528</v>
      </c>
      <c r="M7458" s="6">
        <v>63</v>
      </c>
      <c r="N7458" s="6" t="e">
        <f>VLOOKUP(A7458,web_archive!D:AB,18,FALSE)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12570</v>
      </c>
      <c r="V7458" s="6" t="s">
        <v>12551</v>
      </c>
      <c r="W7458" s="6" t="s">
        <v>12973</v>
      </c>
      <c r="X7458" s="6" t="s">
        <v>12837</v>
      </c>
      <c r="Y7458" s="6" t="s">
        <v>12838</v>
      </c>
      <c r="Z7458" s="6" t="s">
        <v>12299</v>
      </c>
      <c r="AA7458" s="6" t="s">
        <v>12299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25805</v>
      </c>
      <c r="C7459" s="6" t="s">
        <v>25806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25807</v>
      </c>
      <c r="M7459" s="6">
        <v>5</v>
      </c>
      <c r="N7459" s="6" t="e">
        <f>VLOOKUP(A7459,web_archive!D:AB,18,FALSE)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12554</v>
      </c>
      <c r="V7459" s="6" t="s">
        <v>12585</v>
      </c>
      <c r="W7459" s="6" t="s">
        <v>12299</v>
      </c>
      <c r="X7459" s="6" t="s">
        <v>12299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25808</v>
      </c>
      <c r="C7460" s="6" t="s">
        <v>25809</v>
      </c>
      <c r="D7460" s="6">
        <v>5</v>
      </c>
      <c r="E7460" s="6">
        <v>10</v>
      </c>
      <c r="F7460" s="6"/>
      <c r="G7460" s="6">
        <v>700</v>
      </c>
      <c r="H7460" s="6" t="s">
        <v>13240</v>
      </c>
      <c r="I7460" s="6"/>
      <c r="J7460" s="6">
        <v>1</v>
      </c>
      <c r="K7460" s="6">
        <v>1</v>
      </c>
      <c r="L7460" s="6" t="s">
        <v>12250</v>
      </c>
      <c r="M7460" s="6">
        <v>63</v>
      </c>
      <c r="N7460" s="6" t="e">
        <f>VLOOKUP(A7460,web_archive!D:AB,18,FALSE)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12542</v>
      </c>
      <c r="V7460" s="6" t="s">
        <v>13241</v>
      </c>
      <c r="W7460" s="6" t="s">
        <v>13242</v>
      </c>
      <c r="X7460" s="6" t="s">
        <v>13243</v>
      </c>
      <c r="Y7460" s="6">
        <v>50</v>
      </c>
      <c r="Z7460" s="6" t="s">
        <v>13244</v>
      </c>
      <c r="AA7460" s="6">
        <v>10</v>
      </c>
      <c r="AB7460" s="6" t="s">
        <v>13245</v>
      </c>
      <c r="AC7460" s="6">
        <v>100</v>
      </c>
      <c r="AD7460" s="6" t="s">
        <v>12581</v>
      </c>
      <c r="AE7460" s="6" t="s">
        <v>12299</v>
      </c>
      <c r="AF7460" s="6" t="s">
        <v>13246</v>
      </c>
      <c r="AG7460" s="6" t="s">
        <v>12298</v>
      </c>
      <c r="AH7460" s="6"/>
    </row>
    <row r="7461" spans="1:34" x14ac:dyDescent="0.3">
      <c r="A7461" s="6">
        <v>13442</v>
      </c>
      <c r="B7461" s="6" t="s">
        <v>25810</v>
      </c>
      <c r="C7461" s="6" t="s">
        <v>25811</v>
      </c>
      <c r="D7461" s="6">
        <v>5</v>
      </c>
      <c r="E7461" s="6">
        <v>10</v>
      </c>
      <c r="F7461" s="6"/>
      <c r="G7461" s="6">
        <v>500</v>
      </c>
      <c r="H7461" s="6" t="s">
        <v>25812</v>
      </c>
      <c r="I7461" s="6"/>
      <c r="J7461" s="6"/>
      <c r="K7461" s="6">
        <v>3</v>
      </c>
      <c r="L7461" s="6" t="s">
        <v>12538</v>
      </c>
      <c r="M7461" s="6">
        <v>63</v>
      </c>
      <c r="N7461" s="6" t="e">
        <f>VLOOKUP(A7461,web_archive!D:AB,18,FALSE)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13621</v>
      </c>
      <c r="V7461" s="6" t="s">
        <v>25813</v>
      </c>
      <c r="W7461" s="6" t="s">
        <v>12489</v>
      </c>
      <c r="X7461" s="6" t="s">
        <v>12299</v>
      </c>
      <c r="Y7461" s="6" t="s">
        <v>12299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25814</v>
      </c>
      <c r="C7462" s="6" t="s">
        <v>25814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12538</v>
      </c>
      <c r="M7462" s="6">
        <v>63</v>
      </c>
      <c r="N7462" s="6" t="e">
        <f>VLOOKUP(A7462,web_archive!D:AB,18,FALSE)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13056</v>
      </c>
      <c r="V7462" s="6" t="s">
        <v>12663</v>
      </c>
      <c r="W7462" s="6" t="s">
        <v>12299</v>
      </c>
      <c r="X7462" s="6" t="s">
        <v>12299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25815</v>
      </c>
      <c r="C7463" s="6" t="s">
        <v>25816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12528</v>
      </c>
      <c r="M7463" s="6">
        <v>63</v>
      </c>
      <c r="N7463" s="6" t="e">
        <f>VLOOKUP(A7463,web_archive!D:AB,18,FALSE)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12691</v>
      </c>
      <c r="V7463" s="6" t="s">
        <v>12743</v>
      </c>
      <c r="W7463" s="6" t="s">
        <v>12904</v>
      </c>
      <c r="X7463" s="6" t="s">
        <v>12549</v>
      </c>
      <c r="Y7463" s="6" t="s">
        <v>13598</v>
      </c>
      <c r="Z7463" s="6" t="s">
        <v>12551</v>
      </c>
      <c r="AA7463" s="6" t="s">
        <v>25339</v>
      </c>
      <c r="AB7463" s="6" t="s">
        <v>12549</v>
      </c>
      <c r="AC7463" s="6" t="s">
        <v>13251</v>
      </c>
      <c r="AD7463" s="6" t="s">
        <v>12551</v>
      </c>
      <c r="AE7463" s="6" t="s">
        <v>12825</v>
      </c>
      <c r="AF7463" s="6" t="s">
        <v>12368</v>
      </c>
      <c r="AG7463" s="6" t="s">
        <v>12299</v>
      </c>
      <c r="AH7463" s="6" t="s">
        <v>12299</v>
      </c>
    </row>
    <row r="7464" spans="1:34" x14ac:dyDescent="0.3">
      <c r="A7464" s="6">
        <v>13449</v>
      </c>
      <c r="B7464" s="6" t="s">
        <v>25817</v>
      </c>
      <c r="C7464" s="6" t="s">
        <v>25818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12538</v>
      </c>
      <c r="M7464" s="6">
        <v>63</v>
      </c>
      <c r="N7464" s="6" t="e">
        <f>VLOOKUP(A7464,web_archive!D:AB,18,FALSE)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12554</v>
      </c>
      <c r="V7464" s="6" t="s">
        <v>12659</v>
      </c>
      <c r="W7464" s="6" t="s">
        <v>12299</v>
      </c>
      <c r="X7464" s="6" t="s">
        <v>12299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25819</v>
      </c>
      <c r="C7465" s="6" t="s">
        <v>8643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12538</v>
      </c>
      <c r="M7465" s="6">
        <v>63</v>
      </c>
      <c r="N7465" s="6" t="e">
        <f>VLOOKUP(A7465,web_archive!D:AB,18,FALSE)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12299</v>
      </c>
      <c r="V7465" s="6" t="s">
        <v>12299</v>
      </c>
      <c r="W7465" s="6" t="s">
        <v>12299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25820</v>
      </c>
      <c r="C7466" s="6" t="s">
        <v>25821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12284</v>
      </c>
      <c r="M7466" s="6">
        <v>56</v>
      </c>
      <c r="N7466" s="6" t="e">
        <f>VLOOKUP(A7466,web_archive!D:AB,18,FALSE)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12691</v>
      </c>
      <c r="V7466" s="6" t="s">
        <v>12711</v>
      </c>
      <c r="W7466" s="6" t="s">
        <v>12491</v>
      </c>
      <c r="X7466" s="6" t="s">
        <v>12299</v>
      </c>
      <c r="Y7466" s="6" t="s">
        <v>12299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25822</v>
      </c>
      <c r="C7467" s="6" t="s">
        <v>25823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12284</v>
      </c>
      <c r="M7467" s="6">
        <v>56</v>
      </c>
      <c r="N7467" s="6" t="e">
        <f>VLOOKUP(A7467,web_archive!D:AB,18,FALSE)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12691</v>
      </c>
      <c r="V7467" s="6" t="s">
        <v>13259</v>
      </c>
      <c r="W7467" s="6" t="s">
        <v>12663</v>
      </c>
      <c r="X7467" s="6" t="s">
        <v>12299</v>
      </c>
      <c r="Y7467" s="6" t="s">
        <v>12299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25824</v>
      </c>
      <c r="C7468" s="6" t="s">
        <v>25825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12528</v>
      </c>
      <c r="M7468" s="6">
        <v>63</v>
      </c>
      <c r="N7468" s="6" t="e">
        <f>VLOOKUP(A7468,web_archive!D:AB,18,FALSE)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12948</v>
      </c>
      <c r="V7468" s="6" t="s">
        <v>13262</v>
      </c>
      <c r="W7468" s="6" t="s">
        <v>13263</v>
      </c>
      <c r="X7468" s="6" t="s">
        <v>12299</v>
      </c>
      <c r="Y7468" s="6" t="s">
        <v>12299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25826</v>
      </c>
      <c r="C7469" s="6" t="s">
        <v>25827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12528</v>
      </c>
      <c r="M7469" s="6">
        <v>63</v>
      </c>
      <c r="N7469" s="6" t="e">
        <f>VLOOKUP(A7469,web_archive!D:AB,18,FALSE)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13163</v>
      </c>
      <c r="V7469" s="6" t="s">
        <v>13164</v>
      </c>
      <c r="W7469" s="6" t="s">
        <v>12360</v>
      </c>
      <c r="X7469" s="6" t="s">
        <v>13165</v>
      </c>
      <c r="Y7469" s="6" t="s">
        <v>12299</v>
      </c>
      <c r="Z7469" s="6" t="s">
        <v>12299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25828</v>
      </c>
      <c r="C7470" s="6" t="s">
        <v>25829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12528</v>
      </c>
      <c r="M7470" s="6">
        <v>56</v>
      </c>
      <c r="N7470" s="6" t="e">
        <f>VLOOKUP(A7470,web_archive!D:AB,18,FALSE)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13138</v>
      </c>
      <c r="V7470" s="6" t="s">
        <v>14304</v>
      </c>
      <c r="W7470" s="6" t="s">
        <v>14305</v>
      </c>
      <c r="X7470" s="6" t="s">
        <v>12299</v>
      </c>
      <c r="Y7470" s="6" t="s">
        <v>12299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25830</v>
      </c>
      <c r="C7471" s="6" t="s">
        <v>25831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25315</v>
      </c>
      <c r="M7471" s="6">
        <v>63</v>
      </c>
      <c r="N7471" s="6" t="e">
        <f>VLOOKUP(A7471,web_archive!D:AB,18,FALSE)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13138</v>
      </c>
      <c r="V7471" s="6" t="s">
        <v>14304</v>
      </c>
      <c r="W7471" s="6" t="s">
        <v>14305</v>
      </c>
      <c r="X7471" s="6" t="s">
        <v>12299</v>
      </c>
      <c r="Y7471" s="6" t="s">
        <v>12299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12401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VLOOKUP(A7472,web_archive!D:AB,18,FALSE)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25832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VLOOKUP(A7473,web_archive!D:AB,18,FALSE)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12401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VLOOKUP(A7474,web_archive!D:AB,18,FALSE)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25833</v>
      </c>
      <c r="C7475" s="6" t="s">
        <v>25834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12295</v>
      </c>
      <c r="M7475" s="6">
        <v>63</v>
      </c>
      <c r="N7475" s="6" t="e">
        <f>VLOOKUP(A7475,web_archive!D:AB,18,FALSE)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25835</v>
      </c>
      <c r="V7475" s="6" t="s">
        <v>12489</v>
      </c>
      <c r="W7475" s="6" t="s">
        <v>12299</v>
      </c>
      <c r="X7475" s="6" t="s">
        <v>12299</v>
      </c>
    </row>
    <row r="7476" spans="1:24" x14ac:dyDescent="0.3">
      <c r="A7476" s="6">
        <v>13501</v>
      </c>
      <c r="B7476" s="6" t="s">
        <v>25836</v>
      </c>
      <c r="C7476" s="6" t="s">
        <v>25837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12295</v>
      </c>
      <c r="M7476" s="6">
        <v>63</v>
      </c>
      <c r="N7476" s="6" t="e">
        <f>VLOOKUP(A7476,web_archive!D:AB,18,FALSE)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12299</v>
      </c>
      <c r="V7476" s="6" t="s">
        <v>12299</v>
      </c>
      <c r="W7476" s="6" t="s">
        <v>12299</v>
      </c>
      <c r="X7476" s="6"/>
    </row>
    <row r="7477" spans="1:24" x14ac:dyDescent="0.3">
      <c r="A7477" s="6">
        <v>13502</v>
      </c>
      <c r="B7477" s="6" t="s">
        <v>25838</v>
      </c>
      <c r="C7477" s="6" t="s">
        <v>25839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12295</v>
      </c>
      <c r="M7477" s="6">
        <v>63</v>
      </c>
      <c r="N7477" s="6" t="e">
        <f>VLOOKUP(A7477,web_archive!D:AB,18,FALSE)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25840</v>
      </c>
      <c r="V7477" s="6" t="s">
        <v>25841</v>
      </c>
      <c r="W7477" s="6" t="s">
        <v>12299</v>
      </c>
      <c r="X7477" s="6" t="s">
        <v>12299</v>
      </c>
    </row>
    <row r="7478" spans="1:24" x14ac:dyDescent="0.3">
      <c r="A7478" s="6">
        <v>13503</v>
      </c>
      <c r="B7478" s="6" t="s">
        <v>25842</v>
      </c>
      <c r="C7478" s="6" t="s">
        <v>25843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12295</v>
      </c>
      <c r="M7478" s="6">
        <v>63</v>
      </c>
      <c r="N7478" s="6" t="e">
        <f>VLOOKUP(A7478,web_archive!D:AB,18,FALSE)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25844</v>
      </c>
      <c r="V7478" s="6" t="s">
        <v>25841</v>
      </c>
      <c r="W7478" s="6" t="s">
        <v>12299</v>
      </c>
      <c r="X7478" s="6" t="s">
        <v>12299</v>
      </c>
    </row>
    <row r="7479" spans="1:24" x14ac:dyDescent="0.3">
      <c r="A7479" s="6">
        <v>13504</v>
      </c>
      <c r="B7479" s="6" t="s">
        <v>25845</v>
      </c>
      <c r="C7479" s="6" t="s">
        <v>25846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12295</v>
      </c>
      <c r="M7479" s="6">
        <v>63</v>
      </c>
      <c r="N7479" s="6" t="e">
        <f>VLOOKUP(A7479,web_archive!D:AB,18,FALSE)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25847</v>
      </c>
      <c r="V7479" s="6" t="s">
        <v>25841</v>
      </c>
      <c r="W7479" s="6" t="s">
        <v>12299</v>
      </c>
      <c r="X7479" s="6" t="s">
        <v>12299</v>
      </c>
    </row>
    <row r="7480" spans="1:24" x14ac:dyDescent="0.3">
      <c r="A7480" s="6">
        <v>13505</v>
      </c>
      <c r="B7480" s="6" t="s">
        <v>25848</v>
      </c>
      <c r="C7480" s="6" t="s">
        <v>25849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12295</v>
      </c>
      <c r="M7480" s="6">
        <v>63</v>
      </c>
      <c r="N7480" s="6" t="e">
        <f>VLOOKUP(A7480,web_archive!D:AB,18,FALSE)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25850</v>
      </c>
      <c r="V7480" s="6" t="s">
        <v>25841</v>
      </c>
      <c r="W7480" s="6" t="s">
        <v>12299</v>
      </c>
      <c r="X7480" s="6" t="s">
        <v>12299</v>
      </c>
    </row>
    <row r="7481" spans="1:24" x14ac:dyDescent="0.3">
      <c r="A7481" s="6">
        <v>13506</v>
      </c>
      <c r="B7481" s="6" t="s">
        <v>25851</v>
      </c>
      <c r="C7481" s="6" t="s">
        <v>25852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12295</v>
      </c>
      <c r="M7481" s="6">
        <v>63</v>
      </c>
      <c r="N7481" s="6" t="e">
        <f>VLOOKUP(A7481,web_archive!D:AB,18,FALSE)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25853</v>
      </c>
      <c r="V7481" s="6" t="s">
        <v>25841</v>
      </c>
      <c r="W7481" s="6" t="s">
        <v>12299</v>
      </c>
      <c r="X7481" s="6" t="s">
        <v>12299</v>
      </c>
    </row>
    <row r="7482" spans="1:24" x14ac:dyDescent="0.3">
      <c r="A7482" s="6">
        <v>13507</v>
      </c>
      <c r="B7482" s="6" t="s">
        <v>25854</v>
      </c>
      <c r="C7482" s="6" t="s">
        <v>25855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12295</v>
      </c>
      <c r="M7482" s="6">
        <v>63</v>
      </c>
      <c r="N7482" s="6" t="e">
        <f>VLOOKUP(A7482,web_archive!D:AB,18,FALSE)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25856</v>
      </c>
      <c r="V7482" s="6" t="s">
        <v>25841</v>
      </c>
      <c r="W7482" s="6" t="s">
        <v>12299</v>
      </c>
      <c r="X7482" s="6" t="s">
        <v>12299</v>
      </c>
    </row>
    <row r="7483" spans="1:24" x14ac:dyDescent="0.3">
      <c r="A7483" s="6">
        <v>13508</v>
      </c>
      <c r="B7483" s="6" t="s">
        <v>25857</v>
      </c>
      <c r="C7483" s="6" t="s">
        <v>25858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12295</v>
      </c>
      <c r="M7483" s="6">
        <v>63</v>
      </c>
      <c r="N7483" s="6" t="e">
        <f>VLOOKUP(A7483,web_archive!D:AB,18,FALSE)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25859</v>
      </c>
      <c r="V7483" s="6" t="s">
        <v>25841</v>
      </c>
      <c r="W7483" s="6" t="s">
        <v>12299</v>
      </c>
      <c r="X7483" s="6" t="s">
        <v>12299</v>
      </c>
    </row>
    <row r="7484" spans="1:24" x14ac:dyDescent="0.3">
      <c r="A7484" s="6">
        <v>13509</v>
      </c>
      <c r="B7484" s="6" t="s">
        <v>25860</v>
      </c>
      <c r="C7484" s="6" t="s">
        <v>25861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12295</v>
      </c>
      <c r="M7484" s="6">
        <v>63</v>
      </c>
      <c r="N7484" s="6" t="e">
        <f>VLOOKUP(A7484,web_archive!D:AB,18,FALSE)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25862</v>
      </c>
      <c r="V7484" s="6" t="s">
        <v>25841</v>
      </c>
      <c r="W7484" s="6" t="s">
        <v>12299</v>
      </c>
      <c r="X7484" s="6" t="s">
        <v>12299</v>
      </c>
    </row>
    <row r="7485" spans="1:24" x14ac:dyDescent="0.3">
      <c r="A7485" s="6">
        <v>13510</v>
      </c>
      <c r="B7485" s="6" t="s">
        <v>25863</v>
      </c>
      <c r="C7485" s="6" t="s">
        <v>25864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12295</v>
      </c>
      <c r="M7485" s="6">
        <v>63</v>
      </c>
      <c r="N7485" s="6" t="e">
        <f>VLOOKUP(A7485,web_archive!D:AB,18,FALSE)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25865</v>
      </c>
      <c r="V7485" s="6" t="s">
        <v>25841</v>
      </c>
      <c r="W7485" s="6" t="s">
        <v>12299</v>
      </c>
      <c r="X7485" s="6" t="s">
        <v>12299</v>
      </c>
    </row>
    <row r="7486" spans="1:24" x14ac:dyDescent="0.3">
      <c r="A7486" s="6">
        <v>13511</v>
      </c>
      <c r="B7486" s="6" t="s">
        <v>25866</v>
      </c>
      <c r="C7486" s="6" t="s">
        <v>25867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12295</v>
      </c>
      <c r="M7486" s="6">
        <v>63</v>
      </c>
      <c r="N7486" s="6" t="e">
        <f>VLOOKUP(A7486,web_archive!D:AB,18,FALSE)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25868</v>
      </c>
      <c r="V7486" s="6" t="s">
        <v>25841</v>
      </c>
      <c r="W7486" s="6" t="s">
        <v>12299</v>
      </c>
      <c r="X7486" s="6" t="s">
        <v>12299</v>
      </c>
    </row>
    <row r="7487" spans="1:24" x14ac:dyDescent="0.3">
      <c r="A7487" s="6">
        <v>13512</v>
      </c>
      <c r="B7487" s="6" t="s">
        <v>25869</v>
      </c>
      <c r="C7487" s="6" t="s">
        <v>25870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12295</v>
      </c>
      <c r="M7487" s="6">
        <v>63</v>
      </c>
      <c r="N7487" s="6" t="e">
        <f>VLOOKUP(A7487,web_archive!D:AB,18,FALSE)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25871</v>
      </c>
      <c r="V7487" s="6" t="s">
        <v>25841</v>
      </c>
      <c r="W7487" s="6" t="s">
        <v>12299</v>
      </c>
      <c r="X7487" s="6" t="s">
        <v>12299</v>
      </c>
    </row>
    <row r="7488" spans="1:24" x14ac:dyDescent="0.3">
      <c r="A7488" s="6">
        <v>13513</v>
      </c>
      <c r="B7488" s="6" t="s">
        <v>25872</v>
      </c>
      <c r="C7488" s="6" t="s">
        <v>25873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12295</v>
      </c>
      <c r="M7488" s="6">
        <v>63</v>
      </c>
      <c r="N7488" s="6" t="e">
        <f>VLOOKUP(A7488,web_archive!D:AB,18,FALSE)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25874</v>
      </c>
      <c r="V7488" s="6" t="s">
        <v>25841</v>
      </c>
      <c r="W7488" s="6" t="s">
        <v>12299</v>
      </c>
      <c r="X7488" s="6" t="s">
        <v>12299</v>
      </c>
    </row>
    <row r="7489" spans="1:24" x14ac:dyDescent="0.3">
      <c r="A7489" s="6">
        <v>13514</v>
      </c>
      <c r="B7489" s="6" t="s">
        <v>25875</v>
      </c>
      <c r="C7489" s="6" t="s">
        <v>25876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12295</v>
      </c>
      <c r="M7489" s="6">
        <v>63</v>
      </c>
      <c r="N7489" s="6" t="e">
        <f>VLOOKUP(A7489,web_archive!D:AB,18,FALSE)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25877</v>
      </c>
      <c r="V7489" s="6" t="s">
        <v>25841</v>
      </c>
      <c r="W7489" s="6" t="s">
        <v>12299</v>
      </c>
      <c r="X7489" s="6" t="s">
        <v>12299</v>
      </c>
    </row>
    <row r="7490" spans="1:24" x14ac:dyDescent="0.3">
      <c r="A7490" s="6">
        <v>13515</v>
      </c>
      <c r="B7490" s="6" t="s">
        <v>25878</v>
      </c>
      <c r="C7490" s="6" t="s">
        <v>25879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12295</v>
      </c>
      <c r="M7490" s="6">
        <v>63</v>
      </c>
      <c r="N7490" s="6" t="e">
        <f>VLOOKUP(A7490,web_archive!D:AB,18,FALSE)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25880</v>
      </c>
      <c r="V7490" s="6" t="s">
        <v>12489</v>
      </c>
      <c r="W7490" s="6" t="s">
        <v>12299</v>
      </c>
      <c r="X7490" s="6" t="s">
        <v>12299</v>
      </c>
    </row>
    <row r="7491" spans="1:24" x14ac:dyDescent="0.3">
      <c r="A7491" s="6">
        <v>13516</v>
      </c>
      <c r="B7491" s="6" t="s">
        <v>25881</v>
      </c>
      <c r="C7491" s="6" t="s">
        <v>23922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12295</v>
      </c>
      <c r="M7491" s="6">
        <v>63</v>
      </c>
      <c r="N7491" s="6" t="e">
        <f>VLOOKUP(A7491,web_archive!D:AB,18,FALSE)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23923</v>
      </c>
      <c r="V7491" s="6" t="s">
        <v>12491</v>
      </c>
      <c r="W7491" s="6" t="s">
        <v>12299</v>
      </c>
      <c r="X7491" s="6" t="s">
        <v>12299</v>
      </c>
    </row>
    <row r="7492" spans="1:24" x14ac:dyDescent="0.3">
      <c r="A7492" s="6">
        <v>13517</v>
      </c>
      <c r="B7492" s="6" t="s">
        <v>25882</v>
      </c>
      <c r="C7492" s="6" t="s">
        <v>25883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12295</v>
      </c>
      <c r="M7492" s="6">
        <v>63</v>
      </c>
      <c r="N7492" s="6" t="e">
        <f>VLOOKUP(A7492,web_archive!D:AB,18,FALSE)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24685</v>
      </c>
      <c r="V7492" s="6" t="s">
        <v>12404</v>
      </c>
      <c r="W7492" s="6" t="s">
        <v>12299</v>
      </c>
      <c r="X7492" s="6" t="s">
        <v>12299</v>
      </c>
    </row>
    <row r="7493" spans="1:24" x14ac:dyDescent="0.3">
      <c r="A7493" s="6">
        <v>13518</v>
      </c>
      <c r="B7493" s="6" t="s">
        <v>25884</v>
      </c>
      <c r="C7493" s="6" t="s">
        <v>25885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12295</v>
      </c>
      <c r="M7493" s="6">
        <v>63</v>
      </c>
      <c r="N7493" s="6" t="e">
        <f>VLOOKUP(A7493,web_archive!D:AB,18,FALSE)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25886</v>
      </c>
      <c r="V7493" s="6" t="s">
        <v>12368</v>
      </c>
      <c r="W7493" s="6" t="s">
        <v>12299</v>
      </c>
      <c r="X7493" s="6" t="s">
        <v>12299</v>
      </c>
    </row>
    <row r="7494" spans="1:24" x14ac:dyDescent="0.3">
      <c r="A7494" s="6">
        <v>13519</v>
      </c>
      <c r="B7494" s="6" t="s">
        <v>25887</v>
      </c>
      <c r="C7494" s="6" t="s">
        <v>25888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12295</v>
      </c>
      <c r="M7494" s="6">
        <v>63</v>
      </c>
      <c r="N7494" s="6" t="e">
        <f>VLOOKUP(A7494,web_archive!D:AB,18,FALSE)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25889</v>
      </c>
      <c r="V7494" s="6" t="s">
        <v>12368</v>
      </c>
      <c r="W7494" s="6" t="s">
        <v>12299</v>
      </c>
      <c r="X7494" s="6" t="s">
        <v>12299</v>
      </c>
    </row>
    <row r="7495" spans="1:24" x14ac:dyDescent="0.3">
      <c r="A7495" s="6">
        <v>13520</v>
      </c>
      <c r="B7495" s="6" t="s">
        <v>25890</v>
      </c>
      <c r="C7495" s="6" t="s">
        <v>25891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12295</v>
      </c>
      <c r="M7495" s="6">
        <v>63</v>
      </c>
      <c r="N7495" s="6" t="e">
        <f>VLOOKUP(A7495,web_archive!D:AB,18,FALSE)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25892</v>
      </c>
      <c r="V7495" s="6" t="s">
        <v>12368</v>
      </c>
      <c r="W7495" s="6" t="s">
        <v>12299</v>
      </c>
      <c r="X7495" s="6" t="s">
        <v>12299</v>
      </c>
    </row>
    <row r="7496" spans="1:24" x14ac:dyDescent="0.3">
      <c r="A7496" s="6">
        <v>13521</v>
      </c>
      <c r="B7496" s="6" t="s">
        <v>25893</v>
      </c>
      <c r="C7496" s="6" t="s">
        <v>25894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12295</v>
      </c>
      <c r="M7496" s="6">
        <v>63</v>
      </c>
      <c r="N7496" s="6" t="e">
        <f>VLOOKUP(A7496,web_archive!D:AB,18,FALSE)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25895</v>
      </c>
      <c r="V7496" s="6" t="s">
        <v>12368</v>
      </c>
      <c r="W7496" s="6" t="s">
        <v>12299</v>
      </c>
      <c r="X7496" s="6" t="s">
        <v>12299</v>
      </c>
    </row>
    <row r="7497" spans="1:24" x14ac:dyDescent="0.3">
      <c r="A7497" s="6">
        <v>13522</v>
      </c>
      <c r="B7497" s="6" t="s">
        <v>25896</v>
      </c>
      <c r="C7497" s="6" t="s">
        <v>25897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12295</v>
      </c>
      <c r="M7497" s="6">
        <v>63</v>
      </c>
      <c r="N7497" s="6" t="e">
        <f>VLOOKUP(A7497,web_archive!D:AB,18,FALSE)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25898</v>
      </c>
      <c r="V7497" s="6" t="s">
        <v>12368</v>
      </c>
      <c r="W7497" s="6" t="s">
        <v>12299</v>
      </c>
      <c r="X7497" s="6" t="s">
        <v>12299</v>
      </c>
    </row>
    <row r="7498" spans="1:24" x14ac:dyDescent="0.3">
      <c r="A7498" s="6">
        <v>13523</v>
      </c>
      <c r="B7498" s="6" t="s">
        <v>25899</v>
      </c>
      <c r="C7498" s="6" t="s">
        <v>25900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12295</v>
      </c>
      <c r="M7498" s="6">
        <v>63</v>
      </c>
      <c r="N7498" s="6" t="e">
        <f>VLOOKUP(A7498,web_archive!D:AB,18,FALSE)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25901</v>
      </c>
      <c r="V7498" s="6" t="s">
        <v>12368</v>
      </c>
      <c r="W7498" s="6" t="s">
        <v>12299</v>
      </c>
      <c r="X7498" s="6" t="s">
        <v>12299</v>
      </c>
    </row>
    <row r="7499" spans="1:24" x14ac:dyDescent="0.3">
      <c r="A7499" s="6">
        <v>13524</v>
      </c>
      <c r="B7499" s="6" t="s">
        <v>25902</v>
      </c>
      <c r="C7499" s="6" t="s">
        <v>25903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12295</v>
      </c>
      <c r="M7499" s="6">
        <v>63</v>
      </c>
      <c r="N7499" s="6" t="e">
        <f>VLOOKUP(A7499,web_archive!D:AB,18,FALSE)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25904</v>
      </c>
      <c r="V7499" s="6" t="s">
        <v>12368</v>
      </c>
      <c r="W7499" s="6" t="s">
        <v>12299</v>
      </c>
      <c r="X7499" s="6" t="s">
        <v>12299</v>
      </c>
    </row>
    <row r="7500" spans="1:24" x14ac:dyDescent="0.3">
      <c r="A7500" s="6">
        <v>13525</v>
      </c>
      <c r="B7500" s="6" t="s">
        <v>25905</v>
      </c>
      <c r="C7500" s="6" t="s">
        <v>25906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12295</v>
      </c>
      <c r="M7500" s="6">
        <v>63</v>
      </c>
      <c r="N7500" s="6" t="e">
        <f>VLOOKUP(A7500,web_archive!D:AB,18,FALSE)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25907</v>
      </c>
      <c r="V7500" s="6" t="s">
        <v>12368</v>
      </c>
      <c r="W7500" s="6" t="s">
        <v>12299</v>
      </c>
      <c r="X7500" s="6" t="s">
        <v>12299</v>
      </c>
    </row>
    <row r="7501" spans="1:24" x14ac:dyDescent="0.3">
      <c r="A7501" s="6">
        <v>13526</v>
      </c>
      <c r="B7501" s="6" t="s">
        <v>25908</v>
      </c>
      <c r="C7501" s="6" t="s">
        <v>25909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12295</v>
      </c>
      <c r="M7501" s="6">
        <v>63</v>
      </c>
      <c r="N7501" s="6" t="e">
        <f>VLOOKUP(A7501,web_archive!D:AB,18,FALSE)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25910</v>
      </c>
      <c r="V7501" s="6" t="s">
        <v>12486</v>
      </c>
      <c r="W7501" s="6" t="s">
        <v>12299</v>
      </c>
      <c r="X7501" s="6" t="s">
        <v>12299</v>
      </c>
    </row>
    <row r="7502" spans="1:24" x14ac:dyDescent="0.3">
      <c r="A7502" s="6">
        <v>13527</v>
      </c>
      <c r="B7502" s="6" t="s">
        <v>25911</v>
      </c>
      <c r="C7502" s="6" t="s">
        <v>25912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12295</v>
      </c>
      <c r="M7502" s="6">
        <v>63</v>
      </c>
      <c r="N7502" s="6" t="e">
        <f>VLOOKUP(A7502,web_archive!D:AB,18,FALSE)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25913</v>
      </c>
      <c r="V7502" s="6" t="s">
        <v>12486</v>
      </c>
      <c r="W7502" s="6" t="s">
        <v>12299</v>
      </c>
      <c r="X7502" s="6" t="s">
        <v>12299</v>
      </c>
    </row>
    <row r="7503" spans="1:24" x14ac:dyDescent="0.3">
      <c r="A7503" s="6">
        <v>13528</v>
      </c>
      <c r="B7503" s="6" t="s">
        <v>25914</v>
      </c>
      <c r="C7503" s="6" t="s">
        <v>25915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12295</v>
      </c>
      <c r="M7503" s="6">
        <v>63</v>
      </c>
      <c r="N7503" s="6" t="e">
        <f>VLOOKUP(A7503,web_archive!D:AB,18,FALSE)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25916</v>
      </c>
      <c r="V7503" s="6" t="s">
        <v>12486</v>
      </c>
      <c r="W7503" s="6" t="s">
        <v>12299</v>
      </c>
      <c r="X7503" s="6" t="s">
        <v>12299</v>
      </c>
    </row>
    <row r="7504" spans="1:24" x14ac:dyDescent="0.3">
      <c r="A7504" s="6">
        <v>13529</v>
      </c>
      <c r="B7504" s="6" t="s">
        <v>25917</v>
      </c>
      <c r="C7504" s="6" t="s">
        <v>25918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12295</v>
      </c>
      <c r="M7504" s="6">
        <v>63</v>
      </c>
      <c r="N7504" s="6" t="e">
        <f>VLOOKUP(A7504,web_archive!D:AB,18,FALSE)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25919</v>
      </c>
      <c r="V7504" s="6" t="s">
        <v>12486</v>
      </c>
      <c r="W7504" s="6" t="s">
        <v>12299</v>
      </c>
      <c r="X7504" s="6" t="s">
        <v>12299</v>
      </c>
    </row>
    <row r="7505" spans="1:24" x14ac:dyDescent="0.3">
      <c r="A7505" s="6">
        <v>13530</v>
      </c>
      <c r="B7505" s="6" t="s">
        <v>25920</v>
      </c>
      <c r="C7505" s="6" t="s">
        <v>25921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12295</v>
      </c>
      <c r="M7505" s="6">
        <v>63</v>
      </c>
      <c r="N7505" s="6" t="e">
        <f>VLOOKUP(A7505,web_archive!D:AB,18,FALSE)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25922</v>
      </c>
      <c r="V7505" s="6" t="s">
        <v>12486</v>
      </c>
      <c r="W7505" s="6" t="s">
        <v>12299</v>
      </c>
      <c r="X7505" s="6" t="s">
        <v>12299</v>
      </c>
    </row>
    <row r="7506" spans="1:24" x14ac:dyDescent="0.3">
      <c r="A7506" s="6">
        <v>13531</v>
      </c>
      <c r="B7506" s="6" t="s">
        <v>25923</v>
      </c>
      <c r="C7506" s="6" t="s">
        <v>25924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12295</v>
      </c>
      <c r="M7506" s="6">
        <v>63</v>
      </c>
      <c r="N7506" s="6" t="e">
        <f>VLOOKUP(A7506,web_archive!D:AB,18,FALSE)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25925</v>
      </c>
      <c r="V7506" s="6" t="s">
        <v>12370</v>
      </c>
      <c r="W7506" s="6" t="s">
        <v>12299</v>
      </c>
      <c r="X7506" s="6" t="s">
        <v>12299</v>
      </c>
    </row>
    <row r="7507" spans="1:24" x14ac:dyDescent="0.3">
      <c r="A7507" s="6">
        <v>13532</v>
      </c>
      <c r="B7507" s="6" t="s">
        <v>25926</v>
      </c>
      <c r="C7507" s="6" t="s">
        <v>25927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12295</v>
      </c>
      <c r="M7507" s="6">
        <v>63</v>
      </c>
      <c r="N7507" s="6" t="e">
        <f>VLOOKUP(A7507,web_archive!D:AB,18,FALSE)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25928</v>
      </c>
      <c r="V7507" s="6" t="s">
        <v>12370</v>
      </c>
      <c r="W7507" s="6" t="s">
        <v>12299</v>
      </c>
      <c r="X7507" s="6" t="s">
        <v>12299</v>
      </c>
    </row>
    <row r="7508" spans="1:24" x14ac:dyDescent="0.3">
      <c r="A7508" s="6">
        <v>13533</v>
      </c>
      <c r="B7508" s="6" t="s">
        <v>25929</v>
      </c>
      <c r="C7508" s="6" t="s">
        <v>25930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12295</v>
      </c>
      <c r="M7508" s="6">
        <v>63</v>
      </c>
      <c r="N7508" s="6" t="e">
        <f>VLOOKUP(A7508,web_archive!D:AB,18,FALSE)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25931</v>
      </c>
      <c r="V7508" s="6" t="s">
        <v>12370</v>
      </c>
      <c r="W7508" s="6" t="s">
        <v>12299</v>
      </c>
      <c r="X7508" s="6" t="s">
        <v>12299</v>
      </c>
    </row>
    <row r="7509" spans="1:24" x14ac:dyDescent="0.3">
      <c r="A7509" s="6">
        <v>13534</v>
      </c>
      <c r="B7509" s="6" t="s">
        <v>25932</v>
      </c>
      <c r="C7509" s="6" t="s">
        <v>25933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12295</v>
      </c>
      <c r="M7509" s="6">
        <v>63</v>
      </c>
      <c r="N7509" s="6" t="e">
        <f>VLOOKUP(A7509,web_archive!D:AB,18,FALSE)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25934</v>
      </c>
      <c r="V7509" s="6" t="s">
        <v>12370</v>
      </c>
      <c r="W7509" s="6" t="s">
        <v>12299</v>
      </c>
      <c r="X7509" s="6" t="s">
        <v>12299</v>
      </c>
    </row>
    <row r="7510" spans="1:24" x14ac:dyDescent="0.3">
      <c r="A7510" s="6">
        <v>13535</v>
      </c>
      <c r="B7510" s="6" t="s">
        <v>25935</v>
      </c>
      <c r="C7510" s="6" t="s">
        <v>25936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12295</v>
      </c>
      <c r="M7510" s="6">
        <v>63</v>
      </c>
      <c r="N7510" s="6" t="e">
        <f>VLOOKUP(A7510,web_archive!D:AB,18,FALSE)</f>
        <v>#N/A</v>
      </c>
      <c r="O7510" s="6">
        <v>2</v>
      </c>
      <c r="P7510" s="6"/>
      <c r="Q7510" s="6"/>
      <c r="R7510" s="6"/>
      <c r="S7510" s="6"/>
      <c r="T7510" s="6"/>
      <c r="U7510" s="6" t="s">
        <v>25937</v>
      </c>
      <c r="V7510" s="6" t="s">
        <v>12483</v>
      </c>
      <c r="W7510" s="6" t="s">
        <v>12299</v>
      </c>
      <c r="X7510" s="6" t="s">
        <v>12299</v>
      </c>
    </row>
    <row r="7511" spans="1:24" x14ac:dyDescent="0.3">
      <c r="A7511" s="6">
        <v>13536</v>
      </c>
      <c r="B7511" s="6" t="s">
        <v>25938</v>
      </c>
      <c r="C7511" s="6" t="s">
        <v>25939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12295</v>
      </c>
      <c r="M7511" s="6">
        <v>63</v>
      </c>
      <c r="N7511" s="6" t="e">
        <f>VLOOKUP(A7511,web_archive!D:AB,18,FALSE)</f>
        <v>#N/A</v>
      </c>
      <c r="O7511" s="6">
        <v>2</v>
      </c>
      <c r="P7511" s="6"/>
      <c r="Q7511" s="6"/>
      <c r="R7511" s="6"/>
      <c r="S7511" s="6"/>
      <c r="T7511" s="6"/>
      <c r="U7511" s="6" t="s">
        <v>25940</v>
      </c>
      <c r="V7511" s="6" t="s">
        <v>12483</v>
      </c>
      <c r="W7511" s="6" t="s">
        <v>12299</v>
      </c>
      <c r="X7511" s="6" t="s">
        <v>12299</v>
      </c>
    </row>
    <row r="7512" spans="1:24" x14ac:dyDescent="0.3">
      <c r="A7512" s="6">
        <v>13537</v>
      </c>
      <c r="B7512" s="6" t="s">
        <v>25941</v>
      </c>
      <c r="C7512" s="6" t="s">
        <v>25942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12295</v>
      </c>
      <c r="M7512" s="6">
        <v>63</v>
      </c>
      <c r="N7512" s="6" t="e">
        <f>VLOOKUP(A7512,web_archive!D:AB,18,FALSE)</f>
        <v>#N/A</v>
      </c>
      <c r="O7512" s="6">
        <v>2</v>
      </c>
      <c r="P7512" s="6"/>
      <c r="Q7512" s="6"/>
      <c r="R7512" s="6"/>
      <c r="S7512" s="6"/>
      <c r="T7512" s="6"/>
      <c r="U7512" s="6" t="s">
        <v>25943</v>
      </c>
      <c r="V7512" s="6" t="s">
        <v>12483</v>
      </c>
      <c r="W7512" s="6" t="s">
        <v>12299</v>
      </c>
      <c r="X7512" s="6" t="s">
        <v>12299</v>
      </c>
    </row>
    <row r="7513" spans="1:24" x14ac:dyDescent="0.3">
      <c r="A7513" s="6">
        <v>13538</v>
      </c>
      <c r="B7513" s="6" t="s">
        <v>25944</v>
      </c>
      <c r="C7513" s="6" t="s">
        <v>25945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12295</v>
      </c>
      <c r="M7513" s="6">
        <v>63</v>
      </c>
      <c r="N7513" s="6" t="e">
        <f>VLOOKUP(A7513,web_archive!D:AB,18,FALSE)</f>
        <v>#N/A</v>
      </c>
      <c r="O7513" s="6">
        <v>2</v>
      </c>
      <c r="P7513" s="6"/>
      <c r="Q7513" s="6"/>
      <c r="R7513" s="6"/>
      <c r="S7513" s="6"/>
      <c r="T7513" s="6"/>
      <c r="U7513" s="6" t="s">
        <v>25946</v>
      </c>
      <c r="V7513" s="6" t="s">
        <v>12368</v>
      </c>
      <c r="W7513" s="6" t="s">
        <v>12299</v>
      </c>
      <c r="X7513" s="6" t="s">
        <v>12299</v>
      </c>
    </row>
    <row r="7514" spans="1:24" x14ac:dyDescent="0.3">
      <c r="A7514" s="6">
        <v>13539</v>
      </c>
      <c r="B7514" s="6" t="s">
        <v>25947</v>
      </c>
      <c r="C7514" s="6" t="s">
        <v>25948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12295</v>
      </c>
      <c r="M7514" s="6">
        <v>63</v>
      </c>
      <c r="N7514" s="6" t="e">
        <f>VLOOKUP(A7514,web_archive!D:AB,18,FALSE)</f>
        <v>#N/A</v>
      </c>
      <c r="O7514" s="6">
        <v>2</v>
      </c>
      <c r="P7514" s="6"/>
      <c r="Q7514" s="6"/>
      <c r="R7514" s="6"/>
      <c r="S7514" s="6"/>
      <c r="T7514" s="6"/>
      <c r="U7514" s="6" t="s">
        <v>25949</v>
      </c>
      <c r="V7514" s="6" t="s">
        <v>12368</v>
      </c>
      <c r="W7514" s="6" t="s">
        <v>12299</v>
      </c>
      <c r="X7514" s="6" t="s">
        <v>12299</v>
      </c>
    </row>
    <row r="7515" spans="1:24" x14ac:dyDescent="0.3">
      <c r="A7515" s="6">
        <v>13540</v>
      </c>
      <c r="B7515" s="6" t="s">
        <v>25950</v>
      </c>
      <c r="C7515" s="6" t="s">
        <v>25951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12295</v>
      </c>
      <c r="M7515" s="6">
        <v>63</v>
      </c>
      <c r="N7515" s="6" t="e">
        <f>VLOOKUP(A7515,web_archive!D:AB,18,FALSE)</f>
        <v>#N/A</v>
      </c>
      <c r="O7515" s="6">
        <v>2</v>
      </c>
      <c r="P7515" s="6"/>
      <c r="Q7515" s="6"/>
      <c r="R7515" s="6"/>
      <c r="S7515" s="6"/>
      <c r="T7515" s="6"/>
      <c r="U7515" s="6" t="s">
        <v>25952</v>
      </c>
      <c r="V7515" s="6" t="s">
        <v>12368</v>
      </c>
      <c r="W7515" s="6" t="s">
        <v>12299</v>
      </c>
      <c r="X7515" s="6" t="s">
        <v>12299</v>
      </c>
    </row>
    <row r="7516" spans="1:24" x14ac:dyDescent="0.3">
      <c r="A7516" s="6">
        <v>13541</v>
      </c>
      <c r="B7516" s="6" t="s">
        <v>25953</v>
      </c>
      <c r="C7516" s="6" t="s">
        <v>25954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12295</v>
      </c>
      <c r="M7516" s="6">
        <v>63</v>
      </c>
      <c r="N7516" s="6" t="e">
        <f>VLOOKUP(A7516,web_archive!D:AB,18,FALSE)</f>
        <v>#N/A</v>
      </c>
      <c r="O7516" s="6">
        <v>2</v>
      </c>
      <c r="P7516" s="6"/>
      <c r="Q7516" s="6"/>
      <c r="R7516" s="6"/>
      <c r="S7516" s="6"/>
      <c r="T7516" s="6"/>
      <c r="U7516" s="6" t="s">
        <v>25955</v>
      </c>
      <c r="V7516" s="6" t="s">
        <v>12368</v>
      </c>
      <c r="W7516" s="6" t="s">
        <v>12299</v>
      </c>
      <c r="X7516" s="6" t="s">
        <v>12299</v>
      </c>
    </row>
    <row r="7517" spans="1:24" x14ac:dyDescent="0.3">
      <c r="A7517" s="6">
        <v>13542</v>
      </c>
      <c r="B7517" s="6" t="s">
        <v>25956</v>
      </c>
      <c r="C7517" s="6" t="s">
        <v>25957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12295</v>
      </c>
      <c r="M7517" s="6">
        <v>63</v>
      </c>
      <c r="N7517" s="6" t="e">
        <f>VLOOKUP(A7517,web_archive!D:AB,18,FALSE)</f>
        <v>#N/A</v>
      </c>
      <c r="O7517" s="6">
        <v>2</v>
      </c>
      <c r="P7517" s="6"/>
      <c r="Q7517" s="6"/>
      <c r="R7517" s="6"/>
      <c r="S7517" s="6"/>
      <c r="T7517" s="6"/>
      <c r="U7517" s="6" t="s">
        <v>25958</v>
      </c>
      <c r="V7517" s="6" t="s">
        <v>12368</v>
      </c>
      <c r="W7517" s="6" t="s">
        <v>12299</v>
      </c>
      <c r="X7517" s="6" t="s">
        <v>12299</v>
      </c>
    </row>
    <row r="7518" spans="1:24" x14ac:dyDescent="0.3">
      <c r="A7518" s="6">
        <v>13543</v>
      </c>
      <c r="B7518" s="6" t="s">
        <v>25959</v>
      </c>
      <c r="C7518" s="6" t="s">
        <v>25960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12295</v>
      </c>
      <c r="M7518" s="6">
        <v>63</v>
      </c>
      <c r="N7518" s="6" t="e">
        <f>VLOOKUP(A7518,web_archive!D:AB,18,FALSE)</f>
        <v>#N/A</v>
      </c>
      <c r="O7518" s="6">
        <v>2</v>
      </c>
      <c r="P7518" s="6"/>
      <c r="Q7518" s="6"/>
      <c r="R7518" s="6"/>
      <c r="S7518" s="6"/>
      <c r="T7518" s="6"/>
      <c r="U7518" s="6" t="s">
        <v>25961</v>
      </c>
      <c r="V7518" s="6" t="s">
        <v>12299</v>
      </c>
      <c r="W7518" s="6" t="s">
        <v>12299</v>
      </c>
      <c r="X7518" s="6"/>
    </row>
    <row r="7519" spans="1:24" x14ac:dyDescent="0.3">
      <c r="A7519" s="6">
        <v>13544</v>
      </c>
      <c r="B7519" s="6" t="s">
        <v>25962</v>
      </c>
      <c r="C7519" s="6" t="s">
        <v>25963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12295</v>
      </c>
      <c r="M7519" s="6">
        <v>63</v>
      </c>
      <c r="N7519" s="6" t="e">
        <f>VLOOKUP(A7519,web_archive!D:AB,18,FALSE)</f>
        <v>#N/A</v>
      </c>
      <c r="O7519" s="6">
        <v>2</v>
      </c>
      <c r="P7519" s="6"/>
      <c r="Q7519" s="6"/>
      <c r="R7519" s="6"/>
      <c r="S7519" s="6"/>
      <c r="T7519" s="6"/>
      <c r="U7519" s="6" t="s">
        <v>25964</v>
      </c>
      <c r="V7519" s="6" t="s">
        <v>12299</v>
      </c>
      <c r="W7519" s="6" t="s">
        <v>12299</v>
      </c>
      <c r="X7519" s="6"/>
    </row>
    <row r="7520" spans="1:24" x14ac:dyDescent="0.3">
      <c r="A7520" s="6">
        <v>13545</v>
      </c>
      <c r="B7520" s="6" t="s">
        <v>25965</v>
      </c>
      <c r="C7520" s="6" t="s">
        <v>25966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12295</v>
      </c>
      <c r="M7520" s="6">
        <v>63</v>
      </c>
      <c r="N7520" s="6" t="e">
        <f>VLOOKUP(A7520,web_archive!D:AB,18,FALSE)</f>
        <v>#N/A</v>
      </c>
      <c r="O7520" s="6">
        <v>2</v>
      </c>
      <c r="P7520" s="6"/>
      <c r="Q7520" s="6"/>
      <c r="R7520" s="6"/>
      <c r="S7520" s="6"/>
      <c r="T7520" s="6"/>
      <c r="U7520" s="6" t="s">
        <v>25967</v>
      </c>
      <c r="V7520" s="6" t="s">
        <v>12299</v>
      </c>
      <c r="W7520" s="6" t="s">
        <v>12299</v>
      </c>
      <c r="X7520" s="6"/>
    </row>
    <row r="7521" spans="1:24" x14ac:dyDescent="0.3">
      <c r="A7521" s="6">
        <v>13546</v>
      </c>
      <c r="B7521" s="6" t="s">
        <v>25968</v>
      </c>
      <c r="C7521" s="6" t="s">
        <v>25969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12295</v>
      </c>
      <c r="M7521" s="6">
        <v>63</v>
      </c>
      <c r="N7521" s="6" t="e">
        <f>VLOOKUP(A7521,web_archive!D:AB,18,FALSE)</f>
        <v>#N/A</v>
      </c>
      <c r="O7521" s="6">
        <v>2</v>
      </c>
      <c r="P7521" s="6"/>
      <c r="Q7521" s="6"/>
      <c r="R7521" s="6"/>
      <c r="S7521" s="6"/>
      <c r="T7521" s="6"/>
      <c r="U7521" s="6" t="s">
        <v>25970</v>
      </c>
      <c r="V7521" s="6" t="s">
        <v>12299</v>
      </c>
      <c r="W7521" s="6" t="s">
        <v>12299</v>
      </c>
      <c r="X7521" s="6"/>
    </row>
    <row r="7522" spans="1:24" x14ac:dyDescent="0.3">
      <c r="A7522" s="6">
        <v>13547</v>
      </c>
      <c r="B7522" s="6" t="s">
        <v>25971</v>
      </c>
      <c r="C7522" s="6" t="s">
        <v>25972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12295</v>
      </c>
      <c r="M7522" s="6">
        <v>63</v>
      </c>
      <c r="N7522" s="6" t="e">
        <f>VLOOKUP(A7522,web_archive!D:AB,18,FALSE)</f>
        <v>#N/A</v>
      </c>
      <c r="O7522" s="6">
        <v>2</v>
      </c>
      <c r="P7522" s="6"/>
      <c r="Q7522" s="6"/>
      <c r="R7522" s="6"/>
      <c r="S7522" s="6"/>
      <c r="T7522" s="6"/>
      <c r="U7522" s="6" t="s">
        <v>25973</v>
      </c>
      <c r="V7522" s="6" t="s">
        <v>12299</v>
      </c>
      <c r="W7522" s="6" t="s">
        <v>12299</v>
      </c>
      <c r="X7522" s="6"/>
    </row>
    <row r="7523" spans="1:24" x14ac:dyDescent="0.3">
      <c r="A7523" s="6">
        <v>13548</v>
      </c>
      <c r="B7523" s="6" t="s">
        <v>25974</v>
      </c>
      <c r="C7523" s="6" t="s">
        <v>25975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12295</v>
      </c>
      <c r="M7523" s="6">
        <v>63</v>
      </c>
      <c r="N7523" s="6" t="e">
        <f>VLOOKUP(A7523,web_archive!D:AB,18,FALSE)</f>
        <v>#N/A</v>
      </c>
      <c r="O7523" s="6">
        <v>2</v>
      </c>
      <c r="P7523" s="6"/>
      <c r="Q7523" s="6"/>
      <c r="R7523" s="6"/>
      <c r="S7523" s="6"/>
      <c r="T7523" s="6"/>
      <c r="U7523" s="6" t="s">
        <v>25976</v>
      </c>
      <c r="V7523" s="6" t="s">
        <v>12489</v>
      </c>
      <c r="W7523" s="6" t="s">
        <v>12299</v>
      </c>
      <c r="X7523" s="6" t="s">
        <v>12299</v>
      </c>
    </row>
    <row r="7524" spans="1:24" x14ac:dyDescent="0.3">
      <c r="A7524" s="6">
        <v>13549</v>
      </c>
      <c r="B7524" s="6" t="s">
        <v>25977</v>
      </c>
      <c r="C7524" s="6" t="s">
        <v>25978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12295</v>
      </c>
      <c r="M7524" s="6">
        <v>63</v>
      </c>
      <c r="N7524" s="6" t="e">
        <f>VLOOKUP(A7524,web_archive!D:AB,18,FALSE)</f>
        <v>#N/A</v>
      </c>
      <c r="O7524" s="6">
        <v>2</v>
      </c>
      <c r="P7524" s="6"/>
      <c r="Q7524" s="6"/>
      <c r="R7524" s="6"/>
      <c r="S7524" s="6"/>
      <c r="T7524" s="6"/>
      <c r="U7524" s="6" t="s">
        <v>25979</v>
      </c>
      <c r="V7524" s="6" t="s">
        <v>12489</v>
      </c>
      <c r="W7524" s="6" t="s">
        <v>12299</v>
      </c>
      <c r="X7524" s="6" t="s">
        <v>12299</v>
      </c>
    </row>
    <row r="7525" spans="1:24" x14ac:dyDescent="0.3">
      <c r="A7525" s="6">
        <v>13550</v>
      </c>
      <c r="B7525" s="6" t="s">
        <v>25980</v>
      </c>
      <c r="C7525" s="6" t="s">
        <v>25981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12295</v>
      </c>
      <c r="M7525" s="6">
        <v>63</v>
      </c>
      <c r="N7525" s="6" t="e">
        <f>VLOOKUP(A7525,web_archive!D:AB,18,FALSE)</f>
        <v>#N/A</v>
      </c>
      <c r="O7525" s="6">
        <v>2</v>
      </c>
      <c r="P7525" s="6"/>
      <c r="Q7525" s="6"/>
      <c r="R7525" s="6"/>
      <c r="S7525" s="6"/>
      <c r="T7525" s="6"/>
      <c r="U7525" s="6" t="s">
        <v>25982</v>
      </c>
      <c r="V7525" s="6" t="s">
        <v>12489</v>
      </c>
      <c r="W7525" s="6" t="s">
        <v>12299</v>
      </c>
      <c r="X7525" s="6" t="s">
        <v>12299</v>
      </c>
    </row>
    <row r="7526" spans="1:24" x14ac:dyDescent="0.3">
      <c r="A7526" s="6">
        <v>13551</v>
      </c>
      <c r="B7526" s="6" t="s">
        <v>25983</v>
      </c>
      <c r="C7526" s="6" t="s">
        <v>25984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12295</v>
      </c>
      <c r="M7526" s="6">
        <v>63</v>
      </c>
      <c r="N7526" s="6" t="e">
        <f>VLOOKUP(A7526,web_archive!D:AB,18,FALSE)</f>
        <v>#N/A</v>
      </c>
      <c r="O7526" s="6">
        <v>2</v>
      </c>
      <c r="P7526" s="6"/>
      <c r="Q7526" s="6"/>
      <c r="R7526" s="6"/>
      <c r="S7526" s="6"/>
      <c r="T7526" s="6"/>
      <c r="U7526" s="6" t="s">
        <v>25985</v>
      </c>
      <c r="V7526" s="6" t="s">
        <v>12489</v>
      </c>
      <c r="W7526" s="6" t="s">
        <v>12299</v>
      </c>
      <c r="X7526" s="6" t="s">
        <v>12299</v>
      </c>
    </row>
    <row r="7527" spans="1:24" x14ac:dyDescent="0.3">
      <c r="A7527" s="6">
        <v>13552</v>
      </c>
      <c r="B7527" s="6" t="s">
        <v>25986</v>
      </c>
      <c r="C7527" s="6" t="s">
        <v>25987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12295</v>
      </c>
      <c r="M7527" s="6">
        <v>63</v>
      </c>
      <c r="N7527" s="6" t="e">
        <f>VLOOKUP(A7527,web_archive!D:AB,18,FALSE)</f>
        <v>#N/A</v>
      </c>
      <c r="O7527" s="6">
        <v>2</v>
      </c>
      <c r="P7527" s="6"/>
      <c r="Q7527" s="6"/>
      <c r="R7527" s="6"/>
      <c r="S7527" s="6"/>
      <c r="T7527" s="6"/>
      <c r="U7527" s="6" t="s">
        <v>25988</v>
      </c>
      <c r="V7527" s="6" t="s">
        <v>12489</v>
      </c>
      <c r="W7527" s="6" t="s">
        <v>12299</v>
      </c>
      <c r="X7527" s="6" t="s">
        <v>12299</v>
      </c>
    </row>
    <row r="7528" spans="1:24" x14ac:dyDescent="0.3">
      <c r="A7528" s="6">
        <v>13553</v>
      </c>
      <c r="B7528" s="6" t="s">
        <v>25989</v>
      </c>
      <c r="C7528" s="6" t="s">
        <v>25990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12295</v>
      </c>
      <c r="M7528" s="6">
        <v>63</v>
      </c>
      <c r="N7528" s="6" t="e">
        <f>VLOOKUP(A7528,web_archive!D:AB,18,FALSE)</f>
        <v>#N/A</v>
      </c>
      <c r="O7528" s="6">
        <v>2</v>
      </c>
      <c r="P7528" s="6"/>
      <c r="Q7528" s="6"/>
      <c r="R7528" s="6"/>
      <c r="S7528" s="6"/>
      <c r="T7528" s="6"/>
      <c r="U7528" s="6" t="s">
        <v>25991</v>
      </c>
      <c r="V7528" s="6" t="s">
        <v>12491</v>
      </c>
      <c r="W7528" s="6" t="s">
        <v>12299</v>
      </c>
      <c r="X7528" s="6" t="s">
        <v>12299</v>
      </c>
    </row>
    <row r="7529" spans="1:24" x14ac:dyDescent="0.3">
      <c r="A7529" s="6">
        <v>13554</v>
      </c>
      <c r="B7529" s="6" t="s">
        <v>25992</v>
      </c>
      <c r="C7529" s="6" t="s">
        <v>25885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12295</v>
      </c>
      <c r="M7529" s="6">
        <v>63</v>
      </c>
      <c r="N7529" s="6" t="e">
        <f>VLOOKUP(A7529,web_archive!D:AB,18,FALSE)</f>
        <v>#N/A</v>
      </c>
      <c r="O7529" s="6">
        <v>2</v>
      </c>
      <c r="P7529" s="6"/>
      <c r="Q7529" s="6"/>
      <c r="R7529" s="6"/>
      <c r="S7529" s="6"/>
      <c r="T7529" s="6"/>
      <c r="U7529" s="6" t="s">
        <v>25993</v>
      </c>
      <c r="V7529" s="6" t="s">
        <v>12368</v>
      </c>
      <c r="W7529" s="6" t="s">
        <v>12299</v>
      </c>
      <c r="X7529" s="6" t="s">
        <v>12299</v>
      </c>
    </row>
    <row r="7530" spans="1:24" x14ac:dyDescent="0.3">
      <c r="A7530" s="6">
        <v>13555</v>
      </c>
      <c r="B7530" s="6" t="s">
        <v>25994</v>
      </c>
      <c r="C7530" s="6" t="s">
        <v>25885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12295</v>
      </c>
      <c r="M7530" s="6">
        <v>63</v>
      </c>
      <c r="N7530" s="6" t="e">
        <f>VLOOKUP(A7530,web_archive!D:AB,18,FALSE)</f>
        <v>#N/A</v>
      </c>
      <c r="O7530" s="6">
        <v>2</v>
      </c>
      <c r="P7530" s="6"/>
      <c r="Q7530" s="6"/>
      <c r="R7530" s="6"/>
      <c r="S7530" s="6"/>
      <c r="T7530" s="6"/>
      <c r="U7530" s="6" t="s">
        <v>25995</v>
      </c>
      <c r="V7530" s="6" t="s">
        <v>12368</v>
      </c>
      <c r="W7530" s="6" t="s">
        <v>12299</v>
      </c>
      <c r="X7530" s="6" t="s">
        <v>12299</v>
      </c>
    </row>
    <row r="7531" spans="1:24" x14ac:dyDescent="0.3">
      <c r="A7531" s="6">
        <v>13556</v>
      </c>
      <c r="B7531" s="6" t="s">
        <v>25996</v>
      </c>
      <c r="C7531" s="6" t="s">
        <v>25888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12295</v>
      </c>
      <c r="M7531" s="6">
        <v>63</v>
      </c>
      <c r="N7531" s="6" t="e">
        <f>VLOOKUP(A7531,web_archive!D:AB,18,FALSE)</f>
        <v>#N/A</v>
      </c>
      <c r="O7531" s="6">
        <v>2</v>
      </c>
      <c r="P7531" s="6"/>
      <c r="Q7531" s="6"/>
      <c r="R7531" s="6"/>
      <c r="S7531" s="6"/>
      <c r="T7531" s="6"/>
      <c r="U7531" s="6" t="s">
        <v>25997</v>
      </c>
      <c r="V7531" s="6" t="s">
        <v>12368</v>
      </c>
      <c r="W7531" s="6" t="s">
        <v>12299</v>
      </c>
      <c r="X7531" s="6" t="s">
        <v>12299</v>
      </c>
    </row>
    <row r="7532" spans="1:24" x14ac:dyDescent="0.3">
      <c r="A7532" s="6">
        <v>13557</v>
      </c>
      <c r="B7532" s="6" t="s">
        <v>25998</v>
      </c>
      <c r="C7532" s="6" t="s">
        <v>25903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12295</v>
      </c>
      <c r="M7532" s="6">
        <v>63</v>
      </c>
      <c r="N7532" s="6" t="e">
        <f>VLOOKUP(A7532,web_archive!D:AB,18,FALSE)</f>
        <v>#N/A</v>
      </c>
      <c r="O7532" s="6">
        <v>2</v>
      </c>
      <c r="P7532" s="6"/>
      <c r="Q7532" s="6"/>
      <c r="R7532" s="6"/>
      <c r="S7532" s="6"/>
      <c r="T7532" s="6"/>
      <c r="U7532" s="6" t="s">
        <v>25999</v>
      </c>
      <c r="V7532" s="6" t="s">
        <v>12368</v>
      </c>
      <c r="W7532" s="6" t="s">
        <v>12299</v>
      </c>
      <c r="X7532" s="6" t="s">
        <v>12299</v>
      </c>
    </row>
    <row r="7533" spans="1:24" x14ac:dyDescent="0.3">
      <c r="A7533" s="6">
        <v>13558</v>
      </c>
      <c r="B7533" s="6" t="s">
        <v>26000</v>
      </c>
      <c r="C7533" s="6" t="s">
        <v>26001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12295</v>
      </c>
      <c r="M7533" s="6">
        <v>63</v>
      </c>
      <c r="N7533" s="6" t="e">
        <f>VLOOKUP(A7533,web_archive!D:AB,18,FALSE)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12299</v>
      </c>
      <c r="V7533" s="6" t="s">
        <v>12299</v>
      </c>
      <c r="W7533" s="6" t="s">
        <v>12299</v>
      </c>
      <c r="X7533" s="6"/>
    </row>
    <row r="7534" spans="1:24" x14ac:dyDescent="0.3">
      <c r="A7534" s="6">
        <v>13559</v>
      </c>
      <c r="B7534" s="6" t="s">
        <v>26002</v>
      </c>
      <c r="C7534" s="6" t="s">
        <v>26003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12295</v>
      </c>
      <c r="M7534" s="6">
        <v>63</v>
      </c>
      <c r="N7534" s="6" t="e">
        <f>VLOOKUP(A7534,web_archive!D:AB,18,FALSE)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12299</v>
      </c>
      <c r="V7534" s="6" t="s">
        <v>12299</v>
      </c>
      <c r="W7534" s="6" t="s">
        <v>12299</v>
      </c>
      <c r="X7534" s="6"/>
    </row>
    <row r="7535" spans="1:24" x14ac:dyDescent="0.3">
      <c r="A7535" s="6">
        <v>13560</v>
      </c>
      <c r="B7535" s="6" t="s">
        <v>26004</v>
      </c>
      <c r="C7535" s="6" t="s">
        <v>26005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12295</v>
      </c>
      <c r="M7535" s="6">
        <v>63</v>
      </c>
      <c r="N7535" s="6" t="e">
        <f>VLOOKUP(A7535,web_archive!D:AB,18,FALSE)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12299</v>
      </c>
      <c r="V7535" s="6" t="s">
        <v>12299</v>
      </c>
      <c r="W7535" s="6" t="s">
        <v>12299</v>
      </c>
      <c r="X7535" s="6"/>
    </row>
    <row r="7536" spans="1:24" x14ac:dyDescent="0.3">
      <c r="A7536" s="6">
        <v>13561</v>
      </c>
      <c r="B7536" s="6" t="s">
        <v>26006</v>
      </c>
      <c r="C7536" s="6" t="s">
        <v>26007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12295</v>
      </c>
      <c r="M7536" s="6">
        <v>63</v>
      </c>
      <c r="N7536" s="6" t="e">
        <f>VLOOKUP(A7536,web_archive!D:AB,18,FALSE)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12299</v>
      </c>
      <c r="V7536" s="6" t="s">
        <v>12299</v>
      </c>
      <c r="W7536" s="6" t="s">
        <v>12299</v>
      </c>
      <c r="X7536" s="6"/>
    </row>
    <row r="7537" spans="1:24" x14ac:dyDescent="0.3">
      <c r="A7537" s="6">
        <v>13562</v>
      </c>
      <c r="B7537" s="6" t="s">
        <v>26008</v>
      </c>
      <c r="C7537" s="6" t="s">
        <v>26009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12295</v>
      </c>
      <c r="M7537" s="6">
        <v>63</v>
      </c>
      <c r="N7537" s="6" t="e">
        <f>VLOOKUP(A7537,web_archive!D:AB,18,FALSE)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12299</v>
      </c>
      <c r="V7537" s="6" t="s">
        <v>12299</v>
      </c>
      <c r="W7537" s="6" t="s">
        <v>12299</v>
      </c>
      <c r="X7537" s="6"/>
    </row>
    <row r="7538" spans="1:24" x14ac:dyDescent="0.3">
      <c r="A7538" s="6">
        <v>13563</v>
      </c>
      <c r="B7538" s="6" t="s">
        <v>26010</v>
      </c>
      <c r="C7538" s="6" t="s">
        <v>26011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12295</v>
      </c>
      <c r="M7538" s="6">
        <v>63</v>
      </c>
      <c r="N7538" s="6" t="e">
        <f>VLOOKUP(A7538,web_archive!D:AB,18,FALSE)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12299</v>
      </c>
      <c r="V7538" s="6" t="s">
        <v>12299</v>
      </c>
      <c r="W7538" s="6" t="s">
        <v>12299</v>
      </c>
      <c r="X7538" s="6"/>
    </row>
    <row r="7539" spans="1:24" x14ac:dyDescent="0.3">
      <c r="A7539" s="6">
        <v>13564</v>
      </c>
      <c r="B7539" s="6" t="s">
        <v>26012</v>
      </c>
      <c r="C7539" s="6" t="s">
        <v>26013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12295</v>
      </c>
      <c r="M7539" s="6">
        <v>63</v>
      </c>
      <c r="N7539" s="6" t="e">
        <f>VLOOKUP(A7539,web_archive!D:AB,18,FALSE)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12299</v>
      </c>
      <c r="V7539" s="6" t="s">
        <v>12299</v>
      </c>
      <c r="W7539" s="6" t="s">
        <v>12299</v>
      </c>
      <c r="X7539" s="6"/>
    </row>
    <row r="7540" spans="1:24" x14ac:dyDescent="0.3">
      <c r="A7540" s="6">
        <v>13565</v>
      </c>
      <c r="B7540" s="6" t="s">
        <v>26014</v>
      </c>
      <c r="C7540" s="6" t="s">
        <v>26001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12295</v>
      </c>
      <c r="M7540" s="6">
        <v>63</v>
      </c>
      <c r="N7540" s="6" t="e">
        <f>VLOOKUP(A7540,web_archive!D:AB,18,FALSE)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12299</v>
      </c>
      <c r="V7540" s="6" t="s">
        <v>12299</v>
      </c>
      <c r="W7540" s="6" t="s">
        <v>12299</v>
      </c>
      <c r="X7540" s="6"/>
    </row>
    <row r="7541" spans="1:24" x14ac:dyDescent="0.3">
      <c r="A7541" s="6">
        <v>13566</v>
      </c>
      <c r="B7541" s="6" t="s">
        <v>26015</v>
      </c>
      <c r="C7541" s="6" t="s">
        <v>26001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12295</v>
      </c>
      <c r="M7541" s="6">
        <v>63</v>
      </c>
      <c r="N7541" s="6" t="e">
        <f>VLOOKUP(A7541,web_archive!D:AB,18,FALSE)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12299</v>
      </c>
      <c r="V7541" s="6" t="s">
        <v>12299</v>
      </c>
      <c r="W7541" s="6" t="s">
        <v>12299</v>
      </c>
      <c r="X7541" s="6"/>
    </row>
    <row r="7542" spans="1:24" x14ac:dyDescent="0.3">
      <c r="A7542" s="6">
        <v>13567</v>
      </c>
      <c r="B7542" s="6" t="s">
        <v>26016</v>
      </c>
      <c r="C7542" s="6" t="s">
        <v>26003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12295</v>
      </c>
      <c r="M7542" s="6">
        <v>63</v>
      </c>
      <c r="N7542" s="6" t="e">
        <f>VLOOKUP(A7542,web_archive!D:AB,18,FALSE)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12299</v>
      </c>
      <c r="V7542" s="6" t="s">
        <v>12299</v>
      </c>
      <c r="W7542" s="6" t="s">
        <v>12299</v>
      </c>
      <c r="X7542" s="6"/>
    </row>
    <row r="7543" spans="1:24" x14ac:dyDescent="0.3">
      <c r="A7543" s="6">
        <v>13568</v>
      </c>
      <c r="B7543" s="6" t="s">
        <v>26017</v>
      </c>
      <c r="C7543" s="6" t="s">
        <v>26013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12295</v>
      </c>
      <c r="M7543" s="6">
        <v>63</v>
      </c>
      <c r="N7543" s="6" t="e">
        <f>VLOOKUP(A7543,web_archive!D:AB,18,FALSE)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12299</v>
      </c>
      <c r="V7543" s="6" t="s">
        <v>12299</v>
      </c>
      <c r="W7543" s="6" t="s">
        <v>12299</v>
      </c>
      <c r="X7543" s="6"/>
    </row>
    <row r="7544" spans="1:24" x14ac:dyDescent="0.3">
      <c r="A7544" s="6">
        <v>13569</v>
      </c>
      <c r="B7544" s="6" t="s">
        <v>26018</v>
      </c>
      <c r="C7544" s="6" t="s">
        <v>26019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12295</v>
      </c>
      <c r="M7544" s="6">
        <v>63</v>
      </c>
      <c r="N7544" s="6" t="e">
        <f>VLOOKUP(A7544,web_archive!D:AB,18,FALSE)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26020</v>
      </c>
      <c r="V7544" s="6" t="s">
        <v>12489</v>
      </c>
      <c r="W7544" s="6" t="s">
        <v>12299</v>
      </c>
      <c r="X7544" s="6" t="s">
        <v>12299</v>
      </c>
    </row>
    <row r="7545" spans="1:24" x14ac:dyDescent="0.3">
      <c r="A7545" s="6">
        <v>13570</v>
      </c>
      <c r="B7545" s="6" t="s">
        <v>26021</v>
      </c>
      <c r="C7545" s="6" t="s">
        <v>26022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12295</v>
      </c>
      <c r="M7545" s="6">
        <v>63</v>
      </c>
      <c r="N7545" s="6" t="e">
        <f>VLOOKUP(A7545,web_archive!D:AB,18,FALSE)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24889</v>
      </c>
      <c r="V7545" s="6" t="s">
        <v>12370</v>
      </c>
      <c r="W7545" s="6" t="s">
        <v>12299</v>
      </c>
      <c r="X7545" s="6" t="s">
        <v>12299</v>
      </c>
    </row>
    <row r="7546" spans="1:24" x14ac:dyDescent="0.3">
      <c r="A7546" s="6">
        <v>13571</v>
      </c>
      <c r="B7546" s="6" t="s">
        <v>26023</v>
      </c>
      <c r="C7546" s="6" t="s">
        <v>26024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12295</v>
      </c>
      <c r="M7546" s="6">
        <v>63</v>
      </c>
      <c r="N7546" s="6" t="e">
        <f>VLOOKUP(A7546,web_archive!D:AB,18,FALSE)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24889</v>
      </c>
      <c r="V7546" s="6" t="s">
        <v>12413</v>
      </c>
      <c r="W7546" s="6" t="s">
        <v>12299</v>
      </c>
      <c r="X7546" s="6" t="s">
        <v>12299</v>
      </c>
    </row>
    <row r="7547" spans="1:24" x14ac:dyDescent="0.3">
      <c r="A7547" s="6">
        <v>13572</v>
      </c>
      <c r="B7547" s="6" t="s">
        <v>26025</v>
      </c>
      <c r="C7547" s="6" t="s">
        <v>26026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12295</v>
      </c>
      <c r="M7547" s="6">
        <v>63</v>
      </c>
      <c r="N7547" s="6" t="e">
        <f>VLOOKUP(A7547,web_archive!D:AB,18,FALSE)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24877</v>
      </c>
      <c r="V7547" s="6" t="s">
        <v>12486</v>
      </c>
      <c r="W7547" s="6" t="s">
        <v>12299</v>
      </c>
      <c r="X7547" s="6" t="s">
        <v>12299</v>
      </c>
    </row>
    <row r="7548" spans="1:24" x14ac:dyDescent="0.3">
      <c r="A7548" s="6">
        <v>13573</v>
      </c>
      <c r="B7548" s="6" t="s">
        <v>26027</v>
      </c>
      <c r="C7548" s="6" t="s">
        <v>26028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12295</v>
      </c>
      <c r="M7548" s="6">
        <v>63</v>
      </c>
      <c r="N7548" s="6" t="e">
        <f>VLOOKUP(A7548,web_archive!D:AB,18,FALSE)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24877</v>
      </c>
      <c r="V7548" s="6" t="s">
        <v>12370</v>
      </c>
      <c r="W7548" s="6" t="s">
        <v>12299</v>
      </c>
      <c r="X7548" s="6" t="s">
        <v>12299</v>
      </c>
    </row>
    <row r="7549" spans="1:24" x14ac:dyDescent="0.3">
      <c r="A7549" s="6">
        <v>13574</v>
      </c>
      <c r="B7549" s="6" t="s">
        <v>26029</v>
      </c>
      <c r="C7549" s="6" t="s">
        <v>26030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12295</v>
      </c>
      <c r="M7549" s="6">
        <v>63</v>
      </c>
      <c r="N7549" s="6" t="e">
        <f>VLOOKUP(A7549,web_archive!D:AB,18,FALSE)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24880</v>
      </c>
      <c r="V7549" s="6" t="s">
        <v>12486</v>
      </c>
      <c r="W7549" s="6" t="s">
        <v>12299</v>
      </c>
      <c r="X7549" s="6" t="s">
        <v>12299</v>
      </c>
    </row>
    <row r="7550" spans="1:24" x14ac:dyDescent="0.3">
      <c r="A7550" s="6">
        <v>13575</v>
      </c>
      <c r="B7550" s="6" t="s">
        <v>26031</v>
      </c>
      <c r="C7550" s="6" t="s">
        <v>26032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12295</v>
      </c>
      <c r="M7550" s="6">
        <v>63</v>
      </c>
      <c r="N7550" s="6" t="e">
        <f>VLOOKUP(A7550,web_archive!D:AB,18,FALSE)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24880</v>
      </c>
      <c r="V7550" s="6" t="s">
        <v>12370</v>
      </c>
      <c r="W7550" s="6" t="s">
        <v>12299</v>
      </c>
      <c r="X7550" s="6" t="s">
        <v>12299</v>
      </c>
    </row>
    <row r="7551" spans="1:24" x14ac:dyDescent="0.3">
      <c r="A7551" s="6">
        <v>13576</v>
      </c>
      <c r="B7551" s="6" t="s">
        <v>26033</v>
      </c>
      <c r="C7551" s="6" t="s">
        <v>26034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12295</v>
      </c>
      <c r="M7551" s="6">
        <v>63</v>
      </c>
      <c r="N7551" s="6" t="e">
        <f>VLOOKUP(A7551,web_archive!D:AB,18,FALSE)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24901</v>
      </c>
      <c r="V7551" s="6" t="s">
        <v>12486</v>
      </c>
      <c r="W7551" s="6" t="s">
        <v>12299</v>
      </c>
      <c r="X7551" s="6" t="s">
        <v>12299</v>
      </c>
    </row>
    <row r="7552" spans="1:24" x14ac:dyDescent="0.3">
      <c r="A7552" s="6">
        <v>13577</v>
      </c>
      <c r="B7552" s="6" t="s">
        <v>26035</v>
      </c>
      <c r="C7552" s="6" t="s">
        <v>26036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12295</v>
      </c>
      <c r="M7552" s="6">
        <v>63</v>
      </c>
      <c r="N7552" s="6" t="e">
        <f>VLOOKUP(A7552,web_archive!D:AB,18,FALSE)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24901</v>
      </c>
      <c r="V7552" s="6" t="s">
        <v>12370</v>
      </c>
      <c r="W7552" s="6" t="s">
        <v>12299</v>
      </c>
      <c r="X7552" s="6" t="s">
        <v>12299</v>
      </c>
    </row>
    <row r="7553" spans="1:24" x14ac:dyDescent="0.3">
      <c r="A7553" s="6">
        <v>13578</v>
      </c>
      <c r="B7553" s="6" t="s">
        <v>26037</v>
      </c>
      <c r="C7553" s="6" t="s">
        <v>26038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12295</v>
      </c>
      <c r="M7553" s="6">
        <v>63</v>
      </c>
      <c r="N7553" s="6" t="e">
        <f>VLOOKUP(A7553,web_archive!D:AB,18,FALSE)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24883</v>
      </c>
      <c r="V7553" s="6" t="s">
        <v>12486</v>
      </c>
      <c r="W7553" s="6" t="s">
        <v>12299</v>
      </c>
      <c r="X7553" s="6" t="s">
        <v>12299</v>
      </c>
    </row>
    <row r="7554" spans="1:24" x14ac:dyDescent="0.3">
      <c r="A7554" s="6">
        <v>13579</v>
      </c>
      <c r="B7554" s="6" t="s">
        <v>26039</v>
      </c>
      <c r="C7554" s="6" t="s">
        <v>26040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12295</v>
      </c>
      <c r="M7554" s="6">
        <v>63</v>
      </c>
      <c r="N7554" s="6" t="e">
        <f>VLOOKUP(A7554,web_archive!D:AB,18,FALSE)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24883</v>
      </c>
      <c r="V7554" s="6" t="s">
        <v>12370</v>
      </c>
      <c r="W7554" s="6" t="s">
        <v>12299</v>
      </c>
      <c r="X7554" s="6" t="s">
        <v>12299</v>
      </c>
    </row>
    <row r="7555" spans="1:24" x14ac:dyDescent="0.3">
      <c r="A7555" s="6">
        <v>13580</v>
      </c>
      <c r="B7555" s="6" t="s">
        <v>26041</v>
      </c>
      <c r="C7555" s="6" t="s">
        <v>26042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12295</v>
      </c>
      <c r="M7555" s="6">
        <v>63</v>
      </c>
      <c r="N7555" s="6" t="e">
        <f>VLOOKUP(A7555,web_archive!D:AB,18,FALSE)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24862</v>
      </c>
      <c r="V7555" s="6" t="s">
        <v>12486</v>
      </c>
      <c r="W7555" s="6" t="s">
        <v>12299</v>
      </c>
      <c r="X7555" s="6" t="s">
        <v>12299</v>
      </c>
    </row>
    <row r="7556" spans="1:24" x14ac:dyDescent="0.3">
      <c r="A7556" s="6">
        <v>13581</v>
      </c>
      <c r="B7556" s="6" t="s">
        <v>26043</v>
      </c>
      <c r="C7556" s="6" t="s">
        <v>26044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12295</v>
      </c>
      <c r="M7556" s="6">
        <v>63</v>
      </c>
      <c r="N7556" s="6" t="e">
        <f>VLOOKUP(A7556,web_archive!D:AB,18,FALSE)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24862</v>
      </c>
      <c r="V7556" s="6" t="s">
        <v>12370</v>
      </c>
      <c r="W7556" s="6" t="s">
        <v>12299</v>
      </c>
      <c r="X7556" s="6" t="s">
        <v>12299</v>
      </c>
    </row>
    <row r="7557" spans="1:24" x14ac:dyDescent="0.3">
      <c r="A7557" s="6">
        <v>13582</v>
      </c>
      <c r="B7557" s="6" t="s">
        <v>2424</v>
      </c>
      <c r="C7557" s="6" t="s">
        <v>26045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12295</v>
      </c>
      <c r="M7557" s="6">
        <v>63</v>
      </c>
      <c r="N7557" s="6" t="e">
        <f>VLOOKUP(A7557,web_archive!D:AB,18,FALSE)</f>
        <v>#N/A</v>
      </c>
      <c r="O7557" s="6">
        <v>2</v>
      </c>
      <c r="P7557" s="6"/>
      <c r="Q7557" s="6"/>
      <c r="R7557" s="6"/>
      <c r="S7557" s="6"/>
      <c r="T7557" s="6"/>
      <c r="U7557" s="6" t="s">
        <v>24895</v>
      </c>
      <c r="V7557" s="6" t="s">
        <v>12491</v>
      </c>
      <c r="W7557" s="6" t="s">
        <v>12299</v>
      </c>
      <c r="X7557" s="6" t="s">
        <v>12299</v>
      </c>
    </row>
    <row r="7558" spans="1:24" x14ac:dyDescent="0.3">
      <c r="A7558" s="6">
        <v>13583</v>
      </c>
      <c r="B7558" s="6" t="s">
        <v>26046</v>
      </c>
      <c r="C7558" s="6" t="s">
        <v>26047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12295</v>
      </c>
      <c r="M7558" s="6">
        <v>63</v>
      </c>
      <c r="N7558" s="6" t="e">
        <f>VLOOKUP(A7558,web_archive!D:AB,18,FALSE)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24895</v>
      </c>
      <c r="V7558" s="6" t="s">
        <v>12486</v>
      </c>
      <c r="W7558" s="6" t="s">
        <v>12299</v>
      </c>
      <c r="X7558" s="6" t="s">
        <v>12299</v>
      </c>
    </row>
    <row r="7559" spans="1:24" x14ac:dyDescent="0.3">
      <c r="A7559" s="6">
        <v>13584</v>
      </c>
      <c r="B7559" s="6" t="s">
        <v>26048</v>
      </c>
      <c r="C7559" s="6" t="s">
        <v>26049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12295</v>
      </c>
      <c r="M7559" s="6">
        <v>63</v>
      </c>
      <c r="N7559" s="6" t="e">
        <f>VLOOKUP(A7559,web_archive!D:AB,18,FALSE)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24898</v>
      </c>
      <c r="V7559" s="6" t="s">
        <v>12486</v>
      </c>
      <c r="W7559" s="6" t="s">
        <v>12299</v>
      </c>
      <c r="X7559" s="6" t="s">
        <v>12299</v>
      </c>
    </row>
    <row r="7560" spans="1:24" x14ac:dyDescent="0.3">
      <c r="A7560" s="6">
        <v>13585</v>
      </c>
      <c r="B7560" s="6" t="s">
        <v>26050</v>
      </c>
      <c r="C7560" s="6" t="s">
        <v>26051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12295</v>
      </c>
      <c r="M7560" s="6">
        <v>63</v>
      </c>
      <c r="N7560" s="6" t="e">
        <f>VLOOKUP(A7560,web_archive!D:AB,18,FALSE)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24898</v>
      </c>
      <c r="V7560" s="6" t="s">
        <v>12370</v>
      </c>
      <c r="W7560" s="6" t="s">
        <v>12299</v>
      </c>
      <c r="X7560" s="6" t="s">
        <v>12299</v>
      </c>
    </row>
    <row r="7561" spans="1:24" x14ac:dyDescent="0.3">
      <c r="A7561" s="6">
        <v>13586</v>
      </c>
      <c r="B7561" s="6" t="s">
        <v>26052</v>
      </c>
      <c r="C7561" s="6" t="s">
        <v>26053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12295</v>
      </c>
      <c r="M7561" s="6">
        <v>63</v>
      </c>
      <c r="N7561" s="6" t="e">
        <f>VLOOKUP(A7561,web_archive!D:AB,18,FALSE)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24913</v>
      </c>
      <c r="V7561" s="6" t="s">
        <v>12486</v>
      </c>
      <c r="W7561" s="6" t="s">
        <v>12299</v>
      </c>
      <c r="X7561" s="6" t="s">
        <v>12299</v>
      </c>
    </row>
    <row r="7562" spans="1:24" x14ac:dyDescent="0.3">
      <c r="A7562" s="6">
        <v>13587</v>
      </c>
      <c r="B7562" s="6" t="s">
        <v>26054</v>
      </c>
      <c r="C7562" s="6" t="s">
        <v>26055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12295</v>
      </c>
      <c r="M7562" s="6">
        <v>63</v>
      </c>
      <c r="N7562" s="6" t="e">
        <f>VLOOKUP(A7562,web_archive!D:AB,18,FALSE)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24913</v>
      </c>
      <c r="V7562" s="6" t="s">
        <v>12370</v>
      </c>
      <c r="W7562" s="6" t="s">
        <v>12299</v>
      </c>
      <c r="X7562" s="6" t="s">
        <v>12299</v>
      </c>
    </row>
    <row r="7563" spans="1:24" x14ac:dyDescent="0.3">
      <c r="A7563" s="6">
        <v>13588</v>
      </c>
      <c r="B7563" s="6" t="s">
        <v>26056</v>
      </c>
      <c r="C7563" s="6" t="s">
        <v>26057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12295</v>
      </c>
      <c r="M7563" s="6">
        <v>63</v>
      </c>
      <c r="N7563" s="6" t="e">
        <f>VLOOKUP(A7563,web_archive!D:AB,18,FALSE)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24907</v>
      </c>
      <c r="V7563" s="6" t="s">
        <v>12486</v>
      </c>
      <c r="W7563" s="6" t="s">
        <v>12299</v>
      </c>
      <c r="X7563" s="6" t="s">
        <v>12299</v>
      </c>
    </row>
    <row r="7564" spans="1:24" x14ac:dyDescent="0.3">
      <c r="A7564" s="6">
        <v>13589</v>
      </c>
      <c r="B7564" s="6" t="s">
        <v>26058</v>
      </c>
      <c r="C7564" s="6" t="s">
        <v>26059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12295</v>
      </c>
      <c r="M7564" s="6">
        <v>63</v>
      </c>
      <c r="N7564" s="6" t="e">
        <f>VLOOKUP(A7564,web_archive!D:AB,18,FALSE)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24907</v>
      </c>
      <c r="V7564" s="6" t="s">
        <v>12370</v>
      </c>
      <c r="W7564" s="6" t="s">
        <v>12299</v>
      </c>
      <c r="X7564" s="6" t="s">
        <v>12299</v>
      </c>
    </row>
    <row r="7565" spans="1:24" x14ac:dyDescent="0.3">
      <c r="A7565" s="6">
        <v>13590</v>
      </c>
      <c r="B7565" s="6" t="s">
        <v>26060</v>
      </c>
      <c r="C7565" s="6" t="s">
        <v>26061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12295</v>
      </c>
      <c r="M7565" s="6">
        <v>63</v>
      </c>
      <c r="N7565" s="6" t="e">
        <f>VLOOKUP(A7565,web_archive!D:AB,18,FALSE)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26062</v>
      </c>
      <c r="V7565" s="6" t="s">
        <v>12486</v>
      </c>
      <c r="W7565" s="6" t="s">
        <v>12299</v>
      </c>
      <c r="X7565" s="6" t="s">
        <v>12299</v>
      </c>
    </row>
    <row r="7566" spans="1:24" x14ac:dyDescent="0.3">
      <c r="A7566" s="6">
        <v>13591</v>
      </c>
      <c r="B7566" s="6" t="s">
        <v>26063</v>
      </c>
      <c r="C7566" s="6" t="s">
        <v>26064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12295</v>
      </c>
      <c r="M7566" s="6">
        <v>63</v>
      </c>
      <c r="N7566" s="6" t="e">
        <f>VLOOKUP(A7566,web_archive!D:AB,18,FALSE)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26062</v>
      </c>
      <c r="V7566" s="6" t="s">
        <v>12370</v>
      </c>
      <c r="W7566" s="6" t="s">
        <v>12299</v>
      </c>
      <c r="X7566" s="6" t="s">
        <v>12299</v>
      </c>
    </row>
    <row r="7567" spans="1:24" x14ac:dyDescent="0.3">
      <c r="A7567" s="6">
        <v>13592</v>
      </c>
      <c r="B7567" s="6" t="s">
        <v>26065</v>
      </c>
      <c r="C7567" s="6" t="s">
        <v>26066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12295</v>
      </c>
      <c r="M7567" s="6">
        <v>63</v>
      </c>
      <c r="N7567" s="6" t="e">
        <f>VLOOKUP(A7567,web_archive!D:AB,18,FALSE)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24871</v>
      </c>
      <c r="V7567" s="6" t="s">
        <v>12486</v>
      </c>
      <c r="W7567" s="6" t="s">
        <v>12299</v>
      </c>
      <c r="X7567" s="6" t="s">
        <v>12299</v>
      </c>
    </row>
    <row r="7568" spans="1:24" x14ac:dyDescent="0.3">
      <c r="A7568" s="6">
        <v>13593</v>
      </c>
      <c r="B7568" s="6" t="s">
        <v>26067</v>
      </c>
      <c r="C7568" s="6" t="s">
        <v>26068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12295</v>
      </c>
      <c r="M7568" s="6">
        <v>63</v>
      </c>
      <c r="N7568" s="6" t="e">
        <f>VLOOKUP(A7568,web_archive!D:AB,18,FALSE)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24871</v>
      </c>
      <c r="V7568" s="6" t="s">
        <v>12370</v>
      </c>
      <c r="W7568" s="6" t="s">
        <v>12299</v>
      </c>
      <c r="X7568" s="6" t="s">
        <v>12299</v>
      </c>
    </row>
    <row r="7569" spans="1:24" x14ac:dyDescent="0.3">
      <c r="A7569" s="6">
        <v>13594</v>
      </c>
      <c r="B7569" s="6" t="s">
        <v>26069</v>
      </c>
      <c r="C7569" s="6" t="s">
        <v>26070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12295</v>
      </c>
      <c r="M7569" s="6">
        <v>63</v>
      </c>
      <c r="N7569" s="6" t="e">
        <f>VLOOKUP(A7569,web_archive!D:AB,18,FALSE)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24910</v>
      </c>
      <c r="V7569" s="6" t="s">
        <v>12486</v>
      </c>
      <c r="W7569" s="6" t="s">
        <v>12299</v>
      </c>
      <c r="X7569" s="6" t="s">
        <v>12299</v>
      </c>
    </row>
    <row r="7570" spans="1:24" x14ac:dyDescent="0.3">
      <c r="A7570" s="6">
        <v>13595</v>
      </c>
      <c r="B7570" s="6" t="s">
        <v>26071</v>
      </c>
      <c r="C7570" s="6" t="s">
        <v>26072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12295</v>
      </c>
      <c r="M7570" s="6">
        <v>63</v>
      </c>
      <c r="N7570" s="6" t="e">
        <f>VLOOKUP(A7570,web_archive!D:AB,18,FALSE)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24910</v>
      </c>
      <c r="V7570" s="6" t="s">
        <v>12370</v>
      </c>
      <c r="W7570" s="6" t="s">
        <v>12299</v>
      </c>
      <c r="X7570" s="6" t="s">
        <v>12299</v>
      </c>
    </row>
    <row r="7571" spans="1:24" x14ac:dyDescent="0.3">
      <c r="A7571" s="6">
        <v>13596</v>
      </c>
      <c r="B7571" s="6" t="s">
        <v>26073</v>
      </c>
      <c r="C7571" s="6" t="s">
        <v>26074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12295</v>
      </c>
      <c r="M7571" s="6">
        <v>63</v>
      </c>
      <c r="N7571" s="6" t="e">
        <f>VLOOKUP(A7571,web_archive!D:AB,18,FALSE)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24874</v>
      </c>
      <c r="V7571" s="6" t="s">
        <v>12486</v>
      </c>
      <c r="W7571" s="6" t="s">
        <v>12299</v>
      </c>
      <c r="X7571" s="6" t="s">
        <v>12299</v>
      </c>
    </row>
    <row r="7572" spans="1:24" x14ac:dyDescent="0.3">
      <c r="A7572" s="6">
        <v>13597</v>
      </c>
      <c r="B7572" s="6" t="s">
        <v>26075</v>
      </c>
      <c r="C7572" s="6" t="s">
        <v>26076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12295</v>
      </c>
      <c r="M7572" s="6">
        <v>63</v>
      </c>
      <c r="N7572" s="6" t="e">
        <f>VLOOKUP(A7572,web_archive!D:AB,18,FALSE)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24874</v>
      </c>
      <c r="V7572" s="6" t="s">
        <v>12370</v>
      </c>
      <c r="W7572" s="6" t="s">
        <v>12299</v>
      </c>
      <c r="X7572" s="6" t="s">
        <v>12299</v>
      </c>
    </row>
    <row r="7573" spans="1:24" x14ac:dyDescent="0.3">
      <c r="A7573" s="6">
        <v>13598</v>
      </c>
      <c r="B7573" s="6" t="s">
        <v>26077</v>
      </c>
      <c r="C7573" s="6" t="s">
        <v>26078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12295</v>
      </c>
      <c r="M7573" s="6">
        <v>63</v>
      </c>
      <c r="N7573" s="6" t="e">
        <f>VLOOKUP(A7573,web_archive!D:AB,18,FALSE)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24859</v>
      </c>
      <c r="V7573" s="6" t="s">
        <v>12368</v>
      </c>
      <c r="W7573" s="6" t="s">
        <v>12299</v>
      </c>
      <c r="X7573" s="6" t="s">
        <v>12299</v>
      </c>
    </row>
    <row r="7574" spans="1:24" x14ac:dyDescent="0.3">
      <c r="A7574" s="6">
        <v>13599</v>
      </c>
      <c r="B7574" s="6" t="s">
        <v>26079</v>
      </c>
      <c r="C7574" s="6" t="s">
        <v>26080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12295</v>
      </c>
      <c r="M7574" s="6">
        <v>63</v>
      </c>
      <c r="N7574" s="6" t="e">
        <f>VLOOKUP(A7574,web_archive!D:AB,18,FALSE)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24859</v>
      </c>
      <c r="V7574" s="6" t="s">
        <v>12491</v>
      </c>
      <c r="W7574" s="6" t="s">
        <v>12299</v>
      </c>
      <c r="X7574" s="6" t="s">
        <v>12299</v>
      </c>
    </row>
    <row r="7575" spans="1:24" x14ac:dyDescent="0.3">
      <c r="A7575" s="6">
        <v>13600</v>
      </c>
      <c r="B7575" s="6" t="s">
        <v>26081</v>
      </c>
      <c r="C7575" s="6" t="s">
        <v>26082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12295</v>
      </c>
      <c r="M7575" s="6">
        <v>63</v>
      </c>
      <c r="N7575" s="6" t="e">
        <f>VLOOKUP(A7575,web_archive!D:AB,18,FALSE)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24925</v>
      </c>
      <c r="V7575" s="6" t="s">
        <v>12491</v>
      </c>
      <c r="W7575" s="6" t="s">
        <v>12299</v>
      </c>
      <c r="X7575" s="6" t="s">
        <v>12299</v>
      </c>
    </row>
    <row r="7576" spans="1:24" x14ac:dyDescent="0.3">
      <c r="A7576" s="6">
        <v>13601</v>
      </c>
      <c r="B7576" s="6" t="s">
        <v>26083</v>
      </c>
      <c r="C7576" s="6" t="s">
        <v>26084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12295</v>
      </c>
      <c r="M7576" s="6">
        <v>63</v>
      </c>
      <c r="N7576" s="6" t="e">
        <f>VLOOKUP(A7576,web_archive!D:AB,18,FALSE)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24925</v>
      </c>
      <c r="V7576" s="6" t="s">
        <v>12483</v>
      </c>
      <c r="W7576" s="6" t="s">
        <v>12299</v>
      </c>
      <c r="X7576" s="6" t="s">
        <v>12299</v>
      </c>
    </row>
    <row r="7577" spans="1:24" x14ac:dyDescent="0.3">
      <c r="A7577" s="6">
        <v>13602</v>
      </c>
      <c r="B7577" s="6" t="s">
        <v>26085</v>
      </c>
      <c r="C7577" s="6" t="s">
        <v>26086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12295</v>
      </c>
      <c r="M7577" s="6">
        <v>63</v>
      </c>
      <c r="N7577" s="6" t="e">
        <f>VLOOKUP(A7577,web_archive!D:AB,18,FALSE)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24886</v>
      </c>
      <c r="V7577" s="6" t="s">
        <v>12486</v>
      </c>
      <c r="W7577" s="6" t="s">
        <v>12299</v>
      </c>
      <c r="X7577" s="6" t="s">
        <v>12299</v>
      </c>
    </row>
    <row r="7578" spans="1:24" x14ac:dyDescent="0.3">
      <c r="A7578" s="6">
        <v>13603</v>
      </c>
      <c r="B7578" s="6" t="s">
        <v>26087</v>
      </c>
      <c r="C7578" s="6" t="s">
        <v>26088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12295</v>
      </c>
      <c r="M7578" s="6">
        <v>63</v>
      </c>
      <c r="N7578" s="6" t="e">
        <f>VLOOKUP(A7578,web_archive!D:AB,18,FALSE)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24886</v>
      </c>
      <c r="V7578" s="6" t="s">
        <v>12370</v>
      </c>
      <c r="W7578" s="6" t="s">
        <v>12299</v>
      </c>
      <c r="X7578" s="6" t="s">
        <v>12299</v>
      </c>
    </row>
    <row r="7579" spans="1:24" x14ac:dyDescent="0.3">
      <c r="A7579" s="6">
        <v>13604</v>
      </c>
      <c r="B7579" s="6" t="s">
        <v>26089</v>
      </c>
      <c r="C7579" s="6" t="s">
        <v>26090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12295</v>
      </c>
      <c r="M7579" s="6">
        <v>63</v>
      </c>
      <c r="N7579" s="6" t="e">
        <f>VLOOKUP(A7579,web_archive!D:AB,18,FALSE)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24868</v>
      </c>
      <c r="V7579" s="6" t="s">
        <v>12486</v>
      </c>
      <c r="W7579" s="6" t="s">
        <v>12299</v>
      </c>
      <c r="X7579" s="6" t="s">
        <v>12299</v>
      </c>
    </row>
    <row r="7580" spans="1:24" x14ac:dyDescent="0.3">
      <c r="A7580" s="6">
        <v>13605</v>
      </c>
      <c r="B7580" s="6" t="s">
        <v>26091</v>
      </c>
      <c r="C7580" s="6" t="s">
        <v>26092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12295</v>
      </c>
      <c r="M7580" s="6">
        <v>63</v>
      </c>
      <c r="N7580" s="6" t="e">
        <f>VLOOKUP(A7580,web_archive!D:AB,18,FALSE)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24868</v>
      </c>
      <c r="V7580" s="6" t="s">
        <v>12370</v>
      </c>
      <c r="W7580" s="6" t="s">
        <v>12299</v>
      </c>
      <c r="X7580" s="6" t="s">
        <v>12299</v>
      </c>
    </row>
    <row r="7581" spans="1:24" x14ac:dyDescent="0.3">
      <c r="A7581" s="6">
        <v>13606</v>
      </c>
      <c r="B7581" s="6" t="s">
        <v>26093</v>
      </c>
      <c r="C7581" s="6" t="s">
        <v>24864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12295</v>
      </c>
      <c r="M7581" s="6">
        <v>63</v>
      </c>
      <c r="N7581" s="6" t="e">
        <f>VLOOKUP(A7581,web_archive!D:AB,18,FALSE)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24865</v>
      </c>
      <c r="V7581" s="6" t="s">
        <v>12368</v>
      </c>
      <c r="W7581" s="6" t="s">
        <v>12299</v>
      </c>
      <c r="X7581" s="6" t="s">
        <v>12299</v>
      </c>
    </row>
    <row r="7582" spans="1:24" x14ac:dyDescent="0.3">
      <c r="A7582" s="6">
        <v>13607</v>
      </c>
      <c r="B7582" s="6" t="s">
        <v>26094</v>
      </c>
      <c r="C7582" s="6" t="s">
        <v>26095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12295</v>
      </c>
      <c r="M7582" s="6">
        <v>63</v>
      </c>
      <c r="N7582" s="6" t="e">
        <f>VLOOKUP(A7582,web_archive!D:AB,18,FALSE)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24865</v>
      </c>
      <c r="V7582" s="6" t="s">
        <v>12491</v>
      </c>
      <c r="W7582" s="6" t="s">
        <v>12299</v>
      </c>
      <c r="X7582" s="6" t="s">
        <v>12299</v>
      </c>
    </row>
    <row r="7583" spans="1:24" x14ac:dyDescent="0.3">
      <c r="A7583" s="6">
        <v>13608</v>
      </c>
      <c r="B7583" s="6" t="s">
        <v>26096</v>
      </c>
      <c r="C7583" s="6" t="s">
        <v>24915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12295</v>
      </c>
      <c r="M7583" s="6">
        <v>63</v>
      </c>
      <c r="N7583" s="6" t="e">
        <f>VLOOKUP(A7583,web_archive!D:AB,18,FALSE)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24916</v>
      </c>
      <c r="V7583" s="6" t="s">
        <v>12368</v>
      </c>
      <c r="W7583" s="6" t="s">
        <v>12299</v>
      </c>
      <c r="X7583" s="6" t="s">
        <v>12299</v>
      </c>
    </row>
    <row r="7584" spans="1:24" x14ac:dyDescent="0.3">
      <c r="A7584" s="6">
        <v>13609</v>
      </c>
      <c r="B7584" s="6" t="s">
        <v>26097</v>
      </c>
      <c r="C7584" s="6" t="s">
        <v>26098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12295</v>
      </c>
      <c r="M7584" s="6">
        <v>63</v>
      </c>
      <c r="N7584" s="6" t="e">
        <f>VLOOKUP(A7584,web_archive!D:AB,18,FALSE)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24916</v>
      </c>
      <c r="V7584" s="6" t="s">
        <v>12491</v>
      </c>
      <c r="W7584" s="6" t="s">
        <v>12299</v>
      </c>
      <c r="X7584" s="6" t="s">
        <v>12299</v>
      </c>
    </row>
    <row r="7585" spans="1:24" x14ac:dyDescent="0.3">
      <c r="A7585" s="6">
        <v>13610</v>
      </c>
      <c r="B7585" s="6" t="s">
        <v>26099</v>
      </c>
      <c r="C7585" s="6" t="s">
        <v>26100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12295</v>
      </c>
      <c r="M7585" s="6">
        <v>63</v>
      </c>
      <c r="N7585" s="6" t="e">
        <f>VLOOKUP(A7585,web_archive!D:AB,18,FALSE)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24919</v>
      </c>
      <c r="V7585" s="6" t="s">
        <v>12491</v>
      </c>
      <c r="W7585" s="6" t="s">
        <v>12299</v>
      </c>
      <c r="X7585" s="6" t="s">
        <v>12299</v>
      </c>
    </row>
    <row r="7586" spans="1:24" x14ac:dyDescent="0.3">
      <c r="A7586" s="6">
        <v>13611</v>
      </c>
      <c r="B7586" s="6" t="s">
        <v>26101</v>
      </c>
      <c r="C7586" s="6" t="s">
        <v>26102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12295</v>
      </c>
      <c r="M7586" s="6">
        <v>63</v>
      </c>
      <c r="N7586" s="6" t="e">
        <f>VLOOKUP(A7586,web_archive!D:AB,18,FALSE)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24922</v>
      </c>
      <c r="V7586" s="6" t="s">
        <v>12491</v>
      </c>
      <c r="W7586" s="6" t="s">
        <v>12299</v>
      </c>
      <c r="X7586" s="6" t="s">
        <v>12299</v>
      </c>
    </row>
    <row r="7587" spans="1:24" x14ac:dyDescent="0.3">
      <c r="A7587" s="6">
        <v>13612</v>
      </c>
      <c r="B7587" s="6" t="s">
        <v>26103</v>
      </c>
      <c r="C7587" s="6" t="s">
        <v>26104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12295</v>
      </c>
      <c r="M7587" s="6">
        <v>63</v>
      </c>
      <c r="N7587" s="6" t="e">
        <f>VLOOKUP(A7587,web_archive!D:AB,18,FALSE)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26105</v>
      </c>
      <c r="V7587" s="6" t="s">
        <v>12368</v>
      </c>
      <c r="W7587" s="6" t="s">
        <v>12299</v>
      </c>
      <c r="X7587" s="6" t="s">
        <v>12299</v>
      </c>
    </row>
    <row r="7588" spans="1:24" x14ac:dyDescent="0.3">
      <c r="A7588" s="6">
        <v>13613</v>
      </c>
      <c r="B7588" s="6" t="s">
        <v>26106</v>
      </c>
      <c r="C7588" s="6" t="s">
        <v>26107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12295</v>
      </c>
      <c r="M7588" s="6">
        <v>63</v>
      </c>
      <c r="N7588" s="6" t="e">
        <f>VLOOKUP(A7588,web_archive!D:AB,18,FALSE)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26108</v>
      </c>
      <c r="V7588" s="6" t="s">
        <v>12368</v>
      </c>
      <c r="W7588" s="6" t="s">
        <v>12299</v>
      </c>
      <c r="X7588" s="6" t="s">
        <v>12299</v>
      </c>
    </row>
    <row r="7589" spans="1:24" x14ac:dyDescent="0.3">
      <c r="A7589" s="6">
        <v>13614</v>
      </c>
      <c r="B7589" s="6" t="s">
        <v>26109</v>
      </c>
      <c r="C7589" s="6" t="s">
        <v>26110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12295</v>
      </c>
      <c r="M7589" s="6">
        <v>63</v>
      </c>
      <c r="N7589" s="6" t="e">
        <f>VLOOKUP(A7589,web_archive!D:AB,18,FALSE)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26111</v>
      </c>
      <c r="V7589" s="6" t="s">
        <v>12368</v>
      </c>
      <c r="W7589" s="6" t="s">
        <v>12299</v>
      </c>
      <c r="X7589" s="6" t="s">
        <v>12299</v>
      </c>
    </row>
    <row r="7590" spans="1:24" x14ac:dyDescent="0.3">
      <c r="A7590" s="6">
        <v>13615</v>
      </c>
      <c r="B7590" s="6" t="s">
        <v>26112</v>
      </c>
      <c r="C7590" s="6" t="s">
        <v>26113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12295</v>
      </c>
      <c r="M7590" s="6">
        <v>63</v>
      </c>
      <c r="N7590" s="6" t="e">
        <f>VLOOKUP(A7590,web_archive!D:AB,18,FALSE)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26114</v>
      </c>
      <c r="V7590" s="6" t="s">
        <v>12368</v>
      </c>
      <c r="W7590" s="6" t="s">
        <v>12299</v>
      </c>
      <c r="X7590" s="6" t="s">
        <v>12299</v>
      </c>
    </row>
    <row r="7591" spans="1:24" x14ac:dyDescent="0.3">
      <c r="A7591" s="6">
        <v>13616</v>
      </c>
      <c r="B7591" s="6" t="s">
        <v>26115</v>
      </c>
      <c r="C7591" s="6" t="s">
        <v>26116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12295</v>
      </c>
      <c r="M7591" s="6">
        <v>63</v>
      </c>
      <c r="N7591" s="6" t="e">
        <f>VLOOKUP(A7591,web_archive!D:AB,18,FALSE)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26117</v>
      </c>
      <c r="V7591" s="6" t="s">
        <v>12368</v>
      </c>
      <c r="W7591" s="6" t="s">
        <v>12299</v>
      </c>
      <c r="X7591" s="6" t="s">
        <v>12299</v>
      </c>
    </row>
    <row r="7592" spans="1:24" x14ac:dyDescent="0.3">
      <c r="A7592" s="6">
        <v>13617</v>
      </c>
      <c r="B7592" s="6" t="s">
        <v>26118</v>
      </c>
      <c r="C7592" s="6" t="s">
        <v>26119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12295</v>
      </c>
      <c r="M7592" s="6">
        <v>63</v>
      </c>
      <c r="N7592" s="6" t="e">
        <f>VLOOKUP(A7592,web_archive!D:AB,18,FALSE)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26120</v>
      </c>
      <c r="V7592" s="6" t="s">
        <v>12299</v>
      </c>
      <c r="W7592" s="6" t="s">
        <v>12299</v>
      </c>
      <c r="X7592" s="6"/>
    </row>
    <row r="7593" spans="1:24" x14ac:dyDescent="0.3">
      <c r="A7593" s="6">
        <v>13618</v>
      </c>
      <c r="B7593" s="6" t="s">
        <v>26121</v>
      </c>
      <c r="C7593" s="6" t="s">
        <v>26122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12295</v>
      </c>
      <c r="M7593" s="6">
        <v>63</v>
      </c>
      <c r="N7593" s="6" t="e">
        <f>VLOOKUP(A7593,web_archive!D:AB,18,FALSE)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26123</v>
      </c>
      <c r="V7593" s="6" t="s">
        <v>12299</v>
      </c>
      <c r="W7593" s="6" t="s">
        <v>12299</v>
      </c>
      <c r="X7593" s="6"/>
    </row>
    <row r="7594" spans="1:24" x14ac:dyDescent="0.3">
      <c r="A7594" s="6">
        <v>13619</v>
      </c>
      <c r="B7594" s="6" t="s">
        <v>26124</v>
      </c>
      <c r="C7594" s="6" t="s">
        <v>26125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12295</v>
      </c>
      <c r="M7594" s="6">
        <v>63</v>
      </c>
      <c r="N7594" s="6" t="e">
        <f>VLOOKUP(A7594,web_archive!D:AB,18,FALSE)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26126</v>
      </c>
      <c r="V7594" s="6" t="s">
        <v>12299</v>
      </c>
      <c r="W7594" s="6" t="s">
        <v>12299</v>
      </c>
      <c r="X7594" s="6"/>
    </row>
    <row r="7595" spans="1:24" x14ac:dyDescent="0.3">
      <c r="A7595" s="6">
        <v>13620</v>
      </c>
      <c r="B7595" s="6" t="s">
        <v>26127</v>
      </c>
      <c r="C7595" s="6" t="s">
        <v>26128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12295</v>
      </c>
      <c r="M7595" s="6">
        <v>63</v>
      </c>
      <c r="N7595" s="6" t="e">
        <f>VLOOKUP(A7595,web_archive!D:AB,18,FALSE)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26129</v>
      </c>
      <c r="V7595" s="6" t="s">
        <v>12299</v>
      </c>
      <c r="W7595" s="6" t="s">
        <v>12299</v>
      </c>
      <c r="X7595" s="6"/>
    </row>
    <row r="7596" spans="1:24" x14ac:dyDescent="0.3">
      <c r="A7596" s="6">
        <v>13621</v>
      </c>
      <c r="B7596" s="6" t="s">
        <v>26130</v>
      </c>
      <c r="C7596" s="6" t="s">
        <v>26131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12295</v>
      </c>
      <c r="M7596" s="6">
        <v>63</v>
      </c>
      <c r="N7596" s="6" t="e">
        <f>VLOOKUP(A7596,web_archive!D:AB,18,FALSE)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26132</v>
      </c>
      <c r="V7596" s="6" t="s">
        <v>12486</v>
      </c>
      <c r="W7596" s="6" t="s">
        <v>12299</v>
      </c>
      <c r="X7596" s="6" t="s">
        <v>12299</v>
      </c>
    </row>
    <row r="7597" spans="1:24" x14ac:dyDescent="0.3">
      <c r="A7597" s="6">
        <v>13622</v>
      </c>
      <c r="B7597" s="6" t="s">
        <v>26133</v>
      </c>
      <c r="C7597" s="6" t="s">
        <v>26134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12295</v>
      </c>
      <c r="M7597" s="6">
        <v>63</v>
      </c>
      <c r="N7597" s="6" t="e">
        <f>VLOOKUP(A7597,web_archive!D:AB,18,FALSE)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26132</v>
      </c>
      <c r="V7597" s="6" t="s">
        <v>12370</v>
      </c>
      <c r="W7597" s="6" t="s">
        <v>12299</v>
      </c>
      <c r="X7597" s="6" t="s">
        <v>12299</v>
      </c>
    </row>
    <row r="7598" spans="1:24" x14ac:dyDescent="0.3">
      <c r="A7598" s="6">
        <v>13623</v>
      </c>
      <c r="B7598" s="6" t="s">
        <v>26135</v>
      </c>
      <c r="C7598" s="6" t="s">
        <v>26136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12295</v>
      </c>
      <c r="M7598" s="6">
        <v>63</v>
      </c>
      <c r="N7598" s="6" t="e">
        <f>VLOOKUP(A7598,web_archive!D:AB,18,FALSE)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26132</v>
      </c>
      <c r="V7598" s="6" t="s">
        <v>12413</v>
      </c>
      <c r="W7598" s="6" t="s">
        <v>12299</v>
      </c>
      <c r="X7598" s="6" t="s">
        <v>12299</v>
      </c>
    </row>
    <row r="7599" spans="1:24" x14ac:dyDescent="0.3">
      <c r="A7599" s="6">
        <v>13624</v>
      </c>
      <c r="B7599" s="6" t="s">
        <v>26137</v>
      </c>
      <c r="C7599" s="6" t="s">
        <v>26138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12295</v>
      </c>
      <c r="M7599" s="6">
        <v>63</v>
      </c>
      <c r="N7599" s="6" t="e">
        <f>VLOOKUP(A7599,web_archive!D:AB,18,FALSE)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26139</v>
      </c>
      <c r="V7599" s="6" t="s">
        <v>12368</v>
      </c>
      <c r="W7599" s="6" t="s">
        <v>12299</v>
      </c>
      <c r="X7599" s="6" t="s">
        <v>12299</v>
      </c>
    </row>
    <row r="7600" spans="1:24" x14ac:dyDescent="0.3">
      <c r="A7600" s="6">
        <v>13625</v>
      </c>
      <c r="B7600" s="6" t="s">
        <v>26140</v>
      </c>
      <c r="C7600" s="6" t="s">
        <v>26141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12295</v>
      </c>
      <c r="M7600" s="6">
        <v>63</v>
      </c>
      <c r="N7600" s="6" t="e">
        <f>VLOOKUP(A7600,web_archive!D:AB,18,FALSE)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26142</v>
      </c>
      <c r="V7600" s="6" t="s">
        <v>12368</v>
      </c>
      <c r="W7600" s="6" t="s">
        <v>12299</v>
      </c>
      <c r="X7600" s="6" t="s">
        <v>12299</v>
      </c>
    </row>
    <row r="7601" spans="1:24" x14ac:dyDescent="0.3">
      <c r="A7601" s="6">
        <v>13626</v>
      </c>
      <c r="B7601" s="6" t="s">
        <v>26143</v>
      </c>
      <c r="C7601" s="6" t="s">
        <v>26144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12295</v>
      </c>
      <c r="M7601" s="6">
        <v>63</v>
      </c>
      <c r="N7601" s="6" t="e">
        <f>VLOOKUP(A7601,web_archive!D:AB,18,FALSE)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26145</v>
      </c>
      <c r="V7601" s="6" t="s">
        <v>12368</v>
      </c>
      <c r="W7601" s="6" t="s">
        <v>12299</v>
      </c>
      <c r="X7601" s="6" t="s">
        <v>12299</v>
      </c>
    </row>
    <row r="7602" spans="1:24" x14ac:dyDescent="0.3">
      <c r="A7602" s="6">
        <v>13627</v>
      </c>
      <c r="B7602" s="6" t="s">
        <v>26146</v>
      </c>
      <c r="C7602" s="6" t="s">
        <v>26147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12295</v>
      </c>
      <c r="M7602" s="6">
        <v>63</v>
      </c>
      <c r="N7602" s="6" t="e">
        <f>VLOOKUP(A7602,web_archive!D:AB,18,FALSE)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26148</v>
      </c>
      <c r="V7602" s="6" t="s">
        <v>12368</v>
      </c>
      <c r="W7602" s="6" t="s">
        <v>12299</v>
      </c>
      <c r="X7602" s="6" t="s">
        <v>12299</v>
      </c>
    </row>
    <row r="7603" spans="1:24" x14ac:dyDescent="0.3">
      <c r="A7603" s="6">
        <v>13628</v>
      </c>
      <c r="B7603" s="6" t="s">
        <v>26149</v>
      </c>
      <c r="C7603" s="6" t="s">
        <v>26150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12295</v>
      </c>
      <c r="M7603" s="6">
        <v>63</v>
      </c>
      <c r="N7603" s="6" t="e">
        <f>VLOOKUP(A7603,web_archive!D:AB,18,FALSE)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26151</v>
      </c>
      <c r="V7603" s="6" t="s">
        <v>12368</v>
      </c>
      <c r="W7603" s="6" t="s">
        <v>12299</v>
      </c>
      <c r="X7603" s="6" t="s">
        <v>12299</v>
      </c>
    </row>
    <row r="7604" spans="1:24" x14ac:dyDescent="0.3">
      <c r="A7604" s="6">
        <v>13629</v>
      </c>
      <c r="B7604" s="6" t="s">
        <v>26152</v>
      </c>
      <c r="C7604" s="6" t="s">
        <v>26153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12295</v>
      </c>
      <c r="M7604" s="6">
        <v>63</v>
      </c>
      <c r="N7604" s="6" t="e">
        <f>VLOOKUP(A7604,web_archive!D:AB,18,FALSE)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26154</v>
      </c>
      <c r="V7604" s="6" t="s">
        <v>12368</v>
      </c>
      <c r="W7604" s="6" t="s">
        <v>12299</v>
      </c>
      <c r="X7604" s="6" t="s">
        <v>12299</v>
      </c>
    </row>
    <row r="7605" spans="1:24" x14ac:dyDescent="0.3">
      <c r="A7605" s="6">
        <v>13630</v>
      </c>
      <c r="B7605" s="6" t="s">
        <v>26155</v>
      </c>
      <c r="C7605" s="6" t="s">
        <v>26156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12295</v>
      </c>
      <c r="M7605" s="6">
        <v>63</v>
      </c>
      <c r="N7605" s="6" t="e">
        <f>VLOOKUP(A7605,web_archive!D:AB,18,FALSE)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26157</v>
      </c>
      <c r="V7605" s="6" t="s">
        <v>12299</v>
      </c>
      <c r="W7605" s="6" t="s">
        <v>12299</v>
      </c>
      <c r="X7605" s="6"/>
    </row>
    <row r="7606" spans="1:24" x14ac:dyDescent="0.3">
      <c r="A7606" s="6">
        <v>13631</v>
      </c>
      <c r="B7606" s="6" t="s">
        <v>26158</v>
      </c>
      <c r="C7606" s="6" t="s">
        <v>26159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12295</v>
      </c>
      <c r="M7606" s="6">
        <v>63</v>
      </c>
      <c r="N7606" s="6" t="e">
        <f>VLOOKUP(A7606,web_archive!D:AB,18,FALSE)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26160</v>
      </c>
      <c r="V7606" s="6" t="s">
        <v>12299</v>
      </c>
      <c r="W7606" s="6" t="s">
        <v>12299</v>
      </c>
      <c r="X7606" s="6"/>
    </row>
    <row r="7607" spans="1:24" x14ac:dyDescent="0.3">
      <c r="A7607" s="6">
        <v>13632</v>
      </c>
      <c r="B7607" s="6" t="s">
        <v>26161</v>
      </c>
      <c r="C7607" s="6" t="s">
        <v>26162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12295</v>
      </c>
      <c r="M7607" s="6">
        <v>63</v>
      </c>
      <c r="N7607" s="6" t="e">
        <f>VLOOKUP(A7607,web_archive!D:AB,18,FALSE)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26163</v>
      </c>
      <c r="V7607" s="6" t="s">
        <v>12299</v>
      </c>
      <c r="W7607" s="6" t="s">
        <v>12299</v>
      </c>
      <c r="X7607" s="6"/>
    </row>
    <row r="7608" spans="1:24" x14ac:dyDescent="0.3">
      <c r="A7608" s="6">
        <v>13633</v>
      </c>
      <c r="B7608" s="6" t="s">
        <v>26164</v>
      </c>
      <c r="C7608" s="6" t="s">
        <v>26165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12295</v>
      </c>
      <c r="M7608" s="6">
        <v>63</v>
      </c>
      <c r="N7608" s="6" t="e">
        <f>VLOOKUP(A7608,web_archive!D:AB,18,FALSE)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26166</v>
      </c>
      <c r="V7608" s="6" t="s">
        <v>12299</v>
      </c>
      <c r="W7608" s="6" t="s">
        <v>12299</v>
      </c>
      <c r="X7608" s="6"/>
    </row>
    <row r="7609" spans="1:24" x14ac:dyDescent="0.3">
      <c r="A7609" s="6">
        <v>13634</v>
      </c>
      <c r="B7609" s="6" t="s">
        <v>26167</v>
      </c>
      <c r="C7609" s="6" t="s">
        <v>26168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12295</v>
      </c>
      <c r="M7609" s="6">
        <v>63</v>
      </c>
      <c r="N7609" s="6" t="e">
        <f>VLOOKUP(A7609,web_archive!D:AB,18,FALSE)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26169</v>
      </c>
      <c r="V7609" s="6" t="s">
        <v>12299</v>
      </c>
      <c r="W7609" s="6" t="s">
        <v>12299</v>
      </c>
      <c r="X7609" s="6"/>
    </row>
    <row r="7610" spans="1:24" x14ac:dyDescent="0.3">
      <c r="A7610" s="6">
        <v>13635</v>
      </c>
      <c r="B7610" s="6" t="s">
        <v>26170</v>
      </c>
      <c r="C7610" s="6" t="s">
        <v>26171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12295</v>
      </c>
      <c r="M7610" s="6">
        <v>63</v>
      </c>
      <c r="N7610" s="6" t="e">
        <f>VLOOKUP(A7610,web_archive!D:AB,18,FALSE)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26172</v>
      </c>
      <c r="V7610" s="6" t="s">
        <v>12299</v>
      </c>
      <c r="W7610" s="6" t="s">
        <v>12299</v>
      </c>
      <c r="X7610" s="6"/>
    </row>
    <row r="7611" spans="1:24" x14ac:dyDescent="0.3">
      <c r="A7611" s="6">
        <v>13636</v>
      </c>
      <c r="B7611" s="6" t="s">
        <v>26173</v>
      </c>
      <c r="C7611" s="6" t="s">
        <v>26174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12295</v>
      </c>
      <c r="M7611" s="6">
        <v>63</v>
      </c>
      <c r="N7611" s="6" t="e">
        <f>VLOOKUP(A7611,web_archive!D:AB,18,FALSE)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26175</v>
      </c>
      <c r="V7611" s="6" t="s">
        <v>12299</v>
      </c>
      <c r="W7611" s="6" t="s">
        <v>12299</v>
      </c>
      <c r="X7611" s="6"/>
    </row>
    <row r="7612" spans="1:24" x14ac:dyDescent="0.3">
      <c r="A7612" s="6">
        <v>13637</v>
      </c>
      <c r="B7612" s="6" t="s">
        <v>26176</v>
      </c>
      <c r="C7612" s="6" t="s">
        <v>26177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12295</v>
      </c>
      <c r="M7612" s="6">
        <v>63</v>
      </c>
      <c r="N7612" s="6" t="e">
        <f>VLOOKUP(A7612,web_archive!D:AB,18,FALSE)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26178</v>
      </c>
      <c r="V7612" s="6" t="s">
        <v>12299</v>
      </c>
      <c r="W7612" s="6" t="s">
        <v>12299</v>
      </c>
      <c r="X7612" s="6"/>
    </row>
    <row r="7613" spans="1:24" x14ac:dyDescent="0.3">
      <c r="A7613" s="6">
        <v>13638</v>
      </c>
      <c r="B7613" s="6" t="s">
        <v>26179</v>
      </c>
      <c r="C7613" s="6" t="s">
        <v>26180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12295</v>
      </c>
      <c r="M7613" s="6">
        <v>63</v>
      </c>
      <c r="N7613" s="6" t="e">
        <f>VLOOKUP(A7613,web_archive!D:AB,18,FALSE)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26181</v>
      </c>
      <c r="V7613" s="6" t="s">
        <v>12299</v>
      </c>
      <c r="W7613" s="6" t="s">
        <v>12299</v>
      </c>
      <c r="X7613" s="6"/>
    </row>
    <row r="7614" spans="1:24" x14ac:dyDescent="0.3">
      <c r="A7614" s="6">
        <v>13639</v>
      </c>
      <c r="B7614" s="6" t="s">
        <v>26182</v>
      </c>
      <c r="C7614" s="6" t="s">
        <v>26183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12295</v>
      </c>
      <c r="M7614" s="6">
        <v>63</v>
      </c>
      <c r="N7614" s="6" t="e">
        <f>VLOOKUP(A7614,web_archive!D:AB,18,FALSE)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26184</v>
      </c>
      <c r="V7614" s="6" t="s">
        <v>12299</v>
      </c>
      <c r="W7614" s="6" t="s">
        <v>12299</v>
      </c>
      <c r="X7614" s="6"/>
    </row>
    <row r="7615" spans="1:24" x14ac:dyDescent="0.3">
      <c r="A7615" s="6">
        <v>13640</v>
      </c>
      <c r="B7615" s="6" t="s">
        <v>26185</v>
      </c>
      <c r="C7615" s="6" t="s">
        <v>26186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12295</v>
      </c>
      <c r="M7615" s="6">
        <v>63</v>
      </c>
      <c r="N7615" s="6" t="e">
        <f>VLOOKUP(A7615,web_archive!D:AB,18,FALSE)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26187</v>
      </c>
      <c r="V7615" s="6" t="s">
        <v>12299</v>
      </c>
      <c r="W7615" s="6" t="s">
        <v>12299</v>
      </c>
      <c r="X7615" s="6"/>
    </row>
    <row r="7616" spans="1:24" x14ac:dyDescent="0.3">
      <c r="A7616" s="6">
        <v>13641</v>
      </c>
      <c r="B7616" s="6" t="s">
        <v>26188</v>
      </c>
      <c r="C7616" s="6" t="s">
        <v>26189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12295</v>
      </c>
      <c r="M7616" s="6">
        <v>63</v>
      </c>
      <c r="N7616" s="6" t="e">
        <f>VLOOKUP(A7616,web_archive!D:AB,18,FALSE)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26190</v>
      </c>
      <c r="V7616" s="6" t="s">
        <v>12299</v>
      </c>
      <c r="W7616" s="6" t="s">
        <v>12299</v>
      </c>
      <c r="X7616" s="6"/>
    </row>
    <row r="7617" spans="1:24" x14ac:dyDescent="0.3">
      <c r="A7617" s="6">
        <v>13642</v>
      </c>
      <c r="B7617" s="6" t="s">
        <v>26191</v>
      </c>
      <c r="C7617" s="6" t="s">
        <v>26192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12295</v>
      </c>
      <c r="M7617" s="6">
        <v>63</v>
      </c>
      <c r="N7617" s="6" t="e">
        <f>VLOOKUP(A7617,web_archive!D:AB,18,FALSE)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26193</v>
      </c>
      <c r="V7617" s="6" t="s">
        <v>12299</v>
      </c>
      <c r="W7617" s="6" t="s">
        <v>12299</v>
      </c>
      <c r="X7617" s="6"/>
    </row>
    <row r="7618" spans="1:24" x14ac:dyDescent="0.3">
      <c r="A7618" s="6">
        <v>13643</v>
      </c>
      <c r="B7618" s="6" t="s">
        <v>26194</v>
      </c>
      <c r="C7618" s="6" t="s">
        <v>26195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12295</v>
      </c>
      <c r="M7618" s="6">
        <v>63</v>
      </c>
      <c r="N7618" s="6" t="e">
        <f>VLOOKUP(A7618,web_archive!D:AB,18,FALSE)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26196</v>
      </c>
      <c r="V7618" s="6" t="s">
        <v>12299</v>
      </c>
      <c r="W7618" s="6" t="s">
        <v>12299</v>
      </c>
      <c r="X7618" s="6"/>
    </row>
    <row r="7619" spans="1:24" x14ac:dyDescent="0.3">
      <c r="A7619" s="6">
        <v>13644</v>
      </c>
      <c r="B7619" s="6" t="s">
        <v>26197</v>
      </c>
      <c r="C7619" s="6" t="s">
        <v>26198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12295</v>
      </c>
      <c r="M7619" s="6">
        <v>63</v>
      </c>
      <c r="N7619" s="6" t="e">
        <f>VLOOKUP(A7619,web_archive!D:AB,18,FALSE)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26199</v>
      </c>
      <c r="V7619" s="6" t="s">
        <v>12299</v>
      </c>
      <c r="W7619" s="6" t="s">
        <v>12299</v>
      </c>
      <c r="X7619" s="6"/>
    </row>
    <row r="7620" spans="1:24" x14ac:dyDescent="0.3">
      <c r="A7620" s="6">
        <v>13645</v>
      </c>
      <c r="B7620" s="6" t="s">
        <v>26200</v>
      </c>
      <c r="C7620" s="6" t="s">
        <v>26201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12295</v>
      </c>
      <c r="M7620" s="6">
        <v>63</v>
      </c>
      <c r="N7620" s="6" t="e">
        <f>VLOOKUP(A7620,web_archive!D:AB,18,FALSE)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26202</v>
      </c>
      <c r="V7620" s="6" t="s">
        <v>12299</v>
      </c>
      <c r="W7620" s="6" t="s">
        <v>12299</v>
      </c>
      <c r="X7620" s="6"/>
    </row>
    <row r="7621" spans="1:24" x14ac:dyDescent="0.3">
      <c r="A7621" s="6">
        <v>13646</v>
      </c>
      <c r="B7621" s="6" t="s">
        <v>26203</v>
      </c>
      <c r="C7621" s="6" t="s">
        <v>26204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12295</v>
      </c>
      <c r="M7621" s="6">
        <v>63</v>
      </c>
      <c r="N7621" s="6" t="e">
        <f>VLOOKUP(A7621,web_archive!D:AB,18,FALSE)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26205</v>
      </c>
      <c r="V7621" s="6" t="s">
        <v>25841</v>
      </c>
      <c r="W7621" s="6" t="s">
        <v>12299</v>
      </c>
      <c r="X7621" s="6" t="s">
        <v>12299</v>
      </c>
    </row>
    <row r="7622" spans="1:24" x14ac:dyDescent="0.3">
      <c r="A7622" s="6">
        <v>13647</v>
      </c>
      <c r="B7622" s="6" t="s">
        <v>26206</v>
      </c>
      <c r="C7622" s="6" t="s">
        <v>26207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12295</v>
      </c>
      <c r="M7622" s="6">
        <v>63</v>
      </c>
      <c r="N7622" s="6" t="e">
        <f>VLOOKUP(A7622,web_archive!D:AB,18,FALSE)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26208</v>
      </c>
      <c r="V7622" s="6" t="s">
        <v>25841</v>
      </c>
      <c r="W7622" s="6" t="s">
        <v>12299</v>
      </c>
      <c r="X7622" s="6" t="s">
        <v>12299</v>
      </c>
    </row>
    <row r="7623" spans="1:24" x14ac:dyDescent="0.3">
      <c r="A7623" s="6">
        <v>13648</v>
      </c>
      <c r="B7623" s="6" t="s">
        <v>26209</v>
      </c>
      <c r="C7623" s="6" t="s">
        <v>26210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12295</v>
      </c>
      <c r="M7623" s="6">
        <v>63</v>
      </c>
      <c r="N7623" s="6" t="e">
        <f>VLOOKUP(A7623,web_archive!D:AB,18,FALSE)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26211</v>
      </c>
      <c r="V7623" s="6" t="s">
        <v>25841</v>
      </c>
      <c r="W7623" s="6" t="s">
        <v>12299</v>
      </c>
      <c r="X7623" s="6" t="s">
        <v>12299</v>
      </c>
    </row>
    <row r="7624" spans="1:24" x14ac:dyDescent="0.3">
      <c r="A7624" s="6">
        <v>13649</v>
      </c>
      <c r="B7624" s="6" t="s">
        <v>26212</v>
      </c>
      <c r="C7624" s="6" t="s">
        <v>26213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12295</v>
      </c>
      <c r="M7624" s="6">
        <v>63</v>
      </c>
      <c r="N7624" s="6" t="e">
        <f>VLOOKUP(A7624,web_archive!D:AB,18,FALSE)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26214</v>
      </c>
      <c r="V7624" s="6" t="s">
        <v>25841</v>
      </c>
      <c r="W7624" s="6" t="s">
        <v>12299</v>
      </c>
      <c r="X7624" s="6" t="s">
        <v>12299</v>
      </c>
    </row>
    <row r="7625" spans="1:24" x14ac:dyDescent="0.3">
      <c r="A7625" s="6">
        <v>13650</v>
      </c>
      <c r="B7625" s="6" t="s">
        <v>26215</v>
      </c>
      <c r="C7625" s="6" t="s">
        <v>26216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12295</v>
      </c>
      <c r="M7625" s="6">
        <v>63</v>
      </c>
      <c r="N7625" s="6" t="e">
        <f>VLOOKUP(A7625,web_archive!D:AB,18,FALSE)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26217</v>
      </c>
      <c r="V7625" s="6" t="s">
        <v>25841</v>
      </c>
      <c r="W7625" s="6" t="s">
        <v>12299</v>
      </c>
      <c r="X7625" s="6" t="s">
        <v>12299</v>
      </c>
    </row>
    <row r="7626" spans="1:24" x14ac:dyDescent="0.3">
      <c r="A7626" s="6">
        <v>13651</v>
      </c>
      <c r="B7626" s="6" t="s">
        <v>26218</v>
      </c>
      <c r="C7626" s="6" t="s">
        <v>26219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12295</v>
      </c>
      <c r="M7626" s="6">
        <v>63</v>
      </c>
      <c r="N7626" s="6" t="e">
        <f>VLOOKUP(A7626,web_archive!D:AB,18,FALSE)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26220</v>
      </c>
      <c r="V7626" s="6" t="s">
        <v>25841</v>
      </c>
      <c r="W7626" s="6" t="s">
        <v>12299</v>
      </c>
      <c r="X7626" s="6" t="s">
        <v>12299</v>
      </c>
    </row>
    <row r="7627" spans="1:24" x14ac:dyDescent="0.3">
      <c r="A7627" s="6">
        <v>13652</v>
      </c>
      <c r="B7627" s="6" t="s">
        <v>26221</v>
      </c>
      <c r="C7627" s="6" t="s">
        <v>26222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12295</v>
      </c>
      <c r="M7627" s="6">
        <v>63</v>
      </c>
      <c r="N7627" s="6" t="e">
        <f>VLOOKUP(A7627,web_archive!D:AB,18,FALSE)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26223</v>
      </c>
      <c r="V7627" s="6" t="s">
        <v>25841</v>
      </c>
      <c r="W7627" s="6" t="s">
        <v>12299</v>
      </c>
      <c r="X7627" s="6" t="s">
        <v>12299</v>
      </c>
    </row>
    <row r="7628" spans="1:24" x14ac:dyDescent="0.3">
      <c r="A7628" s="6">
        <v>13653</v>
      </c>
      <c r="B7628" s="6" t="s">
        <v>26224</v>
      </c>
      <c r="C7628" s="6" t="s">
        <v>26225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12295</v>
      </c>
      <c r="M7628" s="6">
        <v>63</v>
      </c>
      <c r="N7628" s="6" t="e">
        <f>VLOOKUP(A7628,web_archive!D:AB,18,FALSE)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26226</v>
      </c>
      <c r="V7628" s="6" t="s">
        <v>25841</v>
      </c>
      <c r="W7628" s="6" t="s">
        <v>12299</v>
      </c>
      <c r="X7628" s="6" t="s">
        <v>12299</v>
      </c>
    </row>
    <row r="7629" spans="1:24" x14ac:dyDescent="0.3">
      <c r="A7629" s="6">
        <v>13654</v>
      </c>
      <c r="B7629" s="6" t="s">
        <v>26227</v>
      </c>
      <c r="C7629" s="6" t="s">
        <v>26228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12295</v>
      </c>
      <c r="M7629" s="6">
        <v>63</v>
      </c>
      <c r="N7629" s="6" t="e">
        <f>VLOOKUP(A7629,web_archive!D:AB,18,FALSE)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26229</v>
      </c>
      <c r="V7629" s="6" t="s">
        <v>25841</v>
      </c>
      <c r="W7629" s="6" t="s">
        <v>12299</v>
      </c>
      <c r="X7629" s="6" t="s">
        <v>12299</v>
      </c>
    </row>
    <row r="7630" spans="1:24" x14ac:dyDescent="0.3">
      <c r="A7630" s="6">
        <v>13655</v>
      </c>
      <c r="B7630" s="6" t="s">
        <v>26230</v>
      </c>
      <c r="C7630" s="6" t="s">
        <v>26231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12295</v>
      </c>
      <c r="M7630" s="6">
        <v>63</v>
      </c>
      <c r="N7630" s="6" t="e">
        <f>VLOOKUP(A7630,web_archive!D:AB,18,FALSE)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26232</v>
      </c>
      <c r="V7630" s="6" t="s">
        <v>25841</v>
      </c>
      <c r="W7630" s="6" t="s">
        <v>12299</v>
      </c>
      <c r="X7630" s="6" t="s">
        <v>12299</v>
      </c>
    </row>
    <row r="7631" spans="1:24" x14ac:dyDescent="0.3">
      <c r="A7631" s="6">
        <v>13656</v>
      </c>
      <c r="B7631" s="6" t="s">
        <v>26233</v>
      </c>
      <c r="C7631" s="6" t="s">
        <v>26234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12295</v>
      </c>
      <c r="M7631" s="6">
        <v>63</v>
      </c>
      <c r="N7631" s="6" t="e">
        <f>VLOOKUP(A7631,web_archive!D:AB,18,FALSE)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26235</v>
      </c>
      <c r="V7631" s="6" t="s">
        <v>25841</v>
      </c>
      <c r="W7631" s="6" t="s">
        <v>12299</v>
      </c>
      <c r="X7631" s="6" t="s">
        <v>12299</v>
      </c>
    </row>
    <row r="7632" spans="1:24" x14ac:dyDescent="0.3">
      <c r="A7632" s="6">
        <v>13657</v>
      </c>
      <c r="B7632" s="6" t="s">
        <v>26236</v>
      </c>
      <c r="C7632" s="6" t="s">
        <v>26237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12295</v>
      </c>
      <c r="M7632" s="6">
        <v>63</v>
      </c>
      <c r="N7632" s="6" t="e">
        <f>VLOOKUP(A7632,web_archive!D:AB,18,FALSE)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26238</v>
      </c>
      <c r="V7632" s="6" t="s">
        <v>25841</v>
      </c>
      <c r="W7632" s="6" t="s">
        <v>12299</v>
      </c>
      <c r="X7632" s="6" t="s">
        <v>12299</v>
      </c>
    </row>
    <row r="7633" spans="1:24" x14ac:dyDescent="0.3">
      <c r="A7633" s="6">
        <v>13658</v>
      </c>
      <c r="B7633" s="6" t="s">
        <v>26239</v>
      </c>
      <c r="C7633" s="6" t="s">
        <v>26240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12295</v>
      </c>
      <c r="M7633" s="6">
        <v>63</v>
      </c>
      <c r="N7633" s="6" t="e">
        <f>VLOOKUP(A7633,web_archive!D:AB,18,FALSE)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26241</v>
      </c>
      <c r="V7633" s="6" t="s">
        <v>26242</v>
      </c>
      <c r="W7633" s="6" t="s">
        <v>12299</v>
      </c>
      <c r="X7633" s="6" t="s">
        <v>12299</v>
      </c>
    </row>
    <row r="7634" spans="1:24" x14ac:dyDescent="0.3">
      <c r="A7634" s="6">
        <v>13659</v>
      </c>
      <c r="B7634" s="6" t="s">
        <v>26243</v>
      </c>
      <c r="C7634" s="6" t="s">
        <v>26244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12295</v>
      </c>
      <c r="M7634" s="6">
        <v>63</v>
      </c>
      <c r="N7634" s="6" t="e">
        <f>VLOOKUP(A7634,web_archive!D:AB,18,FALSE)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26245</v>
      </c>
      <c r="V7634" s="6" t="s">
        <v>26242</v>
      </c>
      <c r="W7634" s="6" t="s">
        <v>12299</v>
      </c>
      <c r="X7634" s="6" t="s">
        <v>12299</v>
      </c>
    </row>
    <row r="7635" spans="1:24" x14ac:dyDescent="0.3">
      <c r="A7635" s="6">
        <v>13660</v>
      </c>
      <c r="B7635" s="6" t="s">
        <v>26246</v>
      </c>
      <c r="C7635" s="6" t="s">
        <v>26247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12295</v>
      </c>
      <c r="M7635" s="6">
        <v>63</v>
      </c>
      <c r="N7635" s="6" t="e">
        <f>VLOOKUP(A7635,web_archive!D:AB,18,FALSE)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26248</v>
      </c>
      <c r="V7635" s="6" t="s">
        <v>26242</v>
      </c>
      <c r="W7635" s="6" t="s">
        <v>12299</v>
      </c>
      <c r="X7635" s="6" t="s">
        <v>12299</v>
      </c>
    </row>
    <row r="7636" spans="1:24" x14ac:dyDescent="0.3">
      <c r="A7636" s="6">
        <v>13661</v>
      </c>
      <c r="B7636" s="6" t="s">
        <v>26249</v>
      </c>
      <c r="C7636" s="6" t="s">
        <v>26250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12295</v>
      </c>
      <c r="M7636" s="6">
        <v>63</v>
      </c>
      <c r="N7636" s="6" t="e">
        <f>VLOOKUP(A7636,web_archive!D:AB,18,FALSE)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26251</v>
      </c>
      <c r="V7636" s="6" t="s">
        <v>26242</v>
      </c>
      <c r="W7636" s="6" t="s">
        <v>12299</v>
      </c>
      <c r="X7636" s="6" t="s">
        <v>12299</v>
      </c>
    </row>
    <row r="7637" spans="1:24" x14ac:dyDescent="0.3">
      <c r="A7637" s="6">
        <v>13662</v>
      </c>
      <c r="B7637" s="6" t="s">
        <v>26252</v>
      </c>
      <c r="C7637" s="6" t="s">
        <v>26253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12295</v>
      </c>
      <c r="M7637" s="6">
        <v>63</v>
      </c>
      <c r="N7637" s="6" t="e">
        <f>VLOOKUP(A7637,web_archive!D:AB,18,FALSE)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26254</v>
      </c>
      <c r="V7637" s="6" t="s">
        <v>26242</v>
      </c>
      <c r="W7637" s="6" t="s">
        <v>12299</v>
      </c>
      <c r="X7637" s="6" t="s">
        <v>12299</v>
      </c>
    </row>
    <row r="7638" spans="1:24" x14ac:dyDescent="0.3">
      <c r="A7638" s="6">
        <v>13663</v>
      </c>
      <c r="B7638" s="6" t="s">
        <v>26255</v>
      </c>
      <c r="C7638" s="6" t="s">
        <v>26256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12295</v>
      </c>
      <c r="M7638" s="6">
        <v>63</v>
      </c>
      <c r="N7638" s="6" t="e">
        <f>VLOOKUP(A7638,web_archive!D:AB,18,FALSE)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26257</v>
      </c>
      <c r="V7638" s="6" t="s">
        <v>26242</v>
      </c>
      <c r="W7638" s="6" t="s">
        <v>12299</v>
      </c>
      <c r="X7638" s="6" t="s">
        <v>12299</v>
      </c>
    </row>
    <row r="7639" spans="1:24" x14ac:dyDescent="0.3">
      <c r="A7639" s="6">
        <v>13664</v>
      </c>
      <c r="B7639" s="6" t="s">
        <v>26258</v>
      </c>
      <c r="C7639" s="6" t="s">
        <v>26259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12295</v>
      </c>
      <c r="M7639" s="6">
        <v>63</v>
      </c>
      <c r="N7639" s="6" t="e">
        <f>VLOOKUP(A7639,web_archive!D:AB,18,FALSE)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26260</v>
      </c>
      <c r="V7639" s="6" t="s">
        <v>25841</v>
      </c>
      <c r="W7639" s="6" t="s">
        <v>12299</v>
      </c>
      <c r="X7639" s="6" t="s">
        <v>12299</v>
      </c>
    </row>
    <row r="7640" spans="1:24" x14ac:dyDescent="0.3">
      <c r="A7640" s="6">
        <v>13665</v>
      </c>
      <c r="B7640" s="6" t="s">
        <v>26261</v>
      </c>
      <c r="C7640" s="6" t="s">
        <v>26262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12295</v>
      </c>
      <c r="M7640" s="6">
        <v>63</v>
      </c>
      <c r="N7640" s="6" t="e">
        <f>VLOOKUP(A7640,web_archive!D:AB,18,FALSE)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26263</v>
      </c>
      <c r="V7640" s="6" t="s">
        <v>25841</v>
      </c>
      <c r="W7640" s="6" t="s">
        <v>12299</v>
      </c>
      <c r="X7640" s="6" t="s">
        <v>12299</v>
      </c>
    </row>
    <row r="7641" spans="1:24" x14ac:dyDescent="0.3">
      <c r="A7641" s="6">
        <v>13666</v>
      </c>
      <c r="B7641" s="6" t="s">
        <v>26264</v>
      </c>
      <c r="C7641" s="6" t="s">
        <v>26265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12295</v>
      </c>
      <c r="M7641" s="6">
        <v>63</v>
      </c>
      <c r="N7641" s="6" t="e">
        <f>VLOOKUP(A7641,web_archive!D:AB,18,FALSE)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26266</v>
      </c>
      <c r="V7641" s="6" t="s">
        <v>25841</v>
      </c>
      <c r="W7641" s="6" t="s">
        <v>12299</v>
      </c>
      <c r="X7641" s="6" t="s">
        <v>12299</v>
      </c>
    </row>
    <row r="7642" spans="1:24" x14ac:dyDescent="0.3">
      <c r="A7642" s="6">
        <v>13667</v>
      </c>
      <c r="B7642" s="6" t="s">
        <v>26267</v>
      </c>
      <c r="C7642" s="6" t="s">
        <v>26268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12295</v>
      </c>
      <c r="M7642" s="6">
        <v>63</v>
      </c>
      <c r="N7642" s="6" t="e">
        <f>VLOOKUP(A7642,web_archive!D:AB,18,FALSE)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26269</v>
      </c>
      <c r="V7642" s="6" t="s">
        <v>25841</v>
      </c>
      <c r="W7642" s="6" t="s">
        <v>12299</v>
      </c>
      <c r="X7642" s="6" t="s">
        <v>12299</v>
      </c>
    </row>
    <row r="7643" spans="1:24" x14ac:dyDescent="0.3">
      <c r="A7643" s="6">
        <v>13668</v>
      </c>
      <c r="B7643" s="6" t="s">
        <v>26270</v>
      </c>
      <c r="C7643" s="6" t="s">
        <v>26271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12295</v>
      </c>
      <c r="M7643" s="6">
        <v>63</v>
      </c>
      <c r="N7643" s="6" t="e">
        <f>VLOOKUP(A7643,web_archive!D:AB,18,FALSE)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26272</v>
      </c>
      <c r="V7643" s="6" t="s">
        <v>25841</v>
      </c>
      <c r="W7643" s="6" t="s">
        <v>12299</v>
      </c>
      <c r="X7643" s="6" t="s">
        <v>12299</v>
      </c>
    </row>
    <row r="7644" spans="1:24" x14ac:dyDescent="0.3">
      <c r="A7644" s="6">
        <v>13669</v>
      </c>
      <c r="B7644" s="6" t="s">
        <v>26273</v>
      </c>
      <c r="C7644" s="6" t="s">
        <v>26274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12295</v>
      </c>
      <c r="M7644" s="6">
        <v>63</v>
      </c>
      <c r="N7644" s="6" t="e">
        <f>VLOOKUP(A7644,web_archive!D:AB,18,FALSE)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26275</v>
      </c>
      <c r="V7644" s="6" t="s">
        <v>25841</v>
      </c>
      <c r="W7644" s="6" t="s">
        <v>12299</v>
      </c>
      <c r="X7644" s="6" t="s">
        <v>12299</v>
      </c>
    </row>
    <row r="7645" spans="1:24" x14ac:dyDescent="0.3">
      <c r="A7645" s="6">
        <v>13670</v>
      </c>
      <c r="B7645" s="6" t="s">
        <v>26276</v>
      </c>
      <c r="C7645" s="6" t="s">
        <v>26277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12295</v>
      </c>
      <c r="M7645" s="6">
        <v>63</v>
      </c>
      <c r="N7645" s="6" t="e">
        <f>VLOOKUP(A7645,web_archive!D:AB,18,FALSE)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26278</v>
      </c>
      <c r="V7645" s="6" t="s">
        <v>25841</v>
      </c>
      <c r="W7645" s="6" t="s">
        <v>12299</v>
      </c>
      <c r="X7645" s="6" t="s">
        <v>12299</v>
      </c>
    </row>
    <row r="7646" spans="1:24" x14ac:dyDescent="0.3">
      <c r="A7646" s="6">
        <v>13671</v>
      </c>
      <c r="B7646" s="6" t="s">
        <v>26279</v>
      </c>
      <c r="C7646" s="6" t="s">
        <v>26280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12295</v>
      </c>
      <c r="M7646" s="6">
        <v>63</v>
      </c>
      <c r="N7646" s="6" t="e">
        <f>VLOOKUP(A7646,web_archive!D:AB,18,FALSE)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26281</v>
      </c>
      <c r="V7646" s="6" t="s">
        <v>25841</v>
      </c>
      <c r="W7646" s="6" t="s">
        <v>12299</v>
      </c>
      <c r="X7646" s="6" t="s">
        <v>12299</v>
      </c>
    </row>
    <row r="7647" spans="1:24" x14ac:dyDescent="0.3">
      <c r="A7647" s="6">
        <v>13672</v>
      </c>
      <c r="B7647" s="6" t="s">
        <v>26282</v>
      </c>
      <c r="C7647" s="6" t="s">
        <v>26283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12295</v>
      </c>
      <c r="M7647" s="6">
        <v>63</v>
      </c>
      <c r="N7647" s="6" t="e">
        <f>VLOOKUP(A7647,web_archive!D:AB,18,FALSE)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26284</v>
      </c>
      <c r="V7647" s="6" t="s">
        <v>25841</v>
      </c>
      <c r="W7647" s="6" t="s">
        <v>12299</v>
      </c>
      <c r="X7647" s="6" t="s">
        <v>12299</v>
      </c>
    </row>
    <row r="7648" spans="1:24" x14ac:dyDescent="0.3">
      <c r="A7648" s="6">
        <v>13673</v>
      </c>
      <c r="B7648" s="6" t="s">
        <v>26285</v>
      </c>
      <c r="C7648" s="6" t="s">
        <v>26286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12295</v>
      </c>
      <c r="M7648" s="6">
        <v>63</v>
      </c>
      <c r="N7648" s="6" t="e">
        <f>VLOOKUP(A7648,web_archive!D:AB,18,FALSE)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26287</v>
      </c>
      <c r="V7648" s="6" t="s">
        <v>25841</v>
      </c>
      <c r="W7648" s="6" t="s">
        <v>12299</v>
      </c>
      <c r="X7648" s="6" t="s">
        <v>12299</v>
      </c>
    </row>
    <row r="7649" spans="1:24" x14ac:dyDescent="0.3">
      <c r="A7649" s="6">
        <v>13674</v>
      </c>
      <c r="B7649" s="6" t="s">
        <v>26288</v>
      </c>
      <c r="C7649" s="6" t="s">
        <v>26289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12295</v>
      </c>
      <c r="M7649" s="6">
        <v>63</v>
      </c>
      <c r="N7649" s="6" t="e">
        <f>VLOOKUP(A7649,web_archive!D:AB,18,FALSE)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26290</v>
      </c>
      <c r="V7649" s="6" t="s">
        <v>25841</v>
      </c>
      <c r="W7649" s="6" t="s">
        <v>12299</v>
      </c>
      <c r="X7649" s="6" t="s">
        <v>12299</v>
      </c>
    </row>
    <row r="7650" spans="1:24" x14ac:dyDescent="0.3">
      <c r="A7650" s="6">
        <v>13675</v>
      </c>
      <c r="B7650" s="6" t="s">
        <v>26291</v>
      </c>
      <c r="C7650" s="6" t="s">
        <v>26292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12295</v>
      </c>
      <c r="M7650" s="6">
        <v>63</v>
      </c>
      <c r="N7650" s="6" t="e">
        <f>VLOOKUP(A7650,web_archive!D:AB,18,FALSE)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26293</v>
      </c>
      <c r="V7650" s="6" t="s">
        <v>25841</v>
      </c>
      <c r="W7650" s="6" t="s">
        <v>12299</v>
      </c>
      <c r="X7650" s="6" t="s">
        <v>12299</v>
      </c>
    </row>
    <row r="7651" spans="1:24" x14ac:dyDescent="0.3">
      <c r="A7651" s="6">
        <v>13676</v>
      </c>
      <c r="B7651" s="6" t="s">
        <v>26294</v>
      </c>
      <c r="C7651" s="6" t="s">
        <v>25839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12295</v>
      </c>
      <c r="M7651" s="6">
        <v>63</v>
      </c>
      <c r="N7651" s="6" t="e">
        <f>VLOOKUP(A7651,web_archive!D:AB,18,FALSE)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25840</v>
      </c>
      <c r="V7651" s="6" t="s">
        <v>26242</v>
      </c>
      <c r="W7651" s="6" t="s">
        <v>12299</v>
      </c>
      <c r="X7651" s="6" t="s">
        <v>12299</v>
      </c>
    </row>
    <row r="7652" spans="1:24" x14ac:dyDescent="0.3">
      <c r="A7652" s="6">
        <v>13677</v>
      </c>
      <c r="B7652" s="6" t="s">
        <v>26295</v>
      </c>
      <c r="C7652" s="6" t="s">
        <v>26296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12295</v>
      </c>
      <c r="M7652" s="6">
        <v>63</v>
      </c>
      <c r="N7652" s="6" t="e">
        <f>VLOOKUP(A7652,web_archive!D:AB,18,FALSE)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25844</v>
      </c>
      <c r="V7652" s="6" t="s">
        <v>26242</v>
      </c>
      <c r="W7652" s="6" t="s">
        <v>12299</v>
      </c>
      <c r="X7652" s="6" t="s">
        <v>12299</v>
      </c>
    </row>
    <row r="7653" spans="1:24" x14ac:dyDescent="0.3">
      <c r="A7653" s="6">
        <v>13678</v>
      </c>
      <c r="B7653" s="6" t="s">
        <v>26297</v>
      </c>
      <c r="C7653" s="6" t="s">
        <v>25846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12295</v>
      </c>
      <c r="M7653" s="6">
        <v>63</v>
      </c>
      <c r="N7653" s="6" t="e">
        <f>VLOOKUP(A7653,web_archive!D:AB,18,FALSE)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25847</v>
      </c>
      <c r="V7653" s="6" t="s">
        <v>26242</v>
      </c>
      <c r="W7653" s="6" t="s">
        <v>12299</v>
      </c>
      <c r="X7653" s="6" t="s">
        <v>12299</v>
      </c>
    </row>
    <row r="7654" spans="1:24" x14ac:dyDescent="0.3">
      <c r="A7654" s="6">
        <v>13679</v>
      </c>
      <c r="B7654" s="6" t="s">
        <v>26298</v>
      </c>
      <c r="C7654" s="6" t="s">
        <v>26299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12295</v>
      </c>
      <c r="M7654" s="6">
        <v>63</v>
      </c>
      <c r="N7654" s="6" t="e">
        <f>VLOOKUP(A7654,web_archive!D:AB,18,FALSE)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25850</v>
      </c>
      <c r="V7654" s="6" t="s">
        <v>25841</v>
      </c>
      <c r="W7654" s="6" t="s">
        <v>12299</v>
      </c>
      <c r="X7654" s="6" t="s">
        <v>12299</v>
      </c>
    </row>
    <row r="7655" spans="1:24" x14ac:dyDescent="0.3">
      <c r="A7655" s="6">
        <v>13680</v>
      </c>
      <c r="B7655" s="6" t="s">
        <v>26300</v>
      </c>
      <c r="C7655" s="6" t="s">
        <v>25852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12295</v>
      </c>
      <c r="M7655" s="6">
        <v>63</v>
      </c>
      <c r="N7655" s="6" t="e">
        <f>VLOOKUP(A7655,web_archive!D:AB,18,FALSE)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25853</v>
      </c>
      <c r="V7655" s="6" t="s">
        <v>25841</v>
      </c>
      <c r="W7655" s="6" t="s">
        <v>12299</v>
      </c>
      <c r="X7655" s="6" t="s">
        <v>12299</v>
      </c>
    </row>
    <row r="7656" spans="1:24" x14ac:dyDescent="0.3">
      <c r="A7656" s="6">
        <v>13681</v>
      </c>
      <c r="B7656" s="6" t="s">
        <v>26301</v>
      </c>
      <c r="C7656" s="6" t="s">
        <v>26302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12295</v>
      </c>
      <c r="M7656" s="6">
        <v>63</v>
      </c>
      <c r="N7656" s="6" t="e">
        <f>VLOOKUP(A7656,web_archive!D:AB,18,FALSE)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25856</v>
      </c>
      <c r="V7656" s="6" t="s">
        <v>25841</v>
      </c>
      <c r="W7656" s="6" t="s">
        <v>12299</v>
      </c>
      <c r="X7656" s="6" t="s">
        <v>12299</v>
      </c>
    </row>
    <row r="7657" spans="1:24" x14ac:dyDescent="0.3">
      <c r="A7657" s="6">
        <v>13682</v>
      </c>
      <c r="B7657" s="6" t="s">
        <v>26303</v>
      </c>
      <c r="C7657" s="6" t="s">
        <v>26304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12295</v>
      </c>
      <c r="M7657" s="6">
        <v>63</v>
      </c>
      <c r="N7657" s="6" t="e">
        <f>VLOOKUP(A7657,web_archive!D:AB,18,FALSE)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25859</v>
      </c>
      <c r="V7657" s="6" t="s">
        <v>25841</v>
      </c>
      <c r="W7657" s="6" t="s">
        <v>12299</v>
      </c>
      <c r="X7657" s="6" t="s">
        <v>12299</v>
      </c>
    </row>
    <row r="7658" spans="1:24" x14ac:dyDescent="0.3">
      <c r="A7658" s="6">
        <v>13683</v>
      </c>
      <c r="B7658" s="6" t="s">
        <v>26305</v>
      </c>
      <c r="C7658" s="6" t="s">
        <v>26306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12295</v>
      </c>
      <c r="M7658" s="6">
        <v>63</v>
      </c>
      <c r="N7658" s="6" t="e">
        <f>VLOOKUP(A7658,web_archive!D:AB,18,FALSE)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25862</v>
      </c>
      <c r="V7658" s="6" t="s">
        <v>25841</v>
      </c>
      <c r="W7658" s="6" t="s">
        <v>12299</v>
      </c>
      <c r="X7658" s="6" t="s">
        <v>12299</v>
      </c>
    </row>
    <row r="7659" spans="1:24" x14ac:dyDescent="0.3">
      <c r="A7659" s="6">
        <v>13684</v>
      </c>
      <c r="B7659" s="6" t="s">
        <v>26307</v>
      </c>
      <c r="C7659" s="6" t="s">
        <v>26308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12295</v>
      </c>
      <c r="M7659" s="6">
        <v>63</v>
      </c>
      <c r="N7659" s="6" t="e">
        <f>VLOOKUP(A7659,web_archive!D:AB,18,FALSE)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25865</v>
      </c>
      <c r="V7659" s="6" t="s">
        <v>25841</v>
      </c>
      <c r="W7659" s="6" t="s">
        <v>12299</v>
      </c>
      <c r="X7659" s="6" t="s">
        <v>12299</v>
      </c>
    </row>
    <row r="7660" spans="1:24" x14ac:dyDescent="0.3">
      <c r="A7660" s="6">
        <v>13685</v>
      </c>
      <c r="B7660" s="6" t="s">
        <v>26309</v>
      </c>
      <c r="C7660" s="6" t="s">
        <v>25867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12295</v>
      </c>
      <c r="M7660" s="6">
        <v>63</v>
      </c>
      <c r="N7660" s="6" t="e">
        <f>VLOOKUP(A7660,web_archive!D:AB,18,FALSE)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25868</v>
      </c>
      <c r="V7660" s="6" t="s">
        <v>25841</v>
      </c>
      <c r="W7660" s="6" t="s">
        <v>12299</v>
      </c>
      <c r="X7660" s="6" t="s">
        <v>12299</v>
      </c>
    </row>
    <row r="7661" spans="1:24" x14ac:dyDescent="0.3">
      <c r="A7661" s="6">
        <v>13686</v>
      </c>
      <c r="B7661" s="6" t="s">
        <v>26310</v>
      </c>
      <c r="C7661" s="6" t="s">
        <v>25870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12295</v>
      </c>
      <c r="M7661" s="6">
        <v>63</v>
      </c>
      <c r="N7661" s="6" t="e">
        <f>VLOOKUP(A7661,web_archive!D:AB,18,FALSE)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25871</v>
      </c>
      <c r="V7661" s="6" t="s">
        <v>25841</v>
      </c>
      <c r="W7661" s="6" t="s">
        <v>12299</v>
      </c>
      <c r="X7661" s="6" t="s">
        <v>12299</v>
      </c>
    </row>
    <row r="7662" spans="1:24" x14ac:dyDescent="0.3">
      <c r="A7662" s="6">
        <v>13687</v>
      </c>
      <c r="B7662" s="6" t="s">
        <v>26311</v>
      </c>
      <c r="C7662" s="6" t="s">
        <v>26312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12295</v>
      </c>
      <c r="M7662" s="6">
        <v>63</v>
      </c>
      <c r="N7662" s="6" t="e">
        <f>VLOOKUP(A7662,web_archive!D:AB,18,FALSE)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25874</v>
      </c>
      <c r="V7662" s="6" t="s">
        <v>25841</v>
      </c>
      <c r="W7662" s="6" t="s">
        <v>12299</v>
      </c>
      <c r="X7662" s="6" t="s">
        <v>12299</v>
      </c>
    </row>
    <row r="7663" spans="1:24" x14ac:dyDescent="0.3">
      <c r="A7663" s="6">
        <v>13688</v>
      </c>
      <c r="B7663" s="6" t="s">
        <v>26313</v>
      </c>
      <c r="C7663" s="6" t="s">
        <v>26314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12295</v>
      </c>
      <c r="M7663" s="6">
        <v>63</v>
      </c>
      <c r="N7663" s="6" t="e">
        <f>VLOOKUP(A7663,web_archive!D:AB,18,FALSE)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25877</v>
      </c>
      <c r="V7663" s="6" t="s">
        <v>25841</v>
      </c>
      <c r="W7663" s="6" t="s">
        <v>12299</v>
      </c>
      <c r="X7663" s="6" t="s">
        <v>12299</v>
      </c>
    </row>
    <row r="7664" spans="1:24" x14ac:dyDescent="0.3">
      <c r="A7664" s="6">
        <v>13689</v>
      </c>
      <c r="B7664" s="6" t="s">
        <v>26315</v>
      </c>
      <c r="C7664" s="6" t="s">
        <v>26316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12295</v>
      </c>
      <c r="M7664" s="6">
        <v>63</v>
      </c>
      <c r="N7664" s="6" t="e">
        <f>VLOOKUP(A7664,web_archive!D:AB,18,FALSE)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26317</v>
      </c>
      <c r="V7664" s="6" t="s">
        <v>12413</v>
      </c>
      <c r="W7664" s="6" t="s">
        <v>12299</v>
      </c>
      <c r="X7664" s="6" t="s">
        <v>12299</v>
      </c>
    </row>
    <row r="7665" spans="1:24" x14ac:dyDescent="0.3">
      <c r="A7665" s="6">
        <v>13690</v>
      </c>
      <c r="B7665" s="6" t="s">
        <v>26318</v>
      </c>
      <c r="C7665" s="6" t="s">
        <v>26319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12295</v>
      </c>
      <c r="M7665" s="6">
        <v>63</v>
      </c>
      <c r="N7665" s="6" t="e">
        <f>VLOOKUP(A7665,web_archive!D:AB,18,FALSE)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26320</v>
      </c>
      <c r="V7665" s="6" t="s">
        <v>12413</v>
      </c>
      <c r="W7665" s="6" t="s">
        <v>12299</v>
      </c>
      <c r="X7665" s="6" t="s">
        <v>12299</v>
      </c>
    </row>
    <row r="7666" spans="1:24" x14ac:dyDescent="0.3">
      <c r="A7666" s="6">
        <v>13691</v>
      </c>
      <c r="B7666" s="6" t="s">
        <v>26321</v>
      </c>
      <c r="C7666" s="6" t="s">
        <v>26322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12295</v>
      </c>
      <c r="M7666" s="6">
        <v>63</v>
      </c>
      <c r="N7666" s="6" t="e">
        <f>VLOOKUP(A7666,web_archive!D:AB,18,FALSE)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26323</v>
      </c>
      <c r="V7666" s="6" t="s">
        <v>25841</v>
      </c>
      <c r="W7666" s="6" t="s">
        <v>12299</v>
      </c>
      <c r="X7666" s="6" t="s">
        <v>12299</v>
      </c>
    </row>
    <row r="7667" spans="1:24" x14ac:dyDescent="0.3">
      <c r="A7667" s="6">
        <v>13692</v>
      </c>
      <c r="B7667" s="6" t="s">
        <v>26324</v>
      </c>
      <c r="C7667" s="6" t="s">
        <v>26325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12295</v>
      </c>
      <c r="M7667" s="6">
        <v>63</v>
      </c>
      <c r="N7667" s="6" t="e">
        <f>VLOOKUP(A7667,web_archive!D:AB,18,FALSE)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26326</v>
      </c>
      <c r="V7667" s="6" t="s">
        <v>25841</v>
      </c>
      <c r="W7667" s="6" t="s">
        <v>12299</v>
      </c>
      <c r="X7667" s="6" t="s">
        <v>12299</v>
      </c>
    </row>
    <row r="7668" spans="1:24" x14ac:dyDescent="0.3">
      <c r="A7668" s="6">
        <v>13693</v>
      </c>
      <c r="B7668" s="6" t="s">
        <v>26327</v>
      </c>
      <c r="C7668" s="6" t="s">
        <v>26328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12295</v>
      </c>
      <c r="M7668" s="6">
        <v>63</v>
      </c>
      <c r="N7668" s="6" t="e">
        <f>VLOOKUP(A7668,web_archive!D:AB,18,FALSE)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26329</v>
      </c>
      <c r="V7668" s="6" t="s">
        <v>25841</v>
      </c>
      <c r="W7668" s="6" t="s">
        <v>12299</v>
      </c>
      <c r="X7668" s="6" t="s">
        <v>12299</v>
      </c>
    </row>
    <row r="7669" spans="1:24" x14ac:dyDescent="0.3">
      <c r="A7669" s="6">
        <v>13694</v>
      </c>
      <c r="B7669" s="6" t="s">
        <v>26330</v>
      </c>
      <c r="C7669" s="6" t="s">
        <v>26331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12295</v>
      </c>
      <c r="M7669" s="6">
        <v>63</v>
      </c>
      <c r="N7669" s="6" t="e">
        <f>VLOOKUP(A7669,web_archive!D:AB,18,FALSE)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26332</v>
      </c>
      <c r="V7669" s="6" t="s">
        <v>25841</v>
      </c>
      <c r="W7669" s="6" t="s">
        <v>12299</v>
      </c>
      <c r="X7669" s="6" t="s">
        <v>12299</v>
      </c>
    </row>
    <row r="7670" spans="1:24" x14ac:dyDescent="0.3">
      <c r="A7670" s="6">
        <v>13695</v>
      </c>
      <c r="B7670" s="6" t="s">
        <v>26333</v>
      </c>
      <c r="C7670" s="6" t="s">
        <v>26334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12295</v>
      </c>
      <c r="M7670" s="6">
        <v>63</v>
      </c>
      <c r="N7670" s="6" t="e">
        <f>VLOOKUP(A7670,web_archive!D:AB,18,FALSE)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26335</v>
      </c>
      <c r="V7670" s="6" t="s">
        <v>12489</v>
      </c>
      <c r="W7670" s="6" t="s">
        <v>12299</v>
      </c>
      <c r="X7670" s="6" t="s">
        <v>12299</v>
      </c>
    </row>
    <row r="7671" spans="1:24" x14ac:dyDescent="0.3">
      <c r="A7671" s="6">
        <v>13696</v>
      </c>
      <c r="B7671" s="6" t="s">
        <v>26336</v>
      </c>
      <c r="C7671" s="6" t="s">
        <v>26337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12295</v>
      </c>
      <c r="M7671" s="6">
        <v>63</v>
      </c>
      <c r="N7671" s="6" t="e">
        <f>VLOOKUP(A7671,web_archive!D:AB,18,FALSE)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26338</v>
      </c>
      <c r="V7671" s="6" t="s">
        <v>12489</v>
      </c>
      <c r="W7671" s="6" t="s">
        <v>12299</v>
      </c>
      <c r="X7671" s="6" t="s">
        <v>12299</v>
      </c>
    </row>
    <row r="7672" spans="1:24" x14ac:dyDescent="0.3">
      <c r="A7672" s="6">
        <v>13697</v>
      </c>
      <c r="B7672" s="6" t="s">
        <v>26339</v>
      </c>
      <c r="C7672" s="6" t="s">
        <v>26340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12295</v>
      </c>
      <c r="M7672" s="6">
        <v>63</v>
      </c>
      <c r="N7672" s="6" t="e">
        <f>VLOOKUP(A7672,web_archive!D:AB,18,FALSE)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24898</v>
      </c>
      <c r="V7672" s="6" t="s">
        <v>12489</v>
      </c>
      <c r="W7672" s="6" t="s">
        <v>12299</v>
      </c>
      <c r="X7672" s="6" t="s">
        <v>12299</v>
      </c>
    </row>
    <row r="7673" spans="1:24" x14ac:dyDescent="0.3">
      <c r="A7673" s="6">
        <v>13698</v>
      </c>
      <c r="B7673" s="6" t="s">
        <v>26341</v>
      </c>
      <c r="C7673" s="6" t="s">
        <v>26342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12295</v>
      </c>
      <c r="M7673" s="6">
        <v>63</v>
      </c>
      <c r="N7673" s="6" t="e">
        <f>VLOOKUP(A7673,web_archive!D:AB,18,FALSE)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24901</v>
      </c>
      <c r="V7673" s="6" t="s">
        <v>12489</v>
      </c>
      <c r="W7673" s="6" t="s">
        <v>12299</v>
      </c>
      <c r="X7673" s="6" t="s">
        <v>12299</v>
      </c>
    </row>
    <row r="7674" spans="1:24" x14ac:dyDescent="0.3">
      <c r="A7674" s="6">
        <v>13699</v>
      </c>
      <c r="B7674" s="6" t="s">
        <v>26343</v>
      </c>
      <c r="C7674" s="6" t="s">
        <v>26344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12295</v>
      </c>
      <c r="M7674" s="6">
        <v>63</v>
      </c>
      <c r="N7674" s="6" t="e">
        <f>VLOOKUP(A7674,web_archive!D:AB,18,FALSE)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24910</v>
      </c>
      <c r="V7674" s="6" t="s">
        <v>12489</v>
      </c>
      <c r="W7674" s="6" t="s">
        <v>12299</v>
      </c>
      <c r="X7674" s="6" t="s">
        <v>12299</v>
      </c>
    </row>
    <row r="7675" spans="1:24" x14ac:dyDescent="0.3">
      <c r="A7675" s="6">
        <v>13700</v>
      </c>
      <c r="B7675" s="6" t="s">
        <v>26345</v>
      </c>
      <c r="C7675" s="6" t="s">
        <v>26346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12295</v>
      </c>
      <c r="M7675" s="6">
        <v>63</v>
      </c>
      <c r="N7675" s="6" t="e">
        <f>VLOOKUP(A7675,web_archive!D:AB,18,FALSE)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24913</v>
      </c>
      <c r="V7675" s="6" t="s">
        <v>12489</v>
      </c>
      <c r="W7675" s="6" t="s">
        <v>12299</v>
      </c>
      <c r="X7675" s="6" t="s">
        <v>12299</v>
      </c>
    </row>
    <row r="7676" spans="1:24" x14ac:dyDescent="0.3">
      <c r="A7676" s="6">
        <v>13701</v>
      </c>
      <c r="B7676" s="6" t="s">
        <v>26347</v>
      </c>
      <c r="C7676" s="6" t="s">
        <v>26348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12295</v>
      </c>
      <c r="M7676" s="6">
        <v>63</v>
      </c>
      <c r="N7676" s="6" t="e">
        <f>VLOOKUP(A7676,web_archive!D:AB,18,FALSE)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26349</v>
      </c>
      <c r="V7676" s="6" t="s">
        <v>12299</v>
      </c>
      <c r="W7676" s="6" t="s">
        <v>12299</v>
      </c>
      <c r="X7676" s="6"/>
    </row>
    <row r="7677" spans="1:24" x14ac:dyDescent="0.3">
      <c r="A7677" s="6">
        <v>13702</v>
      </c>
      <c r="B7677" s="6" t="s">
        <v>26350</v>
      </c>
      <c r="C7677" s="6" t="s">
        <v>26351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12295</v>
      </c>
      <c r="M7677" s="6">
        <v>63</v>
      </c>
      <c r="N7677" s="6" t="e">
        <f>VLOOKUP(A7677,web_archive!D:AB,18,FALSE)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26352</v>
      </c>
      <c r="V7677" s="6" t="s">
        <v>12299</v>
      </c>
      <c r="W7677" s="6" t="s">
        <v>12299</v>
      </c>
      <c r="X7677" s="6"/>
    </row>
    <row r="7678" spans="1:24" x14ac:dyDescent="0.3">
      <c r="A7678" s="6">
        <v>13703</v>
      </c>
      <c r="B7678" s="6" t="s">
        <v>26353</v>
      </c>
      <c r="C7678" s="6" t="s">
        <v>26354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12295</v>
      </c>
      <c r="M7678" s="6">
        <v>63</v>
      </c>
      <c r="N7678" s="6" t="e">
        <f>VLOOKUP(A7678,web_archive!D:AB,18,FALSE)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26355</v>
      </c>
      <c r="V7678" s="6" t="s">
        <v>12299</v>
      </c>
      <c r="W7678" s="6" t="s">
        <v>12299</v>
      </c>
      <c r="X7678" s="6"/>
    </row>
    <row r="7679" spans="1:24" x14ac:dyDescent="0.3">
      <c r="A7679" s="6">
        <v>13704</v>
      </c>
      <c r="B7679" s="6" t="s">
        <v>26356</v>
      </c>
      <c r="C7679" s="6" t="s">
        <v>26357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12295</v>
      </c>
      <c r="M7679" s="6">
        <v>63</v>
      </c>
      <c r="N7679" s="6" t="e">
        <f>VLOOKUP(A7679,web_archive!D:AB,18,FALSE)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26358</v>
      </c>
      <c r="V7679" s="6" t="s">
        <v>12299</v>
      </c>
      <c r="W7679" s="6" t="s">
        <v>12299</v>
      </c>
      <c r="X7679" s="6"/>
    </row>
    <row r="7680" spans="1:24" x14ac:dyDescent="0.3">
      <c r="A7680" s="6">
        <v>13705</v>
      </c>
      <c r="B7680" s="6" t="s">
        <v>26359</v>
      </c>
      <c r="C7680" s="6" t="s">
        <v>26360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12295</v>
      </c>
      <c r="M7680" s="6">
        <v>63</v>
      </c>
      <c r="N7680" s="6" t="e">
        <f>VLOOKUP(A7680,web_archive!D:AB,18,FALSE)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26361</v>
      </c>
      <c r="V7680" s="6" t="s">
        <v>12299</v>
      </c>
      <c r="W7680" s="6" t="s">
        <v>12299</v>
      </c>
      <c r="X7680" s="6"/>
    </row>
    <row r="7681" spans="1:24" x14ac:dyDescent="0.3">
      <c r="A7681" s="6">
        <v>13706</v>
      </c>
      <c r="B7681" s="6" t="s">
        <v>26362</v>
      </c>
      <c r="C7681" s="6" t="s">
        <v>26363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12295</v>
      </c>
      <c r="M7681" s="6">
        <v>63</v>
      </c>
      <c r="N7681" s="6" t="e">
        <f>VLOOKUP(A7681,web_archive!D:AB,18,FALSE)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26364</v>
      </c>
      <c r="V7681" s="6" t="s">
        <v>12299</v>
      </c>
      <c r="W7681" s="6" t="s">
        <v>12299</v>
      </c>
      <c r="X7681" s="6"/>
    </row>
    <row r="7682" spans="1:24" x14ac:dyDescent="0.3">
      <c r="A7682" s="6">
        <v>13707</v>
      </c>
      <c r="B7682" s="6" t="s">
        <v>26365</v>
      </c>
      <c r="C7682" s="6" t="s">
        <v>26366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12295</v>
      </c>
      <c r="M7682" s="6">
        <v>63</v>
      </c>
      <c r="N7682" s="6" t="e">
        <f>VLOOKUP(A7682,web_archive!D:AB,18,FALSE)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26367</v>
      </c>
      <c r="V7682" s="6" t="s">
        <v>12299</v>
      </c>
      <c r="W7682" s="6" t="s">
        <v>12299</v>
      </c>
      <c r="X7682" s="6"/>
    </row>
    <row r="7683" spans="1:24" x14ac:dyDescent="0.3">
      <c r="A7683" s="6">
        <v>13708</v>
      </c>
      <c r="B7683" s="6" t="s">
        <v>26368</v>
      </c>
      <c r="C7683" s="6" t="s">
        <v>26369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12295</v>
      </c>
      <c r="M7683" s="6">
        <v>63</v>
      </c>
      <c r="N7683" s="6" t="e">
        <f>VLOOKUP(A7683,web_archive!D:AB,18,FALSE)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26370</v>
      </c>
      <c r="V7683" s="6" t="s">
        <v>12299</v>
      </c>
      <c r="W7683" s="6" t="s">
        <v>12299</v>
      </c>
      <c r="X7683" s="6"/>
    </row>
    <row r="7684" spans="1:24" x14ac:dyDescent="0.3">
      <c r="A7684" s="6">
        <v>13709</v>
      </c>
      <c r="B7684" s="6" t="s">
        <v>26371</v>
      </c>
      <c r="C7684" s="6" t="s">
        <v>26372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12295</v>
      </c>
      <c r="M7684" s="6">
        <v>63</v>
      </c>
      <c r="N7684" s="6" t="e">
        <f>VLOOKUP(A7684,web_archive!D:AB,18,FALSE)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12299</v>
      </c>
      <c r="V7684" s="6" t="s">
        <v>12299</v>
      </c>
      <c r="W7684" s="6" t="s">
        <v>12299</v>
      </c>
      <c r="X7684" s="6"/>
    </row>
    <row r="7685" spans="1:24" x14ac:dyDescent="0.3">
      <c r="A7685" s="6">
        <v>13710</v>
      </c>
      <c r="B7685" s="6" t="s">
        <v>26373</v>
      </c>
      <c r="C7685" s="6" t="s">
        <v>26374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12295</v>
      </c>
      <c r="M7685" s="6">
        <v>63</v>
      </c>
      <c r="N7685" s="6" t="e">
        <f>VLOOKUP(A7685,web_archive!D:AB,18,FALSE)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26375</v>
      </c>
      <c r="V7685" s="6" t="s">
        <v>12489</v>
      </c>
      <c r="W7685" s="6" t="s">
        <v>12299</v>
      </c>
      <c r="X7685" s="6" t="s">
        <v>12299</v>
      </c>
    </row>
    <row r="7686" spans="1:24" x14ac:dyDescent="0.3">
      <c r="A7686" s="6">
        <v>13711</v>
      </c>
      <c r="B7686" s="6" t="s">
        <v>26376</v>
      </c>
      <c r="C7686" s="6" t="s">
        <v>26377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12295</v>
      </c>
      <c r="M7686" s="6">
        <v>63</v>
      </c>
      <c r="N7686" s="6" t="e">
        <f>VLOOKUP(A7686,web_archive!D:AB,18,FALSE)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26378</v>
      </c>
      <c r="V7686" s="6" t="s">
        <v>12489</v>
      </c>
      <c r="W7686" s="6" t="s">
        <v>12299</v>
      </c>
      <c r="X7686" s="6" t="s">
        <v>12299</v>
      </c>
    </row>
    <row r="7687" spans="1:24" x14ac:dyDescent="0.3">
      <c r="A7687" s="6">
        <v>13712</v>
      </c>
      <c r="B7687" s="6" t="s">
        <v>26379</v>
      </c>
      <c r="C7687" s="6" t="s">
        <v>26380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12295</v>
      </c>
      <c r="M7687" s="6">
        <v>63</v>
      </c>
      <c r="N7687" s="6" t="e">
        <f>VLOOKUP(A7687,web_archive!D:AB,18,FALSE)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26378</v>
      </c>
      <c r="V7687" s="6" t="s">
        <v>12486</v>
      </c>
      <c r="W7687" s="6" t="s">
        <v>12299</v>
      </c>
      <c r="X7687" s="6" t="s">
        <v>12299</v>
      </c>
    </row>
    <row r="7688" spans="1:24" x14ac:dyDescent="0.3">
      <c r="A7688" s="6">
        <v>13713</v>
      </c>
      <c r="B7688" s="6" t="s">
        <v>26381</v>
      </c>
      <c r="C7688" s="6" t="s">
        <v>26382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12295</v>
      </c>
      <c r="M7688" s="6">
        <v>63</v>
      </c>
      <c r="N7688" s="6" t="e">
        <f>VLOOKUP(A7688,web_archive!D:AB,18,FALSE)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26378</v>
      </c>
      <c r="V7688" s="6" t="s">
        <v>12370</v>
      </c>
      <c r="W7688" s="6" t="s">
        <v>12299</v>
      </c>
      <c r="X7688" s="6" t="s">
        <v>12299</v>
      </c>
    </row>
    <row r="7689" spans="1:24" x14ac:dyDescent="0.3">
      <c r="A7689" s="6">
        <v>13714</v>
      </c>
      <c r="B7689" s="6" t="s">
        <v>26383</v>
      </c>
      <c r="C7689" s="6" t="s">
        <v>26384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12295</v>
      </c>
      <c r="M7689" s="6">
        <v>63</v>
      </c>
      <c r="N7689" s="6" t="e">
        <f>VLOOKUP(A7689,web_archive!D:AB,18,FALSE)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26385</v>
      </c>
      <c r="V7689" s="6" t="s">
        <v>12489</v>
      </c>
      <c r="W7689" s="6" t="s">
        <v>12299</v>
      </c>
      <c r="X7689" s="6" t="s">
        <v>12299</v>
      </c>
    </row>
    <row r="7690" spans="1:24" x14ac:dyDescent="0.3">
      <c r="A7690" s="6">
        <v>13715</v>
      </c>
      <c r="B7690" s="6" t="s">
        <v>26386</v>
      </c>
      <c r="C7690" s="6" t="s">
        <v>26387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12295</v>
      </c>
      <c r="M7690" s="6">
        <v>63</v>
      </c>
      <c r="N7690" s="6" t="e">
        <f>VLOOKUP(A7690,web_archive!D:AB,18,FALSE)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26385</v>
      </c>
      <c r="V7690" s="6" t="s">
        <v>12486</v>
      </c>
      <c r="W7690" s="6" t="s">
        <v>12299</v>
      </c>
      <c r="X7690" s="6" t="s">
        <v>12299</v>
      </c>
    </row>
    <row r="7691" spans="1:24" x14ac:dyDescent="0.3">
      <c r="A7691" s="6">
        <v>13716</v>
      </c>
      <c r="B7691" s="6" t="s">
        <v>26388</v>
      </c>
      <c r="C7691" s="6" t="s">
        <v>26389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12295</v>
      </c>
      <c r="M7691" s="6">
        <v>63</v>
      </c>
      <c r="N7691" s="6" t="e">
        <f>VLOOKUP(A7691,web_archive!D:AB,18,FALSE)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26385</v>
      </c>
      <c r="V7691" s="6" t="s">
        <v>12370</v>
      </c>
      <c r="W7691" s="6" t="s">
        <v>12299</v>
      </c>
      <c r="X7691" s="6" t="s">
        <v>12299</v>
      </c>
    </row>
    <row r="7692" spans="1:24" x14ac:dyDescent="0.3">
      <c r="A7692" s="6">
        <v>13717</v>
      </c>
      <c r="B7692" s="6" t="s">
        <v>26390</v>
      </c>
      <c r="C7692" s="6" t="s">
        <v>26391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12295</v>
      </c>
      <c r="M7692" s="6">
        <v>63</v>
      </c>
      <c r="N7692" s="6" t="e">
        <f>VLOOKUP(A7692,web_archive!D:AB,18,FALSE)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26392</v>
      </c>
      <c r="V7692" s="6" t="s">
        <v>12491</v>
      </c>
      <c r="W7692" s="6" t="s">
        <v>12299</v>
      </c>
      <c r="X7692" s="6" t="s">
        <v>12299</v>
      </c>
    </row>
    <row r="7693" spans="1:24" x14ac:dyDescent="0.3">
      <c r="A7693" s="6">
        <v>13718</v>
      </c>
      <c r="B7693" s="6" t="s">
        <v>26393</v>
      </c>
      <c r="C7693" s="6" t="s">
        <v>26394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12295</v>
      </c>
      <c r="M7693" s="6">
        <v>63</v>
      </c>
      <c r="N7693" s="6" t="e">
        <f>VLOOKUP(A7693,web_archive!D:AB,18,FALSE)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26392</v>
      </c>
      <c r="V7693" s="6" t="s">
        <v>12489</v>
      </c>
      <c r="W7693" s="6" t="s">
        <v>12299</v>
      </c>
      <c r="X7693" s="6" t="s">
        <v>12299</v>
      </c>
    </row>
    <row r="7694" spans="1:24" x14ac:dyDescent="0.3">
      <c r="A7694" s="6">
        <v>13719</v>
      </c>
      <c r="B7694" s="6" t="s">
        <v>26395</v>
      </c>
      <c r="C7694" s="6" t="s">
        <v>26396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12295</v>
      </c>
      <c r="M7694" s="6">
        <v>63</v>
      </c>
      <c r="N7694" s="6" t="e">
        <f>VLOOKUP(A7694,web_archive!D:AB,18,FALSE)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26397</v>
      </c>
      <c r="V7694" s="6" t="s">
        <v>12491</v>
      </c>
      <c r="W7694" s="6" t="s">
        <v>12299</v>
      </c>
      <c r="X7694" s="6" t="s">
        <v>12299</v>
      </c>
    </row>
    <row r="7695" spans="1:24" x14ac:dyDescent="0.3">
      <c r="A7695" s="6">
        <v>13720</v>
      </c>
      <c r="B7695" s="6" t="s">
        <v>26398</v>
      </c>
      <c r="C7695" s="6" t="s">
        <v>26399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12295</v>
      </c>
      <c r="M7695" s="6">
        <v>63</v>
      </c>
      <c r="N7695" s="6" t="e">
        <f>VLOOKUP(A7695,web_archive!D:AB,18,FALSE)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26397</v>
      </c>
      <c r="V7695" s="6" t="s">
        <v>12489</v>
      </c>
      <c r="W7695" s="6" t="s">
        <v>12299</v>
      </c>
      <c r="X7695" s="6" t="s">
        <v>12299</v>
      </c>
    </row>
    <row r="7696" spans="1:24" x14ac:dyDescent="0.3">
      <c r="A7696" s="6">
        <v>13721</v>
      </c>
      <c r="B7696" s="6" t="s">
        <v>26400</v>
      </c>
      <c r="C7696" s="6" t="s">
        <v>26401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12295</v>
      </c>
      <c r="M7696" s="6">
        <v>63</v>
      </c>
      <c r="N7696" s="6" t="e">
        <f>VLOOKUP(A7696,web_archive!D:AB,18,FALSE)</f>
        <v>#N/A</v>
      </c>
      <c r="O7696" s="6">
        <v>2</v>
      </c>
      <c r="P7696" s="6"/>
      <c r="Q7696" s="6"/>
      <c r="R7696" s="6"/>
      <c r="S7696" s="6"/>
      <c r="T7696" s="6"/>
      <c r="U7696" s="6" t="s">
        <v>25991</v>
      </c>
      <c r="V7696" s="6" t="s">
        <v>12489</v>
      </c>
      <c r="W7696" s="6" t="s">
        <v>12299</v>
      </c>
      <c r="X7696" s="6" t="s">
        <v>12299</v>
      </c>
    </row>
    <row r="7697" spans="1:24" x14ac:dyDescent="0.3">
      <c r="A7697" s="6">
        <v>13722</v>
      </c>
      <c r="B7697" s="6" t="s">
        <v>26402</v>
      </c>
      <c r="C7697" s="6" t="s">
        <v>26403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12295</v>
      </c>
      <c r="M7697" s="6">
        <v>63</v>
      </c>
      <c r="N7697" s="6" t="e">
        <f>VLOOKUP(A7697,web_archive!D:AB,18,FALSE)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26404</v>
      </c>
      <c r="V7697" s="6" t="s">
        <v>12368</v>
      </c>
      <c r="W7697" s="6" t="s">
        <v>12299</v>
      </c>
      <c r="X7697" s="6" t="s">
        <v>12299</v>
      </c>
    </row>
    <row r="7698" spans="1:24" x14ac:dyDescent="0.3">
      <c r="A7698" s="6">
        <v>13723</v>
      </c>
      <c r="B7698" s="6" t="s">
        <v>26405</v>
      </c>
      <c r="C7698" s="6" t="s">
        <v>26406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12295</v>
      </c>
      <c r="M7698" s="6">
        <v>63</v>
      </c>
      <c r="N7698" s="6" t="e">
        <f>VLOOKUP(A7698,web_archive!D:AB,18,FALSE)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26407</v>
      </c>
      <c r="V7698" s="6" t="s">
        <v>12368</v>
      </c>
      <c r="W7698" s="6" t="s">
        <v>12299</v>
      </c>
      <c r="X7698" s="6" t="s">
        <v>12299</v>
      </c>
    </row>
    <row r="7699" spans="1:24" x14ac:dyDescent="0.3">
      <c r="A7699" s="6">
        <v>13724</v>
      </c>
      <c r="B7699" s="6" t="s">
        <v>26408</v>
      </c>
      <c r="C7699" s="6" t="s">
        <v>26409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12295</v>
      </c>
      <c r="M7699" s="6">
        <v>63</v>
      </c>
      <c r="N7699" s="6" t="e">
        <f>VLOOKUP(A7699,web_archive!D:AB,18,FALSE)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26410</v>
      </c>
      <c r="V7699" s="6" t="s">
        <v>12368</v>
      </c>
      <c r="W7699" s="6" t="s">
        <v>12299</v>
      </c>
      <c r="X7699" s="6" t="s">
        <v>12299</v>
      </c>
    </row>
    <row r="7700" spans="1:24" x14ac:dyDescent="0.3">
      <c r="A7700" s="6">
        <v>13725</v>
      </c>
      <c r="B7700" s="6" t="s">
        <v>26411</v>
      </c>
      <c r="C7700" s="6" t="s">
        <v>26412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12295</v>
      </c>
      <c r="M7700" s="6">
        <v>63</v>
      </c>
      <c r="N7700" s="6" t="e">
        <f>VLOOKUP(A7700,web_archive!D:AB,18,FALSE)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26413</v>
      </c>
      <c r="V7700" s="6" t="s">
        <v>12299</v>
      </c>
      <c r="W7700" s="6" t="s">
        <v>12299</v>
      </c>
      <c r="X7700" s="6"/>
    </row>
    <row r="7701" spans="1:24" x14ac:dyDescent="0.3">
      <c r="A7701" s="6">
        <v>13726</v>
      </c>
      <c r="B7701" s="6" t="s">
        <v>26414</v>
      </c>
      <c r="C7701" s="6" t="s">
        <v>26415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12295</v>
      </c>
      <c r="M7701" s="6">
        <v>63</v>
      </c>
      <c r="N7701" s="6" t="e">
        <f>VLOOKUP(A7701,web_archive!D:AB,18,FALSE)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26416</v>
      </c>
      <c r="V7701" s="6" t="s">
        <v>12368</v>
      </c>
      <c r="W7701" s="6" t="s">
        <v>12299</v>
      </c>
      <c r="X7701" s="6" t="s">
        <v>12299</v>
      </c>
    </row>
    <row r="7702" spans="1:24" x14ac:dyDescent="0.3">
      <c r="A7702" s="6">
        <v>13727</v>
      </c>
      <c r="B7702" s="6" t="s">
        <v>26417</v>
      </c>
      <c r="C7702" s="6" t="s">
        <v>26418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12295</v>
      </c>
      <c r="M7702" s="6">
        <v>63</v>
      </c>
      <c r="N7702" s="6" t="e">
        <f>VLOOKUP(A7702,web_archive!D:AB,18,FALSE)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26419</v>
      </c>
      <c r="V7702" s="6" t="s">
        <v>12368</v>
      </c>
      <c r="W7702" s="6" t="s">
        <v>12299</v>
      </c>
      <c r="X7702" s="6" t="s">
        <v>12299</v>
      </c>
    </row>
    <row r="7703" spans="1:24" x14ac:dyDescent="0.3">
      <c r="A7703" s="6">
        <v>13728</v>
      </c>
      <c r="B7703" s="6" t="s">
        <v>26420</v>
      </c>
      <c r="C7703" s="6" t="s">
        <v>26421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12295</v>
      </c>
      <c r="M7703" s="6">
        <v>63</v>
      </c>
      <c r="N7703" s="6" t="e">
        <f>VLOOKUP(A7703,web_archive!D:AB,18,FALSE)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26422</v>
      </c>
      <c r="V7703" s="6" t="s">
        <v>12368</v>
      </c>
      <c r="W7703" s="6" t="s">
        <v>12299</v>
      </c>
      <c r="X7703" s="6" t="s">
        <v>12299</v>
      </c>
    </row>
    <row r="7704" spans="1:24" x14ac:dyDescent="0.3">
      <c r="A7704" s="6">
        <v>13729</v>
      </c>
      <c r="B7704" s="6" t="s">
        <v>26423</v>
      </c>
      <c r="C7704" s="6" t="s">
        <v>26424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12295</v>
      </c>
      <c r="M7704" s="6">
        <v>63</v>
      </c>
      <c r="N7704" s="6" t="e">
        <f>VLOOKUP(A7704,web_archive!D:AB,18,FALSE)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26422</v>
      </c>
      <c r="V7704" s="6" t="s">
        <v>12491</v>
      </c>
      <c r="W7704" s="6" t="s">
        <v>12299</v>
      </c>
      <c r="X7704" s="6" t="s">
        <v>12299</v>
      </c>
    </row>
    <row r="7705" spans="1:24" x14ac:dyDescent="0.3">
      <c r="A7705" s="6">
        <v>13730</v>
      </c>
      <c r="B7705" s="6" t="s">
        <v>26425</v>
      </c>
      <c r="C7705" s="6" t="s">
        <v>26426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12295</v>
      </c>
      <c r="M7705" s="6">
        <v>63</v>
      </c>
      <c r="N7705" s="6" t="e">
        <f>VLOOKUP(A7705,web_archive!D:AB,18,FALSE)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26427</v>
      </c>
      <c r="V7705" s="6" t="s">
        <v>12368</v>
      </c>
      <c r="W7705" s="6" t="s">
        <v>12299</v>
      </c>
      <c r="X7705" s="6" t="s">
        <v>12299</v>
      </c>
    </row>
    <row r="7706" spans="1:24" x14ac:dyDescent="0.3">
      <c r="A7706" s="6">
        <v>13731</v>
      </c>
      <c r="B7706" s="6" t="s">
        <v>26428</v>
      </c>
      <c r="C7706" s="6" t="s">
        <v>26429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12295</v>
      </c>
      <c r="M7706" s="6">
        <v>63</v>
      </c>
      <c r="N7706" s="6" t="e">
        <f>VLOOKUP(A7706,web_archive!D:AB,18,FALSE)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26427</v>
      </c>
      <c r="V7706" s="6" t="s">
        <v>12491</v>
      </c>
      <c r="W7706" s="6" t="s">
        <v>12299</v>
      </c>
      <c r="X7706" s="6" t="s">
        <v>12299</v>
      </c>
    </row>
    <row r="7707" spans="1:24" x14ac:dyDescent="0.3">
      <c r="A7707" s="6">
        <v>13734</v>
      </c>
      <c r="B7707" s="6" t="s">
        <v>26430</v>
      </c>
      <c r="C7707" s="6" t="s">
        <v>26403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12295</v>
      </c>
      <c r="M7707" s="6">
        <v>63</v>
      </c>
      <c r="N7707" s="6" t="e">
        <f>VLOOKUP(A7707,web_archive!D:AB,18,FALSE)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26404</v>
      </c>
      <c r="V7707" s="6" t="s">
        <v>12368</v>
      </c>
      <c r="W7707" s="6" t="s">
        <v>12299</v>
      </c>
      <c r="X7707" s="6" t="s">
        <v>12299</v>
      </c>
    </row>
    <row r="7708" spans="1:24" x14ac:dyDescent="0.3">
      <c r="A7708" s="6">
        <v>13735</v>
      </c>
      <c r="B7708" s="6" t="s">
        <v>26431</v>
      </c>
      <c r="C7708" s="6" t="s">
        <v>26406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12295</v>
      </c>
      <c r="M7708" s="6">
        <v>63</v>
      </c>
      <c r="N7708" s="6" t="e">
        <f>VLOOKUP(A7708,web_archive!D:AB,18,FALSE)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26407</v>
      </c>
      <c r="V7708" s="6" t="s">
        <v>12368</v>
      </c>
      <c r="W7708" s="6" t="s">
        <v>12299</v>
      </c>
      <c r="X7708" s="6" t="s">
        <v>12299</v>
      </c>
    </row>
    <row r="7709" spans="1:24" x14ac:dyDescent="0.3">
      <c r="A7709" s="6">
        <v>13736</v>
      </c>
      <c r="B7709" s="6" t="s">
        <v>26432</v>
      </c>
      <c r="C7709" s="6" t="s">
        <v>26409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12295</v>
      </c>
      <c r="M7709" s="6">
        <v>63</v>
      </c>
      <c r="N7709" s="6" t="e">
        <f>VLOOKUP(A7709,web_archive!D:AB,18,FALSE)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26410</v>
      </c>
      <c r="V7709" s="6" t="s">
        <v>12368</v>
      </c>
      <c r="W7709" s="6" t="s">
        <v>12299</v>
      </c>
      <c r="X7709" s="6" t="s">
        <v>12299</v>
      </c>
    </row>
    <row r="7710" spans="1:24" x14ac:dyDescent="0.3">
      <c r="A7710" s="6">
        <v>13737</v>
      </c>
      <c r="B7710" s="6" t="s">
        <v>26433</v>
      </c>
      <c r="C7710" s="6" t="s">
        <v>26412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12295</v>
      </c>
      <c r="M7710" s="6">
        <v>63</v>
      </c>
      <c r="N7710" s="6" t="e">
        <f>VLOOKUP(A7710,web_archive!D:AB,18,FALSE)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26434</v>
      </c>
      <c r="V7710" s="6" t="s">
        <v>12368</v>
      </c>
      <c r="W7710" s="6" t="s">
        <v>12299</v>
      </c>
      <c r="X7710" s="6" t="s">
        <v>12299</v>
      </c>
    </row>
    <row r="7711" spans="1:24" x14ac:dyDescent="0.3">
      <c r="A7711" s="6">
        <v>13738</v>
      </c>
      <c r="B7711" s="6" t="s">
        <v>26435</v>
      </c>
      <c r="C7711" s="6" t="s">
        <v>26436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12295</v>
      </c>
      <c r="M7711" s="6">
        <v>63</v>
      </c>
      <c r="N7711" s="6" t="e">
        <f>VLOOKUP(A7711,web_archive!D:AB,18,FALSE)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26437</v>
      </c>
      <c r="V7711" s="6" t="s">
        <v>12491</v>
      </c>
      <c r="W7711" s="6" t="s">
        <v>12299</v>
      </c>
      <c r="X7711" s="6" t="s">
        <v>12299</v>
      </c>
    </row>
    <row r="7712" spans="1:24" x14ac:dyDescent="0.3">
      <c r="A7712" s="6">
        <v>13739</v>
      </c>
      <c r="B7712" s="6" t="s">
        <v>26438</v>
      </c>
      <c r="C7712" s="6" t="s">
        <v>26439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12295</v>
      </c>
      <c r="M7712" s="6">
        <v>63</v>
      </c>
      <c r="N7712" s="6" t="e">
        <f>VLOOKUP(A7712,web_archive!D:AB,18,FALSE)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26437</v>
      </c>
      <c r="V7712" s="6" t="s">
        <v>12489</v>
      </c>
      <c r="W7712" s="6" t="s">
        <v>12299</v>
      </c>
      <c r="X7712" s="6" t="s">
        <v>12299</v>
      </c>
    </row>
    <row r="7713" spans="1:24" x14ac:dyDescent="0.3">
      <c r="A7713" s="6">
        <v>13740</v>
      </c>
      <c r="B7713" s="6" t="s">
        <v>26440</v>
      </c>
      <c r="C7713" s="6" t="s">
        <v>26441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12295</v>
      </c>
      <c r="M7713" s="6">
        <v>63</v>
      </c>
      <c r="N7713" s="6" t="e">
        <f>VLOOKUP(A7713,web_archive!D:AB,18,FALSE)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26442</v>
      </c>
      <c r="V7713" s="6" t="s">
        <v>12491</v>
      </c>
      <c r="W7713" s="6" t="s">
        <v>12299</v>
      </c>
      <c r="X7713" s="6" t="s">
        <v>12299</v>
      </c>
    </row>
    <row r="7714" spans="1:24" x14ac:dyDescent="0.3">
      <c r="A7714" s="6">
        <v>13741</v>
      </c>
      <c r="B7714" s="6" t="s">
        <v>26443</v>
      </c>
      <c r="C7714" s="6" t="s">
        <v>26444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12295</v>
      </c>
      <c r="M7714" s="6">
        <v>63</v>
      </c>
      <c r="N7714" s="6" t="e">
        <f>VLOOKUP(A7714,web_archive!D:AB,18,FALSE)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26442</v>
      </c>
      <c r="V7714" s="6" t="s">
        <v>12489</v>
      </c>
      <c r="W7714" s="6" t="s">
        <v>12299</v>
      </c>
      <c r="X7714" s="6" t="s">
        <v>12299</v>
      </c>
    </row>
    <row r="7715" spans="1:24" x14ac:dyDescent="0.3">
      <c r="A7715" s="6">
        <v>13742</v>
      </c>
      <c r="B7715" s="6" t="s">
        <v>26445</v>
      </c>
      <c r="C7715" s="6" t="s">
        <v>26446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12295</v>
      </c>
      <c r="M7715" s="6">
        <v>63</v>
      </c>
      <c r="N7715" s="6" t="e">
        <f>VLOOKUP(A7715,web_archive!D:AB,18,FALSE)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26442</v>
      </c>
      <c r="V7715" s="6" t="s">
        <v>12486</v>
      </c>
      <c r="W7715" s="6" t="s">
        <v>12299</v>
      </c>
      <c r="X7715" s="6" t="s">
        <v>12299</v>
      </c>
    </row>
    <row r="7716" spans="1:24" x14ac:dyDescent="0.3">
      <c r="A7716" s="6">
        <v>13743</v>
      </c>
      <c r="B7716" s="6" t="s">
        <v>26447</v>
      </c>
      <c r="C7716" s="6" t="s">
        <v>26448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12295</v>
      </c>
      <c r="M7716" s="6">
        <v>63</v>
      </c>
      <c r="N7716" s="6" t="e">
        <f>VLOOKUP(A7716,web_archive!D:AB,18,FALSE)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26449</v>
      </c>
      <c r="V7716" s="6" t="s">
        <v>12491</v>
      </c>
      <c r="W7716" s="6" t="s">
        <v>12299</v>
      </c>
      <c r="X7716" s="6" t="s">
        <v>12299</v>
      </c>
    </row>
    <row r="7717" spans="1:24" x14ac:dyDescent="0.3">
      <c r="A7717" s="6">
        <v>13744</v>
      </c>
      <c r="B7717" s="6" t="s">
        <v>26450</v>
      </c>
      <c r="C7717" s="6" t="s">
        <v>26451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12295</v>
      </c>
      <c r="M7717" s="6">
        <v>63</v>
      </c>
      <c r="N7717" s="6" t="e">
        <f>VLOOKUP(A7717,web_archive!D:AB,18,FALSE)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26449</v>
      </c>
      <c r="V7717" s="6" t="s">
        <v>12489</v>
      </c>
      <c r="W7717" s="6" t="s">
        <v>12299</v>
      </c>
      <c r="X7717" s="6" t="s">
        <v>12299</v>
      </c>
    </row>
    <row r="7718" spans="1:24" x14ac:dyDescent="0.3">
      <c r="A7718" s="6">
        <v>13745</v>
      </c>
      <c r="B7718" s="6" t="s">
        <v>26452</v>
      </c>
      <c r="C7718" s="6" t="s">
        <v>26453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12295</v>
      </c>
      <c r="M7718" s="6">
        <v>63</v>
      </c>
      <c r="N7718" s="6" t="e">
        <f>VLOOKUP(A7718,web_archive!D:AB,18,FALSE)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26449</v>
      </c>
      <c r="V7718" s="6" t="s">
        <v>12486</v>
      </c>
      <c r="W7718" s="6" t="s">
        <v>12299</v>
      </c>
      <c r="X7718" s="6" t="s">
        <v>12299</v>
      </c>
    </row>
    <row r="7719" spans="1:24" x14ac:dyDescent="0.3">
      <c r="A7719" s="6">
        <v>13746</v>
      </c>
      <c r="B7719" s="6" t="s">
        <v>26454</v>
      </c>
      <c r="C7719" s="6" t="s">
        <v>26455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12295</v>
      </c>
      <c r="M7719" s="6">
        <v>63</v>
      </c>
      <c r="N7719" s="6" t="e">
        <f>VLOOKUP(A7719,web_archive!D:AB,18,FALSE)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26456</v>
      </c>
      <c r="V7719" s="6" t="s">
        <v>12489</v>
      </c>
      <c r="W7719" s="6" t="s">
        <v>12299</v>
      </c>
      <c r="X7719" s="6" t="s">
        <v>12299</v>
      </c>
    </row>
    <row r="7720" spans="1:24" x14ac:dyDescent="0.3">
      <c r="A7720" s="6">
        <v>13747</v>
      </c>
      <c r="B7720" s="6" t="s">
        <v>26457</v>
      </c>
      <c r="C7720" s="6" t="s">
        <v>26458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12295</v>
      </c>
      <c r="M7720" s="6">
        <v>63</v>
      </c>
      <c r="N7720" s="6" t="e">
        <f>VLOOKUP(A7720,web_archive!D:AB,18,FALSE)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26456</v>
      </c>
      <c r="V7720" s="6" t="s">
        <v>12486</v>
      </c>
      <c r="W7720" s="6" t="s">
        <v>12299</v>
      </c>
      <c r="X7720" s="6" t="s">
        <v>12299</v>
      </c>
    </row>
    <row r="7721" spans="1:24" x14ac:dyDescent="0.3">
      <c r="A7721" s="6">
        <v>13748</v>
      </c>
      <c r="B7721" s="6" t="s">
        <v>26459</v>
      </c>
      <c r="C7721" s="6" t="s">
        <v>26460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12295</v>
      </c>
      <c r="M7721" s="6">
        <v>63</v>
      </c>
      <c r="N7721" s="6" t="e">
        <f>VLOOKUP(A7721,web_archive!D:AB,18,FALSE)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26456</v>
      </c>
      <c r="V7721" s="6" t="s">
        <v>12370</v>
      </c>
      <c r="W7721" s="6" t="s">
        <v>12299</v>
      </c>
      <c r="X7721" s="6" t="s">
        <v>12299</v>
      </c>
    </row>
    <row r="7722" spans="1:24" x14ac:dyDescent="0.3">
      <c r="A7722" s="6">
        <v>13749</v>
      </c>
      <c r="B7722" s="6" t="s">
        <v>26461</v>
      </c>
      <c r="C7722" s="6" t="s">
        <v>26462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12295</v>
      </c>
      <c r="M7722" s="6">
        <v>63</v>
      </c>
      <c r="N7722" s="6" t="e">
        <f>VLOOKUP(A7722,web_archive!D:AB,18,FALSE)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26463</v>
      </c>
      <c r="V7722" s="6" t="s">
        <v>12489</v>
      </c>
      <c r="W7722" s="6" t="s">
        <v>12299</v>
      </c>
      <c r="X7722" s="6" t="s">
        <v>12299</v>
      </c>
    </row>
    <row r="7723" spans="1:24" x14ac:dyDescent="0.3">
      <c r="A7723" s="6">
        <v>13750</v>
      </c>
      <c r="B7723" s="6" t="s">
        <v>26464</v>
      </c>
      <c r="C7723" s="6" t="s">
        <v>26465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12295</v>
      </c>
      <c r="M7723" s="6">
        <v>63</v>
      </c>
      <c r="N7723" s="6" t="e">
        <f>VLOOKUP(A7723,web_archive!D:AB,18,FALSE)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26463</v>
      </c>
      <c r="V7723" s="6" t="s">
        <v>12486</v>
      </c>
      <c r="W7723" s="6" t="s">
        <v>12299</v>
      </c>
      <c r="X7723" s="6" t="s">
        <v>12299</v>
      </c>
    </row>
    <row r="7724" spans="1:24" x14ac:dyDescent="0.3">
      <c r="A7724" s="6">
        <v>13751</v>
      </c>
      <c r="B7724" s="6" t="s">
        <v>26466</v>
      </c>
      <c r="C7724" s="6" t="s">
        <v>26467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12295</v>
      </c>
      <c r="M7724" s="6">
        <v>63</v>
      </c>
      <c r="N7724" s="6" t="e">
        <f>VLOOKUP(A7724,web_archive!D:AB,18,FALSE)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26463</v>
      </c>
      <c r="V7724" s="6" t="s">
        <v>12370</v>
      </c>
      <c r="W7724" s="6" t="s">
        <v>12299</v>
      </c>
      <c r="X7724" s="6" t="s">
        <v>12299</v>
      </c>
    </row>
    <row r="7725" spans="1:24" x14ac:dyDescent="0.3">
      <c r="A7725" s="6">
        <v>13752</v>
      </c>
      <c r="B7725" s="6" t="s">
        <v>26468</v>
      </c>
      <c r="C7725" s="6" t="s">
        <v>26469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12295</v>
      </c>
      <c r="M7725" s="6">
        <v>63</v>
      </c>
      <c r="N7725" s="6" t="e">
        <f>VLOOKUP(A7725,web_archive!D:AB,18,FALSE)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26470</v>
      </c>
      <c r="V7725" s="6" t="s">
        <v>12489</v>
      </c>
      <c r="W7725" s="6" t="s">
        <v>12299</v>
      </c>
      <c r="X7725" s="6" t="s">
        <v>12299</v>
      </c>
    </row>
    <row r="7726" spans="1:24" x14ac:dyDescent="0.3">
      <c r="A7726" s="6">
        <v>13753</v>
      </c>
      <c r="B7726" s="6" t="s">
        <v>26471</v>
      </c>
      <c r="C7726" s="6" t="s">
        <v>26472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12295</v>
      </c>
      <c r="M7726" s="6">
        <v>63</v>
      </c>
      <c r="N7726" s="6" t="e">
        <f>VLOOKUP(A7726,web_archive!D:AB,18,FALSE)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26470</v>
      </c>
      <c r="V7726" s="6" t="s">
        <v>12486</v>
      </c>
      <c r="W7726" s="6" t="s">
        <v>12299</v>
      </c>
      <c r="X7726" s="6" t="s">
        <v>12299</v>
      </c>
    </row>
    <row r="7727" spans="1:24" x14ac:dyDescent="0.3">
      <c r="A7727" s="6">
        <v>13754</v>
      </c>
      <c r="B7727" s="6" t="s">
        <v>26473</v>
      </c>
      <c r="C7727" s="6" t="s">
        <v>26474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12295</v>
      </c>
      <c r="M7727" s="6">
        <v>63</v>
      </c>
      <c r="N7727" s="6" t="e">
        <f>VLOOKUP(A7727,web_archive!D:AB,18,FALSE)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26470</v>
      </c>
      <c r="V7727" s="6" t="s">
        <v>12370</v>
      </c>
      <c r="W7727" s="6" t="s">
        <v>12299</v>
      </c>
      <c r="X7727" s="6" t="s">
        <v>12299</v>
      </c>
    </row>
    <row r="7728" spans="1:24" x14ac:dyDescent="0.3">
      <c r="A7728" s="6">
        <v>13755</v>
      </c>
      <c r="B7728" s="6" t="s">
        <v>26475</v>
      </c>
      <c r="C7728" s="6" t="s">
        <v>26476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12295</v>
      </c>
      <c r="M7728" s="6">
        <v>63</v>
      </c>
      <c r="N7728" s="6" t="e">
        <f>VLOOKUP(A7728,web_archive!D:AB,18,FALSE)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26477</v>
      </c>
      <c r="V7728" s="6" t="s">
        <v>12489</v>
      </c>
      <c r="W7728" s="6" t="s">
        <v>12299</v>
      </c>
      <c r="X7728" s="6" t="s">
        <v>12299</v>
      </c>
    </row>
    <row r="7729" spans="1:24" x14ac:dyDescent="0.3">
      <c r="A7729" s="6">
        <v>13756</v>
      </c>
      <c r="B7729" s="6" t="s">
        <v>26478</v>
      </c>
      <c r="C7729" s="6" t="s">
        <v>26479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12295</v>
      </c>
      <c r="M7729" s="6">
        <v>63</v>
      </c>
      <c r="N7729" s="6" t="e">
        <f>VLOOKUP(A7729,web_archive!D:AB,18,FALSE)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26477</v>
      </c>
      <c r="V7729" s="6" t="s">
        <v>12486</v>
      </c>
      <c r="W7729" s="6" t="s">
        <v>12299</v>
      </c>
      <c r="X7729" s="6" t="s">
        <v>12299</v>
      </c>
    </row>
    <row r="7730" spans="1:24" x14ac:dyDescent="0.3">
      <c r="A7730" s="6">
        <v>13757</v>
      </c>
      <c r="B7730" s="6" t="s">
        <v>26480</v>
      </c>
      <c r="C7730" s="6" t="s">
        <v>26481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12295</v>
      </c>
      <c r="M7730" s="6">
        <v>63</v>
      </c>
      <c r="N7730" s="6" t="e">
        <f>VLOOKUP(A7730,web_archive!D:AB,18,FALSE)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26477</v>
      </c>
      <c r="V7730" s="6" t="s">
        <v>12370</v>
      </c>
      <c r="W7730" s="6" t="s">
        <v>12299</v>
      </c>
      <c r="X7730" s="6" t="s">
        <v>12299</v>
      </c>
    </row>
    <row r="7731" spans="1:24" x14ac:dyDescent="0.3">
      <c r="A7731" s="6">
        <v>13758</v>
      </c>
      <c r="B7731" s="6" t="s">
        <v>26482</v>
      </c>
      <c r="C7731" s="6" t="s">
        <v>26483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12295</v>
      </c>
      <c r="M7731" s="6">
        <v>63</v>
      </c>
      <c r="N7731" s="6" t="e">
        <f>VLOOKUP(A7731,web_archive!D:AB,18,FALSE)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26484</v>
      </c>
      <c r="V7731" s="6" t="s">
        <v>12483</v>
      </c>
      <c r="W7731" s="6" t="s">
        <v>12299</v>
      </c>
      <c r="X7731" s="6" t="s">
        <v>12299</v>
      </c>
    </row>
    <row r="7732" spans="1:24" x14ac:dyDescent="0.3">
      <c r="A7732" s="6">
        <v>13759</v>
      </c>
      <c r="B7732" s="6" t="s">
        <v>26485</v>
      </c>
      <c r="C7732" s="6" t="s">
        <v>23925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12295</v>
      </c>
      <c r="M7732" s="6">
        <v>63</v>
      </c>
      <c r="N7732" s="6" t="e">
        <f>VLOOKUP(A7732,web_archive!D:AB,18,FALSE)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23926</v>
      </c>
      <c r="V7732" s="6" t="s">
        <v>12370</v>
      </c>
      <c r="W7732" s="6" t="s">
        <v>12299</v>
      </c>
      <c r="X7732" s="6" t="s">
        <v>12299</v>
      </c>
    </row>
    <row r="7733" spans="1:24" x14ac:dyDescent="0.3">
      <c r="A7733" s="6">
        <v>13760</v>
      </c>
      <c r="B7733" s="6" t="s">
        <v>26486</v>
      </c>
      <c r="C7733" s="6" t="s">
        <v>26487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12295</v>
      </c>
      <c r="M7733" s="6">
        <v>63</v>
      </c>
      <c r="N7733" s="6" t="e">
        <f>VLOOKUP(A7733,web_archive!D:AB,18,FALSE)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26488</v>
      </c>
      <c r="V7733" s="6" t="s">
        <v>12413</v>
      </c>
      <c r="W7733" s="6" t="s">
        <v>12299</v>
      </c>
      <c r="X7733" s="6" t="s">
        <v>12299</v>
      </c>
    </row>
    <row r="7734" spans="1:24" x14ac:dyDescent="0.3">
      <c r="A7734" s="6">
        <v>13761</v>
      </c>
      <c r="B7734" s="6" t="s">
        <v>26489</v>
      </c>
      <c r="C7734" s="6" t="s">
        <v>26490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12295</v>
      </c>
      <c r="M7734" s="6">
        <v>63</v>
      </c>
      <c r="N7734" s="6" t="e">
        <f>VLOOKUP(A7734,web_archive!D:AB,18,FALSE)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26491</v>
      </c>
      <c r="V7734" s="6" t="s">
        <v>12667</v>
      </c>
      <c r="W7734" s="6" t="s">
        <v>12299</v>
      </c>
      <c r="X7734" s="6" t="s">
        <v>12299</v>
      </c>
    </row>
    <row r="7735" spans="1:24" x14ac:dyDescent="0.3">
      <c r="A7735" s="6">
        <v>13762</v>
      </c>
      <c r="B7735" s="6" t="s">
        <v>26492</v>
      </c>
      <c r="C7735" s="6" t="s">
        <v>23922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12295</v>
      </c>
      <c r="M7735" s="6">
        <v>63</v>
      </c>
      <c r="N7735" s="6" t="e">
        <f>VLOOKUP(A7735,web_archive!D:AB,18,FALSE)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23923</v>
      </c>
      <c r="V7735" s="6" t="s">
        <v>13002</v>
      </c>
      <c r="W7735" s="6" t="s">
        <v>12299</v>
      </c>
      <c r="X7735" s="6" t="s">
        <v>12299</v>
      </c>
    </row>
    <row r="7736" spans="1:24" x14ac:dyDescent="0.3">
      <c r="A7736" s="6">
        <v>13763</v>
      </c>
      <c r="B7736" s="6" t="s">
        <v>26493</v>
      </c>
      <c r="C7736" s="6" t="s">
        <v>26494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12295</v>
      </c>
      <c r="M7736" s="6">
        <v>63</v>
      </c>
      <c r="N7736" s="6" t="e">
        <f>VLOOKUP(A7736,web_archive!D:AB,18,FALSE)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26495</v>
      </c>
      <c r="V7736" s="6" t="s">
        <v>12368</v>
      </c>
      <c r="W7736" s="6" t="s">
        <v>12299</v>
      </c>
      <c r="X7736" s="6" t="s">
        <v>12299</v>
      </c>
    </row>
    <row r="7737" spans="1:24" x14ac:dyDescent="0.3">
      <c r="A7737" s="6">
        <v>13764</v>
      </c>
      <c r="B7737" s="6" t="s">
        <v>26496</v>
      </c>
      <c r="C7737" s="6" t="s">
        <v>26497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12295</v>
      </c>
      <c r="M7737" s="6">
        <v>63</v>
      </c>
      <c r="N7737" s="6" t="e">
        <f>VLOOKUP(A7737,web_archive!D:AB,18,FALSE)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26498</v>
      </c>
      <c r="V7737" s="6" t="s">
        <v>12491</v>
      </c>
      <c r="W7737" s="6" t="s">
        <v>12299</v>
      </c>
      <c r="X7737" s="6" t="s">
        <v>12299</v>
      </c>
    </row>
    <row r="7738" spans="1:24" x14ac:dyDescent="0.3">
      <c r="A7738" s="6">
        <v>13765</v>
      </c>
      <c r="B7738" s="6" t="s">
        <v>26499</v>
      </c>
      <c r="C7738" s="6" t="s">
        <v>26500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12295</v>
      </c>
      <c r="M7738" s="6">
        <v>63</v>
      </c>
      <c r="N7738" s="6" t="e">
        <f>VLOOKUP(A7738,web_archive!D:AB,18,FALSE)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26501</v>
      </c>
      <c r="V7738" s="6" t="s">
        <v>15504</v>
      </c>
      <c r="W7738" s="6" t="s">
        <v>12299</v>
      </c>
      <c r="X7738" s="6" t="s">
        <v>12299</v>
      </c>
    </row>
    <row r="7739" spans="1:24" x14ac:dyDescent="0.3">
      <c r="A7739" s="6">
        <v>13766</v>
      </c>
      <c r="B7739" s="6" t="s">
        <v>26502</v>
      </c>
      <c r="C7739" s="6" t="s">
        <v>26503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12295</v>
      </c>
      <c r="M7739" s="6">
        <v>63</v>
      </c>
      <c r="N7739" s="6" t="e">
        <f>VLOOKUP(A7739,web_archive!D:AB,18,FALSE)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26504</v>
      </c>
      <c r="V7739" s="6" t="s">
        <v>25841</v>
      </c>
      <c r="W7739" s="6" t="s">
        <v>12299</v>
      </c>
      <c r="X7739" s="6" t="s">
        <v>12299</v>
      </c>
    </row>
    <row r="7740" spans="1:24" x14ac:dyDescent="0.3">
      <c r="A7740" s="6">
        <v>13767</v>
      </c>
      <c r="B7740" s="6" t="s">
        <v>26505</v>
      </c>
      <c r="C7740" s="6" t="s">
        <v>26506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12295</v>
      </c>
      <c r="M7740" s="6">
        <v>63</v>
      </c>
      <c r="N7740" s="6" t="e">
        <f>VLOOKUP(A7740,web_archive!D:AB,18,FALSE)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26507</v>
      </c>
      <c r="V7740" s="6" t="s">
        <v>25841</v>
      </c>
      <c r="W7740" s="6" t="s">
        <v>12299</v>
      </c>
      <c r="X7740" s="6" t="s">
        <v>12299</v>
      </c>
    </row>
    <row r="7741" spans="1:24" x14ac:dyDescent="0.3">
      <c r="A7741" s="6">
        <v>13768</v>
      </c>
      <c r="B7741" s="6" t="s">
        <v>26508</v>
      </c>
      <c r="C7741" s="6" t="s">
        <v>26509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12295</v>
      </c>
      <c r="M7741" s="6">
        <v>63</v>
      </c>
      <c r="N7741" s="6" t="e">
        <f>VLOOKUP(A7741,web_archive!D:AB,18,FALSE)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26510</v>
      </c>
      <c r="V7741" s="6" t="s">
        <v>25841</v>
      </c>
      <c r="W7741" s="6" t="s">
        <v>12299</v>
      </c>
      <c r="X7741" s="6" t="s">
        <v>12299</v>
      </c>
    </row>
    <row r="7742" spans="1:24" x14ac:dyDescent="0.3">
      <c r="A7742" s="6">
        <v>13769</v>
      </c>
      <c r="B7742" s="6" t="s">
        <v>26511</v>
      </c>
      <c r="C7742" s="6" t="s">
        <v>26512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12295</v>
      </c>
      <c r="M7742" s="6">
        <v>63</v>
      </c>
      <c r="N7742" s="6" t="e">
        <f>VLOOKUP(A7742,web_archive!D:AB,18,FALSE)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26513</v>
      </c>
      <c r="V7742" s="6" t="s">
        <v>25841</v>
      </c>
      <c r="W7742" s="6" t="s">
        <v>12299</v>
      </c>
      <c r="X7742" s="6" t="s">
        <v>12299</v>
      </c>
    </row>
    <row r="7743" spans="1:24" x14ac:dyDescent="0.3">
      <c r="A7743" s="6">
        <v>13770</v>
      </c>
      <c r="B7743" s="6" t="s">
        <v>26514</v>
      </c>
      <c r="C7743" s="6" t="s">
        <v>26515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12295</v>
      </c>
      <c r="M7743" s="6">
        <v>63</v>
      </c>
      <c r="N7743" s="6" t="e">
        <f>VLOOKUP(A7743,web_archive!D:AB,18,FALSE)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26516</v>
      </c>
      <c r="V7743" s="6" t="s">
        <v>25841</v>
      </c>
      <c r="W7743" s="6" t="s">
        <v>12299</v>
      </c>
      <c r="X7743" s="6" t="s">
        <v>12299</v>
      </c>
    </row>
    <row r="7744" spans="1:24" x14ac:dyDescent="0.3">
      <c r="A7744" s="6">
        <v>13771</v>
      </c>
      <c r="B7744" s="6" t="s">
        <v>26517</v>
      </c>
      <c r="C7744" s="6" t="s">
        <v>26518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12295</v>
      </c>
      <c r="M7744" s="6">
        <v>63</v>
      </c>
      <c r="N7744" s="6" t="e">
        <f>VLOOKUP(A7744,web_archive!D:AB,18,FALSE)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26519</v>
      </c>
      <c r="V7744" s="6" t="s">
        <v>25841</v>
      </c>
      <c r="W7744" s="6" t="s">
        <v>12299</v>
      </c>
      <c r="X7744" s="6" t="s">
        <v>12299</v>
      </c>
    </row>
    <row r="7745" spans="1:24" x14ac:dyDescent="0.3">
      <c r="A7745" s="6">
        <v>13772</v>
      </c>
      <c r="B7745" s="6" t="s">
        <v>26520</v>
      </c>
      <c r="C7745" s="6" t="s">
        <v>26521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12295</v>
      </c>
      <c r="M7745" s="6">
        <v>63</v>
      </c>
      <c r="N7745" s="6" t="e">
        <f>VLOOKUP(A7745,web_archive!D:AB,18,FALSE)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26522</v>
      </c>
      <c r="V7745" s="6" t="s">
        <v>25841</v>
      </c>
      <c r="W7745" s="6" t="s">
        <v>12299</v>
      </c>
      <c r="X7745" s="6" t="s">
        <v>12299</v>
      </c>
    </row>
    <row r="7746" spans="1:24" x14ac:dyDescent="0.3">
      <c r="A7746" s="6">
        <v>13773</v>
      </c>
      <c r="B7746" s="6" t="s">
        <v>26523</v>
      </c>
      <c r="C7746" s="6" t="s">
        <v>26524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12295</v>
      </c>
      <c r="M7746" s="6">
        <v>63</v>
      </c>
      <c r="N7746" s="6" t="e">
        <f>VLOOKUP(A7746,web_archive!D:AB,18,FALSE)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26525</v>
      </c>
      <c r="V7746" s="6" t="s">
        <v>26526</v>
      </c>
      <c r="W7746" s="6" t="s">
        <v>12299</v>
      </c>
      <c r="X7746" s="6" t="s">
        <v>12299</v>
      </c>
    </row>
    <row r="7747" spans="1:24" x14ac:dyDescent="0.3">
      <c r="A7747" s="6">
        <v>13774</v>
      </c>
      <c r="B7747" s="6" t="s">
        <v>26527</v>
      </c>
      <c r="C7747" s="6" t="s">
        <v>26528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12295</v>
      </c>
      <c r="M7747" s="6">
        <v>63</v>
      </c>
      <c r="N7747" s="6" t="e">
        <f>VLOOKUP(A7747,web_archive!D:AB,18,FALSE)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26529</v>
      </c>
      <c r="V7747" s="6" t="s">
        <v>25841</v>
      </c>
      <c r="W7747" s="6" t="s">
        <v>12299</v>
      </c>
      <c r="X7747" s="6" t="s">
        <v>12299</v>
      </c>
    </row>
    <row r="7748" spans="1:24" x14ac:dyDescent="0.3">
      <c r="A7748" s="6">
        <v>13775</v>
      </c>
      <c r="B7748" s="6" t="s">
        <v>26530</v>
      </c>
      <c r="C7748" s="6" t="s">
        <v>26531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12295</v>
      </c>
      <c r="M7748" s="6">
        <v>63</v>
      </c>
      <c r="N7748" s="6" t="e">
        <f>VLOOKUP(A7748,web_archive!D:AB,18,FALSE)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26532</v>
      </c>
      <c r="V7748" s="6" t="s">
        <v>25841</v>
      </c>
      <c r="W7748" s="6" t="s">
        <v>12299</v>
      </c>
      <c r="X7748" s="6" t="s">
        <v>12299</v>
      </c>
    </row>
    <row r="7749" spans="1:24" x14ac:dyDescent="0.3">
      <c r="A7749" s="6">
        <v>13776</v>
      </c>
      <c r="B7749" s="6" t="s">
        <v>26533</v>
      </c>
      <c r="C7749" s="6" t="s">
        <v>26534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12295</v>
      </c>
      <c r="M7749" s="6">
        <v>63</v>
      </c>
      <c r="N7749" s="6" t="e">
        <f>VLOOKUP(A7749,web_archive!D:AB,18,FALSE)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26535</v>
      </c>
      <c r="V7749" s="6" t="s">
        <v>26242</v>
      </c>
      <c r="W7749" s="6" t="s">
        <v>12299</v>
      </c>
      <c r="X7749" s="6" t="s">
        <v>12299</v>
      </c>
    </row>
    <row r="7750" spans="1:24" x14ac:dyDescent="0.3">
      <c r="A7750" s="6">
        <v>13777</v>
      </c>
      <c r="B7750" s="6" t="s">
        <v>26536</v>
      </c>
      <c r="C7750" s="6" t="s">
        <v>26537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12295</v>
      </c>
      <c r="M7750" s="6">
        <v>63</v>
      </c>
      <c r="N7750" s="6" t="e">
        <f>VLOOKUP(A7750,web_archive!D:AB,18,FALSE)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26538</v>
      </c>
      <c r="V7750" s="6" t="s">
        <v>26242</v>
      </c>
      <c r="W7750" s="6" t="s">
        <v>12299</v>
      </c>
      <c r="X7750" s="6" t="s">
        <v>12299</v>
      </c>
    </row>
    <row r="7751" spans="1:24" x14ac:dyDescent="0.3">
      <c r="A7751" s="6">
        <v>13778</v>
      </c>
      <c r="B7751" s="6" t="s">
        <v>26539</v>
      </c>
      <c r="C7751" s="6" t="s">
        <v>26540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12295</v>
      </c>
      <c r="M7751" s="6">
        <v>63</v>
      </c>
      <c r="N7751" s="6" t="e">
        <f>VLOOKUP(A7751,web_archive!D:AB,18,FALSE)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26541</v>
      </c>
      <c r="V7751" s="6" t="s">
        <v>26242</v>
      </c>
      <c r="W7751" s="6" t="s">
        <v>12299</v>
      </c>
      <c r="X7751" s="6" t="s">
        <v>12299</v>
      </c>
    </row>
    <row r="7752" spans="1:24" x14ac:dyDescent="0.3">
      <c r="A7752" s="6">
        <v>13779</v>
      </c>
      <c r="B7752" s="6" t="s">
        <v>26542</v>
      </c>
      <c r="C7752" s="6" t="s">
        <v>26543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12295</v>
      </c>
      <c r="M7752" s="6">
        <v>63</v>
      </c>
      <c r="N7752" s="6" t="e">
        <f>VLOOKUP(A7752,web_archive!D:AB,18,FALSE)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26544</v>
      </c>
      <c r="V7752" s="6" t="s">
        <v>26242</v>
      </c>
      <c r="W7752" s="6" t="s">
        <v>12299</v>
      </c>
      <c r="X7752" s="6" t="s">
        <v>12299</v>
      </c>
    </row>
    <row r="7753" spans="1:24" x14ac:dyDescent="0.3">
      <c r="A7753" s="6">
        <v>13780</v>
      </c>
      <c r="B7753" s="6" t="s">
        <v>26545</v>
      </c>
      <c r="C7753" s="6" t="s">
        <v>26546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12295</v>
      </c>
      <c r="M7753" s="6">
        <v>63</v>
      </c>
      <c r="N7753" s="6" t="e">
        <f>VLOOKUP(A7753,web_archive!D:AB,18,FALSE)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26547</v>
      </c>
      <c r="V7753" s="6" t="s">
        <v>26242</v>
      </c>
      <c r="W7753" s="6" t="s">
        <v>12299</v>
      </c>
      <c r="X7753" s="6" t="s">
        <v>12299</v>
      </c>
    </row>
    <row r="7754" spans="1:24" x14ac:dyDescent="0.3">
      <c r="A7754" s="6">
        <v>13781</v>
      </c>
      <c r="B7754" s="6" t="s">
        <v>26548</v>
      </c>
      <c r="C7754" s="6" t="s">
        <v>25839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12295</v>
      </c>
      <c r="M7754" s="6">
        <v>63</v>
      </c>
      <c r="N7754" s="6" t="e">
        <f>VLOOKUP(A7754,web_archive!D:AB,18,FALSE)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26549</v>
      </c>
      <c r="V7754" s="6" t="s">
        <v>26242</v>
      </c>
      <c r="W7754" s="6" t="s">
        <v>12299</v>
      </c>
      <c r="X7754" s="6" t="s">
        <v>12299</v>
      </c>
    </row>
    <row r="7755" spans="1:24" x14ac:dyDescent="0.3">
      <c r="A7755" s="6">
        <v>13782</v>
      </c>
      <c r="B7755" s="6" t="s">
        <v>26550</v>
      </c>
      <c r="C7755" s="6" t="s">
        <v>26551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12295</v>
      </c>
      <c r="M7755" s="6">
        <v>63</v>
      </c>
      <c r="N7755" s="6" t="e">
        <f>VLOOKUP(A7755,web_archive!D:AB,18,FALSE)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26552</v>
      </c>
      <c r="V7755" s="6" t="s">
        <v>26242</v>
      </c>
      <c r="W7755" s="6" t="s">
        <v>12299</v>
      </c>
      <c r="X7755" s="6" t="s">
        <v>12299</v>
      </c>
    </row>
    <row r="7756" spans="1:24" x14ac:dyDescent="0.3">
      <c r="A7756" s="6">
        <v>13783</v>
      </c>
      <c r="B7756" s="6" t="s">
        <v>26553</v>
      </c>
      <c r="C7756" s="6" t="s">
        <v>26554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12295</v>
      </c>
      <c r="M7756" s="6">
        <v>63</v>
      </c>
      <c r="N7756" s="6" t="e">
        <f>VLOOKUP(A7756,web_archive!D:AB,18,FALSE)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26555</v>
      </c>
      <c r="V7756" s="6" t="s">
        <v>25841</v>
      </c>
      <c r="W7756" s="6" t="s">
        <v>12299</v>
      </c>
      <c r="X7756" s="6" t="s">
        <v>12299</v>
      </c>
    </row>
    <row r="7757" spans="1:24" x14ac:dyDescent="0.3">
      <c r="A7757" s="6">
        <v>13784</v>
      </c>
      <c r="B7757" s="6" t="s">
        <v>26556</v>
      </c>
      <c r="C7757" s="6" t="s">
        <v>26557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12295</v>
      </c>
      <c r="M7757" s="6">
        <v>63</v>
      </c>
      <c r="N7757" s="6" t="e">
        <f>VLOOKUP(A7757,web_archive!D:AB,18,FALSE)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26558</v>
      </c>
      <c r="V7757" s="6" t="s">
        <v>25841</v>
      </c>
      <c r="W7757" s="6" t="s">
        <v>12299</v>
      </c>
      <c r="X7757" s="6" t="s">
        <v>12299</v>
      </c>
    </row>
    <row r="7758" spans="1:24" x14ac:dyDescent="0.3">
      <c r="A7758" s="6">
        <v>13785</v>
      </c>
      <c r="B7758" s="6" t="s">
        <v>26559</v>
      </c>
      <c r="C7758" s="6" t="s">
        <v>26503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12295</v>
      </c>
      <c r="M7758" s="6">
        <v>63</v>
      </c>
      <c r="N7758" s="6" t="e">
        <f>VLOOKUP(A7758,web_archive!D:AB,18,FALSE)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26504</v>
      </c>
      <c r="V7758" s="6" t="s">
        <v>24574</v>
      </c>
      <c r="W7758" s="6" t="s">
        <v>12299</v>
      </c>
      <c r="X7758" s="6" t="s">
        <v>12299</v>
      </c>
    </row>
    <row r="7759" spans="1:24" x14ac:dyDescent="0.3">
      <c r="A7759" s="6">
        <v>13786</v>
      </c>
      <c r="B7759" s="6" t="s">
        <v>26560</v>
      </c>
      <c r="C7759" s="6" t="s">
        <v>26506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12295</v>
      </c>
      <c r="M7759" s="6">
        <v>63</v>
      </c>
      <c r="N7759" s="6" t="e">
        <f>VLOOKUP(A7759,web_archive!D:AB,18,FALSE)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26507</v>
      </c>
      <c r="V7759" s="6" t="s">
        <v>24574</v>
      </c>
      <c r="W7759" s="6" t="s">
        <v>12299</v>
      </c>
      <c r="X7759" s="6" t="s">
        <v>12299</v>
      </c>
    </row>
    <row r="7760" spans="1:24" x14ac:dyDescent="0.3">
      <c r="A7760" s="6">
        <v>13787</v>
      </c>
      <c r="B7760" s="6" t="s">
        <v>26561</v>
      </c>
      <c r="C7760" s="6" t="s">
        <v>26509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12295</v>
      </c>
      <c r="M7760" s="6">
        <v>63</v>
      </c>
      <c r="N7760" s="6" t="e">
        <f>VLOOKUP(A7760,web_archive!D:AB,18,FALSE)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26510</v>
      </c>
      <c r="V7760" s="6" t="s">
        <v>24574</v>
      </c>
      <c r="W7760" s="6" t="s">
        <v>12299</v>
      </c>
      <c r="X7760" s="6" t="s">
        <v>12299</v>
      </c>
    </row>
    <row r="7761" spans="1:24" x14ac:dyDescent="0.3">
      <c r="A7761" s="6">
        <v>13788</v>
      </c>
      <c r="B7761" s="6" t="s">
        <v>26562</v>
      </c>
      <c r="C7761" s="6" t="s">
        <v>26512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12295</v>
      </c>
      <c r="M7761" s="6">
        <v>63</v>
      </c>
      <c r="N7761" s="6" t="e">
        <f>VLOOKUP(A7761,web_archive!D:AB,18,FALSE)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26513</v>
      </c>
      <c r="V7761" s="6" t="s">
        <v>24574</v>
      </c>
      <c r="W7761" s="6" t="s">
        <v>12299</v>
      </c>
      <c r="X7761" s="6" t="s">
        <v>12299</v>
      </c>
    </row>
    <row r="7762" spans="1:24" x14ac:dyDescent="0.3">
      <c r="A7762" s="6">
        <v>13789</v>
      </c>
      <c r="B7762" s="6" t="s">
        <v>26563</v>
      </c>
      <c r="C7762" s="6" t="s">
        <v>26515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12295</v>
      </c>
      <c r="M7762" s="6">
        <v>63</v>
      </c>
      <c r="N7762" s="6" t="e">
        <f>VLOOKUP(A7762,web_archive!D:AB,18,FALSE)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26516</v>
      </c>
      <c r="V7762" s="6" t="s">
        <v>24574</v>
      </c>
      <c r="W7762" s="6" t="s">
        <v>12299</v>
      </c>
      <c r="X7762" s="6" t="s">
        <v>12299</v>
      </c>
    </row>
    <row r="7763" spans="1:24" x14ac:dyDescent="0.3">
      <c r="A7763" s="6">
        <v>13790</v>
      </c>
      <c r="B7763" s="6" t="s">
        <v>26564</v>
      </c>
      <c r="C7763" s="6" t="s">
        <v>26518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12295</v>
      </c>
      <c r="M7763" s="6">
        <v>63</v>
      </c>
      <c r="N7763" s="6" t="e">
        <f>VLOOKUP(A7763,web_archive!D:AB,18,FALSE)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26519</v>
      </c>
      <c r="V7763" s="6" t="s">
        <v>24574</v>
      </c>
      <c r="W7763" s="6" t="s">
        <v>12299</v>
      </c>
      <c r="X7763" s="6" t="s">
        <v>12299</v>
      </c>
    </row>
    <row r="7764" spans="1:24" x14ac:dyDescent="0.3">
      <c r="A7764" s="6">
        <v>13791</v>
      </c>
      <c r="B7764" s="6" t="s">
        <v>26565</v>
      </c>
      <c r="C7764" s="6" t="s">
        <v>26521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12295</v>
      </c>
      <c r="M7764" s="6">
        <v>63</v>
      </c>
      <c r="N7764" s="6" t="e">
        <f>VLOOKUP(A7764,web_archive!D:AB,18,FALSE)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26522</v>
      </c>
      <c r="V7764" s="6" t="s">
        <v>24574</v>
      </c>
      <c r="W7764" s="6" t="s">
        <v>12299</v>
      </c>
      <c r="X7764" s="6" t="s">
        <v>12299</v>
      </c>
    </row>
    <row r="7765" spans="1:24" x14ac:dyDescent="0.3">
      <c r="A7765" s="6">
        <v>13792</v>
      </c>
      <c r="B7765" s="6" t="s">
        <v>26566</v>
      </c>
      <c r="C7765" s="6" t="s">
        <v>26524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12295</v>
      </c>
      <c r="M7765" s="6">
        <v>63</v>
      </c>
      <c r="N7765" s="6" t="e">
        <f>VLOOKUP(A7765,web_archive!D:AB,18,FALSE)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26567</v>
      </c>
      <c r="V7765" s="6" t="s">
        <v>24574</v>
      </c>
      <c r="W7765" s="6" t="s">
        <v>12299</v>
      </c>
      <c r="X7765" s="6" t="s">
        <v>12299</v>
      </c>
    </row>
    <row r="7766" spans="1:24" x14ac:dyDescent="0.3">
      <c r="A7766" s="6">
        <v>13793</v>
      </c>
      <c r="B7766" s="6" t="s">
        <v>26568</v>
      </c>
      <c r="C7766" s="6" t="s">
        <v>26528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12295</v>
      </c>
      <c r="M7766" s="6">
        <v>63</v>
      </c>
      <c r="N7766" s="6" t="e">
        <f>VLOOKUP(A7766,web_archive!D:AB,18,FALSE)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26529</v>
      </c>
      <c r="V7766" s="6" t="s">
        <v>24574</v>
      </c>
      <c r="W7766" s="6" t="s">
        <v>12299</v>
      </c>
      <c r="X7766" s="6" t="s">
        <v>12299</v>
      </c>
    </row>
    <row r="7767" spans="1:24" x14ac:dyDescent="0.3">
      <c r="A7767" s="6">
        <v>13794</v>
      </c>
      <c r="B7767" s="6" t="s">
        <v>26569</v>
      </c>
      <c r="C7767" s="6" t="s">
        <v>26531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12295</v>
      </c>
      <c r="M7767" s="6">
        <v>63</v>
      </c>
      <c r="N7767" s="6" t="e">
        <f>VLOOKUP(A7767,web_archive!D:AB,18,FALSE)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26532</v>
      </c>
      <c r="V7767" s="6" t="s">
        <v>24574</v>
      </c>
      <c r="W7767" s="6" t="s">
        <v>12299</v>
      </c>
      <c r="X7767" s="6" t="s">
        <v>12299</v>
      </c>
    </row>
    <row r="7768" spans="1:24" x14ac:dyDescent="0.3">
      <c r="A7768" s="6">
        <v>13795</v>
      </c>
      <c r="B7768" s="6" t="s">
        <v>26570</v>
      </c>
      <c r="C7768" s="6" t="s">
        <v>26534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12295</v>
      </c>
      <c r="M7768" s="6">
        <v>63</v>
      </c>
      <c r="N7768" s="6" t="e">
        <f>VLOOKUP(A7768,web_archive!D:AB,18,FALSE)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26535</v>
      </c>
      <c r="V7768" s="6" t="s">
        <v>24574</v>
      </c>
      <c r="W7768" s="6" t="s">
        <v>12299</v>
      </c>
      <c r="X7768" s="6" t="s">
        <v>12299</v>
      </c>
    </row>
    <row r="7769" spans="1:24" x14ac:dyDescent="0.3">
      <c r="A7769" s="6">
        <v>13796</v>
      </c>
      <c r="B7769" s="6" t="s">
        <v>26571</v>
      </c>
      <c r="C7769" s="6" t="s">
        <v>26537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12295</v>
      </c>
      <c r="M7769" s="6">
        <v>63</v>
      </c>
      <c r="N7769" s="6" t="e">
        <f>VLOOKUP(A7769,web_archive!D:AB,18,FALSE)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26538</v>
      </c>
      <c r="V7769" s="6" t="s">
        <v>24574</v>
      </c>
      <c r="W7769" s="6" t="s">
        <v>12299</v>
      </c>
      <c r="X7769" s="6" t="s">
        <v>12299</v>
      </c>
    </row>
    <row r="7770" spans="1:24" x14ac:dyDescent="0.3">
      <c r="A7770" s="6">
        <v>13797</v>
      </c>
      <c r="B7770" s="6" t="s">
        <v>26572</v>
      </c>
      <c r="C7770" s="6" t="s">
        <v>26540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12295</v>
      </c>
      <c r="M7770" s="6">
        <v>63</v>
      </c>
      <c r="N7770" s="6" t="e">
        <f>VLOOKUP(A7770,web_archive!D:AB,18,FALSE)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26541</v>
      </c>
      <c r="V7770" s="6" t="s">
        <v>24574</v>
      </c>
      <c r="W7770" s="6" t="s">
        <v>12299</v>
      </c>
      <c r="X7770" s="6" t="s">
        <v>12299</v>
      </c>
    </row>
    <row r="7771" spans="1:24" x14ac:dyDescent="0.3">
      <c r="A7771" s="6">
        <v>13798</v>
      </c>
      <c r="B7771" s="6" t="s">
        <v>26573</v>
      </c>
      <c r="C7771" s="6" t="s">
        <v>26543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12295</v>
      </c>
      <c r="M7771" s="6">
        <v>63</v>
      </c>
      <c r="N7771" s="6" t="e">
        <f>VLOOKUP(A7771,web_archive!D:AB,18,FALSE)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26544</v>
      </c>
      <c r="V7771" s="6" t="s">
        <v>24574</v>
      </c>
      <c r="W7771" s="6" t="s">
        <v>12299</v>
      </c>
      <c r="X7771" s="6" t="s">
        <v>12299</v>
      </c>
    </row>
    <row r="7772" spans="1:24" x14ac:dyDescent="0.3">
      <c r="A7772" s="6">
        <v>13799</v>
      </c>
      <c r="B7772" s="6" t="s">
        <v>26574</v>
      </c>
      <c r="C7772" s="6" t="s">
        <v>26546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12295</v>
      </c>
      <c r="M7772" s="6">
        <v>63</v>
      </c>
      <c r="N7772" s="6" t="e">
        <f>VLOOKUP(A7772,web_archive!D:AB,18,FALSE)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26547</v>
      </c>
      <c r="V7772" s="6" t="s">
        <v>24574</v>
      </c>
      <c r="W7772" s="6" t="s">
        <v>12299</v>
      </c>
      <c r="X7772" s="6" t="s">
        <v>12299</v>
      </c>
    </row>
    <row r="7773" spans="1:24" x14ac:dyDescent="0.3">
      <c r="A7773" s="6">
        <v>13800</v>
      </c>
      <c r="B7773" s="6" t="s">
        <v>26575</v>
      </c>
      <c r="C7773" s="6" t="s">
        <v>25839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12295</v>
      </c>
      <c r="M7773" s="6">
        <v>63</v>
      </c>
      <c r="N7773" s="6" t="e">
        <f>VLOOKUP(A7773,web_archive!D:AB,18,FALSE)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26549</v>
      </c>
      <c r="V7773" s="6" t="s">
        <v>24574</v>
      </c>
      <c r="W7773" s="6" t="s">
        <v>12299</v>
      </c>
      <c r="X7773" s="6" t="s">
        <v>12299</v>
      </c>
    </row>
    <row r="7774" spans="1:24" x14ac:dyDescent="0.3">
      <c r="A7774" s="6">
        <v>13801</v>
      </c>
      <c r="B7774" s="6" t="s">
        <v>26576</v>
      </c>
      <c r="C7774" s="6" t="s">
        <v>26551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12295</v>
      </c>
      <c r="M7774" s="6">
        <v>63</v>
      </c>
      <c r="N7774" s="6" t="e">
        <f>VLOOKUP(A7774,web_archive!D:AB,18,FALSE)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26552</v>
      </c>
      <c r="V7774" s="6" t="s">
        <v>24574</v>
      </c>
      <c r="W7774" s="6" t="s">
        <v>12299</v>
      </c>
      <c r="X7774" s="6" t="s">
        <v>12299</v>
      </c>
    </row>
    <row r="7775" spans="1:24" x14ac:dyDescent="0.3">
      <c r="A7775" s="6">
        <v>13802</v>
      </c>
      <c r="B7775" s="6" t="s">
        <v>26577</v>
      </c>
      <c r="C7775" s="6" t="s">
        <v>26554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12295</v>
      </c>
      <c r="M7775" s="6">
        <v>63</v>
      </c>
      <c r="N7775" s="6" t="e">
        <f>VLOOKUP(A7775,web_archive!D:AB,18,FALSE)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26555</v>
      </c>
      <c r="V7775" s="6" t="s">
        <v>24574</v>
      </c>
      <c r="W7775" s="6" t="s">
        <v>12299</v>
      </c>
      <c r="X7775" s="6" t="s">
        <v>12299</v>
      </c>
    </row>
    <row r="7776" spans="1:24" x14ac:dyDescent="0.3">
      <c r="A7776" s="6">
        <v>13803</v>
      </c>
      <c r="B7776" s="6" t="s">
        <v>26578</v>
      </c>
      <c r="C7776" s="6" t="s">
        <v>26557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12295</v>
      </c>
      <c r="M7776" s="6">
        <v>63</v>
      </c>
      <c r="N7776" s="6" t="e">
        <f>VLOOKUP(A7776,web_archive!D:AB,18,FALSE)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26558</v>
      </c>
      <c r="V7776" s="6" t="s">
        <v>24574</v>
      </c>
      <c r="W7776" s="6" t="s">
        <v>12299</v>
      </c>
      <c r="X7776" s="6" t="s">
        <v>12299</v>
      </c>
    </row>
    <row r="7777" spans="1:29" x14ac:dyDescent="0.3">
      <c r="A7777" s="6">
        <v>13804</v>
      </c>
      <c r="B7777" s="6" t="s">
        <v>26579</v>
      </c>
      <c r="C7777" s="6" t="s">
        <v>26580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12295</v>
      </c>
      <c r="M7777" s="6">
        <v>63</v>
      </c>
      <c r="N7777" s="6" t="e">
        <f>VLOOKUP(A7777,web_archive!D:AB,18,FALSE)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26581</v>
      </c>
      <c r="V7777" s="6" t="s">
        <v>12489</v>
      </c>
      <c r="W7777" s="6" t="s">
        <v>12299</v>
      </c>
      <c r="X7777" s="6" t="s">
        <v>12299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26582</v>
      </c>
      <c r="C7778" s="6" t="s">
        <v>26583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12295</v>
      </c>
      <c r="M7778" s="6">
        <v>63</v>
      </c>
      <c r="N7778" s="6" t="e">
        <f>VLOOKUP(A7778,web_archive!D:AB,18,FALSE)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26584</v>
      </c>
      <c r="V7778" s="6" t="s">
        <v>12489</v>
      </c>
      <c r="W7778" s="6" t="s">
        <v>12299</v>
      </c>
      <c r="X7778" s="6" t="s">
        <v>12299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26585</v>
      </c>
      <c r="C7779" s="6" t="s">
        <v>26586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12295</v>
      </c>
      <c r="M7779" s="6">
        <v>63</v>
      </c>
      <c r="N7779" s="6" t="e">
        <f>VLOOKUP(A7779,web_archive!D:AB,18,FALSE)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26587</v>
      </c>
      <c r="V7779" s="6" t="s">
        <v>12489</v>
      </c>
      <c r="W7779" s="6" t="s">
        <v>12299</v>
      </c>
      <c r="X7779" s="6" t="s">
        <v>12299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26588</v>
      </c>
      <c r="C7780" s="6" t="s">
        <v>26589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12295</v>
      </c>
      <c r="M7780" s="6">
        <v>63</v>
      </c>
      <c r="N7780" s="6" t="e">
        <f>VLOOKUP(A7780,web_archive!D:AB,18,FALSE)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26590</v>
      </c>
      <c r="V7780" s="6" t="s">
        <v>12489</v>
      </c>
      <c r="W7780" s="6" t="s">
        <v>12299</v>
      </c>
      <c r="X7780" s="6" t="s">
        <v>12299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26591</v>
      </c>
      <c r="C7781" s="6" t="s">
        <v>26592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12295</v>
      </c>
      <c r="M7781" s="6">
        <v>63</v>
      </c>
      <c r="N7781" s="6" t="e">
        <f>VLOOKUP(A7781,web_archive!D:AB,18,FALSE)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26593</v>
      </c>
      <c r="V7781" s="6" t="s">
        <v>12489</v>
      </c>
      <c r="W7781" s="6" t="s">
        <v>12299</v>
      </c>
      <c r="X7781" s="6" t="s">
        <v>12299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26594</v>
      </c>
      <c r="C7782" s="6" t="s">
        <v>26595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12295</v>
      </c>
      <c r="M7782" s="6">
        <v>63</v>
      </c>
      <c r="N7782" s="6" t="e">
        <f>VLOOKUP(A7782,web_archive!D:AB,18,FALSE)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26596</v>
      </c>
      <c r="V7782" s="6" t="s">
        <v>12413</v>
      </c>
      <c r="W7782" s="6" t="s">
        <v>12299</v>
      </c>
      <c r="X7782" s="6" t="s">
        <v>12299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26597</v>
      </c>
      <c r="C7783" s="6" t="s">
        <v>26598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12295</v>
      </c>
      <c r="M7783" s="6">
        <v>63</v>
      </c>
      <c r="N7783" s="6" t="e">
        <f>VLOOKUP(A7783,web_archive!D:AB,18,FALSE)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26599</v>
      </c>
      <c r="V7783" s="6" t="s">
        <v>12464</v>
      </c>
      <c r="W7783" s="6" t="s">
        <v>12299</v>
      </c>
      <c r="X7783" s="6" t="s">
        <v>12299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26600</v>
      </c>
      <c r="C7784" s="6" t="s">
        <v>26601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12295</v>
      </c>
      <c r="M7784" s="6">
        <v>63</v>
      </c>
      <c r="N7784" s="6" t="e">
        <f>VLOOKUP(A7784,web_archive!D:AB,18,FALSE)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26602</v>
      </c>
      <c r="V7784" s="6" t="s">
        <v>26603</v>
      </c>
      <c r="W7784" s="6" t="s">
        <v>26604</v>
      </c>
      <c r="X7784" s="6" t="s">
        <v>26605</v>
      </c>
      <c r="Y7784" s="6" t="s">
        <v>26606</v>
      </c>
      <c r="Z7784" s="6" t="s">
        <v>26607</v>
      </c>
      <c r="AA7784" s="6" t="s">
        <v>12368</v>
      </c>
      <c r="AB7784" s="6" t="s">
        <v>12299</v>
      </c>
      <c r="AC7784" s="6" t="s">
        <v>12299</v>
      </c>
    </row>
    <row r="7785" spans="1:29" x14ac:dyDescent="0.3">
      <c r="A7785" s="6">
        <v>13812</v>
      </c>
      <c r="B7785" s="6" t="s">
        <v>26608</v>
      </c>
      <c r="C7785" s="6" t="s">
        <v>26609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12295</v>
      </c>
      <c r="M7785" s="6">
        <v>63</v>
      </c>
      <c r="N7785" s="6" t="e">
        <f>VLOOKUP(A7785,web_archive!D:AB,18,FALSE)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26610</v>
      </c>
      <c r="V7785" s="6" t="s">
        <v>26611</v>
      </c>
      <c r="W7785" s="6" t="s">
        <v>26612</v>
      </c>
      <c r="X7785" s="6" t="s">
        <v>26613</v>
      </c>
      <c r="Y7785" s="6" t="s">
        <v>26614</v>
      </c>
      <c r="Z7785" s="6" t="s">
        <v>26615</v>
      </c>
      <c r="AA7785" s="6" t="s">
        <v>12368</v>
      </c>
      <c r="AB7785" s="6" t="s">
        <v>12299</v>
      </c>
      <c r="AC7785" s="6" t="s">
        <v>12299</v>
      </c>
    </row>
    <row r="7786" spans="1:29" x14ac:dyDescent="0.3">
      <c r="A7786" s="6">
        <v>13813</v>
      </c>
      <c r="B7786" s="6" t="s">
        <v>26616</v>
      </c>
      <c r="C7786" s="6" t="s">
        <v>26617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12295</v>
      </c>
      <c r="M7786" s="6">
        <v>63</v>
      </c>
      <c r="N7786" s="6" t="e">
        <f>VLOOKUP(A7786,web_archive!D:AB,18,FALSE)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26618</v>
      </c>
      <c r="V7786" s="6" t="s">
        <v>26619</v>
      </c>
      <c r="W7786" s="6" t="s">
        <v>26620</v>
      </c>
      <c r="X7786" s="6" t="s">
        <v>26621</v>
      </c>
      <c r="Y7786" s="6" t="s">
        <v>26622</v>
      </c>
      <c r="Z7786" s="6" t="s">
        <v>26623</v>
      </c>
      <c r="AA7786" s="6" t="s">
        <v>12368</v>
      </c>
      <c r="AB7786" s="6" t="s">
        <v>12299</v>
      </c>
      <c r="AC7786" s="6" t="s">
        <v>12299</v>
      </c>
    </row>
    <row r="7787" spans="1:29" x14ac:dyDescent="0.3">
      <c r="A7787" s="6">
        <v>13814</v>
      </c>
      <c r="B7787" s="6" t="s">
        <v>26624</v>
      </c>
      <c r="C7787" s="6" t="s">
        <v>26625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12295</v>
      </c>
      <c r="M7787" s="6">
        <v>63</v>
      </c>
      <c r="N7787" s="6" t="e">
        <f>VLOOKUP(A7787,web_archive!D:AB,18,FALSE)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26626</v>
      </c>
      <c r="V7787" s="6" t="s">
        <v>26627</v>
      </c>
      <c r="W7787" s="6" t="s">
        <v>26628</v>
      </c>
      <c r="X7787" s="6" t="s">
        <v>12491</v>
      </c>
      <c r="Y7787" s="6" t="s">
        <v>12299</v>
      </c>
      <c r="Z7787" s="6" t="s">
        <v>12299</v>
      </c>
      <c r="AA7787" s="6"/>
      <c r="AB7787" s="6"/>
      <c r="AC7787" s="6"/>
    </row>
    <row r="7788" spans="1:29" x14ac:dyDescent="0.3">
      <c r="A7788" s="6">
        <v>13815</v>
      </c>
      <c r="B7788" s="6" t="s">
        <v>26629</v>
      </c>
      <c r="C7788" s="6" t="s">
        <v>26630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12295</v>
      </c>
      <c r="M7788" s="6">
        <v>63</v>
      </c>
      <c r="N7788" s="6" t="e">
        <f>VLOOKUP(A7788,web_archive!D:AB,18,FALSE)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26631</v>
      </c>
      <c r="V7788" s="6" t="s">
        <v>12489</v>
      </c>
      <c r="W7788" s="6" t="s">
        <v>12299</v>
      </c>
      <c r="X7788" s="6" t="s">
        <v>12299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26632</v>
      </c>
      <c r="C7789" s="6" t="s">
        <v>26633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12295</v>
      </c>
      <c r="M7789" s="6">
        <v>63</v>
      </c>
      <c r="N7789" s="6" t="e">
        <f>VLOOKUP(A7789,web_archive!D:AB,18,FALSE)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26634</v>
      </c>
      <c r="V7789" s="6" t="s">
        <v>12489</v>
      </c>
      <c r="W7789" s="6" t="s">
        <v>12299</v>
      </c>
      <c r="X7789" s="6" t="s">
        <v>12299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26635</v>
      </c>
      <c r="C7790" s="6" t="s">
        <v>26636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12295</v>
      </c>
      <c r="M7790" s="6">
        <v>63</v>
      </c>
      <c r="N7790" s="6" t="e">
        <f>VLOOKUP(A7790,web_archive!D:AB,18,FALSE)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26637</v>
      </c>
      <c r="V7790" s="6" t="s">
        <v>12489</v>
      </c>
      <c r="W7790" s="6" t="s">
        <v>12299</v>
      </c>
      <c r="X7790" s="6" t="s">
        <v>12299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26638</v>
      </c>
      <c r="C7791" s="6" t="s">
        <v>26639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12295</v>
      </c>
      <c r="M7791" s="6">
        <v>63</v>
      </c>
      <c r="N7791" s="6" t="e">
        <f>VLOOKUP(A7791,web_archive!D:AB,18,FALSE)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26640</v>
      </c>
      <c r="V7791" s="6" t="s">
        <v>12489</v>
      </c>
      <c r="W7791" s="6" t="s">
        <v>12299</v>
      </c>
      <c r="X7791" s="6" t="s">
        <v>12299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26641</v>
      </c>
      <c r="C7792" s="6" t="s">
        <v>26642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12295</v>
      </c>
      <c r="M7792" s="6">
        <v>63</v>
      </c>
      <c r="N7792" s="6" t="e">
        <f>VLOOKUP(A7792,web_archive!D:AB,18,FALSE)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26643</v>
      </c>
      <c r="V7792" s="6" t="s">
        <v>12489</v>
      </c>
      <c r="W7792" s="6" t="s">
        <v>12299</v>
      </c>
      <c r="X7792" s="6" t="s">
        <v>12299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26644</v>
      </c>
      <c r="C7793" s="6" t="s">
        <v>26645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12295</v>
      </c>
      <c r="M7793" s="6">
        <v>63</v>
      </c>
      <c r="N7793" s="6" t="e">
        <f>VLOOKUP(A7793,web_archive!D:AB,18,FALSE)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26646</v>
      </c>
      <c r="V7793" s="6" t="s">
        <v>12489</v>
      </c>
      <c r="W7793" s="6" t="s">
        <v>12299</v>
      </c>
      <c r="X7793" s="6" t="s">
        <v>12299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26647</v>
      </c>
      <c r="C7794" s="6" t="s">
        <v>26648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12295</v>
      </c>
      <c r="M7794" s="6">
        <v>63</v>
      </c>
      <c r="N7794" s="6" t="e">
        <f>VLOOKUP(A7794,web_archive!D:AB,18,FALSE)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26649</v>
      </c>
      <c r="V7794" s="6" t="s">
        <v>12489</v>
      </c>
      <c r="W7794" s="6" t="s">
        <v>12299</v>
      </c>
      <c r="X7794" s="6" t="s">
        <v>12299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26650</v>
      </c>
      <c r="C7795" s="6" t="s">
        <v>26651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12295</v>
      </c>
      <c r="M7795" s="6">
        <v>63</v>
      </c>
      <c r="N7795" s="6" t="e">
        <f>VLOOKUP(A7795,web_archive!D:AB,18,FALSE)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26652</v>
      </c>
      <c r="V7795" s="6" t="s">
        <v>12489</v>
      </c>
      <c r="W7795" s="6" t="s">
        <v>12299</v>
      </c>
      <c r="X7795" s="6" t="s">
        <v>12299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26653</v>
      </c>
      <c r="C7796" s="6" t="s">
        <v>26654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12295</v>
      </c>
      <c r="M7796" s="6">
        <v>63</v>
      </c>
      <c r="N7796" s="6" t="e">
        <f>VLOOKUP(A7796,web_archive!D:AB,18,FALSE)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26655</v>
      </c>
      <c r="V7796" s="6" t="s">
        <v>12489</v>
      </c>
      <c r="W7796" s="6" t="s">
        <v>12299</v>
      </c>
      <c r="X7796" s="6" t="s">
        <v>12299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26656</v>
      </c>
      <c r="C7797" s="6" t="s">
        <v>26657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12295</v>
      </c>
      <c r="M7797" s="6">
        <v>63</v>
      </c>
      <c r="N7797" s="6" t="e">
        <f>VLOOKUP(A7797,web_archive!D:AB,18,FALSE)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26658</v>
      </c>
      <c r="V7797" s="6" t="s">
        <v>12489</v>
      </c>
      <c r="W7797" s="6" t="s">
        <v>12299</v>
      </c>
      <c r="X7797" s="6" t="s">
        <v>12299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26659</v>
      </c>
      <c r="C7798" s="6" t="s">
        <v>23030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12295</v>
      </c>
      <c r="M7798" s="6">
        <v>63</v>
      </c>
      <c r="N7798" s="6" t="e">
        <f>VLOOKUP(A7798,web_archive!D:AB,18,FALSE)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12299</v>
      </c>
      <c r="V7798" s="6" t="s">
        <v>12299</v>
      </c>
      <c r="W7798" s="6" t="s">
        <v>12299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26660</v>
      </c>
      <c r="C7799" s="6" t="s">
        <v>26661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12295</v>
      </c>
      <c r="M7799" s="6">
        <v>63</v>
      </c>
      <c r="N7799" s="6" t="e">
        <f>VLOOKUP(A7799,web_archive!D:AB,18,FALSE)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26662</v>
      </c>
      <c r="V7799" s="6" t="s">
        <v>26663</v>
      </c>
      <c r="W7799" s="6" t="s">
        <v>26664</v>
      </c>
      <c r="X7799" s="6" t="s">
        <v>12368</v>
      </c>
      <c r="Y7799" s="6" t="s">
        <v>12299</v>
      </c>
      <c r="Z7799" s="6" t="s">
        <v>12299</v>
      </c>
      <c r="AA7799" s="6"/>
      <c r="AB7799" s="6"/>
      <c r="AC7799" s="6"/>
    </row>
    <row r="7800" spans="1:29" x14ac:dyDescent="0.3">
      <c r="A7800" s="6">
        <v>13827</v>
      </c>
      <c r="B7800" s="6" t="s">
        <v>26665</v>
      </c>
      <c r="C7800" s="6" t="s">
        <v>26666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12295</v>
      </c>
      <c r="M7800" s="6">
        <v>63</v>
      </c>
      <c r="N7800" s="6" t="e">
        <f>VLOOKUP(A7800,web_archive!D:AB,18,FALSE)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26667</v>
      </c>
      <c r="V7800" s="6" t="s">
        <v>26663</v>
      </c>
      <c r="W7800" s="6" t="s">
        <v>26664</v>
      </c>
      <c r="X7800" s="6" t="s">
        <v>12368</v>
      </c>
      <c r="Y7800" s="6" t="s">
        <v>12299</v>
      </c>
      <c r="Z7800" s="6" t="s">
        <v>12299</v>
      </c>
      <c r="AA7800" s="6"/>
      <c r="AB7800" s="6"/>
      <c r="AC7800" s="6"/>
    </row>
    <row r="7801" spans="1:29" x14ac:dyDescent="0.3">
      <c r="A7801" s="6">
        <v>13828</v>
      </c>
      <c r="B7801" s="6" t="s">
        <v>26668</v>
      </c>
      <c r="C7801" s="6" t="s">
        <v>26669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12295</v>
      </c>
      <c r="M7801" s="6">
        <v>63</v>
      </c>
      <c r="N7801" s="6" t="e">
        <f>VLOOKUP(A7801,web_archive!D:AB,18,FALSE)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26670</v>
      </c>
      <c r="V7801" s="6" t="s">
        <v>26671</v>
      </c>
      <c r="W7801" s="6" t="s">
        <v>12368</v>
      </c>
      <c r="X7801" s="6" t="s">
        <v>12299</v>
      </c>
      <c r="Y7801" s="6" t="s">
        <v>12299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26672</v>
      </c>
      <c r="C7802" s="6" t="s">
        <v>26673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12295</v>
      </c>
      <c r="M7802" s="6">
        <v>63</v>
      </c>
      <c r="N7802" s="6" t="e">
        <f>VLOOKUP(A7802,web_archive!D:AB,18,FALSE)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26674</v>
      </c>
      <c r="V7802" s="6" t="s">
        <v>26675</v>
      </c>
      <c r="W7802" s="6" t="s">
        <v>12368</v>
      </c>
      <c r="X7802" s="6" t="s">
        <v>12299</v>
      </c>
      <c r="Y7802" s="6" t="s">
        <v>12299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26676</v>
      </c>
      <c r="C7803" s="6" t="s">
        <v>26677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12295</v>
      </c>
      <c r="M7803" s="6">
        <v>63</v>
      </c>
      <c r="N7803" s="6" t="e">
        <f>VLOOKUP(A7803,web_archive!D:AB,18,FALSE)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23267</v>
      </c>
      <c r="V7803" s="6">
        <v>60000</v>
      </c>
      <c r="W7803" s="6" t="s">
        <v>26678</v>
      </c>
      <c r="X7803" s="6">
        <v>60000</v>
      </c>
      <c r="Y7803" s="6" t="s">
        <v>26679</v>
      </c>
      <c r="Z7803" s="6">
        <v>60000</v>
      </c>
      <c r="AA7803" s="6" t="s">
        <v>12491</v>
      </c>
      <c r="AB7803" s="6" t="s">
        <v>12299</v>
      </c>
      <c r="AC7803" s="6" t="s">
        <v>12299</v>
      </c>
    </row>
    <row r="7804" spans="1:29" x14ac:dyDescent="0.3">
      <c r="A7804" s="6">
        <v>13831</v>
      </c>
      <c r="B7804" s="6" t="s">
        <v>26680</v>
      </c>
      <c r="C7804" s="6" t="s">
        <v>26681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12295</v>
      </c>
      <c r="M7804" s="6">
        <v>63</v>
      </c>
      <c r="N7804" s="6" t="e">
        <f>VLOOKUP(A7804,web_archive!D:AB,18,FALSE)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23273</v>
      </c>
      <c r="V7804" s="6">
        <v>60000</v>
      </c>
      <c r="W7804" s="6" t="s">
        <v>26682</v>
      </c>
      <c r="X7804" s="6">
        <v>60000</v>
      </c>
      <c r="Y7804" s="6" t="s">
        <v>26683</v>
      </c>
      <c r="Z7804" s="6">
        <v>60000</v>
      </c>
      <c r="AA7804" s="6" t="s">
        <v>12491</v>
      </c>
      <c r="AB7804" s="6" t="s">
        <v>12299</v>
      </c>
      <c r="AC7804" s="6" t="s">
        <v>12299</v>
      </c>
    </row>
    <row r="7805" spans="1:29" x14ac:dyDescent="0.3">
      <c r="A7805" s="6">
        <v>13832</v>
      </c>
      <c r="B7805" s="6" t="s">
        <v>26684</v>
      </c>
      <c r="C7805" s="6" t="s">
        <v>26685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12295</v>
      </c>
      <c r="M7805" s="6">
        <v>63</v>
      </c>
      <c r="N7805" s="6" t="e">
        <f>VLOOKUP(A7805,web_archive!D:AB,18,FALSE)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24554</v>
      </c>
      <c r="V7805" s="6">
        <v>60000</v>
      </c>
      <c r="W7805" s="6" t="s">
        <v>26679</v>
      </c>
      <c r="X7805" s="6">
        <v>60000</v>
      </c>
      <c r="Y7805" s="6" t="s">
        <v>26683</v>
      </c>
      <c r="Z7805" s="6">
        <v>60000</v>
      </c>
      <c r="AA7805" s="6" t="s">
        <v>12491</v>
      </c>
      <c r="AB7805" s="6" t="s">
        <v>12299</v>
      </c>
      <c r="AC7805" s="6" t="s">
        <v>12299</v>
      </c>
    </row>
    <row r="7806" spans="1:29" x14ac:dyDescent="0.3">
      <c r="A7806" s="6">
        <v>13833</v>
      </c>
      <c r="B7806" s="6" t="s">
        <v>26686</v>
      </c>
      <c r="C7806" s="6" t="s">
        <v>26687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12295</v>
      </c>
      <c r="M7806" s="6">
        <v>63</v>
      </c>
      <c r="N7806" s="6" t="e">
        <f>VLOOKUP(A7806,web_archive!D:AB,18,FALSE)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23273</v>
      </c>
      <c r="V7806" s="6">
        <v>60000</v>
      </c>
      <c r="W7806" s="6" t="s">
        <v>26679</v>
      </c>
      <c r="X7806" s="6">
        <v>60000</v>
      </c>
      <c r="Y7806" s="6" t="s">
        <v>26683</v>
      </c>
      <c r="Z7806" s="6">
        <v>60000</v>
      </c>
      <c r="AA7806" s="6" t="s">
        <v>12491</v>
      </c>
      <c r="AB7806" s="6" t="s">
        <v>12299</v>
      </c>
      <c r="AC7806" s="6" t="s">
        <v>12299</v>
      </c>
    </row>
    <row r="7807" spans="1:29" x14ac:dyDescent="0.3">
      <c r="A7807" s="6">
        <v>13834</v>
      </c>
      <c r="B7807" s="6" t="s">
        <v>26688</v>
      </c>
      <c r="C7807" s="6" t="s">
        <v>26689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12295</v>
      </c>
      <c r="M7807" s="6">
        <v>63</v>
      </c>
      <c r="N7807" s="6" t="e">
        <f>VLOOKUP(A7807,web_archive!D:AB,18,FALSE)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26690</v>
      </c>
      <c r="V7807" s="6" t="s">
        <v>12491</v>
      </c>
      <c r="W7807" s="6" t="s">
        <v>12299</v>
      </c>
      <c r="X7807" s="6" t="s">
        <v>12299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26691</v>
      </c>
      <c r="C7808" s="6" t="s">
        <v>26692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12295</v>
      </c>
      <c r="M7808" s="6">
        <v>63</v>
      </c>
      <c r="N7808" s="6" t="e">
        <f>VLOOKUP(A7808,web_archive!D:AB,18,FALSE)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26690</v>
      </c>
      <c r="V7808" s="6" t="s">
        <v>12489</v>
      </c>
      <c r="W7808" s="6" t="s">
        <v>12299</v>
      </c>
      <c r="X7808" s="6" t="s">
        <v>12299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26693</v>
      </c>
      <c r="C7809" s="6" t="s">
        <v>24867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12295</v>
      </c>
      <c r="M7809" s="6">
        <v>63</v>
      </c>
      <c r="N7809" s="6" t="e">
        <f>VLOOKUP(A7809,web_archive!D:AB,18,FALSE)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26694</v>
      </c>
      <c r="V7809" s="6" t="s">
        <v>12368</v>
      </c>
      <c r="W7809" s="6" t="s">
        <v>12299</v>
      </c>
      <c r="X7809" s="6" t="s">
        <v>12299</v>
      </c>
    </row>
    <row r="7810" spans="1:24" x14ac:dyDescent="0.3">
      <c r="A7810" s="6">
        <v>13837</v>
      </c>
      <c r="B7810" s="6" t="s">
        <v>26695</v>
      </c>
      <c r="C7810" s="6" t="s">
        <v>26696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12295</v>
      </c>
      <c r="M7810" s="6">
        <v>63</v>
      </c>
      <c r="N7810" s="6" t="e">
        <f>VLOOKUP(A7810,web_archive!D:AB,18,FALSE)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26697</v>
      </c>
      <c r="V7810" s="6" t="s">
        <v>12368</v>
      </c>
      <c r="W7810" s="6" t="s">
        <v>12299</v>
      </c>
      <c r="X7810" s="6" t="s">
        <v>12299</v>
      </c>
    </row>
    <row r="7811" spans="1:24" x14ac:dyDescent="0.3">
      <c r="A7811" s="6">
        <v>13838</v>
      </c>
      <c r="B7811" s="6" t="s">
        <v>26698</v>
      </c>
      <c r="C7811" s="6" t="s">
        <v>24873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12295</v>
      </c>
      <c r="M7811" s="6">
        <v>63</v>
      </c>
      <c r="N7811" s="6" t="e">
        <f>VLOOKUP(A7811,web_archive!D:AB,18,FALSE)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26699</v>
      </c>
      <c r="V7811" s="6" t="s">
        <v>12368</v>
      </c>
      <c r="W7811" s="6" t="s">
        <v>12299</v>
      </c>
      <c r="X7811" s="6" t="s">
        <v>12299</v>
      </c>
    </row>
    <row r="7812" spans="1:24" x14ac:dyDescent="0.3">
      <c r="A7812" s="6">
        <v>13839</v>
      </c>
      <c r="B7812" s="6" t="s">
        <v>26700</v>
      </c>
      <c r="C7812" s="6" t="s">
        <v>24876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12295</v>
      </c>
      <c r="M7812" s="6">
        <v>63</v>
      </c>
      <c r="N7812" s="6" t="e">
        <f>VLOOKUP(A7812,web_archive!D:AB,18,FALSE)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26701</v>
      </c>
      <c r="V7812" s="6" t="s">
        <v>12368</v>
      </c>
      <c r="W7812" s="6" t="s">
        <v>12299</v>
      </c>
      <c r="X7812" s="6" t="s">
        <v>12299</v>
      </c>
    </row>
    <row r="7813" spans="1:24" x14ac:dyDescent="0.3">
      <c r="A7813" s="6">
        <v>13840</v>
      </c>
      <c r="B7813" s="6" t="s">
        <v>26702</v>
      </c>
      <c r="C7813" s="6" t="s">
        <v>26703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12295</v>
      </c>
      <c r="M7813" s="6">
        <v>63</v>
      </c>
      <c r="N7813" s="6" t="e">
        <f>VLOOKUP(A7813,web_archive!D:AB,18,FALSE)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26704</v>
      </c>
      <c r="V7813" s="6" t="s">
        <v>12368</v>
      </c>
      <c r="W7813" s="6" t="s">
        <v>12299</v>
      </c>
      <c r="X7813" s="6" t="s">
        <v>12299</v>
      </c>
    </row>
    <row r="7814" spans="1:24" x14ac:dyDescent="0.3">
      <c r="A7814" s="6">
        <v>13841</v>
      </c>
      <c r="B7814" s="6" t="s">
        <v>26705</v>
      </c>
      <c r="C7814" s="6" t="s">
        <v>26706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12295</v>
      </c>
      <c r="M7814" s="6">
        <v>63</v>
      </c>
      <c r="N7814" s="6" t="e">
        <f>VLOOKUP(A7814,web_archive!D:AB,18,FALSE)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26707</v>
      </c>
      <c r="V7814" s="6" t="s">
        <v>12368</v>
      </c>
      <c r="W7814" s="6" t="s">
        <v>12299</v>
      </c>
      <c r="X7814" s="6" t="s">
        <v>12299</v>
      </c>
    </row>
    <row r="7815" spans="1:24" x14ac:dyDescent="0.3">
      <c r="A7815" s="6">
        <v>13842</v>
      </c>
      <c r="B7815" s="6" t="s">
        <v>26708</v>
      </c>
      <c r="C7815" s="6" t="s">
        <v>26709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12295</v>
      </c>
      <c r="M7815" s="6">
        <v>63</v>
      </c>
      <c r="N7815" s="6" t="e">
        <f>VLOOKUP(A7815,web_archive!D:AB,18,FALSE)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26710</v>
      </c>
      <c r="V7815" s="6" t="s">
        <v>12368</v>
      </c>
      <c r="W7815" s="6" t="s">
        <v>12299</v>
      </c>
      <c r="X7815" s="6" t="s">
        <v>12299</v>
      </c>
    </row>
    <row r="7816" spans="1:24" x14ac:dyDescent="0.3">
      <c r="A7816" s="6">
        <v>13843</v>
      </c>
      <c r="B7816" s="6" t="s">
        <v>26711</v>
      </c>
      <c r="C7816" s="6" t="s">
        <v>26078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12295</v>
      </c>
      <c r="M7816" s="6">
        <v>63</v>
      </c>
      <c r="N7816" s="6" t="e">
        <f>VLOOKUP(A7816,web_archive!D:AB,18,FALSE)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26335</v>
      </c>
      <c r="V7816" s="6" t="s">
        <v>12368</v>
      </c>
      <c r="W7816" s="6" t="s">
        <v>12299</v>
      </c>
      <c r="X7816" s="6" t="s">
        <v>12299</v>
      </c>
    </row>
    <row r="7817" spans="1:24" x14ac:dyDescent="0.3">
      <c r="A7817" s="6">
        <v>13844</v>
      </c>
      <c r="B7817" s="6" t="s">
        <v>26712</v>
      </c>
      <c r="C7817" s="6" t="s">
        <v>26713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12295</v>
      </c>
      <c r="M7817" s="6">
        <v>63</v>
      </c>
      <c r="N7817" s="6" t="e">
        <f>VLOOKUP(A7817,web_archive!D:AB,18,FALSE)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26714</v>
      </c>
      <c r="V7817" s="6" t="s">
        <v>12368</v>
      </c>
      <c r="W7817" s="6" t="s">
        <v>12299</v>
      </c>
      <c r="X7817" s="6" t="s">
        <v>12299</v>
      </c>
    </row>
    <row r="7818" spans="1:24" x14ac:dyDescent="0.3">
      <c r="A7818" s="6">
        <v>13845</v>
      </c>
      <c r="B7818" s="6" t="s">
        <v>26715</v>
      </c>
      <c r="C7818" s="6" t="s">
        <v>26716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12295</v>
      </c>
      <c r="M7818" s="6">
        <v>63</v>
      </c>
      <c r="N7818" s="6" t="e">
        <f>VLOOKUP(A7818,web_archive!D:AB,18,FALSE)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26717</v>
      </c>
      <c r="V7818" s="6" t="s">
        <v>12299</v>
      </c>
      <c r="W7818" s="6" t="s">
        <v>12299</v>
      </c>
      <c r="X7818" s="6"/>
    </row>
    <row r="7819" spans="1:24" x14ac:dyDescent="0.3">
      <c r="A7819" s="6">
        <v>13846</v>
      </c>
      <c r="B7819" s="6" t="s">
        <v>26718</v>
      </c>
      <c r="C7819" s="6" t="s">
        <v>26719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12295</v>
      </c>
      <c r="M7819" s="6">
        <v>63</v>
      </c>
      <c r="N7819" s="6" t="e">
        <f>VLOOKUP(A7819,web_archive!D:AB,18,FALSE)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26720</v>
      </c>
      <c r="V7819" s="6" t="s">
        <v>12299</v>
      </c>
      <c r="W7819" s="6" t="s">
        <v>12299</v>
      </c>
      <c r="X7819" s="6"/>
    </row>
    <row r="7820" spans="1:24" x14ac:dyDescent="0.3">
      <c r="A7820" s="6">
        <v>13847</v>
      </c>
      <c r="B7820" s="6" t="s">
        <v>26721</v>
      </c>
      <c r="C7820" s="6" t="s">
        <v>26722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12295</v>
      </c>
      <c r="M7820" s="6">
        <v>63</v>
      </c>
      <c r="N7820" s="6" t="e">
        <f>VLOOKUP(A7820,web_archive!D:AB,18,FALSE)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26723</v>
      </c>
      <c r="V7820" s="6" t="s">
        <v>12299</v>
      </c>
      <c r="W7820" s="6" t="s">
        <v>12299</v>
      </c>
      <c r="X7820" s="6"/>
    </row>
    <row r="7821" spans="1:24" x14ac:dyDescent="0.3">
      <c r="A7821" s="6">
        <v>13848</v>
      </c>
      <c r="B7821" s="6" t="s">
        <v>26724</v>
      </c>
      <c r="C7821" s="6" t="s">
        <v>26725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12295</v>
      </c>
      <c r="M7821" s="6">
        <v>63</v>
      </c>
      <c r="N7821" s="6" t="e">
        <f>VLOOKUP(A7821,web_archive!D:AB,18,FALSE)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26726</v>
      </c>
      <c r="V7821" s="6" t="s">
        <v>12299</v>
      </c>
      <c r="W7821" s="6" t="s">
        <v>12299</v>
      </c>
      <c r="X7821" s="6"/>
    </row>
    <row r="7822" spans="1:24" x14ac:dyDescent="0.3">
      <c r="A7822" s="6">
        <v>13849</v>
      </c>
      <c r="B7822" s="6" t="s">
        <v>26727</v>
      </c>
      <c r="C7822" s="6" t="s">
        <v>26728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12295</v>
      </c>
      <c r="M7822" s="6">
        <v>63</v>
      </c>
      <c r="N7822" s="6" t="e">
        <f>VLOOKUP(A7822,web_archive!D:AB,18,FALSE)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26729</v>
      </c>
      <c r="V7822" s="6" t="s">
        <v>12491</v>
      </c>
      <c r="W7822" s="6" t="s">
        <v>12299</v>
      </c>
      <c r="X7822" s="6" t="s">
        <v>12299</v>
      </c>
    </row>
    <row r="7823" spans="1:24" x14ac:dyDescent="0.3">
      <c r="A7823" s="6">
        <v>13850</v>
      </c>
      <c r="B7823" s="6" t="s">
        <v>26730</v>
      </c>
      <c r="C7823" s="6" t="s">
        <v>26731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12295</v>
      </c>
      <c r="M7823" s="6">
        <v>63</v>
      </c>
      <c r="N7823" s="6" t="e">
        <f>VLOOKUP(A7823,web_archive!D:AB,18,FALSE)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26729</v>
      </c>
      <c r="V7823" s="6" t="s">
        <v>12489</v>
      </c>
      <c r="W7823" s="6" t="s">
        <v>12299</v>
      </c>
      <c r="X7823" s="6" t="s">
        <v>12299</v>
      </c>
    </row>
    <row r="7824" spans="1:24" x14ac:dyDescent="0.3">
      <c r="A7824" s="6">
        <v>13851</v>
      </c>
      <c r="B7824" s="6" t="s">
        <v>26732</v>
      </c>
      <c r="C7824" s="6" t="s">
        <v>26733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12295</v>
      </c>
      <c r="M7824" s="6">
        <v>63</v>
      </c>
      <c r="N7824" s="6" t="e">
        <f>VLOOKUP(A7824,web_archive!D:AB,18,FALSE)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26734</v>
      </c>
      <c r="V7824" s="6" t="s">
        <v>12491</v>
      </c>
      <c r="W7824" s="6" t="s">
        <v>12299</v>
      </c>
      <c r="X7824" s="6" t="s">
        <v>12299</v>
      </c>
    </row>
    <row r="7825" spans="1:28" x14ac:dyDescent="0.3">
      <c r="A7825" s="6">
        <v>13852</v>
      </c>
      <c r="B7825" s="6" t="s">
        <v>26735</v>
      </c>
      <c r="C7825" s="6" t="s">
        <v>26736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12295</v>
      </c>
      <c r="M7825" s="6">
        <v>63</v>
      </c>
      <c r="N7825" s="6" t="e">
        <f>VLOOKUP(A7825,web_archive!D:AB,18,FALSE)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26734</v>
      </c>
      <c r="V7825" s="6" t="s">
        <v>12489</v>
      </c>
      <c r="W7825" s="6" t="s">
        <v>12299</v>
      </c>
      <c r="X7825" s="6" t="s">
        <v>12299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26737</v>
      </c>
      <c r="C7826" s="6" t="s">
        <v>26738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12295</v>
      </c>
      <c r="M7826" s="6">
        <v>63</v>
      </c>
      <c r="N7826" s="6" t="e">
        <f>VLOOKUP(A7826,web_archive!D:AB,18,FALSE)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26739</v>
      </c>
      <c r="V7826" s="6" t="s">
        <v>12491</v>
      </c>
      <c r="W7826" s="6" t="s">
        <v>12299</v>
      </c>
      <c r="X7826" s="6" t="s">
        <v>12299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26740</v>
      </c>
      <c r="C7827" s="6" t="s">
        <v>26741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12295</v>
      </c>
      <c r="M7827" s="6">
        <v>63</v>
      </c>
      <c r="N7827" s="6" t="e">
        <f>VLOOKUP(A7827,web_archive!D:AB,18,FALSE)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26739</v>
      </c>
      <c r="V7827" s="6" t="s">
        <v>12489</v>
      </c>
      <c r="W7827" s="6" t="s">
        <v>12299</v>
      </c>
      <c r="X7827" s="6" t="s">
        <v>12299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26742</v>
      </c>
      <c r="C7828" s="6" t="s">
        <v>26743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12295</v>
      </c>
      <c r="M7828" s="6">
        <v>63</v>
      </c>
      <c r="N7828" s="6" t="e">
        <f>VLOOKUP(A7828,web_archive!D:AB,18,FALSE)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26744</v>
      </c>
      <c r="V7828" s="6" t="s">
        <v>12491</v>
      </c>
      <c r="W7828" s="6" t="s">
        <v>12299</v>
      </c>
      <c r="X7828" s="6" t="s">
        <v>12299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26745</v>
      </c>
      <c r="C7829" s="6" t="s">
        <v>26746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12295</v>
      </c>
      <c r="M7829" s="6">
        <v>63</v>
      </c>
      <c r="N7829" s="6" t="e">
        <f>VLOOKUP(A7829,web_archive!D:AB,18,FALSE)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26744</v>
      </c>
      <c r="V7829" s="6" t="s">
        <v>12489</v>
      </c>
      <c r="W7829" s="6" t="s">
        <v>12299</v>
      </c>
      <c r="X7829" s="6" t="s">
        <v>12299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26747</v>
      </c>
      <c r="C7830" s="6" t="s">
        <v>26748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12295</v>
      </c>
      <c r="M7830" s="6">
        <v>63</v>
      </c>
      <c r="N7830" s="6" t="e">
        <f>VLOOKUP(A7830,web_archive!D:AB,18,FALSE)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26749</v>
      </c>
      <c r="V7830" s="6" t="s">
        <v>12491</v>
      </c>
      <c r="W7830" s="6" t="s">
        <v>12299</v>
      </c>
      <c r="X7830" s="6" t="s">
        <v>12299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26750</v>
      </c>
      <c r="C7831" s="6" t="s">
        <v>26751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12295</v>
      </c>
      <c r="M7831" s="6">
        <v>63</v>
      </c>
      <c r="N7831" s="6" t="e">
        <f>VLOOKUP(A7831,web_archive!D:AB,18,FALSE)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26749</v>
      </c>
      <c r="V7831" s="6" t="s">
        <v>12489</v>
      </c>
      <c r="W7831" s="6" t="s">
        <v>12299</v>
      </c>
      <c r="X7831" s="6" t="s">
        <v>12299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26752</v>
      </c>
      <c r="C7832" s="6" t="s">
        <v>26753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12295</v>
      </c>
      <c r="M7832" s="6">
        <v>63</v>
      </c>
      <c r="N7832" s="6" t="e">
        <f>VLOOKUP(A7832,web_archive!D:AB,18,FALSE)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26754</v>
      </c>
      <c r="V7832" s="6" t="s">
        <v>12368</v>
      </c>
      <c r="W7832" s="6" t="s">
        <v>12299</v>
      </c>
      <c r="X7832" s="6" t="s">
        <v>12299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26755</v>
      </c>
      <c r="C7833" s="6" t="s">
        <v>26756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12295</v>
      </c>
      <c r="M7833" s="6">
        <v>63</v>
      </c>
      <c r="N7833" s="6" t="e">
        <f>VLOOKUP(A7833,web_archive!D:AB,18,FALSE)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26757</v>
      </c>
      <c r="V7833" s="6" t="s">
        <v>12368</v>
      </c>
      <c r="W7833" s="6" t="s">
        <v>12299</v>
      </c>
      <c r="X7833" s="6" t="s">
        <v>12299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26758</v>
      </c>
      <c r="C7834" s="6" t="s">
        <v>26759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12295</v>
      </c>
      <c r="M7834" s="6">
        <v>63</v>
      </c>
      <c r="N7834" s="6" t="e">
        <f>VLOOKUP(A7834,web_archive!D:AB,18,FALSE)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24859</v>
      </c>
      <c r="V7834" s="6" t="s">
        <v>12451</v>
      </c>
      <c r="W7834" s="6" t="s">
        <v>12299</v>
      </c>
      <c r="X7834" s="6" t="s">
        <v>12299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26760</v>
      </c>
      <c r="C7835" s="6" t="s">
        <v>26761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12295</v>
      </c>
      <c r="M7835" s="6">
        <v>63</v>
      </c>
      <c r="N7835" s="6" t="e">
        <f>VLOOKUP(A7835,web_archive!D:AB,18,FALSE)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24859</v>
      </c>
      <c r="V7835" s="6" t="s">
        <v>26762</v>
      </c>
      <c r="W7835" s="6" t="s">
        <v>26763</v>
      </c>
      <c r="X7835" s="6" t="s">
        <v>12649</v>
      </c>
      <c r="Y7835" s="6" t="s">
        <v>12299</v>
      </c>
      <c r="Z7835" s="6" t="s">
        <v>12299</v>
      </c>
      <c r="AA7835" s="6"/>
      <c r="AB7835" s="6"/>
    </row>
    <row r="7836" spans="1:28" x14ac:dyDescent="0.3">
      <c r="A7836" s="6">
        <v>13863</v>
      </c>
      <c r="B7836" s="6" t="s">
        <v>26764</v>
      </c>
      <c r="C7836" s="6" t="s">
        <v>26765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12295</v>
      </c>
      <c r="M7836" s="6">
        <v>63</v>
      </c>
      <c r="N7836" s="6" t="e">
        <f>VLOOKUP(A7836,web_archive!D:AB,18,FALSE)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26766</v>
      </c>
      <c r="V7836" s="6" t="s">
        <v>26767</v>
      </c>
      <c r="W7836" s="6" t="s">
        <v>26768</v>
      </c>
      <c r="X7836" s="6" t="s">
        <v>26769</v>
      </c>
      <c r="Y7836" s="6" t="s">
        <v>26770</v>
      </c>
      <c r="Z7836" s="6" t="s">
        <v>12489</v>
      </c>
      <c r="AA7836" s="6" t="s">
        <v>12299</v>
      </c>
      <c r="AB7836" s="6" t="s">
        <v>12299</v>
      </c>
    </row>
    <row r="7837" spans="1:28" x14ac:dyDescent="0.3">
      <c r="A7837" s="6">
        <v>13864</v>
      </c>
      <c r="B7837" s="6" t="s">
        <v>26771</v>
      </c>
      <c r="C7837" s="6" t="s">
        <v>26772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12295</v>
      </c>
      <c r="M7837" s="6">
        <v>63</v>
      </c>
      <c r="N7837" s="6" t="e">
        <f>VLOOKUP(A7837,web_archive!D:AB,18,FALSE)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26773</v>
      </c>
      <c r="V7837" s="6" t="s">
        <v>25841</v>
      </c>
      <c r="W7837" s="6" t="s">
        <v>12299</v>
      </c>
      <c r="X7837" s="6" t="s">
        <v>12299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26774</v>
      </c>
      <c r="C7838" s="6" t="s">
        <v>26775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12295</v>
      </c>
      <c r="M7838" s="6">
        <v>63</v>
      </c>
      <c r="N7838" s="6" t="e">
        <f>VLOOKUP(A7838,web_archive!D:AB,18,FALSE)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26776</v>
      </c>
      <c r="V7838" s="6" t="s">
        <v>25841</v>
      </c>
      <c r="W7838" s="6" t="s">
        <v>12299</v>
      </c>
      <c r="X7838" s="6" t="s">
        <v>12299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26777</v>
      </c>
      <c r="C7839" s="6" t="s">
        <v>26778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12295</v>
      </c>
      <c r="M7839" s="6">
        <v>63</v>
      </c>
      <c r="N7839" s="6" t="e">
        <f>VLOOKUP(A7839,web_archive!D:AB,18,FALSE)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26779</v>
      </c>
      <c r="V7839" s="6" t="s">
        <v>12368</v>
      </c>
      <c r="W7839" s="6" t="s">
        <v>12299</v>
      </c>
      <c r="X7839" s="6" t="s">
        <v>12299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26780</v>
      </c>
      <c r="C7840" s="6" t="s">
        <v>26781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12295</v>
      </c>
      <c r="M7840" s="6">
        <v>63</v>
      </c>
      <c r="N7840" s="6" t="e">
        <f>VLOOKUP(A7840,web_archive!D:AB,18,FALSE)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26782</v>
      </c>
      <c r="V7840" s="6" t="s">
        <v>12368</v>
      </c>
      <c r="W7840" s="6" t="s">
        <v>12299</v>
      </c>
      <c r="X7840" s="6" t="s">
        <v>12299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26783</v>
      </c>
      <c r="C7841" s="6" t="s">
        <v>26784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12295</v>
      </c>
      <c r="M7841" s="6">
        <v>63</v>
      </c>
      <c r="N7841" s="6" t="e">
        <f>VLOOKUP(A7841,web_archive!D:AB,18,FALSE)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26785</v>
      </c>
      <c r="V7841" s="6" t="s">
        <v>12368</v>
      </c>
      <c r="W7841" s="6" t="s">
        <v>12299</v>
      </c>
      <c r="X7841" s="6" t="s">
        <v>12299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26786</v>
      </c>
      <c r="C7842" s="6" t="s">
        <v>26787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12295</v>
      </c>
      <c r="M7842" s="6">
        <v>63</v>
      </c>
      <c r="N7842" s="6" t="e">
        <f>VLOOKUP(A7842,web_archive!D:AB,18,FALSE)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26788</v>
      </c>
      <c r="V7842" s="6" t="s">
        <v>12368</v>
      </c>
      <c r="W7842" s="6" t="s">
        <v>12299</v>
      </c>
      <c r="X7842" s="6" t="s">
        <v>12299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26789</v>
      </c>
      <c r="C7843" s="6" t="s">
        <v>26790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12295</v>
      </c>
      <c r="M7843" s="6">
        <v>63</v>
      </c>
      <c r="N7843" s="6" t="e">
        <f>VLOOKUP(A7843,web_archive!D:AB,18,FALSE)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26791</v>
      </c>
      <c r="V7843" s="6" t="s">
        <v>12368</v>
      </c>
      <c r="W7843" s="6" t="s">
        <v>12299</v>
      </c>
      <c r="X7843" s="6" t="s">
        <v>12299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26792</v>
      </c>
      <c r="C7844" s="6" t="s">
        <v>26793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12295</v>
      </c>
      <c r="M7844" s="6">
        <v>63</v>
      </c>
      <c r="N7844" s="6" t="e">
        <f>VLOOKUP(A7844,web_archive!D:AB,18,FALSE)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26794</v>
      </c>
      <c r="V7844" s="6" t="s">
        <v>26795</v>
      </c>
      <c r="W7844" s="6" t="s">
        <v>26796</v>
      </c>
      <c r="X7844" s="6" t="s">
        <v>26797</v>
      </c>
      <c r="Y7844" s="6" t="s">
        <v>26798</v>
      </c>
      <c r="Z7844" s="6" t="s">
        <v>26799</v>
      </c>
      <c r="AA7844" s="6" t="s">
        <v>15504</v>
      </c>
      <c r="AB7844" s="6" t="s">
        <v>12299</v>
      </c>
      <c r="AC7844" s="6" t="s">
        <v>12299</v>
      </c>
    </row>
    <row r="7845" spans="1:29" x14ac:dyDescent="0.3">
      <c r="A7845" s="6">
        <v>13872</v>
      </c>
      <c r="B7845" s="6" t="s">
        <v>26800</v>
      </c>
      <c r="C7845" s="6" t="s">
        <v>26801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12295</v>
      </c>
      <c r="M7845" s="6">
        <v>63</v>
      </c>
      <c r="N7845" s="6" t="e">
        <f>VLOOKUP(A7845,web_archive!D:AB,18,FALSE)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26802</v>
      </c>
      <c r="V7845" s="6" t="s">
        <v>26803</v>
      </c>
      <c r="W7845" s="6" t="s">
        <v>26804</v>
      </c>
      <c r="X7845" s="6" t="s">
        <v>26805</v>
      </c>
      <c r="Y7845" s="6" t="s">
        <v>26806</v>
      </c>
      <c r="Z7845" s="6" t="s">
        <v>15504</v>
      </c>
      <c r="AA7845" s="6" t="s">
        <v>12299</v>
      </c>
      <c r="AB7845" s="6" t="s">
        <v>12299</v>
      </c>
      <c r="AC7845" s="6"/>
    </row>
    <row r="7846" spans="1:29" x14ac:dyDescent="0.3">
      <c r="A7846" s="6">
        <v>13873</v>
      </c>
      <c r="B7846" s="6" t="s">
        <v>26807</v>
      </c>
      <c r="C7846" s="6" t="s">
        <v>26808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12295</v>
      </c>
      <c r="M7846" s="6">
        <v>63</v>
      </c>
      <c r="N7846" s="6" t="e">
        <f>VLOOKUP(A7846,web_archive!D:AB,18,FALSE)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26809</v>
      </c>
      <c r="V7846" s="6" t="s">
        <v>26810</v>
      </c>
      <c r="W7846" s="6" t="s">
        <v>26811</v>
      </c>
      <c r="X7846" s="6" t="s">
        <v>26812</v>
      </c>
      <c r="Y7846" s="6" t="s">
        <v>26813</v>
      </c>
      <c r="Z7846" s="6" t="s">
        <v>15504</v>
      </c>
      <c r="AA7846" s="6" t="s">
        <v>12299</v>
      </c>
      <c r="AB7846" s="6" t="s">
        <v>12299</v>
      </c>
      <c r="AC7846" s="6"/>
    </row>
    <row r="7847" spans="1:29" x14ac:dyDescent="0.3">
      <c r="A7847" s="6">
        <v>13874</v>
      </c>
      <c r="B7847" s="6" t="s">
        <v>26814</v>
      </c>
      <c r="C7847" s="6" t="s">
        <v>26815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12295</v>
      </c>
      <c r="M7847" s="6">
        <v>63</v>
      </c>
      <c r="N7847" s="6" t="e">
        <f>VLOOKUP(A7847,web_archive!D:AB,18,FALSE)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26816</v>
      </c>
      <c r="V7847" s="6" t="s">
        <v>26817</v>
      </c>
      <c r="W7847" s="6" t="s">
        <v>26818</v>
      </c>
      <c r="X7847" s="6" t="s">
        <v>26819</v>
      </c>
      <c r="Y7847" s="6" t="s">
        <v>26820</v>
      </c>
      <c r="Z7847" s="6" t="s">
        <v>15504</v>
      </c>
      <c r="AA7847" s="6" t="s">
        <v>12299</v>
      </c>
      <c r="AB7847" s="6" t="s">
        <v>12299</v>
      </c>
      <c r="AC7847" s="6"/>
    </row>
    <row r="7848" spans="1:29" x14ac:dyDescent="0.3">
      <c r="A7848" s="6">
        <v>13875</v>
      </c>
      <c r="B7848" s="6" t="s">
        <v>26821</v>
      </c>
      <c r="C7848" s="6" t="s">
        <v>26822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12295</v>
      </c>
      <c r="M7848" s="6">
        <v>63</v>
      </c>
      <c r="N7848" s="6" t="e">
        <f>VLOOKUP(A7848,web_archive!D:AB,18,FALSE)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26823</v>
      </c>
      <c r="V7848" s="6" t="s">
        <v>26824</v>
      </c>
      <c r="W7848" s="6" t="s">
        <v>26825</v>
      </c>
      <c r="X7848" s="6" t="s">
        <v>26826</v>
      </c>
      <c r="Y7848" s="6" t="s">
        <v>26827</v>
      </c>
      <c r="Z7848" s="6" t="s">
        <v>15504</v>
      </c>
      <c r="AA7848" s="6" t="s">
        <v>12299</v>
      </c>
      <c r="AB7848" s="6" t="s">
        <v>12299</v>
      </c>
      <c r="AC7848" s="6"/>
    </row>
    <row r="7849" spans="1:29" x14ac:dyDescent="0.3">
      <c r="A7849" s="6">
        <v>13876</v>
      </c>
      <c r="B7849" s="6" t="s">
        <v>26828</v>
      </c>
      <c r="C7849" s="6" t="s">
        <v>26829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12295</v>
      </c>
      <c r="M7849" s="6">
        <v>63</v>
      </c>
      <c r="N7849" s="6" t="e">
        <f>VLOOKUP(A7849,web_archive!D:AB,18,FALSE)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26830</v>
      </c>
      <c r="V7849" s="6" t="s">
        <v>26831</v>
      </c>
      <c r="W7849" s="6" t="s">
        <v>26832</v>
      </c>
      <c r="X7849" s="6" t="s">
        <v>26833</v>
      </c>
      <c r="Y7849" s="6" t="s">
        <v>26834</v>
      </c>
      <c r="Z7849" s="6" t="s">
        <v>15504</v>
      </c>
      <c r="AA7849" s="6" t="s">
        <v>12299</v>
      </c>
      <c r="AB7849" s="6" t="s">
        <v>12299</v>
      </c>
      <c r="AC7849" s="6"/>
    </row>
    <row r="7850" spans="1:29" x14ac:dyDescent="0.3">
      <c r="A7850" s="6">
        <v>13877</v>
      </c>
      <c r="B7850" s="6" t="s">
        <v>26835</v>
      </c>
      <c r="C7850" s="6" t="s">
        <v>26836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12295</v>
      </c>
      <c r="M7850" s="6">
        <v>63</v>
      </c>
      <c r="N7850" s="6" t="e">
        <f>VLOOKUP(A7850,web_archive!D:AB,18,FALSE)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26837</v>
      </c>
      <c r="V7850" s="6" t="s">
        <v>26838</v>
      </c>
      <c r="W7850" s="6" t="s">
        <v>26839</v>
      </c>
      <c r="X7850" s="6" t="s">
        <v>26840</v>
      </c>
      <c r="Y7850" s="6" t="s">
        <v>12368</v>
      </c>
      <c r="Z7850" s="6" t="s">
        <v>12299</v>
      </c>
      <c r="AA7850" s="6" t="s">
        <v>12299</v>
      </c>
      <c r="AB7850" s="6"/>
      <c r="AC7850" s="6"/>
    </row>
    <row r="7851" spans="1:29" x14ac:dyDescent="0.3">
      <c r="A7851" s="6">
        <v>13878</v>
      </c>
      <c r="B7851" s="6" t="s">
        <v>26841</v>
      </c>
      <c r="C7851" s="6" t="s">
        <v>26842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12295</v>
      </c>
      <c r="M7851" s="6">
        <v>63</v>
      </c>
      <c r="N7851" s="6" t="e">
        <f>VLOOKUP(A7851,web_archive!D:AB,18,FALSE)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26843</v>
      </c>
      <c r="V7851" s="6" t="s">
        <v>26844</v>
      </c>
      <c r="W7851" s="6" t="s">
        <v>12368</v>
      </c>
      <c r="X7851" s="6" t="s">
        <v>12299</v>
      </c>
      <c r="Y7851" s="6" t="s">
        <v>12299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26845</v>
      </c>
      <c r="C7852" s="6" t="s">
        <v>26846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12295</v>
      </c>
      <c r="M7852" s="6">
        <v>63</v>
      </c>
      <c r="N7852" s="6" t="e">
        <f>VLOOKUP(A7852,web_archive!D:AB,18,FALSE)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26847</v>
      </c>
      <c r="V7852" s="6" t="s">
        <v>26848</v>
      </c>
      <c r="W7852" s="6" t="s">
        <v>12368</v>
      </c>
      <c r="X7852" s="6" t="s">
        <v>12299</v>
      </c>
      <c r="Y7852" s="6" t="s">
        <v>12299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26849</v>
      </c>
      <c r="C7853" s="6" t="s">
        <v>26850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12295</v>
      </c>
      <c r="M7853" s="6">
        <v>63</v>
      </c>
      <c r="N7853" s="6" t="e">
        <f>VLOOKUP(A7853,web_archive!D:AB,18,FALSE)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26851</v>
      </c>
      <c r="V7853" s="6" t="s">
        <v>26852</v>
      </c>
      <c r="W7853" s="6" t="s">
        <v>12368</v>
      </c>
      <c r="X7853" s="6" t="s">
        <v>12299</v>
      </c>
      <c r="Y7853" s="6" t="s">
        <v>12299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26853</v>
      </c>
      <c r="C7854" s="6" t="s">
        <v>26854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12295</v>
      </c>
      <c r="M7854" s="6">
        <v>63</v>
      </c>
      <c r="N7854" s="6" t="e">
        <f>VLOOKUP(A7854,web_archive!D:AB,18,FALSE)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26855</v>
      </c>
      <c r="V7854" s="6" t="s">
        <v>26856</v>
      </c>
      <c r="W7854" s="6" t="s">
        <v>12368</v>
      </c>
      <c r="X7854" s="6" t="s">
        <v>12299</v>
      </c>
      <c r="Y7854" s="6" t="s">
        <v>12299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26857</v>
      </c>
      <c r="C7855" s="6" t="s">
        <v>26858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12295</v>
      </c>
      <c r="M7855" s="6">
        <v>63</v>
      </c>
      <c r="N7855" s="6" t="e">
        <f>VLOOKUP(A7855,web_archive!D:AB,18,FALSE)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26859</v>
      </c>
      <c r="V7855" s="6" t="s">
        <v>12451</v>
      </c>
      <c r="W7855" s="6" t="s">
        <v>12299</v>
      </c>
      <c r="X7855" s="6" t="s">
        <v>12299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26860</v>
      </c>
      <c r="C7856" s="6" t="s">
        <v>26861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12295</v>
      </c>
      <c r="M7856" s="6">
        <v>63</v>
      </c>
      <c r="N7856" s="6" t="e">
        <f>VLOOKUP(A7856,web_archive!D:AB,18,FALSE)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26862</v>
      </c>
      <c r="V7856" s="6" t="s">
        <v>12451</v>
      </c>
      <c r="W7856" s="6" t="s">
        <v>12299</v>
      </c>
      <c r="X7856" s="6" t="s">
        <v>12299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26863</v>
      </c>
      <c r="C7857" s="6" t="s">
        <v>26864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12295</v>
      </c>
      <c r="M7857" s="6">
        <v>63</v>
      </c>
      <c r="N7857" s="6" t="e">
        <f>VLOOKUP(A7857,web_archive!D:AB,18,FALSE)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26865</v>
      </c>
      <c r="V7857" s="6" t="s">
        <v>12451</v>
      </c>
      <c r="W7857" s="6" t="s">
        <v>12299</v>
      </c>
      <c r="X7857" s="6" t="s">
        <v>12299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26866</v>
      </c>
      <c r="C7858" s="6" t="s">
        <v>26867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12295</v>
      </c>
      <c r="M7858" s="6">
        <v>63</v>
      </c>
      <c r="N7858" s="6" t="e">
        <f>VLOOKUP(A7858,web_archive!D:AB,18,FALSE)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26868</v>
      </c>
      <c r="V7858" s="6" t="s">
        <v>12451</v>
      </c>
      <c r="W7858" s="6" t="s">
        <v>12299</v>
      </c>
      <c r="X7858" s="6" t="s">
        <v>12299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26869</v>
      </c>
      <c r="C7859" s="6" t="s">
        <v>26870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12295</v>
      </c>
      <c r="M7859" s="6">
        <v>63</v>
      </c>
      <c r="N7859" s="6" t="e">
        <f>VLOOKUP(A7859,web_archive!D:AB,18,FALSE)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26871</v>
      </c>
      <c r="V7859" s="6" t="s">
        <v>12451</v>
      </c>
      <c r="W7859" s="6" t="s">
        <v>12299</v>
      </c>
      <c r="X7859" s="6" t="s">
        <v>12299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26872</v>
      </c>
      <c r="C7860" s="6" t="s">
        <v>26873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12295</v>
      </c>
      <c r="M7860" s="6">
        <v>63</v>
      </c>
      <c r="N7860" s="6" t="e">
        <f>VLOOKUP(A7860,web_archive!D:AB,18,FALSE)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26874</v>
      </c>
      <c r="V7860" s="6" t="s">
        <v>12451</v>
      </c>
      <c r="W7860" s="6" t="s">
        <v>12299</v>
      </c>
      <c r="X7860" s="6" t="s">
        <v>12299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26875</v>
      </c>
      <c r="C7861" s="6" t="s">
        <v>26876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12295</v>
      </c>
      <c r="M7861" s="6">
        <v>63</v>
      </c>
      <c r="N7861" s="6" t="e">
        <f>VLOOKUP(A7861,web_archive!D:AB,18,FALSE)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26877</v>
      </c>
      <c r="V7861" s="6" t="s">
        <v>12451</v>
      </c>
      <c r="W7861" s="6" t="s">
        <v>12299</v>
      </c>
      <c r="X7861" s="6" t="s">
        <v>12299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26878</v>
      </c>
      <c r="C7862" s="6" t="s">
        <v>25139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12295</v>
      </c>
      <c r="M7862" s="6">
        <v>63</v>
      </c>
      <c r="N7862" s="6" t="e">
        <f>VLOOKUP(A7862,web_archive!D:AB,18,FALSE)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25140</v>
      </c>
      <c r="V7862" s="6" t="s">
        <v>12489</v>
      </c>
      <c r="W7862" s="6" t="s">
        <v>12299</v>
      </c>
      <c r="X7862" s="6" t="s">
        <v>12299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26879</v>
      </c>
      <c r="C7863" s="6" t="s">
        <v>25142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12295</v>
      </c>
      <c r="M7863" s="6">
        <v>63</v>
      </c>
      <c r="N7863" s="6" t="e">
        <f>VLOOKUP(A7863,web_archive!D:AB,18,FALSE)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25143</v>
      </c>
      <c r="V7863" s="6" t="s">
        <v>12489</v>
      </c>
      <c r="W7863" s="6" t="s">
        <v>12299</v>
      </c>
      <c r="X7863" s="6" t="s">
        <v>12299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26880</v>
      </c>
      <c r="C7864" s="6" t="s">
        <v>26881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12295</v>
      </c>
      <c r="M7864" s="6">
        <v>63</v>
      </c>
      <c r="N7864" s="6" t="e">
        <f>VLOOKUP(A7864,web_archive!D:AB,18,FALSE)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26882</v>
      </c>
      <c r="V7864" s="6" t="s">
        <v>12489</v>
      </c>
      <c r="W7864" s="6" t="s">
        <v>12299</v>
      </c>
      <c r="X7864" s="6" t="s">
        <v>12299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26883</v>
      </c>
      <c r="C7865" s="6" t="s">
        <v>26884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12295</v>
      </c>
      <c r="M7865" s="6">
        <v>63</v>
      </c>
      <c r="N7865" s="6" t="e">
        <f>VLOOKUP(A7865,web_archive!D:AB,18,FALSE)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26885</v>
      </c>
      <c r="V7865" s="6" t="s">
        <v>12489</v>
      </c>
      <c r="W7865" s="6" t="s">
        <v>12299</v>
      </c>
      <c r="X7865" s="6" t="s">
        <v>12299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26886</v>
      </c>
      <c r="C7866" s="6" t="s">
        <v>26887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12295</v>
      </c>
      <c r="M7866" s="6">
        <v>63</v>
      </c>
      <c r="N7866" s="6" t="e">
        <f>VLOOKUP(A7866,web_archive!D:AB,18,FALSE)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26888</v>
      </c>
      <c r="V7866" s="6" t="s">
        <v>12489</v>
      </c>
      <c r="W7866" s="6" t="s">
        <v>12299</v>
      </c>
      <c r="X7866" s="6" t="s">
        <v>12299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26889</v>
      </c>
      <c r="C7867" s="6" t="s">
        <v>26890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12295</v>
      </c>
      <c r="M7867" s="6">
        <v>63</v>
      </c>
      <c r="N7867" s="6" t="e">
        <f>VLOOKUP(A7867,web_archive!D:AB,18,FALSE)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26891</v>
      </c>
      <c r="V7867" s="6" t="s">
        <v>12489</v>
      </c>
      <c r="W7867" s="6" t="s">
        <v>12299</v>
      </c>
      <c r="X7867" s="6" t="s">
        <v>12299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26892</v>
      </c>
      <c r="C7868" s="6" t="s">
        <v>26893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12295</v>
      </c>
      <c r="M7868" s="6">
        <v>63</v>
      </c>
      <c r="N7868" s="6" t="e">
        <f>VLOOKUP(A7868,web_archive!D:AB,18,FALSE)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26894</v>
      </c>
      <c r="V7868" s="6" t="s">
        <v>26895</v>
      </c>
      <c r="W7868" s="6" t="s">
        <v>26896</v>
      </c>
      <c r="X7868" s="6" t="s">
        <v>26897</v>
      </c>
      <c r="Y7868" s="6" t="s">
        <v>26898</v>
      </c>
      <c r="Z7868" s="6" t="s">
        <v>26899</v>
      </c>
      <c r="AA7868" s="6" t="s">
        <v>26900</v>
      </c>
      <c r="AB7868" s="6" t="s">
        <v>26901</v>
      </c>
      <c r="AC7868" s="6" t="s">
        <v>26902</v>
      </c>
      <c r="AD7868" s="6" t="s">
        <v>26903</v>
      </c>
      <c r="AE7868" s="6" t="s">
        <v>26904</v>
      </c>
      <c r="AF7868" s="6" t="s">
        <v>26905</v>
      </c>
      <c r="AG7868" s="6" t="s">
        <v>26906</v>
      </c>
      <c r="AH7868" s="6" t="s">
        <v>26907</v>
      </c>
      <c r="AI7868" s="6" t="s">
        <v>12491</v>
      </c>
      <c r="AJ7868" s="6" t="s">
        <v>12299</v>
      </c>
      <c r="AK7868" s="6" t="s">
        <v>12299</v>
      </c>
    </row>
    <row r="7869" spans="1:37" x14ac:dyDescent="0.3">
      <c r="A7869" s="6">
        <v>13896</v>
      </c>
      <c r="B7869" s="6" t="s">
        <v>26908</v>
      </c>
      <c r="C7869" s="6" t="s">
        <v>26909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12295</v>
      </c>
      <c r="M7869" s="6">
        <v>63</v>
      </c>
      <c r="N7869" s="6" t="e">
        <f>VLOOKUP(A7869,web_archive!D:AB,18,FALSE)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26910</v>
      </c>
      <c r="V7869" s="6" t="s">
        <v>12491</v>
      </c>
      <c r="W7869" s="6" t="s">
        <v>12299</v>
      </c>
      <c r="X7869" s="6" t="s">
        <v>12299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26911</v>
      </c>
      <c r="C7870" s="6" t="s">
        <v>26912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12295</v>
      </c>
      <c r="M7870" s="6">
        <v>63</v>
      </c>
      <c r="N7870" s="6" t="e">
        <f>VLOOKUP(A7870,web_archive!D:AB,18,FALSE)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26913</v>
      </c>
      <c r="V7870" s="6" t="s">
        <v>12491</v>
      </c>
      <c r="W7870" s="6" t="s">
        <v>12299</v>
      </c>
      <c r="X7870" s="6" t="s">
        <v>12299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26914</v>
      </c>
      <c r="C7871" s="6" t="s">
        <v>26915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12295</v>
      </c>
      <c r="M7871" s="6">
        <v>63</v>
      </c>
      <c r="N7871" s="6" t="e">
        <f>VLOOKUP(A7871,web_archive!D:AB,18,FALSE)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26916</v>
      </c>
      <c r="V7871" s="6" t="s">
        <v>12491</v>
      </c>
      <c r="W7871" s="6" t="s">
        <v>12299</v>
      </c>
      <c r="X7871" s="6" t="s">
        <v>12299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26917</v>
      </c>
      <c r="C7872" s="6" t="s">
        <v>26918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12295</v>
      </c>
      <c r="M7872" s="6">
        <v>63</v>
      </c>
      <c r="N7872" s="6" t="e">
        <f>VLOOKUP(A7872,web_archive!D:AB,18,FALSE)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26910</v>
      </c>
      <c r="V7872" s="6" t="s">
        <v>12489</v>
      </c>
      <c r="W7872" s="6" t="s">
        <v>12299</v>
      </c>
      <c r="X7872" s="6" t="s">
        <v>12299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26919</v>
      </c>
      <c r="C7873" s="6" t="s">
        <v>26920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12295</v>
      </c>
      <c r="M7873" s="6">
        <v>63</v>
      </c>
      <c r="N7873" s="6" t="e">
        <f>VLOOKUP(A7873,web_archive!D:AB,18,FALSE)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26913</v>
      </c>
      <c r="V7873" s="6" t="s">
        <v>12489</v>
      </c>
      <c r="W7873" s="6" t="s">
        <v>12299</v>
      </c>
      <c r="X7873" s="6" t="s">
        <v>12299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26921</v>
      </c>
      <c r="C7874" s="6" t="s">
        <v>26922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12295</v>
      </c>
      <c r="M7874" s="6">
        <v>63</v>
      </c>
      <c r="N7874" s="6" t="e">
        <f>VLOOKUP(A7874,web_archive!D:AB,18,FALSE)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26916</v>
      </c>
      <c r="V7874" s="6" t="s">
        <v>12489</v>
      </c>
      <c r="W7874" s="6" t="s">
        <v>12299</v>
      </c>
      <c r="X7874" s="6" t="s">
        <v>12299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26923</v>
      </c>
      <c r="C7875" s="6" t="s">
        <v>26924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12295</v>
      </c>
      <c r="M7875" s="6">
        <v>63</v>
      </c>
      <c r="N7875" s="6" t="e">
        <f>VLOOKUP(A7875,web_archive!D:AB,18,FALSE)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26925</v>
      </c>
      <c r="V7875" s="6" t="s">
        <v>12368</v>
      </c>
      <c r="W7875" s="6" t="s">
        <v>12299</v>
      </c>
      <c r="X7875" s="6" t="s">
        <v>12299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26926</v>
      </c>
      <c r="C7876" s="6" t="s">
        <v>26927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12295</v>
      </c>
      <c r="M7876" s="6">
        <v>63</v>
      </c>
      <c r="N7876" s="6" t="e">
        <f>VLOOKUP(A7876,web_archive!D:AB,18,FALSE)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26928</v>
      </c>
      <c r="V7876" s="6" t="s">
        <v>12368</v>
      </c>
      <c r="W7876" s="6" t="s">
        <v>12299</v>
      </c>
      <c r="X7876" s="6" t="s">
        <v>12299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26929</v>
      </c>
      <c r="C7877" s="6" t="s">
        <v>26930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12295</v>
      </c>
      <c r="M7877" s="6">
        <v>63</v>
      </c>
      <c r="N7877" s="6" t="e">
        <f>VLOOKUP(A7877,web_archive!D:AB,18,FALSE)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26931</v>
      </c>
      <c r="V7877" s="6" t="s">
        <v>12368</v>
      </c>
      <c r="W7877" s="6" t="s">
        <v>12299</v>
      </c>
      <c r="X7877" s="6" t="s">
        <v>12299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26932</v>
      </c>
      <c r="C7878" s="6" t="s">
        <v>26933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12295</v>
      </c>
      <c r="M7878" s="6">
        <v>63</v>
      </c>
      <c r="N7878" s="6" t="e">
        <f>VLOOKUP(A7878,web_archive!D:AB,18,FALSE)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26934</v>
      </c>
      <c r="V7878" s="6" t="s">
        <v>26935</v>
      </c>
      <c r="W7878" s="6" t="s">
        <v>26936</v>
      </c>
      <c r="X7878" s="6" t="s">
        <v>13475</v>
      </c>
      <c r="Y7878" s="6" t="s">
        <v>12299</v>
      </c>
      <c r="Z7878" s="6" t="s">
        <v>12299</v>
      </c>
      <c r="AA7878" s="6"/>
      <c r="AB7878" s="6"/>
    </row>
    <row r="7879" spans="1:28" x14ac:dyDescent="0.3">
      <c r="A7879" s="6">
        <v>13906</v>
      </c>
      <c r="B7879" s="6" t="s">
        <v>26937</v>
      </c>
      <c r="C7879" s="6" t="s">
        <v>26938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12295</v>
      </c>
      <c r="M7879" s="6">
        <v>63</v>
      </c>
      <c r="N7879" s="6" t="e">
        <f>VLOOKUP(A7879,web_archive!D:AB,18,FALSE)</f>
        <v>#N/A</v>
      </c>
      <c r="O7879" s="6">
        <v>2</v>
      </c>
      <c r="P7879" s="6"/>
      <c r="Q7879" s="6"/>
      <c r="R7879" s="6"/>
      <c r="S7879" s="6"/>
      <c r="T7879" s="6"/>
      <c r="U7879" s="6" t="s">
        <v>26939</v>
      </c>
      <c r="V7879" s="6" t="s">
        <v>26940</v>
      </c>
      <c r="W7879" s="6" t="s">
        <v>26941</v>
      </c>
      <c r="X7879" s="6" t="s">
        <v>26942</v>
      </c>
      <c r="Y7879" s="6" t="s">
        <v>26943</v>
      </c>
      <c r="Z7879" s="6" t="s">
        <v>15504</v>
      </c>
      <c r="AA7879" s="6" t="s">
        <v>12299</v>
      </c>
      <c r="AB7879" s="6" t="s">
        <v>12299</v>
      </c>
    </row>
    <row r="7880" spans="1:28" x14ac:dyDescent="0.3">
      <c r="A7880" s="6">
        <v>13907</v>
      </c>
      <c r="B7880" s="6" t="s">
        <v>26944</v>
      </c>
      <c r="C7880" s="6" t="s">
        <v>26945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12295</v>
      </c>
      <c r="M7880" s="6">
        <v>63</v>
      </c>
      <c r="N7880" s="6" t="e">
        <f>VLOOKUP(A7880,web_archive!D:AB,18,FALSE)</f>
        <v>#N/A</v>
      </c>
      <c r="O7880" s="6">
        <v>2</v>
      </c>
      <c r="P7880" s="6"/>
      <c r="Q7880" s="6"/>
      <c r="R7880" s="6"/>
      <c r="S7880" s="6"/>
      <c r="T7880" s="6"/>
      <c r="U7880" s="6" t="s">
        <v>26946</v>
      </c>
      <c r="V7880" s="6" t="s">
        <v>26947</v>
      </c>
      <c r="W7880" s="6" t="s">
        <v>26948</v>
      </c>
      <c r="X7880" s="6" t="s">
        <v>26949</v>
      </c>
      <c r="Y7880" s="6" t="s">
        <v>12299</v>
      </c>
      <c r="Z7880" s="6" t="s">
        <v>12299</v>
      </c>
      <c r="AA7880" s="6"/>
      <c r="AB7880" s="6"/>
    </row>
    <row r="7881" spans="1:28" x14ac:dyDescent="0.3">
      <c r="A7881" s="6">
        <v>13908</v>
      </c>
      <c r="B7881" s="6" t="s">
        <v>26950</v>
      </c>
      <c r="C7881" s="6" t="s">
        <v>26951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12295</v>
      </c>
      <c r="M7881" s="6">
        <v>63</v>
      </c>
      <c r="N7881" s="6" t="e">
        <f>VLOOKUP(A7881,web_archive!D:AB,18,FALSE)</f>
        <v>#N/A</v>
      </c>
      <c r="O7881" s="6">
        <v>2</v>
      </c>
      <c r="P7881" s="6"/>
      <c r="Q7881" s="6"/>
      <c r="R7881" s="6"/>
      <c r="S7881" s="6"/>
      <c r="T7881" s="6"/>
      <c r="U7881" s="6" t="s">
        <v>26952</v>
      </c>
      <c r="V7881" s="6" t="s">
        <v>26953</v>
      </c>
      <c r="W7881" s="6" t="s">
        <v>26954</v>
      </c>
      <c r="X7881" s="6" t="s">
        <v>15504</v>
      </c>
      <c r="Y7881" s="6" t="s">
        <v>12299</v>
      </c>
      <c r="Z7881" s="6" t="s">
        <v>12299</v>
      </c>
      <c r="AA7881" s="6"/>
      <c r="AB7881" s="6"/>
    </row>
    <row r="7882" spans="1:28" x14ac:dyDescent="0.3">
      <c r="A7882" s="6">
        <v>13909</v>
      </c>
      <c r="B7882" s="6" t="s">
        <v>26955</v>
      </c>
      <c r="C7882" s="6" t="s">
        <v>26956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12295</v>
      </c>
      <c r="M7882" s="6">
        <v>63</v>
      </c>
      <c r="N7882" s="6" t="e">
        <f>VLOOKUP(A7882,web_archive!D:AB,18,FALSE)</f>
        <v>#N/A</v>
      </c>
      <c r="O7882" s="6">
        <v>2</v>
      </c>
      <c r="P7882" s="6"/>
      <c r="Q7882" s="6"/>
      <c r="R7882" s="6"/>
      <c r="S7882" s="6"/>
      <c r="T7882" s="6"/>
      <c r="U7882" s="6" t="s">
        <v>26957</v>
      </c>
      <c r="V7882" s="6" t="s">
        <v>26958</v>
      </c>
      <c r="W7882" s="6" t="s">
        <v>26959</v>
      </c>
      <c r="X7882" s="6" t="s">
        <v>26960</v>
      </c>
      <c r="Y7882" s="6" t="s">
        <v>26961</v>
      </c>
      <c r="Z7882" s="6" t="s">
        <v>12299</v>
      </c>
      <c r="AA7882" s="6" t="s">
        <v>12299</v>
      </c>
      <c r="AB7882" s="6"/>
    </row>
    <row r="7883" spans="1:28" x14ac:dyDescent="0.3">
      <c r="A7883" s="6">
        <v>13910</v>
      </c>
      <c r="B7883" s="6" t="s">
        <v>26962</v>
      </c>
      <c r="C7883" s="6" t="s">
        <v>26963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12295</v>
      </c>
      <c r="M7883" s="6">
        <v>63</v>
      </c>
      <c r="N7883" s="6" t="e">
        <f>VLOOKUP(A7883,web_archive!D:AB,18,FALSE)</f>
        <v>#N/A</v>
      </c>
      <c r="O7883" s="6">
        <v>2</v>
      </c>
      <c r="P7883" s="6"/>
      <c r="Q7883" s="6"/>
      <c r="R7883" s="6"/>
      <c r="S7883" s="6"/>
      <c r="T7883" s="6"/>
      <c r="U7883" s="6" t="s">
        <v>26964</v>
      </c>
      <c r="V7883" s="6" t="s">
        <v>26965</v>
      </c>
      <c r="W7883" s="6" t="s">
        <v>26966</v>
      </c>
      <c r="X7883" s="6" t="s">
        <v>13475</v>
      </c>
      <c r="Y7883" s="6" t="s">
        <v>12299</v>
      </c>
      <c r="Z7883" s="6" t="s">
        <v>12299</v>
      </c>
      <c r="AA7883" s="6"/>
      <c r="AB7883" s="6"/>
    </row>
    <row r="7884" spans="1:28" x14ac:dyDescent="0.3">
      <c r="A7884" s="6">
        <v>13911</v>
      </c>
      <c r="B7884" s="6" t="s">
        <v>26967</v>
      </c>
      <c r="C7884" s="6" t="s">
        <v>26968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12295</v>
      </c>
      <c r="M7884" s="6">
        <v>63</v>
      </c>
      <c r="N7884" s="6" t="e">
        <f>VLOOKUP(A7884,web_archive!D:AB,18,FALSE)</f>
        <v>#N/A</v>
      </c>
      <c r="O7884" s="6">
        <v>2</v>
      </c>
      <c r="P7884" s="6"/>
      <c r="Q7884" s="6"/>
      <c r="R7884" s="6"/>
      <c r="S7884" s="6"/>
      <c r="T7884" s="6"/>
      <c r="U7884" s="6" t="s">
        <v>26969</v>
      </c>
      <c r="V7884" s="6" t="s">
        <v>12299</v>
      </c>
      <c r="W7884" s="6" t="s">
        <v>12299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26970</v>
      </c>
      <c r="C7885" s="6" t="s">
        <v>26971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12295</v>
      </c>
      <c r="M7885" s="6">
        <v>63</v>
      </c>
      <c r="N7885" s="6" t="e">
        <f>VLOOKUP(A7885,web_archive!D:AB,18,FALSE)</f>
        <v>#N/A</v>
      </c>
      <c r="O7885" s="6">
        <v>2</v>
      </c>
      <c r="P7885" s="6"/>
      <c r="Q7885" s="6"/>
      <c r="R7885" s="6"/>
      <c r="S7885" s="6"/>
      <c r="T7885" s="6"/>
      <c r="U7885" s="6" t="s">
        <v>26972</v>
      </c>
      <c r="V7885" s="6" t="s">
        <v>12489</v>
      </c>
      <c r="W7885" s="6" t="s">
        <v>12299</v>
      </c>
      <c r="X7885" s="6" t="s">
        <v>12299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26973</v>
      </c>
      <c r="C7886" s="6" t="s">
        <v>26974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12295</v>
      </c>
      <c r="M7886" s="6">
        <v>63</v>
      </c>
      <c r="N7886" s="6" t="e">
        <f>VLOOKUP(A7886,web_archive!D:AB,18,FALSE)</f>
        <v>#N/A</v>
      </c>
      <c r="O7886" s="6">
        <v>2</v>
      </c>
      <c r="P7886" s="6"/>
      <c r="Q7886" s="6"/>
      <c r="R7886" s="6"/>
      <c r="S7886" s="6"/>
      <c r="T7886" s="6"/>
      <c r="U7886" s="6" t="s">
        <v>26975</v>
      </c>
      <c r="V7886" s="6" t="s">
        <v>12489</v>
      </c>
      <c r="W7886" s="6" t="s">
        <v>12299</v>
      </c>
      <c r="X7886" s="6" t="s">
        <v>12299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26976</v>
      </c>
      <c r="C7887" s="6" t="s">
        <v>26977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12295</v>
      </c>
      <c r="M7887" s="6">
        <v>63</v>
      </c>
      <c r="N7887" s="6" t="e">
        <f>VLOOKUP(A7887,web_archive!D:AB,18,FALSE)</f>
        <v>#N/A</v>
      </c>
      <c r="O7887" s="6">
        <v>2</v>
      </c>
      <c r="P7887" s="6"/>
      <c r="Q7887" s="6"/>
      <c r="R7887" s="6"/>
      <c r="S7887" s="6"/>
      <c r="T7887" s="6"/>
      <c r="U7887" s="6" t="s">
        <v>26978</v>
      </c>
      <c r="V7887" s="6" t="s">
        <v>12489</v>
      </c>
      <c r="W7887" s="6" t="s">
        <v>12299</v>
      </c>
      <c r="X7887" s="6" t="s">
        <v>12299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26979</v>
      </c>
      <c r="C7888" s="6" t="s">
        <v>26980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12295</v>
      </c>
      <c r="M7888" s="6">
        <v>63</v>
      </c>
      <c r="N7888" s="6" t="e">
        <f>VLOOKUP(A7888,web_archive!D:AB,18,FALSE)</f>
        <v>#N/A</v>
      </c>
      <c r="O7888" s="6">
        <v>2</v>
      </c>
      <c r="P7888" s="6"/>
      <c r="Q7888" s="6"/>
      <c r="R7888" s="6"/>
      <c r="S7888" s="6"/>
      <c r="T7888" s="6"/>
      <c r="U7888" s="6" t="s">
        <v>26981</v>
      </c>
      <c r="V7888" s="6" t="s">
        <v>25841</v>
      </c>
      <c r="W7888" s="6" t="s">
        <v>12299</v>
      </c>
      <c r="X7888" s="6" t="s">
        <v>12299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26982</v>
      </c>
      <c r="C7889" s="6" t="s">
        <v>26983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12295</v>
      </c>
      <c r="M7889" s="6">
        <v>63</v>
      </c>
      <c r="N7889" s="6" t="e">
        <f>VLOOKUP(A7889,web_archive!D:AB,18,FALSE)</f>
        <v>#N/A</v>
      </c>
      <c r="O7889" s="6">
        <v>2</v>
      </c>
      <c r="P7889" s="6"/>
      <c r="Q7889" s="6"/>
      <c r="R7889" s="6"/>
      <c r="S7889" s="6"/>
      <c r="T7889" s="6"/>
      <c r="U7889" s="6" t="s">
        <v>26984</v>
      </c>
      <c r="V7889" s="6" t="s">
        <v>25841</v>
      </c>
      <c r="W7889" s="6" t="s">
        <v>12299</v>
      </c>
      <c r="X7889" s="6" t="s">
        <v>12299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26985</v>
      </c>
      <c r="C7890" s="6" t="s">
        <v>26986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12295</v>
      </c>
      <c r="M7890" s="6">
        <v>63</v>
      </c>
      <c r="N7890" s="6" t="e">
        <f>VLOOKUP(A7890,web_archive!D:AB,18,FALSE)</f>
        <v>#N/A</v>
      </c>
      <c r="O7890" s="6">
        <v>2</v>
      </c>
      <c r="P7890" s="6"/>
      <c r="Q7890" s="6"/>
      <c r="R7890" s="6"/>
      <c r="S7890" s="6"/>
      <c r="T7890" s="6"/>
      <c r="U7890" s="6" t="s">
        <v>26987</v>
      </c>
      <c r="V7890" s="6" t="s">
        <v>25841</v>
      </c>
      <c r="W7890" s="6" t="s">
        <v>12299</v>
      </c>
      <c r="X7890" s="6" t="s">
        <v>12299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26988</v>
      </c>
      <c r="C7891" s="6" t="s">
        <v>26989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12295</v>
      </c>
      <c r="M7891" s="6">
        <v>63</v>
      </c>
      <c r="N7891" s="6" t="e">
        <f>VLOOKUP(A7891,web_archive!D:AB,18,FALSE)</f>
        <v>#N/A</v>
      </c>
      <c r="O7891" s="6">
        <v>2</v>
      </c>
      <c r="P7891" s="6"/>
      <c r="Q7891" s="6"/>
      <c r="R7891" s="6"/>
      <c r="S7891" s="6"/>
      <c r="T7891" s="6"/>
      <c r="U7891" s="6" t="s">
        <v>26990</v>
      </c>
      <c r="V7891" s="6" t="s">
        <v>12368</v>
      </c>
      <c r="W7891" s="6" t="s">
        <v>12299</v>
      </c>
      <c r="X7891" s="6" t="s">
        <v>12299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26991</v>
      </c>
      <c r="C7892" s="6" t="s">
        <v>25843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12295</v>
      </c>
      <c r="M7892" s="6">
        <v>63</v>
      </c>
      <c r="N7892" s="6" t="e">
        <f>VLOOKUP(A7892,web_archive!D:AB,18,FALSE)</f>
        <v>#N/A</v>
      </c>
      <c r="O7892" s="6">
        <v>2</v>
      </c>
      <c r="P7892" s="6"/>
      <c r="Q7892" s="6"/>
      <c r="R7892" s="6"/>
      <c r="S7892" s="6"/>
      <c r="T7892" s="6"/>
      <c r="U7892" s="6" t="s">
        <v>26992</v>
      </c>
      <c r="V7892" s="6" t="s">
        <v>12368</v>
      </c>
      <c r="W7892" s="6" t="s">
        <v>12299</v>
      </c>
      <c r="X7892" s="6" t="s">
        <v>12299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26993</v>
      </c>
      <c r="C7893" s="6" t="s">
        <v>26994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12295</v>
      </c>
      <c r="M7893" s="6">
        <v>63</v>
      </c>
      <c r="N7893" s="6" t="e">
        <f>VLOOKUP(A7893,web_archive!D:AB,18,FALSE)</f>
        <v>#N/A</v>
      </c>
      <c r="O7893" s="6">
        <v>2</v>
      </c>
      <c r="P7893" s="6"/>
      <c r="Q7893" s="6"/>
      <c r="R7893" s="6"/>
      <c r="S7893" s="6"/>
      <c r="T7893" s="6"/>
      <c r="U7893" s="6" t="s">
        <v>26995</v>
      </c>
      <c r="V7893" s="6" t="s">
        <v>12368</v>
      </c>
      <c r="W7893" s="6" t="s">
        <v>12299</v>
      </c>
      <c r="X7893" s="6" t="s">
        <v>12299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26996</v>
      </c>
      <c r="C7894" s="6" t="s">
        <v>26997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12295</v>
      </c>
      <c r="M7894" s="6">
        <v>63</v>
      </c>
      <c r="N7894" s="6" t="e">
        <f>VLOOKUP(A7894,web_archive!D:AB,18,FALSE)</f>
        <v>#N/A</v>
      </c>
      <c r="O7894" s="6">
        <v>2</v>
      </c>
      <c r="P7894" s="6"/>
      <c r="Q7894" s="6"/>
      <c r="R7894" s="6"/>
      <c r="S7894" s="6"/>
      <c r="T7894" s="6"/>
      <c r="U7894" s="6" t="s">
        <v>26998</v>
      </c>
      <c r="V7894" s="6" t="s">
        <v>12368</v>
      </c>
      <c r="W7894" s="6" t="s">
        <v>12299</v>
      </c>
      <c r="X7894" s="6" t="s">
        <v>12299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26999</v>
      </c>
      <c r="C7895" s="6" t="s">
        <v>27000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12295</v>
      </c>
      <c r="M7895" s="6">
        <v>63</v>
      </c>
      <c r="N7895" s="6" t="e">
        <f>VLOOKUP(A7895,web_archive!D:AB,18,FALSE)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27001</v>
      </c>
      <c r="V7895" s="6" t="s">
        <v>12368</v>
      </c>
      <c r="W7895" s="6" t="s">
        <v>12299</v>
      </c>
      <c r="X7895" s="6" t="s">
        <v>12299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27002</v>
      </c>
      <c r="C7896" s="6" t="s">
        <v>27003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12295</v>
      </c>
      <c r="M7896" s="6">
        <v>63</v>
      </c>
      <c r="N7896" s="6" t="e">
        <f>VLOOKUP(A7896,web_archive!D:AB,18,FALSE)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27004</v>
      </c>
      <c r="V7896" s="6" t="s">
        <v>12368</v>
      </c>
      <c r="W7896" s="6" t="s">
        <v>12299</v>
      </c>
      <c r="X7896" s="6" t="s">
        <v>12299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27005</v>
      </c>
      <c r="C7897" s="6" t="s">
        <v>27006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12295</v>
      </c>
      <c r="M7897" s="6">
        <v>63</v>
      </c>
      <c r="N7897" s="6" t="e">
        <f>VLOOKUP(A7897,web_archive!D:AB,18,FALSE)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27007</v>
      </c>
      <c r="V7897" s="6" t="s">
        <v>12368</v>
      </c>
      <c r="W7897" s="6" t="s">
        <v>12299</v>
      </c>
      <c r="X7897" s="6" t="s">
        <v>12299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27008</v>
      </c>
      <c r="C7898" s="6" t="s">
        <v>27009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12295</v>
      </c>
      <c r="M7898" s="6">
        <v>63</v>
      </c>
      <c r="N7898" s="6" t="e">
        <f>VLOOKUP(A7898,web_archive!D:AB,18,FALSE)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27010</v>
      </c>
      <c r="V7898" s="6" t="s">
        <v>12299</v>
      </c>
      <c r="W7898" s="6" t="s">
        <v>12299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27011</v>
      </c>
      <c r="C7899" s="6" t="s">
        <v>27012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12295</v>
      </c>
      <c r="M7899" s="6">
        <v>63</v>
      </c>
      <c r="N7899" s="6" t="e">
        <f>VLOOKUP(A7899,web_archive!D:AB,18,FALSE)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27013</v>
      </c>
      <c r="V7899" s="6" t="s">
        <v>26819</v>
      </c>
      <c r="W7899" s="6" t="s">
        <v>27014</v>
      </c>
      <c r="X7899" s="6" t="s">
        <v>26817</v>
      </c>
      <c r="Y7899" s="6" t="s">
        <v>12368</v>
      </c>
      <c r="Z7899" s="6" t="s">
        <v>12299</v>
      </c>
      <c r="AA7899" s="6" t="s">
        <v>12299</v>
      </c>
      <c r="AB7899" s="6"/>
    </row>
    <row r="7900" spans="1:28" x14ac:dyDescent="0.3">
      <c r="A7900" s="6">
        <v>13927</v>
      </c>
      <c r="B7900" s="6" t="s">
        <v>27015</v>
      </c>
      <c r="C7900" s="6" t="s">
        <v>27016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12295</v>
      </c>
      <c r="M7900" s="6">
        <v>63</v>
      </c>
      <c r="N7900" s="6" t="e">
        <f>VLOOKUP(A7900,web_archive!D:AB,18,FALSE)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27017</v>
      </c>
      <c r="V7900" s="6" t="s">
        <v>26833</v>
      </c>
      <c r="W7900" s="6" t="s">
        <v>27018</v>
      </c>
      <c r="X7900" s="6" t="s">
        <v>26832</v>
      </c>
      <c r="Y7900" s="6" t="s">
        <v>27019</v>
      </c>
      <c r="Z7900" s="6" t="s">
        <v>12368</v>
      </c>
      <c r="AA7900" s="6" t="s">
        <v>12299</v>
      </c>
      <c r="AB7900" s="6" t="s">
        <v>12299</v>
      </c>
    </row>
    <row r="7901" spans="1:28" x14ac:dyDescent="0.3">
      <c r="A7901" s="6">
        <v>13928</v>
      </c>
      <c r="B7901" s="6" t="s">
        <v>27020</v>
      </c>
      <c r="C7901" s="6" t="s">
        <v>27021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12295</v>
      </c>
      <c r="M7901" s="6">
        <v>63</v>
      </c>
      <c r="N7901" s="6" t="e">
        <f>VLOOKUP(A7901,web_archive!D:AB,18,FALSE)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27022</v>
      </c>
      <c r="V7901" s="6" t="s">
        <v>26824</v>
      </c>
      <c r="W7901" s="6" t="s">
        <v>26825</v>
      </c>
      <c r="X7901" s="6" t="s">
        <v>27023</v>
      </c>
      <c r="Y7901" s="6" t="s">
        <v>27024</v>
      </c>
      <c r="Z7901" s="6" t="s">
        <v>12368</v>
      </c>
      <c r="AA7901" s="6" t="s">
        <v>12299</v>
      </c>
      <c r="AB7901" s="6" t="s">
        <v>12299</v>
      </c>
    </row>
    <row r="7902" spans="1:28" x14ac:dyDescent="0.3">
      <c r="A7902" s="6">
        <v>13929</v>
      </c>
      <c r="B7902" s="6" t="s">
        <v>27025</v>
      </c>
      <c r="C7902" s="6" t="s">
        <v>27026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12295</v>
      </c>
      <c r="M7902" s="6">
        <v>63</v>
      </c>
      <c r="N7902" s="6" t="e">
        <f>VLOOKUP(A7902,web_archive!D:AB,18,FALSE)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27027</v>
      </c>
      <c r="V7902" s="6" t="s">
        <v>26810</v>
      </c>
      <c r="W7902" s="6" t="s">
        <v>26812</v>
      </c>
      <c r="X7902" s="6" t="s">
        <v>27028</v>
      </c>
      <c r="Y7902" s="6" t="s">
        <v>26813</v>
      </c>
      <c r="Z7902" s="6" t="s">
        <v>12368</v>
      </c>
      <c r="AA7902" s="6" t="s">
        <v>12299</v>
      </c>
      <c r="AB7902" s="6" t="s">
        <v>12299</v>
      </c>
    </row>
    <row r="7903" spans="1:28" x14ac:dyDescent="0.3">
      <c r="A7903" s="6">
        <v>13930</v>
      </c>
      <c r="B7903" s="6" t="s">
        <v>27029</v>
      </c>
      <c r="C7903" s="6" t="s">
        <v>27030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12295</v>
      </c>
      <c r="M7903" s="6">
        <v>63</v>
      </c>
      <c r="N7903" s="6" t="e">
        <f>VLOOKUP(A7903,web_archive!D:AB,18,FALSE)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27031</v>
      </c>
      <c r="V7903" s="6" t="s">
        <v>26798</v>
      </c>
      <c r="W7903" s="6" t="s">
        <v>26796</v>
      </c>
      <c r="X7903" s="6" t="s">
        <v>26797</v>
      </c>
      <c r="Y7903" s="6" t="s">
        <v>27032</v>
      </c>
      <c r="Z7903" s="6" t="s">
        <v>12368</v>
      </c>
      <c r="AA7903" s="6" t="s">
        <v>12299</v>
      </c>
      <c r="AB7903" s="6" t="s">
        <v>12299</v>
      </c>
    </row>
    <row r="7904" spans="1:28" x14ac:dyDescent="0.3">
      <c r="A7904" s="6">
        <v>13931</v>
      </c>
      <c r="B7904" s="6" t="s">
        <v>27033</v>
      </c>
      <c r="C7904" s="6" t="s">
        <v>27034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12295</v>
      </c>
      <c r="M7904" s="6">
        <v>63</v>
      </c>
      <c r="N7904" s="6" t="e">
        <f>VLOOKUP(A7904,web_archive!D:AB,18,FALSE)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27035</v>
      </c>
      <c r="V7904" s="6" t="s">
        <v>27036</v>
      </c>
      <c r="W7904" s="6" t="s">
        <v>27037</v>
      </c>
      <c r="X7904" s="6" t="s">
        <v>26806</v>
      </c>
      <c r="Y7904" s="6" t="s">
        <v>12368</v>
      </c>
      <c r="Z7904" s="6" t="s">
        <v>12299</v>
      </c>
      <c r="AA7904" s="6" t="s">
        <v>12299</v>
      </c>
      <c r="AB7904" s="6"/>
    </row>
    <row r="7905" spans="1:24" x14ac:dyDescent="0.3">
      <c r="A7905" s="6">
        <v>13932</v>
      </c>
      <c r="B7905" s="6" t="s">
        <v>27038</v>
      </c>
      <c r="C7905" s="6" t="s">
        <v>27039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12295</v>
      </c>
      <c r="M7905" s="6">
        <v>63</v>
      </c>
      <c r="N7905" s="6" t="e">
        <f>VLOOKUP(A7905,web_archive!D:AB,18,FALSE)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27040</v>
      </c>
      <c r="V7905" s="6" t="s">
        <v>12451</v>
      </c>
      <c r="W7905" s="6" t="s">
        <v>12299</v>
      </c>
      <c r="X7905" s="6" t="s">
        <v>12299</v>
      </c>
    </row>
    <row r="7906" spans="1:24" x14ac:dyDescent="0.3">
      <c r="A7906" s="6">
        <v>13933</v>
      </c>
      <c r="B7906" s="6" t="s">
        <v>27041</v>
      </c>
      <c r="C7906" s="6" t="s">
        <v>27042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12295</v>
      </c>
      <c r="M7906" s="6">
        <v>63</v>
      </c>
      <c r="N7906" s="6" t="e">
        <f>VLOOKUP(A7906,web_archive!D:AB,18,FALSE)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27043</v>
      </c>
      <c r="V7906" s="6" t="s">
        <v>12451</v>
      </c>
      <c r="W7906" s="6" t="s">
        <v>12299</v>
      </c>
      <c r="X7906" s="6" t="s">
        <v>12299</v>
      </c>
    </row>
    <row r="7907" spans="1:24" x14ac:dyDescent="0.3">
      <c r="A7907" s="6">
        <v>13934</v>
      </c>
      <c r="B7907" s="6" t="s">
        <v>27044</v>
      </c>
      <c r="C7907" s="6" t="s">
        <v>27045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12295</v>
      </c>
      <c r="M7907" s="6">
        <v>63</v>
      </c>
      <c r="N7907" s="6" t="e">
        <f>VLOOKUP(A7907,web_archive!D:AB,18,FALSE)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27046</v>
      </c>
      <c r="V7907" s="6" t="s">
        <v>12451</v>
      </c>
      <c r="W7907" s="6" t="s">
        <v>12299</v>
      </c>
      <c r="X7907" s="6" t="s">
        <v>12299</v>
      </c>
    </row>
    <row r="7908" spans="1:24" x14ac:dyDescent="0.3">
      <c r="A7908" s="6">
        <v>13935</v>
      </c>
      <c r="B7908" s="6" t="s">
        <v>27047</v>
      </c>
      <c r="C7908" s="6" t="s">
        <v>27048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12295</v>
      </c>
      <c r="M7908" s="6">
        <v>63</v>
      </c>
      <c r="N7908" s="6" t="e">
        <f>VLOOKUP(A7908,web_archive!D:AB,18,FALSE)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27049</v>
      </c>
      <c r="V7908" s="6" t="s">
        <v>12451</v>
      </c>
      <c r="W7908" s="6" t="s">
        <v>12299</v>
      </c>
      <c r="X7908" s="6" t="s">
        <v>12299</v>
      </c>
    </row>
    <row r="7909" spans="1:24" x14ac:dyDescent="0.3">
      <c r="A7909" s="6">
        <v>13936</v>
      </c>
      <c r="B7909" s="6" t="s">
        <v>27050</v>
      </c>
      <c r="C7909" s="6" t="s">
        <v>27051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12295</v>
      </c>
      <c r="M7909" s="6">
        <v>63</v>
      </c>
      <c r="N7909" s="6" t="e">
        <f>VLOOKUP(A7909,web_archive!D:AB,18,FALSE)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27052</v>
      </c>
      <c r="V7909" s="6" t="s">
        <v>12451</v>
      </c>
      <c r="W7909" s="6" t="s">
        <v>12299</v>
      </c>
      <c r="X7909" s="6" t="s">
        <v>12299</v>
      </c>
    </row>
    <row r="7910" spans="1:24" x14ac:dyDescent="0.3">
      <c r="A7910" s="6">
        <v>13937</v>
      </c>
      <c r="B7910" s="6" t="s">
        <v>27053</v>
      </c>
      <c r="C7910" s="6" t="s">
        <v>27054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12295</v>
      </c>
      <c r="M7910" s="6">
        <v>63</v>
      </c>
      <c r="N7910" s="6" t="e">
        <f>VLOOKUP(A7910,web_archive!D:AB,18,FALSE)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27055</v>
      </c>
      <c r="V7910" s="6" t="s">
        <v>12368</v>
      </c>
      <c r="W7910" s="6" t="s">
        <v>12299</v>
      </c>
      <c r="X7910" s="6" t="s">
        <v>12299</v>
      </c>
    </row>
    <row r="7911" spans="1:24" x14ac:dyDescent="0.3">
      <c r="A7911" s="6">
        <v>13938</v>
      </c>
      <c r="B7911" s="6" t="s">
        <v>27056</v>
      </c>
      <c r="C7911" s="6" t="s">
        <v>27057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12295</v>
      </c>
      <c r="M7911" s="6">
        <v>63</v>
      </c>
      <c r="N7911" s="6" t="e">
        <f>VLOOKUP(A7911,web_archive!D:AB,18,FALSE)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27058</v>
      </c>
      <c r="V7911" s="6" t="s">
        <v>12368</v>
      </c>
      <c r="W7911" s="6" t="s">
        <v>12299</v>
      </c>
      <c r="X7911" s="6" t="s">
        <v>12299</v>
      </c>
    </row>
    <row r="7912" spans="1:24" x14ac:dyDescent="0.3">
      <c r="A7912" s="6">
        <v>13939</v>
      </c>
      <c r="B7912" s="6" t="s">
        <v>27059</v>
      </c>
      <c r="C7912" s="6" t="s">
        <v>27060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12295</v>
      </c>
      <c r="M7912" s="6">
        <v>63</v>
      </c>
      <c r="N7912" s="6" t="e">
        <f>VLOOKUP(A7912,web_archive!D:AB,18,FALSE)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27061</v>
      </c>
      <c r="V7912" s="6" t="s">
        <v>12368</v>
      </c>
      <c r="W7912" s="6" t="s">
        <v>12299</v>
      </c>
      <c r="X7912" s="6" t="s">
        <v>12299</v>
      </c>
    </row>
    <row r="7913" spans="1:24" x14ac:dyDescent="0.3">
      <c r="A7913" s="6">
        <v>13940</v>
      </c>
      <c r="B7913" s="6" t="s">
        <v>27062</v>
      </c>
      <c r="C7913" s="6" t="s">
        <v>27063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12295</v>
      </c>
      <c r="M7913" s="6">
        <v>63</v>
      </c>
      <c r="N7913" s="6" t="e">
        <f>VLOOKUP(A7913,web_archive!D:AB,18,FALSE)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27064</v>
      </c>
      <c r="V7913" s="6" t="s">
        <v>12413</v>
      </c>
      <c r="W7913" s="6" t="s">
        <v>12299</v>
      </c>
      <c r="X7913" s="6" t="s">
        <v>12299</v>
      </c>
    </row>
    <row r="7914" spans="1:24" x14ac:dyDescent="0.3">
      <c r="A7914" s="6">
        <v>13941</v>
      </c>
      <c r="B7914" s="6" t="s">
        <v>27065</v>
      </c>
      <c r="C7914" s="6" t="s">
        <v>27066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12295</v>
      </c>
      <c r="M7914" s="6">
        <v>63</v>
      </c>
      <c r="N7914" s="6" t="e">
        <f>VLOOKUP(A7914,web_archive!D:AB,18,FALSE)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12299</v>
      </c>
      <c r="V7914" s="6" t="s">
        <v>12299</v>
      </c>
      <c r="W7914" s="6" t="s">
        <v>12299</v>
      </c>
      <c r="X7914" s="6"/>
    </row>
    <row r="7915" spans="1:24" x14ac:dyDescent="0.3">
      <c r="A7915" s="6">
        <v>13942</v>
      </c>
      <c r="B7915" s="6" t="s">
        <v>27067</v>
      </c>
      <c r="C7915" s="6" t="s">
        <v>27068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12295</v>
      </c>
      <c r="M7915" s="6">
        <v>63</v>
      </c>
      <c r="N7915" s="6" t="e">
        <f>VLOOKUP(A7915,web_archive!D:AB,18,FALSE)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27069</v>
      </c>
      <c r="V7915" s="6" t="s">
        <v>12368</v>
      </c>
      <c r="W7915" s="6" t="s">
        <v>12299</v>
      </c>
      <c r="X7915" s="6" t="s">
        <v>12299</v>
      </c>
    </row>
    <row r="7916" spans="1:24" x14ac:dyDescent="0.3">
      <c r="A7916" s="6">
        <v>13943</v>
      </c>
      <c r="B7916" s="6" t="s">
        <v>27070</v>
      </c>
      <c r="C7916" s="6" t="s">
        <v>27071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12295</v>
      </c>
      <c r="M7916" s="6">
        <v>63</v>
      </c>
      <c r="N7916" s="6" t="e">
        <f>VLOOKUP(A7916,web_archive!D:AB,18,FALSE)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27072</v>
      </c>
      <c r="V7916" s="6" t="s">
        <v>12368</v>
      </c>
      <c r="W7916" s="6" t="s">
        <v>12299</v>
      </c>
      <c r="X7916" s="6" t="s">
        <v>12299</v>
      </c>
    </row>
    <row r="7917" spans="1:24" x14ac:dyDescent="0.3">
      <c r="A7917" s="6">
        <v>13944</v>
      </c>
      <c r="B7917" s="6" t="s">
        <v>27073</v>
      </c>
      <c r="C7917" s="6" t="s">
        <v>27074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12295</v>
      </c>
      <c r="M7917" s="6">
        <v>63</v>
      </c>
      <c r="N7917" s="6" t="e">
        <f>VLOOKUP(A7917,web_archive!D:AB,18,FALSE)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27075</v>
      </c>
      <c r="V7917" s="6" t="s">
        <v>12368</v>
      </c>
      <c r="W7917" s="6" t="s">
        <v>12299</v>
      </c>
      <c r="X7917" s="6" t="s">
        <v>12299</v>
      </c>
    </row>
    <row r="7918" spans="1:24" x14ac:dyDescent="0.3">
      <c r="A7918" s="6">
        <v>13945</v>
      </c>
      <c r="B7918" s="6" t="s">
        <v>27076</v>
      </c>
      <c r="C7918" s="6" t="s">
        <v>27077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12295</v>
      </c>
      <c r="M7918" s="6">
        <v>63</v>
      </c>
      <c r="N7918" s="6" t="e">
        <f>VLOOKUP(A7918,web_archive!D:AB,18,FALSE)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27078</v>
      </c>
      <c r="V7918" s="6" t="s">
        <v>12299</v>
      </c>
      <c r="W7918" s="6" t="s">
        <v>12299</v>
      </c>
      <c r="X7918" s="6"/>
    </row>
    <row r="7919" spans="1:24" x14ac:dyDescent="0.3">
      <c r="A7919" s="6">
        <v>13946</v>
      </c>
      <c r="B7919" s="6" t="s">
        <v>27079</v>
      </c>
      <c r="C7919" s="6" t="s">
        <v>27080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12295</v>
      </c>
      <c r="M7919" s="6">
        <v>63</v>
      </c>
      <c r="N7919" s="6" t="e">
        <f>VLOOKUP(A7919,web_archive!D:AB,18,FALSE)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27081</v>
      </c>
      <c r="V7919" s="6" t="s">
        <v>12299</v>
      </c>
      <c r="W7919" s="6" t="s">
        <v>12299</v>
      </c>
      <c r="X7919" s="6"/>
    </row>
    <row r="7920" spans="1:24" x14ac:dyDescent="0.3">
      <c r="A7920" s="6">
        <v>13947</v>
      </c>
      <c r="B7920" s="6" t="s">
        <v>27082</v>
      </c>
      <c r="C7920" s="6" t="s">
        <v>27083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12295</v>
      </c>
      <c r="M7920" s="6">
        <v>63</v>
      </c>
      <c r="N7920" s="6" t="e">
        <f>VLOOKUP(A7920,web_archive!D:AB,18,FALSE)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27084</v>
      </c>
      <c r="V7920" s="6" t="s">
        <v>12299</v>
      </c>
      <c r="W7920" s="6" t="s">
        <v>12299</v>
      </c>
      <c r="X7920" s="6"/>
    </row>
    <row r="7921" spans="1:24" x14ac:dyDescent="0.3">
      <c r="A7921" s="6">
        <v>13948</v>
      </c>
      <c r="B7921" s="6" t="s">
        <v>27085</v>
      </c>
      <c r="C7921" s="6" t="s">
        <v>27086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12295</v>
      </c>
      <c r="M7921" s="6">
        <v>63</v>
      </c>
      <c r="N7921" s="6" t="e">
        <f>VLOOKUP(A7921,web_archive!D:AB,18,FALSE)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27087</v>
      </c>
      <c r="V7921" s="6" t="s">
        <v>12299</v>
      </c>
      <c r="W7921" s="6" t="s">
        <v>12299</v>
      </c>
      <c r="X7921" s="6"/>
    </row>
    <row r="7922" spans="1:24" x14ac:dyDescent="0.3">
      <c r="A7922" s="6">
        <v>13949</v>
      </c>
      <c r="B7922" s="6" t="s">
        <v>27088</v>
      </c>
      <c r="C7922" s="6" t="s">
        <v>27089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12295</v>
      </c>
      <c r="M7922" s="6">
        <v>63</v>
      </c>
      <c r="N7922" s="6" t="e">
        <f>VLOOKUP(A7922,web_archive!D:AB,18,FALSE)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27090</v>
      </c>
      <c r="V7922" s="6" t="s">
        <v>12299</v>
      </c>
      <c r="W7922" s="6" t="s">
        <v>12299</v>
      </c>
      <c r="X7922" s="6"/>
    </row>
    <row r="7923" spans="1:24" x14ac:dyDescent="0.3">
      <c r="A7923" s="6">
        <v>13950</v>
      </c>
      <c r="B7923" s="6" t="s">
        <v>27091</v>
      </c>
      <c r="C7923" s="6" t="s">
        <v>27092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12295</v>
      </c>
      <c r="M7923" s="6">
        <v>63</v>
      </c>
      <c r="N7923" s="6" t="e">
        <f>VLOOKUP(A7923,web_archive!D:AB,18,FALSE)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27093</v>
      </c>
      <c r="V7923" s="6" t="s">
        <v>12299</v>
      </c>
      <c r="W7923" s="6" t="s">
        <v>12299</v>
      </c>
      <c r="X7923" s="6"/>
    </row>
    <row r="7924" spans="1:24" x14ac:dyDescent="0.3">
      <c r="A7924" s="6">
        <v>13951</v>
      </c>
      <c r="B7924" s="6" t="s">
        <v>27094</v>
      </c>
      <c r="C7924" s="6" t="s">
        <v>27095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12295</v>
      </c>
      <c r="M7924" s="6">
        <v>63</v>
      </c>
      <c r="N7924" s="6" t="e">
        <f>VLOOKUP(A7924,web_archive!D:AB,18,FALSE)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27096</v>
      </c>
      <c r="V7924" s="6" t="s">
        <v>25841</v>
      </c>
      <c r="W7924" s="6" t="s">
        <v>12299</v>
      </c>
      <c r="X7924" s="6" t="s">
        <v>12299</v>
      </c>
    </row>
    <row r="7925" spans="1:24" x14ac:dyDescent="0.3">
      <c r="A7925" s="6">
        <v>13952</v>
      </c>
      <c r="B7925" s="6" t="s">
        <v>27097</v>
      </c>
      <c r="C7925" s="6" t="s">
        <v>27098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12295</v>
      </c>
      <c r="M7925" s="6">
        <v>63</v>
      </c>
      <c r="N7925" s="6" t="e">
        <f>VLOOKUP(A7925,web_archive!D:AB,18,FALSE)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27099</v>
      </c>
      <c r="V7925" s="6" t="s">
        <v>25841</v>
      </c>
      <c r="W7925" s="6" t="s">
        <v>12299</v>
      </c>
      <c r="X7925" s="6" t="s">
        <v>12299</v>
      </c>
    </row>
    <row r="7926" spans="1:24" x14ac:dyDescent="0.3">
      <c r="A7926" s="6">
        <v>13953</v>
      </c>
      <c r="B7926" s="6" t="s">
        <v>27100</v>
      </c>
      <c r="C7926" s="6" t="s">
        <v>27101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12295</v>
      </c>
      <c r="M7926" s="6">
        <v>63</v>
      </c>
      <c r="N7926" s="6" t="e">
        <f>VLOOKUP(A7926,web_archive!D:AB,18,FALSE)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27102</v>
      </c>
      <c r="V7926" s="6" t="s">
        <v>26526</v>
      </c>
      <c r="W7926" s="6" t="s">
        <v>12299</v>
      </c>
      <c r="X7926" s="6" t="s">
        <v>12299</v>
      </c>
    </row>
    <row r="7927" spans="1:24" x14ac:dyDescent="0.3">
      <c r="A7927" s="6">
        <v>13954</v>
      </c>
      <c r="B7927" s="6" t="s">
        <v>27103</v>
      </c>
      <c r="C7927" s="6" t="s">
        <v>27104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12295</v>
      </c>
      <c r="M7927" s="6">
        <v>63</v>
      </c>
      <c r="N7927" s="6" t="e">
        <f>VLOOKUP(A7927,web_archive!D:AB,18,FALSE)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27105</v>
      </c>
      <c r="V7927" s="6" t="s">
        <v>25841</v>
      </c>
      <c r="W7927" s="6" t="s">
        <v>12299</v>
      </c>
      <c r="X7927" s="6" t="s">
        <v>12299</v>
      </c>
    </row>
    <row r="7928" spans="1:24" x14ac:dyDescent="0.3">
      <c r="A7928" s="6">
        <v>13955</v>
      </c>
      <c r="B7928" s="6" t="s">
        <v>27106</v>
      </c>
      <c r="C7928" s="6" t="s">
        <v>27107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12295</v>
      </c>
      <c r="M7928" s="6">
        <v>63</v>
      </c>
      <c r="N7928" s="6" t="e">
        <f>VLOOKUP(A7928,web_archive!D:AB,18,FALSE)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27108</v>
      </c>
      <c r="V7928" s="6" t="s">
        <v>25841</v>
      </c>
      <c r="W7928" s="6" t="s">
        <v>12299</v>
      </c>
      <c r="X7928" s="6" t="s">
        <v>12299</v>
      </c>
    </row>
    <row r="7929" spans="1:24" x14ac:dyDescent="0.3">
      <c r="A7929" s="6">
        <v>13956</v>
      </c>
      <c r="B7929" s="6" t="s">
        <v>27109</v>
      </c>
      <c r="C7929" s="6" t="s">
        <v>27110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12295</v>
      </c>
      <c r="M7929" s="6">
        <v>63</v>
      </c>
      <c r="N7929" s="6" t="e">
        <f>VLOOKUP(A7929,web_archive!D:AB,18,FALSE)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27111</v>
      </c>
      <c r="V7929" s="6" t="s">
        <v>25841</v>
      </c>
      <c r="W7929" s="6" t="s">
        <v>12299</v>
      </c>
      <c r="X7929" s="6" t="s">
        <v>12299</v>
      </c>
    </row>
    <row r="7930" spans="1:24" x14ac:dyDescent="0.3">
      <c r="A7930" s="6">
        <v>13957</v>
      </c>
      <c r="B7930" s="6" t="s">
        <v>27112</v>
      </c>
      <c r="C7930" s="6" t="s">
        <v>27113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12295</v>
      </c>
      <c r="M7930" s="6">
        <v>63</v>
      </c>
      <c r="N7930" s="6" t="e">
        <f>VLOOKUP(A7930,web_archive!D:AB,18,FALSE)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27114</v>
      </c>
      <c r="V7930" s="6" t="s">
        <v>25841</v>
      </c>
      <c r="W7930" s="6" t="s">
        <v>12299</v>
      </c>
      <c r="X7930" s="6" t="s">
        <v>12299</v>
      </c>
    </row>
    <row r="7931" spans="1:24" x14ac:dyDescent="0.3">
      <c r="A7931" s="6">
        <v>13958</v>
      </c>
      <c r="B7931" s="6" t="s">
        <v>27115</v>
      </c>
      <c r="C7931" s="6" t="s">
        <v>27116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12295</v>
      </c>
      <c r="M7931" s="6">
        <v>63</v>
      </c>
      <c r="N7931" s="6" t="e">
        <f>VLOOKUP(A7931,web_archive!D:AB,18,FALSE)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27117</v>
      </c>
      <c r="V7931" s="6" t="s">
        <v>25841</v>
      </c>
      <c r="W7931" s="6" t="s">
        <v>12299</v>
      </c>
      <c r="X7931" s="6" t="s">
        <v>12299</v>
      </c>
    </row>
    <row r="7932" spans="1:24" x14ac:dyDescent="0.3">
      <c r="A7932" s="6">
        <v>13959</v>
      </c>
      <c r="B7932" s="6" t="s">
        <v>27118</v>
      </c>
      <c r="C7932" s="6" t="s">
        <v>27119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12295</v>
      </c>
      <c r="M7932" s="6">
        <v>63</v>
      </c>
      <c r="N7932" s="6" t="e">
        <f>VLOOKUP(A7932,web_archive!D:AB,18,FALSE)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27120</v>
      </c>
      <c r="V7932" s="6" t="s">
        <v>25841</v>
      </c>
      <c r="W7932" s="6" t="s">
        <v>12299</v>
      </c>
      <c r="X7932" s="6" t="s">
        <v>12299</v>
      </c>
    </row>
    <row r="7933" spans="1:24" x14ac:dyDescent="0.3">
      <c r="A7933" s="6">
        <v>13960</v>
      </c>
      <c r="B7933" s="6" t="s">
        <v>27121</v>
      </c>
      <c r="C7933" s="6" t="s">
        <v>27122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12295</v>
      </c>
      <c r="M7933" s="6">
        <v>63</v>
      </c>
      <c r="N7933" s="6" t="e">
        <f>VLOOKUP(A7933,web_archive!D:AB,18,FALSE)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27123</v>
      </c>
      <c r="V7933" s="6" t="s">
        <v>12368</v>
      </c>
      <c r="W7933" s="6" t="s">
        <v>12299</v>
      </c>
      <c r="X7933" s="6" t="s">
        <v>12299</v>
      </c>
    </row>
    <row r="7934" spans="1:24" x14ac:dyDescent="0.3">
      <c r="A7934" s="6">
        <v>13961</v>
      </c>
      <c r="B7934" s="6" t="s">
        <v>27124</v>
      </c>
      <c r="C7934" s="6" t="s">
        <v>27125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12295</v>
      </c>
      <c r="M7934" s="6">
        <v>63</v>
      </c>
      <c r="N7934" s="6" t="e">
        <f>VLOOKUP(A7934,web_archive!D:AB,18,FALSE)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27126</v>
      </c>
      <c r="V7934" s="6" t="s">
        <v>12491</v>
      </c>
      <c r="W7934" s="6" t="s">
        <v>12299</v>
      </c>
      <c r="X7934" s="6" t="s">
        <v>12299</v>
      </c>
    </row>
    <row r="7935" spans="1:24" x14ac:dyDescent="0.3">
      <c r="A7935" s="6">
        <v>13962</v>
      </c>
      <c r="B7935" s="6" t="s">
        <v>27127</v>
      </c>
      <c r="C7935" s="6" t="s">
        <v>27128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12295</v>
      </c>
      <c r="M7935" s="6">
        <v>63</v>
      </c>
      <c r="N7935" s="6" t="e">
        <f>VLOOKUP(A7935,web_archive!D:AB,18,FALSE)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27129</v>
      </c>
      <c r="V7935" s="6" t="s">
        <v>12368</v>
      </c>
      <c r="W7935" s="6" t="s">
        <v>12299</v>
      </c>
      <c r="X7935" s="6" t="s">
        <v>12299</v>
      </c>
    </row>
    <row r="7936" spans="1:24" x14ac:dyDescent="0.3">
      <c r="A7936" s="6">
        <v>13963</v>
      </c>
      <c r="B7936" s="6" t="s">
        <v>27130</v>
      </c>
      <c r="C7936" s="6" t="s">
        <v>27131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12295</v>
      </c>
      <c r="M7936" s="6">
        <v>63</v>
      </c>
      <c r="N7936" s="6" t="e">
        <f>VLOOKUP(A7936,web_archive!D:AB,18,FALSE)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27132</v>
      </c>
      <c r="V7936" s="6" t="s">
        <v>12368</v>
      </c>
      <c r="W7936" s="6" t="s">
        <v>12299</v>
      </c>
      <c r="X7936" s="6" t="s">
        <v>12299</v>
      </c>
    </row>
    <row r="7937" spans="1:24" x14ac:dyDescent="0.3">
      <c r="A7937" s="6">
        <v>13964</v>
      </c>
      <c r="B7937" s="6" t="s">
        <v>27133</v>
      </c>
      <c r="C7937" s="6" t="s">
        <v>27134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12295</v>
      </c>
      <c r="M7937" s="6">
        <v>63</v>
      </c>
      <c r="N7937" s="6" t="e">
        <f>VLOOKUP(A7937,web_archive!D:AB,18,FALSE)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27135</v>
      </c>
      <c r="V7937" s="6" t="s">
        <v>12368</v>
      </c>
      <c r="W7937" s="6" t="s">
        <v>12299</v>
      </c>
      <c r="X7937" s="6" t="s">
        <v>12299</v>
      </c>
    </row>
    <row r="7938" spans="1:24" x14ac:dyDescent="0.3">
      <c r="A7938" s="6">
        <v>13965</v>
      </c>
      <c r="B7938" s="6" t="s">
        <v>27136</v>
      </c>
      <c r="C7938" s="6" t="s">
        <v>27137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12295</v>
      </c>
      <c r="M7938" s="6">
        <v>63</v>
      </c>
      <c r="N7938" s="6" t="e">
        <f>VLOOKUP(A7938,web_archive!D:AB,18,FALSE)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27138</v>
      </c>
      <c r="V7938" s="6" t="s">
        <v>12368</v>
      </c>
      <c r="W7938" s="6" t="s">
        <v>12299</v>
      </c>
      <c r="X7938" s="6" t="s">
        <v>12299</v>
      </c>
    </row>
    <row r="7939" spans="1:24" x14ac:dyDescent="0.3">
      <c r="A7939" s="6">
        <v>13966</v>
      </c>
      <c r="B7939" s="6" t="s">
        <v>27139</v>
      </c>
      <c r="C7939" s="6" t="s">
        <v>27140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12295</v>
      </c>
      <c r="M7939" s="6">
        <v>63</v>
      </c>
      <c r="N7939" s="6" t="e">
        <f>VLOOKUP(A7939,web_archive!D:AB,18,FALSE)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27141</v>
      </c>
      <c r="V7939" s="6" t="s">
        <v>12368</v>
      </c>
      <c r="W7939" s="6" t="s">
        <v>12299</v>
      </c>
      <c r="X7939" s="6" t="s">
        <v>12299</v>
      </c>
    </row>
    <row r="7940" spans="1:24" x14ac:dyDescent="0.3">
      <c r="A7940" s="6">
        <v>13967</v>
      </c>
      <c r="B7940" s="6" t="s">
        <v>27142</v>
      </c>
      <c r="C7940" s="6" t="s">
        <v>27143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12295</v>
      </c>
      <c r="M7940" s="6">
        <v>63</v>
      </c>
      <c r="N7940" s="6" t="e">
        <f>VLOOKUP(A7940,web_archive!D:AB,18,FALSE)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27144</v>
      </c>
      <c r="V7940" s="6" t="s">
        <v>12368</v>
      </c>
      <c r="W7940" s="6" t="s">
        <v>12299</v>
      </c>
      <c r="X7940" s="6" t="s">
        <v>12299</v>
      </c>
    </row>
    <row r="7941" spans="1:24" x14ac:dyDescent="0.3">
      <c r="A7941" s="6">
        <v>13968</v>
      </c>
      <c r="B7941" s="6" t="s">
        <v>27145</v>
      </c>
      <c r="C7941" s="6" t="s">
        <v>27146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12295</v>
      </c>
      <c r="M7941" s="6">
        <v>63</v>
      </c>
      <c r="N7941" s="6" t="e">
        <f>VLOOKUP(A7941,web_archive!D:AB,18,FALSE)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27147</v>
      </c>
      <c r="V7941" s="6" t="s">
        <v>24574</v>
      </c>
      <c r="W7941" s="6" t="s">
        <v>12299</v>
      </c>
      <c r="X7941" s="6" t="s">
        <v>12299</v>
      </c>
    </row>
    <row r="7942" spans="1:24" x14ac:dyDescent="0.3">
      <c r="A7942" s="6">
        <v>13969</v>
      </c>
      <c r="B7942" s="6" t="s">
        <v>27148</v>
      </c>
      <c r="C7942" s="6" t="s">
        <v>27149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12295</v>
      </c>
      <c r="M7942" s="6">
        <v>63</v>
      </c>
      <c r="N7942" s="6" t="e">
        <f>VLOOKUP(A7942,web_archive!D:AB,18,FALSE)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27150</v>
      </c>
      <c r="V7942" s="6" t="s">
        <v>24574</v>
      </c>
      <c r="W7942" s="6" t="s">
        <v>12299</v>
      </c>
      <c r="X7942" s="6" t="s">
        <v>12299</v>
      </c>
    </row>
    <row r="7943" spans="1:24" x14ac:dyDescent="0.3">
      <c r="A7943" s="6">
        <v>13970</v>
      </c>
      <c r="B7943" s="6" t="s">
        <v>27151</v>
      </c>
      <c r="C7943" s="6" t="s">
        <v>27152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12295</v>
      </c>
      <c r="M7943" s="6">
        <v>63</v>
      </c>
      <c r="N7943" s="6" t="e">
        <f>VLOOKUP(A7943,web_archive!D:AB,18,FALSE)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27153</v>
      </c>
      <c r="V7943" s="6" t="s">
        <v>12489</v>
      </c>
      <c r="W7943" s="6" t="s">
        <v>12299</v>
      </c>
      <c r="X7943" s="6" t="s">
        <v>12299</v>
      </c>
    </row>
    <row r="7944" spans="1:24" x14ac:dyDescent="0.3">
      <c r="A7944" s="6">
        <v>13971</v>
      </c>
      <c r="B7944" s="6" t="s">
        <v>27154</v>
      </c>
      <c r="C7944" s="6" t="s">
        <v>21232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12295</v>
      </c>
      <c r="M7944" s="6">
        <v>63</v>
      </c>
      <c r="N7944" s="6" t="e">
        <f>VLOOKUP(A7944,web_archive!D:AB,18,FALSE)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27155</v>
      </c>
      <c r="V7944" s="6" t="s">
        <v>12489</v>
      </c>
      <c r="W7944" s="6" t="s">
        <v>12299</v>
      </c>
      <c r="X7944" s="6" t="s">
        <v>12299</v>
      </c>
    </row>
    <row r="7945" spans="1:24" x14ac:dyDescent="0.3">
      <c r="A7945" s="6">
        <v>13972</v>
      </c>
      <c r="B7945" s="6" t="s">
        <v>27156</v>
      </c>
      <c r="C7945" s="6" t="s">
        <v>27157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12295</v>
      </c>
      <c r="M7945" s="6">
        <v>63</v>
      </c>
      <c r="N7945" s="6" t="e">
        <f>VLOOKUP(A7945,web_archive!D:AB,18,FALSE)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27158</v>
      </c>
      <c r="V7945" s="6" t="s">
        <v>12489</v>
      </c>
      <c r="W7945" s="6" t="s">
        <v>12299</v>
      </c>
      <c r="X7945" s="6" t="s">
        <v>12299</v>
      </c>
    </row>
    <row r="7946" spans="1:24" x14ac:dyDescent="0.3">
      <c r="A7946" s="6">
        <v>13973</v>
      </c>
      <c r="B7946" s="6" t="s">
        <v>27159</v>
      </c>
      <c r="C7946" s="6" t="s">
        <v>27160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12295</v>
      </c>
      <c r="M7946" s="6">
        <v>63</v>
      </c>
      <c r="N7946" s="6" t="e">
        <f>VLOOKUP(A7946,web_archive!D:AB,18,FALSE)</f>
        <v>#N/A</v>
      </c>
      <c r="O7946" s="6">
        <v>2</v>
      </c>
      <c r="P7946" s="6"/>
      <c r="Q7946" s="6"/>
      <c r="R7946" s="6"/>
      <c r="S7946" s="6"/>
      <c r="T7946" s="6"/>
      <c r="U7946" s="6" t="s">
        <v>23981</v>
      </c>
      <c r="V7946" s="6" t="s">
        <v>12486</v>
      </c>
      <c r="W7946" s="6" t="s">
        <v>12299</v>
      </c>
      <c r="X7946" s="6" t="s">
        <v>12299</v>
      </c>
    </row>
    <row r="7947" spans="1:24" x14ac:dyDescent="0.3">
      <c r="A7947" s="6">
        <v>13974</v>
      </c>
      <c r="B7947" s="6" t="s">
        <v>27161</v>
      </c>
      <c r="C7947" s="6" t="s">
        <v>27162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12295</v>
      </c>
      <c r="M7947" s="6">
        <v>63</v>
      </c>
      <c r="N7947" s="6" t="e">
        <f>VLOOKUP(A7947,web_archive!D:AB,18,FALSE)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12299</v>
      </c>
      <c r="V7947" s="6" t="s">
        <v>12299</v>
      </c>
      <c r="W7947" s="6" t="s">
        <v>12299</v>
      </c>
      <c r="X7947" s="6"/>
    </row>
    <row r="7948" spans="1:24" x14ac:dyDescent="0.3">
      <c r="A7948" s="6">
        <v>13975</v>
      </c>
      <c r="B7948" s="6" t="s">
        <v>27163</v>
      </c>
      <c r="C7948" s="6" t="s">
        <v>27164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12295</v>
      </c>
      <c r="M7948" s="6">
        <v>63</v>
      </c>
      <c r="N7948" s="6" t="e">
        <f>VLOOKUP(A7948,web_archive!D:AB,18,FALSE)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27165</v>
      </c>
      <c r="V7948" s="6" t="s">
        <v>25841</v>
      </c>
      <c r="W7948" s="6" t="s">
        <v>12299</v>
      </c>
      <c r="X7948" s="6" t="s">
        <v>12299</v>
      </c>
    </row>
    <row r="7949" spans="1:24" x14ac:dyDescent="0.3">
      <c r="A7949" s="6">
        <v>13976</v>
      </c>
      <c r="B7949" s="6" t="s">
        <v>27166</v>
      </c>
      <c r="C7949" s="6" t="s">
        <v>27167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12295</v>
      </c>
      <c r="M7949" s="6">
        <v>63</v>
      </c>
      <c r="N7949" s="6" t="e">
        <f>VLOOKUP(A7949,web_archive!D:AB,18,FALSE)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27168</v>
      </c>
      <c r="V7949" s="6" t="s">
        <v>25841</v>
      </c>
      <c r="W7949" s="6" t="s">
        <v>12299</v>
      </c>
      <c r="X7949" s="6" t="s">
        <v>12299</v>
      </c>
    </row>
    <row r="7950" spans="1:24" x14ac:dyDescent="0.3">
      <c r="A7950" s="6">
        <v>13977</v>
      </c>
      <c r="B7950" s="6" t="s">
        <v>27169</v>
      </c>
      <c r="C7950" s="6" t="s">
        <v>27170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12295</v>
      </c>
      <c r="M7950" s="6">
        <v>63</v>
      </c>
      <c r="N7950" s="6" t="e">
        <f>VLOOKUP(A7950,web_archive!D:AB,18,FALSE)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27171</v>
      </c>
      <c r="V7950" s="6" t="s">
        <v>25841</v>
      </c>
      <c r="W7950" s="6" t="s">
        <v>12299</v>
      </c>
      <c r="X7950" s="6" t="s">
        <v>12299</v>
      </c>
    </row>
    <row r="7951" spans="1:24" x14ac:dyDescent="0.3">
      <c r="A7951" s="6">
        <v>13978</v>
      </c>
      <c r="B7951" s="6" t="s">
        <v>27172</v>
      </c>
      <c r="C7951" s="6" t="s">
        <v>27173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12295</v>
      </c>
      <c r="M7951" s="6">
        <v>63</v>
      </c>
      <c r="N7951" s="6" t="e">
        <f>VLOOKUP(A7951,web_archive!D:AB,18,FALSE)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27174</v>
      </c>
      <c r="V7951" s="6" t="s">
        <v>25841</v>
      </c>
      <c r="W7951" s="6" t="s">
        <v>12299</v>
      </c>
      <c r="X7951" s="6" t="s">
        <v>12299</v>
      </c>
    </row>
    <row r="7952" spans="1:24" x14ac:dyDescent="0.3">
      <c r="A7952" s="6">
        <v>13979</v>
      </c>
      <c r="B7952" s="6" t="s">
        <v>27175</v>
      </c>
      <c r="C7952" s="6" t="s">
        <v>27176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12295</v>
      </c>
      <c r="M7952" s="6">
        <v>63</v>
      </c>
      <c r="N7952" s="6" t="e">
        <f>VLOOKUP(A7952,web_archive!D:AB,18,FALSE)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27177</v>
      </c>
      <c r="V7952" s="6" t="s">
        <v>25841</v>
      </c>
      <c r="W7952" s="6" t="s">
        <v>12299</v>
      </c>
      <c r="X7952" s="6" t="s">
        <v>12299</v>
      </c>
    </row>
    <row r="7953" spans="1:25" x14ac:dyDescent="0.3">
      <c r="A7953" s="6">
        <v>13980</v>
      </c>
      <c r="B7953" s="6" t="s">
        <v>27178</v>
      </c>
      <c r="C7953" s="6" t="s">
        <v>27179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12295</v>
      </c>
      <c r="M7953" s="6">
        <v>63</v>
      </c>
      <c r="N7953" s="6" t="e">
        <f>VLOOKUP(A7953,web_archive!D:AB,18,FALSE)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27180</v>
      </c>
      <c r="V7953" s="6" t="s">
        <v>25841</v>
      </c>
      <c r="W7953" s="6" t="s">
        <v>12299</v>
      </c>
      <c r="X7953" s="6" t="s">
        <v>12299</v>
      </c>
      <c r="Y7953" s="6"/>
    </row>
    <row r="7954" spans="1:25" x14ac:dyDescent="0.3">
      <c r="A7954" s="6">
        <v>13981</v>
      </c>
      <c r="B7954" s="6" t="s">
        <v>27181</v>
      </c>
      <c r="C7954" s="6" t="s">
        <v>27182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12295</v>
      </c>
      <c r="M7954" s="6">
        <v>63</v>
      </c>
      <c r="N7954" s="6" t="e">
        <f>VLOOKUP(A7954,web_archive!D:AB,18,FALSE)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27165</v>
      </c>
      <c r="V7954" s="6" t="s">
        <v>27183</v>
      </c>
      <c r="W7954" s="6" t="s">
        <v>12299</v>
      </c>
      <c r="X7954" s="6" t="s">
        <v>12299</v>
      </c>
      <c r="Y7954" s="6"/>
    </row>
    <row r="7955" spans="1:25" x14ac:dyDescent="0.3">
      <c r="A7955" s="6">
        <v>13982</v>
      </c>
      <c r="B7955" s="6" t="s">
        <v>27184</v>
      </c>
      <c r="C7955" s="6" t="s">
        <v>27185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12295</v>
      </c>
      <c r="M7955" s="6">
        <v>63</v>
      </c>
      <c r="N7955" s="6" t="e">
        <f>VLOOKUP(A7955,web_archive!D:AB,18,FALSE)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27168</v>
      </c>
      <c r="V7955" s="6" t="s">
        <v>27183</v>
      </c>
      <c r="W7955" s="6" t="s">
        <v>12299</v>
      </c>
      <c r="X7955" s="6" t="s">
        <v>12299</v>
      </c>
      <c r="Y7955" s="6"/>
    </row>
    <row r="7956" spans="1:25" x14ac:dyDescent="0.3">
      <c r="A7956" s="6">
        <v>13983</v>
      </c>
      <c r="B7956" s="6" t="s">
        <v>27186</v>
      </c>
      <c r="C7956" s="6" t="s">
        <v>27187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12295</v>
      </c>
      <c r="M7956" s="6">
        <v>63</v>
      </c>
      <c r="N7956" s="6" t="e">
        <f>VLOOKUP(A7956,web_archive!D:AB,18,FALSE)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27171</v>
      </c>
      <c r="V7956" s="6" t="s">
        <v>27183</v>
      </c>
      <c r="W7956" s="6" t="s">
        <v>12299</v>
      </c>
      <c r="X7956" s="6" t="s">
        <v>12299</v>
      </c>
      <c r="Y7956" s="6"/>
    </row>
    <row r="7957" spans="1:25" x14ac:dyDescent="0.3">
      <c r="A7957" s="6">
        <v>13984</v>
      </c>
      <c r="B7957" s="6" t="s">
        <v>27188</v>
      </c>
      <c r="C7957" s="6" t="s">
        <v>27189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12295</v>
      </c>
      <c r="M7957" s="6">
        <v>63</v>
      </c>
      <c r="N7957" s="6" t="e">
        <f>VLOOKUP(A7957,web_archive!D:AB,18,FALSE)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27174</v>
      </c>
      <c r="V7957" s="6" t="s">
        <v>27183</v>
      </c>
      <c r="W7957" s="6" t="s">
        <v>12299</v>
      </c>
      <c r="X7957" s="6" t="s">
        <v>12299</v>
      </c>
      <c r="Y7957" s="6"/>
    </row>
    <row r="7958" spans="1:25" x14ac:dyDescent="0.3">
      <c r="A7958" s="6">
        <v>13985</v>
      </c>
      <c r="B7958" s="6" t="s">
        <v>27190</v>
      </c>
      <c r="C7958" s="6" t="s">
        <v>27191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12295</v>
      </c>
      <c r="M7958" s="6">
        <v>63</v>
      </c>
      <c r="N7958" s="6" t="e">
        <f>VLOOKUP(A7958,web_archive!D:AB,18,FALSE)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27177</v>
      </c>
      <c r="V7958" s="6" t="s">
        <v>27183</v>
      </c>
      <c r="W7958" s="6" t="s">
        <v>12299</v>
      </c>
      <c r="X7958" s="6" t="s">
        <v>12299</v>
      </c>
      <c r="Y7958" s="6"/>
    </row>
    <row r="7959" spans="1:25" x14ac:dyDescent="0.3">
      <c r="A7959" s="6">
        <v>13986</v>
      </c>
      <c r="B7959" s="6" t="s">
        <v>27192</v>
      </c>
      <c r="C7959" s="6" t="s">
        <v>27193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12295</v>
      </c>
      <c r="M7959" s="6">
        <v>63</v>
      </c>
      <c r="N7959" s="6" t="e">
        <f>VLOOKUP(A7959,web_archive!D:AB,18,FALSE)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27180</v>
      </c>
      <c r="V7959" s="6" t="s">
        <v>27183</v>
      </c>
      <c r="W7959" s="6" t="s">
        <v>12299</v>
      </c>
      <c r="X7959" s="6" t="s">
        <v>12299</v>
      </c>
      <c r="Y7959" s="6"/>
    </row>
    <row r="7960" spans="1:25" x14ac:dyDescent="0.3">
      <c r="A7960" s="6">
        <v>13987</v>
      </c>
      <c r="B7960" s="6" t="s">
        <v>27194</v>
      </c>
      <c r="C7960" s="6" t="s">
        <v>27195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12295</v>
      </c>
      <c r="M7960" s="6">
        <v>63</v>
      </c>
      <c r="N7960" s="6" t="e">
        <f>VLOOKUP(A7960,web_archive!D:AB,18,FALSE)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27196</v>
      </c>
      <c r="V7960" s="6" t="s">
        <v>12491</v>
      </c>
      <c r="W7960" s="6" t="s">
        <v>12299</v>
      </c>
      <c r="X7960" s="6" t="s">
        <v>12299</v>
      </c>
      <c r="Y7960" s="6"/>
    </row>
    <row r="7961" spans="1:25" x14ac:dyDescent="0.3">
      <c r="A7961" s="6">
        <v>13988</v>
      </c>
      <c r="B7961" s="6" t="s">
        <v>27197</v>
      </c>
      <c r="C7961" s="6" t="s">
        <v>27198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12295</v>
      </c>
      <c r="M7961" s="6">
        <v>63</v>
      </c>
      <c r="N7961" s="6" t="e">
        <f>VLOOKUP(A7961,web_archive!D:AB,18,FALSE)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27196</v>
      </c>
      <c r="V7961" s="6" t="s">
        <v>12370</v>
      </c>
      <c r="W7961" s="6" t="s">
        <v>12299</v>
      </c>
      <c r="X7961" s="6" t="s">
        <v>12299</v>
      </c>
      <c r="Y7961" s="6"/>
    </row>
    <row r="7962" spans="1:25" x14ac:dyDescent="0.3">
      <c r="A7962" s="6">
        <v>13989</v>
      </c>
      <c r="B7962" s="6" t="s">
        <v>27199</v>
      </c>
      <c r="C7962" s="6" t="s">
        <v>27200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12295</v>
      </c>
      <c r="M7962" s="6">
        <v>63</v>
      </c>
      <c r="N7962" s="6" t="e">
        <f>VLOOKUP(A7962,web_archive!D:AB,18,FALSE)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27201</v>
      </c>
      <c r="V7962" s="6" t="s">
        <v>27202</v>
      </c>
      <c r="W7962" s="6" t="s">
        <v>13475</v>
      </c>
      <c r="X7962" s="6" t="s">
        <v>12299</v>
      </c>
      <c r="Y7962" s="6" t="s">
        <v>12299</v>
      </c>
    </row>
    <row r="7963" spans="1:25" x14ac:dyDescent="0.3">
      <c r="A7963" s="6">
        <v>13990</v>
      </c>
      <c r="B7963" s="6" t="s">
        <v>27203</v>
      </c>
      <c r="C7963" s="6" t="s">
        <v>27204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12295</v>
      </c>
      <c r="M7963" s="6">
        <v>63</v>
      </c>
      <c r="N7963" s="6" t="e">
        <f>VLOOKUP(A7963,web_archive!D:AB,18,FALSE)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27205</v>
      </c>
      <c r="V7963" s="6" t="s">
        <v>12489</v>
      </c>
      <c r="W7963" s="6" t="s">
        <v>12299</v>
      </c>
      <c r="X7963" s="6" t="s">
        <v>12299</v>
      </c>
      <c r="Y7963" s="6"/>
    </row>
    <row r="7964" spans="1:25" x14ac:dyDescent="0.3">
      <c r="A7964" s="6">
        <v>13991</v>
      </c>
      <c r="B7964" s="6" t="s">
        <v>27206</v>
      </c>
      <c r="C7964" s="6" t="s">
        <v>27207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12295</v>
      </c>
      <c r="M7964" s="6">
        <v>63</v>
      </c>
      <c r="N7964" s="6" t="e">
        <f>VLOOKUP(A7964,web_archive!D:AB,18,FALSE)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27208</v>
      </c>
      <c r="V7964" s="6" t="s">
        <v>12368</v>
      </c>
      <c r="W7964" s="6" t="s">
        <v>12299</v>
      </c>
      <c r="X7964" s="6" t="s">
        <v>12299</v>
      </c>
      <c r="Y7964" s="6"/>
    </row>
    <row r="7965" spans="1:25" x14ac:dyDescent="0.3">
      <c r="A7965" s="6">
        <v>13992</v>
      </c>
      <c r="B7965" s="6" t="s">
        <v>27209</v>
      </c>
      <c r="C7965" s="6" t="s">
        <v>27210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12295</v>
      </c>
      <c r="M7965" s="6">
        <v>63</v>
      </c>
      <c r="N7965" s="6" t="e">
        <f>VLOOKUP(A7965,web_archive!D:AB,18,FALSE)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26782</v>
      </c>
      <c r="V7965" s="6" t="s">
        <v>12368</v>
      </c>
      <c r="W7965" s="6" t="s">
        <v>12299</v>
      </c>
      <c r="X7965" s="6" t="s">
        <v>12299</v>
      </c>
      <c r="Y7965" s="6"/>
    </row>
    <row r="7966" spans="1:25" x14ac:dyDescent="0.3">
      <c r="A7966" s="6">
        <v>13993</v>
      </c>
      <c r="B7966" s="6" t="s">
        <v>27211</v>
      </c>
      <c r="C7966" s="6" t="s">
        <v>27212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12295</v>
      </c>
      <c r="M7966" s="6">
        <v>63</v>
      </c>
      <c r="N7966" s="6" t="e">
        <f>VLOOKUP(A7966,web_archive!D:AB,18,FALSE)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27213</v>
      </c>
      <c r="V7966" s="6" t="s">
        <v>12368</v>
      </c>
      <c r="W7966" s="6" t="s">
        <v>12299</v>
      </c>
      <c r="X7966" s="6" t="s">
        <v>12299</v>
      </c>
      <c r="Y7966" s="6"/>
    </row>
    <row r="7967" spans="1:25" x14ac:dyDescent="0.3">
      <c r="A7967" s="6">
        <v>13994</v>
      </c>
      <c r="B7967" s="6" t="s">
        <v>27214</v>
      </c>
      <c r="C7967" s="6" t="s">
        <v>27215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12295</v>
      </c>
      <c r="M7967" s="6">
        <v>63</v>
      </c>
      <c r="N7967" s="6" t="e">
        <f>VLOOKUP(A7967,web_archive!D:AB,18,FALSE)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27216</v>
      </c>
      <c r="V7967" s="6" t="s">
        <v>12491</v>
      </c>
      <c r="W7967" s="6" t="s">
        <v>12299</v>
      </c>
      <c r="X7967" s="6" t="s">
        <v>12299</v>
      </c>
      <c r="Y7967" s="6"/>
    </row>
    <row r="7968" spans="1:25" x14ac:dyDescent="0.3">
      <c r="A7968" s="6">
        <v>13995</v>
      </c>
      <c r="B7968" s="6" t="s">
        <v>27217</v>
      </c>
      <c r="C7968" s="6" t="s">
        <v>27218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12295</v>
      </c>
      <c r="M7968" s="6">
        <v>63</v>
      </c>
      <c r="N7968" s="6" t="e">
        <f>VLOOKUP(A7968,web_archive!D:AB,18,FALSE)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27216</v>
      </c>
      <c r="V7968" s="6" t="s">
        <v>12489</v>
      </c>
      <c r="W7968" s="6" t="s">
        <v>12299</v>
      </c>
      <c r="X7968" s="6" t="s">
        <v>12299</v>
      </c>
      <c r="Y7968" s="6"/>
    </row>
    <row r="7969" spans="1:25" x14ac:dyDescent="0.3">
      <c r="A7969" s="6">
        <v>13996</v>
      </c>
      <c r="B7969" s="6" t="s">
        <v>27219</v>
      </c>
      <c r="C7969" s="6" t="s">
        <v>27220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12295</v>
      </c>
      <c r="M7969" s="6">
        <v>63</v>
      </c>
      <c r="N7969" s="6" t="e">
        <f>VLOOKUP(A7969,web_archive!D:AB,18,FALSE)</f>
        <v>#N/A</v>
      </c>
      <c r="O7969" s="6">
        <v>2</v>
      </c>
      <c r="P7969" s="6"/>
      <c r="Q7969" s="6"/>
      <c r="R7969" s="6"/>
      <c r="S7969" s="6"/>
      <c r="T7969" s="6"/>
      <c r="U7969" s="6" t="s">
        <v>25976</v>
      </c>
      <c r="V7969" s="6" t="s">
        <v>12413</v>
      </c>
      <c r="W7969" s="6" t="s">
        <v>12299</v>
      </c>
      <c r="X7969" s="6" t="s">
        <v>12299</v>
      </c>
      <c r="Y7969" s="6"/>
    </row>
    <row r="7970" spans="1:25" x14ac:dyDescent="0.3">
      <c r="A7970" s="6">
        <v>13997</v>
      </c>
      <c r="B7970" s="6" t="s">
        <v>27221</v>
      </c>
      <c r="C7970" s="6" t="s">
        <v>27222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12295</v>
      </c>
      <c r="M7970" s="6">
        <v>63</v>
      </c>
      <c r="N7970" s="6" t="e">
        <f>VLOOKUP(A7970,web_archive!D:AB,18,FALSE)</f>
        <v>#N/A</v>
      </c>
      <c r="O7970" s="6">
        <v>2</v>
      </c>
      <c r="P7970" s="6"/>
      <c r="Q7970" s="6"/>
      <c r="R7970" s="6"/>
      <c r="S7970" s="6"/>
      <c r="T7970" s="6"/>
      <c r="U7970" s="6" t="s">
        <v>25976</v>
      </c>
      <c r="V7970" s="6" t="s">
        <v>12667</v>
      </c>
      <c r="W7970" s="6" t="s">
        <v>12299</v>
      </c>
      <c r="X7970" s="6" t="s">
        <v>12299</v>
      </c>
      <c r="Y7970" s="6"/>
    </row>
    <row r="7971" spans="1:25" x14ac:dyDescent="0.3">
      <c r="A7971" s="6">
        <v>13998</v>
      </c>
      <c r="B7971" s="6" t="s">
        <v>27223</v>
      </c>
      <c r="C7971" s="6" t="s">
        <v>27224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12295</v>
      </c>
      <c r="M7971" s="6">
        <v>63</v>
      </c>
      <c r="N7971" s="6" t="e">
        <f>VLOOKUP(A7971,web_archive!D:AB,18,FALSE)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24889</v>
      </c>
      <c r="V7971" s="6" t="s">
        <v>12667</v>
      </c>
      <c r="W7971" s="6" t="s">
        <v>12299</v>
      </c>
      <c r="X7971" s="6" t="s">
        <v>12299</v>
      </c>
      <c r="Y7971" s="6"/>
    </row>
    <row r="7972" spans="1:25" x14ac:dyDescent="0.3">
      <c r="A7972" s="6">
        <v>13999</v>
      </c>
      <c r="B7972" s="6" t="s">
        <v>27225</v>
      </c>
      <c r="C7972" s="6" t="s">
        <v>27226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12295</v>
      </c>
      <c r="M7972" s="6">
        <v>63</v>
      </c>
      <c r="N7972" s="6" t="e">
        <f>VLOOKUP(A7972,web_archive!D:AB,18,FALSE)</f>
        <v>#N/A</v>
      </c>
      <c r="O7972" s="6">
        <v>2</v>
      </c>
      <c r="P7972" s="6"/>
      <c r="Q7972" s="6"/>
      <c r="R7972" s="6"/>
      <c r="S7972" s="6"/>
      <c r="T7972" s="6"/>
      <c r="U7972" s="6" t="s">
        <v>25979</v>
      </c>
      <c r="V7972" s="6" t="s">
        <v>12413</v>
      </c>
      <c r="W7972" s="6" t="s">
        <v>12299</v>
      </c>
      <c r="X7972" s="6" t="s">
        <v>12299</v>
      </c>
      <c r="Y7972" s="6"/>
    </row>
    <row r="7973" spans="1:25" x14ac:dyDescent="0.3">
      <c r="A7973" s="6">
        <v>14000</v>
      </c>
      <c r="B7973" s="6" t="s">
        <v>27227</v>
      </c>
      <c r="C7973" s="6" t="s">
        <v>27228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12295</v>
      </c>
      <c r="M7973" s="6">
        <v>63</v>
      </c>
      <c r="N7973" s="6" t="e">
        <f>VLOOKUP(A7973,web_archive!D:AB,18,FALSE)</f>
        <v>#N/A</v>
      </c>
      <c r="O7973" s="6">
        <v>2</v>
      </c>
      <c r="P7973" s="6"/>
      <c r="Q7973" s="6"/>
      <c r="R7973" s="6"/>
      <c r="S7973" s="6"/>
      <c r="T7973" s="6"/>
      <c r="U7973" s="6" t="s">
        <v>25979</v>
      </c>
      <c r="V7973" s="6" t="s">
        <v>12667</v>
      </c>
      <c r="W7973" s="6" t="s">
        <v>12299</v>
      </c>
      <c r="X7973" s="6" t="s">
        <v>12299</v>
      </c>
      <c r="Y7973" s="6"/>
    </row>
    <row r="7974" spans="1:25" x14ac:dyDescent="0.3">
      <c r="A7974" s="6">
        <v>14001</v>
      </c>
      <c r="B7974" s="6" t="s">
        <v>27229</v>
      </c>
      <c r="C7974" s="6" t="s">
        <v>27230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12295</v>
      </c>
      <c r="M7974" s="6">
        <v>63</v>
      </c>
      <c r="N7974" s="6" t="e">
        <f>VLOOKUP(A7974,web_archive!D:AB,18,FALSE)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27231</v>
      </c>
      <c r="V7974" s="6" t="s">
        <v>27232</v>
      </c>
      <c r="W7974" s="6" t="s">
        <v>13475</v>
      </c>
      <c r="X7974" s="6" t="s">
        <v>12299</v>
      </c>
      <c r="Y7974" s="6" t="s">
        <v>12299</v>
      </c>
    </row>
    <row r="7975" spans="1:25" x14ac:dyDescent="0.3">
      <c r="A7975" s="6">
        <v>14002</v>
      </c>
      <c r="B7975" s="6" t="s">
        <v>27233</v>
      </c>
      <c r="C7975" s="6" t="s">
        <v>27234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12295</v>
      </c>
      <c r="M7975" s="6">
        <v>63</v>
      </c>
      <c r="N7975" s="6" t="e">
        <f>VLOOKUP(A7975,web_archive!D:AB,18,FALSE)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27235</v>
      </c>
      <c r="V7975" s="6" t="s">
        <v>27236</v>
      </c>
      <c r="W7975" s="6" t="s">
        <v>15361</v>
      </c>
      <c r="X7975" s="6" t="s">
        <v>12299</v>
      </c>
      <c r="Y7975" s="6" t="s">
        <v>12299</v>
      </c>
    </row>
    <row r="7976" spans="1:25" x14ac:dyDescent="0.3">
      <c r="A7976" s="6">
        <v>14003</v>
      </c>
      <c r="B7976" s="6" t="s">
        <v>27237</v>
      </c>
      <c r="C7976" s="6" t="s">
        <v>27238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12295</v>
      </c>
      <c r="M7976" s="6">
        <v>63</v>
      </c>
      <c r="N7976" s="6" t="e">
        <f>VLOOKUP(A7976,web_archive!D:AB,18,FALSE)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27239</v>
      </c>
      <c r="V7976" s="6" t="s">
        <v>27240</v>
      </c>
      <c r="W7976" s="6" t="s">
        <v>27241</v>
      </c>
      <c r="X7976" s="6" t="s">
        <v>12299</v>
      </c>
      <c r="Y7976" s="6" t="s">
        <v>12299</v>
      </c>
    </row>
    <row r="7977" spans="1:25" x14ac:dyDescent="0.3">
      <c r="A7977" s="6">
        <v>14004</v>
      </c>
      <c r="B7977" s="6" t="s">
        <v>27242</v>
      </c>
      <c r="C7977" s="6" t="s">
        <v>27243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12295</v>
      </c>
      <c r="M7977" s="6">
        <v>63</v>
      </c>
      <c r="N7977" s="6" t="e">
        <f>VLOOKUP(A7977,web_archive!D:AB,18,FALSE)</f>
        <v>#N/A</v>
      </c>
      <c r="O7977" s="6">
        <v>2</v>
      </c>
      <c r="P7977" s="6"/>
      <c r="Q7977" s="6"/>
      <c r="R7977" s="6"/>
      <c r="S7977" s="6"/>
      <c r="T7977" s="6"/>
      <c r="U7977" s="6" t="s">
        <v>23981</v>
      </c>
      <c r="V7977" s="6" t="s">
        <v>12489</v>
      </c>
      <c r="W7977" s="6" t="s">
        <v>12299</v>
      </c>
      <c r="X7977" s="6" t="s">
        <v>12299</v>
      </c>
      <c r="Y7977" s="6"/>
    </row>
    <row r="7978" spans="1:25" x14ac:dyDescent="0.3">
      <c r="A7978" s="6">
        <v>14005</v>
      </c>
      <c r="B7978" s="6" t="s">
        <v>27244</v>
      </c>
      <c r="C7978" s="6" t="s">
        <v>27245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12295</v>
      </c>
      <c r="M7978" s="6">
        <v>63</v>
      </c>
      <c r="N7978" s="6" t="e">
        <f>VLOOKUP(A7978,web_archive!D:AB,18,FALSE)</f>
        <v>#N/A</v>
      </c>
      <c r="O7978" s="6">
        <v>2</v>
      </c>
      <c r="P7978" s="6"/>
      <c r="Q7978" s="6"/>
      <c r="R7978" s="6"/>
      <c r="S7978" s="6"/>
      <c r="T7978" s="6"/>
      <c r="U7978" s="6" t="s">
        <v>23981</v>
      </c>
      <c r="V7978" s="6" t="s">
        <v>12491</v>
      </c>
      <c r="W7978" s="6" t="s">
        <v>12299</v>
      </c>
      <c r="X7978" s="6" t="s">
        <v>12299</v>
      </c>
      <c r="Y7978" s="6"/>
    </row>
    <row r="7979" spans="1:25" x14ac:dyDescent="0.3">
      <c r="A7979" s="6">
        <v>14006</v>
      </c>
      <c r="B7979" s="6" t="s">
        <v>27246</v>
      </c>
      <c r="C7979" s="6" t="s">
        <v>27247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12295</v>
      </c>
      <c r="M7979" s="6">
        <v>63</v>
      </c>
      <c r="N7979" s="6" t="e">
        <f>VLOOKUP(A7979,web_archive!D:AB,18,FALSE)</f>
        <v>#N/A</v>
      </c>
      <c r="O7979" s="6">
        <v>2</v>
      </c>
      <c r="P7979" s="6"/>
      <c r="Q7979" s="6"/>
      <c r="R7979" s="6"/>
      <c r="S7979" s="6"/>
      <c r="T7979" s="6"/>
      <c r="U7979" s="6" t="s">
        <v>26990</v>
      </c>
      <c r="V7979" s="6" t="s">
        <v>12368</v>
      </c>
      <c r="W7979" s="6" t="s">
        <v>12299</v>
      </c>
      <c r="X7979" s="6" t="s">
        <v>12299</v>
      </c>
      <c r="Y7979" s="6"/>
    </row>
    <row r="7980" spans="1:25" x14ac:dyDescent="0.3">
      <c r="A7980" s="6">
        <v>14007</v>
      </c>
      <c r="B7980" s="6" t="s">
        <v>27248</v>
      </c>
      <c r="C7980" s="6" t="s">
        <v>27249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12295</v>
      </c>
      <c r="M7980" s="6">
        <v>63</v>
      </c>
      <c r="N7980" s="6" t="e">
        <f>VLOOKUP(A7980,web_archive!D:AB,18,FALSE)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27001</v>
      </c>
      <c r="V7980" s="6" t="s">
        <v>12368</v>
      </c>
      <c r="W7980" s="6" t="s">
        <v>12299</v>
      </c>
      <c r="X7980" s="6" t="s">
        <v>12299</v>
      </c>
      <c r="Y7980" s="6"/>
    </row>
    <row r="7981" spans="1:25" x14ac:dyDescent="0.3">
      <c r="A7981" s="6">
        <v>14008</v>
      </c>
      <c r="B7981" s="6" t="s">
        <v>27250</v>
      </c>
      <c r="C7981" s="6" t="s">
        <v>27251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12295</v>
      </c>
      <c r="M7981" s="6">
        <v>63</v>
      </c>
      <c r="N7981" s="6" t="e">
        <f>VLOOKUP(A7981,web_archive!D:AB,18,FALSE)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27007</v>
      </c>
      <c r="V7981" s="6" t="s">
        <v>12368</v>
      </c>
      <c r="W7981" s="6" t="s">
        <v>12299</v>
      </c>
      <c r="X7981" s="6" t="s">
        <v>12299</v>
      </c>
      <c r="Y7981" s="6"/>
    </row>
    <row r="7982" spans="1:25" x14ac:dyDescent="0.3">
      <c r="A7982" s="6">
        <v>14009</v>
      </c>
      <c r="B7982" s="6" t="s">
        <v>27252</v>
      </c>
      <c r="C7982" s="6" t="s">
        <v>26980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12295</v>
      </c>
      <c r="M7982" s="6">
        <v>63</v>
      </c>
      <c r="N7982" s="6" t="e">
        <f>VLOOKUP(A7982,web_archive!D:AB,18,FALSE)</f>
        <v>#N/A</v>
      </c>
      <c r="O7982" s="6">
        <v>2</v>
      </c>
      <c r="P7982" s="6"/>
      <c r="Q7982" s="6"/>
      <c r="R7982" s="6"/>
      <c r="S7982" s="6"/>
      <c r="T7982" s="6"/>
      <c r="U7982" s="6" t="s">
        <v>26981</v>
      </c>
      <c r="V7982" s="6" t="s">
        <v>25841</v>
      </c>
      <c r="W7982" s="6" t="s">
        <v>12299</v>
      </c>
      <c r="X7982" s="6" t="s">
        <v>12299</v>
      </c>
      <c r="Y7982" s="6"/>
    </row>
    <row r="7983" spans="1:25" x14ac:dyDescent="0.3">
      <c r="A7983" s="6">
        <v>14010</v>
      </c>
      <c r="B7983" s="6" t="s">
        <v>27253</v>
      </c>
      <c r="C7983" s="6" t="s">
        <v>27254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12295</v>
      </c>
      <c r="M7983" s="6">
        <v>63</v>
      </c>
      <c r="N7983" s="6" t="e">
        <f>VLOOKUP(A7983,web_archive!D:AB,18,FALSE)</f>
        <v>#N/A</v>
      </c>
      <c r="O7983" s="6">
        <v>2</v>
      </c>
      <c r="P7983" s="6"/>
      <c r="Q7983" s="6"/>
      <c r="R7983" s="6"/>
      <c r="S7983" s="6"/>
      <c r="T7983" s="6"/>
      <c r="U7983" s="6" t="s">
        <v>26984</v>
      </c>
      <c r="V7983" s="6" t="s">
        <v>25841</v>
      </c>
      <c r="W7983" s="6" t="s">
        <v>12299</v>
      </c>
      <c r="X7983" s="6" t="s">
        <v>12299</v>
      </c>
      <c r="Y7983" s="6"/>
    </row>
    <row r="7984" spans="1:25" x14ac:dyDescent="0.3">
      <c r="A7984" s="6">
        <v>14011</v>
      </c>
      <c r="B7984" s="6" t="s">
        <v>27255</v>
      </c>
      <c r="C7984" s="6" t="s">
        <v>26986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12295</v>
      </c>
      <c r="M7984" s="6">
        <v>63</v>
      </c>
      <c r="N7984" s="6" t="e">
        <f>VLOOKUP(A7984,web_archive!D:AB,18,FALSE)</f>
        <v>#N/A</v>
      </c>
      <c r="O7984" s="6">
        <v>2</v>
      </c>
      <c r="P7984" s="6"/>
      <c r="Q7984" s="6"/>
      <c r="R7984" s="6"/>
      <c r="S7984" s="6"/>
      <c r="T7984" s="6"/>
      <c r="U7984" s="6" t="s">
        <v>26987</v>
      </c>
      <c r="V7984" s="6" t="s">
        <v>25841</v>
      </c>
      <c r="W7984" s="6" t="s">
        <v>12299</v>
      </c>
      <c r="X7984" s="6" t="s">
        <v>12299</v>
      </c>
      <c r="Y7984" s="6"/>
    </row>
    <row r="7985" spans="1:24" x14ac:dyDescent="0.3">
      <c r="A7985" s="6">
        <v>14012</v>
      </c>
      <c r="B7985" s="6" t="s">
        <v>27256</v>
      </c>
      <c r="C7985" s="6" t="s">
        <v>27068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12295</v>
      </c>
      <c r="M7985" s="6">
        <v>63</v>
      </c>
      <c r="N7985" s="6" t="e">
        <f>VLOOKUP(A7985,web_archive!D:AB,18,FALSE)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27257</v>
      </c>
      <c r="V7985" s="6" t="s">
        <v>27183</v>
      </c>
      <c r="W7985" s="6" t="s">
        <v>12299</v>
      </c>
      <c r="X7985" s="6" t="s">
        <v>12299</v>
      </c>
    </row>
    <row r="7986" spans="1:24" x14ac:dyDescent="0.3">
      <c r="A7986" s="6">
        <v>14013</v>
      </c>
      <c r="B7986" s="6" t="s">
        <v>27258</v>
      </c>
      <c r="C7986" s="6" t="s">
        <v>27259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12295</v>
      </c>
      <c r="M7986" s="6">
        <v>63</v>
      </c>
      <c r="N7986" s="6" t="e">
        <f>VLOOKUP(A7986,web_archive!D:AB,18,FALSE)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27260</v>
      </c>
      <c r="V7986" s="6" t="s">
        <v>27183</v>
      </c>
      <c r="W7986" s="6" t="s">
        <v>12299</v>
      </c>
      <c r="X7986" s="6" t="s">
        <v>12299</v>
      </c>
    </row>
    <row r="7987" spans="1:24" x14ac:dyDescent="0.3">
      <c r="A7987" s="6">
        <v>14014</v>
      </c>
      <c r="B7987" s="6" t="s">
        <v>27261</v>
      </c>
      <c r="C7987" s="6" t="s">
        <v>27074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12295</v>
      </c>
      <c r="M7987" s="6">
        <v>63</v>
      </c>
      <c r="N7987" s="6" t="e">
        <f>VLOOKUP(A7987,web_archive!D:AB,18,FALSE)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27262</v>
      </c>
      <c r="V7987" s="6" t="s">
        <v>27183</v>
      </c>
      <c r="W7987" s="6" t="s">
        <v>12299</v>
      </c>
      <c r="X7987" s="6" t="s">
        <v>12299</v>
      </c>
    </row>
    <row r="7988" spans="1:24" x14ac:dyDescent="0.3">
      <c r="A7988" s="6">
        <v>14015</v>
      </c>
      <c r="B7988" s="6" t="s">
        <v>27263</v>
      </c>
      <c r="C7988" s="6" t="s">
        <v>27095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12295</v>
      </c>
      <c r="M7988" s="6">
        <v>63</v>
      </c>
      <c r="N7988" s="6" t="e">
        <f>VLOOKUP(A7988,web_archive!D:AB,18,FALSE)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27264</v>
      </c>
      <c r="V7988" s="6" t="s">
        <v>25841</v>
      </c>
      <c r="W7988" s="6" t="s">
        <v>12299</v>
      </c>
      <c r="X7988" s="6" t="s">
        <v>12299</v>
      </c>
    </row>
    <row r="7989" spans="1:24" x14ac:dyDescent="0.3">
      <c r="A7989" s="6">
        <v>14016</v>
      </c>
      <c r="B7989" s="6" t="s">
        <v>27265</v>
      </c>
      <c r="C7989" s="6" t="s">
        <v>27098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12295</v>
      </c>
      <c r="M7989" s="6">
        <v>63</v>
      </c>
      <c r="N7989" s="6" t="e">
        <f>VLOOKUP(A7989,web_archive!D:AB,18,FALSE)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27099</v>
      </c>
      <c r="V7989" s="6" t="s">
        <v>25841</v>
      </c>
      <c r="W7989" s="6" t="s">
        <v>12299</v>
      </c>
      <c r="X7989" s="6" t="s">
        <v>12299</v>
      </c>
    </row>
    <row r="7990" spans="1:24" x14ac:dyDescent="0.3">
      <c r="A7990" s="6">
        <v>14017</v>
      </c>
      <c r="B7990" s="6" t="s">
        <v>27266</v>
      </c>
      <c r="C7990" s="6" t="s">
        <v>27101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12295</v>
      </c>
      <c r="M7990" s="6">
        <v>63</v>
      </c>
      <c r="N7990" s="6" t="e">
        <f>VLOOKUP(A7990,web_archive!D:AB,18,FALSE)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27267</v>
      </c>
      <c r="V7990" s="6" t="s">
        <v>25841</v>
      </c>
      <c r="W7990" s="6" t="s">
        <v>12299</v>
      </c>
      <c r="X7990" s="6" t="s">
        <v>12299</v>
      </c>
    </row>
    <row r="7991" spans="1:24" x14ac:dyDescent="0.3">
      <c r="A7991" s="6">
        <v>14018</v>
      </c>
      <c r="B7991" s="6" t="s">
        <v>27268</v>
      </c>
      <c r="C7991" s="6" t="s">
        <v>27104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12295</v>
      </c>
      <c r="M7991" s="6">
        <v>63</v>
      </c>
      <c r="N7991" s="6" t="e">
        <f>VLOOKUP(A7991,web_archive!D:AB,18,FALSE)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27105</v>
      </c>
      <c r="V7991" s="6" t="s">
        <v>25841</v>
      </c>
      <c r="W7991" s="6" t="s">
        <v>12299</v>
      </c>
      <c r="X7991" s="6" t="s">
        <v>12299</v>
      </c>
    </row>
    <row r="7992" spans="1:24" x14ac:dyDescent="0.3">
      <c r="A7992" s="6">
        <v>14019</v>
      </c>
      <c r="B7992" s="6" t="s">
        <v>27269</v>
      </c>
      <c r="C7992" s="6" t="s">
        <v>27107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12295</v>
      </c>
      <c r="M7992" s="6">
        <v>63</v>
      </c>
      <c r="N7992" s="6" t="e">
        <f>VLOOKUP(A7992,web_archive!D:AB,18,FALSE)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27108</v>
      </c>
      <c r="V7992" s="6" t="s">
        <v>25841</v>
      </c>
      <c r="W7992" s="6" t="s">
        <v>12299</v>
      </c>
      <c r="X7992" s="6" t="s">
        <v>12299</v>
      </c>
    </row>
    <row r="7993" spans="1:24" x14ac:dyDescent="0.3">
      <c r="A7993" s="6">
        <v>14020</v>
      </c>
      <c r="B7993" s="6" t="s">
        <v>27270</v>
      </c>
      <c r="C7993" s="6" t="s">
        <v>27110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12295</v>
      </c>
      <c r="M7993" s="6">
        <v>63</v>
      </c>
      <c r="N7993" s="6" t="e">
        <f>VLOOKUP(A7993,web_archive!D:AB,18,FALSE)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27111</v>
      </c>
      <c r="V7993" s="6" t="s">
        <v>25841</v>
      </c>
      <c r="W7993" s="6" t="s">
        <v>12299</v>
      </c>
      <c r="X7993" s="6" t="s">
        <v>12299</v>
      </c>
    </row>
    <row r="7994" spans="1:24" x14ac:dyDescent="0.3">
      <c r="A7994" s="6">
        <v>14021</v>
      </c>
      <c r="B7994" s="6" t="s">
        <v>27271</v>
      </c>
      <c r="C7994" s="6" t="s">
        <v>27113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12295</v>
      </c>
      <c r="M7994" s="6">
        <v>63</v>
      </c>
      <c r="N7994" s="6" t="e">
        <f>VLOOKUP(A7994,web_archive!D:AB,18,FALSE)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27114</v>
      </c>
      <c r="V7994" s="6" t="s">
        <v>25841</v>
      </c>
      <c r="W7994" s="6" t="s">
        <v>12299</v>
      </c>
      <c r="X7994" s="6" t="s">
        <v>12299</v>
      </c>
    </row>
    <row r="7995" spans="1:24" x14ac:dyDescent="0.3">
      <c r="A7995" s="6">
        <v>14022</v>
      </c>
      <c r="B7995" s="6" t="s">
        <v>27272</v>
      </c>
      <c r="C7995" s="6" t="s">
        <v>27116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12295</v>
      </c>
      <c r="M7995" s="6">
        <v>63</v>
      </c>
      <c r="N7995" s="6" t="e">
        <f>VLOOKUP(A7995,web_archive!D:AB,18,FALSE)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27117</v>
      </c>
      <c r="V7995" s="6" t="s">
        <v>25841</v>
      </c>
      <c r="W7995" s="6" t="s">
        <v>12299</v>
      </c>
      <c r="X7995" s="6" t="s">
        <v>12299</v>
      </c>
    </row>
    <row r="7996" spans="1:24" x14ac:dyDescent="0.3">
      <c r="A7996" s="6">
        <v>14023</v>
      </c>
      <c r="B7996" s="6" t="s">
        <v>27273</v>
      </c>
      <c r="C7996" s="6" t="s">
        <v>27119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12295</v>
      </c>
      <c r="M7996" s="6">
        <v>63</v>
      </c>
      <c r="N7996" s="6" t="e">
        <f>VLOOKUP(A7996,web_archive!D:AB,18,FALSE)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27120</v>
      </c>
      <c r="V7996" s="6" t="s">
        <v>25841</v>
      </c>
      <c r="W7996" s="6" t="s">
        <v>12299</v>
      </c>
      <c r="X7996" s="6" t="s">
        <v>12299</v>
      </c>
    </row>
    <row r="7997" spans="1:24" x14ac:dyDescent="0.3">
      <c r="A7997" s="6">
        <v>14024</v>
      </c>
      <c r="B7997" s="6" t="s">
        <v>27274</v>
      </c>
      <c r="C7997" s="6" t="s">
        <v>27054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12295</v>
      </c>
      <c r="M7997" s="6">
        <v>63</v>
      </c>
      <c r="N7997" s="6" t="e">
        <f>VLOOKUP(A7997,web_archive!D:AB,18,FALSE)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27055</v>
      </c>
      <c r="V7997" s="6" t="s">
        <v>12368</v>
      </c>
      <c r="W7997" s="6" t="s">
        <v>12299</v>
      </c>
      <c r="X7997" s="6" t="s">
        <v>12299</v>
      </c>
    </row>
    <row r="7998" spans="1:24" x14ac:dyDescent="0.3">
      <c r="A7998" s="6">
        <v>14025</v>
      </c>
      <c r="B7998" s="6" t="s">
        <v>27275</v>
      </c>
      <c r="C7998" s="6" t="s">
        <v>27057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12295</v>
      </c>
      <c r="M7998" s="6">
        <v>63</v>
      </c>
      <c r="N7998" s="6" t="e">
        <f>VLOOKUP(A7998,web_archive!D:AB,18,FALSE)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27058</v>
      </c>
      <c r="V7998" s="6" t="s">
        <v>12368</v>
      </c>
      <c r="W7998" s="6" t="s">
        <v>12299</v>
      </c>
      <c r="X7998" s="6" t="s">
        <v>12299</v>
      </c>
    </row>
    <row r="7999" spans="1:24" x14ac:dyDescent="0.3">
      <c r="A7999" s="6">
        <v>14026</v>
      </c>
      <c r="B7999" s="6" t="s">
        <v>27276</v>
      </c>
      <c r="C7999" s="6" t="s">
        <v>27060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12295</v>
      </c>
      <c r="M7999" s="6">
        <v>63</v>
      </c>
      <c r="N7999" s="6" t="e">
        <f>VLOOKUP(A7999,web_archive!D:AB,18,FALSE)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27061</v>
      </c>
      <c r="V7999" s="6" t="s">
        <v>12368</v>
      </c>
      <c r="W7999" s="6" t="s">
        <v>12299</v>
      </c>
      <c r="X7999" s="6" t="s">
        <v>12299</v>
      </c>
    </row>
    <row r="8000" spans="1:24" x14ac:dyDescent="0.3">
      <c r="A8000" s="6">
        <v>14027</v>
      </c>
      <c r="B8000" s="6" t="s">
        <v>27277</v>
      </c>
      <c r="C8000" s="6" t="s">
        <v>26924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12295</v>
      </c>
      <c r="M8000" s="6">
        <v>63</v>
      </c>
      <c r="N8000" s="6" t="e">
        <f>VLOOKUP(A8000,web_archive!D:AB,18,FALSE)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26925</v>
      </c>
      <c r="V8000" s="6" t="s">
        <v>12368</v>
      </c>
      <c r="W8000" s="6" t="s">
        <v>12299</v>
      </c>
      <c r="X8000" s="6" t="s">
        <v>12299</v>
      </c>
    </row>
    <row r="8001" spans="1:28" x14ac:dyDescent="0.3">
      <c r="A8001" s="6">
        <v>14028</v>
      </c>
      <c r="B8001" s="6" t="s">
        <v>27278</v>
      </c>
      <c r="C8001" s="6" t="s">
        <v>27279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12295</v>
      </c>
      <c r="M8001" s="6">
        <v>63</v>
      </c>
      <c r="N8001" s="6" t="e">
        <f>VLOOKUP(A8001,web_archive!D:AB,18,FALSE)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26928</v>
      </c>
      <c r="V8001" s="6" t="s">
        <v>12368</v>
      </c>
      <c r="W8001" s="6" t="s">
        <v>12299</v>
      </c>
      <c r="X8001" s="6" t="s">
        <v>12299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27280</v>
      </c>
      <c r="C8002" s="6" t="s">
        <v>26930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12295</v>
      </c>
      <c r="M8002" s="6">
        <v>63</v>
      </c>
      <c r="N8002" s="6" t="e">
        <f>VLOOKUP(A8002,web_archive!D:AB,18,FALSE)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26931</v>
      </c>
      <c r="V8002" s="6" t="s">
        <v>12368</v>
      </c>
      <c r="W8002" s="6" t="s">
        <v>12299</v>
      </c>
      <c r="X8002" s="6" t="s">
        <v>12299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27281</v>
      </c>
      <c r="C8003" s="6" t="s">
        <v>26909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12295</v>
      </c>
      <c r="M8003" s="6">
        <v>63</v>
      </c>
      <c r="N8003" s="6" t="e">
        <f>VLOOKUP(A8003,web_archive!D:AB,18,FALSE)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26910</v>
      </c>
      <c r="V8003" s="6" t="s">
        <v>12491</v>
      </c>
      <c r="W8003" s="6" t="s">
        <v>12299</v>
      </c>
      <c r="X8003" s="6" t="s">
        <v>12299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27282</v>
      </c>
      <c r="C8004" s="6" t="s">
        <v>26912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12295</v>
      </c>
      <c r="M8004" s="6">
        <v>63</v>
      </c>
      <c r="N8004" s="6" t="e">
        <f>VLOOKUP(A8004,web_archive!D:AB,18,FALSE)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26913</v>
      </c>
      <c r="V8004" s="6" t="s">
        <v>12491</v>
      </c>
      <c r="W8004" s="6" t="s">
        <v>12299</v>
      </c>
      <c r="X8004" s="6" t="s">
        <v>12299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27283</v>
      </c>
      <c r="C8005" s="6" t="s">
        <v>26915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12295</v>
      </c>
      <c r="M8005" s="6">
        <v>63</v>
      </c>
      <c r="N8005" s="6" t="e">
        <f>VLOOKUP(A8005,web_archive!D:AB,18,FALSE)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26916</v>
      </c>
      <c r="V8005" s="6" t="s">
        <v>12491</v>
      </c>
      <c r="W8005" s="6" t="s">
        <v>12299</v>
      </c>
      <c r="X8005" s="6" t="s">
        <v>12299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27284</v>
      </c>
      <c r="C8006" s="6" t="s">
        <v>26918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12295</v>
      </c>
      <c r="M8006" s="6">
        <v>63</v>
      </c>
      <c r="N8006" s="6" t="e">
        <f>VLOOKUP(A8006,web_archive!D:AB,18,FALSE)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26910</v>
      </c>
      <c r="V8006" s="6" t="s">
        <v>12489</v>
      </c>
      <c r="W8006" s="6" t="s">
        <v>12299</v>
      </c>
      <c r="X8006" s="6" t="s">
        <v>12299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27285</v>
      </c>
      <c r="C8007" s="6" t="s">
        <v>26920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12295</v>
      </c>
      <c r="M8007" s="6">
        <v>63</v>
      </c>
      <c r="N8007" s="6" t="e">
        <f>VLOOKUP(A8007,web_archive!D:AB,18,FALSE)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26913</v>
      </c>
      <c r="V8007" s="6" t="s">
        <v>12489</v>
      </c>
      <c r="W8007" s="6" t="s">
        <v>12299</v>
      </c>
      <c r="X8007" s="6" t="s">
        <v>12299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27286</v>
      </c>
      <c r="C8008" s="6" t="s">
        <v>27287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12295</v>
      </c>
      <c r="M8008" s="6">
        <v>63</v>
      </c>
      <c r="N8008" s="6" t="e">
        <f>VLOOKUP(A8008,web_archive!D:AB,18,FALSE)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26916</v>
      </c>
      <c r="V8008" s="6" t="s">
        <v>12489</v>
      </c>
      <c r="W8008" s="6" t="s">
        <v>12299</v>
      </c>
      <c r="X8008" s="6" t="s">
        <v>12299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27288</v>
      </c>
      <c r="C8009" s="6" t="s">
        <v>27289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12295</v>
      </c>
      <c r="M8009" s="6">
        <v>63</v>
      </c>
      <c r="N8009" s="6" t="e">
        <f>VLOOKUP(A8009,web_archive!D:AB,18,FALSE)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26791</v>
      </c>
      <c r="V8009" s="6" t="s">
        <v>12368</v>
      </c>
      <c r="W8009" s="6" t="s">
        <v>12299</v>
      </c>
      <c r="X8009" s="6" t="s">
        <v>12299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27290</v>
      </c>
      <c r="C8010" s="6" t="s">
        <v>25972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12295</v>
      </c>
      <c r="M8010" s="6">
        <v>63</v>
      </c>
      <c r="N8010" s="6" t="e">
        <f>VLOOKUP(A8010,web_archive!D:AB,18,FALSE)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26766</v>
      </c>
      <c r="V8010" s="6" t="s">
        <v>27291</v>
      </c>
      <c r="W8010" s="6" t="s">
        <v>27292</v>
      </c>
      <c r="X8010" s="6" t="s">
        <v>27293</v>
      </c>
      <c r="Y8010" s="6" t="s">
        <v>27294</v>
      </c>
      <c r="Z8010" s="6" t="s">
        <v>12491</v>
      </c>
      <c r="AA8010" s="6" t="s">
        <v>12299</v>
      </c>
      <c r="AB8010" s="6" t="s">
        <v>12299</v>
      </c>
    </row>
    <row r="8011" spans="1:28" x14ac:dyDescent="0.3">
      <c r="A8011" s="6">
        <v>14038</v>
      </c>
      <c r="B8011" s="6" t="s">
        <v>27295</v>
      </c>
      <c r="C8011" s="6" t="s">
        <v>26765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12295</v>
      </c>
      <c r="M8011" s="6">
        <v>63</v>
      </c>
      <c r="N8011" s="6" t="e">
        <f>VLOOKUP(A8011,web_archive!D:AB,18,FALSE)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26766</v>
      </c>
      <c r="V8011" s="6" t="s">
        <v>26767</v>
      </c>
      <c r="W8011" s="6" t="s">
        <v>26768</v>
      </c>
      <c r="X8011" s="6" t="s">
        <v>26769</v>
      </c>
      <c r="Y8011" s="6" t="s">
        <v>26770</v>
      </c>
      <c r="Z8011" s="6" t="s">
        <v>12489</v>
      </c>
      <c r="AA8011" s="6" t="s">
        <v>12299</v>
      </c>
      <c r="AB8011" s="6" t="s">
        <v>12299</v>
      </c>
    </row>
    <row r="8012" spans="1:28" x14ac:dyDescent="0.3">
      <c r="A8012" s="6">
        <v>14039</v>
      </c>
      <c r="B8012" s="6" t="s">
        <v>27296</v>
      </c>
      <c r="C8012" s="6" t="s">
        <v>26772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12295</v>
      </c>
      <c r="M8012" s="6">
        <v>63</v>
      </c>
      <c r="N8012" s="6" t="e">
        <f>VLOOKUP(A8012,web_archive!D:AB,18,FALSE)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26773</v>
      </c>
      <c r="V8012" s="6" t="s">
        <v>25841</v>
      </c>
      <c r="W8012" s="6" t="s">
        <v>12299</v>
      </c>
      <c r="X8012" s="6" t="s">
        <v>12299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27297</v>
      </c>
      <c r="C8013" s="6" t="s">
        <v>26775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12295</v>
      </c>
      <c r="M8013" s="6">
        <v>63</v>
      </c>
      <c r="N8013" s="6" t="e">
        <f>VLOOKUP(A8013,web_archive!D:AB,18,FALSE)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26776</v>
      </c>
      <c r="V8013" s="6" t="s">
        <v>25841</v>
      </c>
      <c r="W8013" s="6" t="s">
        <v>12299</v>
      </c>
      <c r="X8013" s="6" t="s">
        <v>12299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27298</v>
      </c>
      <c r="C8014" s="6" t="s">
        <v>26728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12295</v>
      </c>
      <c r="M8014" s="6">
        <v>63</v>
      </c>
      <c r="N8014" s="6" t="e">
        <f>VLOOKUP(A8014,web_archive!D:AB,18,FALSE)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26729</v>
      </c>
      <c r="V8014" s="6" t="s">
        <v>12491</v>
      </c>
      <c r="W8014" s="6" t="s">
        <v>12299</v>
      </c>
      <c r="X8014" s="6" t="s">
        <v>12299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27299</v>
      </c>
      <c r="C8015" s="6" t="s">
        <v>26731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12295</v>
      </c>
      <c r="M8015" s="6">
        <v>63</v>
      </c>
      <c r="N8015" s="6" t="e">
        <f>VLOOKUP(A8015,web_archive!D:AB,18,FALSE)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26729</v>
      </c>
      <c r="V8015" s="6" t="s">
        <v>12489</v>
      </c>
      <c r="W8015" s="6" t="s">
        <v>12299</v>
      </c>
      <c r="X8015" s="6" t="s">
        <v>12299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27300</v>
      </c>
      <c r="C8016" s="6" t="s">
        <v>26733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12295</v>
      </c>
      <c r="M8016" s="6">
        <v>63</v>
      </c>
      <c r="N8016" s="6" t="e">
        <f>VLOOKUP(A8016,web_archive!D:AB,18,FALSE)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26734</v>
      </c>
      <c r="V8016" s="6" t="s">
        <v>12491</v>
      </c>
      <c r="W8016" s="6" t="s">
        <v>12299</v>
      </c>
      <c r="X8016" s="6" t="s">
        <v>12299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27301</v>
      </c>
      <c r="C8017" s="6" t="s">
        <v>26736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12295</v>
      </c>
      <c r="M8017" s="6">
        <v>63</v>
      </c>
      <c r="N8017" s="6" t="e">
        <f>VLOOKUP(A8017,web_archive!D:AB,18,FALSE)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26734</v>
      </c>
      <c r="V8017" s="6" t="s">
        <v>12489</v>
      </c>
      <c r="W8017" s="6" t="s">
        <v>12299</v>
      </c>
      <c r="X8017" s="6" t="s">
        <v>12299</v>
      </c>
    </row>
    <row r="8018" spans="1:24" x14ac:dyDescent="0.3">
      <c r="A8018" s="6">
        <v>14045</v>
      </c>
      <c r="B8018" s="6" t="s">
        <v>27302</v>
      </c>
      <c r="C8018" s="6" t="s">
        <v>26738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12295</v>
      </c>
      <c r="M8018" s="6">
        <v>63</v>
      </c>
      <c r="N8018" s="6" t="e">
        <f>VLOOKUP(A8018,web_archive!D:AB,18,FALSE)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26739</v>
      </c>
      <c r="V8018" s="6" t="s">
        <v>12491</v>
      </c>
      <c r="W8018" s="6" t="s">
        <v>12299</v>
      </c>
      <c r="X8018" s="6" t="s">
        <v>12299</v>
      </c>
    </row>
    <row r="8019" spans="1:24" x14ac:dyDescent="0.3">
      <c r="A8019" s="6">
        <v>14046</v>
      </c>
      <c r="B8019" s="6" t="s">
        <v>27303</v>
      </c>
      <c r="C8019" s="6" t="s">
        <v>26741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12295</v>
      </c>
      <c r="M8019" s="6">
        <v>63</v>
      </c>
      <c r="N8019" s="6" t="e">
        <f>VLOOKUP(A8019,web_archive!D:AB,18,FALSE)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26739</v>
      </c>
      <c r="V8019" s="6" t="s">
        <v>12489</v>
      </c>
      <c r="W8019" s="6" t="s">
        <v>12299</v>
      </c>
      <c r="X8019" s="6" t="s">
        <v>12299</v>
      </c>
    </row>
    <row r="8020" spans="1:24" x14ac:dyDescent="0.3">
      <c r="A8020" s="6">
        <v>14047</v>
      </c>
      <c r="B8020" s="6" t="s">
        <v>27304</v>
      </c>
      <c r="C8020" s="6" t="s">
        <v>26743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12295</v>
      </c>
      <c r="M8020" s="6">
        <v>63</v>
      </c>
      <c r="N8020" s="6" t="e">
        <f>VLOOKUP(A8020,web_archive!D:AB,18,FALSE)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26744</v>
      </c>
      <c r="V8020" s="6" t="s">
        <v>12491</v>
      </c>
      <c r="W8020" s="6" t="s">
        <v>12299</v>
      </c>
      <c r="X8020" s="6" t="s">
        <v>12299</v>
      </c>
    </row>
    <row r="8021" spans="1:24" x14ac:dyDescent="0.3">
      <c r="A8021" s="6">
        <v>14048</v>
      </c>
      <c r="B8021" s="6" t="s">
        <v>27305</v>
      </c>
      <c r="C8021" s="6" t="s">
        <v>26746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12295</v>
      </c>
      <c r="M8021" s="6">
        <v>63</v>
      </c>
      <c r="N8021" s="6" t="e">
        <f>VLOOKUP(A8021,web_archive!D:AB,18,FALSE)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26744</v>
      </c>
      <c r="V8021" s="6" t="s">
        <v>12489</v>
      </c>
      <c r="W8021" s="6" t="s">
        <v>12299</v>
      </c>
      <c r="X8021" s="6" t="s">
        <v>12299</v>
      </c>
    </row>
    <row r="8022" spans="1:24" x14ac:dyDescent="0.3">
      <c r="A8022" s="6">
        <v>14049</v>
      </c>
      <c r="B8022" s="6" t="s">
        <v>27306</v>
      </c>
      <c r="C8022" s="6" t="s">
        <v>26748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12295</v>
      </c>
      <c r="M8022" s="6">
        <v>63</v>
      </c>
      <c r="N8022" s="6" t="e">
        <f>VLOOKUP(A8022,web_archive!D:AB,18,FALSE)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26749</v>
      </c>
      <c r="V8022" s="6" t="s">
        <v>12491</v>
      </c>
      <c r="W8022" s="6" t="s">
        <v>12299</v>
      </c>
      <c r="X8022" s="6" t="s">
        <v>12299</v>
      </c>
    </row>
    <row r="8023" spans="1:24" x14ac:dyDescent="0.3">
      <c r="A8023" s="6">
        <v>14050</v>
      </c>
      <c r="B8023" s="6" t="s">
        <v>27307</v>
      </c>
      <c r="C8023" s="6" t="s">
        <v>26751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12295</v>
      </c>
      <c r="M8023" s="6">
        <v>63</v>
      </c>
      <c r="N8023" s="6" t="e">
        <f>VLOOKUP(A8023,web_archive!D:AB,18,FALSE)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26749</v>
      </c>
      <c r="V8023" s="6" t="s">
        <v>12489</v>
      </c>
      <c r="W8023" s="6" t="s">
        <v>12299</v>
      </c>
      <c r="X8023" s="6" t="s">
        <v>12299</v>
      </c>
    </row>
    <row r="8024" spans="1:24" x14ac:dyDescent="0.3">
      <c r="A8024" s="6">
        <v>14051</v>
      </c>
      <c r="B8024" s="6" t="s">
        <v>27308</v>
      </c>
      <c r="C8024" s="6" t="s">
        <v>26689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12295</v>
      </c>
      <c r="M8024" s="6">
        <v>63</v>
      </c>
      <c r="N8024" s="6" t="e">
        <f>VLOOKUP(A8024,web_archive!D:AB,18,FALSE)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26690</v>
      </c>
      <c r="V8024" s="6" t="s">
        <v>12491</v>
      </c>
      <c r="W8024" s="6" t="s">
        <v>12299</v>
      </c>
      <c r="X8024" s="6" t="s">
        <v>12299</v>
      </c>
    </row>
    <row r="8025" spans="1:24" x14ac:dyDescent="0.3">
      <c r="A8025" s="6">
        <v>14052</v>
      </c>
      <c r="B8025" s="6" t="s">
        <v>27309</v>
      </c>
      <c r="C8025" s="6" t="s">
        <v>26692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12295</v>
      </c>
      <c r="M8025" s="6">
        <v>63</v>
      </c>
      <c r="N8025" s="6" t="e">
        <f>VLOOKUP(A8025,web_archive!D:AB,18,FALSE)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26690</v>
      </c>
      <c r="V8025" s="6" t="s">
        <v>12489</v>
      </c>
      <c r="W8025" s="6" t="s">
        <v>12299</v>
      </c>
      <c r="X8025" s="6" t="s">
        <v>12299</v>
      </c>
    </row>
    <row r="8026" spans="1:24" x14ac:dyDescent="0.3">
      <c r="A8026" s="6">
        <v>14053</v>
      </c>
      <c r="B8026" s="6" t="s">
        <v>27310</v>
      </c>
      <c r="C8026" s="6" t="s">
        <v>27311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12295</v>
      </c>
      <c r="M8026" s="6">
        <v>63</v>
      </c>
      <c r="N8026" s="6" t="e">
        <f>VLOOKUP(A8026,web_archive!D:AB,18,FALSE)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27312</v>
      </c>
      <c r="V8026" s="6" t="s">
        <v>12368</v>
      </c>
      <c r="W8026" s="6" t="s">
        <v>12299</v>
      </c>
      <c r="X8026" s="6" t="s">
        <v>12299</v>
      </c>
    </row>
    <row r="8027" spans="1:24" x14ac:dyDescent="0.3">
      <c r="A8027" s="6">
        <v>14054</v>
      </c>
      <c r="B8027" s="6" t="s">
        <v>27313</v>
      </c>
      <c r="C8027" s="6" t="s">
        <v>27314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12295</v>
      </c>
      <c r="M8027" s="6">
        <v>63</v>
      </c>
      <c r="N8027" s="6" t="e">
        <f>VLOOKUP(A8027,web_archive!D:AB,18,FALSE)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27315</v>
      </c>
      <c r="V8027" s="6" t="s">
        <v>12368</v>
      </c>
      <c r="W8027" s="6" t="s">
        <v>12299</v>
      </c>
      <c r="X8027" s="6" t="s">
        <v>12299</v>
      </c>
    </row>
    <row r="8028" spans="1:24" x14ac:dyDescent="0.3">
      <c r="A8028" s="6">
        <v>14055</v>
      </c>
      <c r="B8028" s="6" t="s">
        <v>27316</v>
      </c>
      <c r="C8028" s="6" t="s">
        <v>26503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12295</v>
      </c>
      <c r="M8028" s="6">
        <v>63</v>
      </c>
      <c r="N8028" s="6" t="e">
        <f>VLOOKUP(A8028,web_archive!D:AB,18,FALSE)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26504</v>
      </c>
      <c r="V8028" s="6" t="s">
        <v>25841</v>
      </c>
      <c r="W8028" s="6" t="s">
        <v>12299</v>
      </c>
      <c r="X8028" s="6" t="s">
        <v>12299</v>
      </c>
    </row>
    <row r="8029" spans="1:24" x14ac:dyDescent="0.3">
      <c r="A8029" s="6">
        <v>14056</v>
      </c>
      <c r="B8029" s="6" t="s">
        <v>27317</v>
      </c>
      <c r="C8029" s="6" t="s">
        <v>26506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12295</v>
      </c>
      <c r="M8029" s="6">
        <v>63</v>
      </c>
      <c r="N8029" s="6" t="e">
        <f>VLOOKUP(A8029,web_archive!D:AB,18,FALSE)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26507</v>
      </c>
      <c r="V8029" s="6" t="s">
        <v>25841</v>
      </c>
      <c r="W8029" s="6" t="s">
        <v>12299</v>
      </c>
      <c r="X8029" s="6" t="s">
        <v>12299</v>
      </c>
    </row>
    <row r="8030" spans="1:24" x14ac:dyDescent="0.3">
      <c r="A8030" s="6">
        <v>14057</v>
      </c>
      <c r="B8030" s="6" t="s">
        <v>27318</v>
      </c>
      <c r="C8030" s="6" t="s">
        <v>26509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12295</v>
      </c>
      <c r="M8030" s="6">
        <v>63</v>
      </c>
      <c r="N8030" s="6" t="e">
        <f>VLOOKUP(A8030,web_archive!D:AB,18,FALSE)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26510</v>
      </c>
      <c r="V8030" s="6" t="s">
        <v>25841</v>
      </c>
      <c r="W8030" s="6" t="s">
        <v>12299</v>
      </c>
      <c r="X8030" s="6" t="s">
        <v>12299</v>
      </c>
    </row>
    <row r="8031" spans="1:24" x14ac:dyDescent="0.3">
      <c r="A8031" s="6">
        <v>14058</v>
      </c>
      <c r="B8031" s="6" t="s">
        <v>27319</v>
      </c>
      <c r="C8031" s="6" t="s">
        <v>26512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12295</v>
      </c>
      <c r="M8031" s="6">
        <v>63</v>
      </c>
      <c r="N8031" s="6" t="e">
        <f>VLOOKUP(A8031,web_archive!D:AB,18,FALSE)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26513</v>
      </c>
      <c r="V8031" s="6" t="s">
        <v>25841</v>
      </c>
      <c r="W8031" s="6" t="s">
        <v>12299</v>
      </c>
      <c r="X8031" s="6" t="s">
        <v>12299</v>
      </c>
    </row>
    <row r="8032" spans="1:24" x14ac:dyDescent="0.3">
      <c r="A8032" s="6">
        <v>14059</v>
      </c>
      <c r="B8032" s="6" t="s">
        <v>27320</v>
      </c>
      <c r="C8032" s="6" t="s">
        <v>26515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12295</v>
      </c>
      <c r="M8032" s="6">
        <v>63</v>
      </c>
      <c r="N8032" s="6" t="e">
        <f>VLOOKUP(A8032,web_archive!D:AB,18,FALSE)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26516</v>
      </c>
      <c r="V8032" s="6" t="s">
        <v>25841</v>
      </c>
      <c r="W8032" s="6" t="s">
        <v>12299</v>
      </c>
      <c r="X8032" s="6" t="s">
        <v>12299</v>
      </c>
    </row>
    <row r="8033" spans="1:24" x14ac:dyDescent="0.3">
      <c r="A8033" s="6">
        <v>14060</v>
      </c>
      <c r="B8033" s="6" t="s">
        <v>27321</v>
      </c>
      <c r="C8033" s="6" t="s">
        <v>26518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12295</v>
      </c>
      <c r="M8033" s="6">
        <v>63</v>
      </c>
      <c r="N8033" s="6" t="e">
        <f>VLOOKUP(A8033,web_archive!D:AB,18,FALSE)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26519</v>
      </c>
      <c r="V8033" s="6" t="s">
        <v>25841</v>
      </c>
      <c r="W8033" s="6" t="s">
        <v>12299</v>
      </c>
      <c r="X8033" s="6" t="s">
        <v>12299</v>
      </c>
    </row>
    <row r="8034" spans="1:24" x14ac:dyDescent="0.3">
      <c r="A8034" s="6">
        <v>14061</v>
      </c>
      <c r="B8034" s="6" t="s">
        <v>27322</v>
      </c>
      <c r="C8034" s="6" t="s">
        <v>26521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12295</v>
      </c>
      <c r="M8034" s="6">
        <v>63</v>
      </c>
      <c r="N8034" s="6" t="e">
        <f>VLOOKUP(A8034,web_archive!D:AB,18,FALSE)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26522</v>
      </c>
      <c r="V8034" s="6" t="s">
        <v>25841</v>
      </c>
      <c r="W8034" s="6" t="s">
        <v>12299</v>
      </c>
      <c r="X8034" s="6" t="s">
        <v>12299</v>
      </c>
    </row>
    <row r="8035" spans="1:24" x14ac:dyDescent="0.3">
      <c r="A8035" s="6">
        <v>14062</v>
      </c>
      <c r="B8035" s="6" t="s">
        <v>27323</v>
      </c>
      <c r="C8035" s="6" t="s">
        <v>26524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12295</v>
      </c>
      <c r="M8035" s="6">
        <v>63</v>
      </c>
      <c r="N8035" s="6" t="e">
        <f>VLOOKUP(A8035,web_archive!D:AB,18,FALSE)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26567</v>
      </c>
      <c r="V8035" s="6" t="s">
        <v>25841</v>
      </c>
      <c r="W8035" s="6" t="s">
        <v>12299</v>
      </c>
      <c r="X8035" s="6" t="s">
        <v>12299</v>
      </c>
    </row>
    <row r="8036" spans="1:24" x14ac:dyDescent="0.3">
      <c r="A8036" s="6">
        <v>14063</v>
      </c>
      <c r="B8036" s="6" t="s">
        <v>27324</v>
      </c>
      <c r="C8036" s="6" t="s">
        <v>26528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12295</v>
      </c>
      <c r="M8036" s="6">
        <v>63</v>
      </c>
      <c r="N8036" s="6" t="e">
        <f>VLOOKUP(A8036,web_archive!D:AB,18,FALSE)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26529</v>
      </c>
      <c r="V8036" s="6" t="s">
        <v>25841</v>
      </c>
      <c r="W8036" s="6" t="s">
        <v>12299</v>
      </c>
      <c r="X8036" s="6" t="s">
        <v>12299</v>
      </c>
    </row>
    <row r="8037" spans="1:24" x14ac:dyDescent="0.3">
      <c r="A8037" s="6">
        <v>14064</v>
      </c>
      <c r="B8037" s="6" t="s">
        <v>27325</v>
      </c>
      <c r="C8037" s="6" t="s">
        <v>26531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12295</v>
      </c>
      <c r="M8037" s="6">
        <v>63</v>
      </c>
      <c r="N8037" s="6" t="e">
        <f>VLOOKUP(A8037,web_archive!D:AB,18,FALSE)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26532</v>
      </c>
      <c r="V8037" s="6" t="s">
        <v>25841</v>
      </c>
      <c r="W8037" s="6" t="s">
        <v>12299</v>
      </c>
      <c r="X8037" s="6" t="s">
        <v>12299</v>
      </c>
    </row>
    <row r="8038" spans="1:24" x14ac:dyDescent="0.3">
      <c r="A8038" s="6">
        <v>14065</v>
      </c>
      <c r="B8038" s="6" t="s">
        <v>27326</v>
      </c>
      <c r="C8038" s="6" t="s">
        <v>26534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12295</v>
      </c>
      <c r="M8038" s="6">
        <v>63</v>
      </c>
      <c r="N8038" s="6" t="e">
        <f>VLOOKUP(A8038,web_archive!D:AB,18,FALSE)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26535</v>
      </c>
      <c r="V8038" s="6" t="s">
        <v>26242</v>
      </c>
      <c r="W8038" s="6" t="s">
        <v>12299</v>
      </c>
      <c r="X8038" s="6" t="s">
        <v>12299</v>
      </c>
    </row>
    <row r="8039" spans="1:24" x14ac:dyDescent="0.3">
      <c r="A8039" s="6">
        <v>14066</v>
      </c>
      <c r="B8039" s="6" t="s">
        <v>27327</v>
      </c>
      <c r="C8039" s="6" t="s">
        <v>26537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12295</v>
      </c>
      <c r="M8039" s="6">
        <v>63</v>
      </c>
      <c r="N8039" s="6" t="e">
        <f>VLOOKUP(A8039,web_archive!D:AB,18,FALSE)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26538</v>
      </c>
      <c r="V8039" s="6" t="s">
        <v>26242</v>
      </c>
      <c r="W8039" s="6" t="s">
        <v>12299</v>
      </c>
      <c r="X8039" s="6" t="s">
        <v>12299</v>
      </c>
    </row>
    <row r="8040" spans="1:24" x14ac:dyDescent="0.3">
      <c r="A8040" s="6">
        <v>14067</v>
      </c>
      <c r="B8040" s="6" t="s">
        <v>27328</v>
      </c>
      <c r="C8040" s="6" t="s">
        <v>26540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12295</v>
      </c>
      <c r="M8040" s="6">
        <v>63</v>
      </c>
      <c r="N8040" s="6" t="e">
        <f>VLOOKUP(A8040,web_archive!D:AB,18,FALSE)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26541</v>
      </c>
      <c r="V8040" s="6" t="s">
        <v>26242</v>
      </c>
      <c r="W8040" s="6" t="s">
        <v>12299</v>
      </c>
      <c r="X8040" s="6" t="s">
        <v>12299</v>
      </c>
    </row>
    <row r="8041" spans="1:24" x14ac:dyDescent="0.3">
      <c r="A8041" s="6">
        <v>14068</v>
      </c>
      <c r="B8041" s="6" t="s">
        <v>27329</v>
      </c>
      <c r="C8041" s="6" t="s">
        <v>26543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12295</v>
      </c>
      <c r="M8041" s="6">
        <v>63</v>
      </c>
      <c r="N8041" s="6" t="e">
        <f>VLOOKUP(A8041,web_archive!D:AB,18,FALSE)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26544</v>
      </c>
      <c r="V8041" s="6" t="s">
        <v>26242</v>
      </c>
      <c r="W8041" s="6" t="s">
        <v>12299</v>
      </c>
      <c r="X8041" s="6" t="s">
        <v>12299</v>
      </c>
    </row>
    <row r="8042" spans="1:24" x14ac:dyDescent="0.3">
      <c r="A8042" s="6">
        <v>14069</v>
      </c>
      <c r="B8042" s="6" t="s">
        <v>27330</v>
      </c>
      <c r="C8042" s="6" t="s">
        <v>26546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12295</v>
      </c>
      <c r="M8042" s="6">
        <v>63</v>
      </c>
      <c r="N8042" s="6" t="e">
        <f>VLOOKUP(A8042,web_archive!D:AB,18,FALSE)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26547</v>
      </c>
      <c r="V8042" s="6" t="s">
        <v>26242</v>
      </c>
      <c r="W8042" s="6" t="s">
        <v>12299</v>
      </c>
      <c r="X8042" s="6" t="s">
        <v>12299</v>
      </c>
    </row>
    <row r="8043" spans="1:24" x14ac:dyDescent="0.3">
      <c r="A8043" s="6">
        <v>14070</v>
      </c>
      <c r="B8043" s="6" t="s">
        <v>27331</v>
      </c>
      <c r="C8043" s="6" t="s">
        <v>25839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12295</v>
      </c>
      <c r="M8043" s="6">
        <v>63</v>
      </c>
      <c r="N8043" s="6" t="e">
        <f>VLOOKUP(A8043,web_archive!D:AB,18,FALSE)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26549</v>
      </c>
      <c r="V8043" s="6" t="s">
        <v>26242</v>
      </c>
      <c r="W8043" s="6" t="s">
        <v>12299</v>
      </c>
      <c r="X8043" s="6" t="s">
        <v>12299</v>
      </c>
    </row>
    <row r="8044" spans="1:24" x14ac:dyDescent="0.3">
      <c r="A8044" s="6">
        <v>14071</v>
      </c>
      <c r="B8044" s="6" t="s">
        <v>27332</v>
      </c>
      <c r="C8044" s="6" t="s">
        <v>26551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12295</v>
      </c>
      <c r="M8044" s="6">
        <v>63</v>
      </c>
      <c r="N8044" s="6" t="e">
        <f>VLOOKUP(A8044,web_archive!D:AB,18,FALSE)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26552</v>
      </c>
      <c r="V8044" s="6" t="s">
        <v>26242</v>
      </c>
      <c r="W8044" s="6" t="s">
        <v>12299</v>
      </c>
      <c r="X8044" s="6" t="s">
        <v>12299</v>
      </c>
    </row>
    <row r="8045" spans="1:24" x14ac:dyDescent="0.3">
      <c r="A8045" s="6">
        <v>14072</v>
      </c>
      <c r="B8045" s="6" t="s">
        <v>27333</v>
      </c>
      <c r="C8045" s="6" t="s">
        <v>26554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12295</v>
      </c>
      <c r="M8045" s="6">
        <v>63</v>
      </c>
      <c r="N8045" s="6" t="e">
        <f>VLOOKUP(A8045,web_archive!D:AB,18,FALSE)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26555</v>
      </c>
      <c r="V8045" s="6" t="s">
        <v>25841</v>
      </c>
      <c r="W8045" s="6" t="s">
        <v>12299</v>
      </c>
      <c r="X8045" s="6" t="s">
        <v>12299</v>
      </c>
    </row>
    <row r="8046" spans="1:24" x14ac:dyDescent="0.3">
      <c r="A8046" s="6">
        <v>14073</v>
      </c>
      <c r="B8046" s="6" t="s">
        <v>27334</v>
      </c>
      <c r="C8046" s="6" t="s">
        <v>26557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12295</v>
      </c>
      <c r="M8046" s="6">
        <v>63</v>
      </c>
      <c r="N8046" s="6" t="e">
        <f>VLOOKUP(A8046,web_archive!D:AB,18,FALSE)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26558</v>
      </c>
      <c r="V8046" s="6" t="s">
        <v>25841</v>
      </c>
      <c r="W8046" s="6" t="s">
        <v>12299</v>
      </c>
      <c r="X8046" s="6" t="s">
        <v>12299</v>
      </c>
    </row>
    <row r="8047" spans="1:24" x14ac:dyDescent="0.3">
      <c r="A8047" s="6">
        <v>14074</v>
      </c>
      <c r="B8047" s="6" t="s">
        <v>27335</v>
      </c>
      <c r="C8047" s="6" t="s">
        <v>27336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12295</v>
      </c>
      <c r="M8047" s="6">
        <v>63</v>
      </c>
      <c r="N8047" s="6" t="e">
        <f>VLOOKUP(A8047,web_archive!D:AB,18,FALSE)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26437</v>
      </c>
      <c r="V8047" s="6" t="s">
        <v>12491</v>
      </c>
      <c r="W8047" s="6" t="s">
        <v>12299</v>
      </c>
      <c r="X8047" s="6" t="s">
        <v>12299</v>
      </c>
    </row>
    <row r="8048" spans="1:24" x14ac:dyDescent="0.3">
      <c r="A8048" s="6">
        <v>14075</v>
      </c>
      <c r="B8048" s="6" t="s">
        <v>27337</v>
      </c>
      <c r="C8048" s="6" t="s">
        <v>27338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12295</v>
      </c>
      <c r="M8048" s="6">
        <v>63</v>
      </c>
      <c r="N8048" s="6" t="e">
        <f>VLOOKUP(A8048,web_archive!D:AB,18,FALSE)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26437</v>
      </c>
      <c r="V8048" s="6" t="s">
        <v>12489</v>
      </c>
      <c r="W8048" s="6" t="s">
        <v>12299</v>
      </c>
      <c r="X8048" s="6" t="s">
        <v>12299</v>
      </c>
    </row>
    <row r="8049" spans="1:24" x14ac:dyDescent="0.3">
      <c r="A8049" s="6">
        <v>14076</v>
      </c>
      <c r="B8049" s="6" t="s">
        <v>27339</v>
      </c>
      <c r="C8049" s="6" t="s">
        <v>27340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12295</v>
      </c>
      <c r="M8049" s="6">
        <v>63</v>
      </c>
      <c r="N8049" s="6" t="e">
        <f>VLOOKUP(A8049,web_archive!D:AB,18,FALSE)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26442</v>
      </c>
      <c r="V8049" s="6" t="s">
        <v>12491</v>
      </c>
      <c r="W8049" s="6" t="s">
        <v>12299</v>
      </c>
      <c r="X8049" s="6" t="s">
        <v>12299</v>
      </c>
    </row>
    <row r="8050" spans="1:24" x14ac:dyDescent="0.3">
      <c r="A8050" s="6">
        <v>14077</v>
      </c>
      <c r="B8050" s="6" t="s">
        <v>27341</v>
      </c>
      <c r="C8050" s="6" t="s">
        <v>27342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12295</v>
      </c>
      <c r="M8050" s="6">
        <v>63</v>
      </c>
      <c r="N8050" s="6" t="e">
        <f>VLOOKUP(A8050,web_archive!D:AB,18,FALSE)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26442</v>
      </c>
      <c r="V8050" s="6" t="s">
        <v>12489</v>
      </c>
      <c r="W8050" s="6" t="s">
        <v>12299</v>
      </c>
      <c r="X8050" s="6" t="s">
        <v>12299</v>
      </c>
    </row>
    <row r="8051" spans="1:24" x14ac:dyDescent="0.3">
      <c r="A8051" s="6">
        <v>14078</v>
      </c>
      <c r="B8051" s="6" t="s">
        <v>27343</v>
      </c>
      <c r="C8051" s="6" t="s">
        <v>27344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12295</v>
      </c>
      <c r="M8051" s="6">
        <v>63</v>
      </c>
      <c r="N8051" s="6" t="e">
        <f>VLOOKUP(A8051,web_archive!D:AB,18,FALSE)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26442</v>
      </c>
      <c r="V8051" s="6" t="s">
        <v>12486</v>
      </c>
      <c r="W8051" s="6" t="s">
        <v>12299</v>
      </c>
      <c r="X8051" s="6" t="s">
        <v>12299</v>
      </c>
    </row>
    <row r="8052" spans="1:24" x14ac:dyDescent="0.3">
      <c r="A8052" s="6">
        <v>14079</v>
      </c>
      <c r="B8052" s="6" t="s">
        <v>27345</v>
      </c>
      <c r="C8052" s="6" t="s">
        <v>27346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12295</v>
      </c>
      <c r="M8052" s="6">
        <v>63</v>
      </c>
      <c r="N8052" s="6" t="e">
        <f>VLOOKUP(A8052,web_archive!D:AB,18,FALSE)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26449</v>
      </c>
      <c r="V8052" s="6" t="s">
        <v>12491</v>
      </c>
      <c r="W8052" s="6" t="s">
        <v>12299</v>
      </c>
      <c r="X8052" s="6" t="s">
        <v>12299</v>
      </c>
    </row>
    <row r="8053" spans="1:24" x14ac:dyDescent="0.3">
      <c r="A8053" s="6">
        <v>14080</v>
      </c>
      <c r="B8053" s="6" t="s">
        <v>27347</v>
      </c>
      <c r="C8053" s="6" t="s">
        <v>27348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12295</v>
      </c>
      <c r="M8053" s="6">
        <v>63</v>
      </c>
      <c r="N8053" s="6" t="e">
        <f>VLOOKUP(A8053,web_archive!D:AB,18,FALSE)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26449</v>
      </c>
      <c r="V8053" s="6" t="s">
        <v>12489</v>
      </c>
      <c r="W8053" s="6" t="s">
        <v>12299</v>
      </c>
      <c r="X8053" s="6" t="s">
        <v>12299</v>
      </c>
    </row>
    <row r="8054" spans="1:24" x14ac:dyDescent="0.3">
      <c r="A8054" s="6">
        <v>14081</v>
      </c>
      <c r="B8054" s="6" t="s">
        <v>27349</v>
      </c>
      <c r="C8054" s="6" t="s">
        <v>27350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12295</v>
      </c>
      <c r="M8054" s="6">
        <v>63</v>
      </c>
      <c r="N8054" s="6" t="e">
        <f>VLOOKUP(A8054,web_archive!D:AB,18,FALSE)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26449</v>
      </c>
      <c r="V8054" s="6" t="s">
        <v>12486</v>
      </c>
      <c r="W8054" s="6" t="s">
        <v>12299</v>
      </c>
      <c r="X8054" s="6" t="s">
        <v>12299</v>
      </c>
    </row>
    <row r="8055" spans="1:24" x14ac:dyDescent="0.3">
      <c r="A8055" s="6">
        <v>14082</v>
      </c>
      <c r="B8055" s="6" t="s">
        <v>27351</v>
      </c>
      <c r="C8055" s="6" t="s">
        <v>26455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12295</v>
      </c>
      <c r="M8055" s="6">
        <v>63</v>
      </c>
      <c r="N8055" s="6" t="e">
        <f>VLOOKUP(A8055,web_archive!D:AB,18,FALSE)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26456</v>
      </c>
      <c r="V8055" s="6" t="s">
        <v>12489</v>
      </c>
      <c r="W8055" s="6" t="s">
        <v>12299</v>
      </c>
      <c r="X8055" s="6" t="s">
        <v>12299</v>
      </c>
    </row>
    <row r="8056" spans="1:24" x14ac:dyDescent="0.3">
      <c r="A8056" s="6">
        <v>14083</v>
      </c>
      <c r="B8056" s="6" t="s">
        <v>27352</v>
      </c>
      <c r="C8056" s="6" t="s">
        <v>27353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12295</v>
      </c>
      <c r="M8056" s="6">
        <v>63</v>
      </c>
      <c r="N8056" s="6" t="e">
        <f>VLOOKUP(A8056,web_archive!D:AB,18,FALSE)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26456</v>
      </c>
      <c r="V8056" s="6" t="s">
        <v>12486</v>
      </c>
      <c r="W8056" s="6" t="s">
        <v>12299</v>
      </c>
      <c r="X8056" s="6" t="s">
        <v>12299</v>
      </c>
    </row>
    <row r="8057" spans="1:24" x14ac:dyDescent="0.3">
      <c r="A8057" s="6">
        <v>14084</v>
      </c>
      <c r="B8057" s="6" t="s">
        <v>27354</v>
      </c>
      <c r="C8057" s="6" t="s">
        <v>27355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12295</v>
      </c>
      <c r="M8057" s="6">
        <v>63</v>
      </c>
      <c r="N8057" s="6" t="e">
        <f>VLOOKUP(A8057,web_archive!D:AB,18,FALSE)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26456</v>
      </c>
      <c r="V8057" s="6" t="s">
        <v>12370</v>
      </c>
      <c r="W8057" s="6" t="s">
        <v>12299</v>
      </c>
      <c r="X8057" s="6" t="s">
        <v>12299</v>
      </c>
    </row>
    <row r="8058" spans="1:24" x14ac:dyDescent="0.3">
      <c r="A8058" s="6">
        <v>14085</v>
      </c>
      <c r="B8058" s="6" t="s">
        <v>27356</v>
      </c>
      <c r="C8058" s="6" t="s">
        <v>26462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12295</v>
      </c>
      <c r="M8058" s="6">
        <v>63</v>
      </c>
      <c r="N8058" s="6" t="e">
        <f>VLOOKUP(A8058,web_archive!D:AB,18,FALSE)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26463</v>
      </c>
      <c r="V8058" s="6" t="s">
        <v>12489</v>
      </c>
      <c r="W8058" s="6" t="s">
        <v>12299</v>
      </c>
      <c r="X8058" s="6" t="s">
        <v>12299</v>
      </c>
    </row>
    <row r="8059" spans="1:24" x14ac:dyDescent="0.3">
      <c r="A8059" s="6">
        <v>14086</v>
      </c>
      <c r="B8059" s="6" t="s">
        <v>27357</v>
      </c>
      <c r="C8059" s="6" t="s">
        <v>27358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12295</v>
      </c>
      <c r="M8059" s="6">
        <v>63</v>
      </c>
      <c r="N8059" s="6" t="e">
        <f>VLOOKUP(A8059,web_archive!D:AB,18,FALSE)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26463</v>
      </c>
      <c r="V8059" s="6" t="s">
        <v>12486</v>
      </c>
      <c r="W8059" s="6" t="s">
        <v>12299</v>
      </c>
      <c r="X8059" s="6" t="s">
        <v>12299</v>
      </c>
    </row>
    <row r="8060" spans="1:24" x14ac:dyDescent="0.3">
      <c r="A8060" s="6">
        <v>14087</v>
      </c>
      <c r="B8060" s="6" t="s">
        <v>27359</v>
      </c>
      <c r="C8060" s="6" t="s">
        <v>27360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12295</v>
      </c>
      <c r="M8060" s="6">
        <v>63</v>
      </c>
      <c r="N8060" s="6" t="e">
        <f>VLOOKUP(A8060,web_archive!D:AB,18,FALSE)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26463</v>
      </c>
      <c r="V8060" s="6" t="s">
        <v>12370</v>
      </c>
      <c r="W8060" s="6" t="s">
        <v>12299</v>
      </c>
      <c r="X8060" s="6" t="s">
        <v>12299</v>
      </c>
    </row>
    <row r="8061" spans="1:24" x14ac:dyDescent="0.3">
      <c r="A8061" s="6">
        <v>14088</v>
      </c>
      <c r="B8061" s="6" t="s">
        <v>27361</v>
      </c>
      <c r="C8061" s="6" t="s">
        <v>26469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12295</v>
      </c>
      <c r="M8061" s="6">
        <v>63</v>
      </c>
      <c r="N8061" s="6" t="e">
        <f>VLOOKUP(A8061,web_archive!D:AB,18,FALSE)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26470</v>
      </c>
      <c r="V8061" s="6" t="s">
        <v>12489</v>
      </c>
      <c r="W8061" s="6" t="s">
        <v>12299</v>
      </c>
      <c r="X8061" s="6" t="s">
        <v>12299</v>
      </c>
    </row>
    <row r="8062" spans="1:24" x14ac:dyDescent="0.3">
      <c r="A8062" s="6">
        <v>14089</v>
      </c>
      <c r="B8062" s="6" t="s">
        <v>27362</v>
      </c>
      <c r="C8062" s="6" t="s">
        <v>27363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12295</v>
      </c>
      <c r="M8062" s="6">
        <v>63</v>
      </c>
      <c r="N8062" s="6" t="e">
        <f>VLOOKUP(A8062,web_archive!D:AB,18,FALSE)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26470</v>
      </c>
      <c r="V8062" s="6" t="s">
        <v>12486</v>
      </c>
      <c r="W8062" s="6" t="s">
        <v>12299</v>
      </c>
      <c r="X8062" s="6" t="s">
        <v>12299</v>
      </c>
    </row>
    <row r="8063" spans="1:24" x14ac:dyDescent="0.3">
      <c r="A8063" s="6">
        <v>14090</v>
      </c>
      <c r="B8063" s="6" t="s">
        <v>27364</v>
      </c>
      <c r="C8063" s="6" t="s">
        <v>27365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12295</v>
      </c>
      <c r="M8063" s="6">
        <v>63</v>
      </c>
      <c r="N8063" s="6" t="e">
        <f>VLOOKUP(A8063,web_archive!D:AB,18,FALSE)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26470</v>
      </c>
      <c r="V8063" s="6" t="s">
        <v>12370</v>
      </c>
      <c r="W8063" s="6" t="s">
        <v>12299</v>
      </c>
      <c r="X8063" s="6" t="s">
        <v>12299</v>
      </c>
    </row>
    <row r="8064" spans="1:24" x14ac:dyDescent="0.3">
      <c r="A8064" s="6">
        <v>14091</v>
      </c>
      <c r="B8064" s="6" t="s">
        <v>27366</v>
      </c>
      <c r="C8064" s="6" t="s">
        <v>26476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12295</v>
      </c>
      <c r="M8064" s="6">
        <v>63</v>
      </c>
      <c r="N8064" s="6" t="e">
        <f>VLOOKUP(A8064,web_archive!D:AB,18,FALSE)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26477</v>
      </c>
      <c r="V8064" s="6" t="s">
        <v>12489</v>
      </c>
      <c r="W8064" s="6" t="s">
        <v>12299</v>
      </c>
      <c r="X8064" s="6" t="s">
        <v>12299</v>
      </c>
    </row>
    <row r="8065" spans="1:24" x14ac:dyDescent="0.3">
      <c r="A8065" s="6">
        <v>14092</v>
      </c>
      <c r="B8065" s="6" t="s">
        <v>27367</v>
      </c>
      <c r="C8065" s="6" t="s">
        <v>27368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12295</v>
      </c>
      <c r="M8065" s="6">
        <v>63</v>
      </c>
      <c r="N8065" s="6" t="e">
        <f>VLOOKUP(A8065,web_archive!D:AB,18,FALSE)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26477</v>
      </c>
      <c r="V8065" s="6" t="s">
        <v>12486</v>
      </c>
      <c r="W8065" s="6" t="s">
        <v>12299</v>
      </c>
      <c r="X8065" s="6" t="s">
        <v>12299</v>
      </c>
    </row>
    <row r="8066" spans="1:24" x14ac:dyDescent="0.3">
      <c r="A8066" s="6">
        <v>14093</v>
      </c>
      <c r="B8066" s="6" t="s">
        <v>27369</v>
      </c>
      <c r="C8066" s="6" t="s">
        <v>27370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12295</v>
      </c>
      <c r="M8066" s="6">
        <v>63</v>
      </c>
      <c r="N8066" s="6" t="e">
        <f>VLOOKUP(A8066,web_archive!D:AB,18,FALSE)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26477</v>
      </c>
      <c r="V8066" s="6" t="s">
        <v>12370</v>
      </c>
      <c r="W8066" s="6" t="s">
        <v>12299</v>
      </c>
      <c r="X8066" s="6" t="s">
        <v>12299</v>
      </c>
    </row>
    <row r="8067" spans="1:24" x14ac:dyDescent="0.3">
      <c r="A8067" s="6">
        <v>14094</v>
      </c>
      <c r="B8067" s="6" t="s">
        <v>27371</v>
      </c>
      <c r="C8067" s="6" t="s">
        <v>26778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12295</v>
      </c>
      <c r="M8067" s="6">
        <v>63</v>
      </c>
      <c r="N8067" s="6" t="e">
        <f>VLOOKUP(A8067,web_archive!D:AB,18,FALSE)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26779</v>
      </c>
      <c r="V8067" s="6" t="s">
        <v>12368</v>
      </c>
      <c r="W8067" s="6" t="s">
        <v>12299</v>
      </c>
      <c r="X8067" s="6" t="s">
        <v>12299</v>
      </c>
    </row>
    <row r="8068" spans="1:24" x14ac:dyDescent="0.3">
      <c r="A8068" s="6">
        <v>14095</v>
      </c>
      <c r="B8068" s="6" t="s">
        <v>27372</v>
      </c>
      <c r="C8068" s="6" t="s">
        <v>26781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12295</v>
      </c>
      <c r="M8068" s="6">
        <v>63</v>
      </c>
      <c r="N8068" s="6" t="e">
        <f>VLOOKUP(A8068,web_archive!D:AB,18,FALSE)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26782</v>
      </c>
      <c r="V8068" s="6" t="s">
        <v>12368</v>
      </c>
      <c r="W8068" s="6" t="s">
        <v>12299</v>
      </c>
      <c r="X8068" s="6" t="s">
        <v>12299</v>
      </c>
    </row>
    <row r="8069" spans="1:24" x14ac:dyDescent="0.3">
      <c r="A8069" s="6">
        <v>14096</v>
      </c>
      <c r="B8069" s="6" t="s">
        <v>27373</v>
      </c>
      <c r="C8069" s="6" t="s">
        <v>26784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12295</v>
      </c>
      <c r="M8069" s="6">
        <v>63</v>
      </c>
      <c r="N8069" s="6" t="e">
        <f>VLOOKUP(A8069,web_archive!D:AB,18,FALSE)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26785</v>
      </c>
      <c r="V8069" s="6" t="s">
        <v>12368</v>
      </c>
      <c r="W8069" s="6" t="s">
        <v>12299</v>
      </c>
      <c r="X8069" s="6" t="s">
        <v>12299</v>
      </c>
    </row>
    <row r="8070" spans="1:24" x14ac:dyDescent="0.3">
      <c r="A8070" s="6">
        <v>14097</v>
      </c>
      <c r="B8070" s="6" t="s">
        <v>27374</v>
      </c>
      <c r="C8070" s="6" t="s">
        <v>26787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12295</v>
      </c>
      <c r="M8070" s="6">
        <v>63</v>
      </c>
      <c r="N8070" s="6" t="e">
        <f>VLOOKUP(A8070,web_archive!D:AB,18,FALSE)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26788</v>
      </c>
      <c r="V8070" s="6" t="s">
        <v>12368</v>
      </c>
      <c r="W8070" s="6" t="s">
        <v>12299</v>
      </c>
      <c r="X8070" s="6" t="s">
        <v>12299</v>
      </c>
    </row>
    <row r="8071" spans="1:24" x14ac:dyDescent="0.3">
      <c r="A8071" s="6">
        <v>14098</v>
      </c>
      <c r="B8071" s="6" t="s">
        <v>27375</v>
      </c>
      <c r="C8071" s="6" t="s">
        <v>26403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12295</v>
      </c>
      <c r="M8071" s="6">
        <v>63</v>
      </c>
      <c r="N8071" s="6" t="e">
        <f>VLOOKUP(A8071,web_archive!D:AB,18,FALSE)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27376</v>
      </c>
      <c r="V8071" s="6" t="s">
        <v>26242</v>
      </c>
      <c r="W8071" s="6" t="s">
        <v>12299</v>
      </c>
      <c r="X8071" s="6" t="s">
        <v>12299</v>
      </c>
    </row>
    <row r="8072" spans="1:24" x14ac:dyDescent="0.3">
      <c r="A8072" s="6">
        <v>14099</v>
      </c>
      <c r="B8072" s="6" t="s">
        <v>27377</v>
      </c>
      <c r="C8072" s="6" t="s">
        <v>26406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12295</v>
      </c>
      <c r="M8072" s="6">
        <v>63</v>
      </c>
      <c r="N8072" s="6" t="e">
        <f>VLOOKUP(A8072,web_archive!D:AB,18,FALSE)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27378</v>
      </c>
      <c r="V8072" s="6" t="s">
        <v>26242</v>
      </c>
      <c r="W8072" s="6" t="s">
        <v>12299</v>
      </c>
      <c r="X8072" s="6" t="s">
        <v>12299</v>
      </c>
    </row>
    <row r="8073" spans="1:24" x14ac:dyDescent="0.3">
      <c r="A8073" s="6">
        <v>14100</v>
      </c>
      <c r="B8073" s="6" t="s">
        <v>27379</v>
      </c>
      <c r="C8073" s="6" t="s">
        <v>26409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12295</v>
      </c>
      <c r="M8073" s="6">
        <v>63</v>
      </c>
      <c r="N8073" s="6" t="e">
        <f>VLOOKUP(A8073,web_archive!D:AB,18,FALSE)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27380</v>
      </c>
      <c r="V8073" s="6" t="s">
        <v>26242</v>
      </c>
      <c r="W8073" s="6" t="s">
        <v>12299</v>
      </c>
      <c r="X8073" s="6" t="s">
        <v>12299</v>
      </c>
    </row>
    <row r="8074" spans="1:24" x14ac:dyDescent="0.3">
      <c r="A8074" s="6">
        <v>14101</v>
      </c>
      <c r="B8074" s="6" t="s">
        <v>27381</v>
      </c>
      <c r="C8074" s="6" t="s">
        <v>26412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12295</v>
      </c>
      <c r="M8074" s="6">
        <v>63</v>
      </c>
      <c r="N8074" s="6" t="e">
        <f>VLOOKUP(A8074,web_archive!D:AB,18,FALSE)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27382</v>
      </c>
      <c r="V8074" s="6" t="s">
        <v>26242</v>
      </c>
      <c r="W8074" s="6" t="s">
        <v>12299</v>
      </c>
      <c r="X8074" s="6" t="s">
        <v>12299</v>
      </c>
    </row>
    <row r="8075" spans="1:24" x14ac:dyDescent="0.3">
      <c r="A8075" s="6">
        <v>14102</v>
      </c>
      <c r="B8075" s="6" t="s">
        <v>27383</v>
      </c>
      <c r="C8075" s="6" t="s">
        <v>25990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12295</v>
      </c>
      <c r="M8075" s="6">
        <v>63</v>
      </c>
      <c r="N8075" s="6" t="e">
        <f>VLOOKUP(A8075,web_archive!D:AB,18,FALSE)</f>
        <v>#N/A</v>
      </c>
      <c r="O8075" s="6">
        <v>2</v>
      </c>
      <c r="P8075" s="6"/>
      <c r="Q8075" s="6"/>
      <c r="R8075" s="6"/>
      <c r="S8075" s="6"/>
      <c r="T8075" s="6"/>
      <c r="U8075" s="6" t="s">
        <v>25991</v>
      </c>
      <c r="V8075" s="6" t="s">
        <v>12491</v>
      </c>
      <c r="W8075" s="6" t="s">
        <v>12299</v>
      </c>
      <c r="X8075" s="6" t="s">
        <v>12299</v>
      </c>
    </row>
    <row r="8076" spans="1:24" x14ac:dyDescent="0.3">
      <c r="A8076" s="6">
        <v>14103</v>
      </c>
      <c r="B8076" s="6" t="s">
        <v>27384</v>
      </c>
      <c r="C8076" s="6" t="s">
        <v>27385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12295</v>
      </c>
      <c r="M8076" s="6">
        <v>63</v>
      </c>
      <c r="N8076" s="6" t="e">
        <f>VLOOKUP(A8076,web_archive!D:AB,18,FALSE)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26375</v>
      </c>
      <c r="V8076" s="6" t="s">
        <v>12368</v>
      </c>
      <c r="W8076" s="6" t="s">
        <v>12299</v>
      </c>
      <c r="X8076" s="6" t="s">
        <v>12299</v>
      </c>
    </row>
    <row r="8077" spans="1:24" x14ac:dyDescent="0.3">
      <c r="A8077" s="6">
        <v>14104</v>
      </c>
      <c r="B8077" s="6" t="s">
        <v>27386</v>
      </c>
      <c r="C8077" s="6" t="s">
        <v>26377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12295</v>
      </c>
      <c r="M8077" s="6">
        <v>63</v>
      </c>
      <c r="N8077" s="6" t="e">
        <f>VLOOKUP(A8077,web_archive!D:AB,18,FALSE)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26378</v>
      </c>
      <c r="V8077" s="6" t="s">
        <v>12489</v>
      </c>
      <c r="W8077" s="6" t="s">
        <v>12299</v>
      </c>
      <c r="X8077" s="6" t="s">
        <v>12299</v>
      </c>
    </row>
    <row r="8078" spans="1:24" x14ac:dyDescent="0.3">
      <c r="A8078" s="6">
        <v>14105</v>
      </c>
      <c r="B8078" s="6" t="s">
        <v>27387</v>
      </c>
      <c r="C8078" s="6" t="s">
        <v>26380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12295</v>
      </c>
      <c r="M8078" s="6">
        <v>63</v>
      </c>
      <c r="N8078" s="6" t="e">
        <f>VLOOKUP(A8078,web_archive!D:AB,18,FALSE)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26378</v>
      </c>
      <c r="V8078" s="6" t="s">
        <v>12486</v>
      </c>
      <c r="W8078" s="6" t="s">
        <v>12299</v>
      </c>
      <c r="X8078" s="6" t="s">
        <v>12299</v>
      </c>
    </row>
    <row r="8079" spans="1:24" x14ac:dyDescent="0.3">
      <c r="A8079" s="6">
        <v>14106</v>
      </c>
      <c r="B8079" s="6" t="s">
        <v>27388</v>
      </c>
      <c r="C8079" s="6" t="s">
        <v>26382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12295</v>
      </c>
      <c r="M8079" s="6">
        <v>63</v>
      </c>
      <c r="N8079" s="6" t="e">
        <f>VLOOKUP(A8079,web_archive!D:AB,18,FALSE)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26378</v>
      </c>
      <c r="V8079" s="6" t="s">
        <v>12370</v>
      </c>
      <c r="W8079" s="6" t="s">
        <v>12299</v>
      </c>
      <c r="X8079" s="6" t="s">
        <v>12299</v>
      </c>
    </row>
    <row r="8080" spans="1:24" x14ac:dyDescent="0.3">
      <c r="A8080" s="6">
        <v>14107</v>
      </c>
      <c r="B8080" s="6" t="s">
        <v>27389</v>
      </c>
      <c r="C8080" s="6" t="s">
        <v>26384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12295</v>
      </c>
      <c r="M8080" s="6">
        <v>63</v>
      </c>
      <c r="N8080" s="6" t="e">
        <f>VLOOKUP(A8080,web_archive!D:AB,18,FALSE)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26385</v>
      </c>
      <c r="V8080" s="6" t="s">
        <v>12489</v>
      </c>
      <c r="W8080" s="6" t="s">
        <v>12299</v>
      </c>
      <c r="X8080" s="6" t="s">
        <v>12299</v>
      </c>
    </row>
    <row r="8081" spans="1:24" x14ac:dyDescent="0.3">
      <c r="A8081" s="6">
        <v>14108</v>
      </c>
      <c r="B8081" s="6" t="s">
        <v>27390</v>
      </c>
      <c r="C8081" s="6" t="s">
        <v>27391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12295</v>
      </c>
      <c r="M8081" s="6">
        <v>63</v>
      </c>
      <c r="N8081" s="6" t="e">
        <f>VLOOKUP(A8081,web_archive!D:AB,18,FALSE)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26385</v>
      </c>
      <c r="V8081" s="6" t="s">
        <v>12486</v>
      </c>
      <c r="W8081" s="6" t="s">
        <v>12299</v>
      </c>
      <c r="X8081" s="6" t="s">
        <v>12299</v>
      </c>
    </row>
    <row r="8082" spans="1:24" x14ac:dyDescent="0.3">
      <c r="A8082" s="6">
        <v>14109</v>
      </c>
      <c r="B8082" s="6" t="s">
        <v>27392</v>
      </c>
      <c r="C8082" s="6" t="s">
        <v>27393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12295</v>
      </c>
      <c r="M8082" s="6">
        <v>63</v>
      </c>
      <c r="N8082" s="6" t="e">
        <f>VLOOKUP(A8082,web_archive!D:AB,18,FALSE)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26385</v>
      </c>
      <c r="V8082" s="6" t="s">
        <v>12370</v>
      </c>
      <c r="W8082" s="6" t="s">
        <v>12299</v>
      </c>
      <c r="X8082" s="6" t="s">
        <v>12299</v>
      </c>
    </row>
    <row r="8083" spans="1:24" x14ac:dyDescent="0.3">
      <c r="A8083" s="6">
        <v>14110</v>
      </c>
      <c r="B8083" s="6" t="s">
        <v>27394</v>
      </c>
      <c r="C8083" s="6" t="s">
        <v>26391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12295</v>
      </c>
      <c r="M8083" s="6">
        <v>63</v>
      </c>
      <c r="N8083" s="6" t="e">
        <f>VLOOKUP(A8083,web_archive!D:AB,18,FALSE)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26392</v>
      </c>
      <c r="V8083" s="6" t="s">
        <v>12491</v>
      </c>
      <c r="W8083" s="6" t="s">
        <v>12299</v>
      </c>
      <c r="X8083" s="6" t="s">
        <v>12299</v>
      </c>
    </row>
    <row r="8084" spans="1:24" x14ac:dyDescent="0.3">
      <c r="A8084" s="6">
        <v>14111</v>
      </c>
      <c r="B8084" s="6" t="s">
        <v>27395</v>
      </c>
      <c r="C8084" s="6" t="s">
        <v>26394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12295</v>
      </c>
      <c r="M8084" s="6">
        <v>63</v>
      </c>
      <c r="N8084" s="6" t="e">
        <f>VLOOKUP(A8084,web_archive!D:AB,18,FALSE)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26392</v>
      </c>
      <c r="V8084" s="6" t="s">
        <v>12489</v>
      </c>
      <c r="W8084" s="6" t="s">
        <v>12299</v>
      </c>
      <c r="X8084" s="6" t="s">
        <v>12299</v>
      </c>
    </row>
    <row r="8085" spans="1:24" x14ac:dyDescent="0.3">
      <c r="A8085" s="6">
        <v>14112</v>
      </c>
      <c r="B8085" s="6" t="s">
        <v>27396</v>
      </c>
      <c r="C8085" s="6" t="s">
        <v>26396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12295</v>
      </c>
      <c r="M8085" s="6">
        <v>63</v>
      </c>
      <c r="N8085" s="6" t="e">
        <f>VLOOKUP(A8085,web_archive!D:AB,18,FALSE)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26397</v>
      </c>
      <c r="V8085" s="6" t="s">
        <v>12491</v>
      </c>
      <c r="W8085" s="6" t="s">
        <v>12299</v>
      </c>
      <c r="X8085" s="6" t="s">
        <v>12299</v>
      </c>
    </row>
    <row r="8086" spans="1:24" x14ac:dyDescent="0.3">
      <c r="A8086" s="6">
        <v>14113</v>
      </c>
      <c r="B8086" s="6" t="s">
        <v>27397</v>
      </c>
      <c r="C8086" s="6" t="s">
        <v>27398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12295</v>
      </c>
      <c r="M8086" s="6">
        <v>63</v>
      </c>
      <c r="N8086" s="6" t="e">
        <f>VLOOKUP(A8086,web_archive!D:AB,18,FALSE)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26397</v>
      </c>
      <c r="V8086" s="6" t="s">
        <v>12489</v>
      </c>
      <c r="W8086" s="6" t="s">
        <v>12299</v>
      </c>
      <c r="X8086" s="6" t="s">
        <v>12299</v>
      </c>
    </row>
    <row r="8087" spans="1:24" x14ac:dyDescent="0.3">
      <c r="A8087" s="6">
        <v>14114</v>
      </c>
      <c r="B8087" s="6" t="s">
        <v>27399</v>
      </c>
      <c r="C8087" s="6" t="s">
        <v>26401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12295</v>
      </c>
      <c r="M8087" s="6">
        <v>63</v>
      </c>
      <c r="N8087" s="6" t="e">
        <f>VLOOKUP(A8087,web_archive!D:AB,18,FALSE)</f>
        <v>#N/A</v>
      </c>
      <c r="O8087" s="6">
        <v>2</v>
      </c>
      <c r="P8087" s="6"/>
      <c r="Q8087" s="6"/>
      <c r="R8087" s="6"/>
      <c r="S8087" s="6"/>
      <c r="T8087" s="6"/>
      <c r="U8087" s="6" t="s">
        <v>25991</v>
      </c>
      <c r="V8087" s="6" t="s">
        <v>12489</v>
      </c>
      <c r="W8087" s="6" t="s">
        <v>12299</v>
      </c>
      <c r="X8087" s="6" t="s">
        <v>12299</v>
      </c>
    </row>
    <row r="8088" spans="1:24" x14ac:dyDescent="0.3">
      <c r="A8088" s="6">
        <v>14115</v>
      </c>
      <c r="B8088" s="6" t="s">
        <v>27400</v>
      </c>
      <c r="C8088" s="6" t="s">
        <v>26204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12295</v>
      </c>
      <c r="M8088" s="6">
        <v>63</v>
      </c>
      <c r="N8088" s="6" t="e">
        <f>VLOOKUP(A8088,web_archive!D:AB,18,FALSE)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26205</v>
      </c>
      <c r="V8088" s="6" t="s">
        <v>25841</v>
      </c>
      <c r="W8088" s="6" t="s">
        <v>12299</v>
      </c>
      <c r="X8088" s="6" t="s">
        <v>12299</v>
      </c>
    </row>
    <row r="8089" spans="1:24" x14ac:dyDescent="0.3">
      <c r="A8089" s="6">
        <v>14116</v>
      </c>
      <c r="B8089" s="6" t="s">
        <v>27401</v>
      </c>
      <c r="C8089" s="6" t="s">
        <v>26207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12295</v>
      </c>
      <c r="M8089" s="6">
        <v>63</v>
      </c>
      <c r="N8089" s="6" t="e">
        <f>VLOOKUP(A8089,web_archive!D:AB,18,FALSE)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26208</v>
      </c>
      <c r="V8089" s="6" t="s">
        <v>25841</v>
      </c>
      <c r="W8089" s="6" t="s">
        <v>12299</v>
      </c>
      <c r="X8089" s="6" t="s">
        <v>12299</v>
      </c>
    </row>
    <row r="8090" spans="1:24" x14ac:dyDescent="0.3">
      <c r="A8090" s="6">
        <v>14117</v>
      </c>
      <c r="B8090" s="6" t="s">
        <v>27402</v>
      </c>
      <c r="C8090" s="6" t="s">
        <v>26210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12295</v>
      </c>
      <c r="M8090" s="6">
        <v>63</v>
      </c>
      <c r="N8090" s="6" t="e">
        <f>VLOOKUP(A8090,web_archive!D:AB,18,FALSE)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26211</v>
      </c>
      <c r="V8090" s="6" t="s">
        <v>25841</v>
      </c>
      <c r="W8090" s="6" t="s">
        <v>12299</v>
      </c>
      <c r="X8090" s="6" t="s">
        <v>12299</v>
      </c>
    </row>
    <row r="8091" spans="1:24" x14ac:dyDescent="0.3">
      <c r="A8091" s="6">
        <v>14118</v>
      </c>
      <c r="B8091" s="6" t="s">
        <v>27403</v>
      </c>
      <c r="C8091" s="6" t="s">
        <v>24970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12295</v>
      </c>
      <c r="M8091" s="6">
        <v>63</v>
      </c>
      <c r="N8091" s="6" t="e">
        <f>VLOOKUP(A8091,web_archive!D:AB,18,FALSE)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26214</v>
      </c>
      <c r="V8091" s="6" t="s">
        <v>25841</v>
      </c>
      <c r="W8091" s="6" t="s">
        <v>12299</v>
      </c>
      <c r="X8091" s="6" t="s">
        <v>12299</v>
      </c>
    </row>
    <row r="8092" spans="1:24" x14ac:dyDescent="0.3">
      <c r="A8092" s="6">
        <v>14119</v>
      </c>
      <c r="B8092" s="6" t="s">
        <v>27404</v>
      </c>
      <c r="C8092" s="6" t="s">
        <v>27405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12295</v>
      </c>
      <c r="M8092" s="6">
        <v>63</v>
      </c>
      <c r="N8092" s="6" t="e">
        <f>VLOOKUP(A8092,web_archive!D:AB,18,FALSE)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26217</v>
      </c>
      <c r="V8092" s="6" t="s">
        <v>25841</v>
      </c>
      <c r="W8092" s="6" t="s">
        <v>12299</v>
      </c>
      <c r="X8092" s="6" t="s">
        <v>12299</v>
      </c>
    </row>
    <row r="8093" spans="1:24" x14ac:dyDescent="0.3">
      <c r="A8093" s="6">
        <v>14120</v>
      </c>
      <c r="B8093" s="6" t="s">
        <v>27406</v>
      </c>
      <c r="C8093" s="6" t="s">
        <v>26219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12295</v>
      </c>
      <c r="M8093" s="6">
        <v>63</v>
      </c>
      <c r="N8093" s="6" t="e">
        <f>VLOOKUP(A8093,web_archive!D:AB,18,FALSE)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26220</v>
      </c>
      <c r="V8093" s="6" t="s">
        <v>25841</v>
      </c>
      <c r="W8093" s="6" t="s">
        <v>12299</v>
      </c>
      <c r="X8093" s="6" t="s">
        <v>12299</v>
      </c>
    </row>
    <row r="8094" spans="1:24" x14ac:dyDescent="0.3">
      <c r="A8094" s="6">
        <v>14121</v>
      </c>
      <c r="B8094" s="6" t="s">
        <v>27407</v>
      </c>
      <c r="C8094" s="6" t="s">
        <v>26225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12295</v>
      </c>
      <c r="M8094" s="6">
        <v>63</v>
      </c>
      <c r="N8094" s="6" t="e">
        <f>VLOOKUP(A8094,web_archive!D:AB,18,FALSE)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26226</v>
      </c>
      <c r="V8094" s="6" t="s">
        <v>25841</v>
      </c>
      <c r="W8094" s="6" t="s">
        <v>12299</v>
      </c>
      <c r="X8094" s="6" t="s">
        <v>12299</v>
      </c>
    </row>
    <row r="8095" spans="1:24" x14ac:dyDescent="0.3">
      <c r="A8095" s="6">
        <v>14122</v>
      </c>
      <c r="B8095" s="6" t="s">
        <v>27408</v>
      </c>
      <c r="C8095" s="6" t="s">
        <v>24985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12295</v>
      </c>
      <c r="M8095" s="6">
        <v>63</v>
      </c>
      <c r="N8095" s="6" t="e">
        <f>VLOOKUP(A8095,web_archive!D:AB,18,FALSE)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26229</v>
      </c>
      <c r="V8095" s="6" t="s">
        <v>25841</v>
      </c>
      <c r="W8095" s="6" t="s">
        <v>12299</v>
      </c>
      <c r="X8095" s="6" t="s">
        <v>12299</v>
      </c>
    </row>
    <row r="8096" spans="1:24" x14ac:dyDescent="0.3">
      <c r="A8096" s="6">
        <v>14123</v>
      </c>
      <c r="B8096" s="6" t="s">
        <v>27409</v>
      </c>
      <c r="C8096" s="6" t="s">
        <v>26231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12295</v>
      </c>
      <c r="M8096" s="6">
        <v>63</v>
      </c>
      <c r="N8096" s="6" t="e">
        <f>VLOOKUP(A8096,web_archive!D:AB,18,FALSE)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26232</v>
      </c>
      <c r="V8096" s="6" t="s">
        <v>25841</v>
      </c>
      <c r="W8096" s="6" t="s">
        <v>12299</v>
      </c>
      <c r="X8096" s="6" t="s">
        <v>12299</v>
      </c>
    </row>
    <row r="8097" spans="1:24" x14ac:dyDescent="0.3">
      <c r="A8097" s="6">
        <v>14124</v>
      </c>
      <c r="B8097" s="6" t="s">
        <v>27410</v>
      </c>
      <c r="C8097" s="6" t="s">
        <v>24991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12295</v>
      </c>
      <c r="M8097" s="6">
        <v>63</v>
      </c>
      <c r="N8097" s="6" t="e">
        <f>VLOOKUP(A8097,web_archive!D:AB,18,FALSE)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26235</v>
      </c>
      <c r="V8097" s="6" t="s">
        <v>25841</v>
      </c>
      <c r="W8097" s="6" t="s">
        <v>12299</v>
      </c>
      <c r="X8097" s="6" t="s">
        <v>12299</v>
      </c>
    </row>
    <row r="8098" spans="1:24" x14ac:dyDescent="0.3">
      <c r="A8098" s="6">
        <v>14125</v>
      </c>
      <c r="B8098" s="6" t="s">
        <v>27411</v>
      </c>
      <c r="C8098" s="6" t="s">
        <v>24994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12295</v>
      </c>
      <c r="M8098" s="6">
        <v>63</v>
      </c>
      <c r="N8098" s="6" t="e">
        <f>VLOOKUP(A8098,web_archive!D:AB,18,FALSE)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26238</v>
      </c>
      <c r="V8098" s="6" t="s">
        <v>25841</v>
      </c>
      <c r="W8098" s="6" t="s">
        <v>12299</v>
      </c>
      <c r="X8098" s="6" t="s">
        <v>12299</v>
      </c>
    </row>
    <row r="8099" spans="1:24" x14ac:dyDescent="0.3">
      <c r="A8099" s="6">
        <v>14126</v>
      </c>
      <c r="B8099" s="6" t="s">
        <v>27412</v>
      </c>
      <c r="C8099" s="6" t="s">
        <v>24997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12295</v>
      </c>
      <c r="M8099" s="6">
        <v>63</v>
      </c>
      <c r="N8099" s="6" t="e">
        <f>VLOOKUP(A8099,web_archive!D:AB,18,FALSE)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26241</v>
      </c>
      <c r="V8099" s="6" t="s">
        <v>26242</v>
      </c>
      <c r="W8099" s="6" t="s">
        <v>12299</v>
      </c>
      <c r="X8099" s="6" t="s">
        <v>12299</v>
      </c>
    </row>
    <row r="8100" spans="1:24" x14ac:dyDescent="0.3">
      <c r="A8100" s="6">
        <v>14127</v>
      </c>
      <c r="B8100" s="6" t="s">
        <v>27413</v>
      </c>
      <c r="C8100" s="6" t="s">
        <v>25000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12295</v>
      </c>
      <c r="M8100" s="6">
        <v>63</v>
      </c>
      <c r="N8100" s="6" t="e">
        <f>VLOOKUP(A8100,web_archive!D:AB,18,FALSE)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26245</v>
      </c>
      <c r="V8100" s="6" t="s">
        <v>26242</v>
      </c>
      <c r="W8100" s="6" t="s">
        <v>12299</v>
      </c>
      <c r="X8100" s="6" t="s">
        <v>12299</v>
      </c>
    </row>
    <row r="8101" spans="1:24" x14ac:dyDescent="0.3">
      <c r="A8101" s="6">
        <v>14128</v>
      </c>
      <c r="B8101" s="6" t="s">
        <v>27414</v>
      </c>
      <c r="C8101" s="6" t="s">
        <v>26247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12295</v>
      </c>
      <c r="M8101" s="6">
        <v>63</v>
      </c>
      <c r="N8101" s="6" t="e">
        <f>VLOOKUP(A8101,web_archive!D:AB,18,FALSE)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26248</v>
      </c>
      <c r="V8101" s="6" t="s">
        <v>26242</v>
      </c>
      <c r="W8101" s="6" t="s">
        <v>12299</v>
      </c>
      <c r="X8101" s="6" t="s">
        <v>12299</v>
      </c>
    </row>
    <row r="8102" spans="1:24" x14ac:dyDescent="0.3">
      <c r="A8102" s="6">
        <v>14129</v>
      </c>
      <c r="B8102" s="6" t="s">
        <v>27415</v>
      </c>
      <c r="C8102" s="6" t="s">
        <v>26250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12295</v>
      </c>
      <c r="M8102" s="6">
        <v>63</v>
      </c>
      <c r="N8102" s="6" t="e">
        <f>VLOOKUP(A8102,web_archive!D:AB,18,FALSE)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26251</v>
      </c>
      <c r="V8102" s="6" t="s">
        <v>26242</v>
      </c>
      <c r="W8102" s="6" t="s">
        <v>12299</v>
      </c>
      <c r="X8102" s="6" t="s">
        <v>12299</v>
      </c>
    </row>
    <row r="8103" spans="1:24" x14ac:dyDescent="0.3">
      <c r="A8103" s="6">
        <v>14130</v>
      </c>
      <c r="B8103" s="6" t="s">
        <v>27416</v>
      </c>
      <c r="C8103" s="6" t="s">
        <v>25009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12295</v>
      </c>
      <c r="M8103" s="6">
        <v>63</v>
      </c>
      <c r="N8103" s="6" t="e">
        <f>VLOOKUP(A8103,web_archive!D:AB,18,FALSE)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26254</v>
      </c>
      <c r="V8103" s="6" t="s">
        <v>26242</v>
      </c>
      <c r="W8103" s="6" t="s">
        <v>12299</v>
      </c>
      <c r="X8103" s="6" t="s">
        <v>12299</v>
      </c>
    </row>
    <row r="8104" spans="1:24" x14ac:dyDescent="0.3">
      <c r="A8104" s="6">
        <v>14131</v>
      </c>
      <c r="B8104" s="6" t="s">
        <v>27417</v>
      </c>
      <c r="C8104" s="6" t="s">
        <v>25012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12295</v>
      </c>
      <c r="M8104" s="6">
        <v>63</v>
      </c>
      <c r="N8104" s="6" t="e">
        <f>VLOOKUP(A8104,web_archive!D:AB,18,FALSE)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26257</v>
      </c>
      <c r="V8104" s="6" t="s">
        <v>26242</v>
      </c>
      <c r="W8104" s="6" t="s">
        <v>12299</v>
      </c>
      <c r="X8104" s="6" t="s">
        <v>12299</v>
      </c>
    </row>
    <row r="8105" spans="1:24" x14ac:dyDescent="0.3">
      <c r="A8105" s="6">
        <v>14132</v>
      </c>
      <c r="B8105" s="6" t="s">
        <v>27418</v>
      </c>
      <c r="C8105" s="6" t="s">
        <v>25015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12295</v>
      </c>
      <c r="M8105" s="6">
        <v>63</v>
      </c>
      <c r="N8105" s="6" t="e">
        <f>VLOOKUP(A8105,web_archive!D:AB,18,FALSE)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26260</v>
      </c>
      <c r="V8105" s="6" t="s">
        <v>25841</v>
      </c>
      <c r="W8105" s="6" t="s">
        <v>12299</v>
      </c>
      <c r="X8105" s="6" t="s">
        <v>12299</v>
      </c>
    </row>
    <row r="8106" spans="1:24" x14ac:dyDescent="0.3">
      <c r="A8106" s="6">
        <v>14133</v>
      </c>
      <c r="B8106" s="6" t="s">
        <v>27419</v>
      </c>
      <c r="C8106" s="6" t="s">
        <v>25018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12295</v>
      </c>
      <c r="M8106" s="6">
        <v>63</v>
      </c>
      <c r="N8106" s="6" t="e">
        <f>VLOOKUP(A8106,web_archive!D:AB,18,FALSE)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26263</v>
      </c>
      <c r="V8106" s="6" t="s">
        <v>25841</v>
      </c>
      <c r="W8106" s="6" t="s">
        <v>12299</v>
      </c>
      <c r="X8106" s="6" t="s">
        <v>12299</v>
      </c>
    </row>
    <row r="8107" spans="1:24" x14ac:dyDescent="0.3">
      <c r="A8107" s="6">
        <v>14134</v>
      </c>
      <c r="B8107" s="6" t="s">
        <v>27420</v>
      </c>
      <c r="C8107" s="6" t="s">
        <v>25021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12295</v>
      </c>
      <c r="M8107" s="6">
        <v>63</v>
      </c>
      <c r="N8107" s="6" t="e">
        <f>VLOOKUP(A8107,web_archive!D:AB,18,FALSE)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26266</v>
      </c>
      <c r="V8107" s="6" t="s">
        <v>25841</v>
      </c>
      <c r="W8107" s="6" t="s">
        <v>12299</v>
      </c>
      <c r="X8107" s="6" t="s">
        <v>12299</v>
      </c>
    </row>
    <row r="8108" spans="1:24" x14ac:dyDescent="0.3">
      <c r="A8108" s="6">
        <v>14135</v>
      </c>
      <c r="B8108" s="6" t="s">
        <v>27421</v>
      </c>
      <c r="C8108" s="6" t="s">
        <v>25024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12295</v>
      </c>
      <c r="M8108" s="6">
        <v>63</v>
      </c>
      <c r="N8108" s="6" t="e">
        <f>VLOOKUP(A8108,web_archive!D:AB,18,FALSE)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26269</v>
      </c>
      <c r="V8108" s="6" t="s">
        <v>25841</v>
      </c>
      <c r="W8108" s="6" t="s">
        <v>12299</v>
      </c>
      <c r="X8108" s="6" t="s">
        <v>12299</v>
      </c>
    </row>
    <row r="8109" spans="1:24" x14ac:dyDescent="0.3">
      <c r="A8109" s="6">
        <v>14136</v>
      </c>
      <c r="B8109" s="6" t="s">
        <v>27422</v>
      </c>
      <c r="C8109" s="6" t="s">
        <v>25027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12295</v>
      </c>
      <c r="M8109" s="6">
        <v>63</v>
      </c>
      <c r="N8109" s="6" t="e">
        <f>VLOOKUP(A8109,web_archive!D:AB,18,FALSE)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26272</v>
      </c>
      <c r="V8109" s="6" t="s">
        <v>25841</v>
      </c>
      <c r="W8109" s="6" t="s">
        <v>12299</v>
      </c>
      <c r="X8109" s="6" t="s">
        <v>12299</v>
      </c>
    </row>
    <row r="8110" spans="1:24" x14ac:dyDescent="0.3">
      <c r="A8110" s="6">
        <v>14137</v>
      </c>
      <c r="B8110" s="6" t="s">
        <v>27423</v>
      </c>
      <c r="C8110" s="6" t="s">
        <v>25030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12295</v>
      </c>
      <c r="M8110" s="6">
        <v>63</v>
      </c>
      <c r="N8110" s="6" t="e">
        <f>VLOOKUP(A8110,web_archive!D:AB,18,FALSE)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26275</v>
      </c>
      <c r="V8110" s="6" t="s">
        <v>25841</v>
      </c>
      <c r="W8110" s="6" t="s">
        <v>12299</v>
      </c>
      <c r="X8110" s="6" t="s">
        <v>12299</v>
      </c>
    </row>
    <row r="8111" spans="1:24" x14ac:dyDescent="0.3">
      <c r="A8111" s="6">
        <v>14138</v>
      </c>
      <c r="B8111" s="6" t="s">
        <v>27424</v>
      </c>
      <c r="C8111" s="6" t="s">
        <v>25033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12295</v>
      </c>
      <c r="M8111" s="6">
        <v>63</v>
      </c>
      <c r="N8111" s="6" t="e">
        <f>VLOOKUP(A8111,web_archive!D:AB,18,FALSE)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26278</v>
      </c>
      <c r="V8111" s="6" t="s">
        <v>25841</v>
      </c>
      <c r="W8111" s="6" t="s">
        <v>12299</v>
      </c>
      <c r="X8111" s="6" t="s">
        <v>12299</v>
      </c>
    </row>
    <row r="8112" spans="1:24" x14ac:dyDescent="0.3">
      <c r="A8112" s="6">
        <v>14139</v>
      </c>
      <c r="B8112" s="6" t="s">
        <v>27425</v>
      </c>
      <c r="C8112" s="6" t="s">
        <v>25036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12295</v>
      </c>
      <c r="M8112" s="6">
        <v>63</v>
      </c>
      <c r="N8112" s="6" t="e">
        <f>VLOOKUP(A8112,web_archive!D:AB,18,FALSE)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26281</v>
      </c>
      <c r="V8112" s="6" t="s">
        <v>25841</v>
      </c>
      <c r="W8112" s="6" t="s">
        <v>12299</v>
      </c>
      <c r="X8112" s="6" t="s">
        <v>12299</v>
      </c>
    </row>
    <row r="8113" spans="1:30" x14ac:dyDescent="0.3">
      <c r="A8113" s="6">
        <v>14140</v>
      </c>
      <c r="B8113" s="6" t="s">
        <v>27426</v>
      </c>
      <c r="C8113" s="6" t="s">
        <v>26283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12295</v>
      </c>
      <c r="M8113" s="6">
        <v>63</v>
      </c>
      <c r="N8113" s="6" t="e">
        <f>VLOOKUP(A8113,web_archive!D:AB,18,FALSE)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26284</v>
      </c>
      <c r="V8113" s="6" t="s">
        <v>25841</v>
      </c>
      <c r="W8113" s="6" t="s">
        <v>12299</v>
      </c>
      <c r="X8113" s="6" t="s">
        <v>12299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27427</v>
      </c>
      <c r="C8114" s="6" t="s">
        <v>26286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12295</v>
      </c>
      <c r="M8114" s="6">
        <v>63</v>
      </c>
      <c r="N8114" s="6" t="e">
        <f>VLOOKUP(A8114,web_archive!D:AB,18,FALSE)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26287</v>
      </c>
      <c r="V8114" s="6" t="s">
        <v>25841</v>
      </c>
      <c r="W8114" s="6" t="s">
        <v>12299</v>
      </c>
      <c r="X8114" s="6" t="s">
        <v>12299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27428</v>
      </c>
      <c r="C8115" s="6" t="s">
        <v>26289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12295</v>
      </c>
      <c r="M8115" s="6">
        <v>63</v>
      </c>
      <c r="N8115" s="6" t="e">
        <f>VLOOKUP(A8115,web_archive!D:AB,18,FALSE)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26290</v>
      </c>
      <c r="V8115" s="6" t="s">
        <v>25841</v>
      </c>
      <c r="W8115" s="6" t="s">
        <v>12299</v>
      </c>
      <c r="X8115" s="6" t="s">
        <v>12299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27429</v>
      </c>
      <c r="C8116" s="6" t="s">
        <v>26292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12295</v>
      </c>
      <c r="M8116" s="6">
        <v>63</v>
      </c>
      <c r="N8116" s="6" t="e">
        <f>VLOOKUP(A8116,web_archive!D:AB,18,FALSE)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26293</v>
      </c>
      <c r="V8116" s="6" t="s">
        <v>25841</v>
      </c>
      <c r="W8116" s="6" t="s">
        <v>12299</v>
      </c>
      <c r="X8116" s="6" t="s">
        <v>12299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27430</v>
      </c>
      <c r="C8117" s="6" t="s">
        <v>27431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12295</v>
      </c>
      <c r="M8117" s="6">
        <v>63</v>
      </c>
      <c r="N8117" s="6" t="e">
        <f>VLOOKUP(A8117,web_archive!D:AB,18,FALSE)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26694</v>
      </c>
      <c r="V8117" s="6" t="s">
        <v>27432</v>
      </c>
      <c r="W8117" s="6" t="s">
        <v>27433</v>
      </c>
      <c r="X8117" s="6" t="s">
        <v>26762</v>
      </c>
      <c r="Y8117" s="6" t="s">
        <v>26763</v>
      </c>
      <c r="Z8117" s="6" t="s">
        <v>27434</v>
      </c>
      <c r="AA8117" s="6" t="s">
        <v>27435</v>
      </c>
      <c r="AB8117" s="6" t="s">
        <v>12368</v>
      </c>
      <c r="AC8117" s="6" t="s">
        <v>12299</v>
      </c>
      <c r="AD8117" s="6" t="s">
        <v>12299</v>
      </c>
    </row>
    <row r="8118" spans="1:30" x14ac:dyDescent="0.3">
      <c r="A8118" s="6">
        <v>14145</v>
      </c>
      <c r="B8118" s="6" t="s">
        <v>27436</v>
      </c>
      <c r="C8118" s="6" t="s">
        <v>27437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12295</v>
      </c>
      <c r="M8118" s="6">
        <v>63</v>
      </c>
      <c r="N8118" s="6" t="e">
        <f>VLOOKUP(A8118,web_archive!D:AB,18,FALSE)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26694</v>
      </c>
      <c r="V8118" s="6" t="s">
        <v>27438</v>
      </c>
      <c r="W8118" s="6" t="s">
        <v>27433</v>
      </c>
      <c r="X8118" s="6" t="s">
        <v>26762</v>
      </c>
      <c r="Y8118" s="6" t="s">
        <v>26763</v>
      </c>
      <c r="Z8118" s="6" t="s">
        <v>27434</v>
      </c>
      <c r="AA8118" s="6" t="s">
        <v>27435</v>
      </c>
      <c r="AB8118" s="6" t="s">
        <v>12368</v>
      </c>
      <c r="AC8118" s="6" t="s">
        <v>12299</v>
      </c>
      <c r="AD8118" s="6" t="s">
        <v>12299</v>
      </c>
    </row>
    <row r="8119" spans="1:30" x14ac:dyDescent="0.3">
      <c r="A8119" s="6">
        <v>14146</v>
      </c>
      <c r="B8119" s="6" t="s">
        <v>27439</v>
      </c>
      <c r="C8119" s="6" t="s">
        <v>27440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12295</v>
      </c>
      <c r="M8119" s="6">
        <v>63</v>
      </c>
      <c r="N8119" s="6" t="e">
        <f>VLOOKUP(A8119,web_archive!D:AB,18,FALSE)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26699</v>
      </c>
      <c r="V8119" s="6" t="s">
        <v>27441</v>
      </c>
      <c r="W8119" s="6" t="s">
        <v>27433</v>
      </c>
      <c r="X8119" s="6" t="s">
        <v>26762</v>
      </c>
      <c r="Y8119" s="6" t="s">
        <v>26763</v>
      </c>
      <c r="Z8119" s="6" t="s">
        <v>27434</v>
      </c>
      <c r="AA8119" s="6" t="s">
        <v>27435</v>
      </c>
      <c r="AB8119" s="6" t="s">
        <v>12368</v>
      </c>
      <c r="AC8119" s="6" t="s">
        <v>12299</v>
      </c>
      <c r="AD8119" s="6" t="s">
        <v>12299</v>
      </c>
    </row>
    <row r="8120" spans="1:30" x14ac:dyDescent="0.3">
      <c r="A8120" s="6">
        <v>14147</v>
      </c>
      <c r="B8120" s="6" t="s">
        <v>27442</v>
      </c>
      <c r="C8120" s="6" t="s">
        <v>27443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12295</v>
      </c>
      <c r="M8120" s="6">
        <v>63</v>
      </c>
      <c r="N8120" s="6" t="e">
        <f>VLOOKUP(A8120,web_archive!D:AB,18,FALSE)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26699</v>
      </c>
      <c r="V8120" s="6" t="s">
        <v>27438</v>
      </c>
      <c r="W8120" s="6" t="s">
        <v>27433</v>
      </c>
      <c r="X8120" s="6" t="s">
        <v>26762</v>
      </c>
      <c r="Y8120" s="6" t="s">
        <v>26763</v>
      </c>
      <c r="Z8120" s="6" t="s">
        <v>27434</v>
      </c>
      <c r="AA8120" s="6" t="s">
        <v>27435</v>
      </c>
      <c r="AB8120" s="6" t="s">
        <v>12368</v>
      </c>
      <c r="AC8120" s="6" t="s">
        <v>12299</v>
      </c>
      <c r="AD8120" s="6" t="s">
        <v>12299</v>
      </c>
    </row>
    <row r="8121" spans="1:30" x14ac:dyDescent="0.3">
      <c r="A8121" s="6">
        <v>14148</v>
      </c>
      <c r="B8121" s="6" t="s">
        <v>27444</v>
      </c>
      <c r="C8121" s="6" t="s">
        <v>27445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12295</v>
      </c>
      <c r="M8121" s="6">
        <v>63</v>
      </c>
      <c r="N8121" s="6" t="e">
        <f>VLOOKUP(A8121,web_archive!D:AB,18,FALSE)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26699</v>
      </c>
      <c r="V8121" s="6" t="s">
        <v>27446</v>
      </c>
      <c r="W8121" s="6" t="s">
        <v>27433</v>
      </c>
      <c r="X8121" s="6" t="s">
        <v>26762</v>
      </c>
      <c r="Y8121" s="6" t="s">
        <v>26763</v>
      </c>
      <c r="Z8121" s="6" t="s">
        <v>27434</v>
      </c>
      <c r="AA8121" s="6" t="s">
        <v>27435</v>
      </c>
      <c r="AB8121" s="6" t="s">
        <v>12368</v>
      </c>
      <c r="AC8121" s="6" t="s">
        <v>12299</v>
      </c>
      <c r="AD8121" s="6" t="s">
        <v>12299</v>
      </c>
    </row>
    <row r="8122" spans="1:30" x14ac:dyDescent="0.3">
      <c r="A8122" s="6">
        <v>14149</v>
      </c>
      <c r="B8122" s="6" t="s">
        <v>27447</v>
      </c>
      <c r="C8122" s="6" t="s">
        <v>27448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12295</v>
      </c>
      <c r="M8122" s="6">
        <v>63</v>
      </c>
      <c r="N8122" s="6" t="e">
        <f>VLOOKUP(A8122,web_archive!D:AB,18,FALSE)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26694</v>
      </c>
      <c r="V8122" s="6" t="s">
        <v>27432</v>
      </c>
      <c r="W8122" s="6" t="s">
        <v>27433</v>
      </c>
      <c r="X8122" s="6" t="s">
        <v>26762</v>
      </c>
      <c r="Y8122" s="6" t="s">
        <v>27449</v>
      </c>
      <c r="Z8122" s="6" t="s">
        <v>27450</v>
      </c>
      <c r="AA8122" s="6" t="s">
        <v>27435</v>
      </c>
      <c r="AB8122" s="6" t="s">
        <v>12368</v>
      </c>
      <c r="AC8122" s="6" t="s">
        <v>12299</v>
      </c>
      <c r="AD8122" s="6" t="s">
        <v>12299</v>
      </c>
    </row>
    <row r="8123" spans="1:30" x14ac:dyDescent="0.3">
      <c r="A8123" s="6">
        <v>14150</v>
      </c>
      <c r="B8123" s="6" t="s">
        <v>27451</v>
      </c>
      <c r="C8123" s="6" t="s">
        <v>27452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12295</v>
      </c>
      <c r="M8123" s="6">
        <v>63</v>
      </c>
      <c r="N8123" s="6" t="e">
        <f>VLOOKUP(A8123,web_archive!D:AB,18,FALSE)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26694</v>
      </c>
      <c r="V8123" s="6" t="s">
        <v>27453</v>
      </c>
      <c r="W8123" s="6" t="s">
        <v>27454</v>
      </c>
      <c r="X8123" s="6" t="s">
        <v>27455</v>
      </c>
      <c r="Y8123" s="6" t="s">
        <v>27456</v>
      </c>
      <c r="Z8123" s="6" t="s">
        <v>27457</v>
      </c>
      <c r="AA8123" s="6" t="s">
        <v>27458</v>
      </c>
      <c r="AB8123" s="6" t="s">
        <v>12600</v>
      </c>
      <c r="AC8123" s="6" t="s">
        <v>12299</v>
      </c>
      <c r="AD8123" s="6" t="s">
        <v>12299</v>
      </c>
    </row>
    <row r="8124" spans="1:30" x14ac:dyDescent="0.3">
      <c r="A8124" s="6">
        <v>14151</v>
      </c>
      <c r="B8124" s="6" t="s">
        <v>27459</v>
      </c>
      <c r="C8124" s="6" t="s">
        <v>27460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12295</v>
      </c>
      <c r="M8124" s="6">
        <v>63</v>
      </c>
      <c r="N8124" s="6" t="e">
        <f>VLOOKUP(A8124,web_archive!D:AB,18,FALSE)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26694</v>
      </c>
      <c r="V8124" s="6" t="s">
        <v>27461</v>
      </c>
      <c r="W8124" s="6" t="s">
        <v>27454</v>
      </c>
      <c r="X8124" s="6" t="s">
        <v>27455</v>
      </c>
      <c r="Y8124" s="6" t="s">
        <v>27456</v>
      </c>
      <c r="Z8124" s="6" t="s">
        <v>27457</v>
      </c>
      <c r="AA8124" s="6" t="s">
        <v>27458</v>
      </c>
      <c r="AB8124" s="6" t="s">
        <v>12600</v>
      </c>
      <c r="AC8124" s="6" t="s">
        <v>12299</v>
      </c>
      <c r="AD8124" s="6" t="s">
        <v>12299</v>
      </c>
    </row>
    <row r="8125" spans="1:30" x14ac:dyDescent="0.3">
      <c r="A8125" s="6">
        <v>14152</v>
      </c>
      <c r="B8125" s="6" t="s">
        <v>27462</v>
      </c>
      <c r="C8125" s="6" t="s">
        <v>27463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12295</v>
      </c>
      <c r="M8125" s="6">
        <v>63</v>
      </c>
      <c r="N8125" s="6" t="e">
        <f>VLOOKUP(A8125,web_archive!D:AB,18,FALSE)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26699</v>
      </c>
      <c r="V8125" s="6" t="s">
        <v>27464</v>
      </c>
      <c r="W8125" s="6" t="s">
        <v>27454</v>
      </c>
      <c r="X8125" s="6" t="s">
        <v>27455</v>
      </c>
      <c r="Y8125" s="6" t="s">
        <v>27456</v>
      </c>
      <c r="Z8125" s="6" t="s">
        <v>27457</v>
      </c>
      <c r="AA8125" s="6" t="s">
        <v>27458</v>
      </c>
      <c r="AB8125" s="6" t="s">
        <v>12600</v>
      </c>
      <c r="AC8125" s="6" t="s">
        <v>12299</v>
      </c>
      <c r="AD8125" s="6" t="s">
        <v>12299</v>
      </c>
    </row>
    <row r="8126" spans="1:30" x14ac:dyDescent="0.3">
      <c r="A8126" s="6">
        <v>14153</v>
      </c>
      <c r="B8126" s="6" t="s">
        <v>27465</v>
      </c>
      <c r="C8126" s="6" t="s">
        <v>27466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12295</v>
      </c>
      <c r="M8126" s="6">
        <v>63</v>
      </c>
      <c r="N8126" s="6" t="e">
        <f>VLOOKUP(A8126,web_archive!D:AB,18,FALSE)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26699</v>
      </c>
      <c r="V8126" s="6" t="s">
        <v>27461</v>
      </c>
      <c r="W8126" s="6" t="s">
        <v>27454</v>
      </c>
      <c r="X8126" s="6" t="s">
        <v>27455</v>
      </c>
      <c r="Y8126" s="6" t="s">
        <v>27456</v>
      </c>
      <c r="Z8126" s="6" t="s">
        <v>27457</v>
      </c>
      <c r="AA8126" s="6" t="s">
        <v>27458</v>
      </c>
      <c r="AB8126" s="6" t="s">
        <v>12600</v>
      </c>
      <c r="AC8126" s="6" t="s">
        <v>12299</v>
      </c>
      <c r="AD8126" s="6" t="s">
        <v>12299</v>
      </c>
    </row>
    <row r="8127" spans="1:30" x14ac:dyDescent="0.3">
      <c r="A8127" s="6">
        <v>14154</v>
      </c>
      <c r="B8127" s="6" t="s">
        <v>27467</v>
      </c>
      <c r="C8127" s="6" t="s">
        <v>27468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12295</v>
      </c>
      <c r="M8127" s="6">
        <v>63</v>
      </c>
      <c r="N8127" s="6" t="e">
        <f>VLOOKUP(A8127,web_archive!D:AB,18,FALSE)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26699</v>
      </c>
      <c r="V8127" s="6" t="s">
        <v>27469</v>
      </c>
      <c r="W8127" s="6" t="s">
        <v>27454</v>
      </c>
      <c r="X8127" s="6" t="s">
        <v>27455</v>
      </c>
      <c r="Y8127" s="6" t="s">
        <v>27456</v>
      </c>
      <c r="Z8127" s="6" t="s">
        <v>27457</v>
      </c>
      <c r="AA8127" s="6" t="s">
        <v>27458</v>
      </c>
      <c r="AB8127" s="6" t="s">
        <v>12600</v>
      </c>
      <c r="AC8127" s="6" t="s">
        <v>12299</v>
      </c>
      <c r="AD8127" s="6" t="s">
        <v>12299</v>
      </c>
    </row>
    <row r="8128" spans="1:30" x14ac:dyDescent="0.3">
      <c r="A8128" s="6">
        <v>14155</v>
      </c>
      <c r="B8128" s="6" t="s">
        <v>27470</v>
      </c>
      <c r="C8128" s="6" t="s">
        <v>27471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12295</v>
      </c>
      <c r="M8128" s="6">
        <v>63</v>
      </c>
      <c r="N8128" s="6" t="e">
        <f>VLOOKUP(A8128,web_archive!D:AB,18,FALSE)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26694</v>
      </c>
      <c r="V8128" s="6" t="s">
        <v>27453</v>
      </c>
      <c r="W8128" s="6" t="s">
        <v>27454</v>
      </c>
      <c r="X8128" s="6" t="s">
        <v>27455</v>
      </c>
      <c r="Y8128" s="6" t="s">
        <v>27472</v>
      </c>
      <c r="Z8128" s="6" t="s">
        <v>27473</v>
      </c>
      <c r="AA8128" s="6" t="s">
        <v>27458</v>
      </c>
      <c r="AB8128" s="6" t="s">
        <v>12600</v>
      </c>
      <c r="AC8128" s="6" t="s">
        <v>12299</v>
      </c>
      <c r="AD8128" s="6" t="s">
        <v>12299</v>
      </c>
    </row>
    <row r="8129" spans="1:25" x14ac:dyDescent="0.3">
      <c r="A8129" s="6">
        <v>14156</v>
      </c>
      <c r="B8129" s="6" t="s">
        <v>27474</v>
      </c>
      <c r="C8129" s="6" t="s">
        <v>24858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12295</v>
      </c>
      <c r="M8129" s="6">
        <v>63</v>
      </c>
      <c r="N8129" s="6" t="e">
        <f>VLOOKUP(A8129,web_archive!D:AB,18,FALSE)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24859</v>
      </c>
      <c r="V8129" s="6" t="s">
        <v>12489</v>
      </c>
      <c r="W8129" s="6" t="s">
        <v>12299</v>
      </c>
      <c r="X8129" s="6" t="s">
        <v>12299</v>
      </c>
      <c r="Y8129" s="6"/>
    </row>
    <row r="8130" spans="1:25" x14ac:dyDescent="0.3">
      <c r="A8130" s="6">
        <v>14157</v>
      </c>
      <c r="B8130" s="6" t="s">
        <v>27475</v>
      </c>
      <c r="C8130" s="6" t="s">
        <v>24861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12295</v>
      </c>
      <c r="M8130" s="6">
        <v>63</v>
      </c>
      <c r="N8130" s="6" t="e">
        <f>VLOOKUP(A8130,web_archive!D:AB,18,FALSE)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24862</v>
      </c>
      <c r="V8130" s="6" t="s">
        <v>12489</v>
      </c>
      <c r="W8130" s="6" t="s">
        <v>12299</v>
      </c>
      <c r="X8130" s="6" t="s">
        <v>12299</v>
      </c>
      <c r="Y8130" s="6"/>
    </row>
    <row r="8131" spans="1:25" x14ac:dyDescent="0.3">
      <c r="A8131" s="6">
        <v>14158</v>
      </c>
      <c r="B8131" s="6" t="s">
        <v>27476</v>
      </c>
      <c r="C8131" s="6" t="s">
        <v>24864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12295</v>
      </c>
      <c r="M8131" s="6">
        <v>63</v>
      </c>
      <c r="N8131" s="6" t="e">
        <f>VLOOKUP(A8131,web_archive!D:AB,18,FALSE)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24865</v>
      </c>
      <c r="V8131" s="6" t="s">
        <v>12489</v>
      </c>
      <c r="W8131" s="6" t="s">
        <v>12299</v>
      </c>
      <c r="X8131" s="6" t="s">
        <v>12299</v>
      </c>
      <c r="Y8131" s="6"/>
    </row>
    <row r="8132" spans="1:25" x14ac:dyDescent="0.3">
      <c r="A8132" s="6">
        <v>14159</v>
      </c>
      <c r="B8132" s="6" t="s">
        <v>27477</v>
      </c>
      <c r="C8132" s="6" t="s">
        <v>24867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12295</v>
      </c>
      <c r="M8132" s="6">
        <v>63</v>
      </c>
      <c r="N8132" s="6" t="e">
        <f>VLOOKUP(A8132,web_archive!D:AB,18,FALSE)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24868</v>
      </c>
      <c r="V8132" s="6" t="s">
        <v>12489</v>
      </c>
      <c r="W8132" s="6" t="s">
        <v>12299</v>
      </c>
      <c r="X8132" s="6" t="s">
        <v>12299</v>
      </c>
      <c r="Y8132" s="6"/>
    </row>
    <row r="8133" spans="1:25" x14ac:dyDescent="0.3">
      <c r="A8133" s="6">
        <v>14160</v>
      </c>
      <c r="B8133" s="6" t="s">
        <v>27478</v>
      </c>
      <c r="C8133" s="6" t="s">
        <v>24870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12295</v>
      </c>
      <c r="M8133" s="6">
        <v>63</v>
      </c>
      <c r="N8133" s="6" t="e">
        <f>VLOOKUP(A8133,web_archive!D:AB,18,FALSE)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24871</v>
      </c>
      <c r="V8133" s="6" t="s">
        <v>12489</v>
      </c>
      <c r="W8133" s="6" t="s">
        <v>12299</v>
      </c>
      <c r="X8133" s="6" t="s">
        <v>12299</v>
      </c>
      <c r="Y8133" s="6"/>
    </row>
    <row r="8134" spans="1:25" x14ac:dyDescent="0.3">
      <c r="A8134" s="6">
        <v>14161</v>
      </c>
      <c r="B8134" s="6" t="s">
        <v>27479</v>
      </c>
      <c r="C8134" s="6" t="s">
        <v>24873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12295</v>
      </c>
      <c r="M8134" s="6">
        <v>63</v>
      </c>
      <c r="N8134" s="6" t="e">
        <f>VLOOKUP(A8134,web_archive!D:AB,18,FALSE)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24874</v>
      </c>
      <c r="V8134" s="6" t="s">
        <v>12489</v>
      </c>
      <c r="W8134" s="6" t="s">
        <v>12299</v>
      </c>
      <c r="X8134" s="6" t="s">
        <v>12299</v>
      </c>
      <c r="Y8134" s="6"/>
    </row>
    <row r="8135" spans="1:25" x14ac:dyDescent="0.3">
      <c r="A8135" s="6">
        <v>14162</v>
      </c>
      <c r="B8135" s="6" t="s">
        <v>27480</v>
      </c>
      <c r="C8135" s="6" t="s">
        <v>24876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12295</v>
      </c>
      <c r="M8135" s="6">
        <v>63</v>
      </c>
      <c r="N8135" s="6" t="e">
        <f>VLOOKUP(A8135,web_archive!D:AB,18,FALSE)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24877</v>
      </c>
      <c r="V8135" s="6" t="s">
        <v>12489</v>
      </c>
      <c r="W8135" s="6" t="s">
        <v>12299</v>
      </c>
      <c r="X8135" s="6" t="s">
        <v>12299</v>
      </c>
      <c r="Y8135" s="6"/>
    </row>
    <row r="8136" spans="1:25" x14ac:dyDescent="0.3">
      <c r="A8136" s="6">
        <v>14163</v>
      </c>
      <c r="B8136" s="6" t="s">
        <v>27481</v>
      </c>
      <c r="C8136" s="6" t="s">
        <v>24879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12295</v>
      </c>
      <c r="M8136" s="6">
        <v>63</v>
      </c>
      <c r="N8136" s="6" t="e">
        <f>VLOOKUP(A8136,web_archive!D:AB,18,FALSE)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24880</v>
      </c>
      <c r="V8136" s="6" t="s">
        <v>12489</v>
      </c>
      <c r="W8136" s="6" t="s">
        <v>12299</v>
      </c>
      <c r="X8136" s="6" t="s">
        <v>12299</v>
      </c>
      <c r="Y8136" s="6"/>
    </row>
    <row r="8137" spans="1:25" x14ac:dyDescent="0.3">
      <c r="A8137" s="6">
        <v>14164</v>
      </c>
      <c r="B8137" s="6" t="s">
        <v>27482</v>
      </c>
      <c r="C8137" s="6" t="s">
        <v>24882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12295</v>
      </c>
      <c r="M8137" s="6">
        <v>63</v>
      </c>
      <c r="N8137" s="6" t="e">
        <f>VLOOKUP(A8137,web_archive!D:AB,18,FALSE)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24883</v>
      </c>
      <c r="V8137" s="6" t="s">
        <v>12489</v>
      </c>
      <c r="W8137" s="6" t="s">
        <v>12299</v>
      </c>
      <c r="X8137" s="6" t="s">
        <v>12299</v>
      </c>
      <c r="Y8137" s="6"/>
    </row>
    <row r="8138" spans="1:25" x14ac:dyDescent="0.3">
      <c r="A8138" s="6">
        <v>14165</v>
      </c>
      <c r="B8138" s="6" t="s">
        <v>27483</v>
      </c>
      <c r="C8138" s="6" t="s">
        <v>24885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12295</v>
      </c>
      <c r="M8138" s="6">
        <v>63</v>
      </c>
      <c r="N8138" s="6" t="e">
        <f>VLOOKUP(A8138,web_archive!D:AB,18,FALSE)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24886</v>
      </c>
      <c r="V8138" s="6" t="s">
        <v>12489</v>
      </c>
      <c r="W8138" s="6" t="s">
        <v>12299</v>
      </c>
      <c r="X8138" s="6" t="s">
        <v>12299</v>
      </c>
      <c r="Y8138" s="6"/>
    </row>
    <row r="8139" spans="1:25" x14ac:dyDescent="0.3">
      <c r="A8139" s="6">
        <v>14166</v>
      </c>
      <c r="B8139" s="6" t="s">
        <v>27484</v>
      </c>
      <c r="C8139" s="6" t="s">
        <v>24888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12295</v>
      </c>
      <c r="M8139" s="6">
        <v>63</v>
      </c>
      <c r="N8139" s="6" t="e">
        <f>VLOOKUP(A8139,web_archive!D:AB,18,FALSE)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24889</v>
      </c>
      <c r="V8139" s="6" t="s">
        <v>12489</v>
      </c>
      <c r="W8139" s="6" t="s">
        <v>12299</v>
      </c>
      <c r="X8139" s="6" t="s">
        <v>12299</v>
      </c>
      <c r="Y8139" s="6"/>
    </row>
    <row r="8140" spans="1:25" x14ac:dyDescent="0.3">
      <c r="A8140" s="6">
        <v>14167</v>
      </c>
      <c r="B8140" s="6" t="s">
        <v>27485</v>
      </c>
      <c r="C8140" s="6" t="s">
        <v>24891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12295</v>
      </c>
      <c r="M8140" s="6">
        <v>63</v>
      </c>
      <c r="N8140" s="6" t="e">
        <f>VLOOKUP(A8140,web_archive!D:AB,18,FALSE)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24892</v>
      </c>
      <c r="V8140" s="6" t="s">
        <v>12368</v>
      </c>
      <c r="W8140" s="6" t="s">
        <v>12299</v>
      </c>
      <c r="X8140" s="6" t="s">
        <v>12299</v>
      </c>
      <c r="Y8140" s="6"/>
    </row>
    <row r="8141" spans="1:25" x14ac:dyDescent="0.3">
      <c r="A8141" s="6">
        <v>14168</v>
      </c>
      <c r="B8141" s="6" t="s">
        <v>27486</v>
      </c>
      <c r="C8141" s="6" t="s">
        <v>24894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12295</v>
      </c>
      <c r="M8141" s="6">
        <v>63</v>
      </c>
      <c r="N8141" s="6" t="e">
        <f>VLOOKUP(A8141,web_archive!D:AB,18,FALSE)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24895</v>
      </c>
      <c r="V8141" s="6" t="s">
        <v>12489</v>
      </c>
      <c r="W8141" s="6" t="s">
        <v>12299</v>
      </c>
      <c r="X8141" s="6" t="s">
        <v>12299</v>
      </c>
      <c r="Y8141" s="6"/>
    </row>
    <row r="8142" spans="1:25" x14ac:dyDescent="0.3">
      <c r="A8142" s="6">
        <v>14169</v>
      </c>
      <c r="B8142" s="6" t="s">
        <v>27487</v>
      </c>
      <c r="C8142" s="6" t="s">
        <v>24897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12295</v>
      </c>
      <c r="M8142" s="6">
        <v>63</v>
      </c>
      <c r="N8142" s="6" t="e">
        <f>VLOOKUP(A8142,web_archive!D:AB,18,FALSE)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24898</v>
      </c>
      <c r="V8142" s="6" t="s">
        <v>12489</v>
      </c>
      <c r="W8142" s="6" t="s">
        <v>12299</v>
      </c>
      <c r="X8142" s="6" t="s">
        <v>12299</v>
      </c>
      <c r="Y8142" s="6"/>
    </row>
    <row r="8143" spans="1:25" x14ac:dyDescent="0.3">
      <c r="A8143" s="6">
        <v>14170</v>
      </c>
      <c r="B8143" s="6" t="s">
        <v>27488</v>
      </c>
      <c r="C8143" s="6" t="s">
        <v>24900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12295</v>
      </c>
      <c r="M8143" s="6">
        <v>63</v>
      </c>
      <c r="N8143" s="6" t="e">
        <f>VLOOKUP(A8143,web_archive!D:AB,18,FALSE)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24901</v>
      </c>
      <c r="V8143" s="6" t="s">
        <v>12489</v>
      </c>
      <c r="W8143" s="6" t="s">
        <v>12299</v>
      </c>
      <c r="X8143" s="6" t="s">
        <v>12299</v>
      </c>
      <c r="Y8143" s="6"/>
    </row>
    <row r="8144" spans="1:25" x14ac:dyDescent="0.3">
      <c r="A8144" s="6">
        <v>14171</v>
      </c>
      <c r="B8144" s="6" t="s">
        <v>27489</v>
      </c>
      <c r="C8144" s="6" t="s">
        <v>24903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12295</v>
      </c>
      <c r="M8144" s="6">
        <v>63</v>
      </c>
      <c r="N8144" s="6" t="e">
        <f>VLOOKUP(A8144,web_archive!D:AB,18,FALSE)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26062</v>
      </c>
      <c r="V8144" s="6" t="s">
        <v>27490</v>
      </c>
      <c r="W8144" s="6" t="s">
        <v>12489</v>
      </c>
      <c r="X8144" s="6" t="s">
        <v>12299</v>
      </c>
      <c r="Y8144" s="6" t="s">
        <v>12299</v>
      </c>
    </row>
    <row r="8145" spans="1:24" x14ac:dyDescent="0.3">
      <c r="A8145" s="6">
        <v>14172</v>
      </c>
      <c r="B8145" s="6" t="s">
        <v>27491</v>
      </c>
      <c r="C8145" s="6" t="s">
        <v>24906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12295</v>
      </c>
      <c r="M8145" s="6">
        <v>63</v>
      </c>
      <c r="N8145" s="6" t="e">
        <f>VLOOKUP(A8145,web_archive!D:AB,18,FALSE)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24907</v>
      </c>
      <c r="V8145" s="6" t="s">
        <v>12489</v>
      </c>
      <c r="W8145" s="6" t="s">
        <v>12299</v>
      </c>
      <c r="X8145" s="6" t="s">
        <v>12299</v>
      </c>
    </row>
    <row r="8146" spans="1:24" x14ac:dyDescent="0.3">
      <c r="A8146" s="6">
        <v>14173</v>
      </c>
      <c r="B8146" s="6" t="s">
        <v>27492</v>
      </c>
      <c r="C8146" s="6" t="s">
        <v>24909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12295</v>
      </c>
      <c r="M8146" s="6">
        <v>63</v>
      </c>
      <c r="N8146" s="6" t="e">
        <f>VLOOKUP(A8146,web_archive!D:AB,18,FALSE)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24910</v>
      </c>
      <c r="V8146" s="6" t="s">
        <v>12489</v>
      </c>
      <c r="W8146" s="6" t="s">
        <v>12299</v>
      </c>
      <c r="X8146" s="6" t="s">
        <v>12299</v>
      </c>
    </row>
    <row r="8147" spans="1:24" x14ac:dyDescent="0.3">
      <c r="A8147" s="6">
        <v>14174</v>
      </c>
      <c r="B8147" s="6" t="s">
        <v>27493</v>
      </c>
      <c r="C8147" s="6" t="s">
        <v>24912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12295</v>
      </c>
      <c r="M8147" s="6">
        <v>63</v>
      </c>
      <c r="N8147" s="6" t="e">
        <f>VLOOKUP(A8147,web_archive!D:AB,18,FALSE)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24913</v>
      </c>
      <c r="V8147" s="6" t="s">
        <v>12489</v>
      </c>
      <c r="W8147" s="6" t="s">
        <v>12299</v>
      </c>
      <c r="X8147" s="6" t="s">
        <v>12299</v>
      </c>
    </row>
    <row r="8148" spans="1:24" x14ac:dyDescent="0.3">
      <c r="A8148" s="6">
        <v>14175</v>
      </c>
      <c r="B8148" s="6" t="s">
        <v>27494</v>
      </c>
      <c r="C8148" s="6" t="s">
        <v>27495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12295</v>
      </c>
      <c r="M8148" s="6">
        <v>63</v>
      </c>
      <c r="N8148" s="6" t="e">
        <f>VLOOKUP(A8148,web_archive!D:AB,18,FALSE)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24916</v>
      </c>
      <c r="V8148" s="6" t="s">
        <v>12489</v>
      </c>
      <c r="W8148" s="6" t="s">
        <v>12299</v>
      </c>
      <c r="X8148" s="6" t="s">
        <v>12299</v>
      </c>
    </row>
    <row r="8149" spans="1:24" x14ac:dyDescent="0.3">
      <c r="A8149" s="6">
        <v>14176</v>
      </c>
      <c r="B8149" s="6" t="s">
        <v>27496</v>
      </c>
      <c r="C8149" s="6" t="s">
        <v>24918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12295</v>
      </c>
      <c r="M8149" s="6">
        <v>63</v>
      </c>
      <c r="N8149" s="6" t="e">
        <f>VLOOKUP(A8149,web_archive!D:AB,18,FALSE)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24919</v>
      </c>
      <c r="V8149" s="6" t="s">
        <v>12489</v>
      </c>
      <c r="W8149" s="6" t="s">
        <v>12299</v>
      </c>
      <c r="X8149" s="6" t="s">
        <v>12299</v>
      </c>
    </row>
    <row r="8150" spans="1:24" x14ac:dyDescent="0.3">
      <c r="A8150" s="6">
        <v>14177</v>
      </c>
      <c r="B8150" s="6" t="s">
        <v>27497</v>
      </c>
      <c r="C8150" s="6" t="s">
        <v>24921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12295</v>
      </c>
      <c r="M8150" s="6">
        <v>63</v>
      </c>
      <c r="N8150" s="6" t="e">
        <f>VLOOKUP(A8150,web_archive!D:AB,18,FALSE)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24922</v>
      </c>
      <c r="V8150" s="6" t="s">
        <v>12489</v>
      </c>
      <c r="W8150" s="6" t="s">
        <v>12299</v>
      </c>
      <c r="X8150" s="6" t="s">
        <v>12299</v>
      </c>
    </row>
    <row r="8151" spans="1:24" x14ac:dyDescent="0.3">
      <c r="A8151" s="6">
        <v>14178</v>
      </c>
      <c r="B8151" s="6" t="s">
        <v>27498</v>
      </c>
      <c r="C8151" s="6" t="s">
        <v>24924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12295</v>
      </c>
      <c r="M8151" s="6">
        <v>63</v>
      </c>
      <c r="N8151" s="6" t="e">
        <f>VLOOKUP(A8151,web_archive!D:AB,18,FALSE)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24925</v>
      </c>
      <c r="V8151" s="6" t="s">
        <v>12489</v>
      </c>
      <c r="W8151" s="6" t="s">
        <v>12299</v>
      </c>
      <c r="X8151" s="6" t="s">
        <v>12299</v>
      </c>
    </row>
    <row r="8152" spans="1:24" x14ac:dyDescent="0.3">
      <c r="A8152" s="6">
        <v>14179</v>
      </c>
      <c r="B8152" s="6" t="s">
        <v>27499</v>
      </c>
      <c r="C8152" s="6" t="s">
        <v>26022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12295</v>
      </c>
      <c r="M8152" s="6">
        <v>63</v>
      </c>
      <c r="N8152" s="6" t="e">
        <f>VLOOKUP(A8152,web_archive!D:AB,18,FALSE)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24889</v>
      </c>
      <c r="V8152" s="6" t="s">
        <v>12370</v>
      </c>
      <c r="W8152" s="6" t="s">
        <v>12299</v>
      </c>
      <c r="X8152" s="6" t="s">
        <v>12299</v>
      </c>
    </row>
    <row r="8153" spans="1:24" x14ac:dyDescent="0.3">
      <c r="A8153" s="6">
        <v>14180</v>
      </c>
      <c r="B8153" s="6" t="s">
        <v>27500</v>
      </c>
      <c r="C8153" s="6" t="s">
        <v>26024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12295</v>
      </c>
      <c r="M8153" s="6">
        <v>63</v>
      </c>
      <c r="N8153" s="6" t="e">
        <f>VLOOKUP(A8153,web_archive!D:AB,18,FALSE)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24889</v>
      </c>
      <c r="V8153" s="6" t="s">
        <v>12413</v>
      </c>
      <c r="W8153" s="6" t="s">
        <v>12299</v>
      </c>
      <c r="X8153" s="6" t="s">
        <v>12299</v>
      </c>
    </row>
    <row r="8154" spans="1:24" x14ac:dyDescent="0.3">
      <c r="A8154" s="6">
        <v>14181</v>
      </c>
      <c r="B8154" s="6" t="s">
        <v>27501</v>
      </c>
      <c r="C8154" s="6" t="s">
        <v>26026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12295</v>
      </c>
      <c r="M8154" s="6">
        <v>63</v>
      </c>
      <c r="N8154" s="6" t="e">
        <f>VLOOKUP(A8154,web_archive!D:AB,18,FALSE)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24877</v>
      </c>
      <c r="V8154" s="6" t="s">
        <v>12486</v>
      </c>
      <c r="W8154" s="6" t="s">
        <v>12299</v>
      </c>
      <c r="X8154" s="6" t="s">
        <v>12299</v>
      </c>
    </row>
    <row r="8155" spans="1:24" x14ac:dyDescent="0.3">
      <c r="A8155" s="6">
        <v>14182</v>
      </c>
      <c r="B8155" s="6" t="s">
        <v>27502</v>
      </c>
      <c r="C8155" s="6" t="s">
        <v>26028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12295</v>
      </c>
      <c r="M8155" s="6">
        <v>63</v>
      </c>
      <c r="N8155" s="6" t="e">
        <f>VLOOKUP(A8155,web_archive!D:AB,18,FALSE)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24877</v>
      </c>
      <c r="V8155" s="6" t="s">
        <v>12370</v>
      </c>
      <c r="W8155" s="6" t="s">
        <v>12299</v>
      </c>
      <c r="X8155" s="6" t="s">
        <v>12299</v>
      </c>
    </row>
    <row r="8156" spans="1:24" x14ac:dyDescent="0.3">
      <c r="A8156" s="6">
        <v>14183</v>
      </c>
      <c r="B8156" s="6" t="s">
        <v>27503</v>
      </c>
      <c r="C8156" s="6" t="s">
        <v>26030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12295</v>
      </c>
      <c r="M8156" s="6">
        <v>63</v>
      </c>
      <c r="N8156" s="6" t="e">
        <f>VLOOKUP(A8156,web_archive!D:AB,18,FALSE)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24880</v>
      </c>
      <c r="V8156" s="6" t="s">
        <v>12486</v>
      </c>
      <c r="W8156" s="6" t="s">
        <v>12299</v>
      </c>
      <c r="X8156" s="6" t="s">
        <v>12299</v>
      </c>
    </row>
    <row r="8157" spans="1:24" x14ac:dyDescent="0.3">
      <c r="A8157" s="6">
        <v>14184</v>
      </c>
      <c r="B8157" s="6" t="s">
        <v>27504</v>
      </c>
      <c r="C8157" s="6" t="s">
        <v>26032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12295</v>
      </c>
      <c r="M8157" s="6">
        <v>63</v>
      </c>
      <c r="N8157" s="6" t="e">
        <f>VLOOKUP(A8157,web_archive!D:AB,18,FALSE)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24880</v>
      </c>
      <c r="V8157" s="6" t="s">
        <v>12370</v>
      </c>
      <c r="W8157" s="6" t="s">
        <v>12299</v>
      </c>
      <c r="X8157" s="6" t="s">
        <v>12299</v>
      </c>
    </row>
    <row r="8158" spans="1:24" x14ac:dyDescent="0.3">
      <c r="A8158" s="6">
        <v>14185</v>
      </c>
      <c r="B8158" s="6" t="s">
        <v>27505</v>
      </c>
      <c r="C8158" s="6" t="s">
        <v>26034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12295</v>
      </c>
      <c r="M8158" s="6">
        <v>63</v>
      </c>
      <c r="N8158" s="6" t="e">
        <f>VLOOKUP(A8158,web_archive!D:AB,18,FALSE)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24901</v>
      </c>
      <c r="V8158" s="6" t="s">
        <v>12486</v>
      </c>
      <c r="W8158" s="6" t="s">
        <v>12299</v>
      </c>
      <c r="X8158" s="6" t="s">
        <v>12299</v>
      </c>
    </row>
    <row r="8159" spans="1:24" x14ac:dyDescent="0.3">
      <c r="A8159" s="6">
        <v>14186</v>
      </c>
      <c r="B8159" s="6" t="s">
        <v>27506</v>
      </c>
      <c r="C8159" s="6" t="s">
        <v>26036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12295</v>
      </c>
      <c r="M8159" s="6">
        <v>63</v>
      </c>
      <c r="N8159" s="6" t="e">
        <f>VLOOKUP(A8159,web_archive!D:AB,18,FALSE)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24901</v>
      </c>
      <c r="V8159" s="6" t="s">
        <v>12370</v>
      </c>
      <c r="W8159" s="6" t="s">
        <v>12299</v>
      </c>
      <c r="X8159" s="6" t="s">
        <v>12299</v>
      </c>
    </row>
    <row r="8160" spans="1:24" x14ac:dyDescent="0.3">
      <c r="A8160" s="6">
        <v>14187</v>
      </c>
      <c r="B8160" s="6" t="s">
        <v>27507</v>
      </c>
      <c r="C8160" s="6" t="s">
        <v>26038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12295</v>
      </c>
      <c r="M8160" s="6">
        <v>63</v>
      </c>
      <c r="N8160" s="6" t="e">
        <f>VLOOKUP(A8160,web_archive!D:AB,18,FALSE)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24883</v>
      </c>
      <c r="V8160" s="6" t="s">
        <v>12486</v>
      </c>
      <c r="W8160" s="6" t="s">
        <v>12299</v>
      </c>
      <c r="X8160" s="6" t="s">
        <v>12299</v>
      </c>
    </row>
    <row r="8161" spans="1:25" x14ac:dyDescent="0.3">
      <c r="A8161" s="6">
        <v>14188</v>
      </c>
      <c r="B8161" s="6" t="s">
        <v>27508</v>
      </c>
      <c r="C8161" s="6" t="s">
        <v>26040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12295</v>
      </c>
      <c r="M8161" s="6">
        <v>63</v>
      </c>
      <c r="N8161" s="6" t="e">
        <f>VLOOKUP(A8161,web_archive!D:AB,18,FALSE)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24883</v>
      </c>
      <c r="V8161" s="6" t="s">
        <v>12370</v>
      </c>
      <c r="W8161" s="6" t="s">
        <v>12299</v>
      </c>
      <c r="X8161" s="6" t="s">
        <v>12299</v>
      </c>
      <c r="Y8161" s="6"/>
    </row>
    <row r="8162" spans="1:25" x14ac:dyDescent="0.3">
      <c r="A8162" s="6">
        <v>14189</v>
      </c>
      <c r="B8162" s="6" t="s">
        <v>27509</v>
      </c>
      <c r="C8162" s="6" t="s">
        <v>26042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12295</v>
      </c>
      <c r="M8162" s="6">
        <v>63</v>
      </c>
      <c r="N8162" s="6" t="e">
        <f>VLOOKUP(A8162,web_archive!D:AB,18,FALSE)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24862</v>
      </c>
      <c r="V8162" s="6" t="s">
        <v>12486</v>
      </c>
      <c r="W8162" s="6" t="s">
        <v>12299</v>
      </c>
      <c r="X8162" s="6" t="s">
        <v>12299</v>
      </c>
      <c r="Y8162" s="6"/>
    </row>
    <row r="8163" spans="1:25" x14ac:dyDescent="0.3">
      <c r="A8163" s="6">
        <v>14190</v>
      </c>
      <c r="B8163" s="6" t="s">
        <v>27510</v>
      </c>
      <c r="C8163" s="6" t="s">
        <v>26044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12295</v>
      </c>
      <c r="M8163" s="6">
        <v>63</v>
      </c>
      <c r="N8163" s="6" t="e">
        <f>VLOOKUP(A8163,web_archive!D:AB,18,FALSE)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24862</v>
      </c>
      <c r="V8163" s="6" t="s">
        <v>12370</v>
      </c>
      <c r="W8163" s="6" t="s">
        <v>12299</v>
      </c>
      <c r="X8163" s="6" t="s">
        <v>12299</v>
      </c>
      <c r="Y8163" s="6"/>
    </row>
    <row r="8164" spans="1:25" x14ac:dyDescent="0.3">
      <c r="A8164" s="6">
        <v>14191</v>
      </c>
      <c r="B8164" s="6" t="s">
        <v>27511</v>
      </c>
      <c r="C8164" s="6" t="s">
        <v>26045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12295</v>
      </c>
      <c r="M8164" s="6">
        <v>63</v>
      </c>
      <c r="N8164" s="6" t="e">
        <f>VLOOKUP(A8164,web_archive!D:AB,18,FALSE)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24895</v>
      </c>
      <c r="V8164" s="6" t="s">
        <v>12491</v>
      </c>
      <c r="W8164" s="6" t="s">
        <v>12299</v>
      </c>
      <c r="X8164" s="6" t="s">
        <v>12299</v>
      </c>
      <c r="Y8164" s="6"/>
    </row>
    <row r="8165" spans="1:25" x14ac:dyDescent="0.3">
      <c r="A8165" s="6">
        <v>14192</v>
      </c>
      <c r="B8165" s="6" t="s">
        <v>27512</v>
      </c>
      <c r="C8165" s="6" t="s">
        <v>26047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12295</v>
      </c>
      <c r="M8165" s="6">
        <v>63</v>
      </c>
      <c r="N8165" s="6" t="e">
        <f>VLOOKUP(A8165,web_archive!D:AB,18,FALSE)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24895</v>
      </c>
      <c r="V8165" s="6" t="s">
        <v>12486</v>
      </c>
      <c r="W8165" s="6" t="s">
        <v>12299</v>
      </c>
      <c r="X8165" s="6" t="s">
        <v>12299</v>
      </c>
      <c r="Y8165" s="6"/>
    </row>
    <row r="8166" spans="1:25" x14ac:dyDescent="0.3">
      <c r="A8166" s="6">
        <v>14193</v>
      </c>
      <c r="B8166" s="6" t="s">
        <v>27513</v>
      </c>
      <c r="C8166" s="6" t="s">
        <v>26049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12295</v>
      </c>
      <c r="M8166" s="6">
        <v>63</v>
      </c>
      <c r="N8166" s="6" t="e">
        <f>VLOOKUP(A8166,web_archive!D:AB,18,FALSE)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24898</v>
      </c>
      <c r="V8166" s="6" t="s">
        <v>12486</v>
      </c>
      <c r="W8166" s="6" t="s">
        <v>12299</v>
      </c>
      <c r="X8166" s="6" t="s">
        <v>12299</v>
      </c>
      <c r="Y8166" s="6"/>
    </row>
    <row r="8167" spans="1:25" x14ac:dyDescent="0.3">
      <c r="A8167" s="6">
        <v>14194</v>
      </c>
      <c r="B8167" s="6" t="s">
        <v>27514</v>
      </c>
      <c r="C8167" s="6" t="s">
        <v>27515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12295</v>
      </c>
      <c r="M8167" s="6">
        <v>63</v>
      </c>
      <c r="N8167" s="6" t="e">
        <f>VLOOKUP(A8167,web_archive!D:AB,18,FALSE)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24898</v>
      </c>
      <c r="V8167" s="6" t="s">
        <v>12370</v>
      </c>
      <c r="W8167" s="6" t="s">
        <v>12299</v>
      </c>
      <c r="X8167" s="6" t="s">
        <v>12299</v>
      </c>
      <c r="Y8167" s="6"/>
    </row>
    <row r="8168" spans="1:25" x14ac:dyDescent="0.3">
      <c r="A8168" s="6">
        <v>14195</v>
      </c>
      <c r="B8168" s="6" t="s">
        <v>27516</v>
      </c>
      <c r="C8168" s="6" t="s">
        <v>26053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12295</v>
      </c>
      <c r="M8168" s="6">
        <v>63</v>
      </c>
      <c r="N8168" s="6" t="e">
        <f>VLOOKUP(A8168,web_archive!D:AB,18,FALSE)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24913</v>
      </c>
      <c r="V8168" s="6" t="s">
        <v>12486</v>
      </c>
      <c r="W8168" s="6" t="s">
        <v>12299</v>
      </c>
      <c r="X8168" s="6" t="s">
        <v>12299</v>
      </c>
      <c r="Y8168" s="6"/>
    </row>
    <row r="8169" spans="1:25" x14ac:dyDescent="0.3">
      <c r="A8169" s="6">
        <v>14196</v>
      </c>
      <c r="B8169" s="6" t="s">
        <v>27517</v>
      </c>
      <c r="C8169" s="6" t="s">
        <v>26055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12295</v>
      </c>
      <c r="M8169" s="6">
        <v>63</v>
      </c>
      <c r="N8169" s="6" t="e">
        <f>VLOOKUP(A8169,web_archive!D:AB,18,FALSE)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24913</v>
      </c>
      <c r="V8169" s="6" t="s">
        <v>12370</v>
      </c>
      <c r="W8169" s="6" t="s">
        <v>12299</v>
      </c>
      <c r="X8169" s="6" t="s">
        <v>12299</v>
      </c>
      <c r="Y8169" s="6"/>
    </row>
    <row r="8170" spans="1:25" x14ac:dyDescent="0.3">
      <c r="A8170" s="6">
        <v>14197</v>
      </c>
      <c r="B8170" s="6" t="s">
        <v>27518</v>
      </c>
      <c r="C8170" s="6" t="s">
        <v>26057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12295</v>
      </c>
      <c r="M8170" s="6">
        <v>63</v>
      </c>
      <c r="N8170" s="6" t="e">
        <f>VLOOKUP(A8170,web_archive!D:AB,18,FALSE)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24907</v>
      </c>
      <c r="V8170" s="6" t="s">
        <v>12486</v>
      </c>
      <c r="W8170" s="6" t="s">
        <v>12299</v>
      </c>
      <c r="X8170" s="6" t="s">
        <v>12299</v>
      </c>
      <c r="Y8170" s="6"/>
    </row>
    <row r="8171" spans="1:25" x14ac:dyDescent="0.3">
      <c r="A8171" s="6">
        <v>14198</v>
      </c>
      <c r="B8171" s="6" t="s">
        <v>27519</v>
      </c>
      <c r="C8171" s="6" t="s">
        <v>27520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12295</v>
      </c>
      <c r="M8171" s="6">
        <v>63</v>
      </c>
      <c r="N8171" s="6" t="e">
        <f>VLOOKUP(A8171,web_archive!D:AB,18,FALSE)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24907</v>
      </c>
      <c r="V8171" s="6" t="s">
        <v>12370</v>
      </c>
      <c r="W8171" s="6" t="s">
        <v>12299</v>
      </c>
      <c r="X8171" s="6" t="s">
        <v>12299</v>
      </c>
      <c r="Y8171" s="6"/>
    </row>
    <row r="8172" spans="1:25" x14ac:dyDescent="0.3">
      <c r="A8172" s="6">
        <v>14199</v>
      </c>
      <c r="B8172" s="6" t="s">
        <v>27521</v>
      </c>
      <c r="C8172" s="6" t="s">
        <v>26061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12295</v>
      </c>
      <c r="M8172" s="6">
        <v>63</v>
      </c>
      <c r="N8172" s="6" t="e">
        <f>VLOOKUP(A8172,web_archive!D:AB,18,FALSE)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26062</v>
      </c>
      <c r="V8172" s="6" t="s">
        <v>27522</v>
      </c>
      <c r="W8172" s="6" t="s">
        <v>12486</v>
      </c>
      <c r="X8172" s="6" t="s">
        <v>12299</v>
      </c>
      <c r="Y8172" s="6" t="s">
        <v>12299</v>
      </c>
    </row>
    <row r="8173" spans="1:25" x14ac:dyDescent="0.3">
      <c r="A8173" s="6">
        <v>14200</v>
      </c>
      <c r="B8173" s="6" t="s">
        <v>27523</v>
      </c>
      <c r="C8173" s="6" t="s">
        <v>26064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12295</v>
      </c>
      <c r="M8173" s="6">
        <v>63</v>
      </c>
      <c r="N8173" s="6" t="e">
        <f>VLOOKUP(A8173,web_archive!D:AB,18,FALSE)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26062</v>
      </c>
      <c r="V8173" s="6" t="s">
        <v>27524</v>
      </c>
      <c r="W8173" s="6" t="s">
        <v>12370</v>
      </c>
      <c r="X8173" s="6" t="s">
        <v>12299</v>
      </c>
      <c r="Y8173" s="6" t="s">
        <v>12299</v>
      </c>
    </row>
    <row r="8174" spans="1:25" x14ac:dyDescent="0.3">
      <c r="A8174" s="6">
        <v>14201</v>
      </c>
      <c r="B8174" s="6" t="s">
        <v>27525</v>
      </c>
      <c r="C8174" s="6" t="s">
        <v>26066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12295</v>
      </c>
      <c r="M8174" s="6">
        <v>63</v>
      </c>
      <c r="N8174" s="6" t="e">
        <f>VLOOKUP(A8174,web_archive!D:AB,18,FALSE)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24871</v>
      </c>
      <c r="V8174" s="6" t="s">
        <v>12486</v>
      </c>
      <c r="W8174" s="6" t="s">
        <v>12299</v>
      </c>
      <c r="X8174" s="6" t="s">
        <v>12299</v>
      </c>
      <c r="Y8174" s="6"/>
    </row>
    <row r="8175" spans="1:25" x14ac:dyDescent="0.3">
      <c r="A8175" s="6">
        <v>14202</v>
      </c>
      <c r="B8175" s="6" t="s">
        <v>27526</v>
      </c>
      <c r="C8175" s="6" t="s">
        <v>26068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12295</v>
      </c>
      <c r="M8175" s="6">
        <v>63</v>
      </c>
      <c r="N8175" s="6" t="e">
        <f>VLOOKUP(A8175,web_archive!D:AB,18,FALSE)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24871</v>
      </c>
      <c r="V8175" s="6" t="s">
        <v>12370</v>
      </c>
      <c r="W8175" s="6" t="s">
        <v>12299</v>
      </c>
      <c r="X8175" s="6" t="s">
        <v>12299</v>
      </c>
      <c r="Y8175" s="6"/>
    </row>
    <row r="8176" spans="1:25" x14ac:dyDescent="0.3">
      <c r="A8176" s="6">
        <v>14203</v>
      </c>
      <c r="B8176" s="6" t="s">
        <v>27527</v>
      </c>
      <c r="C8176" s="6" t="s">
        <v>26070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12295</v>
      </c>
      <c r="M8176" s="6">
        <v>63</v>
      </c>
      <c r="N8176" s="6" t="e">
        <f>VLOOKUP(A8176,web_archive!D:AB,18,FALSE)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24910</v>
      </c>
      <c r="V8176" s="6" t="s">
        <v>12486</v>
      </c>
      <c r="W8176" s="6" t="s">
        <v>12299</v>
      </c>
      <c r="X8176" s="6" t="s">
        <v>12299</v>
      </c>
      <c r="Y8176" s="6"/>
    </row>
    <row r="8177" spans="1:24" x14ac:dyDescent="0.3">
      <c r="A8177" s="6">
        <v>14204</v>
      </c>
      <c r="B8177" s="6" t="s">
        <v>27528</v>
      </c>
      <c r="C8177" s="6" t="s">
        <v>26072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12295</v>
      </c>
      <c r="M8177" s="6">
        <v>63</v>
      </c>
      <c r="N8177" s="6" t="e">
        <f>VLOOKUP(A8177,web_archive!D:AB,18,FALSE)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24910</v>
      </c>
      <c r="V8177" s="6" t="s">
        <v>12370</v>
      </c>
      <c r="W8177" s="6" t="s">
        <v>12299</v>
      </c>
      <c r="X8177" s="6" t="s">
        <v>12299</v>
      </c>
    </row>
    <row r="8178" spans="1:24" x14ac:dyDescent="0.3">
      <c r="A8178" s="6">
        <v>14205</v>
      </c>
      <c r="B8178" s="6" t="s">
        <v>27529</v>
      </c>
      <c r="C8178" s="6" t="s">
        <v>26074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12295</v>
      </c>
      <c r="M8178" s="6">
        <v>63</v>
      </c>
      <c r="N8178" s="6" t="e">
        <f>VLOOKUP(A8178,web_archive!D:AB,18,FALSE)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24874</v>
      </c>
      <c r="V8178" s="6" t="s">
        <v>12486</v>
      </c>
      <c r="W8178" s="6" t="s">
        <v>12299</v>
      </c>
      <c r="X8178" s="6" t="s">
        <v>12299</v>
      </c>
    </row>
    <row r="8179" spans="1:24" x14ac:dyDescent="0.3">
      <c r="A8179" s="6">
        <v>14206</v>
      </c>
      <c r="B8179" s="6" t="s">
        <v>27530</v>
      </c>
      <c r="C8179" s="6" t="s">
        <v>26076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12295</v>
      </c>
      <c r="M8179" s="6">
        <v>63</v>
      </c>
      <c r="N8179" s="6" t="e">
        <f>VLOOKUP(A8179,web_archive!D:AB,18,FALSE)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24874</v>
      </c>
      <c r="V8179" s="6" t="s">
        <v>12370</v>
      </c>
      <c r="W8179" s="6" t="s">
        <v>12299</v>
      </c>
      <c r="X8179" s="6" t="s">
        <v>12299</v>
      </c>
    </row>
    <row r="8180" spans="1:24" x14ac:dyDescent="0.3">
      <c r="A8180" s="6">
        <v>14207</v>
      </c>
      <c r="B8180" s="6" t="s">
        <v>27531</v>
      </c>
      <c r="C8180" s="6" t="s">
        <v>26078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12295</v>
      </c>
      <c r="M8180" s="6">
        <v>63</v>
      </c>
      <c r="N8180" s="6" t="e">
        <f>VLOOKUP(A8180,web_archive!D:AB,18,FALSE)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24859</v>
      </c>
      <c r="V8180" s="6" t="s">
        <v>12368</v>
      </c>
      <c r="W8180" s="6" t="s">
        <v>12299</v>
      </c>
      <c r="X8180" s="6" t="s">
        <v>12299</v>
      </c>
    </row>
    <row r="8181" spans="1:24" x14ac:dyDescent="0.3">
      <c r="A8181" s="6">
        <v>14208</v>
      </c>
      <c r="B8181" s="6" t="s">
        <v>27532</v>
      </c>
      <c r="C8181" s="6" t="s">
        <v>27533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12295</v>
      </c>
      <c r="M8181" s="6">
        <v>63</v>
      </c>
      <c r="N8181" s="6" t="e">
        <f>VLOOKUP(A8181,web_archive!D:AB,18,FALSE)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24859</v>
      </c>
      <c r="V8181" s="6" t="s">
        <v>12491</v>
      </c>
      <c r="W8181" s="6" t="s">
        <v>12299</v>
      </c>
      <c r="X8181" s="6" t="s">
        <v>12299</v>
      </c>
    </row>
    <row r="8182" spans="1:24" x14ac:dyDescent="0.3">
      <c r="A8182" s="6">
        <v>14209</v>
      </c>
      <c r="B8182" s="6" t="s">
        <v>27534</v>
      </c>
      <c r="C8182" s="6" t="s">
        <v>26082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12295</v>
      </c>
      <c r="M8182" s="6">
        <v>63</v>
      </c>
      <c r="N8182" s="6" t="e">
        <f>VLOOKUP(A8182,web_archive!D:AB,18,FALSE)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24925</v>
      </c>
      <c r="V8182" s="6" t="s">
        <v>12491</v>
      </c>
      <c r="W8182" s="6" t="s">
        <v>12299</v>
      </c>
      <c r="X8182" s="6" t="s">
        <v>12299</v>
      </c>
    </row>
    <row r="8183" spans="1:24" x14ac:dyDescent="0.3">
      <c r="A8183" s="6">
        <v>14210</v>
      </c>
      <c r="B8183" s="6" t="s">
        <v>27535</v>
      </c>
      <c r="C8183" s="6" t="s">
        <v>26084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12295</v>
      </c>
      <c r="M8183" s="6">
        <v>63</v>
      </c>
      <c r="N8183" s="6" t="e">
        <f>VLOOKUP(A8183,web_archive!D:AB,18,FALSE)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24925</v>
      </c>
      <c r="V8183" s="6" t="s">
        <v>12483</v>
      </c>
      <c r="W8183" s="6" t="s">
        <v>12299</v>
      </c>
      <c r="X8183" s="6" t="s">
        <v>12299</v>
      </c>
    </row>
    <row r="8184" spans="1:24" x14ac:dyDescent="0.3">
      <c r="A8184" s="6">
        <v>14211</v>
      </c>
      <c r="B8184" s="6" t="s">
        <v>27536</v>
      </c>
      <c r="C8184" s="6" t="s">
        <v>26086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12295</v>
      </c>
      <c r="M8184" s="6">
        <v>63</v>
      </c>
      <c r="N8184" s="6" t="e">
        <f>VLOOKUP(A8184,web_archive!D:AB,18,FALSE)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24886</v>
      </c>
      <c r="V8184" s="6" t="s">
        <v>12486</v>
      </c>
      <c r="W8184" s="6" t="s">
        <v>12299</v>
      </c>
      <c r="X8184" s="6" t="s">
        <v>12299</v>
      </c>
    </row>
    <row r="8185" spans="1:24" x14ac:dyDescent="0.3">
      <c r="A8185" s="6">
        <v>14212</v>
      </c>
      <c r="B8185" s="6" t="s">
        <v>27537</v>
      </c>
      <c r="C8185" s="6" t="s">
        <v>26088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12295</v>
      </c>
      <c r="M8185" s="6">
        <v>63</v>
      </c>
      <c r="N8185" s="6" t="e">
        <f>VLOOKUP(A8185,web_archive!D:AB,18,FALSE)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24886</v>
      </c>
      <c r="V8185" s="6" t="s">
        <v>12370</v>
      </c>
      <c r="W8185" s="6" t="s">
        <v>12299</v>
      </c>
      <c r="X8185" s="6" t="s">
        <v>12299</v>
      </c>
    </row>
    <row r="8186" spans="1:24" x14ac:dyDescent="0.3">
      <c r="A8186" s="6">
        <v>14213</v>
      </c>
      <c r="B8186" s="6" t="s">
        <v>27538</v>
      </c>
      <c r="C8186" s="6" t="s">
        <v>26090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12295</v>
      </c>
      <c r="M8186" s="6">
        <v>63</v>
      </c>
      <c r="N8186" s="6" t="e">
        <f>VLOOKUP(A8186,web_archive!D:AB,18,FALSE)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24868</v>
      </c>
      <c r="V8186" s="6" t="s">
        <v>12486</v>
      </c>
      <c r="W8186" s="6" t="s">
        <v>12299</v>
      </c>
      <c r="X8186" s="6" t="s">
        <v>12299</v>
      </c>
    </row>
    <row r="8187" spans="1:24" x14ac:dyDescent="0.3">
      <c r="A8187" s="6">
        <v>14214</v>
      </c>
      <c r="B8187" s="6" t="s">
        <v>27539</v>
      </c>
      <c r="C8187" s="6" t="s">
        <v>26092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12295</v>
      </c>
      <c r="M8187" s="6">
        <v>63</v>
      </c>
      <c r="N8187" s="6" t="e">
        <f>VLOOKUP(A8187,web_archive!D:AB,18,FALSE)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24868</v>
      </c>
      <c r="V8187" s="6" t="s">
        <v>12370</v>
      </c>
      <c r="W8187" s="6" t="s">
        <v>12299</v>
      </c>
      <c r="X8187" s="6" t="s">
        <v>12299</v>
      </c>
    </row>
    <row r="8188" spans="1:24" x14ac:dyDescent="0.3">
      <c r="A8188" s="6">
        <v>14215</v>
      </c>
      <c r="B8188" s="6" t="s">
        <v>27540</v>
      </c>
      <c r="C8188" s="6" t="s">
        <v>24864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12295</v>
      </c>
      <c r="M8188" s="6">
        <v>63</v>
      </c>
      <c r="N8188" s="6" t="e">
        <f>VLOOKUP(A8188,web_archive!D:AB,18,FALSE)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24865</v>
      </c>
      <c r="V8188" s="6" t="s">
        <v>12368</v>
      </c>
      <c r="W8188" s="6" t="s">
        <v>12299</v>
      </c>
      <c r="X8188" s="6" t="s">
        <v>12299</v>
      </c>
    </row>
    <row r="8189" spans="1:24" x14ac:dyDescent="0.3">
      <c r="A8189" s="6">
        <v>14216</v>
      </c>
      <c r="B8189" s="6" t="s">
        <v>27541</v>
      </c>
      <c r="C8189" s="6" t="s">
        <v>26095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12295</v>
      </c>
      <c r="M8189" s="6">
        <v>63</v>
      </c>
      <c r="N8189" s="6" t="e">
        <f>VLOOKUP(A8189,web_archive!D:AB,18,FALSE)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24865</v>
      </c>
      <c r="V8189" s="6" t="s">
        <v>12491</v>
      </c>
      <c r="W8189" s="6" t="s">
        <v>12299</v>
      </c>
      <c r="X8189" s="6" t="s">
        <v>12299</v>
      </c>
    </row>
    <row r="8190" spans="1:24" x14ac:dyDescent="0.3">
      <c r="A8190" s="6">
        <v>14217</v>
      </c>
      <c r="B8190" s="6" t="s">
        <v>27542</v>
      </c>
      <c r="C8190" s="6" t="s">
        <v>24915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12295</v>
      </c>
      <c r="M8190" s="6">
        <v>63</v>
      </c>
      <c r="N8190" s="6" t="e">
        <f>VLOOKUP(A8190,web_archive!D:AB,18,FALSE)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24916</v>
      </c>
      <c r="V8190" s="6" t="s">
        <v>12368</v>
      </c>
      <c r="W8190" s="6" t="s">
        <v>12299</v>
      </c>
      <c r="X8190" s="6" t="s">
        <v>12299</v>
      </c>
    </row>
    <row r="8191" spans="1:24" x14ac:dyDescent="0.3">
      <c r="A8191" s="6">
        <v>14218</v>
      </c>
      <c r="B8191" s="6" t="s">
        <v>27543</v>
      </c>
      <c r="C8191" s="6" t="s">
        <v>26098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12295</v>
      </c>
      <c r="M8191" s="6">
        <v>63</v>
      </c>
      <c r="N8191" s="6" t="e">
        <f>VLOOKUP(A8191,web_archive!D:AB,18,FALSE)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24916</v>
      </c>
      <c r="V8191" s="6" t="s">
        <v>12491</v>
      </c>
      <c r="W8191" s="6" t="s">
        <v>12299</v>
      </c>
      <c r="X8191" s="6" t="s">
        <v>12299</v>
      </c>
    </row>
    <row r="8192" spans="1:24" x14ac:dyDescent="0.3">
      <c r="A8192" s="6">
        <v>14219</v>
      </c>
      <c r="B8192" s="6" t="s">
        <v>27544</v>
      </c>
      <c r="C8192" s="6" t="s">
        <v>26100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12295</v>
      </c>
      <c r="M8192" s="6">
        <v>63</v>
      </c>
      <c r="N8192" s="6" t="e">
        <f>VLOOKUP(A8192,web_archive!D:AB,18,FALSE)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24919</v>
      </c>
      <c r="V8192" s="6" t="s">
        <v>12491</v>
      </c>
      <c r="W8192" s="6" t="s">
        <v>12299</v>
      </c>
      <c r="X8192" s="6" t="s">
        <v>12299</v>
      </c>
    </row>
    <row r="8193" spans="1:24" x14ac:dyDescent="0.3">
      <c r="A8193" s="6">
        <v>14220</v>
      </c>
      <c r="B8193" s="6" t="s">
        <v>27545</v>
      </c>
      <c r="C8193" s="6" t="s">
        <v>26102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12295</v>
      </c>
      <c r="M8193" s="6">
        <v>63</v>
      </c>
      <c r="N8193" s="6" t="e">
        <f>VLOOKUP(A8193,web_archive!D:AB,18,FALSE)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24922</v>
      </c>
      <c r="V8193" s="6" t="s">
        <v>12491</v>
      </c>
      <c r="W8193" s="6" t="s">
        <v>12299</v>
      </c>
      <c r="X8193" s="6" t="s">
        <v>12299</v>
      </c>
    </row>
    <row r="8194" spans="1:24" x14ac:dyDescent="0.3">
      <c r="A8194" s="6">
        <v>14221</v>
      </c>
      <c r="B8194" s="6" t="s">
        <v>27546</v>
      </c>
      <c r="C8194" s="6" t="s">
        <v>27547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12295</v>
      </c>
      <c r="M8194" s="6">
        <v>63</v>
      </c>
      <c r="N8194" s="6" t="e">
        <f>VLOOKUP(A8194,web_archive!D:AB,18,FALSE)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27548</v>
      </c>
      <c r="V8194" s="6" t="s">
        <v>12489</v>
      </c>
      <c r="W8194" s="6" t="s">
        <v>12299</v>
      </c>
      <c r="X8194" s="6" t="s">
        <v>12299</v>
      </c>
    </row>
    <row r="8195" spans="1:24" x14ac:dyDescent="0.3">
      <c r="A8195" s="6">
        <v>14222</v>
      </c>
      <c r="B8195" s="6" t="s">
        <v>27549</v>
      </c>
      <c r="C8195" s="6" t="s">
        <v>27550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12295</v>
      </c>
      <c r="M8195" s="6">
        <v>63</v>
      </c>
      <c r="N8195" s="6" t="e">
        <f>VLOOKUP(A8195,web_archive!D:AB,18,FALSE)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27548</v>
      </c>
      <c r="V8195" s="6" t="s">
        <v>12486</v>
      </c>
      <c r="W8195" s="6" t="s">
        <v>12299</v>
      </c>
      <c r="X8195" s="6" t="s">
        <v>12299</v>
      </c>
    </row>
    <row r="8196" spans="1:24" x14ac:dyDescent="0.3">
      <c r="A8196" s="6">
        <v>14223</v>
      </c>
      <c r="B8196" s="6" t="s">
        <v>27551</v>
      </c>
      <c r="C8196" s="6" t="s">
        <v>27552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12295</v>
      </c>
      <c r="M8196" s="6">
        <v>63</v>
      </c>
      <c r="N8196" s="6" t="e">
        <f>VLOOKUP(A8196,web_archive!D:AB,18,FALSE)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27548</v>
      </c>
      <c r="V8196" s="6" t="s">
        <v>12370</v>
      </c>
      <c r="W8196" s="6" t="s">
        <v>12299</v>
      </c>
      <c r="X8196" s="6" t="s">
        <v>12299</v>
      </c>
    </row>
    <row r="8197" spans="1:24" x14ac:dyDescent="0.3">
      <c r="A8197" s="6">
        <v>14224</v>
      </c>
      <c r="B8197" s="6" t="s">
        <v>27553</v>
      </c>
      <c r="C8197" s="6" t="s">
        <v>27554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12295</v>
      </c>
      <c r="M8197" s="6">
        <v>63</v>
      </c>
      <c r="N8197" s="6" t="e">
        <f>VLOOKUP(A8197,web_archive!D:AB,18,FALSE)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27555</v>
      </c>
      <c r="V8197" s="6" t="s">
        <v>12489</v>
      </c>
      <c r="W8197" s="6" t="s">
        <v>12299</v>
      </c>
      <c r="X8197" s="6" t="s">
        <v>12299</v>
      </c>
    </row>
    <row r="8198" spans="1:24" x14ac:dyDescent="0.3">
      <c r="A8198" s="6">
        <v>14225</v>
      </c>
      <c r="B8198" s="6" t="s">
        <v>27556</v>
      </c>
      <c r="C8198" s="6" t="s">
        <v>27557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12295</v>
      </c>
      <c r="M8198" s="6">
        <v>63</v>
      </c>
      <c r="N8198" s="6" t="e">
        <f>VLOOKUP(A8198,web_archive!D:AB,18,FALSE)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27555</v>
      </c>
      <c r="V8198" s="6" t="s">
        <v>12486</v>
      </c>
      <c r="W8198" s="6" t="s">
        <v>12299</v>
      </c>
      <c r="X8198" s="6" t="s">
        <v>12299</v>
      </c>
    </row>
    <row r="8199" spans="1:24" x14ac:dyDescent="0.3">
      <c r="A8199" s="6">
        <v>14226</v>
      </c>
      <c r="B8199" s="6" t="s">
        <v>27558</v>
      </c>
      <c r="C8199" s="6" t="s">
        <v>27559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12295</v>
      </c>
      <c r="M8199" s="6">
        <v>63</v>
      </c>
      <c r="N8199" s="6" t="e">
        <f>VLOOKUP(A8199,web_archive!D:AB,18,FALSE)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27555</v>
      </c>
      <c r="V8199" s="6" t="s">
        <v>12370</v>
      </c>
      <c r="W8199" s="6" t="s">
        <v>12299</v>
      </c>
      <c r="X8199" s="6" t="s">
        <v>12299</v>
      </c>
    </row>
    <row r="8200" spans="1:24" x14ac:dyDescent="0.3">
      <c r="A8200" s="6">
        <v>14227</v>
      </c>
      <c r="B8200" s="6" t="s">
        <v>27560</v>
      </c>
      <c r="C8200" s="6" t="s">
        <v>27561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12295</v>
      </c>
      <c r="M8200" s="6">
        <v>63</v>
      </c>
      <c r="N8200" s="6" t="e">
        <f>VLOOKUP(A8200,web_archive!D:AB,18,FALSE)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27562</v>
      </c>
      <c r="V8200" s="6" t="s">
        <v>25841</v>
      </c>
      <c r="W8200" s="6" t="s">
        <v>12299</v>
      </c>
      <c r="X8200" s="6" t="s">
        <v>12299</v>
      </c>
    </row>
    <row r="8201" spans="1:24" x14ac:dyDescent="0.3">
      <c r="A8201" s="6">
        <v>14228</v>
      </c>
      <c r="B8201" s="6" t="s">
        <v>27563</v>
      </c>
      <c r="C8201" s="6" t="s">
        <v>27564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12295</v>
      </c>
      <c r="M8201" s="6">
        <v>63</v>
      </c>
      <c r="N8201" s="6" t="e">
        <f>VLOOKUP(A8201,web_archive!D:AB,18,FALSE)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27565</v>
      </c>
      <c r="V8201" s="6" t="s">
        <v>25841</v>
      </c>
      <c r="W8201" s="6" t="s">
        <v>12299</v>
      </c>
      <c r="X8201" s="6" t="s">
        <v>12299</v>
      </c>
    </row>
    <row r="8202" spans="1:24" x14ac:dyDescent="0.3">
      <c r="A8202" s="6">
        <v>14229</v>
      </c>
      <c r="B8202" s="6" t="s">
        <v>27566</v>
      </c>
      <c r="C8202" s="6" t="s">
        <v>27567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12295</v>
      </c>
      <c r="M8202" s="6">
        <v>63</v>
      </c>
      <c r="N8202" s="6" t="e">
        <f>VLOOKUP(A8202,web_archive!D:AB,18,FALSE)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27568</v>
      </c>
      <c r="V8202" s="6" t="s">
        <v>12299</v>
      </c>
      <c r="W8202" s="6" t="s">
        <v>12299</v>
      </c>
      <c r="X8202" s="6"/>
    </row>
    <row r="8203" spans="1:24" x14ac:dyDescent="0.3">
      <c r="A8203" s="6">
        <v>14230</v>
      </c>
      <c r="B8203" s="6" t="s">
        <v>27569</v>
      </c>
      <c r="C8203" s="6" t="s">
        <v>27570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12295</v>
      </c>
      <c r="M8203" s="6">
        <v>63</v>
      </c>
      <c r="N8203" s="6" t="e">
        <f>VLOOKUP(A8203,web_archive!D:AB,18,FALSE)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27571</v>
      </c>
      <c r="V8203" s="6" t="s">
        <v>12368</v>
      </c>
      <c r="W8203" s="6" t="s">
        <v>12299</v>
      </c>
      <c r="X8203" s="6" t="s">
        <v>12299</v>
      </c>
    </row>
    <row r="8204" spans="1:24" x14ac:dyDescent="0.3">
      <c r="A8204" s="6">
        <v>14231</v>
      </c>
      <c r="B8204" s="6" t="s">
        <v>27572</v>
      </c>
      <c r="C8204" s="6" t="s">
        <v>27573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12295</v>
      </c>
      <c r="M8204" s="6">
        <v>63</v>
      </c>
      <c r="N8204" s="6" t="e">
        <f>VLOOKUP(A8204,web_archive!D:AB,18,FALSE)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12299</v>
      </c>
      <c r="V8204" s="6" t="s">
        <v>12299</v>
      </c>
      <c r="W8204" s="6" t="s">
        <v>12299</v>
      </c>
      <c r="X8204" s="6"/>
    </row>
    <row r="8205" spans="1:24" x14ac:dyDescent="0.3">
      <c r="A8205" s="6">
        <v>14232</v>
      </c>
      <c r="B8205" s="6" t="s">
        <v>27574</v>
      </c>
      <c r="C8205" s="6" t="s">
        <v>27575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12295</v>
      </c>
      <c r="M8205" s="6">
        <v>63</v>
      </c>
      <c r="N8205" s="6" t="e">
        <f>VLOOKUP(A8205,web_archive!D:AB,18,FALSE)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24685</v>
      </c>
      <c r="V8205" s="6" t="s">
        <v>12489</v>
      </c>
      <c r="W8205" s="6" t="s">
        <v>12299</v>
      </c>
      <c r="X8205" s="6" t="s">
        <v>12299</v>
      </c>
    </row>
    <row r="8206" spans="1:24" x14ac:dyDescent="0.3">
      <c r="A8206" s="6">
        <v>14233</v>
      </c>
      <c r="B8206" s="6" t="s">
        <v>27576</v>
      </c>
      <c r="C8206" s="6" t="s">
        <v>27577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12295</v>
      </c>
      <c r="M8206" s="6">
        <v>63</v>
      </c>
      <c r="N8206" s="6" t="e">
        <f>VLOOKUP(A8206,web_archive!D:AB,18,FALSE)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25146</v>
      </c>
      <c r="V8206" s="6" t="s">
        <v>12489</v>
      </c>
      <c r="W8206" s="6" t="s">
        <v>12299</v>
      </c>
      <c r="X8206" s="6" t="s">
        <v>12299</v>
      </c>
    </row>
    <row r="8207" spans="1:24" x14ac:dyDescent="0.3">
      <c r="A8207" s="6">
        <v>14234</v>
      </c>
      <c r="B8207" s="6" t="s">
        <v>27578</v>
      </c>
      <c r="C8207" s="6" t="s">
        <v>27579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12295</v>
      </c>
      <c r="M8207" s="6">
        <v>63</v>
      </c>
      <c r="N8207" s="6" t="e">
        <f>VLOOKUP(A8207,web_archive!D:AB,18,FALSE)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25146</v>
      </c>
      <c r="V8207" s="6" t="s">
        <v>12464</v>
      </c>
      <c r="W8207" s="6" t="s">
        <v>12299</v>
      </c>
      <c r="X8207" s="6" t="s">
        <v>12299</v>
      </c>
    </row>
    <row r="8208" spans="1:24" x14ac:dyDescent="0.3">
      <c r="A8208" s="6">
        <v>14235</v>
      </c>
      <c r="B8208" s="6" t="s">
        <v>27580</v>
      </c>
      <c r="C8208" s="6" t="s">
        <v>27581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12295</v>
      </c>
      <c r="M8208" s="6">
        <v>63</v>
      </c>
      <c r="N8208" s="6" t="e">
        <f>VLOOKUP(A8208,web_archive!D:AB,18,FALSE)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24859</v>
      </c>
      <c r="V8208" s="6" t="s">
        <v>12600</v>
      </c>
      <c r="W8208" s="6" t="s">
        <v>12299</v>
      </c>
      <c r="X8208" s="6" t="s">
        <v>12299</v>
      </c>
    </row>
    <row r="8209" spans="1:24" x14ac:dyDescent="0.3">
      <c r="A8209" s="6">
        <v>14236</v>
      </c>
      <c r="B8209" s="6" t="s">
        <v>27582</v>
      </c>
      <c r="C8209" s="6" t="s">
        <v>27583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12295</v>
      </c>
      <c r="M8209" s="6">
        <v>63</v>
      </c>
      <c r="N8209" s="6" t="e">
        <f>VLOOKUP(A8209,web_archive!D:AB,18,FALSE)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24868</v>
      </c>
      <c r="V8209" s="6" t="s">
        <v>12483</v>
      </c>
      <c r="W8209" s="6" t="s">
        <v>12299</v>
      </c>
      <c r="X8209" s="6" t="s">
        <v>12299</v>
      </c>
    </row>
    <row r="8210" spans="1:24" x14ac:dyDescent="0.3">
      <c r="A8210" s="6">
        <v>14237</v>
      </c>
      <c r="B8210" s="6" t="s">
        <v>27584</v>
      </c>
      <c r="C8210" s="6" t="s">
        <v>27585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12295</v>
      </c>
      <c r="M8210" s="6">
        <v>63</v>
      </c>
      <c r="N8210" s="6" t="e">
        <f>VLOOKUP(A8210,web_archive!D:AB,18,FALSE)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24871</v>
      </c>
      <c r="V8210" s="6" t="s">
        <v>12483</v>
      </c>
      <c r="W8210" s="6" t="s">
        <v>12299</v>
      </c>
      <c r="X8210" s="6" t="s">
        <v>12299</v>
      </c>
    </row>
    <row r="8211" spans="1:24" x14ac:dyDescent="0.3">
      <c r="A8211" s="6">
        <v>14238</v>
      </c>
      <c r="B8211" s="6" t="s">
        <v>27586</v>
      </c>
      <c r="C8211" s="6" t="s">
        <v>27587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12295</v>
      </c>
      <c r="M8211" s="6">
        <v>63</v>
      </c>
      <c r="N8211" s="6" t="e">
        <f>VLOOKUP(A8211,web_archive!D:AB,18,FALSE)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24883</v>
      </c>
      <c r="V8211" s="6" t="s">
        <v>12483</v>
      </c>
      <c r="W8211" s="6" t="s">
        <v>12299</v>
      </c>
      <c r="X8211" s="6" t="s">
        <v>12299</v>
      </c>
    </row>
    <row r="8212" spans="1:24" x14ac:dyDescent="0.3">
      <c r="A8212" s="6">
        <v>14239</v>
      </c>
      <c r="B8212" s="6" t="s">
        <v>27588</v>
      </c>
      <c r="C8212" s="6" t="s">
        <v>27589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12295</v>
      </c>
      <c r="M8212" s="6">
        <v>63</v>
      </c>
      <c r="N8212" s="6" t="e">
        <f>VLOOKUP(A8212,web_archive!D:AB,18,FALSE)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24874</v>
      </c>
      <c r="V8212" s="6" t="s">
        <v>12483</v>
      </c>
      <c r="W8212" s="6" t="s">
        <v>12299</v>
      </c>
      <c r="X8212" s="6" t="s">
        <v>12299</v>
      </c>
    </row>
    <row r="8213" spans="1:24" x14ac:dyDescent="0.3">
      <c r="A8213" s="6">
        <v>14240</v>
      </c>
      <c r="B8213" s="6" t="s">
        <v>27590</v>
      </c>
      <c r="C8213" s="6" t="s">
        <v>27591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12295</v>
      </c>
      <c r="M8213" s="6">
        <v>63</v>
      </c>
      <c r="N8213" s="6" t="e">
        <f>VLOOKUP(A8213,web_archive!D:AB,18,FALSE)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24877</v>
      </c>
      <c r="V8213" s="6" t="s">
        <v>12483</v>
      </c>
      <c r="W8213" s="6" t="s">
        <v>12299</v>
      </c>
      <c r="X8213" s="6" t="s">
        <v>12299</v>
      </c>
    </row>
    <row r="8214" spans="1:24" x14ac:dyDescent="0.3">
      <c r="A8214" s="6">
        <v>14241</v>
      </c>
      <c r="B8214" s="6" t="s">
        <v>27592</v>
      </c>
      <c r="C8214" s="6" t="s">
        <v>27593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12295</v>
      </c>
      <c r="M8214" s="6">
        <v>63</v>
      </c>
      <c r="N8214" s="6" t="e">
        <f>VLOOKUP(A8214,web_archive!D:AB,18,FALSE)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24880</v>
      </c>
      <c r="V8214" s="6" t="s">
        <v>12483</v>
      </c>
      <c r="W8214" s="6" t="s">
        <v>12299</v>
      </c>
      <c r="X8214" s="6" t="s">
        <v>12299</v>
      </c>
    </row>
    <row r="8215" spans="1:24" x14ac:dyDescent="0.3">
      <c r="A8215" s="6">
        <v>14242</v>
      </c>
      <c r="B8215" s="6" t="s">
        <v>27594</v>
      </c>
      <c r="C8215" s="6" t="s">
        <v>27595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12295</v>
      </c>
      <c r="M8215" s="6">
        <v>63</v>
      </c>
      <c r="N8215" s="6" t="e">
        <f>VLOOKUP(A8215,web_archive!D:AB,18,FALSE)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27596</v>
      </c>
      <c r="V8215" s="6" t="s">
        <v>26526</v>
      </c>
      <c r="W8215" s="6" t="s">
        <v>12299</v>
      </c>
      <c r="X8215" s="6" t="s">
        <v>12299</v>
      </c>
    </row>
    <row r="8216" spans="1:24" x14ac:dyDescent="0.3">
      <c r="A8216" s="6">
        <v>14243</v>
      </c>
      <c r="B8216" s="6" t="s">
        <v>27597</v>
      </c>
      <c r="C8216" s="6" t="s">
        <v>27598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12295</v>
      </c>
      <c r="M8216" s="6">
        <v>63</v>
      </c>
      <c r="N8216" s="6" t="e">
        <f>VLOOKUP(A8216,web_archive!D:AB,18,FALSE)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27599</v>
      </c>
      <c r="V8216" s="6" t="s">
        <v>26526</v>
      </c>
      <c r="W8216" s="6" t="s">
        <v>12299</v>
      </c>
      <c r="X8216" s="6" t="s">
        <v>12299</v>
      </c>
    </row>
    <row r="8217" spans="1:24" x14ac:dyDescent="0.3">
      <c r="A8217" s="6">
        <v>14244</v>
      </c>
      <c r="B8217" s="6" t="s">
        <v>27600</v>
      </c>
      <c r="C8217" s="6" t="s">
        <v>27601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12295</v>
      </c>
      <c r="M8217" s="6">
        <v>63</v>
      </c>
      <c r="N8217" s="6" t="e">
        <f>VLOOKUP(A8217,web_archive!D:AB,18,FALSE)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27602</v>
      </c>
      <c r="V8217" s="6" t="s">
        <v>26526</v>
      </c>
      <c r="W8217" s="6" t="s">
        <v>12299</v>
      </c>
      <c r="X8217" s="6" t="s">
        <v>12299</v>
      </c>
    </row>
    <row r="8218" spans="1:24" x14ac:dyDescent="0.3">
      <c r="A8218" s="6">
        <v>14245</v>
      </c>
      <c r="B8218" s="6" t="s">
        <v>27603</v>
      </c>
      <c r="C8218" s="6" t="s">
        <v>27604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12295</v>
      </c>
      <c r="M8218" s="6">
        <v>63</v>
      </c>
      <c r="N8218" s="6" t="e">
        <f>VLOOKUP(A8218,web_archive!D:AB,18,FALSE)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27605</v>
      </c>
      <c r="V8218" s="6" t="s">
        <v>26526</v>
      </c>
      <c r="W8218" s="6" t="s">
        <v>12299</v>
      </c>
      <c r="X8218" s="6" t="s">
        <v>12299</v>
      </c>
    </row>
    <row r="8219" spans="1:24" x14ac:dyDescent="0.3">
      <c r="A8219" s="6">
        <v>14246</v>
      </c>
      <c r="B8219" s="6" t="s">
        <v>27606</v>
      </c>
      <c r="C8219" s="6" t="s">
        <v>27607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12295</v>
      </c>
      <c r="M8219" s="6">
        <v>63</v>
      </c>
      <c r="N8219" s="6" t="e">
        <f>VLOOKUP(A8219,web_archive!D:AB,18,FALSE)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27608</v>
      </c>
      <c r="V8219" s="6" t="s">
        <v>26526</v>
      </c>
      <c r="W8219" s="6" t="s">
        <v>12299</v>
      </c>
      <c r="X8219" s="6" t="s">
        <v>12299</v>
      </c>
    </row>
    <row r="8220" spans="1:24" x14ac:dyDescent="0.3">
      <c r="A8220" s="6">
        <v>14247</v>
      </c>
      <c r="B8220" s="6" t="s">
        <v>27609</v>
      </c>
      <c r="C8220" s="6" t="s">
        <v>27610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12295</v>
      </c>
      <c r="M8220" s="6">
        <v>63</v>
      </c>
      <c r="N8220" s="6" t="e">
        <f>VLOOKUP(A8220,web_archive!D:AB,18,FALSE)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27611</v>
      </c>
      <c r="V8220" s="6" t="s">
        <v>26526</v>
      </c>
      <c r="W8220" s="6" t="s">
        <v>12299</v>
      </c>
      <c r="X8220" s="6" t="s">
        <v>12299</v>
      </c>
    </row>
    <row r="8221" spans="1:24" x14ac:dyDescent="0.3">
      <c r="A8221" s="6">
        <v>14248</v>
      </c>
      <c r="B8221" s="6" t="s">
        <v>27612</v>
      </c>
      <c r="C8221" s="6" t="s">
        <v>27613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12295</v>
      </c>
      <c r="M8221" s="6">
        <v>63</v>
      </c>
      <c r="N8221" s="6" t="e">
        <f>VLOOKUP(A8221,web_archive!D:AB,18,FALSE)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27614</v>
      </c>
      <c r="V8221" s="6" t="s">
        <v>26526</v>
      </c>
      <c r="W8221" s="6" t="s">
        <v>12299</v>
      </c>
      <c r="X8221" s="6" t="s">
        <v>12299</v>
      </c>
    </row>
    <row r="8222" spans="1:24" x14ac:dyDescent="0.3">
      <c r="A8222" s="6">
        <v>14249</v>
      </c>
      <c r="B8222" s="6" t="s">
        <v>27615</v>
      </c>
      <c r="C8222" s="6" t="s">
        <v>27616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12295</v>
      </c>
      <c r="M8222" s="6">
        <v>63</v>
      </c>
      <c r="N8222" s="6" t="e">
        <f>VLOOKUP(A8222,web_archive!D:AB,18,FALSE)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27617</v>
      </c>
      <c r="V8222" s="6" t="s">
        <v>26526</v>
      </c>
      <c r="W8222" s="6" t="s">
        <v>12299</v>
      </c>
      <c r="X8222" s="6" t="s">
        <v>12299</v>
      </c>
    </row>
    <row r="8223" spans="1:24" x14ac:dyDescent="0.3">
      <c r="A8223" s="6">
        <v>14250</v>
      </c>
      <c r="B8223" s="6" t="s">
        <v>27618</v>
      </c>
      <c r="C8223" s="6" t="s">
        <v>27619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12295</v>
      </c>
      <c r="M8223" s="6">
        <v>63</v>
      </c>
      <c r="N8223" s="6" t="e">
        <f>VLOOKUP(A8223,web_archive!D:AB,18,FALSE)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27620</v>
      </c>
      <c r="V8223" s="6" t="s">
        <v>26526</v>
      </c>
      <c r="W8223" s="6" t="s">
        <v>12299</v>
      </c>
      <c r="X8223" s="6" t="s">
        <v>12299</v>
      </c>
    </row>
    <row r="8224" spans="1:24" x14ac:dyDescent="0.3">
      <c r="A8224" s="6">
        <v>14251</v>
      </c>
      <c r="B8224" s="6" t="s">
        <v>27621</v>
      </c>
      <c r="C8224" s="6" t="s">
        <v>27622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12295</v>
      </c>
      <c r="M8224" s="6">
        <v>63</v>
      </c>
      <c r="N8224" s="6" t="e">
        <f>VLOOKUP(A8224,web_archive!D:AB,18,FALSE)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27623</v>
      </c>
      <c r="V8224" s="6" t="s">
        <v>26526</v>
      </c>
      <c r="W8224" s="6" t="s">
        <v>12299</v>
      </c>
      <c r="X8224" s="6" t="s">
        <v>12299</v>
      </c>
    </row>
    <row r="8225" spans="1:24" x14ac:dyDescent="0.3">
      <c r="A8225" s="6">
        <v>14252</v>
      </c>
      <c r="B8225" s="6" t="s">
        <v>27624</v>
      </c>
      <c r="C8225" s="6" t="s">
        <v>27625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12295</v>
      </c>
      <c r="M8225" s="6">
        <v>63</v>
      </c>
      <c r="N8225" s="6" t="e">
        <f>VLOOKUP(A8225,web_archive!D:AB,18,FALSE)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27626</v>
      </c>
      <c r="V8225" s="6" t="s">
        <v>12368</v>
      </c>
      <c r="W8225" s="6" t="s">
        <v>12299</v>
      </c>
      <c r="X8225" s="6" t="s">
        <v>12299</v>
      </c>
    </row>
    <row r="8226" spans="1:24" x14ac:dyDescent="0.3">
      <c r="A8226" s="6">
        <v>14253</v>
      </c>
      <c r="B8226" s="6" t="s">
        <v>27627</v>
      </c>
      <c r="C8226" s="6" t="s">
        <v>27628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12295</v>
      </c>
      <c r="M8226" s="6">
        <v>63</v>
      </c>
      <c r="N8226" s="6" t="e">
        <f>VLOOKUP(A8226,web_archive!D:AB,18,FALSE)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27629</v>
      </c>
      <c r="V8226" s="6" t="s">
        <v>12368</v>
      </c>
      <c r="W8226" s="6" t="s">
        <v>12299</v>
      </c>
      <c r="X8226" s="6" t="s">
        <v>12299</v>
      </c>
    </row>
    <row r="8227" spans="1:24" x14ac:dyDescent="0.3">
      <c r="A8227" s="6">
        <v>14254</v>
      </c>
      <c r="B8227" s="6" t="s">
        <v>27630</v>
      </c>
      <c r="C8227" s="6" t="s">
        <v>27631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12295</v>
      </c>
      <c r="M8227" s="6">
        <v>63</v>
      </c>
      <c r="N8227" s="6" t="e">
        <f>VLOOKUP(A8227,web_archive!D:AB,18,FALSE)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27632</v>
      </c>
      <c r="V8227" s="6" t="s">
        <v>12368</v>
      </c>
      <c r="W8227" s="6" t="s">
        <v>12299</v>
      </c>
      <c r="X8227" s="6" t="s">
        <v>12299</v>
      </c>
    </row>
    <row r="8228" spans="1:24" x14ac:dyDescent="0.3">
      <c r="A8228" s="6">
        <v>14255</v>
      </c>
      <c r="B8228" s="6" t="s">
        <v>27633</v>
      </c>
      <c r="C8228" s="6" t="s">
        <v>27634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12295</v>
      </c>
      <c r="M8228" s="6">
        <v>63</v>
      </c>
      <c r="N8228" s="6" t="e">
        <f>VLOOKUP(A8228,web_archive!D:AB,18,FALSE)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27635</v>
      </c>
      <c r="V8228" s="6" t="s">
        <v>12368</v>
      </c>
      <c r="W8228" s="6" t="s">
        <v>12299</v>
      </c>
      <c r="X8228" s="6" t="s">
        <v>12299</v>
      </c>
    </row>
    <row r="8229" spans="1:24" x14ac:dyDescent="0.3">
      <c r="A8229" s="6">
        <v>14256</v>
      </c>
      <c r="B8229" s="6" t="s">
        <v>27636</v>
      </c>
      <c r="C8229" s="6" t="s">
        <v>27637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12295</v>
      </c>
      <c r="M8229" s="6">
        <v>63</v>
      </c>
      <c r="N8229" s="6" t="e">
        <f>VLOOKUP(A8229,web_archive!D:AB,18,FALSE)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27638</v>
      </c>
      <c r="V8229" s="6" t="s">
        <v>12368</v>
      </c>
      <c r="W8229" s="6" t="s">
        <v>12299</v>
      </c>
      <c r="X8229" s="6" t="s">
        <v>12299</v>
      </c>
    </row>
    <row r="8230" spans="1:24" x14ac:dyDescent="0.3">
      <c r="A8230" s="6">
        <v>14257</v>
      </c>
      <c r="B8230" s="6" t="s">
        <v>27639</v>
      </c>
      <c r="C8230" s="6" t="s">
        <v>27640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12295</v>
      </c>
      <c r="M8230" s="6">
        <v>63</v>
      </c>
      <c r="N8230" s="6" t="e">
        <f>VLOOKUP(A8230,web_archive!D:AB,18,FALSE)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27641</v>
      </c>
      <c r="V8230" s="6" t="s">
        <v>12368</v>
      </c>
      <c r="W8230" s="6" t="s">
        <v>12299</v>
      </c>
      <c r="X8230" s="6" t="s">
        <v>12299</v>
      </c>
    </row>
    <row r="8231" spans="1:24" x14ac:dyDescent="0.3">
      <c r="A8231" s="6">
        <v>14258</v>
      </c>
      <c r="B8231" s="6" t="s">
        <v>27642</v>
      </c>
      <c r="C8231" s="6" t="s">
        <v>27643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12295</v>
      </c>
      <c r="M8231" s="6">
        <v>63</v>
      </c>
      <c r="N8231" s="6" t="e">
        <f>VLOOKUP(A8231,web_archive!D:AB,18,FALSE)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27644</v>
      </c>
      <c r="V8231" s="6" t="s">
        <v>12368</v>
      </c>
      <c r="W8231" s="6" t="s">
        <v>12299</v>
      </c>
      <c r="X8231" s="6" t="s">
        <v>12299</v>
      </c>
    </row>
    <row r="8232" spans="1:24" x14ac:dyDescent="0.3">
      <c r="A8232" s="6">
        <v>14259</v>
      </c>
      <c r="B8232" s="6" t="s">
        <v>27645</v>
      </c>
      <c r="C8232" s="6" t="s">
        <v>27646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12295</v>
      </c>
      <c r="M8232" s="6">
        <v>63</v>
      </c>
      <c r="N8232" s="6" t="e">
        <f>VLOOKUP(A8232,web_archive!D:AB,18,FALSE)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27647</v>
      </c>
      <c r="V8232" s="6" t="s">
        <v>12368</v>
      </c>
      <c r="W8232" s="6" t="s">
        <v>12299</v>
      </c>
      <c r="X8232" s="6" t="s">
        <v>12299</v>
      </c>
    </row>
    <row r="8233" spans="1:24" x14ac:dyDescent="0.3">
      <c r="A8233" s="6">
        <v>14260</v>
      </c>
      <c r="B8233" s="6" t="s">
        <v>27648</v>
      </c>
      <c r="C8233" s="6" t="s">
        <v>27649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12295</v>
      </c>
      <c r="M8233" s="6">
        <v>63</v>
      </c>
      <c r="N8233" s="6" t="e">
        <f>VLOOKUP(A8233,web_archive!D:AB,18,FALSE)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27650</v>
      </c>
      <c r="V8233" s="6" t="s">
        <v>12368</v>
      </c>
      <c r="W8233" s="6" t="s">
        <v>12299</v>
      </c>
      <c r="X8233" s="6" t="s">
        <v>12299</v>
      </c>
    </row>
    <row r="8234" spans="1:24" x14ac:dyDescent="0.3">
      <c r="A8234" s="6">
        <v>14261</v>
      </c>
      <c r="B8234" s="6" t="s">
        <v>27651</v>
      </c>
      <c r="C8234" s="6" t="s">
        <v>27652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12295</v>
      </c>
      <c r="M8234" s="6">
        <v>63</v>
      </c>
      <c r="N8234" s="6" t="e">
        <f>VLOOKUP(A8234,web_archive!D:AB,18,FALSE)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27653</v>
      </c>
      <c r="V8234" s="6" t="s">
        <v>12368</v>
      </c>
      <c r="W8234" s="6" t="s">
        <v>12299</v>
      </c>
      <c r="X8234" s="6" t="s">
        <v>12299</v>
      </c>
    </row>
    <row r="8235" spans="1:24" x14ac:dyDescent="0.3">
      <c r="A8235" s="6">
        <v>14262</v>
      </c>
      <c r="B8235" s="6" t="s">
        <v>27654</v>
      </c>
      <c r="C8235" s="6" t="s">
        <v>27164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12295</v>
      </c>
      <c r="M8235" s="6">
        <v>63</v>
      </c>
      <c r="N8235" s="6" t="e">
        <f>VLOOKUP(A8235,web_archive!D:AB,18,FALSE)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27165</v>
      </c>
      <c r="V8235" s="6" t="s">
        <v>25841</v>
      </c>
      <c r="W8235" s="6" t="s">
        <v>12299</v>
      </c>
      <c r="X8235" s="6" t="s">
        <v>12299</v>
      </c>
    </row>
    <row r="8236" spans="1:24" x14ac:dyDescent="0.3">
      <c r="A8236" s="6">
        <v>14263</v>
      </c>
      <c r="B8236" s="6" t="s">
        <v>27655</v>
      </c>
      <c r="C8236" s="6" t="s">
        <v>27167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12295</v>
      </c>
      <c r="M8236" s="6">
        <v>63</v>
      </c>
      <c r="N8236" s="6" t="e">
        <f>VLOOKUP(A8236,web_archive!D:AB,18,FALSE)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27168</v>
      </c>
      <c r="V8236" s="6" t="s">
        <v>25841</v>
      </c>
      <c r="W8236" s="6" t="s">
        <v>12299</v>
      </c>
      <c r="X8236" s="6" t="s">
        <v>12299</v>
      </c>
    </row>
    <row r="8237" spans="1:24" x14ac:dyDescent="0.3">
      <c r="A8237" s="6">
        <v>14264</v>
      </c>
      <c r="B8237" s="6" t="s">
        <v>27656</v>
      </c>
      <c r="C8237" s="6" t="s">
        <v>27170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12295</v>
      </c>
      <c r="M8237" s="6">
        <v>63</v>
      </c>
      <c r="N8237" s="6" t="e">
        <f>VLOOKUP(A8237,web_archive!D:AB,18,FALSE)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27171</v>
      </c>
      <c r="V8237" s="6" t="s">
        <v>25841</v>
      </c>
      <c r="W8237" s="6" t="s">
        <v>12299</v>
      </c>
      <c r="X8237" s="6" t="s">
        <v>12299</v>
      </c>
    </row>
    <row r="8238" spans="1:24" x14ac:dyDescent="0.3">
      <c r="A8238" s="6">
        <v>14265</v>
      </c>
      <c r="B8238" s="6" t="s">
        <v>27657</v>
      </c>
      <c r="C8238" s="6" t="s">
        <v>27173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12295</v>
      </c>
      <c r="M8238" s="6">
        <v>63</v>
      </c>
      <c r="N8238" s="6" t="e">
        <f>VLOOKUP(A8238,web_archive!D:AB,18,FALSE)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27174</v>
      </c>
      <c r="V8238" s="6" t="s">
        <v>25841</v>
      </c>
      <c r="W8238" s="6" t="s">
        <v>12299</v>
      </c>
      <c r="X8238" s="6" t="s">
        <v>12299</v>
      </c>
    </row>
    <row r="8239" spans="1:24" x14ac:dyDescent="0.3">
      <c r="A8239" s="6">
        <v>14266</v>
      </c>
      <c r="B8239" s="6" t="s">
        <v>27658</v>
      </c>
      <c r="C8239" s="6" t="s">
        <v>27176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12295</v>
      </c>
      <c r="M8239" s="6">
        <v>63</v>
      </c>
      <c r="N8239" s="6" t="e">
        <f>VLOOKUP(A8239,web_archive!D:AB,18,FALSE)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27177</v>
      </c>
      <c r="V8239" s="6" t="s">
        <v>25841</v>
      </c>
      <c r="W8239" s="6" t="s">
        <v>12299</v>
      </c>
      <c r="X8239" s="6" t="s">
        <v>12299</v>
      </c>
    </row>
    <row r="8240" spans="1:24" x14ac:dyDescent="0.3">
      <c r="A8240" s="6">
        <v>14267</v>
      </c>
      <c r="B8240" s="6" t="s">
        <v>27659</v>
      </c>
      <c r="C8240" s="6" t="s">
        <v>27179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12295</v>
      </c>
      <c r="M8240" s="6">
        <v>63</v>
      </c>
      <c r="N8240" s="6" t="e">
        <f>VLOOKUP(A8240,web_archive!D:AB,18,FALSE)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27180</v>
      </c>
      <c r="V8240" s="6" t="s">
        <v>25841</v>
      </c>
      <c r="W8240" s="6" t="s">
        <v>12299</v>
      </c>
      <c r="X8240" s="6" t="s">
        <v>12299</v>
      </c>
    </row>
    <row r="8241" spans="1:24" x14ac:dyDescent="0.3">
      <c r="A8241" s="6">
        <v>14268</v>
      </c>
      <c r="B8241" s="6" t="s">
        <v>27660</v>
      </c>
      <c r="C8241" s="6" t="s">
        <v>27164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12295</v>
      </c>
      <c r="M8241" s="6">
        <v>63</v>
      </c>
      <c r="N8241" s="6" t="e">
        <f>VLOOKUP(A8241,web_archive!D:AB,18,FALSE)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12299</v>
      </c>
      <c r="V8241" s="6" t="s">
        <v>12299</v>
      </c>
      <c r="W8241" s="6" t="s">
        <v>12299</v>
      </c>
      <c r="X8241" s="6"/>
    </row>
    <row r="8242" spans="1:24" x14ac:dyDescent="0.3">
      <c r="A8242" s="6">
        <v>14269</v>
      </c>
      <c r="B8242" s="6" t="s">
        <v>27661</v>
      </c>
      <c r="C8242" s="6" t="s">
        <v>27167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12295</v>
      </c>
      <c r="M8242" s="6">
        <v>63</v>
      </c>
      <c r="N8242" s="6" t="e">
        <f>VLOOKUP(A8242,web_archive!D:AB,18,FALSE)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12299</v>
      </c>
      <c r="V8242" s="6" t="s">
        <v>12299</v>
      </c>
      <c r="W8242" s="6" t="s">
        <v>12299</v>
      </c>
      <c r="X8242" s="6"/>
    </row>
    <row r="8243" spans="1:24" x14ac:dyDescent="0.3">
      <c r="A8243" s="6">
        <v>14270</v>
      </c>
      <c r="B8243" s="6" t="s">
        <v>27662</v>
      </c>
      <c r="C8243" s="6" t="s">
        <v>27170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12295</v>
      </c>
      <c r="M8243" s="6">
        <v>63</v>
      </c>
      <c r="N8243" s="6" t="e">
        <f>VLOOKUP(A8243,web_archive!D:AB,18,FALSE)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12299</v>
      </c>
      <c r="V8243" s="6" t="s">
        <v>12299</v>
      </c>
      <c r="W8243" s="6" t="s">
        <v>12299</v>
      </c>
      <c r="X8243" s="6"/>
    </row>
    <row r="8244" spans="1:24" x14ac:dyDescent="0.3">
      <c r="A8244" s="6">
        <v>14271</v>
      </c>
      <c r="B8244" s="6" t="s">
        <v>27663</v>
      </c>
      <c r="C8244" s="6" t="s">
        <v>27173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12295</v>
      </c>
      <c r="M8244" s="6">
        <v>63</v>
      </c>
      <c r="N8244" s="6" t="e">
        <f>VLOOKUP(A8244,web_archive!D:AB,18,FALSE)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12299</v>
      </c>
      <c r="V8244" s="6" t="s">
        <v>12299</v>
      </c>
      <c r="W8244" s="6" t="s">
        <v>12299</v>
      </c>
      <c r="X8244" s="6"/>
    </row>
    <row r="8245" spans="1:24" x14ac:dyDescent="0.3">
      <c r="A8245" s="6">
        <v>14272</v>
      </c>
      <c r="B8245" s="6" t="s">
        <v>27664</v>
      </c>
      <c r="C8245" s="6" t="s">
        <v>27176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12295</v>
      </c>
      <c r="M8245" s="6">
        <v>63</v>
      </c>
      <c r="N8245" s="6" t="e">
        <f>VLOOKUP(A8245,web_archive!D:AB,18,FALSE)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12299</v>
      </c>
      <c r="V8245" s="6" t="s">
        <v>12299</v>
      </c>
      <c r="W8245" s="6" t="s">
        <v>12299</v>
      </c>
      <c r="X8245" s="6"/>
    </row>
    <row r="8246" spans="1:24" x14ac:dyDescent="0.3">
      <c r="A8246" s="6">
        <v>14273</v>
      </c>
      <c r="B8246" s="6" t="s">
        <v>27665</v>
      </c>
      <c r="C8246" s="6" t="s">
        <v>27179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12295</v>
      </c>
      <c r="M8246" s="6">
        <v>63</v>
      </c>
      <c r="N8246" s="6" t="e">
        <f>VLOOKUP(A8246,web_archive!D:AB,18,FALSE)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12299</v>
      </c>
      <c r="V8246" s="6" t="s">
        <v>12299</v>
      </c>
      <c r="W8246" s="6" t="s">
        <v>12299</v>
      </c>
      <c r="X8246" s="6"/>
    </row>
    <row r="8247" spans="1:24" x14ac:dyDescent="0.3">
      <c r="A8247" s="6">
        <v>14274</v>
      </c>
      <c r="B8247" s="6" t="s">
        <v>27666</v>
      </c>
      <c r="C8247" s="6" t="s">
        <v>27547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12295</v>
      </c>
      <c r="M8247" s="6">
        <v>63</v>
      </c>
      <c r="N8247" s="6" t="e">
        <f>VLOOKUP(A8247,web_archive!D:AB,18,FALSE)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27548</v>
      </c>
      <c r="V8247" s="6" t="s">
        <v>12489</v>
      </c>
      <c r="W8247" s="6" t="s">
        <v>12299</v>
      </c>
      <c r="X8247" s="6" t="s">
        <v>12299</v>
      </c>
    </row>
    <row r="8248" spans="1:24" x14ac:dyDescent="0.3">
      <c r="A8248" s="6">
        <v>14275</v>
      </c>
      <c r="B8248" s="6" t="s">
        <v>27667</v>
      </c>
      <c r="C8248" s="6" t="s">
        <v>27550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12295</v>
      </c>
      <c r="M8248" s="6">
        <v>63</v>
      </c>
      <c r="N8248" s="6" t="e">
        <f>VLOOKUP(A8248,web_archive!D:AB,18,FALSE)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27548</v>
      </c>
      <c r="V8248" s="6" t="s">
        <v>12486</v>
      </c>
      <c r="W8248" s="6" t="s">
        <v>12299</v>
      </c>
      <c r="X8248" s="6" t="s">
        <v>12299</v>
      </c>
    </row>
    <row r="8249" spans="1:24" x14ac:dyDescent="0.3">
      <c r="A8249" s="6">
        <v>14276</v>
      </c>
      <c r="B8249" s="6" t="s">
        <v>27668</v>
      </c>
      <c r="C8249" s="6" t="s">
        <v>27552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12295</v>
      </c>
      <c r="M8249" s="6">
        <v>63</v>
      </c>
      <c r="N8249" s="6" t="e">
        <f>VLOOKUP(A8249,web_archive!D:AB,18,FALSE)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27548</v>
      </c>
      <c r="V8249" s="6" t="s">
        <v>12370</v>
      </c>
      <c r="W8249" s="6" t="s">
        <v>12299</v>
      </c>
      <c r="X8249" s="6" t="s">
        <v>12299</v>
      </c>
    </row>
    <row r="8250" spans="1:24" x14ac:dyDescent="0.3">
      <c r="A8250" s="6">
        <v>14277</v>
      </c>
      <c r="B8250" s="6" t="s">
        <v>27669</v>
      </c>
      <c r="C8250" s="6" t="s">
        <v>27554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12295</v>
      </c>
      <c r="M8250" s="6">
        <v>63</v>
      </c>
      <c r="N8250" s="6" t="e">
        <f>VLOOKUP(A8250,web_archive!D:AB,18,FALSE)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27555</v>
      </c>
      <c r="V8250" s="6" t="s">
        <v>12489</v>
      </c>
      <c r="W8250" s="6" t="s">
        <v>12299</v>
      </c>
      <c r="X8250" s="6" t="s">
        <v>12299</v>
      </c>
    </row>
    <row r="8251" spans="1:24" x14ac:dyDescent="0.3">
      <c r="A8251" s="6">
        <v>14278</v>
      </c>
      <c r="B8251" s="6" t="s">
        <v>27670</v>
      </c>
      <c r="C8251" s="6" t="s">
        <v>27557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12295</v>
      </c>
      <c r="M8251" s="6">
        <v>63</v>
      </c>
      <c r="N8251" s="6" t="e">
        <f>VLOOKUP(A8251,web_archive!D:AB,18,FALSE)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27555</v>
      </c>
      <c r="V8251" s="6" t="s">
        <v>12486</v>
      </c>
      <c r="W8251" s="6" t="s">
        <v>12299</v>
      </c>
      <c r="X8251" s="6" t="s">
        <v>12299</v>
      </c>
    </row>
    <row r="8252" spans="1:24" x14ac:dyDescent="0.3">
      <c r="A8252" s="6">
        <v>14279</v>
      </c>
      <c r="B8252" s="6" t="s">
        <v>27671</v>
      </c>
      <c r="C8252" s="6" t="s">
        <v>27559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12295</v>
      </c>
      <c r="M8252" s="6">
        <v>63</v>
      </c>
      <c r="N8252" s="6" t="e">
        <f>VLOOKUP(A8252,web_archive!D:AB,18,FALSE)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27555</v>
      </c>
      <c r="V8252" s="6" t="s">
        <v>12370</v>
      </c>
      <c r="W8252" s="6" t="s">
        <v>12299</v>
      </c>
      <c r="X8252" s="6" t="s">
        <v>12299</v>
      </c>
    </row>
    <row r="8253" spans="1:24" x14ac:dyDescent="0.3">
      <c r="A8253" s="6">
        <v>14280</v>
      </c>
      <c r="B8253" s="6" t="s">
        <v>27672</v>
      </c>
      <c r="C8253" s="6" t="s">
        <v>27561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12295</v>
      </c>
      <c r="M8253" s="6">
        <v>63</v>
      </c>
      <c r="N8253" s="6" t="e">
        <f>VLOOKUP(A8253,web_archive!D:AB,18,FALSE)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27673</v>
      </c>
      <c r="V8253" s="6" t="s">
        <v>12368</v>
      </c>
      <c r="W8253" s="6" t="s">
        <v>12299</v>
      </c>
      <c r="X8253" s="6" t="s">
        <v>12299</v>
      </c>
    </row>
    <row r="8254" spans="1:24" x14ac:dyDescent="0.3">
      <c r="A8254" s="6">
        <v>14281</v>
      </c>
      <c r="B8254" s="6" t="s">
        <v>27674</v>
      </c>
      <c r="C8254" s="6" t="s">
        <v>27564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12295</v>
      </c>
      <c r="M8254" s="6">
        <v>63</v>
      </c>
      <c r="N8254" s="6" t="e">
        <f>VLOOKUP(A8254,web_archive!D:AB,18,FALSE)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27675</v>
      </c>
      <c r="V8254" s="6" t="s">
        <v>12368</v>
      </c>
      <c r="W8254" s="6" t="s">
        <v>12299</v>
      </c>
      <c r="X8254" s="6" t="s">
        <v>12299</v>
      </c>
    </row>
    <row r="8255" spans="1:24" x14ac:dyDescent="0.3">
      <c r="A8255" s="6">
        <v>14282</v>
      </c>
      <c r="B8255" s="6" t="s">
        <v>27676</v>
      </c>
      <c r="C8255" s="6" t="s">
        <v>27677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12295</v>
      </c>
      <c r="M8255" s="6">
        <v>63</v>
      </c>
      <c r="N8255" s="6" t="e">
        <f>VLOOKUP(A8255,web_archive!D:AB,18,FALSE)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27678</v>
      </c>
      <c r="V8255" s="6" t="s">
        <v>12368</v>
      </c>
      <c r="W8255" s="6" t="s">
        <v>12299</v>
      </c>
      <c r="X8255" s="6" t="s">
        <v>12299</v>
      </c>
    </row>
    <row r="8256" spans="1:24" x14ac:dyDescent="0.3">
      <c r="A8256" s="6">
        <v>14283</v>
      </c>
      <c r="B8256" s="6" t="s">
        <v>27679</v>
      </c>
      <c r="C8256" s="6" t="s">
        <v>27680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12295</v>
      </c>
      <c r="M8256" s="6">
        <v>63</v>
      </c>
      <c r="N8256" s="6" t="e">
        <f>VLOOKUP(A8256,web_archive!D:AB,18,FALSE)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27681</v>
      </c>
      <c r="V8256" s="6" t="s">
        <v>12368</v>
      </c>
      <c r="W8256" s="6" t="s">
        <v>12299</v>
      </c>
      <c r="X8256" s="6" t="s">
        <v>12299</v>
      </c>
    </row>
    <row r="8257" spans="1:29" x14ac:dyDescent="0.3">
      <c r="A8257" s="6">
        <v>14284</v>
      </c>
      <c r="B8257" s="6" t="s">
        <v>27682</v>
      </c>
      <c r="C8257" s="6" t="s">
        <v>27683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12295</v>
      </c>
      <c r="M8257" s="6">
        <v>63</v>
      </c>
      <c r="N8257" s="6" t="e">
        <f>VLOOKUP(A8257,web_archive!D:AB,18,FALSE)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27684</v>
      </c>
      <c r="V8257" s="6" t="s">
        <v>12368</v>
      </c>
      <c r="W8257" s="6" t="s">
        <v>12299</v>
      </c>
      <c r="X8257" s="6" t="s">
        <v>12299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27685</v>
      </c>
      <c r="C8258" s="6" t="s">
        <v>27686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12295</v>
      </c>
      <c r="M8258" s="6">
        <v>63</v>
      </c>
      <c r="N8258" s="6" t="e">
        <f>VLOOKUP(A8258,web_archive!D:AB,18,FALSE)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27687</v>
      </c>
      <c r="V8258" s="6" t="s">
        <v>12368</v>
      </c>
      <c r="W8258" s="6" t="s">
        <v>12299</v>
      </c>
      <c r="X8258" s="6" t="s">
        <v>12299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27688</v>
      </c>
      <c r="C8259" s="6" t="s">
        <v>27689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12295</v>
      </c>
      <c r="M8259" s="6">
        <v>63</v>
      </c>
      <c r="N8259" s="6" t="e">
        <f>VLOOKUP(A8259,web_archive!D:AB,18,FALSE)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27690</v>
      </c>
      <c r="V8259" s="6" t="s">
        <v>12368</v>
      </c>
      <c r="W8259" s="6" t="s">
        <v>12299</v>
      </c>
      <c r="X8259" s="6" t="s">
        <v>12299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27691</v>
      </c>
      <c r="C8260" s="6" t="s">
        <v>27692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12295</v>
      </c>
      <c r="M8260" s="6">
        <v>63</v>
      </c>
      <c r="N8260" s="6" t="e">
        <f>VLOOKUP(A8260,web_archive!D:AB,18,FALSE)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27693</v>
      </c>
      <c r="V8260" s="6" t="s">
        <v>27694</v>
      </c>
      <c r="W8260" s="6" t="s">
        <v>27695</v>
      </c>
      <c r="X8260" s="6" t="s">
        <v>27696</v>
      </c>
      <c r="Y8260" s="6" t="s">
        <v>12491</v>
      </c>
      <c r="Z8260" s="6" t="s">
        <v>12299</v>
      </c>
      <c r="AA8260" s="6" t="s">
        <v>12299</v>
      </c>
      <c r="AB8260" s="6"/>
      <c r="AC8260" s="6"/>
    </row>
    <row r="8261" spans="1:29" x14ac:dyDescent="0.3">
      <c r="A8261" s="6">
        <v>14288</v>
      </c>
      <c r="B8261" s="6" t="s">
        <v>27697</v>
      </c>
      <c r="C8261" s="6" t="s">
        <v>27698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12295</v>
      </c>
      <c r="M8261" s="6">
        <v>63</v>
      </c>
      <c r="N8261" s="6" t="e">
        <f>VLOOKUP(A8261,web_archive!D:AB,18,FALSE)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25143</v>
      </c>
      <c r="V8261" s="6" t="s">
        <v>27699</v>
      </c>
      <c r="W8261" s="6" t="s">
        <v>27700</v>
      </c>
      <c r="X8261" s="6" t="s">
        <v>27701</v>
      </c>
      <c r="Y8261" s="6" t="s">
        <v>27702</v>
      </c>
      <c r="Z8261" s="6" t="s">
        <v>27703</v>
      </c>
      <c r="AA8261" s="6" t="s">
        <v>12491</v>
      </c>
      <c r="AB8261" s="6" t="s">
        <v>12299</v>
      </c>
      <c r="AC8261" s="6" t="s">
        <v>12299</v>
      </c>
    </row>
    <row r="8262" spans="1:29" x14ac:dyDescent="0.3">
      <c r="A8262" s="6">
        <v>14289</v>
      </c>
      <c r="B8262" s="6" t="s">
        <v>27704</v>
      </c>
      <c r="C8262" s="6" t="s">
        <v>27705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12295</v>
      </c>
      <c r="M8262" s="6">
        <v>63</v>
      </c>
      <c r="N8262" s="6" t="e">
        <f>VLOOKUP(A8262,web_archive!D:AB,18,FALSE)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27706</v>
      </c>
      <c r="V8262" s="6" t="s">
        <v>12368</v>
      </c>
      <c r="W8262" s="6" t="s">
        <v>12299</v>
      </c>
      <c r="X8262" s="6" t="s">
        <v>12299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27707</v>
      </c>
      <c r="C8263" s="6" t="s">
        <v>27708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12295</v>
      </c>
      <c r="M8263" s="6">
        <v>63</v>
      </c>
      <c r="N8263" s="6" t="e">
        <f>VLOOKUP(A8263,web_archive!D:AB,18,FALSE)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27709</v>
      </c>
      <c r="V8263" s="6" t="s">
        <v>12368</v>
      </c>
      <c r="W8263" s="6" t="s">
        <v>12299</v>
      </c>
      <c r="X8263" s="6" t="s">
        <v>12299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27710</v>
      </c>
      <c r="C8264" s="6" t="s">
        <v>27711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12295</v>
      </c>
      <c r="M8264" s="6">
        <v>63</v>
      </c>
      <c r="N8264" s="6" t="e">
        <f>VLOOKUP(A8264,web_archive!D:AB,18,FALSE)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27706</v>
      </c>
      <c r="V8264" s="6" t="s">
        <v>12368</v>
      </c>
      <c r="W8264" s="6" t="s">
        <v>12299</v>
      </c>
      <c r="X8264" s="6" t="s">
        <v>12299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27712</v>
      </c>
      <c r="C8265" s="6" t="s">
        <v>27713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12295</v>
      </c>
      <c r="M8265" s="6">
        <v>63</v>
      </c>
      <c r="N8265" s="6" t="e">
        <f>VLOOKUP(A8265,web_archive!D:AB,18,FALSE)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27709</v>
      </c>
      <c r="V8265" s="6" t="s">
        <v>12368</v>
      </c>
      <c r="W8265" s="6" t="s">
        <v>12299</v>
      </c>
      <c r="X8265" s="6" t="s">
        <v>12299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27714</v>
      </c>
      <c r="C8266" s="6" t="s">
        <v>27715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12295</v>
      </c>
      <c r="M8266" s="6">
        <v>63</v>
      </c>
      <c r="N8266" s="6" t="e">
        <f>VLOOKUP(A8266,web_archive!D:AB,18,FALSE)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27716</v>
      </c>
      <c r="V8266" s="6" t="s">
        <v>12368</v>
      </c>
      <c r="W8266" s="6" t="s">
        <v>12299</v>
      </c>
      <c r="X8266" s="6" t="s">
        <v>12299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27717</v>
      </c>
      <c r="C8267" s="6" t="s">
        <v>27718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12295</v>
      </c>
      <c r="M8267" s="6">
        <v>63</v>
      </c>
      <c r="N8267" s="6" t="e">
        <f>VLOOKUP(A8267,web_archive!D:AB,18,FALSE)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27716</v>
      </c>
      <c r="V8267" s="6" t="s">
        <v>12491</v>
      </c>
      <c r="W8267" s="6" t="s">
        <v>12299</v>
      </c>
      <c r="X8267" s="6" t="s">
        <v>12299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27719</v>
      </c>
      <c r="C8268" s="6" t="s">
        <v>27720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12295</v>
      </c>
      <c r="M8268" s="6">
        <v>63</v>
      </c>
      <c r="N8268" s="6" t="e">
        <f>VLOOKUP(A8268,web_archive!D:AB,18,FALSE)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27716</v>
      </c>
      <c r="V8268" s="6" t="s">
        <v>12489</v>
      </c>
      <c r="W8268" s="6" t="s">
        <v>12299</v>
      </c>
      <c r="X8268" s="6" t="s">
        <v>12299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27721</v>
      </c>
      <c r="C8269" s="6" t="s">
        <v>27722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12295</v>
      </c>
      <c r="M8269" s="6">
        <v>63</v>
      </c>
      <c r="N8269" s="6" t="e">
        <f>VLOOKUP(A8269,web_archive!D:AB,18,FALSE)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27723</v>
      </c>
      <c r="V8269" s="6" t="s">
        <v>12299</v>
      </c>
      <c r="W8269" s="6" t="s">
        <v>12299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27724</v>
      </c>
      <c r="C8270" s="6" t="s">
        <v>27725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12295</v>
      </c>
      <c r="M8270" s="6">
        <v>63</v>
      </c>
      <c r="N8270" s="6" t="e">
        <f>VLOOKUP(A8270,web_archive!D:AB,18,FALSE)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27726</v>
      </c>
      <c r="V8270" s="6" t="s">
        <v>12299</v>
      </c>
      <c r="W8270" s="6" t="s">
        <v>12299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27727</v>
      </c>
      <c r="C8271" s="6" t="s">
        <v>27728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12295</v>
      </c>
      <c r="M8271" s="6">
        <v>63</v>
      </c>
      <c r="N8271" s="6" t="e">
        <f>VLOOKUP(A8271,web_archive!D:AB,18,FALSE)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27729</v>
      </c>
      <c r="V8271" s="6" t="s">
        <v>12299</v>
      </c>
      <c r="W8271" s="6" t="s">
        <v>12299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27730</v>
      </c>
      <c r="C8272" s="6" t="s">
        <v>27731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12295</v>
      </c>
      <c r="M8272" s="6">
        <v>63</v>
      </c>
      <c r="N8272" s="6" t="e">
        <f>VLOOKUP(A8272,web_archive!D:AB,18,FALSE)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27732</v>
      </c>
      <c r="V8272" s="6" t="s">
        <v>12368</v>
      </c>
      <c r="W8272" s="6" t="s">
        <v>12299</v>
      </c>
      <c r="X8272" s="6" t="s">
        <v>12299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27733</v>
      </c>
      <c r="C8273" s="6" t="s">
        <v>27734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12295</v>
      </c>
      <c r="M8273" s="6">
        <v>63</v>
      </c>
      <c r="N8273" s="6" t="e">
        <f>VLOOKUP(A8273,web_archive!D:AB,18,FALSE)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27735</v>
      </c>
      <c r="V8273" s="6" t="s">
        <v>12368</v>
      </c>
      <c r="W8273" s="6" t="s">
        <v>12299</v>
      </c>
      <c r="X8273" s="6" t="s">
        <v>12299</v>
      </c>
    </row>
    <row r="8274" spans="1:24" x14ac:dyDescent="0.3">
      <c r="A8274" s="6">
        <v>14304</v>
      </c>
      <c r="B8274" s="6" t="s">
        <v>27736</v>
      </c>
      <c r="C8274" s="6" t="s">
        <v>27737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12295</v>
      </c>
      <c r="M8274" s="6">
        <v>63</v>
      </c>
      <c r="N8274" s="6" t="e">
        <f>VLOOKUP(A8274,web_archive!D:AB,18,FALSE)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27738</v>
      </c>
      <c r="V8274" s="6" t="s">
        <v>12368</v>
      </c>
      <c r="W8274" s="6" t="s">
        <v>12299</v>
      </c>
      <c r="X8274" s="6" t="s">
        <v>12299</v>
      </c>
    </row>
    <row r="8275" spans="1:24" x14ac:dyDescent="0.3">
      <c r="A8275" s="6">
        <v>14306</v>
      </c>
      <c r="B8275" s="6" t="s">
        <v>27739</v>
      </c>
      <c r="C8275" s="6" t="s">
        <v>27740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12295</v>
      </c>
      <c r="M8275" s="6">
        <v>63</v>
      </c>
      <c r="N8275" s="6" t="e">
        <f>VLOOKUP(A8275,web_archive!D:AB,18,FALSE)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27741</v>
      </c>
      <c r="V8275" s="6" t="s">
        <v>12299</v>
      </c>
      <c r="W8275" s="6" t="s">
        <v>12299</v>
      </c>
      <c r="X8275" s="6"/>
    </row>
    <row r="8276" spans="1:24" x14ac:dyDescent="0.3">
      <c r="A8276" s="6">
        <v>14307</v>
      </c>
      <c r="B8276" s="6" t="s">
        <v>27742</v>
      </c>
      <c r="C8276" s="6" t="s">
        <v>27743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12295</v>
      </c>
      <c r="M8276" s="6">
        <v>63</v>
      </c>
      <c r="N8276" s="6" t="e">
        <f>VLOOKUP(A8276,web_archive!D:AB,18,FALSE)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27744</v>
      </c>
      <c r="V8276" s="6" t="s">
        <v>12299</v>
      </c>
      <c r="W8276" s="6" t="s">
        <v>12299</v>
      </c>
      <c r="X8276" s="6"/>
    </row>
    <row r="8277" spans="1:24" x14ac:dyDescent="0.3">
      <c r="A8277" s="6">
        <v>14308</v>
      </c>
      <c r="B8277" s="6" t="s">
        <v>27745</v>
      </c>
      <c r="C8277" s="6" t="s">
        <v>27746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12295</v>
      </c>
      <c r="M8277" s="6">
        <v>63</v>
      </c>
      <c r="N8277" s="6" t="e">
        <f>VLOOKUP(A8277,web_archive!D:AB,18,FALSE)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12299</v>
      </c>
      <c r="V8277" s="6" t="s">
        <v>12299</v>
      </c>
      <c r="W8277" s="6" t="s">
        <v>12299</v>
      </c>
      <c r="X8277" s="6"/>
    </row>
    <row r="8278" spans="1:24" x14ac:dyDescent="0.3">
      <c r="A8278" s="6">
        <v>14314</v>
      </c>
      <c r="B8278" s="6" t="s">
        <v>27747</v>
      </c>
      <c r="C8278" s="6" t="s">
        <v>27748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12295</v>
      </c>
      <c r="M8278" s="6">
        <v>63</v>
      </c>
      <c r="N8278" s="6" t="e">
        <f>VLOOKUP(A8278,web_archive!D:AB,18,FALSE)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27749</v>
      </c>
      <c r="V8278" s="6" t="s">
        <v>12489</v>
      </c>
      <c r="W8278" s="6" t="s">
        <v>12299</v>
      </c>
      <c r="X8278" s="6" t="s">
        <v>12299</v>
      </c>
    </row>
    <row r="8279" spans="1:24" x14ac:dyDescent="0.3">
      <c r="A8279" s="6">
        <v>14315</v>
      </c>
      <c r="B8279" s="6" t="s">
        <v>27750</v>
      </c>
      <c r="C8279" s="6" t="s">
        <v>27751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12295</v>
      </c>
      <c r="M8279" s="6">
        <v>63</v>
      </c>
      <c r="N8279" s="6" t="e">
        <f>VLOOKUP(A8279,web_archive!D:AB,18,FALSE)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27752</v>
      </c>
      <c r="V8279" s="6" t="s">
        <v>12489</v>
      </c>
      <c r="W8279" s="6" t="s">
        <v>12299</v>
      </c>
      <c r="X8279" s="6" t="s">
        <v>12299</v>
      </c>
    </row>
    <row r="8280" spans="1:24" x14ac:dyDescent="0.3">
      <c r="A8280" s="6">
        <v>14316</v>
      </c>
      <c r="B8280" s="6" t="s">
        <v>27753</v>
      </c>
      <c r="C8280" s="6" t="s">
        <v>27754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12295</v>
      </c>
      <c r="M8280" s="6">
        <v>63</v>
      </c>
      <c r="N8280" s="6" t="e">
        <f>VLOOKUP(A8280,web_archive!D:AB,18,FALSE)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27755</v>
      </c>
      <c r="V8280" s="6" t="s">
        <v>12299</v>
      </c>
      <c r="W8280" s="6" t="s">
        <v>12299</v>
      </c>
      <c r="X8280" s="6"/>
    </row>
    <row r="8281" spans="1:24" x14ac:dyDescent="0.3">
      <c r="A8281" s="6">
        <v>14317</v>
      </c>
      <c r="B8281" s="6" t="s">
        <v>27756</v>
      </c>
      <c r="C8281" s="6" t="s">
        <v>27757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12295</v>
      </c>
      <c r="M8281" s="6">
        <v>63</v>
      </c>
      <c r="N8281" s="6" t="e">
        <f>VLOOKUP(A8281,web_archive!D:AB,18,FALSE)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27758</v>
      </c>
      <c r="V8281" s="6" t="s">
        <v>12299</v>
      </c>
      <c r="W8281" s="6" t="s">
        <v>12299</v>
      </c>
      <c r="X8281" s="6"/>
    </row>
    <row r="8282" spans="1:24" x14ac:dyDescent="0.3">
      <c r="A8282" s="6">
        <v>14321</v>
      </c>
      <c r="B8282" s="6" t="s">
        <v>27759</v>
      </c>
      <c r="C8282" s="6" t="s">
        <v>27760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12295</v>
      </c>
      <c r="M8282" s="6">
        <v>63</v>
      </c>
      <c r="N8282" s="6" t="e">
        <f>VLOOKUP(A8282,web_archive!D:AB,18,FALSE)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27761</v>
      </c>
      <c r="V8282" s="6" t="s">
        <v>24574</v>
      </c>
      <c r="W8282" s="6" t="s">
        <v>12299</v>
      </c>
      <c r="X8282" s="6" t="s">
        <v>12299</v>
      </c>
    </row>
    <row r="8283" spans="1:24" x14ac:dyDescent="0.3">
      <c r="A8283" s="6">
        <v>14322</v>
      </c>
      <c r="B8283" s="6" t="s">
        <v>27762</v>
      </c>
      <c r="C8283" s="6" t="s">
        <v>27763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12295</v>
      </c>
      <c r="M8283" s="6">
        <v>63</v>
      </c>
      <c r="N8283" s="6" t="e">
        <f>VLOOKUP(A8283,web_archive!D:AB,18,FALSE)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27764</v>
      </c>
      <c r="V8283" s="6" t="s">
        <v>24574</v>
      </c>
      <c r="W8283" s="6" t="s">
        <v>12299</v>
      </c>
      <c r="X8283" s="6" t="s">
        <v>12299</v>
      </c>
    </row>
    <row r="8284" spans="1:24" x14ac:dyDescent="0.3">
      <c r="A8284" s="6">
        <v>14323</v>
      </c>
      <c r="B8284" s="6" t="s">
        <v>27765</v>
      </c>
      <c r="C8284" s="6" t="s">
        <v>27766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12295</v>
      </c>
      <c r="M8284" s="6">
        <v>63</v>
      </c>
      <c r="N8284" s="6" t="e">
        <f>VLOOKUP(A8284,web_archive!D:AB,18,FALSE)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27767</v>
      </c>
      <c r="V8284" s="6" t="s">
        <v>24574</v>
      </c>
      <c r="W8284" s="6" t="s">
        <v>12299</v>
      </c>
      <c r="X8284" s="6" t="s">
        <v>12299</v>
      </c>
    </row>
    <row r="8285" spans="1:24" x14ac:dyDescent="0.3">
      <c r="A8285" s="6">
        <v>14324</v>
      </c>
      <c r="B8285" s="6" t="s">
        <v>27768</v>
      </c>
      <c r="C8285" s="6" t="s">
        <v>27769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12295</v>
      </c>
      <c r="M8285" s="6">
        <v>63</v>
      </c>
      <c r="N8285" s="6" t="e">
        <f>VLOOKUP(A8285,web_archive!D:AB,18,FALSE)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27770</v>
      </c>
      <c r="V8285" s="6" t="s">
        <v>24574</v>
      </c>
      <c r="W8285" s="6" t="s">
        <v>12299</v>
      </c>
      <c r="X8285" s="6" t="s">
        <v>12299</v>
      </c>
    </row>
    <row r="8286" spans="1:24" x14ac:dyDescent="0.3">
      <c r="A8286" s="6">
        <v>14325</v>
      </c>
      <c r="B8286" s="6" t="s">
        <v>27771</v>
      </c>
      <c r="C8286" s="6" t="s">
        <v>27772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12295</v>
      </c>
      <c r="M8286" s="6">
        <v>63</v>
      </c>
      <c r="N8286" s="6" t="e">
        <f>VLOOKUP(A8286,web_archive!D:AB,18,FALSE)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27773</v>
      </c>
      <c r="V8286" s="6" t="s">
        <v>24574</v>
      </c>
      <c r="W8286" s="6" t="s">
        <v>12299</v>
      </c>
      <c r="X8286" s="6" t="s">
        <v>12299</v>
      </c>
    </row>
    <row r="8287" spans="1:24" x14ac:dyDescent="0.3">
      <c r="A8287" s="6">
        <v>14326</v>
      </c>
      <c r="B8287" s="6" t="s">
        <v>27774</v>
      </c>
      <c r="C8287" s="6" t="s">
        <v>27775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12295</v>
      </c>
      <c r="M8287" s="6">
        <v>63</v>
      </c>
      <c r="N8287" s="6" t="e">
        <f>VLOOKUP(A8287,web_archive!D:AB,18,FALSE)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27776</v>
      </c>
      <c r="V8287" s="6" t="s">
        <v>24574</v>
      </c>
      <c r="W8287" s="6" t="s">
        <v>12299</v>
      </c>
      <c r="X8287" s="6" t="s">
        <v>12299</v>
      </c>
    </row>
    <row r="8288" spans="1:24" x14ac:dyDescent="0.3">
      <c r="A8288" s="6">
        <v>14327</v>
      </c>
      <c r="B8288" s="6" t="s">
        <v>27777</v>
      </c>
      <c r="C8288" s="6" t="s">
        <v>27778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12295</v>
      </c>
      <c r="M8288" s="6">
        <v>63</v>
      </c>
      <c r="N8288" s="6" t="e">
        <f>VLOOKUP(A8288,web_archive!D:AB,18,FALSE)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27779</v>
      </c>
      <c r="V8288" s="6" t="s">
        <v>24574</v>
      </c>
      <c r="W8288" s="6" t="s">
        <v>12299</v>
      </c>
      <c r="X8288" s="6" t="s">
        <v>12299</v>
      </c>
    </row>
    <row r="8289" spans="1:24" x14ac:dyDescent="0.3">
      <c r="A8289" s="6">
        <v>14328</v>
      </c>
      <c r="B8289" s="6" t="s">
        <v>27780</v>
      </c>
      <c r="C8289" s="6" t="s">
        <v>27781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12295</v>
      </c>
      <c r="M8289" s="6">
        <v>63</v>
      </c>
      <c r="N8289" s="6" t="e">
        <f>VLOOKUP(A8289,web_archive!D:AB,18,FALSE)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27782</v>
      </c>
      <c r="V8289" s="6" t="s">
        <v>24574</v>
      </c>
      <c r="W8289" s="6" t="s">
        <v>12299</v>
      </c>
      <c r="X8289" s="6" t="s">
        <v>12299</v>
      </c>
    </row>
    <row r="8290" spans="1:24" x14ac:dyDescent="0.3">
      <c r="A8290" s="6">
        <v>14329</v>
      </c>
      <c r="B8290" s="6" t="s">
        <v>27783</v>
      </c>
      <c r="C8290" s="6" t="s">
        <v>27784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12295</v>
      </c>
      <c r="M8290" s="6">
        <v>63</v>
      </c>
      <c r="N8290" s="6" t="e">
        <f>VLOOKUP(A8290,web_archive!D:AB,18,FALSE)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27785</v>
      </c>
      <c r="V8290" s="6" t="s">
        <v>24574</v>
      </c>
      <c r="W8290" s="6" t="s">
        <v>12299</v>
      </c>
      <c r="X8290" s="6" t="s">
        <v>12299</v>
      </c>
    </row>
    <row r="8291" spans="1:24" x14ac:dyDescent="0.3">
      <c r="A8291" s="6">
        <v>14330</v>
      </c>
      <c r="B8291" s="6" t="s">
        <v>27786</v>
      </c>
      <c r="C8291" s="6" t="s">
        <v>27787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12295</v>
      </c>
      <c r="M8291" s="6">
        <v>63</v>
      </c>
      <c r="N8291" s="6" t="e">
        <f>VLOOKUP(A8291,web_archive!D:AB,18,FALSE)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27788</v>
      </c>
      <c r="V8291" s="6" t="s">
        <v>24574</v>
      </c>
      <c r="W8291" s="6" t="s">
        <v>12299</v>
      </c>
      <c r="X8291" s="6" t="s">
        <v>12299</v>
      </c>
    </row>
    <row r="8292" spans="1:24" x14ac:dyDescent="0.3">
      <c r="A8292" s="6">
        <v>14343</v>
      </c>
      <c r="B8292" s="6" t="s">
        <v>27789</v>
      </c>
      <c r="C8292" s="6" t="s">
        <v>27790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12295</v>
      </c>
      <c r="M8292" s="6">
        <v>63</v>
      </c>
      <c r="N8292" s="6" t="e">
        <f>VLOOKUP(A8292,web_archive!D:AB,18,FALSE)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27791</v>
      </c>
      <c r="V8292" s="6" t="s">
        <v>12368</v>
      </c>
      <c r="W8292" s="6" t="s">
        <v>12299</v>
      </c>
      <c r="X8292" s="6" t="s">
        <v>12299</v>
      </c>
    </row>
    <row r="8293" spans="1:24" x14ac:dyDescent="0.3">
      <c r="A8293" s="6">
        <v>14344</v>
      </c>
      <c r="B8293" s="6" t="s">
        <v>27792</v>
      </c>
      <c r="C8293" s="6" t="s">
        <v>27793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12295</v>
      </c>
      <c r="M8293" s="6">
        <v>63</v>
      </c>
      <c r="N8293" s="6" t="e">
        <f>VLOOKUP(A8293,web_archive!D:AB,18,FALSE)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27794</v>
      </c>
      <c r="V8293" s="6" t="s">
        <v>12368</v>
      </c>
      <c r="W8293" s="6" t="s">
        <v>12299</v>
      </c>
      <c r="X8293" s="6" t="s">
        <v>12299</v>
      </c>
    </row>
    <row r="8294" spans="1:24" x14ac:dyDescent="0.3">
      <c r="A8294" s="6">
        <v>14345</v>
      </c>
      <c r="B8294" s="6" t="s">
        <v>27795</v>
      </c>
      <c r="C8294" s="6" t="s">
        <v>27796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12295</v>
      </c>
      <c r="M8294" s="6">
        <v>63</v>
      </c>
      <c r="N8294" s="6" t="e">
        <f>VLOOKUP(A8294,web_archive!D:AB,18,FALSE)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27797</v>
      </c>
      <c r="V8294" s="6" t="s">
        <v>12299</v>
      </c>
      <c r="W8294" s="6" t="s">
        <v>12299</v>
      </c>
      <c r="X8294" s="6"/>
    </row>
    <row r="8295" spans="1:24" x14ac:dyDescent="0.3">
      <c r="A8295" s="6">
        <v>14349</v>
      </c>
      <c r="B8295" s="6" t="s">
        <v>27798</v>
      </c>
      <c r="C8295" s="6" t="s">
        <v>27799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12295</v>
      </c>
      <c r="M8295" s="6">
        <v>63</v>
      </c>
      <c r="N8295" s="6" t="e">
        <f>VLOOKUP(A8295,web_archive!D:AB,18,FALSE)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27800</v>
      </c>
      <c r="V8295" s="6" t="s">
        <v>12483</v>
      </c>
      <c r="W8295" s="6" t="s">
        <v>12299</v>
      </c>
      <c r="X8295" s="6" t="s">
        <v>12299</v>
      </c>
    </row>
    <row r="8296" spans="1:24" x14ac:dyDescent="0.3">
      <c r="A8296" s="6">
        <v>14350</v>
      </c>
      <c r="B8296" s="6" t="s">
        <v>27801</v>
      </c>
      <c r="C8296" s="6" t="s">
        <v>27802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12295</v>
      </c>
      <c r="M8296" s="6">
        <v>63</v>
      </c>
      <c r="N8296" s="6" t="e">
        <f>VLOOKUP(A8296,web_archive!D:AB,18,FALSE)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27800</v>
      </c>
      <c r="V8296" s="6" t="s">
        <v>12370</v>
      </c>
      <c r="W8296" s="6" t="s">
        <v>12299</v>
      </c>
      <c r="X8296" s="6" t="s">
        <v>12299</v>
      </c>
    </row>
    <row r="8297" spans="1:24" x14ac:dyDescent="0.3">
      <c r="A8297" s="6">
        <v>14351</v>
      </c>
      <c r="B8297" s="6" t="s">
        <v>27803</v>
      </c>
      <c r="C8297" s="6" t="s">
        <v>27804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12295</v>
      </c>
      <c r="M8297" s="6">
        <v>63</v>
      </c>
      <c r="N8297" s="6" t="e">
        <f>VLOOKUP(A8297,web_archive!D:AB,18,FALSE)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27805</v>
      </c>
      <c r="V8297" s="6" t="s">
        <v>12483</v>
      </c>
      <c r="W8297" s="6" t="s">
        <v>12299</v>
      </c>
      <c r="X8297" s="6" t="s">
        <v>12299</v>
      </c>
    </row>
    <row r="8298" spans="1:24" x14ac:dyDescent="0.3">
      <c r="A8298" s="6">
        <v>14352</v>
      </c>
      <c r="B8298" s="6" t="s">
        <v>27806</v>
      </c>
      <c r="C8298" s="6" t="s">
        <v>27807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12295</v>
      </c>
      <c r="M8298" s="6">
        <v>63</v>
      </c>
      <c r="N8298" s="6" t="e">
        <f>VLOOKUP(A8298,web_archive!D:AB,18,FALSE)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27805</v>
      </c>
      <c r="V8298" s="6" t="s">
        <v>12370</v>
      </c>
      <c r="W8298" s="6" t="s">
        <v>12299</v>
      </c>
      <c r="X8298" s="6" t="s">
        <v>12299</v>
      </c>
    </row>
    <row r="8299" spans="1:24" x14ac:dyDescent="0.3">
      <c r="A8299" s="6">
        <v>14361</v>
      </c>
      <c r="B8299" s="6" t="s">
        <v>27808</v>
      </c>
      <c r="C8299" s="6" t="s">
        <v>27809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12295</v>
      </c>
      <c r="M8299" s="6">
        <v>63</v>
      </c>
      <c r="N8299" s="6" t="e">
        <f>VLOOKUP(A8299,web_archive!D:AB,18,FALSE)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27810</v>
      </c>
      <c r="V8299" s="6" t="s">
        <v>12489</v>
      </c>
      <c r="W8299" s="6" t="s">
        <v>12299</v>
      </c>
      <c r="X8299" s="6" t="s">
        <v>12299</v>
      </c>
    </row>
    <row r="8300" spans="1:24" x14ac:dyDescent="0.3">
      <c r="A8300" s="6">
        <v>14362</v>
      </c>
      <c r="B8300" s="6" t="s">
        <v>27811</v>
      </c>
      <c r="C8300" s="6" t="s">
        <v>27812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12295</v>
      </c>
      <c r="M8300" s="6">
        <v>63</v>
      </c>
      <c r="N8300" s="6" t="e">
        <f>VLOOKUP(A8300,web_archive!D:AB,18,FALSE)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27813</v>
      </c>
      <c r="V8300" s="6" t="s">
        <v>12489</v>
      </c>
      <c r="W8300" s="6" t="s">
        <v>12299</v>
      </c>
      <c r="X8300" s="6" t="s">
        <v>12299</v>
      </c>
    </row>
    <row r="8301" spans="1:24" x14ac:dyDescent="0.3">
      <c r="A8301" s="6">
        <v>14363</v>
      </c>
      <c r="B8301" s="6" t="s">
        <v>27814</v>
      </c>
      <c r="C8301" s="6" t="s">
        <v>27815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12295</v>
      </c>
      <c r="M8301" s="6">
        <v>63</v>
      </c>
      <c r="N8301" s="6" t="e">
        <f>VLOOKUP(A8301,web_archive!D:AB,18,FALSE)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27816</v>
      </c>
      <c r="V8301" s="6" t="s">
        <v>12299</v>
      </c>
      <c r="W8301" s="6" t="s">
        <v>12299</v>
      </c>
      <c r="X8301" s="6"/>
    </row>
    <row r="8302" spans="1:24" x14ac:dyDescent="0.3">
      <c r="A8302" s="6">
        <v>14372</v>
      </c>
      <c r="B8302" s="6" t="s">
        <v>27817</v>
      </c>
      <c r="C8302" s="6" t="s">
        <v>27818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12295</v>
      </c>
      <c r="M8302" s="6">
        <v>63</v>
      </c>
      <c r="N8302" s="6" t="e">
        <f>VLOOKUP(A8302,web_archive!D:AB,18,FALSE)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27819</v>
      </c>
      <c r="V8302" s="6" t="s">
        <v>12368</v>
      </c>
      <c r="W8302" s="6" t="s">
        <v>12299</v>
      </c>
      <c r="X8302" s="6" t="s">
        <v>12299</v>
      </c>
    </row>
    <row r="8303" spans="1:24" x14ac:dyDescent="0.3">
      <c r="A8303" s="6">
        <v>14375</v>
      </c>
      <c r="B8303" s="6" t="s">
        <v>27820</v>
      </c>
      <c r="C8303" s="6" t="s">
        <v>27821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12295</v>
      </c>
      <c r="M8303" s="6">
        <v>63</v>
      </c>
      <c r="N8303" s="6" t="e">
        <f>VLOOKUP(A8303,web_archive!D:AB,18,FALSE)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27822</v>
      </c>
      <c r="V8303" s="6" t="s">
        <v>12368</v>
      </c>
      <c r="W8303" s="6" t="s">
        <v>12299</v>
      </c>
      <c r="X8303" s="6" t="s">
        <v>12299</v>
      </c>
    </row>
    <row r="8304" spans="1:24" x14ac:dyDescent="0.3">
      <c r="A8304" s="6">
        <v>14376</v>
      </c>
      <c r="B8304" s="6" t="s">
        <v>27823</v>
      </c>
      <c r="C8304" s="6" t="s">
        <v>27824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12295</v>
      </c>
      <c r="M8304" s="6">
        <v>63</v>
      </c>
      <c r="N8304" s="6" t="e">
        <f>VLOOKUP(A8304,web_archive!D:AB,18,FALSE)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27825</v>
      </c>
      <c r="V8304" s="6" t="s">
        <v>12368</v>
      </c>
      <c r="W8304" s="6" t="s">
        <v>12299</v>
      </c>
      <c r="X8304" s="6" t="s">
        <v>12299</v>
      </c>
    </row>
    <row r="8305" spans="1:24" x14ac:dyDescent="0.3">
      <c r="A8305" s="6">
        <v>14377</v>
      </c>
      <c r="B8305" s="6" t="s">
        <v>27826</v>
      </c>
      <c r="C8305" s="6" t="s">
        <v>27827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12295</v>
      </c>
      <c r="M8305" s="6">
        <v>63</v>
      </c>
      <c r="N8305" s="6" t="e">
        <f>VLOOKUP(A8305,web_archive!D:AB,18,FALSE)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27828</v>
      </c>
      <c r="V8305" s="6" t="s">
        <v>12368</v>
      </c>
      <c r="W8305" s="6" t="s">
        <v>12299</v>
      </c>
      <c r="X8305" s="6" t="s">
        <v>12299</v>
      </c>
    </row>
    <row r="8306" spans="1:24" x14ac:dyDescent="0.3">
      <c r="A8306" s="6">
        <v>14379</v>
      </c>
      <c r="B8306" s="6" t="s">
        <v>27829</v>
      </c>
      <c r="C8306" s="6" t="s">
        <v>27830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12295</v>
      </c>
      <c r="M8306" s="6">
        <v>63</v>
      </c>
      <c r="N8306" s="6" t="e">
        <f>VLOOKUP(A8306,web_archive!D:AB,18,FALSE)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27831</v>
      </c>
      <c r="V8306" s="6" t="s">
        <v>12368</v>
      </c>
      <c r="W8306" s="6" t="s">
        <v>12299</v>
      </c>
      <c r="X8306" s="6" t="s">
        <v>12299</v>
      </c>
    </row>
    <row r="8307" spans="1:24" x14ac:dyDescent="0.3">
      <c r="A8307" s="6">
        <v>14380</v>
      </c>
      <c r="B8307" s="6" t="s">
        <v>27832</v>
      </c>
      <c r="C8307" s="6" t="s">
        <v>27833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12295</v>
      </c>
      <c r="M8307" s="6">
        <v>63</v>
      </c>
      <c r="N8307" s="6" t="e">
        <f>VLOOKUP(A8307,web_archive!D:AB,18,FALSE)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27834</v>
      </c>
      <c r="V8307" s="6" t="s">
        <v>12368</v>
      </c>
      <c r="W8307" s="6" t="s">
        <v>12299</v>
      </c>
      <c r="X8307" s="6" t="s">
        <v>12299</v>
      </c>
    </row>
    <row r="8308" spans="1:24" x14ac:dyDescent="0.3">
      <c r="A8308" s="6">
        <v>14381</v>
      </c>
      <c r="B8308" s="6" t="s">
        <v>27835</v>
      </c>
      <c r="C8308" s="6" t="s">
        <v>27836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12295</v>
      </c>
      <c r="M8308" s="6">
        <v>63</v>
      </c>
      <c r="N8308" s="6" t="e">
        <f>VLOOKUP(A8308,web_archive!D:AB,18,FALSE)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27837</v>
      </c>
      <c r="V8308" s="6" t="s">
        <v>12368</v>
      </c>
      <c r="W8308" s="6" t="s">
        <v>12299</v>
      </c>
      <c r="X8308" s="6" t="s">
        <v>12299</v>
      </c>
    </row>
    <row r="8309" spans="1:24" x14ac:dyDescent="0.3">
      <c r="A8309" s="6">
        <v>14382</v>
      </c>
      <c r="B8309" s="6" t="s">
        <v>27838</v>
      </c>
      <c r="C8309" s="6" t="s">
        <v>27839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12295</v>
      </c>
      <c r="M8309" s="6">
        <v>63</v>
      </c>
      <c r="N8309" s="6" t="e">
        <f>VLOOKUP(A8309,web_archive!D:AB,18,FALSE)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27840</v>
      </c>
      <c r="V8309" s="6" t="s">
        <v>12368</v>
      </c>
      <c r="W8309" s="6" t="s">
        <v>12299</v>
      </c>
      <c r="X8309" s="6" t="s">
        <v>12299</v>
      </c>
    </row>
    <row r="8310" spans="1:24" x14ac:dyDescent="0.3">
      <c r="A8310" s="6">
        <v>14383</v>
      </c>
      <c r="B8310" s="6" t="s">
        <v>27841</v>
      </c>
      <c r="C8310" s="6" t="s">
        <v>27842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12295</v>
      </c>
      <c r="M8310" s="6">
        <v>63</v>
      </c>
      <c r="N8310" s="6" t="e">
        <f>VLOOKUP(A8310,web_archive!D:AB,18,FALSE)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27843</v>
      </c>
      <c r="V8310" s="6" t="s">
        <v>12368</v>
      </c>
      <c r="W8310" s="6" t="s">
        <v>12299</v>
      </c>
      <c r="X8310" s="6" t="s">
        <v>12299</v>
      </c>
    </row>
    <row r="8311" spans="1:24" x14ac:dyDescent="0.3">
      <c r="A8311" s="6">
        <v>14384</v>
      </c>
      <c r="B8311" s="6" t="s">
        <v>27844</v>
      </c>
      <c r="C8311" s="6" t="s">
        <v>27845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12295</v>
      </c>
      <c r="M8311" s="6">
        <v>63</v>
      </c>
      <c r="N8311" s="6" t="e">
        <f>VLOOKUP(A8311,web_archive!D:AB,18,FALSE)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27846</v>
      </c>
      <c r="V8311" s="6" t="s">
        <v>12368</v>
      </c>
      <c r="W8311" s="6" t="s">
        <v>12299</v>
      </c>
      <c r="X8311" s="6" t="s">
        <v>12299</v>
      </c>
    </row>
    <row r="8312" spans="1:24" x14ac:dyDescent="0.3">
      <c r="A8312" s="6">
        <v>14385</v>
      </c>
      <c r="B8312" s="6" t="s">
        <v>27847</v>
      </c>
      <c r="C8312" s="6" t="s">
        <v>27848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12295</v>
      </c>
      <c r="M8312" s="6">
        <v>63</v>
      </c>
      <c r="N8312" s="6" t="e">
        <f>VLOOKUP(A8312,web_archive!D:AB,18,FALSE)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27849</v>
      </c>
      <c r="V8312" s="6" t="s">
        <v>12368</v>
      </c>
      <c r="W8312" s="6" t="s">
        <v>12299</v>
      </c>
      <c r="X8312" s="6" t="s">
        <v>12299</v>
      </c>
    </row>
    <row r="8313" spans="1:24" x14ac:dyDescent="0.3">
      <c r="A8313" s="6">
        <v>14386</v>
      </c>
      <c r="B8313" s="6" t="s">
        <v>27850</v>
      </c>
      <c r="C8313" s="6" t="s">
        <v>27851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12295</v>
      </c>
      <c r="M8313" s="6">
        <v>63</v>
      </c>
      <c r="N8313" s="6" t="e">
        <f>VLOOKUP(A8313,web_archive!D:AB,18,FALSE)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27852</v>
      </c>
      <c r="V8313" s="6" t="s">
        <v>12368</v>
      </c>
      <c r="W8313" s="6" t="s">
        <v>12299</v>
      </c>
      <c r="X8313" s="6" t="s">
        <v>12299</v>
      </c>
    </row>
    <row r="8314" spans="1:24" x14ac:dyDescent="0.3">
      <c r="A8314" s="6">
        <v>14387</v>
      </c>
      <c r="B8314" s="6" t="s">
        <v>27853</v>
      </c>
      <c r="C8314" s="6" t="s">
        <v>27854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12295</v>
      </c>
      <c r="M8314" s="6">
        <v>63</v>
      </c>
      <c r="N8314" s="6" t="e">
        <f>VLOOKUP(A8314,web_archive!D:AB,18,FALSE)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27855</v>
      </c>
      <c r="V8314" s="6" t="s">
        <v>12368</v>
      </c>
      <c r="W8314" s="6" t="s">
        <v>12299</v>
      </c>
      <c r="X8314" s="6" t="s">
        <v>12299</v>
      </c>
    </row>
    <row r="8315" spans="1:24" x14ac:dyDescent="0.3">
      <c r="A8315" s="6">
        <v>14388</v>
      </c>
      <c r="B8315" s="6" t="s">
        <v>27856</v>
      </c>
      <c r="C8315" s="6" t="s">
        <v>27857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12295</v>
      </c>
      <c r="M8315" s="6">
        <v>63</v>
      </c>
      <c r="N8315" s="6" t="e">
        <f>VLOOKUP(A8315,web_archive!D:AB,18,FALSE)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27858</v>
      </c>
      <c r="V8315" s="6" t="s">
        <v>12368</v>
      </c>
      <c r="W8315" s="6" t="s">
        <v>12299</v>
      </c>
      <c r="X8315" s="6" t="s">
        <v>12299</v>
      </c>
    </row>
    <row r="8316" spans="1:24" x14ac:dyDescent="0.3">
      <c r="A8316" s="6">
        <v>14389</v>
      </c>
      <c r="B8316" s="6" t="s">
        <v>27859</v>
      </c>
      <c r="C8316" s="6" t="s">
        <v>27860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12295</v>
      </c>
      <c r="M8316" s="6">
        <v>63</v>
      </c>
      <c r="N8316" s="6" t="e">
        <f>VLOOKUP(A8316,web_archive!D:AB,18,FALSE)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27861</v>
      </c>
      <c r="V8316" s="6" t="s">
        <v>12368</v>
      </c>
      <c r="W8316" s="6" t="s">
        <v>12299</v>
      </c>
      <c r="X8316" s="6" t="s">
        <v>12299</v>
      </c>
    </row>
    <row r="8317" spans="1:24" x14ac:dyDescent="0.3">
      <c r="A8317" s="6">
        <v>14390</v>
      </c>
      <c r="B8317" s="6" t="s">
        <v>27862</v>
      </c>
      <c r="C8317" s="6" t="s">
        <v>27863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12295</v>
      </c>
      <c r="M8317" s="6">
        <v>63</v>
      </c>
      <c r="N8317" s="6" t="e">
        <f>VLOOKUP(A8317,web_archive!D:AB,18,FALSE)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27864</v>
      </c>
      <c r="V8317" s="6" t="s">
        <v>12368</v>
      </c>
      <c r="W8317" s="6" t="s">
        <v>12299</v>
      </c>
      <c r="X8317" s="6" t="s">
        <v>12299</v>
      </c>
    </row>
    <row r="8318" spans="1:24" x14ac:dyDescent="0.3">
      <c r="A8318" s="6">
        <v>14391</v>
      </c>
      <c r="B8318" s="6" t="s">
        <v>27865</v>
      </c>
      <c r="C8318" s="6" t="s">
        <v>27866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12295</v>
      </c>
      <c r="M8318" s="6">
        <v>63</v>
      </c>
      <c r="N8318" s="6" t="e">
        <f>VLOOKUP(A8318,web_archive!D:AB,18,FALSE)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27867</v>
      </c>
      <c r="V8318" s="6" t="s">
        <v>12368</v>
      </c>
      <c r="W8318" s="6" t="s">
        <v>12299</v>
      </c>
      <c r="X8318" s="6" t="s">
        <v>12299</v>
      </c>
    </row>
    <row r="8319" spans="1:24" x14ac:dyDescent="0.3">
      <c r="A8319" s="6">
        <v>14392</v>
      </c>
      <c r="B8319" s="6" t="s">
        <v>27868</v>
      </c>
      <c r="C8319" s="6" t="s">
        <v>27869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12295</v>
      </c>
      <c r="M8319" s="6">
        <v>63</v>
      </c>
      <c r="N8319" s="6" t="e">
        <f>VLOOKUP(A8319,web_archive!D:AB,18,FALSE)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27870</v>
      </c>
      <c r="V8319" s="6" t="s">
        <v>12368</v>
      </c>
      <c r="W8319" s="6" t="s">
        <v>12299</v>
      </c>
      <c r="X8319" s="6" t="s">
        <v>12299</v>
      </c>
    </row>
    <row r="8320" spans="1:24" x14ac:dyDescent="0.3">
      <c r="A8320" s="6">
        <v>14393</v>
      </c>
      <c r="B8320" s="6" t="s">
        <v>27871</v>
      </c>
      <c r="C8320" s="6" t="s">
        <v>27872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12295</v>
      </c>
      <c r="M8320" s="6">
        <v>63</v>
      </c>
      <c r="N8320" s="6" t="e">
        <f>VLOOKUP(A8320,web_archive!D:AB,18,FALSE)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27873</v>
      </c>
      <c r="V8320" s="6" t="s">
        <v>12368</v>
      </c>
      <c r="W8320" s="6" t="s">
        <v>12299</v>
      </c>
      <c r="X8320" s="6" t="s">
        <v>12299</v>
      </c>
    </row>
    <row r="8321" spans="1:24" x14ac:dyDescent="0.3">
      <c r="A8321" s="6">
        <v>14407</v>
      </c>
      <c r="B8321" s="6" t="s">
        <v>27874</v>
      </c>
      <c r="C8321" s="6" t="s">
        <v>27875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12295</v>
      </c>
      <c r="M8321" s="6">
        <v>63</v>
      </c>
      <c r="N8321" s="6" t="e">
        <f>VLOOKUP(A8321,web_archive!D:AB,18,FALSE)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12299</v>
      </c>
      <c r="V8321" s="6" t="s">
        <v>12299</v>
      </c>
      <c r="W8321" s="6" t="s">
        <v>12299</v>
      </c>
      <c r="X8321" s="6"/>
    </row>
    <row r="8322" spans="1:24" x14ac:dyDescent="0.3">
      <c r="A8322" s="6">
        <v>14408</v>
      </c>
      <c r="B8322" s="6" t="s">
        <v>27876</v>
      </c>
      <c r="C8322" s="6" t="s">
        <v>27877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12295</v>
      </c>
      <c r="M8322" s="6">
        <v>63</v>
      </c>
      <c r="N8322" s="6" t="e">
        <f>VLOOKUP(A8322,web_archive!D:AB,18,FALSE)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27878</v>
      </c>
      <c r="V8322" s="6" t="s">
        <v>12299</v>
      </c>
      <c r="W8322" s="6" t="s">
        <v>12299</v>
      </c>
      <c r="X8322" s="6"/>
    </row>
    <row r="8323" spans="1:24" x14ac:dyDescent="0.3">
      <c r="A8323" s="6" t="s">
        <v>20231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VLOOKUP(A8323,web_archive!D:AB,18,FALSE)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27879</v>
      </c>
      <c r="C8324" s="6" t="s">
        <v>27880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12295</v>
      </c>
      <c r="M8324" s="6">
        <v>63</v>
      </c>
      <c r="N8324" s="6" t="e">
        <f>VLOOKUP(A8324,web_archive!D:AB,18,FALSE)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27881</v>
      </c>
      <c r="V8324" s="6" t="s">
        <v>24574</v>
      </c>
      <c r="W8324" s="6" t="s">
        <v>12299</v>
      </c>
      <c r="X8324" s="6" t="s">
        <v>12299</v>
      </c>
    </row>
    <row r="8325" spans="1:24" x14ac:dyDescent="0.3">
      <c r="A8325" s="6">
        <v>14427</v>
      </c>
      <c r="B8325" s="6" t="s">
        <v>27882</v>
      </c>
      <c r="C8325" s="6" t="s">
        <v>27883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12295</v>
      </c>
      <c r="M8325" s="6">
        <v>63</v>
      </c>
      <c r="N8325" s="6" t="e">
        <f>VLOOKUP(A8325,web_archive!D:AB,18,FALSE)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27884</v>
      </c>
      <c r="V8325" s="6" t="s">
        <v>24574</v>
      </c>
      <c r="W8325" s="6" t="s">
        <v>12299</v>
      </c>
      <c r="X8325" s="6" t="s">
        <v>12299</v>
      </c>
    </row>
    <row r="8326" spans="1:24" x14ac:dyDescent="0.3">
      <c r="A8326" s="6">
        <v>14428</v>
      </c>
      <c r="B8326" s="6" t="s">
        <v>27885</v>
      </c>
      <c r="C8326" s="6" t="s">
        <v>27886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12295</v>
      </c>
      <c r="M8326" s="6">
        <v>63</v>
      </c>
      <c r="N8326" s="6" t="e">
        <f>VLOOKUP(A8326,web_archive!D:AB,18,FALSE)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27887</v>
      </c>
      <c r="V8326" s="6" t="s">
        <v>24574</v>
      </c>
      <c r="W8326" s="6" t="s">
        <v>12299</v>
      </c>
      <c r="X8326" s="6" t="s">
        <v>12299</v>
      </c>
    </row>
    <row r="8327" spans="1:24" x14ac:dyDescent="0.3">
      <c r="A8327" s="6">
        <v>14429</v>
      </c>
      <c r="B8327" s="6" t="s">
        <v>27888</v>
      </c>
      <c r="C8327" s="6" t="s">
        <v>27889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12295</v>
      </c>
      <c r="M8327" s="6">
        <v>63</v>
      </c>
      <c r="N8327" s="6" t="e">
        <f>VLOOKUP(A8327,web_archive!D:AB,18,FALSE)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27890</v>
      </c>
      <c r="V8327" s="6" t="s">
        <v>24574</v>
      </c>
      <c r="W8327" s="6" t="s">
        <v>12299</v>
      </c>
      <c r="X8327" s="6" t="s">
        <v>12299</v>
      </c>
    </row>
    <row r="8328" spans="1:24" x14ac:dyDescent="0.3">
      <c r="A8328" s="6">
        <v>14430</v>
      </c>
      <c r="B8328" s="6" t="s">
        <v>27891</v>
      </c>
      <c r="C8328" s="6" t="s">
        <v>27892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12295</v>
      </c>
      <c r="M8328" s="6">
        <v>63</v>
      </c>
      <c r="N8328" s="6" t="e">
        <f>VLOOKUP(A8328,web_archive!D:AB,18,FALSE)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27893</v>
      </c>
      <c r="V8328" s="6" t="s">
        <v>24574</v>
      </c>
      <c r="W8328" s="6" t="s">
        <v>12299</v>
      </c>
      <c r="X8328" s="6" t="s">
        <v>12299</v>
      </c>
    </row>
    <row r="8329" spans="1:24" x14ac:dyDescent="0.3">
      <c r="A8329" s="6">
        <v>14431</v>
      </c>
      <c r="B8329" s="6" t="s">
        <v>27894</v>
      </c>
      <c r="C8329" s="6" t="s">
        <v>27895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12295</v>
      </c>
      <c r="M8329" s="6">
        <v>63</v>
      </c>
      <c r="N8329" s="6" t="e">
        <f>VLOOKUP(A8329,web_archive!D:AB,18,FALSE)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27896</v>
      </c>
      <c r="V8329" s="6" t="s">
        <v>24574</v>
      </c>
      <c r="W8329" s="6" t="s">
        <v>12299</v>
      </c>
      <c r="X8329" s="6" t="s">
        <v>12299</v>
      </c>
    </row>
    <row r="8330" spans="1:24" x14ac:dyDescent="0.3">
      <c r="A8330" s="6">
        <v>14432</v>
      </c>
      <c r="B8330" s="6" t="s">
        <v>27897</v>
      </c>
      <c r="C8330" s="6" t="s">
        <v>27898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12295</v>
      </c>
      <c r="M8330" s="6">
        <v>63</v>
      </c>
      <c r="N8330" s="6" t="e">
        <f>VLOOKUP(A8330,web_archive!D:AB,18,FALSE)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27899</v>
      </c>
      <c r="V8330" s="6" t="s">
        <v>24574</v>
      </c>
      <c r="W8330" s="6" t="s">
        <v>12299</v>
      </c>
      <c r="X8330" s="6" t="s">
        <v>12299</v>
      </c>
    </row>
    <row r="8331" spans="1:24" x14ac:dyDescent="0.3">
      <c r="A8331" s="6">
        <v>14433</v>
      </c>
      <c r="B8331" s="6" t="s">
        <v>27900</v>
      </c>
      <c r="C8331" s="6" t="s">
        <v>27901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12295</v>
      </c>
      <c r="M8331" s="6">
        <v>63</v>
      </c>
      <c r="N8331" s="6" t="e">
        <f>VLOOKUP(A8331,web_archive!D:AB,18,FALSE)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27902</v>
      </c>
      <c r="V8331" s="6" t="s">
        <v>24574</v>
      </c>
      <c r="W8331" s="6" t="s">
        <v>12299</v>
      </c>
      <c r="X8331" s="6" t="s">
        <v>12299</v>
      </c>
    </row>
    <row r="8332" spans="1:24" x14ac:dyDescent="0.3">
      <c r="A8332" s="6">
        <v>14434</v>
      </c>
      <c r="B8332" s="6" t="s">
        <v>27903</v>
      </c>
      <c r="C8332" s="6" t="s">
        <v>27904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12295</v>
      </c>
      <c r="M8332" s="6">
        <v>63</v>
      </c>
      <c r="N8332" s="6" t="e">
        <f>VLOOKUP(A8332,web_archive!D:AB,18,FALSE)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27905</v>
      </c>
      <c r="V8332" s="6" t="s">
        <v>24574</v>
      </c>
      <c r="W8332" s="6" t="s">
        <v>12299</v>
      </c>
      <c r="X8332" s="6" t="s">
        <v>12299</v>
      </c>
    </row>
    <row r="8333" spans="1:24" x14ac:dyDescent="0.3">
      <c r="A8333" s="6">
        <v>14435</v>
      </c>
      <c r="B8333" s="6" t="s">
        <v>27906</v>
      </c>
      <c r="C8333" s="6" t="s">
        <v>27907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12295</v>
      </c>
      <c r="M8333" s="6">
        <v>63</v>
      </c>
      <c r="N8333" s="6" t="e">
        <f>VLOOKUP(A8333,web_archive!D:AB,18,FALSE)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27908</v>
      </c>
      <c r="V8333" s="6" t="s">
        <v>24574</v>
      </c>
      <c r="W8333" s="6" t="s">
        <v>12299</v>
      </c>
      <c r="X8333" s="6" t="s">
        <v>12299</v>
      </c>
    </row>
    <row r="8334" spans="1:24" x14ac:dyDescent="0.3">
      <c r="A8334" s="6">
        <v>14436</v>
      </c>
      <c r="B8334" s="6" t="s">
        <v>27909</v>
      </c>
      <c r="C8334" s="6" t="s">
        <v>27910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12295</v>
      </c>
      <c r="M8334" s="6">
        <v>63</v>
      </c>
      <c r="N8334" s="6" t="e">
        <f>VLOOKUP(A8334,web_archive!D:AB,18,FALSE)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27911</v>
      </c>
      <c r="V8334" s="6" t="s">
        <v>24574</v>
      </c>
      <c r="W8334" s="6" t="s">
        <v>12299</v>
      </c>
      <c r="X8334" s="6" t="s">
        <v>12299</v>
      </c>
    </row>
    <row r="8335" spans="1:24" x14ac:dyDescent="0.3">
      <c r="A8335" s="6">
        <v>14437</v>
      </c>
      <c r="B8335" s="6" t="s">
        <v>27912</v>
      </c>
      <c r="C8335" s="6" t="s">
        <v>27913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12295</v>
      </c>
      <c r="M8335" s="6">
        <v>63</v>
      </c>
      <c r="N8335" s="6" t="e">
        <f>VLOOKUP(A8335,web_archive!D:AB,18,FALSE)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27914</v>
      </c>
      <c r="V8335" s="6" t="s">
        <v>24574</v>
      </c>
      <c r="W8335" s="6" t="s">
        <v>12299</v>
      </c>
      <c r="X8335" s="6" t="s">
        <v>12299</v>
      </c>
    </row>
    <row r="8336" spans="1:24" x14ac:dyDescent="0.3">
      <c r="A8336" s="6">
        <v>14438</v>
      </c>
      <c r="B8336" s="6" t="s">
        <v>27915</v>
      </c>
      <c r="C8336" s="6" t="s">
        <v>27916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12295</v>
      </c>
      <c r="M8336" s="6">
        <v>63</v>
      </c>
      <c r="N8336" s="6" t="e">
        <f>VLOOKUP(A8336,web_archive!D:AB,18,FALSE)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27917</v>
      </c>
      <c r="V8336" s="6" t="s">
        <v>12368</v>
      </c>
      <c r="W8336" s="6" t="s">
        <v>12299</v>
      </c>
      <c r="X8336" s="6" t="s">
        <v>12299</v>
      </c>
    </row>
    <row r="8337" spans="1:24" x14ac:dyDescent="0.3">
      <c r="A8337" s="6">
        <v>14439</v>
      </c>
      <c r="B8337" s="6" t="s">
        <v>27918</v>
      </c>
      <c r="C8337" s="6" t="s">
        <v>27919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12295</v>
      </c>
      <c r="M8337" s="6">
        <v>63</v>
      </c>
      <c r="N8337" s="6" t="e">
        <f>VLOOKUP(A8337,web_archive!D:AB,18,FALSE)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27920</v>
      </c>
      <c r="V8337" s="6" t="s">
        <v>12368</v>
      </c>
      <c r="W8337" s="6" t="s">
        <v>12299</v>
      </c>
      <c r="X8337" s="6" t="s">
        <v>12299</v>
      </c>
    </row>
    <row r="8338" spans="1:24" x14ac:dyDescent="0.3">
      <c r="A8338" s="6">
        <v>14440</v>
      </c>
      <c r="B8338" s="6" t="s">
        <v>27921</v>
      </c>
      <c r="C8338" s="6" t="s">
        <v>27922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12295</v>
      </c>
      <c r="M8338" s="6">
        <v>63</v>
      </c>
      <c r="N8338" s="6" t="e">
        <f>VLOOKUP(A8338,web_archive!D:AB,18,FALSE)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27923</v>
      </c>
      <c r="V8338" s="6" t="s">
        <v>12368</v>
      </c>
      <c r="W8338" s="6" t="s">
        <v>12299</v>
      </c>
      <c r="X8338" s="6" t="s">
        <v>12299</v>
      </c>
    </row>
    <row r="8339" spans="1:24" x14ac:dyDescent="0.3">
      <c r="A8339" s="6">
        <v>14441</v>
      </c>
      <c r="B8339" s="6" t="s">
        <v>27924</v>
      </c>
      <c r="C8339" s="6" t="s">
        <v>27925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12295</v>
      </c>
      <c r="M8339" s="6">
        <v>63</v>
      </c>
      <c r="N8339" s="6" t="e">
        <f>VLOOKUP(A8339,web_archive!D:AB,18,FALSE)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27926</v>
      </c>
      <c r="V8339" s="6" t="s">
        <v>12368</v>
      </c>
      <c r="W8339" s="6" t="s">
        <v>12299</v>
      </c>
      <c r="X8339" s="6" t="s">
        <v>12299</v>
      </c>
    </row>
    <row r="8340" spans="1:24" x14ac:dyDescent="0.3">
      <c r="A8340" s="6">
        <v>14442</v>
      </c>
      <c r="B8340" s="6" t="s">
        <v>27927</v>
      </c>
      <c r="C8340" s="6" t="s">
        <v>27928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12295</v>
      </c>
      <c r="M8340" s="6">
        <v>63</v>
      </c>
      <c r="N8340" s="6" t="e">
        <f>VLOOKUP(A8340,web_archive!D:AB,18,FALSE)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27929</v>
      </c>
      <c r="V8340" s="6" t="s">
        <v>12368</v>
      </c>
      <c r="W8340" s="6" t="s">
        <v>12299</v>
      </c>
      <c r="X8340" s="6" t="s">
        <v>12299</v>
      </c>
    </row>
    <row r="8341" spans="1:24" x14ac:dyDescent="0.3">
      <c r="A8341" s="6">
        <v>14443</v>
      </c>
      <c r="B8341" s="6" t="s">
        <v>27930</v>
      </c>
      <c r="C8341" s="6" t="s">
        <v>27931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12295</v>
      </c>
      <c r="M8341" s="6">
        <v>63</v>
      </c>
      <c r="N8341" s="6" t="e">
        <f>VLOOKUP(A8341,web_archive!D:AB,18,FALSE)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27932</v>
      </c>
      <c r="V8341" s="6" t="s">
        <v>12368</v>
      </c>
      <c r="W8341" s="6" t="s">
        <v>12299</v>
      </c>
      <c r="X8341" s="6" t="s">
        <v>12299</v>
      </c>
    </row>
    <row r="8342" spans="1:24" x14ac:dyDescent="0.3">
      <c r="A8342" s="6">
        <v>14444</v>
      </c>
      <c r="B8342" s="6" t="s">
        <v>27933</v>
      </c>
      <c r="C8342" s="6" t="s">
        <v>27934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12295</v>
      </c>
      <c r="M8342" s="6">
        <v>63</v>
      </c>
      <c r="N8342" s="6" t="e">
        <f>VLOOKUP(A8342,web_archive!D:AB,18,FALSE)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27935</v>
      </c>
      <c r="V8342" s="6" t="s">
        <v>12368</v>
      </c>
      <c r="W8342" s="6" t="s">
        <v>12299</v>
      </c>
      <c r="X8342" s="6" t="s">
        <v>12299</v>
      </c>
    </row>
    <row r="8343" spans="1:24" x14ac:dyDescent="0.3">
      <c r="A8343" s="6">
        <v>14447</v>
      </c>
      <c r="B8343" s="6" t="s">
        <v>27936</v>
      </c>
      <c r="C8343" s="6" t="s">
        <v>27937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12295</v>
      </c>
      <c r="M8343" s="6">
        <v>63</v>
      </c>
      <c r="N8343" s="6" t="e">
        <f>VLOOKUP(A8343,web_archive!D:AB,18,FALSE)</f>
        <v>#N/A</v>
      </c>
      <c r="O8343" s="6">
        <v>2</v>
      </c>
      <c r="P8343" s="6"/>
      <c r="Q8343" s="6"/>
      <c r="R8343" s="6"/>
      <c r="S8343" s="6"/>
      <c r="T8343" s="6"/>
      <c r="U8343" s="6" t="s">
        <v>27938</v>
      </c>
      <c r="V8343" s="6" t="s">
        <v>12368</v>
      </c>
      <c r="W8343" s="6" t="s">
        <v>12299</v>
      </c>
      <c r="X8343" s="6" t="s">
        <v>12299</v>
      </c>
    </row>
    <row r="8344" spans="1:24" x14ac:dyDescent="0.3">
      <c r="A8344" s="6">
        <v>14448</v>
      </c>
      <c r="B8344" s="6" t="s">
        <v>27939</v>
      </c>
      <c r="C8344" s="6" t="s">
        <v>27940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12295</v>
      </c>
      <c r="M8344" s="6">
        <v>63</v>
      </c>
      <c r="N8344" s="6" t="e">
        <f>VLOOKUP(A8344,web_archive!D:AB,18,FALSE)</f>
        <v>#N/A</v>
      </c>
      <c r="O8344" s="6">
        <v>2</v>
      </c>
      <c r="P8344" s="6"/>
      <c r="Q8344" s="6"/>
      <c r="R8344" s="6"/>
      <c r="S8344" s="6"/>
      <c r="T8344" s="6"/>
      <c r="U8344" s="6" t="s">
        <v>27941</v>
      </c>
      <c r="V8344" s="6" t="s">
        <v>12368</v>
      </c>
      <c r="W8344" s="6" t="s">
        <v>12299</v>
      </c>
      <c r="X8344" s="6" t="s">
        <v>12299</v>
      </c>
    </row>
    <row r="8345" spans="1:24" x14ac:dyDescent="0.3">
      <c r="A8345" s="6">
        <v>14459</v>
      </c>
      <c r="B8345" s="6" t="s">
        <v>27942</v>
      </c>
      <c r="C8345" s="6" t="s">
        <v>27943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12295</v>
      </c>
      <c r="M8345" s="6">
        <v>63</v>
      </c>
      <c r="N8345" s="6" t="e">
        <f>VLOOKUP(A8345,web_archive!D:AB,18,FALSE)</f>
        <v>#N/A</v>
      </c>
      <c r="O8345" s="6">
        <v>2</v>
      </c>
      <c r="P8345" s="6"/>
      <c r="Q8345" s="6"/>
      <c r="R8345" s="6"/>
      <c r="S8345" s="6"/>
      <c r="T8345" s="6"/>
      <c r="U8345" s="6" t="s">
        <v>27944</v>
      </c>
      <c r="V8345" s="6" t="s">
        <v>12368</v>
      </c>
      <c r="W8345" s="6" t="s">
        <v>12299</v>
      </c>
      <c r="X8345" s="6" t="s">
        <v>12299</v>
      </c>
    </row>
    <row r="8346" spans="1:24" x14ac:dyDescent="0.3">
      <c r="A8346" s="6">
        <v>14460</v>
      </c>
      <c r="B8346" s="6" t="s">
        <v>27945</v>
      </c>
      <c r="C8346" s="6" t="s">
        <v>27946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12295</v>
      </c>
      <c r="M8346" s="6">
        <v>63</v>
      </c>
      <c r="N8346" s="6" t="e">
        <f>VLOOKUP(A8346,web_archive!D:AB,18,FALSE)</f>
        <v>#N/A</v>
      </c>
      <c r="O8346" s="6">
        <v>2</v>
      </c>
      <c r="P8346" s="6"/>
      <c r="Q8346" s="6"/>
      <c r="R8346" s="6"/>
      <c r="S8346" s="6"/>
      <c r="T8346" s="6"/>
      <c r="U8346" s="6" t="s">
        <v>27947</v>
      </c>
      <c r="V8346" s="6" t="s">
        <v>12368</v>
      </c>
      <c r="W8346" s="6" t="s">
        <v>12299</v>
      </c>
      <c r="X8346" s="6" t="s">
        <v>12299</v>
      </c>
    </row>
    <row r="8347" spans="1:24" x14ac:dyDescent="0.3">
      <c r="A8347" s="6">
        <v>14461</v>
      </c>
      <c r="B8347" s="6" t="s">
        <v>27948</v>
      </c>
      <c r="C8347" s="6" t="s">
        <v>27949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12295</v>
      </c>
      <c r="M8347" s="6">
        <v>63</v>
      </c>
      <c r="N8347" s="6" t="e">
        <f>VLOOKUP(A8347,web_archive!D:AB,18,FALSE)</f>
        <v>#N/A</v>
      </c>
      <c r="O8347" s="6">
        <v>2</v>
      </c>
      <c r="P8347" s="6"/>
      <c r="Q8347" s="6"/>
      <c r="R8347" s="6"/>
      <c r="S8347" s="6"/>
      <c r="T8347" s="6"/>
      <c r="U8347" s="6" t="s">
        <v>27950</v>
      </c>
      <c r="V8347" s="6" t="s">
        <v>12368</v>
      </c>
      <c r="W8347" s="6" t="s">
        <v>12299</v>
      </c>
      <c r="X8347" s="6" t="s">
        <v>12299</v>
      </c>
    </row>
    <row r="8348" spans="1:24" x14ac:dyDescent="0.3">
      <c r="A8348" s="6">
        <v>14466</v>
      </c>
      <c r="B8348" s="6" t="s">
        <v>27951</v>
      </c>
      <c r="C8348" s="6" t="s">
        <v>27952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12295</v>
      </c>
      <c r="M8348" s="6">
        <v>63</v>
      </c>
      <c r="N8348" s="6" t="e">
        <f>VLOOKUP(A8348,web_archive!D:AB,18,FALSE)</f>
        <v>#N/A</v>
      </c>
      <c r="O8348" s="6">
        <v>2</v>
      </c>
      <c r="P8348" s="6"/>
      <c r="Q8348" s="6"/>
      <c r="R8348" s="6"/>
      <c r="S8348" s="6"/>
      <c r="T8348" s="6"/>
      <c r="U8348" s="6" t="s">
        <v>27953</v>
      </c>
      <c r="V8348" s="6" t="s">
        <v>27954</v>
      </c>
      <c r="W8348" s="6" t="s">
        <v>12299</v>
      </c>
      <c r="X8348" s="6" t="s">
        <v>12299</v>
      </c>
    </row>
    <row r="8349" spans="1:24" x14ac:dyDescent="0.3">
      <c r="A8349" s="6">
        <v>14469</v>
      </c>
      <c r="B8349" s="6" t="s">
        <v>27955</v>
      </c>
      <c r="C8349" s="6" t="s">
        <v>27956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12295</v>
      </c>
      <c r="M8349" s="6">
        <v>63</v>
      </c>
      <c r="N8349" s="6" t="e">
        <f>VLOOKUP(A8349,web_archive!D:AB,18,FALSE)</f>
        <v>#N/A</v>
      </c>
      <c r="O8349" s="6">
        <v>2</v>
      </c>
      <c r="P8349" s="6"/>
      <c r="Q8349" s="6"/>
      <c r="R8349" s="6"/>
      <c r="S8349" s="6"/>
      <c r="T8349" s="6"/>
      <c r="U8349" s="6" t="s">
        <v>27957</v>
      </c>
      <c r="V8349" s="6" t="s">
        <v>12299</v>
      </c>
      <c r="W8349" s="6" t="s">
        <v>12299</v>
      </c>
      <c r="X8349" s="6"/>
    </row>
    <row r="8350" spans="1:24" x14ac:dyDescent="0.3">
      <c r="A8350" s="6" t="s">
        <v>27958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12295</v>
      </c>
      <c r="M8350" s="6">
        <v>63</v>
      </c>
      <c r="N8350" s="6" t="e">
        <f>VLOOKUP(A8350,web_archive!D:AB,18,FALSE)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12299</v>
      </c>
      <c r="V8350" s="6" t="s">
        <v>12299</v>
      </c>
      <c r="W8350" s="6" t="s">
        <v>12299</v>
      </c>
      <c r="X8350" s="6"/>
    </row>
    <row r="8351" spans="1:24" x14ac:dyDescent="0.3">
      <c r="A8351" s="6" t="s">
        <v>27959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12295</v>
      </c>
      <c r="M8351" s="6">
        <v>63</v>
      </c>
      <c r="N8351" s="6" t="e">
        <f>VLOOKUP(A8351,web_archive!D:AB,18,FALSE)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12299</v>
      </c>
      <c r="V8351" s="6" t="s">
        <v>12299</v>
      </c>
      <c r="W8351" s="6" t="s">
        <v>12299</v>
      </c>
      <c r="X8351" s="6"/>
    </row>
    <row r="8352" spans="1:24" x14ac:dyDescent="0.3">
      <c r="A8352" s="6" t="s">
        <v>27960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12295</v>
      </c>
      <c r="M8352" s="6">
        <v>63</v>
      </c>
      <c r="N8352" s="6" t="e">
        <f>VLOOKUP(A8352,web_archive!D:AB,18,FALSE)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12299</v>
      </c>
      <c r="V8352" s="6" t="s">
        <v>12299</v>
      </c>
      <c r="W8352" s="6" t="s">
        <v>12299</v>
      </c>
      <c r="X8352" s="6"/>
    </row>
    <row r="8353" spans="1:24" x14ac:dyDescent="0.3">
      <c r="A8353" s="6" t="s">
        <v>27961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12295</v>
      </c>
      <c r="M8353" s="6">
        <v>63</v>
      </c>
      <c r="N8353" s="6" t="e">
        <f>VLOOKUP(A8353,web_archive!D:AB,18,FALSE)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12299</v>
      </c>
      <c r="V8353" s="6" t="s">
        <v>12299</v>
      </c>
      <c r="W8353" s="6" t="s">
        <v>12299</v>
      </c>
      <c r="X8353" s="6"/>
    </row>
    <row r="8354" spans="1:24" x14ac:dyDescent="0.3">
      <c r="A8354" s="6" t="s">
        <v>27962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12295</v>
      </c>
      <c r="M8354" s="6">
        <v>63</v>
      </c>
      <c r="N8354" s="6" t="e">
        <f>VLOOKUP(A8354,web_archive!D:AB,18,FALSE)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12299</v>
      </c>
      <c r="V8354" s="6" t="s">
        <v>12299</v>
      </c>
      <c r="W8354" s="6" t="s">
        <v>12299</v>
      </c>
      <c r="X8354" s="6"/>
    </row>
    <row r="8355" spans="1:24" x14ac:dyDescent="0.3">
      <c r="A8355" s="6" t="s">
        <v>27963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12295</v>
      </c>
      <c r="M8355" s="6">
        <v>63</v>
      </c>
      <c r="N8355" s="6" t="e">
        <f>VLOOKUP(A8355,web_archive!D:AB,18,FALSE)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12299</v>
      </c>
      <c r="V8355" s="6" t="s">
        <v>12299</v>
      </c>
      <c r="W8355" s="6" t="s">
        <v>12299</v>
      </c>
      <c r="X8355" s="6"/>
    </row>
    <row r="8356" spans="1:24" x14ac:dyDescent="0.3">
      <c r="A8356" s="6" t="s">
        <v>27964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12295</v>
      </c>
      <c r="M8356" s="6">
        <v>63</v>
      </c>
      <c r="N8356" s="6" t="e">
        <f>VLOOKUP(A8356,web_archive!D:AB,18,FALSE)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12299</v>
      </c>
      <c r="V8356" s="6" t="s">
        <v>12299</v>
      </c>
      <c r="W8356" s="6" t="s">
        <v>12299</v>
      </c>
      <c r="X8356" s="6"/>
    </row>
    <row r="8357" spans="1:24" x14ac:dyDescent="0.3">
      <c r="A8357" s="6" t="s">
        <v>27965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12295</v>
      </c>
      <c r="M8357" s="6">
        <v>63</v>
      </c>
      <c r="N8357" s="6" t="e">
        <f>VLOOKUP(A8357,web_archive!D:AB,18,FALSE)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12299</v>
      </c>
      <c r="V8357" s="6" t="s">
        <v>12299</v>
      </c>
      <c r="W8357" s="6" t="s">
        <v>12299</v>
      </c>
      <c r="X8357" s="6"/>
    </row>
    <row r="8358" spans="1:24" x14ac:dyDescent="0.3">
      <c r="A8358" s="6" t="s">
        <v>27966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12295</v>
      </c>
      <c r="M8358" s="6">
        <v>63</v>
      </c>
      <c r="N8358" s="6" t="e">
        <f>VLOOKUP(A8358,web_archive!D:AB,18,FALSE)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12299</v>
      </c>
      <c r="V8358" s="6" t="s">
        <v>12299</v>
      </c>
      <c r="W8358" s="6" t="s">
        <v>12299</v>
      </c>
      <c r="X8358" s="6"/>
    </row>
    <row r="8359" spans="1:24" x14ac:dyDescent="0.3">
      <c r="A8359" s="6" t="s">
        <v>27967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12295</v>
      </c>
      <c r="M8359" s="6">
        <v>63</v>
      </c>
      <c r="N8359" s="6" t="e">
        <f>VLOOKUP(A8359,web_archive!D:AB,18,FALSE)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12299</v>
      </c>
      <c r="V8359" s="6" t="s">
        <v>12299</v>
      </c>
      <c r="W8359" s="6" t="s">
        <v>12299</v>
      </c>
      <c r="X8359" s="6"/>
    </row>
    <row r="8360" spans="1:24" x14ac:dyDescent="0.3">
      <c r="A8360" s="6" t="s">
        <v>27968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12295</v>
      </c>
      <c r="M8360" s="6">
        <v>63</v>
      </c>
      <c r="N8360" s="6" t="e">
        <f>VLOOKUP(A8360,web_archive!D:AB,18,FALSE)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12299</v>
      </c>
      <c r="V8360" s="6" t="s">
        <v>12299</v>
      </c>
      <c r="W8360" s="6" t="s">
        <v>12299</v>
      </c>
      <c r="X8360" s="6"/>
    </row>
    <row r="8361" spans="1:24" x14ac:dyDescent="0.3">
      <c r="A8361" s="6" t="s">
        <v>27969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12295</v>
      </c>
      <c r="M8361" s="6">
        <v>63</v>
      </c>
      <c r="N8361" s="6" t="e">
        <f>VLOOKUP(A8361,web_archive!D:AB,18,FALSE)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12299</v>
      </c>
      <c r="V8361" s="6" t="s">
        <v>12299</v>
      </c>
      <c r="W8361" s="6" t="s">
        <v>12299</v>
      </c>
      <c r="X8361" s="6"/>
    </row>
    <row r="8362" spans="1:24" x14ac:dyDescent="0.3">
      <c r="A8362" s="6" t="s">
        <v>27970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12295</v>
      </c>
      <c r="M8362" s="6">
        <v>63</v>
      </c>
      <c r="N8362" s="6" t="e">
        <f>VLOOKUP(A8362,web_archive!D:AB,18,FALSE)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12299</v>
      </c>
      <c r="V8362" s="6" t="s">
        <v>12299</v>
      </c>
      <c r="W8362" s="6" t="s">
        <v>12299</v>
      </c>
      <c r="X8362" s="6"/>
    </row>
    <row r="8363" spans="1:24" x14ac:dyDescent="0.3">
      <c r="A8363" s="6" t="s">
        <v>27971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12295</v>
      </c>
      <c r="M8363" s="6">
        <v>63</v>
      </c>
      <c r="N8363" s="6" t="e">
        <f>VLOOKUP(A8363,web_archive!D:AB,18,FALSE)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12299</v>
      </c>
      <c r="V8363" s="6" t="s">
        <v>12299</v>
      </c>
      <c r="W8363" s="6" t="s">
        <v>12299</v>
      </c>
      <c r="X8363" s="6"/>
    </row>
    <row r="8364" spans="1:24" x14ac:dyDescent="0.3">
      <c r="A8364" s="6" t="s">
        <v>27972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12295</v>
      </c>
      <c r="M8364" s="6">
        <v>63</v>
      </c>
      <c r="N8364" s="6" t="e">
        <f>VLOOKUP(A8364,web_archive!D:AB,18,FALSE)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12299</v>
      </c>
      <c r="V8364" s="6" t="s">
        <v>12299</v>
      </c>
      <c r="W8364" s="6" t="s">
        <v>12299</v>
      </c>
      <c r="X8364" s="6"/>
    </row>
    <row r="8365" spans="1:24" x14ac:dyDescent="0.3">
      <c r="A8365" s="6">
        <v>14485</v>
      </c>
      <c r="B8365" s="6" t="s">
        <v>27973</v>
      </c>
      <c r="C8365" s="6" t="s">
        <v>27974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12295</v>
      </c>
      <c r="M8365" s="6">
        <v>63</v>
      </c>
      <c r="N8365" s="6" t="e">
        <f>VLOOKUP(A8365,web_archive!D:AB,18,FALSE)</f>
        <v>#N/A</v>
      </c>
      <c r="O8365" s="6">
        <v>2</v>
      </c>
      <c r="P8365" s="6"/>
      <c r="Q8365" s="6"/>
      <c r="R8365" s="6"/>
      <c r="S8365" s="6"/>
      <c r="T8365" s="6"/>
      <c r="U8365" s="6" t="s">
        <v>27975</v>
      </c>
      <c r="V8365" s="6" t="s">
        <v>12368</v>
      </c>
      <c r="W8365" s="6" t="s">
        <v>12299</v>
      </c>
      <c r="X8365" s="6" t="s">
        <v>12299</v>
      </c>
    </row>
    <row r="8366" spans="1:24" x14ac:dyDescent="0.3">
      <c r="A8366" s="6">
        <v>14486</v>
      </c>
      <c r="B8366" s="6" t="s">
        <v>27976</v>
      </c>
      <c r="C8366" s="6" t="s">
        <v>27977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12295</v>
      </c>
      <c r="M8366" s="6">
        <v>63</v>
      </c>
      <c r="N8366" s="6" t="e">
        <f>VLOOKUP(A8366,web_archive!D:AB,18,FALSE)</f>
        <v>#N/A</v>
      </c>
      <c r="O8366" s="6">
        <v>2</v>
      </c>
      <c r="P8366" s="6"/>
      <c r="Q8366" s="6"/>
      <c r="R8366" s="6"/>
      <c r="S8366" s="6"/>
      <c r="T8366" s="6"/>
      <c r="U8366" s="6" t="s">
        <v>27978</v>
      </c>
      <c r="V8366" s="6" t="s">
        <v>12368</v>
      </c>
      <c r="W8366" s="6" t="s">
        <v>12299</v>
      </c>
      <c r="X8366" s="6" t="s">
        <v>12299</v>
      </c>
    </row>
    <row r="8367" spans="1:24" x14ac:dyDescent="0.3">
      <c r="A8367" s="6">
        <v>14487</v>
      </c>
      <c r="B8367" s="6" t="s">
        <v>27979</v>
      </c>
      <c r="C8367" s="6" t="s">
        <v>27980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12295</v>
      </c>
      <c r="M8367" s="6">
        <v>63</v>
      </c>
      <c r="N8367" s="6" t="e">
        <f>VLOOKUP(A8367,web_archive!D:AB,18,FALSE)</f>
        <v>#N/A</v>
      </c>
      <c r="O8367" s="6">
        <v>2</v>
      </c>
      <c r="P8367" s="6"/>
      <c r="Q8367" s="6"/>
      <c r="R8367" s="6"/>
      <c r="S8367" s="6"/>
      <c r="T8367" s="6"/>
      <c r="U8367" s="6" t="s">
        <v>27981</v>
      </c>
      <c r="V8367" s="6" t="s">
        <v>12368</v>
      </c>
      <c r="W8367" s="6" t="s">
        <v>12299</v>
      </c>
      <c r="X8367" s="6" t="s">
        <v>12299</v>
      </c>
    </row>
    <row r="8368" spans="1:24" x14ac:dyDescent="0.3">
      <c r="A8368" s="6">
        <v>14488</v>
      </c>
      <c r="B8368" s="6" t="s">
        <v>27982</v>
      </c>
      <c r="C8368" s="6" t="s">
        <v>27983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12295</v>
      </c>
      <c r="M8368" s="6">
        <v>63</v>
      </c>
      <c r="N8368" s="6" t="e">
        <f>VLOOKUP(A8368,web_archive!D:AB,18,FALSE)</f>
        <v>#N/A</v>
      </c>
      <c r="O8368" s="6">
        <v>2</v>
      </c>
      <c r="P8368" s="6"/>
      <c r="Q8368" s="6"/>
      <c r="R8368" s="6"/>
      <c r="S8368" s="6"/>
      <c r="T8368" s="6"/>
      <c r="U8368" s="6" t="s">
        <v>27984</v>
      </c>
      <c r="V8368" s="6" t="s">
        <v>12368</v>
      </c>
      <c r="W8368" s="6" t="s">
        <v>12299</v>
      </c>
      <c r="X8368" s="6" t="s">
        <v>12299</v>
      </c>
    </row>
    <row r="8369" spans="1:25" x14ac:dyDescent="0.3">
      <c r="A8369" s="6">
        <v>14489</v>
      </c>
      <c r="B8369" s="6" t="s">
        <v>27985</v>
      </c>
      <c r="C8369" s="6" t="s">
        <v>27986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12295</v>
      </c>
      <c r="M8369" s="6">
        <v>63</v>
      </c>
      <c r="N8369" s="6" t="e">
        <f>VLOOKUP(A8369,web_archive!D:AB,18,FALSE)</f>
        <v>#N/A</v>
      </c>
      <c r="O8369" s="6">
        <v>2</v>
      </c>
      <c r="P8369" s="6"/>
      <c r="Q8369" s="6"/>
      <c r="R8369" s="6"/>
      <c r="S8369" s="6"/>
      <c r="T8369" s="6"/>
      <c r="U8369" s="6" t="s">
        <v>27987</v>
      </c>
      <c r="V8369" s="6" t="s">
        <v>12368</v>
      </c>
      <c r="W8369" s="6" t="s">
        <v>12299</v>
      </c>
      <c r="X8369" s="6" t="s">
        <v>12299</v>
      </c>
      <c r="Y8369" s="6"/>
    </row>
    <row r="8370" spans="1:25" x14ac:dyDescent="0.3">
      <c r="A8370" s="6">
        <v>14490</v>
      </c>
      <c r="B8370" s="6" t="s">
        <v>27988</v>
      </c>
      <c r="C8370" s="6" t="s">
        <v>27989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12295</v>
      </c>
      <c r="M8370" s="6">
        <v>63</v>
      </c>
      <c r="N8370" s="6" t="e">
        <f>VLOOKUP(A8370,web_archive!D:AB,18,FALSE)</f>
        <v>#N/A</v>
      </c>
      <c r="O8370" s="6">
        <v>2</v>
      </c>
      <c r="P8370" s="6"/>
      <c r="Q8370" s="6"/>
      <c r="R8370" s="6"/>
      <c r="S8370" s="6"/>
      <c r="T8370" s="6"/>
      <c r="U8370" s="6" t="s">
        <v>27990</v>
      </c>
      <c r="V8370" s="6" t="s">
        <v>12368</v>
      </c>
      <c r="W8370" s="6" t="s">
        <v>12299</v>
      </c>
      <c r="X8370" s="6" t="s">
        <v>12299</v>
      </c>
      <c r="Y8370" s="6"/>
    </row>
    <row r="8371" spans="1:25" x14ac:dyDescent="0.3">
      <c r="A8371" s="6">
        <v>14494</v>
      </c>
      <c r="B8371" s="6" t="s">
        <v>27991</v>
      </c>
      <c r="C8371" s="6" t="s">
        <v>27992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12295</v>
      </c>
      <c r="M8371" s="6">
        <v>63</v>
      </c>
      <c r="N8371" s="6" t="e">
        <f>VLOOKUP(A8371,web_archive!D:AB,18,FALSE)</f>
        <v>#N/A</v>
      </c>
      <c r="O8371" s="6">
        <v>2</v>
      </c>
      <c r="P8371" s="6"/>
      <c r="Q8371" s="6"/>
      <c r="R8371" s="6"/>
      <c r="S8371" s="6"/>
      <c r="T8371" s="6"/>
      <c r="U8371" s="6" t="s">
        <v>27993</v>
      </c>
      <c r="V8371" s="6" t="s">
        <v>12368</v>
      </c>
      <c r="W8371" s="6" t="s">
        <v>12299</v>
      </c>
      <c r="X8371" s="6" t="s">
        <v>12299</v>
      </c>
      <c r="Y8371" s="6"/>
    </row>
    <row r="8372" spans="1:25" x14ac:dyDescent="0.3">
      <c r="A8372" s="6">
        <v>14495</v>
      </c>
      <c r="B8372" s="6" t="s">
        <v>27994</v>
      </c>
      <c r="C8372" s="6" t="s">
        <v>27995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12295</v>
      </c>
      <c r="M8372" s="6">
        <v>63</v>
      </c>
      <c r="N8372" s="6" t="e">
        <f>VLOOKUP(A8372,web_archive!D:AB,18,FALSE)</f>
        <v>#N/A</v>
      </c>
      <c r="O8372" s="6">
        <v>2</v>
      </c>
      <c r="P8372" s="6"/>
      <c r="Q8372" s="6"/>
      <c r="R8372" s="6"/>
      <c r="S8372" s="6"/>
      <c r="T8372" s="6"/>
      <c r="U8372" s="6" t="s">
        <v>27996</v>
      </c>
      <c r="V8372" s="6" t="s">
        <v>12368</v>
      </c>
      <c r="W8372" s="6" t="s">
        <v>12299</v>
      </c>
      <c r="X8372" s="6" t="s">
        <v>12299</v>
      </c>
      <c r="Y8372" s="6"/>
    </row>
    <row r="8373" spans="1:25" x14ac:dyDescent="0.3">
      <c r="A8373" s="6">
        <v>14496</v>
      </c>
      <c r="B8373" s="6" t="s">
        <v>27997</v>
      </c>
      <c r="C8373" s="6" t="s">
        <v>27998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12295</v>
      </c>
      <c r="M8373" s="6">
        <v>63</v>
      </c>
      <c r="N8373" s="6" t="e">
        <f>VLOOKUP(A8373,web_archive!D:AB,18,FALSE)</f>
        <v>#N/A</v>
      </c>
      <c r="O8373" s="6">
        <v>2</v>
      </c>
      <c r="P8373" s="6"/>
      <c r="Q8373" s="6"/>
      <c r="R8373" s="6"/>
      <c r="S8373" s="6"/>
      <c r="T8373" s="6"/>
      <c r="U8373" s="6" t="s">
        <v>27999</v>
      </c>
      <c r="V8373" s="6" t="s">
        <v>12368</v>
      </c>
      <c r="W8373" s="6" t="s">
        <v>12299</v>
      </c>
      <c r="X8373" s="6" t="s">
        <v>12299</v>
      </c>
      <c r="Y8373" s="6"/>
    </row>
    <row r="8374" spans="1:25" x14ac:dyDescent="0.3">
      <c r="A8374" s="6">
        <v>14497</v>
      </c>
      <c r="B8374" s="6" t="s">
        <v>28000</v>
      </c>
      <c r="C8374" s="6" t="s">
        <v>28001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12295</v>
      </c>
      <c r="M8374" s="6">
        <v>63</v>
      </c>
      <c r="N8374" s="6" t="e">
        <f>VLOOKUP(A8374,web_archive!D:AB,18,FALSE)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28002</v>
      </c>
      <c r="V8374" s="6" t="s">
        <v>12368</v>
      </c>
      <c r="W8374" s="6" t="s">
        <v>12299</v>
      </c>
      <c r="X8374" s="6" t="s">
        <v>12299</v>
      </c>
      <c r="Y8374" s="6"/>
    </row>
    <row r="8375" spans="1:25" x14ac:dyDescent="0.3">
      <c r="A8375" s="6">
        <v>14498</v>
      </c>
      <c r="B8375" s="6" t="s">
        <v>28003</v>
      </c>
      <c r="C8375" s="6" t="s">
        <v>28004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12295</v>
      </c>
      <c r="M8375" s="6">
        <v>63</v>
      </c>
      <c r="N8375" s="6" t="e">
        <f>VLOOKUP(A8375,web_archive!D:AB,18,FALSE)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28005</v>
      </c>
      <c r="V8375" s="6" t="s">
        <v>12368</v>
      </c>
      <c r="W8375" s="6" t="s">
        <v>12299</v>
      </c>
      <c r="X8375" s="6" t="s">
        <v>12299</v>
      </c>
      <c r="Y8375" s="6"/>
    </row>
    <row r="8376" spans="1:25" x14ac:dyDescent="0.3">
      <c r="A8376" s="6">
        <v>14499</v>
      </c>
      <c r="B8376" s="6" t="s">
        <v>28006</v>
      </c>
      <c r="C8376" s="6" t="s">
        <v>28007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12295</v>
      </c>
      <c r="M8376" s="6">
        <v>63</v>
      </c>
      <c r="N8376" s="6" t="e">
        <f>VLOOKUP(A8376,web_archive!D:AB,18,FALSE)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28008</v>
      </c>
      <c r="V8376" s="6" t="s">
        <v>12368</v>
      </c>
      <c r="W8376" s="6" t="s">
        <v>12299</v>
      </c>
      <c r="X8376" s="6" t="s">
        <v>12299</v>
      </c>
      <c r="Y8376" s="6"/>
    </row>
    <row r="8377" spans="1:25" x14ac:dyDescent="0.3">
      <c r="A8377" s="6">
        <v>14500</v>
      </c>
      <c r="B8377" s="6" t="s">
        <v>28009</v>
      </c>
      <c r="C8377" s="6" t="s">
        <v>28010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12295</v>
      </c>
      <c r="M8377" s="6">
        <v>63</v>
      </c>
      <c r="N8377" s="6" t="e">
        <f>VLOOKUP(A8377,web_archive!D:AB,18,FALSE)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23072</v>
      </c>
      <c r="V8377" s="6">
        <v>3600000</v>
      </c>
      <c r="W8377" s="6" t="s">
        <v>12298</v>
      </c>
      <c r="X8377" s="6" t="s">
        <v>12299</v>
      </c>
      <c r="Y8377" s="6" t="s">
        <v>12299</v>
      </c>
    </row>
    <row r="8378" spans="1:25" x14ac:dyDescent="0.3">
      <c r="A8378" s="6">
        <v>14505</v>
      </c>
      <c r="B8378" s="6" t="s">
        <v>28011</v>
      </c>
      <c r="C8378" s="6" t="s">
        <v>28012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12295</v>
      </c>
      <c r="M8378" s="6">
        <v>63</v>
      </c>
      <c r="N8378" s="6" t="e">
        <f>VLOOKUP(A8378,web_archive!D:AB,18,FALSE)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28013</v>
      </c>
      <c r="V8378" s="6">
        <v>0</v>
      </c>
      <c r="W8378" s="6" t="s">
        <v>28014</v>
      </c>
      <c r="X8378" s="6" t="s">
        <v>12299</v>
      </c>
      <c r="Y8378" s="6" t="s">
        <v>12299</v>
      </c>
    </row>
    <row r="8379" spans="1:25" x14ac:dyDescent="0.3">
      <c r="A8379" s="6">
        <v>14506</v>
      </c>
      <c r="B8379" s="6" t="s">
        <v>28015</v>
      </c>
      <c r="C8379" s="6" t="s">
        <v>28016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12295</v>
      </c>
      <c r="M8379" s="6">
        <v>63</v>
      </c>
      <c r="N8379" s="6" t="e">
        <f>VLOOKUP(A8379,web_archive!D:AB,18,FALSE)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28017</v>
      </c>
      <c r="V8379" s="6">
        <v>0</v>
      </c>
      <c r="W8379" s="6" t="s">
        <v>28014</v>
      </c>
      <c r="X8379" s="6" t="s">
        <v>12299</v>
      </c>
      <c r="Y8379" s="6" t="s">
        <v>12299</v>
      </c>
    </row>
    <row r="8380" spans="1:25" x14ac:dyDescent="0.3">
      <c r="A8380" s="6">
        <v>14508</v>
      </c>
      <c r="B8380" s="6" t="s">
        <v>28018</v>
      </c>
      <c r="C8380" s="6" t="s">
        <v>28019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12295</v>
      </c>
      <c r="M8380" s="6">
        <v>63</v>
      </c>
      <c r="N8380" s="6" t="e">
        <f>VLOOKUP(A8380,web_archive!D:AB,18,FALSE)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12470</v>
      </c>
      <c r="V8380" s="6" t="s">
        <v>28020</v>
      </c>
      <c r="W8380" s="6" t="s">
        <v>12299</v>
      </c>
      <c r="X8380" s="6" t="s">
        <v>12299</v>
      </c>
      <c r="Y8380" s="6"/>
    </row>
    <row r="8381" spans="1:25" x14ac:dyDescent="0.3">
      <c r="A8381" s="6">
        <v>14509</v>
      </c>
      <c r="B8381" s="6" t="s">
        <v>28021</v>
      </c>
      <c r="C8381" s="6" t="s">
        <v>28022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12295</v>
      </c>
      <c r="M8381" s="6">
        <v>63</v>
      </c>
      <c r="N8381" s="6" t="e">
        <f>VLOOKUP(A8381,web_archive!D:AB,18,FALSE)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12450</v>
      </c>
      <c r="V8381" s="6">
        <v>1800000</v>
      </c>
      <c r="W8381" s="6" t="s">
        <v>12451</v>
      </c>
      <c r="X8381" s="6" t="s">
        <v>12299</v>
      </c>
      <c r="Y8381" s="6" t="s">
        <v>12299</v>
      </c>
    </row>
    <row r="8382" spans="1:25" x14ac:dyDescent="0.3">
      <c r="A8382" s="6">
        <v>14510</v>
      </c>
      <c r="B8382" s="6" t="s">
        <v>28023</v>
      </c>
      <c r="C8382" s="6" t="s">
        <v>28024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12452</v>
      </c>
      <c r="M8382" s="6">
        <v>63</v>
      </c>
      <c r="N8382" s="6" t="e">
        <f>VLOOKUP(A8382,web_archive!D:AB,18,FALSE)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12453</v>
      </c>
      <c r="V8382" s="6">
        <v>1800000</v>
      </c>
      <c r="W8382" s="6" t="s">
        <v>12454</v>
      </c>
      <c r="X8382" s="6" t="s">
        <v>12299</v>
      </c>
      <c r="Y8382" s="6" t="s">
        <v>12299</v>
      </c>
    </row>
    <row r="8383" spans="1:25" x14ac:dyDescent="0.3">
      <c r="A8383" s="6">
        <v>14511</v>
      </c>
      <c r="B8383" s="6" t="s">
        <v>28025</v>
      </c>
      <c r="C8383" s="6" t="s">
        <v>28026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28027</v>
      </c>
      <c r="M8383" s="6">
        <v>63</v>
      </c>
      <c r="N8383" s="6" t="e">
        <f>VLOOKUP(A8383,web_archive!D:AB,18,FALSE)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12456</v>
      </c>
      <c r="V8383" s="6">
        <v>1800000</v>
      </c>
      <c r="W8383" s="6" t="s">
        <v>12457</v>
      </c>
      <c r="X8383" s="6" t="s">
        <v>12299</v>
      </c>
      <c r="Y8383" s="6" t="s">
        <v>12299</v>
      </c>
    </row>
    <row r="8384" spans="1:25" x14ac:dyDescent="0.3">
      <c r="A8384" s="6">
        <v>14512</v>
      </c>
      <c r="B8384" s="6" t="s">
        <v>28028</v>
      </c>
      <c r="C8384" s="6" t="s">
        <v>28029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12295</v>
      </c>
      <c r="M8384" s="6">
        <v>63</v>
      </c>
      <c r="N8384" s="6" t="e">
        <f>VLOOKUP(A8384,web_archive!D:AB,18,FALSE)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28030</v>
      </c>
      <c r="V8384" s="6" t="s">
        <v>12489</v>
      </c>
      <c r="W8384" s="6" t="s">
        <v>12299</v>
      </c>
      <c r="X8384" s="6" t="s">
        <v>12299</v>
      </c>
      <c r="Y8384" s="6"/>
    </row>
    <row r="8385" spans="1:25" x14ac:dyDescent="0.3">
      <c r="A8385" s="6">
        <v>14513</v>
      </c>
      <c r="B8385" s="6" t="s">
        <v>28031</v>
      </c>
      <c r="C8385" s="6" t="s">
        <v>28032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12295</v>
      </c>
      <c r="M8385" s="6">
        <v>63</v>
      </c>
      <c r="N8385" s="6" t="e">
        <f>VLOOKUP(A8385,web_archive!D:AB,18,FALSE)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28033</v>
      </c>
      <c r="V8385" s="6" t="s">
        <v>12489</v>
      </c>
      <c r="W8385" s="6" t="s">
        <v>12299</v>
      </c>
      <c r="X8385" s="6" t="s">
        <v>12299</v>
      </c>
      <c r="Y8385" s="6"/>
    </row>
    <row r="8386" spans="1:25" x14ac:dyDescent="0.3">
      <c r="A8386" s="6">
        <v>14514</v>
      </c>
      <c r="B8386" s="6" t="s">
        <v>28034</v>
      </c>
      <c r="C8386" s="6" t="s">
        <v>28035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12295</v>
      </c>
      <c r="M8386" s="6">
        <v>63</v>
      </c>
      <c r="N8386" s="6" t="e">
        <f>VLOOKUP(A8386,web_archive!D:AB,18,FALSE)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28036</v>
      </c>
      <c r="V8386" s="6" t="s">
        <v>12489</v>
      </c>
      <c r="W8386" s="6" t="s">
        <v>12299</v>
      </c>
      <c r="X8386" s="6" t="s">
        <v>12299</v>
      </c>
      <c r="Y8386" s="6"/>
    </row>
    <row r="8387" spans="1:25" x14ac:dyDescent="0.3">
      <c r="A8387" s="6">
        <v>14515</v>
      </c>
      <c r="B8387" s="6" t="s">
        <v>28037</v>
      </c>
      <c r="C8387" s="6" t="s">
        <v>28038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12295</v>
      </c>
      <c r="M8387" s="6">
        <v>63</v>
      </c>
      <c r="N8387" s="6" t="e">
        <f>VLOOKUP(A8387,web_archive!D:AB,18,FALSE)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28039</v>
      </c>
      <c r="V8387" s="6" t="s">
        <v>12368</v>
      </c>
      <c r="W8387" s="6" t="s">
        <v>12299</v>
      </c>
      <c r="X8387" s="6" t="s">
        <v>12299</v>
      </c>
      <c r="Y8387" s="6"/>
    </row>
    <row r="8388" spans="1:25" x14ac:dyDescent="0.3">
      <c r="A8388" s="6">
        <v>14516</v>
      </c>
      <c r="B8388" s="6" t="s">
        <v>28040</v>
      </c>
      <c r="C8388" s="6" t="s">
        <v>28041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12295</v>
      </c>
      <c r="M8388" s="6">
        <v>63</v>
      </c>
      <c r="N8388" s="6" t="e">
        <f>VLOOKUP(A8388,web_archive!D:AB,18,FALSE)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23060</v>
      </c>
      <c r="V8388" s="6" t="s">
        <v>12491</v>
      </c>
      <c r="W8388" s="6" t="s">
        <v>12299</v>
      </c>
      <c r="X8388" s="6" t="s">
        <v>12299</v>
      </c>
      <c r="Y8388" s="6"/>
    </row>
    <row r="8389" spans="1:25" x14ac:dyDescent="0.3">
      <c r="A8389" s="6">
        <v>14517</v>
      </c>
      <c r="B8389" s="6" t="s">
        <v>28042</v>
      </c>
      <c r="C8389" s="6" t="s">
        <v>28043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12295</v>
      </c>
      <c r="M8389" s="6">
        <v>63</v>
      </c>
      <c r="N8389" s="6" t="e">
        <f>VLOOKUP(A8389,web_archive!D:AB,18,FALSE)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25061</v>
      </c>
      <c r="V8389" s="6" t="s">
        <v>28044</v>
      </c>
      <c r="W8389" s="6" t="s">
        <v>12491</v>
      </c>
      <c r="X8389" s="6" t="s">
        <v>12299</v>
      </c>
      <c r="Y8389" s="6" t="s">
        <v>12299</v>
      </c>
    </row>
    <row r="8390" spans="1:25" x14ac:dyDescent="0.3">
      <c r="A8390" s="6">
        <v>14518</v>
      </c>
      <c r="B8390" s="6" t="s">
        <v>28045</v>
      </c>
      <c r="C8390" s="6" t="s">
        <v>28046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12295</v>
      </c>
      <c r="M8390" s="6">
        <v>63</v>
      </c>
      <c r="N8390" s="6" t="e">
        <f>VLOOKUP(A8390,web_archive!D:AB,18,FALSE)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25061</v>
      </c>
      <c r="V8390" s="6" t="s">
        <v>28047</v>
      </c>
      <c r="W8390" s="6" t="s">
        <v>12491</v>
      </c>
      <c r="X8390" s="6" t="s">
        <v>12299</v>
      </c>
      <c r="Y8390" s="6" t="s">
        <v>12299</v>
      </c>
    </row>
    <row r="8391" spans="1:25" x14ac:dyDescent="0.3">
      <c r="A8391" s="6">
        <v>14519</v>
      </c>
      <c r="B8391" s="6" t="s">
        <v>28048</v>
      </c>
      <c r="C8391" s="6" t="s">
        <v>28049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12295</v>
      </c>
      <c r="M8391" s="6">
        <v>63</v>
      </c>
      <c r="N8391" s="6" t="e">
        <f>VLOOKUP(A8391,web_archive!D:AB,18,FALSE)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25061</v>
      </c>
      <c r="V8391" s="6" t="s">
        <v>28050</v>
      </c>
      <c r="W8391" s="6" t="s">
        <v>12491</v>
      </c>
      <c r="X8391" s="6" t="s">
        <v>12299</v>
      </c>
      <c r="Y8391" s="6" t="s">
        <v>12299</v>
      </c>
    </row>
    <row r="8392" spans="1:25" x14ac:dyDescent="0.3">
      <c r="A8392" s="6">
        <v>14520</v>
      </c>
      <c r="B8392" s="6" t="s">
        <v>28051</v>
      </c>
      <c r="C8392" s="6" t="s">
        <v>28052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12295</v>
      </c>
      <c r="M8392" s="6">
        <v>63</v>
      </c>
      <c r="N8392" s="6" t="e">
        <f>VLOOKUP(A8392,web_archive!D:AB,18,FALSE)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25061</v>
      </c>
      <c r="V8392" s="6" t="s">
        <v>28053</v>
      </c>
      <c r="W8392" s="6" t="s">
        <v>12491</v>
      </c>
      <c r="X8392" s="6" t="s">
        <v>12299</v>
      </c>
      <c r="Y8392" s="6" t="s">
        <v>12299</v>
      </c>
    </row>
    <row r="8393" spans="1:25" x14ac:dyDescent="0.3">
      <c r="A8393" s="6">
        <v>14521</v>
      </c>
      <c r="B8393" s="6" t="s">
        <v>28054</v>
      </c>
      <c r="C8393" s="6" t="s">
        <v>28055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12295</v>
      </c>
      <c r="M8393" s="6">
        <v>63</v>
      </c>
      <c r="N8393" s="6" t="e">
        <f>VLOOKUP(A8393,web_archive!D:AB,18,FALSE)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25061</v>
      </c>
      <c r="V8393" s="6" t="s">
        <v>28056</v>
      </c>
      <c r="W8393" s="6" t="s">
        <v>12368</v>
      </c>
      <c r="X8393" s="6" t="s">
        <v>12299</v>
      </c>
      <c r="Y8393" s="6" t="s">
        <v>12299</v>
      </c>
    </row>
    <row r="8394" spans="1:25" x14ac:dyDescent="0.3">
      <c r="A8394" s="6">
        <v>14522</v>
      </c>
      <c r="B8394" s="6" t="s">
        <v>28057</v>
      </c>
      <c r="C8394" s="6" t="s">
        <v>28058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12295</v>
      </c>
      <c r="M8394" s="6">
        <v>63</v>
      </c>
      <c r="N8394" s="6" t="e">
        <f>VLOOKUP(A8394,web_archive!D:AB,18,FALSE)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12412</v>
      </c>
      <c r="V8394" s="6" t="s">
        <v>12298</v>
      </c>
      <c r="W8394" s="6" t="s">
        <v>12299</v>
      </c>
      <c r="X8394" s="6" t="s">
        <v>12299</v>
      </c>
      <c r="Y8394" s="6"/>
    </row>
    <row r="8395" spans="1:25" x14ac:dyDescent="0.3">
      <c r="A8395" s="6">
        <v>14523</v>
      </c>
      <c r="B8395" s="6" t="s">
        <v>28059</v>
      </c>
      <c r="C8395" s="6" t="s">
        <v>7641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12295</v>
      </c>
      <c r="M8395" s="6">
        <v>63</v>
      </c>
      <c r="N8395" s="6" t="e">
        <f>VLOOKUP(A8395,web_archive!D:AB,18,FALSE)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12482</v>
      </c>
      <c r="V8395" s="6" t="s">
        <v>12413</v>
      </c>
      <c r="W8395" s="6" t="s">
        <v>12299</v>
      </c>
      <c r="X8395" s="6" t="s">
        <v>12299</v>
      </c>
      <c r="Y8395" s="6"/>
    </row>
    <row r="8396" spans="1:25" x14ac:dyDescent="0.3">
      <c r="A8396" s="6">
        <v>14524</v>
      </c>
      <c r="B8396" s="6" t="s">
        <v>28060</v>
      </c>
      <c r="C8396" s="6" t="s">
        <v>28061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12295</v>
      </c>
      <c r="M8396" s="6">
        <v>63</v>
      </c>
      <c r="N8396" s="6" t="e">
        <f>VLOOKUP(A8396,web_archive!D:AB,18,FALSE)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12412</v>
      </c>
      <c r="V8396" s="6" t="s">
        <v>12413</v>
      </c>
      <c r="W8396" s="6" t="s">
        <v>12299</v>
      </c>
      <c r="X8396" s="6" t="s">
        <v>12299</v>
      </c>
      <c r="Y8396" s="6"/>
    </row>
    <row r="8397" spans="1:25" x14ac:dyDescent="0.3">
      <c r="A8397" s="6">
        <v>14525</v>
      </c>
      <c r="B8397" s="6" t="s">
        <v>28062</v>
      </c>
      <c r="C8397" s="6" t="s">
        <v>28063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12295</v>
      </c>
      <c r="M8397" s="6">
        <v>63</v>
      </c>
      <c r="N8397" s="6" t="e">
        <f>VLOOKUP(A8397,web_archive!D:AB,18,FALSE)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12485</v>
      </c>
      <c r="V8397" s="6">
        <v>180000</v>
      </c>
      <c r="W8397" s="6" t="s">
        <v>12489</v>
      </c>
      <c r="X8397" s="6" t="s">
        <v>12299</v>
      </c>
      <c r="Y8397" s="6" t="s">
        <v>12299</v>
      </c>
    </row>
    <row r="8398" spans="1:25" x14ac:dyDescent="0.3">
      <c r="A8398" s="6">
        <v>14526</v>
      </c>
      <c r="B8398" s="6" t="s">
        <v>28064</v>
      </c>
      <c r="C8398" s="6" t="s">
        <v>28065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12295</v>
      </c>
      <c r="M8398" s="6">
        <v>63</v>
      </c>
      <c r="N8398" s="6" t="e">
        <f>VLOOKUP(A8398,web_archive!D:AB,18,FALSE)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12487</v>
      </c>
      <c r="V8398" s="6">
        <v>180000</v>
      </c>
      <c r="W8398" s="6" t="s">
        <v>12489</v>
      </c>
      <c r="X8398" s="6" t="s">
        <v>12299</v>
      </c>
      <c r="Y8398" s="6" t="s">
        <v>12299</v>
      </c>
    </row>
    <row r="8399" spans="1:25" x14ac:dyDescent="0.3">
      <c r="A8399" s="6">
        <v>14527</v>
      </c>
      <c r="B8399" s="6" t="s">
        <v>28066</v>
      </c>
      <c r="C8399" s="6" t="s">
        <v>28067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12295</v>
      </c>
      <c r="M8399" s="6">
        <v>63</v>
      </c>
      <c r="N8399" s="6" t="e">
        <f>VLOOKUP(A8399,web_archive!D:AB,18,FALSE)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23461</v>
      </c>
      <c r="V8399" s="6" t="s">
        <v>12368</v>
      </c>
      <c r="W8399" s="6" t="s">
        <v>12299</v>
      </c>
      <c r="X8399" s="6" t="s">
        <v>12299</v>
      </c>
      <c r="Y8399" s="6"/>
    </row>
    <row r="8400" spans="1:25" x14ac:dyDescent="0.3">
      <c r="A8400" s="6">
        <v>14528</v>
      </c>
      <c r="B8400" s="6" t="s">
        <v>28068</v>
      </c>
      <c r="C8400" s="6" t="s">
        <v>28069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12295</v>
      </c>
      <c r="M8400" s="6">
        <v>63</v>
      </c>
      <c r="N8400" s="6" t="e">
        <f>VLOOKUP(A8400,web_archive!D:AB,18,FALSE)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28070</v>
      </c>
      <c r="V8400" s="6">
        <v>52</v>
      </c>
      <c r="W8400" s="6" t="s">
        <v>12464</v>
      </c>
      <c r="X8400" s="6" t="s">
        <v>12299</v>
      </c>
      <c r="Y8400" s="6" t="s">
        <v>12299</v>
      </c>
    </row>
    <row r="8401" spans="1:28" x14ac:dyDescent="0.3">
      <c r="A8401" s="6">
        <v>14529</v>
      </c>
      <c r="B8401" s="6" t="s">
        <v>28071</v>
      </c>
      <c r="C8401" s="6" t="s">
        <v>28072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12295</v>
      </c>
      <c r="M8401" s="6">
        <v>63</v>
      </c>
      <c r="N8401" s="6" t="e">
        <f>VLOOKUP(A8401,web_archive!D:AB,18,FALSE)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28073</v>
      </c>
      <c r="V8401" s="6" t="s">
        <v>12368</v>
      </c>
      <c r="W8401" s="6" t="s">
        <v>12299</v>
      </c>
      <c r="X8401" s="6" t="s">
        <v>12299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28074</v>
      </c>
      <c r="C8402" s="6" t="s">
        <v>28075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12295</v>
      </c>
      <c r="M8402" s="6">
        <v>63</v>
      </c>
      <c r="N8402" s="6" t="e">
        <f>VLOOKUP(A8402,web_archive!D:AB,18,FALSE)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22822</v>
      </c>
      <c r="V8402" s="6">
        <v>1800000</v>
      </c>
      <c r="W8402" s="6" t="s">
        <v>12486</v>
      </c>
      <c r="X8402" s="6" t="s">
        <v>12299</v>
      </c>
      <c r="Y8402" s="6" t="s">
        <v>12299</v>
      </c>
      <c r="Z8402" s="6"/>
      <c r="AA8402" s="6"/>
      <c r="AB8402" s="6"/>
    </row>
    <row r="8403" spans="1:28" x14ac:dyDescent="0.3">
      <c r="A8403" s="6">
        <v>14531</v>
      </c>
      <c r="B8403" s="6" t="s">
        <v>28076</v>
      </c>
      <c r="C8403" s="6" t="s">
        <v>28077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12295</v>
      </c>
      <c r="M8403" s="6">
        <v>63</v>
      </c>
      <c r="N8403" s="6" t="e">
        <f>VLOOKUP(A8403,web_archive!D:AB,18,FALSE)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22825</v>
      </c>
      <c r="V8403" s="6">
        <v>1800000</v>
      </c>
      <c r="W8403" s="6" t="s">
        <v>12486</v>
      </c>
      <c r="X8403" s="6" t="s">
        <v>12299</v>
      </c>
      <c r="Y8403" s="6" t="s">
        <v>12299</v>
      </c>
      <c r="Z8403" s="6"/>
      <c r="AA8403" s="6"/>
      <c r="AB8403" s="6"/>
    </row>
    <row r="8404" spans="1:28" x14ac:dyDescent="0.3">
      <c r="A8404" s="6">
        <v>14532</v>
      </c>
      <c r="B8404" s="6" t="s">
        <v>28078</v>
      </c>
      <c r="C8404" s="6" t="s">
        <v>28079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12295</v>
      </c>
      <c r="M8404" s="6">
        <v>63</v>
      </c>
      <c r="N8404" s="6" t="e">
        <f>VLOOKUP(A8404,web_archive!D:AB,18,FALSE)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23071</v>
      </c>
      <c r="V8404" s="6">
        <v>1800000</v>
      </c>
      <c r="W8404" s="6" t="s">
        <v>12464</v>
      </c>
      <c r="X8404" s="6" t="s">
        <v>12299</v>
      </c>
      <c r="Y8404" s="6" t="s">
        <v>12299</v>
      </c>
      <c r="Z8404" s="6"/>
      <c r="AA8404" s="6"/>
      <c r="AB8404" s="6"/>
    </row>
    <row r="8405" spans="1:28" x14ac:dyDescent="0.3">
      <c r="A8405" s="6">
        <v>14533</v>
      </c>
      <c r="B8405" s="6" t="s">
        <v>848</v>
      </c>
      <c r="C8405" s="6" t="s">
        <v>849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12295</v>
      </c>
      <c r="M8405" s="6">
        <v>63</v>
      </c>
      <c r="N8405" s="6" t="str">
        <f>VLOOKUP(A8405,web_archive!D:AB,18,FALSE)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23071</v>
      </c>
      <c r="V8405" s="6">
        <v>1800000</v>
      </c>
      <c r="W8405" s="6" t="s">
        <v>12413</v>
      </c>
      <c r="X8405" s="6" t="s">
        <v>12299</v>
      </c>
      <c r="Y8405" s="6" t="s">
        <v>12299</v>
      </c>
      <c r="Z8405" s="6"/>
      <c r="AA8405" s="6"/>
      <c r="AB8405" s="6"/>
    </row>
    <row r="8406" spans="1:28" x14ac:dyDescent="0.3">
      <c r="A8406" s="6">
        <v>14534</v>
      </c>
      <c r="B8406" s="6" t="s">
        <v>28080</v>
      </c>
      <c r="C8406" s="6" t="s">
        <v>28081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12295</v>
      </c>
      <c r="M8406" s="6">
        <v>63</v>
      </c>
      <c r="N8406" s="6" t="e">
        <f>VLOOKUP(A8406,web_archive!D:AB,18,FALSE)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28082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12298</v>
      </c>
      <c r="AA8406" s="6" t="s">
        <v>12299</v>
      </c>
      <c r="AB8406" s="6" t="s">
        <v>12299</v>
      </c>
    </row>
    <row r="8407" spans="1:28" x14ac:dyDescent="0.3">
      <c r="A8407" s="6">
        <v>14535</v>
      </c>
      <c r="B8407" s="6" t="s">
        <v>28083</v>
      </c>
      <c r="C8407" s="6" t="s">
        <v>28084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12295</v>
      </c>
      <c r="M8407" s="6">
        <v>63</v>
      </c>
      <c r="N8407" s="6" t="e">
        <f>VLOOKUP(A8407,web_archive!D:AB,18,FALSE)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28085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12298</v>
      </c>
      <c r="AA8407" s="6" t="s">
        <v>12299</v>
      </c>
      <c r="AB8407" s="6" t="s">
        <v>12299</v>
      </c>
    </row>
    <row r="8408" spans="1:28" x14ac:dyDescent="0.3">
      <c r="A8408" s="6">
        <v>14536</v>
      </c>
      <c r="B8408" s="6" t="s">
        <v>28086</v>
      </c>
      <c r="C8408" s="6" t="s">
        <v>28086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12295</v>
      </c>
      <c r="M8408" s="6">
        <v>63</v>
      </c>
      <c r="N8408" s="6" t="e">
        <f>VLOOKUP(A8408,web_archive!D:AB,18,FALSE)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28087</v>
      </c>
      <c r="V8408" s="6">
        <v>300000</v>
      </c>
      <c r="W8408" s="6" t="s">
        <v>12486</v>
      </c>
      <c r="X8408" s="6" t="s">
        <v>12299</v>
      </c>
      <c r="Y8408" s="6" t="s">
        <v>12299</v>
      </c>
      <c r="Z8408" s="6"/>
      <c r="AA8408" s="6"/>
      <c r="AB8408" s="6"/>
    </row>
    <row r="8409" spans="1:28" x14ac:dyDescent="0.3">
      <c r="A8409" s="6">
        <v>14537</v>
      </c>
      <c r="B8409" s="6" t="s">
        <v>28088</v>
      </c>
      <c r="C8409" s="6" t="s">
        <v>28089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12295</v>
      </c>
      <c r="M8409" s="6">
        <v>63</v>
      </c>
      <c r="N8409" s="6" t="e">
        <f>VLOOKUP(A8409,web_archive!D:AB,18,FALSE)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28090</v>
      </c>
      <c r="V8409" s="6">
        <v>1800000</v>
      </c>
      <c r="W8409" s="6" t="s">
        <v>12483</v>
      </c>
      <c r="X8409" s="6" t="s">
        <v>12299</v>
      </c>
      <c r="Y8409" s="6" t="s">
        <v>12299</v>
      </c>
      <c r="Z8409" s="6"/>
      <c r="AA8409" s="6"/>
      <c r="AB8409" s="6"/>
    </row>
    <row r="8410" spans="1:28" x14ac:dyDescent="0.3">
      <c r="A8410" s="6">
        <v>14538</v>
      </c>
      <c r="B8410" s="6" t="s">
        <v>28091</v>
      </c>
      <c r="C8410" s="6" t="s">
        <v>28092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12295</v>
      </c>
      <c r="M8410" s="6">
        <v>63</v>
      </c>
      <c r="N8410" s="6" t="e">
        <f>VLOOKUP(A8410,web_archive!D:AB,18,FALSE)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28093</v>
      </c>
      <c r="V8410" s="6">
        <v>60000</v>
      </c>
      <c r="W8410" s="6" t="s">
        <v>12483</v>
      </c>
      <c r="X8410" s="6" t="s">
        <v>12299</v>
      </c>
      <c r="Y8410" s="6" t="s">
        <v>12299</v>
      </c>
      <c r="Z8410" s="6"/>
      <c r="AA8410" s="6"/>
      <c r="AB8410" s="6"/>
    </row>
    <row r="8411" spans="1:28" x14ac:dyDescent="0.3">
      <c r="A8411" s="6">
        <v>14539</v>
      </c>
      <c r="B8411" s="6" t="s">
        <v>28094</v>
      </c>
      <c r="C8411" s="6" t="s">
        <v>28095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12295</v>
      </c>
      <c r="M8411" s="6">
        <v>63</v>
      </c>
      <c r="N8411" s="6" t="e">
        <f>VLOOKUP(A8411,web_archive!D:AB,18,FALSE)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28096</v>
      </c>
      <c r="V8411" s="6">
        <v>1800000</v>
      </c>
      <c r="W8411" s="6">
        <v>1</v>
      </c>
      <c r="X8411" s="6" t="s">
        <v>13306</v>
      </c>
      <c r="Y8411" s="6">
        <v>1</v>
      </c>
      <c r="Z8411" s="6" t="s">
        <v>12298</v>
      </c>
      <c r="AA8411" s="6" t="s">
        <v>12299</v>
      </c>
      <c r="AB8411" s="6" t="s">
        <v>12299</v>
      </c>
    </row>
    <row r="8412" spans="1:28" x14ac:dyDescent="0.3">
      <c r="A8412" s="6">
        <v>14540</v>
      </c>
      <c r="B8412" s="6" t="s">
        <v>28097</v>
      </c>
      <c r="C8412" s="6" t="s">
        <v>28098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12295</v>
      </c>
      <c r="M8412" s="6">
        <v>63</v>
      </c>
      <c r="N8412" s="6" t="e">
        <f>VLOOKUP(A8412,web_archive!D:AB,18,FALSE)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28099</v>
      </c>
      <c r="V8412" s="6">
        <v>1800000</v>
      </c>
      <c r="W8412" s="6">
        <v>1</v>
      </c>
      <c r="X8412" s="6" t="s">
        <v>13454</v>
      </c>
      <c r="Y8412" s="6">
        <v>1</v>
      </c>
      <c r="Z8412" s="6" t="s">
        <v>12298</v>
      </c>
      <c r="AA8412" s="6" t="s">
        <v>12299</v>
      </c>
      <c r="AB8412" s="6" t="s">
        <v>12299</v>
      </c>
    </row>
    <row r="8413" spans="1:28" x14ac:dyDescent="0.3">
      <c r="A8413" s="6">
        <v>14541</v>
      </c>
      <c r="B8413" s="6" t="s">
        <v>28100</v>
      </c>
      <c r="C8413" s="6" t="s">
        <v>28101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12295</v>
      </c>
      <c r="M8413" s="6">
        <v>63</v>
      </c>
      <c r="N8413" s="6" t="e">
        <f>VLOOKUP(A8413,web_archive!D:AB,18,FALSE)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28102</v>
      </c>
      <c r="V8413" s="6">
        <v>60000</v>
      </c>
      <c r="W8413" s="6" t="s">
        <v>12404</v>
      </c>
      <c r="X8413" s="6" t="s">
        <v>12299</v>
      </c>
      <c r="Y8413" s="6" t="s">
        <v>12299</v>
      </c>
      <c r="Z8413" s="6"/>
      <c r="AA8413" s="6"/>
      <c r="AB8413" s="6"/>
    </row>
    <row r="8414" spans="1:28" x14ac:dyDescent="0.3">
      <c r="A8414" s="6">
        <v>14542</v>
      </c>
      <c r="B8414" s="6" t="s">
        <v>28103</v>
      </c>
      <c r="C8414" s="6" t="s">
        <v>28104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12295</v>
      </c>
      <c r="M8414" s="6">
        <v>63</v>
      </c>
      <c r="N8414" s="6" t="e">
        <f>VLOOKUP(A8414,web_archive!D:AB,18,FALSE)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28102</v>
      </c>
      <c r="V8414" s="6">
        <v>180000</v>
      </c>
      <c r="W8414" s="6" t="s">
        <v>12404</v>
      </c>
      <c r="X8414" s="6" t="s">
        <v>12299</v>
      </c>
      <c r="Y8414" s="6" t="s">
        <v>12299</v>
      </c>
      <c r="Z8414" s="6"/>
      <c r="AA8414" s="6"/>
      <c r="AB8414" s="6"/>
    </row>
    <row r="8415" spans="1:28" x14ac:dyDescent="0.3">
      <c r="A8415" s="6">
        <v>14543</v>
      </c>
      <c r="B8415" s="6" t="s">
        <v>28105</v>
      </c>
      <c r="C8415" s="6" t="s">
        <v>28106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12295</v>
      </c>
      <c r="M8415" s="6">
        <v>63</v>
      </c>
      <c r="N8415" s="6" t="e">
        <f>VLOOKUP(A8415,web_archive!D:AB,18,FALSE)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28107</v>
      </c>
      <c r="V8415" s="6">
        <v>60000</v>
      </c>
      <c r="W8415" s="6" t="s">
        <v>12404</v>
      </c>
      <c r="X8415" s="6" t="s">
        <v>12299</v>
      </c>
      <c r="Y8415" s="6" t="s">
        <v>12299</v>
      </c>
      <c r="Z8415" s="6"/>
      <c r="AA8415" s="6"/>
      <c r="AB8415" s="6"/>
    </row>
    <row r="8416" spans="1:28" x14ac:dyDescent="0.3">
      <c r="A8416" s="6">
        <v>14544</v>
      </c>
      <c r="B8416" s="6" t="s">
        <v>28108</v>
      </c>
      <c r="C8416" s="6" t="s">
        <v>28109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12295</v>
      </c>
      <c r="M8416" s="6">
        <v>63</v>
      </c>
      <c r="N8416" s="6" t="e">
        <f>VLOOKUP(A8416,web_archive!D:AB,18,FALSE)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28107</v>
      </c>
      <c r="V8416" s="6">
        <v>180000</v>
      </c>
      <c r="W8416" s="6" t="s">
        <v>12404</v>
      </c>
      <c r="X8416" s="6" t="s">
        <v>12299</v>
      </c>
      <c r="Y8416" s="6" t="s">
        <v>12299</v>
      </c>
      <c r="Z8416" s="6"/>
      <c r="AA8416" s="6"/>
      <c r="AB8416" s="6"/>
    </row>
    <row r="8417" spans="1:26" x14ac:dyDescent="0.3">
      <c r="A8417" s="6">
        <v>14545</v>
      </c>
      <c r="B8417" s="6" t="s">
        <v>844</v>
      </c>
      <c r="C8417" s="6" t="s">
        <v>845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12295</v>
      </c>
      <c r="M8417" s="6">
        <v>63</v>
      </c>
      <c r="N8417" s="6" t="str">
        <f>VLOOKUP(A8417,web_archive!D:AB,18,FALSE)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23071</v>
      </c>
      <c r="V8417" s="6">
        <v>1800000</v>
      </c>
      <c r="W8417" s="6" t="s">
        <v>12820</v>
      </c>
      <c r="X8417" s="6" t="s">
        <v>12299</v>
      </c>
      <c r="Y8417" s="6" t="s">
        <v>12299</v>
      </c>
      <c r="Z8417" s="6"/>
    </row>
    <row r="8418" spans="1:26" x14ac:dyDescent="0.3">
      <c r="A8418" s="6">
        <v>14546</v>
      </c>
      <c r="B8418" s="6" t="s">
        <v>28110</v>
      </c>
      <c r="C8418" s="6" t="s">
        <v>28111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12295</v>
      </c>
      <c r="M8418" s="6">
        <v>63</v>
      </c>
      <c r="N8418" s="6" t="e">
        <f>VLOOKUP(A8418,web_archive!D:AB,18,FALSE)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12299</v>
      </c>
      <c r="V8418" s="6" t="s">
        <v>12299</v>
      </c>
      <c r="W8418" s="6" t="s">
        <v>12299</v>
      </c>
      <c r="X8418" s="6"/>
      <c r="Y8418" s="6"/>
      <c r="Z8418" s="6"/>
    </row>
    <row r="8419" spans="1:26" x14ac:dyDescent="0.3">
      <c r="A8419" s="6">
        <v>14547</v>
      </c>
      <c r="B8419" s="6" t="s">
        <v>28112</v>
      </c>
      <c r="C8419" s="6" t="s">
        <v>28113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12295</v>
      </c>
      <c r="M8419" s="6">
        <v>63</v>
      </c>
      <c r="N8419" s="6" t="e">
        <f>VLOOKUP(A8419,web_archive!D:AB,18,FALSE)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12299</v>
      </c>
      <c r="V8419" s="6" t="s">
        <v>12299</v>
      </c>
      <c r="W8419" s="6" t="s">
        <v>12299</v>
      </c>
      <c r="X8419" s="6"/>
      <c r="Y8419" s="6"/>
      <c r="Z8419" s="6"/>
    </row>
    <row r="8420" spans="1:26" x14ac:dyDescent="0.3">
      <c r="A8420" s="6">
        <v>14548</v>
      </c>
      <c r="B8420" s="6" t="s">
        <v>28114</v>
      </c>
      <c r="C8420" s="6" t="s">
        <v>28115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12295</v>
      </c>
      <c r="M8420" s="6">
        <v>63</v>
      </c>
      <c r="N8420" s="6" t="e">
        <f>VLOOKUP(A8420,web_archive!D:AB,18,FALSE)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12299</v>
      </c>
      <c r="V8420" s="6" t="s">
        <v>12299</v>
      </c>
      <c r="W8420" s="6" t="s">
        <v>12299</v>
      </c>
      <c r="X8420" s="6"/>
      <c r="Y8420" s="6"/>
      <c r="Z8420" s="6"/>
    </row>
    <row r="8421" spans="1:26" x14ac:dyDescent="0.3">
      <c r="A8421" s="6">
        <v>14549</v>
      </c>
      <c r="B8421" s="6" t="s">
        <v>28116</v>
      </c>
      <c r="C8421" s="6" t="s">
        <v>28117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12295</v>
      </c>
      <c r="M8421" s="6">
        <v>63</v>
      </c>
      <c r="N8421" s="6" t="e">
        <f>VLOOKUP(A8421,web_archive!D:AB,18,FALSE)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12299</v>
      </c>
      <c r="V8421" s="6" t="s">
        <v>12299</v>
      </c>
      <c r="W8421" s="6" t="s">
        <v>12299</v>
      </c>
      <c r="X8421" s="6"/>
      <c r="Y8421" s="6"/>
      <c r="Z8421" s="6"/>
    </row>
    <row r="8422" spans="1:26" x14ac:dyDescent="0.3">
      <c r="A8422" s="6">
        <v>14550</v>
      </c>
      <c r="B8422" s="6" t="s">
        <v>28118</v>
      </c>
      <c r="C8422" s="6" t="s">
        <v>28119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12295</v>
      </c>
      <c r="M8422" s="6">
        <v>63</v>
      </c>
      <c r="N8422" s="6" t="e">
        <f>VLOOKUP(A8422,web_archive!D:AB,18,FALSE)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12299</v>
      </c>
      <c r="V8422" s="6" t="s">
        <v>12299</v>
      </c>
      <c r="W8422" s="6" t="s">
        <v>12299</v>
      </c>
      <c r="X8422" s="6"/>
      <c r="Y8422" s="6"/>
      <c r="Z8422" s="6"/>
    </row>
    <row r="8423" spans="1:26" x14ac:dyDescent="0.3">
      <c r="A8423" s="6">
        <v>14551</v>
      </c>
      <c r="B8423" s="6" t="s">
        <v>28120</v>
      </c>
      <c r="C8423" s="6" t="s">
        <v>22676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12295</v>
      </c>
      <c r="M8423" s="6">
        <v>63</v>
      </c>
      <c r="N8423" s="6" t="e">
        <f>VLOOKUP(A8423,web_archive!D:AB,18,FALSE)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22677</v>
      </c>
      <c r="V8423" s="6">
        <v>1200000</v>
      </c>
      <c r="W8423" s="6" t="s">
        <v>22678</v>
      </c>
      <c r="X8423" s="6" t="s">
        <v>12298</v>
      </c>
      <c r="Y8423" s="6" t="s">
        <v>12299</v>
      </c>
      <c r="Z8423" s="6" t="s">
        <v>12299</v>
      </c>
    </row>
    <row r="8424" spans="1:26" x14ac:dyDescent="0.3">
      <c r="A8424" s="6">
        <v>14552</v>
      </c>
      <c r="B8424" s="6" t="s">
        <v>28121</v>
      </c>
      <c r="C8424" s="6" t="s">
        <v>22680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12295</v>
      </c>
      <c r="M8424" s="6">
        <v>63</v>
      </c>
      <c r="N8424" s="6" t="e">
        <f>VLOOKUP(A8424,web_archive!D:AB,18,FALSE)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22677</v>
      </c>
      <c r="V8424" s="6">
        <v>1200000</v>
      </c>
      <c r="W8424" s="6" t="s">
        <v>22681</v>
      </c>
      <c r="X8424" s="6" t="s">
        <v>12298</v>
      </c>
      <c r="Y8424" s="6" t="s">
        <v>12299</v>
      </c>
      <c r="Z8424" s="6" t="s">
        <v>12299</v>
      </c>
    </row>
    <row r="8425" spans="1:26" x14ac:dyDescent="0.3">
      <c r="A8425" s="6">
        <v>14553</v>
      </c>
      <c r="B8425" s="6" t="s">
        <v>28122</v>
      </c>
      <c r="C8425" s="6" t="s">
        <v>9692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12295</v>
      </c>
      <c r="M8425" s="6">
        <v>63</v>
      </c>
      <c r="N8425" s="6" t="e">
        <f>VLOOKUP(A8425,web_archive!D:AB,18,FALSE)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22677</v>
      </c>
      <c r="V8425" s="6">
        <v>1200000</v>
      </c>
      <c r="W8425" s="6" t="s">
        <v>22682</v>
      </c>
      <c r="X8425" s="6" t="s">
        <v>12298</v>
      </c>
      <c r="Y8425" s="6" t="s">
        <v>12299</v>
      </c>
      <c r="Z8425" s="6" t="s">
        <v>12299</v>
      </c>
    </row>
    <row r="8426" spans="1:26" x14ac:dyDescent="0.3">
      <c r="A8426" s="6">
        <v>14554</v>
      </c>
      <c r="B8426" s="6" t="s">
        <v>28123</v>
      </c>
      <c r="C8426" s="6" t="s">
        <v>22688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12295</v>
      </c>
      <c r="M8426" s="6">
        <v>63</v>
      </c>
      <c r="N8426" s="6" t="e">
        <f>VLOOKUP(A8426,web_archive!D:AB,18,FALSE)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22689</v>
      </c>
      <c r="V8426" s="6">
        <v>1200000</v>
      </c>
      <c r="W8426" s="6" t="s">
        <v>22690</v>
      </c>
      <c r="X8426" s="6" t="s">
        <v>12491</v>
      </c>
      <c r="Y8426" s="6" t="s">
        <v>12299</v>
      </c>
      <c r="Z8426" s="6" t="s">
        <v>12299</v>
      </c>
    </row>
    <row r="8427" spans="1:26" x14ac:dyDescent="0.3">
      <c r="A8427" s="6">
        <v>14555</v>
      </c>
      <c r="B8427" s="6" t="s">
        <v>28124</v>
      </c>
      <c r="C8427" s="6" t="s">
        <v>5529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12295</v>
      </c>
      <c r="M8427" s="6">
        <v>63</v>
      </c>
      <c r="N8427" s="6" t="e">
        <f>VLOOKUP(A8427,web_archive!D:AB,18,FALSE)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22689</v>
      </c>
      <c r="V8427" s="6">
        <v>1200000</v>
      </c>
      <c r="W8427" s="6" t="s">
        <v>22691</v>
      </c>
      <c r="X8427" s="6" t="s">
        <v>12491</v>
      </c>
      <c r="Y8427" s="6" t="s">
        <v>12299</v>
      </c>
      <c r="Z8427" s="6" t="s">
        <v>12299</v>
      </c>
    </row>
    <row r="8428" spans="1:26" x14ac:dyDescent="0.3">
      <c r="A8428" s="6">
        <v>14556</v>
      </c>
      <c r="B8428" s="6" t="s">
        <v>28125</v>
      </c>
      <c r="C8428" s="6" t="s">
        <v>22693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12295</v>
      </c>
      <c r="M8428" s="6">
        <v>63</v>
      </c>
      <c r="N8428" s="6" t="e">
        <f>VLOOKUP(A8428,web_archive!D:AB,18,FALSE)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22689</v>
      </c>
      <c r="V8428" s="6">
        <v>1200000</v>
      </c>
      <c r="W8428" s="6" t="s">
        <v>22694</v>
      </c>
      <c r="X8428" s="6" t="s">
        <v>12491</v>
      </c>
      <c r="Y8428" s="6" t="s">
        <v>12299</v>
      </c>
      <c r="Z8428" s="6" t="s">
        <v>12299</v>
      </c>
    </row>
    <row r="8429" spans="1:26" x14ac:dyDescent="0.3">
      <c r="A8429" s="6">
        <v>14557</v>
      </c>
      <c r="B8429" s="6" t="s">
        <v>28126</v>
      </c>
      <c r="C8429" s="6" t="s">
        <v>22700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12295</v>
      </c>
      <c r="M8429" s="6">
        <v>63</v>
      </c>
      <c r="N8429" s="6" t="e">
        <f>VLOOKUP(A8429,web_archive!D:AB,18,FALSE)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22701</v>
      </c>
      <c r="V8429" s="6">
        <v>1200000</v>
      </c>
      <c r="W8429" s="6" t="s">
        <v>22678</v>
      </c>
      <c r="X8429" s="6" t="s">
        <v>12298</v>
      </c>
      <c r="Y8429" s="6" t="s">
        <v>12299</v>
      </c>
      <c r="Z8429" s="6" t="s">
        <v>12299</v>
      </c>
    </row>
    <row r="8430" spans="1:26" x14ac:dyDescent="0.3">
      <c r="A8430" s="6">
        <v>14558</v>
      </c>
      <c r="B8430" s="6" t="s">
        <v>28127</v>
      </c>
      <c r="C8430" s="6" t="s">
        <v>22703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12295</v>
      </c>
      <c r="M8430" s="6">
        <v>63</v>
      </c>
      <c r="N8430" s="6" t="e">
        <f>VLOOKUP(A8430,web_archive!D:AB,18,FALSE)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22701</v>
      </c>
      <c r="V8430" s="6">
        <v>1200000</v>
      </c>
      <c r="W8430" s="6" t="s">
        <v>22681</v>
      </c>
      <c r="X8430" s="6" t="s">
        <v>12298</v>
      </c>
      <c r="Y8430" s="6" t="s">
        <v>12299</v>
      </c>
      <c r="Z8430" s="6" t="s">
        <v>12299</v>
      </c>
    </row>
    <row r="8431" spans="1:26" x14ac:dyDescent="0.3">
      <c r="A8431" s="6">
        <v>14559</v>
      </c>
      <c r="B8431" s="6" t="s">
        <v>28128</v>
      </c>
      <c r="C8431" s="6" t="s">
        <v>22705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12295</v>
      </c>
      <c r="M8431" s="6">
        <v>63</v>
      </c>
      <c r="N8431" s="6" t="e">
        <f>VLOOKUP(A8431,web_archive!D:AB,18,FALSE)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22701</v>
      </c>
      <c r="V8431" s="6">
        <v>1200000</v>
      </c>
      <c r="W8431" s="6" t="s">
        <v>22682</v>
      </c>
      <c r="X8431" s="6" t="s">
        <v>12298</v>
      </c>
      <c r="Y8431" s="6" t="s">
        <v>12299</v>
      </c>
      <c r="Z8431" s="6" t="s">
        <v>12299</v>
      </c>
    </row>
    <row r="8432" spans="1:26" x14ac:dyDescent="0.3">
      <c r="A8432" s="6">
        <v>14560</v>
      </c>
      <c r="B8432" s="6" t="s">
        <v>28129</v>
      </c>
      <c r="C8432" s="6" t="s">
        <v>22709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12295</v>
      </c>
      <c r="M8432" s="6">
        <v>63</v>
      </c>
      <c r="N8432" s="6" t="e">
        <f>VLOOKUP(A8432,web_archive!D:AB,18,FALSE)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22710</v>
      </c>
      <c r="V8432" s="6">
        <v>1200000</v>
      </c>
      <c r="W8432" s="6" t="s">
        <v>22711</v>
      </c>
      <c r="X8432" s="6" t="s">
        <v>12368</v>
      </c>
      <c r="Y8432" s="6" t="s">
        <v>12299</v>
      </c>
      <c r="Z8432" s="6" t="s">
        <v>12299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12295</v>
      </c>
      <c r="M8433" s="6">
        <v>63</v>
      </c>
      <c r="N8433" s="6" t="str">
        <f>VLOOKUP(A8433,web_archive!D:AB,18,FALSE)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22710</v>
      </c>
      <c r="V8433" s="6">
        <v>1200000</v>
      </c>
      <c r="W8433" s="6" t="s">
        <v>22713</v>
      </c>
      <c r="X8433" s="6" t="s">
        <v>12368</v>
      </c>
      <c r="Y8433" s="6" t="s">
        <v>12299</v>
      </c>
      <c r="Z8433" s="6" t="s">
        <v>12299</v>
      </c>
    </row>
    <row r="8434" spans="1:26" x14ac:dyDescent="0.3">
      <c r="A8434" s="6">
        <v>14562</v>
      </c>
      <c r="B8434" s="6" t="s">
        <v>28130</v>
      </c>
      <c r="C8434" s="6" t="s">
        <v>22715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12295</v>
      </c>
      <c r="M8434" s="6">
        <v>63</v>
      </c>
      <c r="N8434" s="6" t="e">
        <f>VLOOKUP(A8434,web_archive!D:AB,18,FALSE)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22710</v>
      </c>
      <c r="V8434" s="6">
        <v>1200000</v>
      </c>
      <c r="W8434" s="6" t="s">
        <v>22716</v>
      </c>
      <c r="X8434" s="6" t="s">
        <v>12368</v>
      </c>
      <c r="Y8434" s="6" t="s">
        <v>12299</v>
      </c>
      <c r="Z8434" s="6" t="s">
        <v>12299</v>
      </c>
    </row>
    <row r="8435" spans="1:26" x14ac:dyDescent="0.3">
      <c r="A8435" s="6">
        <v>14563</v>
      </c>
      <c r="B8435" s="6" t="s">
        <v>28131</v>
      </c>
      <c r="C8435" s="6" t="s">
        <v>2973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12295</v>
      </c>
      <c r="M8435" s="6">
        <v>63</v>
      </c>
      <c r="N8435" s="6" t="e">
        <f>VLOOKUP(A8435,web_archive!D:AB,18,FALSE)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22721</v>
      </c>
      <c r="V8435" s="6">
        <v>1200000</v>
      </c>
      <c r="W8435" s="6" t="s">
        <v>22722</v>
      </c>
      <c r="X8435" s="6" t="s">
        <v>12600</v>
      </c>
      <c r="Y8435" s="6" t="s">
        <v>12299</v>
      </c>
      <c r="Z8435" s="6" t="s">
        <v>12299</v>
      </c>
    </row>
    <row r="8436" spans="1:26" x14ac:dyDescent="0.3">
      <c r="A8436" s="6">
        <v>14564</v>
      </c>
      <c r="B8436" s="6" t="s">
        <v>28132</v>
      </c>
      <c r="C8436" s="6" t="s">
        <v>22724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12295</v>
      </c>
      <c r="M8436" s="6">
        <v>63</v>
      </c>
      <c r="N8436" s="6" t="e">
        <f>VLOOKUP(A8436,web_archive!D:AB,18,FALSE)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22721</v>
      </c>
      <c r="V8436" s="6">
        <v>1200000</v>
      </c>
      <c r="W8436" s="6" t="s">
        <v>22725</v>
      </c>
      <c r="X8436" s="6" t="s">
        <v>12600</v>
      </c>
      <c r="Y8436" s="6" t="s">
        <v>12299</v>
      </c>
      <c r="Z8436" s="6" t="s">
        <v>12299</v>
      </c>
    </row>
    <row r="8437" spans="1:26" x14ac:dyDescent="0.3">
      <c r="A8437" s="6">
        <v>14565</v>
      </c>
      <c r="B8437" s="6" t="s">
        <v>28133</v>
      </c>
      <c r="C8437" s="6" t="s">
        <v>22727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12295</v>
      </c>
      <c r="M8437" s="6">
        <v>63</v>
      </c>
      <c r="N8437" s="6" t="e">
        <f>VLOOKUP(A8437,web_archive!D:AB,18,FALSE)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22721</v>
      </c>
      <c r="V8437" s="6">
        <v>1200000</v>
      </c>
      <c r="W8437" s="6" t="s">
        <v>22728</v>
      </c>
      <c r="X8437" s="6" t="s">
        <v>12600</v>
      </c>
      <c r="Y8437" s="6" t="s">
        <v>12299</v>
      </c>
      <c r="Z8437" s="6" t="s">
        <v>12299</v>
      </c>
    </row>
    <row r="8438" spans="1:26" x14ac:dyDescent="0.3">
      <c r="A8438" s="6">
        <v>14566</v>
      </c>
      <c r="B8438" s="6" t="s">
        <v>28134</v>
      </c>
      <c r="C8438" s="6" t="s">
        <v>22734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12295</v>
      </c>
      <c r="M8438" s="6">
        <v>63</v>
      </c>
      <c r="N8438" s="6" t="e">
        <f>VLOOKUP(A8438,web_archive!D:AB,18,FALSE)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22735</v>
      </c>
      <c r="V8438" s="6">
        <v>1200000</v>
      </c>
      <c r="W8438" s="6" t="s">
        <v>22711</v>
      </c>
      <c r="X8438" s="6" t="s">
        <v>12600</v>
      </c>
      <c r="Y8438" s="6" t="s">
        <v>12299</v>
      </c>
      <c r="Z8438" s="6" t="s">
        <v>12299</v>
      </c>
    </row>
    <row r="8439" spans="1:26" x14ac:dyDescent="0.3">
      <c r="A8439" s="6">
        <v>14567</v>
      </c>
      <c r="B8439" s="6" t="s">
        <v>28135</v>
      </c>
      <c r="C8439" s="6" t="s">
        <v>22737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12295</v>
      </c>
      <c r="M8439" s="6">
        <v>63</v>
      </c>
      <c r="N8439" s="6" t="e">
        <f>VLOOKUP(A8439,web_archive!D:AB,18,FALSE)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22735</v>
      </c>
      <c r="V8439" s="6">
        <v>1200000</v>
      </c>
      <c r="W8439" s="6" t="s">
        <v>22713</v>
      </c>
      <c r="X8439" s="6" t="s">
        <v>12600</v>
      </c>
      <c r="Y8439" s="6" t="s">
        <v>12299</v>
      </c>
      <c r="Z8439" s="6" t="s">
        <v>12299</v>
      </c>
    </row>
    <row r="8440" spans="1:26" x14ac:dyDescent="0.3">
      <c r="A8440" s="6">
        <v>14568</v>
      </c>
      <c r="B8440" s="6" t="s">
        <v>28136</v>
      </c>
      <c r="C8440" s="6" t="s">
        <v>22739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12295</v>
      </c>
      <c r="M8440" s="6">
        <v>63</v>
      </c>
      <c r="N8440" s="6" t="e">
        <f>VLOOKUP(A8440,web_archive!D:AB,18,FALSE)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22735</v>
      </c>
      <c r="V8440" s="6">
        <v>1200000</v>
      </c>
      <c r="W8440" s="6" t="s">
        <v>22740</v>
      </c>
      <c r="X8440" s="6" t="s">
        <v>12600</v>
      </c>
      <c r="Y8440" s="6" t="s">
        <v>12299</v>
      </c>
      <c r="Z8440" s="6" t="s">
        <v>12299</v>
      </c>
    </row>
    <row r="8441" spans="1:26" x14ac:dyDescent="0.3">
      <c r="A8441" s="6">
        <v>14569</v>
      </c>
      <c r="B8441" s="6" t="s">
        <v>28137</v>
      </c>
      <c r="C8441" s="6" t="s">
        <v>28138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12295</v>
      </c>
      <c r="M8441" s="6">
        <v>63</v>
      </c>
      <c r="N8441" s="6" t="e">
        <f>VLOOKUP(A8441,web_archive!D:AB,18,FALSE)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28139</v>
      </c>
      <c r="V8441" s="6" t="s">
        <v>12299</v>
      </c>
      <c r="W8441" s="6" t="s">
        <v>12299</v>
      </c>
      <c r="X8441" s="6"/>
      <c r="Y8441" s="6"/>
      <c r="Z8441" s="6"/>
    </row>
    <row r="8442" spans="1:26" x14ac:dyDescent="0.3">
      <c r="A8442" s="6">
        <v>14570</v>
      </c>
      <c r="B8442" s="6" t="s">
        <v>28140</v>
      </c>
      <c r="C8442" s="6" t="s">
        <v>28141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12295</v>
      </c>
      <c r="M8442" s="6">
        <v>63</v>
      </c>
      <c r="N8442" s="6" t="e">
        <f>VLOOKUP(A8442,web_archive!D:AB,18,FALSE)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28142</v>
      </c>
      <c r="V8442" s="6" t="s">
        <v>12299</v>
      </c>
      <c r="W8442" s="6" t="s">
        <v>12299</v>
      </c>
      <c r="X8442" s="6"/>
      <c r="Y8442" s="6"/>
      <c r="Z8442" s="6"/>
    </row>
    <row r="8443" spans="1:26" x14ac:dyDescent="0.3">
      <c r="A8443" s="6">
        <v>14571</v>
      </c>
      <c r="B8443" s="6" t="s">
        <v>28143</v>
      </c>
      <c r="C8443" s="6" t="s">
        <v>28144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12295</v>
      </c>
      <c r="M8443" s="6">
        <v>63</v>
      </c>
      <c r="N8443" s="6" t="e">
        <f>VLOOKUP(A8443,web_archive!D:AB,18,FALSE)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28145</v>
      </c>
      <c r="V8443" s="6" t="s">
        <v>12299</v>
      </c>
      <c r="W8443" s="6" t="s">
        <v>12299</v>
      </c>
      <c r="X8443" s="6"/>
      <c r="Y8443" s="6"/>
      <c r="Z8443" s="6"/>
    </row>
    <row r="8444" spans="1:26" x14ac:dyDescent="0.3">
      <c r="A8444" s="6">
        <v>14572</v>
      </c>
      <c r="B8444" s="6" t="s">
        <v>28146</v>
      </c>
      <c r="C8444" s="6" t="s">
        <v>28147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12295</v>
      </c>
      <c r="M8444" s="6">
        <v>63</v>
      </c>
      <c r="N8444" s="6" t="e">
        <f>VLOOKUP(A8444,web_archive!D:AB,18,FALSE)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28148</v>
      </c>
      <c r="V8444" s="6" t="s">
        <v>12299</v>
      </c>
      <c r="W8444" s="6" t="s">
        <v>12299</v>
      </c>
      <c r="X8444" s="6"/>
      <c r="Y8444" s="6"/>
      <c r="Z8444" s="6"/>
    </row>
    <row r="8445" spans="1:26" x14ac:dyDescent="0.3">
      <c r="A8445" s="6">
        <v>14573</v>
      </c>
      <c r="B8445" s="6" t="s">
        <v>28149</v>
      </c>
      <c r="C8445" s="6" t="s">
        <v>28150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12295</v>
      </c>
      <c r="M8445" s="6">
        <v>63</v>
      </c>
      <c r="N8445" s="6" t="e">
        <f>VLOOKUP(A8445,web_archive!D:AB,18,FALSE)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28151</v>
      </c>
      <c r="V8445" s="6" t="s">
        <v>12299</v>
      </c>
      <c r="W8445" s="6" t="s">
        <v>12299</v>
      </c>
      <c r="X8445" s="6"/>
      <c r="Y8445" s="6"/>
      <c r="Z8445" s="6"/>
    </row>
    <row r="8446" spans="1:26" x14ac:dyDescent="0.3">
      <c r="A8446" s="6">
        <v>14574</v>
      </c>
      <c r="B8446" s="6" t="s">
        <v>28152</v>
      </c>
      <c r="C8446" s="6" t="s">
        <v>28153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12295</v>
      </c>
      <c r="M8446" s="6">
        <v>63</v>
      </c>
      <c r="N8446" s="6" t="e">
        <f>VLOOKUP(A8446,web_archive!D:AB,18,FALSE)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28154</v>
      </c>
      <c r="V8446" s="6" t="s">
        <v>12299</v>
      </c>
      <c r="W8446" s="6" t="s">
        <v>12299</v>
      </c>
      <c r="X8446" s="6"/>
      <c r="Y8446" s="6"/>
      <c r="Z8446" s="6"/>
    </row>
    <row r="8447" spans="1:26" x14ac:dyDescent="0.3">
      <c r="A8447" s="6">
        <v>14575</v>
      </c>
      <c r="B8447" s="6" t="s">
        <v>28155</v>
      </c>
      <c r="C8447" s="6" t="s">
        <v>22685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12295</v>
      </c>
      <c r="M8447" s="6">
        <v>63</v>
      </c>
      <c r="N8447" s="6" t="e">
        <f>VLOOKUP(A8447,web_archive!D:AB,18,FALSE)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22677</v>
      </c>
      <c r="V8447" s="6">
        <v>1200000</v>
      </c>
      <c r="W8447" s="6" t="s">
        <v>22686</v>
      </c>
      <c r="X8447" s="6" t="s">
        <v>12298</v>
      </c>
      <c r="Y8447" s="6" t="s">
        <v>12299</v>
      </c>
      <c r="Z8447" s="6" t="s">
        <v>12299</v>
      </c>
    </row>
    <row r="8448" spans="1:26" x14ac:dyDescent="0.3">
      <c r="A8448" s="6">
        <v>14576</v>
      </c>
      <c r="B8448" s="6" t="s">
        <v>28156</v>
      </c>
      <c r="C8448" s="6" t="s">
        <v>22697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12295</v>
      </c>
      <c r="M8448" s="6">
        <v>63</v>
      </c>
      <c r="N8448" s="6" t="e">
        <f>VLOOKUP(A8448,web_archive!D:AB,18,FALSE)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22689</v>
      </c>
      <c r="V8448" s="6">
        <v>1200000</v>
      </c>
      <c r="W8448" s="6" t="s">
        <v>22698</v>
      </c>
      <c r="X8448" s="6" t="s">
        <v>12489</v>
      </c>
      <c r="Y8448" s="6" t="s">
        <v>12299</v>
      </c>
      <c r="Z8448" s="6" t="s">
        <v>12299</v>
      </c>
    </row>
    <row r="8449" spans="1:32" x14ac:dyDescent="0.3">
      <c r="A8449" s="6">
        <v>14577</v>
      </c>
      <c r="B8449" s="6" t="s">
        <v>28157</v>
      </c>
      <c r="C8449" s="6" t="s">
        <v>22707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12295</v>
      </c>
      <c r="M8449" s="6">
        <v>63</v>
      </c>
      <c r="N8449" s="6" t="e">
        <f>VLOOKUP(A8449,web_archive!D:AB,18,FALSE)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22701</v>
      </c>
      <c r="V8449" s="6">
        <v>1200000</v>
      </c>
      <c r="W8449" s="6" t="s">
        <v>22686</v>
      </c>
      <c r="X8449" s="6" t="s">
        <v>12298</v>
      </c>
      <c r="Y8449" s="6" t="s">
        <v>12299</v>
      </c>
      <c r="Z8449" s="6" t="s">
        <v>12299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28158</v>
      </c>
      <c r="C8450" s="6" t="s">
        <v>22719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12295</v>
      </c>
      <c r="M8450" s="6">
        <v>63</v>
      </c>
      <c r="N8450" s="6" t="e">
        <f>VLOOKUP(A8450,web_archive!D:AB,18,FALSE)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22710</v>
      </c>
      <c r="V8450" s="6">
        <v>1200000</v>
      </c>
      <c r="W8450" s="6" t="s">
        <v>22720</v>
      </c>
      <c r="X8450" s="6" t="s">
        <v>12600</v>
      </c>
      <c r="Y8450" s="6" t="s">
        <v>12299</v>
      </c>
      <c r="Z8450" s="6" t="s">
        <v>12299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28159</v>
      </c>
      <c r="C8451" s="6" t="s">
        <v>22731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12295</v>
      </c>
      <c r="M8451" s="6">
        <v>63</v>
      </c>
      <c r="N8451" s="6" t="e">
        <f>VLOOKUP(A8451,web_archive!D:AB,18,FALSE)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22721</v>
      </c>
      <c r="V8451" s="6">
        <v>1200000</v>
      </c>
      <c r="W8451" s="6" t="s">
        <v>22732</v>
      </c>
      <c r="X8451" s="6" t="s">
        <v>12491</v>
      </c>
      <c r="Y8451" s="6" t="s">
        <v>12299</v>
      </c>
      <c r="Z8451" s="6" t="s">
        <v>12299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28160</v>
      </c>
      <c r="C8452" s="6" t="s">
        <v>22743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12295</v>
      </c>
      <c r="M8452" s="6">
        <v>63</v>
      </c>
      <c r="N8452" s="6" t="e">
        <f>VLOOKUP(A8452,web_archive!D:AB,18,FALSE)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22735</v>
      </c>
      <c r="V8452" s="6">
        <v>1200000</v>
      </c>
      <c r="W8452" s="6" t="s">
        <v>22732</v>
      </c>
      <c r="X8452" s="6" t="s">
        <v>12600</v>
      </c>
      <c r="Y8452" s="6" t="s">
        <v>12299</v>
      </c>
      <c r="Z8452" s="6" t="s">
        <v>12299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28161</v>
      </c>
      <c r="C8453" s="6" t="s">
        <v>28162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12295</v>
      </c>
      <c r="M8453" s="6">
        <v>63</v>
      </c>
      <c r="N8453" s="6" t="e">
        <f>VLOOKUP(A8453,web_archive!D:AB,18,FALSE)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23461</v>
      </c>
      <c r="V8453" s="6" t="s">
        <v>12600</v>
      </c>
      <c r="W8453" s="6" t="s">
        <v>12299</v>
      </c>
      <c r="X8453" s="6" t="s">
        <v>12299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28163</v>
      </c>
      <c r="C8454" s="6" t="s">
        <v>23862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12295</v>
      </c>
      <c r="M8454" s="6">
        <v>63</v>
      </c>
      <c r="N8454" s="6" t="e">
        <f>VLOOKUP(A8454,web_archive!D:AB,18,FALSE)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23863</v>
      </c>
      <c r="V8454" s="6" t="s">
        <v>12368</v>
      </c>
      <c r="W8454" s="6" t="s">
        <v>12299</v>
      </c>
      <c r="X8454" s="6" t="s">
        <v>12299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28164</v>
      </c>
      <c r="C8455" s="6" t="s">
        <v>23865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12295</v>
      </c>
      <c r="M8455" s="6">
        <v>63</v>
      </c>
      <c r="N8455" s="6" t="e">
        <f>VLOOKUP(A8455,web_archive!D:AB,18,FALSE)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23863</v>
      </c>
      <c r="V8455" s="6" t="s">
        <v>12600</v>
      </c>
      <c r="W8455" s="6" t="s">
        <v>12299</v>
      </c>
      <c r="X8455" s="6" t="s">
        <v>12299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28165</v>
      </c>
      <c r="C8456" s="6" t="s">
        <v>23867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12295</v>
      </c>
      <c r="M8456" s="6">
        <v>63</v>
      </c>
      <c r="N8456" s="6" t="e">
        <f>VLOOKUP(A8456,web_archive!D:AB,18,FALSE)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23863</v>
      </c>
      <c r="V8456" s="6" t="s">
        <v>12404</v>
      </c>
      <c r="W8456" s="6" t="s">
        <v>12299</v>
      </c>
      <c r="X8456" s="6" t="s">
        <v>12299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28166</v>
      </c>
      <c r="C8457" s="6" t="s">
        <v>23869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12295</v>
      </c>
      <c r="M8457" s="6">
        <v>63</v>
      </c>
      <c r="N8457" s="6" t="e">
        <f>VLOOKUP(A8457,web_archive!D:AB,18,FALSE)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23863</v>
      </c>
      <c r="V8457" s="6" t="s">
        <v>12451</v>
      </c>
      <c r="W8457" s="6" t="s">
        <v>12299</v>
      </c>
      <c r="X8457" s="6" t="s">
        <v>12299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28167</v>
      </c>
      <c r="C8458" s="6" t="s">
        <v>28168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12295</v>
      </c>
      <c r="M8458" s="6">
        <v>63</v>
      </c>
      <c r="N8458" s="6" t="e">
        <f>VLOOKUP(A8458,web_archive!D:AB,18,FALSE)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28169</v>
      </c>
      <c r="V8458" s="6">
        <v>100</v>
      </c>
      <c r="W8458" s="6" t="s">
        <v>28170</v>
      </c>
      <c r="X8458" s="6" t="s">
        <v>12906</v>
      </c>
      <c r="Y8458" s="6" t="s">
        <v>28171</v>
      </c>
      <c r="Z8458" s="6">
        <v>60</v>
      </c>
      <c r="AA8458" s="6">
        <v>0</v>
      </c>
      <c r="AB8458" s="6">
        <v>0</v>
      </c>
      <c r="AC8458" s="6" t="s">
        <v>28172</v>
      </c>
      <c r="AD8458" s="6" t="s">
        <v>12489</v>
      </c>
      <c r="AE8458" s="6" t="s">
        <v>12299</v>
      </c>
      <c r="AF8458" s="6" t="s">
        <v>12299</v>
      </c>
    </row>
    <row r="8459" spans="1:32" x14ac:dyDescent="0.3">
      <c r="A8459" s="6">
        <v>14587</v>
      </c>
      <c r="B8459" s="6" t="s">
        <v>8309</v>
      </c>
      <c r="C8459" s="6" t="s">
        <v>8310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12295</v>
      </c>
      <c r="M8459" s="6">
        <v>63</v>
      </c>
      <c r="N8459" s="6" t="str">
        <f>VLOOKUP(A8459,web_archive!D:AB,18,FALSE)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28173</v>
      </c>
      <c r="V8459" s="6" t="s">
        <v>12368</v>
      </c>
      <c r="W8459" s="6" t="s">
        <v>12299</v>
      </c>
      <c r="X8459" s="6" t="s">
        <v>12299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28174</v>
      </c>
      <c r="C8460" s="6" t="s">
        <v>28175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12295</v>
      </c>
      <c r="M8460" s="6">
        <v>63</v>
      </c>
      <c r="N8460" s="6" t="e">
        <f>VLOOKUP(A8460,web_archive!D:AB,18,FALSE)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28176</v>
      </c>
      <c r="V8460" s="6" t="s">
        <v>12489</v>
      </c>
      <c r="W8460" s="6" t="s">
        <v>12299</v>
      </c>
      <c r="X8460" s="6" t="s">
        <v>12299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28177</v>
      </c>
      <c r="C8461" s="6" t="s">
        <v>28178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12295</v>
      </c>
      <c r="M8461" s="6">
        <v>63</v>
      </c>
      <c r="N8461" s="6" t="e">
        <f>VLOOKUP(A8461,web_archive!D:AB,18,FALSE)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28179</v>
      </c>
      <c r="V8461" s="6" t="s">
        <v>12489</v>
      </c>
      <c r="W8461" s="6" t="s">
        <v>12299</v>
      </c>
      <c r="X8461" s="6" t="s">
        <v>12299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28180</v>
      </c>
      <c r="C8462" s="6" t="s">
        <v>28181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12295</v>
      </c>
      <c r="M8462" s="6">
        <v>63</v>
      </c>
      <c r="N8462" s="6" t="e">
        <f>VLOOKUP(A8462,web_archive!D:AB,18,FALSE)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28182</v>
      </c>
      <c r="V8462" s="6" t="s">
        <v>12491</v>
      </c>
      <c r="W8462" s="6" t="s">
        <v>12299</v>
      </c>
      <c r="X8462" s="6" t="s">
        <v>12299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28183</v>
      </c>
      <c r="C8463" s="6" t="s">
        <v>28184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12295</v>
      </c>
      <c r="M8463" s="6">
        <v>63</v>
      </c>
      <c r="N8463" s="6" t="e">
        <f>VLOOKUP(A8463,web_archive!D:AB,18,FALSE)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23725</v>
      </c>
      <c r="V8463" s="6" t="s">
        <v>12299</v>
      </c>
      <c r="W8463" s="6" t="s">
        <v>12299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28185</v>
      </c>
      <c r="C8464" s="6" t="s">
        <v>28186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12295</v>
      </c>
      <c r="M8464" s="6">
        <v>63</v>
      </c>
      <c r="N8464" s="6" t="e">
        <f>VLOOKUP(A8464,web_archive!D:AB,18,FALSE)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28187</v>
      </c>
      <c r="V8464" s="6">
        <v>1800000</v>
      </c>
      <c r="W8464" s="6" t="s">
        <v>12370</v>
      </c>
      <c r="X8464" s="6" t="s">
        <v>12299</v>
      </c>
      <c r="Y8464" s="6" t="s">
        <v>12299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28188</v>
      </c>
      <c r="C8465" s="6" t="s">
        <v>28189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12295</v>
      </c>
      <c r="M8465" s="6">
        <v>63</v>
      </c>
      <c r="N8465" s="6" t="e">
        <f>VLOOKUP(A8465,web_archive!D:AB,18,FALSE)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28190</v>
      </c>
      <c r="V8465" s="6" t="s">
        <v>12489</v>
      </c>
      <c r="W8465" s="6" t="s">
        <v>12299</v>
      </c>
      <c r="X8465" s="6" t="s">
        <v>12299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28191</v>
      </c>
      <c r="C8466" s="6" t="s">
        <v>28192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12295</v>
      </c>
      <c r="M8466" s="6">
        <v>63</v>
      </c>
      <c r="N8466" s="6" t="e">
        <f>VLOOKUP(A8466,web_archive!D:AB,18,FALSE)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28193</v>
      </c>
      <c r="V8466" s="6" t="s">
        <v>12491</v>
      </c>
      <c r="W8466" s="6" t="s">
        <v>12299</v>
      </c>
      <c r="X8466" s="6" t="s">
        <v>12299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28194</v>
      </c>
      <c r="C8467" s="6" t="s">
        <v>28195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12295</v>
      </c>
      <c r="M8467" s="6">
        <v>63</v>
      </c>
      <c r="N8467" s="6" t="e">
        <f>VLOOKUP(A8467,web_archive!D:AB,18,FALSE)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28196</v>
      </c>
      <c r="V8467" s="6">
        <v>255</v>
      </c>
      <c r="W8467" s="6" t="s">
        <v>28197</v>
      </c>
      <c r="X8467" s="6" t="s">
        <v>12299</v>
      </c>
      <c r="Y8467" s="6" t="s">
        <v>12299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28198</v>
      </c>
      <c r="C8468" s="6" t="s">
        <v>28199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12295</v>
      </c>
      <c r="M8468" s="6">
        <v>63</v>
      </c>
      <c r="N8468" s="6" t="e">
        <f>VLOOKUP(A8468,web_archive!D:AB,18,FALSE)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28200</v>
      </c>
      <c r="V8468" s="6" t="s">
        <v>28201</v>
      </c>
      <c r="W8468" s="6" t="s">
        <v>28201</v>
      </c>
      <c r="X8468" s="6" t="s">
        <v>28201</v>
      </c>
      <c r="Y8468" s="6" t="s">
        <v>28201</v>
      </c>
      <c r="Z8468" s="6" t="s">
        <v>28201</v>
      </c>
      <c r="AA8468" s="6" t="s">
        <v>12406</v>
      </c>
      <c r="AB8468" s="6" t="s">
        <v>12299</v>
      </c>
      <c r="AC8468" s="6" t="s">
        <v>12299</v>
      </c>
      <c r="AD8468" s="6"/>
      <c r="AE8468" s="6"/>
    </row>
    <row r="8469" spans="1:31" x14ac:dyDescent="0.3">
      <c r="A8469" s="6">
        <v>14597</v>
      </c>
      <c r="B8469" s="6" t="s">
        <v>28202</v>
      </c>
      <c r="C8469" s="6" t="s">
        <v>28203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12295</v>
      </c>
      <c r="M8469" s="6">
        <v>63</v>
      </c>
      <c r="N8469" s="6" t="e">
        <f>VLOOKUP(A8469,web_archive!D:AB,18,FALSE)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28204</v>
      </c>
      <c r="V8469" s="6">
        <v>180000</v>
      </c>
      <c r="W8469" s="6">
        <v>4121</v>
      </c>
      <c r="X8469" s="6" t="s">
        <v>28205</v>
      </c>
      <c r="Y8469" s="6" t="s">
        <v>12299</v>
      </c>
      <c r="Z8469" s="6" t="s">
        <v>12299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28206</v>
      </c>
      <c r="C8470" s="6" t="s">
        <v>28207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12295</v>
      </c>
      <c r="M8470" s="6">
        <v>63</v>
      </c>
      <c r="N8470" s="6" t="e">
        <f>VLOOKUP(A8470,web_archive!D:AB,18,FALSE)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28204</v>
      </c>
      <c r="V8470" s="6">
        <v>60000</v>
      </c>
      <c r="W8470" s="6">
        <v>4047</v>
      </c>
      <c r="X8470" s="6" t="s">
        <v>28208</v>
      </c>
      <c r="Y8470" s="6" t="s">
        <v>12299</v>
      </c>
      <c r="Z8470" s="6" t="s">
        <v>12299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28209</v>
      </c>
      <c r="C8471" s="6" t="s">
        <v>28072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12295</v>
      </c>
      <c r="M8471" s="6">
        <v>63</v>
      </c>
      <c r="N8471" s="6" t="e">
        <f>VLOOKUP(A8471,web_archive!D:AB,18,FALSE)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28073</v>
      </c>
      <c r="V8471" s="6" t="s">
        <v>12368</v>
      </c>
      <c r="W8471" s="6" t="s">
        <v>12299</v>
      </c>
      <c r="X8471" s="6" t="s">
        <v>12299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28210</v>
      </c>
      <c r="C8472" s="6" t="s">
        <v>28211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12295</v>
      </c>
      <c r="M8472" s="6">
        <v>63</v>
      </c>
      <c r="N8472" s="6" t="e">
        <f>VLOOKUP(A8472,web_archive!D:AB,18,FALSE)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28212</v>
      </c>
      <c r="V8472" s="6" t="s">
        <v>16219</v>
      </c>
      <c r="W8472" s="6" t="s">
        <v>15762</v>
      </c>
      <c r="X8472" s="6" t="s">
        <v>28213</v>
      </c>
      <c r="Y8472" s="6" t="s">
        <v>12299</v>
      </c>
      <c r="Z8472" s="6" t="s">
        <v>12299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28214</v>
      </c>
      <c r="C8473" s="6" t="s">
        <v>28215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12295</v>
      </c>
      <c r="M8473" s="6">
        <v>63</v>
      </c>
      <c r="N8473" s="6" t="e">
        <f>VLOOKUP(A8473,web_archive!D:AB,18,FALSE)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22822</v>
      </c>
      <c r="V8473" s="6">
        <v>300000</v>
      </c>
      <c r="W8473" s="6" t="s">
        <v>28216</v>
      </c>
      <c r="X8473" s="6">
        <v>300000</v>
      </c>
      <c r="Y8473" s="6" t="s">
        <v>28217</v>
      </c>
      <c r="Z8473" s="6">
        <v>300000</v>
      </c>
      <c r="AA8473" s="6" t="s">
        <v>24225</v>
      </c>
      <c r="AB8473" s="6">
        <v>300000</v>
      </c>
      <c r="AC8473" s="6" t="s">
        <v>12483</v>
      </c>
      <c r="AD8473" s="6" t="s">
        <v>12299</v>
      </c>
      <c r="AE8473" s="6" t="s">
        <v>12299</v>
      </c>
    </row>
    <row r="8474" spans="1:31" x14ac:dyDescent="0.3">
      <c r="A8474" s="6">
        <v>14602</v>
      </c>
      <c r="B8474" s="6" t="s">
        <v>28218</v>
      </c>
      <c r="C8474" s="6" t="s">
        <v>28219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12295</v>
      </c>
      <c r="M8474" s="6">
        <v>63</v>
      </c>
      <c r="N8474" s="6" t="e">
        <f>VLOOKUP(A8474,web_archive!D:AB,18,FALSE)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28220</v>
      </c>
      <c r="V8474" s="6" t="s">
        <v>16309</v>
      </c>
      <c r="W8474" s="6" t="s">
        <v>16310</v>
      </c>
      <c r="X8474" s="6" t="s">
        <v>14673</v>
      </c>
      <c r="Y8474" s="6">
        <v>180</v>
      </c>
      <c r="Z8474" s="6">
        <v>0</v>
      </c>
      <c r="AA8474" s="6">
        <v>0</v>
      </c>
      <c r="AB8474" s="6" t="s">
        <v>28221</v>
      </c>
      <c r="AC8474" s="6" t="s">
        <v>12299</v>
      </c>
      <c r="AD8474" s="6" t="s">
        <v>12299</v>
      </c>
      <c r="AE8474" s="6"/>
    </row>
    <row r="8475" spans="1:31" x14ac:dyDescent="0.3">
      <c r="A8475" s="6">
        <v>14603</v>
      </c>
      <c r="B8475" s="6" t="s">
        <v>28222</v>
      </c>
      <c r="C8475" s="6" t="s">
        <v>28223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12295</v>
      </c>
      <c r="M8475" s="6">
        <v>63</v>
      </c>
      <c r="N8475" s="6" t="e">
        <f>VLOOKUP(A8475,web_archive!D:AB,18,FALSE)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28224</v>
      </c>
      <c r="V8475" s="6" t="s">
        <v>13825</v>
      </c>
      <c r="W8475" s="6" t="s">
        <v>28225</v>
      </c>
      <c r="X8475" s="6">
        <v>180</v>
      </c>
      <c r="Y8475" s="6">
        <v>0</v>
      </c>
      <c r="Z8475" s="6">
        <v>0</v>
      </c>
      <c r="AA8475" s="6" t="s">
        <v>28226</v>
      </c>
      <c r="AB8475" s="6" t="s">
        <v>12299</v>
      </c>
      <c r="AC8475" s="6" t="s">
        <v>12299</v>
      </c>
      <c r="AD8475" s="6"/>
      <c r="AE8475" s="6"/>
    </row>
    <row r="8476" spans="1:31" x14ac:dyDescent="0.3">
      <c r="A8476" s="6">
        <v>14604</v>
      </c>
      <c r="B8476" s="6" t="s">
        <v>28227</v>
      </c>
      <c r="C8476" s="6" t="s">
        <v>28228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12295</v>
      </c>
      <c r="M8476" s="6">
        <v>63</v>
      </c>
      <c r="N8476" s="6" t="e">
        <f>VLOOKUP(A8476,web_archive!D:AB,18,FALSE)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28229</v>
      </c>
      <c r="V8476" s="6" t="s">
        <v>12620</v>
      </c>
      <c r="W8476" s="6" t="s">
        <v>13088</v>
      </c>
      <c r="X8476" s="6">
        <v>180</v>
      </c>
      <c r="Y8476" s="6">
        <v>0</v>
      </c>
      <c r="Z8476" s="6">
        <v>0</v>
      </c>
      <c r="AA8476" s="6" t="s">
        <v>28230</v>
      </c>
      <c r="AB8476" s="6" t="s">
        <v>12299</v>
      </c>
      <c r="AC8476" s="6" t="s">
        <v>12299</v>
      </c>
      <c r="AD8476" s="6"/>
      <c r="AE8476" s="6"/>
    </row>
    <row r="8477" spans="1:31" x14ac:dyDescent="0.3">
      <c r="A8477" s="6">
        <v>14605</v>
      </c>
      <c r="B8477" s="6" t="s">
        <v>28231</v>
      </c>
      <c r="C8477" s="6" t="s">
        <v>28232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12295</v>
      </c>
      <c r="M8477" s="6">
        <v>63</v>
      </c>
      <c r="N8477" s="6" t="e">
        <f>VLOOKUP(A8477,web_archive!D:AB,18,FALSE)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28233</v>
      </c>
      <c r="V8477" s="6" t="s">
        <v>16435</v>
      </c>
      <c r="W8477" s="6">
        <v>180</v>
      </c>
      <c r="X8477" s="6">
        <v>0</v>
      </c>
      <c r="Y8477" s="6">
        <v>0</v>
      </c>
      <c r="Z8477" s="6" t="s">
        <v>28234</v>
      </c>
      <c r="AA8477" s="6" t="s">
        <v>12299</v>
      </c>
      <c r="AB8477" s="6" t="s">
        <v>12299</v>
      </c>
      <c r="AC8477" s="6"/>
      <c r="AD8477" s="6"/>
      <c r="AE8477" s="6"/>
    </row>
    <row r="8478" spans="1:31" x14ac:dyDescent="0.3">
      <c r="A8478" s="6">
        <v>14606</v>
      </c>
      <c r="B8478" s="6" t="s">
        <v>28235</v>
      </c>
      <c r="C8478" s="6" t="s">
        <v>28186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12295</v>
      </c>
      <c r="M8478" s="6">
        <v>63</v>
      </c>
      <c r="N8478" s="6" t="e">
        <f>VLOOKUP(A8478,web_archive!D:AB,18,FALSE)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12299</v>
      </c>
      <c r="V8478" s="6" t="s">
        <v>12299</v>
      </c>
      <c r="W8478" s="6" t="s">
        <v>12299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28236</v>
      </c>
      <c r="C8479" s="6" t="s">
        <v>28237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12295</v>
      </c>
      <c r="M8479" s="6">
        <v>63</v>
      </c>
      <c r="N8479" s="6" t="e">
        <f>VLOOKUP(A8479,web_archive!D:AB,18,FALSE)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23185</v>
      </c>
      <c r="V8479" s="6">
        <v>3600000</v>
      </c>
      <c r="W8479" s="6" t="s">
        <v>12404</v>
      </c>
      <c r="X8479" s="6" t="s">
        <v>12299</v>
      </c>
      <c r="Y8479" s="6" t="s">
        <v>12299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28238</v>
      </c>
      <c r="C8480" s="6" t="s">
        <v>28239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12295</v>
      </c>
      <c r="M8480" s="6">
        <v>63</v>
      </c>
      <c r="N8480" s="6" t="e">
        <f>VLOOKUP(A8480,web_archive!D:AB,18,FALSE)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23185</v>
      </c>
      <c r="V8480" s="6">
        <v>3600000</v>
      </c>
      <c r="W8480" s="6" t="s">
        <v>12454</v>
      </c>
      <c r="X8480" s="6" t="s">
        <v>12299</v>
      </c>
      <c r="Y8480" s="6" t="s">
        <v>12299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28240</v>
      </c>
      <c r="C8481" s="6" t="s">
        <v>28241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12295</v>
      </c>
      <c r="M8481" s="6">
        <v>63</v>
      </c>
      <c r="N8481" s="6" t="e">
        <f>VLOOKUP(A8481,web_archive!D:AB,18,FALSE)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12465</v>
      </c>
      <c r="V8481" s="6" t="s">
        <v>12489</v>
      </c>
      <c r="W8481" s="6" t="s">
        <v>12299</v>
      </c>
      <c r="X8481" s="6" t="s">
        <v>12299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28242</v>
      </c>
      <c r="C8482" s="6" t="s">
        <v>28243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12295</v>
      </c>
      <c r="M8482" s="6">
        <v>63</v>
      </c>
      <c r="N8482" s="6" t="e">
        <f>VLOOKUP(A8482,web_archive!D:AB,18,FALSE)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28102</v>
      </c>
      <c r="V8482" s="6">
        <v>120000</v>
      </c>
      <c r="W8482" s="6" t="s">
        <v>12404</v>
      </c>
      <c r="X8482" s="6" t="s">
        <v>12299</v>
      </c>
      <c r="Y8482" s="6" t="s">
        <v>12299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28244</v>
      </c>
      <c r="C8483" s="6" t="s">
        <v>28245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12295</v>
      </c>
      <c r="M8483" s="6">
        <v>63</v>
      </c>
      <c r="N8483" s="6" t="e">
        <f>VLOOKUP(A8483,web_archive!D:AB,18,FALSE)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28107</v>
      </c>
      <c r="V8483" s="6">
        <v>120000</v>
      </c>
      <c r="W8483" s="6" t="s">
        <v>12404</v>
      </c>
      <c r="X8483" s="6" t="s">
        <v>12299</v>
      </c>
      <c r="Y8483" s="6" t="s">
        <v>12299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28246</v>
      </c>
      <c r="C8484" s="6" t="s">
        <v>28247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12295</v>
      </c>
      <c r="M8484" s="6">
        <v>63</v>
      </c>
      <c r="N8484" s="6" t="e">
        <f>VLOOKUP(A8484,web_archive!D:AB,18,FALSE)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28248</v>
      </c>
      <c r="V8484" s="6" t="s">
        <v>12299</v>
      </c>
      <c r="W8484" s="6" t="s">
        <v>12299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28249</v>
      </c>
      <c r="C8485" s="6" t="s">
        <v>28250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12295</v>
      </c>
      <c r="M8485" s="6">
        <v>63</v>
      </c>
      <c r="N8485" s="6" t="e">
        <f>VLOOKUP(A8485,web_archive!D:AB,18,FALSE)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28102</v>
      </c>
      <c r="V8485" s="6">
        <v>1800000</v>
      </c>
      <c r="W8485" s="6" t="s">
        <v>28251</v>
      </c>
      <c r="X8485" s="6">
        <v>1800000</v>
      </c>
      <c r="Y8485" s="6" t="s">
        <v>12404</v>
      </c>
      <c r="Z8485" s="6" t="s">
        <v>12299</v>
      </c>
      <c r="AA8485" s="6" t="s">
        <v>12299</v>
      </c>
      <c r="AB8485" s="6"/>
      <c r="AC8485" s="6"/>
      <c r="AD8485" s="6"/>
    </row>
    <row r="8486" spans="1:30" x14ac:dyDescent="0.3">
      <c r="A8486" s="6">
        <v>14616</v>
      </c>
      <c r="B8486" s="6" t="s">
        <v>28252</v>
      </c>
      <c r="C8486" s="6" t="s">
        <v>28253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12295</v>
      </c>
      <c r="M8486" s="6">
        <v>63</v>
      </c>
      <c r="N8486" s="6" t="e">
        <f>VLOOKUP(A8486,web_archive!D:AB,18,FALSE)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22677</v>
      </c>
      <c r="V8486" s="6">
        <v>1800000</v>
      </c>
      <c r="W8486" s="6" t="s">
        <v>28254</v>
      </c>
      <c r="X8486" s="6">
        <v>600000</v>
      </c>
      <c r="Y8486" s="6" t="s">
        <v>28255</v>
      </c>
      <c r="Z8486" s="6" t="s">
        <v>28256</v>
      </c>
      <c r="AA8486" s="6" t="s">
        <v>12299</v>
      </c>
      <c r="AB8486" s="6" t="s">
        <v>12299</v>
      </c>
      <c r="AC8486" s="6"/>
      <c r="AD8486" s="6"/>
    </row>
    <row r="8487" spans="1:30" x14ac:dyDescent="0.3">
      <c r="A8487" s="6">
        <v>14617</v>
      </c>
      <c r="B8487" s="6" t="s">
        <v>28257</v>
      </c>
      <c r="C8487" s="6" t="s">
        <v>28258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12295</v>
      </c>
      <c r="M8487" s="6">
        <v>63</v>
      </c>
      <c r="N8487" s="6" t="e">
        <f>VLOOKUP(A8487,web_archive!D:AB,18,FALSE)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22701</v>
      </c>
      <c r="V8487" s="6">
        <v>1800000</v>
      </c>
      <c r="W8487" s="6" t="s">
        <v>28259</v>
      </c>
      <c r="X8487" s="6">
        <v>600000</v>
      </c>
      <c r="Y8487" s="6" t="s">
        <v>28255</v>
      </c>
      <c r="Z8487" s="6" t="s">
        <v>28260</v>
      </c>
      <c r="AA8487" s="6" t="s">
        <v>12299</v>
      </c>
      <c r="AB8487" s="6" t="s">
        <v>12299</v>
      </c>
      <c r="AC8487" s="6"/>
      <c r="AD8487" s="6"/>
    </row>
    <row r="8488" spans="1:30" x14ac:dyDescent="0.3">
      <c r="A8488" s="6">
        <v>14618</v>
      </c>
      <c r="B8488" s="6" t="s">
        <v>28261</v>
      </c>
      <c r="C8488" s="6" t="s">
        <v>28262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12295</v>
      </c>
      <c r="M8488" s="6">
        <v>63</v>
      </c>
      <c r="N8488" s="6" t="e">
        <f>VLOOKUP(A8488,web_archive!D:AB,18,FALSE)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22710</v>
      </c>
      <c r="V8488" s="6">
        <v>1800000</v>
      </c>
      <c r="W8488" s="6" t="s">
        <v>28263</v>
      </c>
      <c r="X8488" s="6">
        <v>600000</v>
      </c>
      <c r="Y8488" s="6" t="s">
        <v>28255</v>
      </c>
      <c r="Z8488" s="6" t="s">
        <v>28260</v>
      </c>
      <c r="AA8488" s="6" t="s">
        <v>12299</v>
      </c>
      <c r="AB8488" s="6" t="s">
        <v>12299</v>
      </c>
      <c r="AC8488" s="6"/>
      <c r="AD8488" s="6"/>
    </row>
    <row r="8489" spans="1:30" x14ac:dyDescent="0.3">
      <c r="A8489" s="6">
        <v>14619</v>
      </c>
      <c r="B8489" s="6" t="s">
        <v>28264</v>
      </c>
      <c r="C8489" s="6" t="s">
        <v>28265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12295</v>
      </c>
      <c r="M8489" s="6">
        <v>63</v>
      </c>
      <c r="N8489" s="6" t="e">
        <f>VLOOKUP(A8489,web_archive!D:AB,18,FALSE)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22689</v>
      </c>
      <c r="V8489" s="6">
        <v>1800000</v>
      </c>
      <c r="W8489" s="6" t="s">
        <v>28266</v>
      </c>
      <c r="X8489" s="6">
        <v>600000</v>
      </c>
      <c r="Y8489" s="6" t="s">
        <v>28255</v>
      </c>
      <c r="Z8489" s="6" t="s">
        <v>28256</v>
      </c>
      <c r="AA8489" s="6" t="s">
        <v>12299</v>
      </c>
      <c r="AB8489" s="6" t="s">
        <v>12299</v>
      </c>
      <c r="AC8489" s="6"/>
      <c r="AD8489" s="6"/>
    </row>
    <row r="8490" spans="1:30" x14ac:dyDescent="0.3">
      <c r="A8490" s="6">
        <v>14620</v>
      </c>
      <c r="B8490" s="6" t="s">
        <v>28267</v>
      </c>
      <c r="C8490" s="6" t="s">
        <v>28268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12295</v>
      </c>
      <c r="M8490" s="6">
        <v>63</v>
      </c>
      <c r="N8490" s="6" t="e">
        <f>VLOOKUP(A8490,web_archive!D:AB,18,FALSE)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22721</v>
      </c>
      <c r="V8490" s="6">
        <v>1800000</v>
      </c>
      <c r="W8490" s="6" t="s">
        <v>28269</v>
      </c>
      <c r="X8490" s="6">
        <v>600000</v>
      </c>
      <c r="Y8490" s="6" t="s">
        <v>28255</v>
      </c>
      <c r="Z8490" s="6" t="s">
        <v>28260</v>
      </c>
      <c r="AA8490" s="6" t="s">
        <v>12299</v>
      </c>
      <c r="AB8490" s="6" t="s">
        <v>12299</v>
      </c>
      <c r="AC8490" s="6"/>
      <c r="AD8490" s="6"/>
    </row>
    <row r="8491" spans="1:30" x14ac:dyDescent="0.3">
      <c r="A8491" s="6">
        <v>14621</v>
      </c>
      <c r="B8491" s="6" t="s">
        <v>28270</v>
      </c>
      <c r="C8491" s="6" t="s">
        <v>28271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12295</v>
      </c>
      <c r="M8491" s="6">
        <v>63</v>
      </c>
      <c r="N8491" s="6" t="e">
        <f>VLOOKUP(A8491,web_archive!D:AB,18,FALSE)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22735</v>
      </c>
      <c r="V8491" s="6">
        <v>1800000</v>
      </c>
      <c r="W8491" s="6" t="s">
        <v>28272</v>
      </c>
      <c r="X8491" s="6">
        <v>600000</v>
      </c>
      <c r="Y8491" s="6" t="s">
        <v>28255</v>
      </c>
      <c r="Z8491" s="6" t="s">
        <v>28260</v>
      </c>
      <c r="AA8491" s="6" t="s">
        <v>12299</v>
      </c>
      <c r="AB8491" s="6" t="s">
        <v>12299</v>
      </c>
      <c r="AC8491" s="6"/>
      <c r="AD8491" s="6"/>
    </row>
    <row r="8492" spans="1:30" x14ac:dyDescent="0.3">
      <c r="A8492" s="6">
        <v>14623</v>
      </c>
      <c r="B8492" s="6" t="s">
        <v>28273</v>
      </c>
      <c r="C8492" s="6" t="s">
        <v>24753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12295</v>
      </c>
      <c r="M8492" s="6">
        <v>63</v>
      </c>
      <c r="N8492" s="6" t="e">
        <f>VLOOKUP(A8492,web_archive!D:AB,18,FALSE)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28274</v>
      </c>
      <c r="V8492" s="6" t="s">
        <v>28275</v>
      </c>
      <c r="W8492" s="6" t="s">
        <v>28276</v>
      </c>
      <c r="X8492" s="6" t="s">
        <v>28277</v>
      </c>
      <c r="Y8492" s="6" t="s">
        <v>28278</v>
      </c>
      <c r="Z8492" s="6" t="s">
        <v>28279</v>
      </c>
      <c r="AA8492" s="6" t="s">
        <v>28280</v>
      </c>
      <c r="AB8492" s="6" t="s">
        <v>28281</v>
      </c>
      <c r="AC8492" s="6" t="s">
        <v>12299</v>
      </c>
      <c r="AD8492" s="6" t="s">
        <v>12299</v>
      </c>
    </row>
    <row r="8493" spans="1:30" x14ac:dyDescent="0.3">
      <c r="A8493" s="6">
        <v>14624</v>
      </c>
      <c r="B8493" s="6" t="s">
        <v>28282</v>
      </c>
      <c r="C8493" s="6" t="s">
        <v>28283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12295</v>
      </c>
      <c r="M8493" s="6">
        <v>63</v>
      </c>
      <c r="N8493" s="6" t="e">
        <f>VLOOKUP(A8493,web_archive!D:AB,18,FALSE)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28284</v>
      </c>
      <c r="V8493" s="6" t="s">
        <v>12299</v>
      </c>
      <c r="W8493" s="6" t="s">
        <v>12299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28285</v>
      </c>
      <c r="C8494" s="6" t="s">
        <v>28286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12295</v>
      </c>
      <c r="M8494" s="6">
        <v>63</v>
      </c>
      <c r="N8494" s="6" t="e">
        <f>VLOOKUP(A8494,web_archive!D:AB,18,FALSE)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28287</v>
      </c>
      <c r="V8494" s="6" t="s">
        <v>12299</v>
      </c>
      <c r="W8494" s="6" t="s">
        <v>12299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28288</v>
      </c>
      <c r="C8495" s="6" t="s">
        <v>28289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12295</v>
      </c>
      <c r="M8495" s="6">
        <v>63</v>
      </c>
      <c r="N8495" s="6" t="e">
        <f>VLOOKUP(A8495,web_archive!D:AB,18,FALSE)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12299</v>
      </c>
      <c r="V8495" s="6" t="s">
        <v>12299</v>
      </c>
      <c r="W8495" s="6" t="s">
        <v>12299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28290</v>
      </c>
      <c r="C8496" s="6" t="s">
        <v>28291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12295</v>
      </c>
      <c r="M8496" s="6">
        <v>63</v>
      </c>
      <c r="N8496" s="6" t="e">
        <f>VLOOKUP(A8496,web_archive!D:AB,18,FALSE)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12299</v>
      </c>
      <c r="V8496" s="6" t="s">
        <v>12299</v>
      </c>
      <c r="W8496" s="6" t="s">
        <v>12299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28292</v>
      </c>
      <c r="C8497" s="6" t="s">
        <v>28293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12295</v>
      </c>
      <c r="M8497" s="6">
        <v>63</v>
      </c>
      <c r="N8497" s="6" t="e">
        <f>VLOOKUP(A8497,web_archive!D:AB,18,FALSE)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22894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28294</v>
      </c>
      <c r="AF8497" s="6" t="s">
        <v>12368</v>
      </c>
      <c r="AG8497" s="6" t="s">
        <v>12299</v>
      </c>
      <c r="AH8497" s="6" t="s">
        <v>12299</v>
      </c>
      <c r="AI8497" s="6"/>
      <c r="AJ8497" s="6"/>
      <c r="AK8497" s="6"/>
    </row>
    <row r="8498" spans="1:37" x14ac:dyDescent="0.3">
      <c r="A8498" s="6" t="s">
        <v>20231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VLOOKUP(A8498,web_archive!D:AB,18,FALSE)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28295</v>
      </c>
      <c r="C8499" s="6" t="s">
        <v>28296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12295</v>
      </c>
      <c r="M8499" s="6">
        <v>63</v>
      </c>
      <c r="N8499" s="6" t="e">
        <f>VLOOKUP(A8499,web_archive!D:AB,18,FALSE)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28297</v>
      </c>
      <c r="V8499" s="6" t="s">
        <v>12299</v>
      </c>
      <c r="W8499" s="6" t="s">
        <v>12299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28298</v>
      </c>
      <c r="C8500" s="6" t="s">
        <v>28299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12295</v>
      </c>
      <c r="M8500" s="6">
        <v>63</v>
      </c>
      <c r="N8500" s="6" t="e">
        <f>VLOOKUP(A8500,web_archive!D:AB,18,FALSE)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28300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28301</v>
      </c>
      <c r="AI8500" s="6" t="s">
        <v>12368</v>
      </c>
      <c r="AJ8500" s="6" t="s">
        <v>12299</v>
      </c>
      <c r="AK8500" s="6" t="s">
        <v>12299</v>
      </c>
    </row>
    <row r="8501" spans="1:37" x14ac:dyDescent="0.3">
      <c r="A8501" s="6">
        <v>14664</v>
      </c>
      <c r="B8501" s="6" t="s">
        <v>28302</v>
      </c>
      <c r="C8501" s="6" t="s">
        <v>28303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12295</v>
      </c>
      <c r="M8501" s="6">
        <v>63</v>
      </c>
      <c r="N8501" s="6" t="e">
        <f>VLOOKUP(A8501,web_archive!D:AB,18,FALSE)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28304</v>
      </c>
      <c r="V8501" s="6" t="s">
        <v>12299</v>
      </c>
      <c r="W8501" s="6" t="s">
        <v>12299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28305</v>
      </c>
      <c r="C8502" s="6" t="s">
        <v>28306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12295</v>
      </c>
      <c r="M8502" s="6">
        <v>63</v>
      </c>
      <c r="N8502" s="6" t="e">
        <f>VLOOKUP(A8502,web_archive!D:AB,18,FALSE)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28307</v>
      </c>
      <c r="V8502" s="6" t="s">
        <v>12299</v>
      </c>
      <c r="W8502" s="6" t="s">
        <v>12299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28308</v>
      </c>
      <c r="C8503" s="6" t="s">
        <v>28309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12295</v>
      </c>
      <c r="M8503" s="6">
        <v>63</v>
      </c>
      <c r="N8503" s="6" t="e">
        <f>VLOOKUP(A8503,web_archive!D:AB,18,FALSE)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28310</v>
      </c>
      <c r="V8503" s="6" t="s">
        <v>12299</v>
      </c>
      <c r="W8503" s="6" t="s">
        <v>12299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28311</v>
      </c>
      <c r="C8504" s="6" t="s">
        <v>28312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12295</v>
      </c>
      <c r="M8504" s="6">
        <v>63</v>
      </c>
      <c r="N8504" s="6" t="e">
        <f>VLOOKUP(A8504,web_archive!D:AB,18,FALSE)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28313</v>
      </c>
      <c r="V8504" s="6" t="s">
        <v>12299</v>
      </c>
      <c r="W8504" s="6" t="s">
        <v>12299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28314</v>
      </c>
      <c r="C8505" s="6" t="s">
        <v>28315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12295</v>
      </c>
      <c r="M8505" s="6">
        <v>63</v>
      </c>
      <c r="N8505" s="6" t="e">
        <f>VLOOKUP(A8505,web_archive!D:AB,18,FALSE)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12299</v>
      </c>
      <c r="V8505" s="6" t="s">
        <v>12299</v>
      </c>
      <c r="W8505" s="6" t="s">
        <v>12299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28316</v>
      </c>
      <c r="C8506" s="6" t="s">
        <v>28317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12295</v>
      </c>
      <c r="M8506" s="6">
        <v>63</v>
      </c>
      <c r="N8506" s="6" t="e">
        <f>VLOOKUP(A8506,web_archive!D:AB,18,FALSE)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12299</v>
      </c>
      <c r="V8506" s="6" t="s">
        <v>12299</v>
      </c>
      <c r="W8506" s="6" t="s">
        <v>12299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28318</v>
      </c>
      <c r="C8507" s="6" t="s">
        <v>28319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12295</v>
      </c>
      <c r="M8507" s="6">
        <v>63</v>
      </c>
      <c r="N8507" s="6" t="e">
        <f>VLOOKUP(A8507,web_archive!D:AB,18,FALSE)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28320</v>
      </c>
      <c r="V8507" s="6" t="s">
        <v>14737</v>
      </c>
      <c r="W8507" s="6" t="s">
        <v>13458</v>
      </c>
      <c r="X8507" s="6" t="s">
        <v>14554</v>
      </c>
      <c r="Y8507" s="6" t="s">
        <v>28321</v>
      </c>
      <c r="Z8507" s="6" t="s">
        <v>12299</v>
      </c>
      <c r="AA8507" s="6" t="s">
        <v>12299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28322</v>
      </c>
      <c r="C8508" s="6" t="s">
        <v>28323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12295</v>
      </c>
      <c r="M8508" s="6">
        <v>63</v>
      </c>
      <c r="N8508" s="6" t="e">
        <f>VLOOKUP(A8508,web_archive!D:AB,18,FALSE)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12299</v>
      </c>
      <c r="V8508" s="6" t="s">
        <v>12299</v>
      </c>
      <c r="W8508" s="6" t="s">
        <v>12299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28324</v>
      </c>
      <c r="C8509" s="6" t="s">
        <v>28325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12295</v>
      </c>
      <c r="M8509" s="6">
        <v>63</v>
      </c>
      <c r="N8509" s="6" t="e">
        <f>VLOOKUP(A8509,web_archive!D:AB,18,FALSE)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12299</v>
      </c>
      <c r="V8509" s="6" t="s">
        <v>12299</v>
      </c>
      <c r="W8509" s="6" t="s">
        <v>12299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28326</v>
      </c>
      <c r="C8510" s="6" t="s">
        <v>28327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12295</v>
      </c>
      <c r="M8510" s="6">
        <v>63</v>
      </c>
      <c r="N8510" s="6" t="e">
        <f>VLOOKUP(A8510,web_archive!D:AB,18,FALSE)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12299</v>
      </c>
      <c r="V8510" s="6" t="s">
        <v>12299</v>
      </c>
      <c r="W8510" s="6" t="s">
        <v>12299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28328</v>
      </c>
      <c r="C8511" s="6" t="s">
        <v>28329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12295</v>
      </c>
      <c r="M8511" s="6">
        <v>63</v>
      </c>
      <c r="N8511" s="6" t="e">
        <f>VLOOKUP(A8511,web_archive!D:AB,18,FALSE)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12299</v>
      </c>
      <c r="V8511" s="6" t="s">
        <v>12299</v>
      </c>
      <c r="W8511" s="6" t="s">
        <v>12299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28330</v>
      </c>
      <c r="C8512" s="6" t="s">
        <v>28331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12295</v>
      </c>
      <c r="M8512" s="6">
        <v>63</v>
      </c>
      <c r="N8512" s="6" t="e">
        <f>VLOOKUP(A8512,web_archive!D:AB,18,FALSE)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12299</v>
      </c>
      <c r="V8512" s="6" t="s">
        <v>12299</v>
      </c>
      <c r="W8512" s="6" t="s">
        <v>12299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28332</v>
      </c>
      <c r="C8513" s="6" t="s">
        <v>28333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12295</v>
      </c>
      <c r="M8513" s="6">
        <v>63</v>
      </c>
      <c r="N8513" s="6" t="e">
        <f>VLOOKUP(A8513,web_archive!D:AB,18,FALSE)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28334</v>
      </c>
      <c r="V8513" s="6" t="s">
        <v>28335</v>
      </c>
      <c r="W8513" s="6" t="s">
        <v>28336</v>
      </c>
      <c r="X8513" s="6" t="s">
        <v>28337</v>
      </c>
      <c r="Y8513" s="6" t="s">
        <v>28338</v>
      </c>
      <c r="Z8513" s="6" t="s">
        <v>12368</v>
      </c>
      <c r="AA8513" s="6" t="s">
        <v>12299</v>
      </c>
      <c r="AB8513" s="6" t="s">
        <v>12299</v>
      </c>
      <c r="AC8513" s="6"/>
      <c r="AD8513" s="6"/>
    </row>
    <row r="8514" spans="1:30" x14ac:dyDescent="0.3">
      <c r="A8514" s="6">
        <v>14696</v>
      </c>
      <c r="B8514" s="6" t="s">
        <v>28339</v>
      </c>
      <c r="C8514" s="6" t="s">
        <v>28340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12295</v>
      </c>
      <c r="M8514" s="6">
        <v>63</v>
      </c>
      <c r="N8514" s="6" t="e">
        <f>VLOOKUP(A8514,web_archive!D:AB,18,FALSE)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28341</v>
      </c>
      <c r="V8514" s="6" t="s">
        <v>28342</v>
      </c>
      <c r="W8514" s="6" t="s">
        <v>28343</v>
      </c>
      <c r="X8514" s="6" t="s">
        <v>28344</v>
      </c>
      <c r="Y8514" s="6" t="s">
        <v>28345</v>
      </c>
      <c r="Z8514" s="6" t="s">
        <v>28346</v>
      </c>
      <c r="AA8514" s="6" t="s">
        <v>28347</v>
      </c>
      <c r="AB8514" s="6" t="s">
        <v>28348</v>
      </c>
      <c r="AC8514" s="6" t="s">
        <v>12299</v>
      </c>
      <c r="AD8514" s="6" t="s">
        <v>12299</v>
      </c>
    </row>
    <row r="8515" spans="1:30" x14ac:dyDescent="0.3">
      <c r="A8515" s="6">
        <v>14699</v>
      </c>
      <c r="B8515" s="6" t="s">
        <v>28349</v>
      </c>
      <c r="C8515" s="6" t="s">
        <v>28350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12295</v>
      </c>
      <c r="M8515" s="6">
        <v>63</v>
      </c>
      <c r="N8515" s="6" t="e">
        <f>VLOOKUP(A8515,web_archive!D:AB,18,FALSE)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28351</v>
      </c>
      <c r="V8515" s="6" t="s">
        <v>12299</v>
      </c>
      <c r="W8515" s="6" t="s">
        <v>12299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28352</v>
      </c>
      <c r="C8516" s="6" t="s">
        <v>28353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12295</v>
      </c>
      <c r="M8516" s="6">
        <v>63</v>
      </c>
      <c r="N8516" s="6" t="e">
        <f>VLOOKUP(A8516,web_archive!D:AB,18,FALSE)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28354</v>
      </c>
      <c r="V8516" s="6" t="s">
        <v>12299</v>
      </c>
      <c r="W8516" s="6" t="s">
        <v>12299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28355</v>
      </c>
      <c r="C8517" s="6" t="s">
        <v>28356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12295</v>
      </c>
      <c r="M8517" s="6">
        <v>63</v>
      </c>
      <c r="N8517" s="6" t="e">
        <f>VLOOKUP(A8517,web_archive!D:AB,18,FALSE)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28357</v>
      </c>
      <c r="V8517" s="6" t="s">
        <v>28358</v>
      </c>
      <c r="W8517" s="6" t="s">
        <v>28359</v>
      </c>
      <c r="X8517" s="6" t="s">
        <v>28360</v>
      </c>
      <c r="Y8517" s="6" t="s">
        <v>28361</v>
      </c>
      <c r="Z8517" s="6" t="s">
        <v>28362</v>
      </c>
      <c r="AA8517" s="6" t="s">
        <v>12368</v>
      </c>
      <c r="AB8517" s="6" t="s">
        <v>12299</v>
      </c>
      <c r="AC8517" s="6" t="s">
        <v>12299</v>
      </c>
      <c r="AD8517" s="6"/>
    </row>
    <row r="8518" spans="1:30" x14ac:dyDescent="0.3">
      <c r="A8518" s="6">
        <v>14705</v>
      </c>
      <c r="B8518" s="6" t="s">
        <v>28363</v>
      </c>
      <c r="C8518" s="6" t="s">
        <v>28364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12295</v>
      </c>
      <c r="M8518" s="6">
        <v>63</v>
      </c>
      <c r="N8518" s="6" t="e">
        <f>VLOOKUP(A8518,web_archive!D:AB,18,FALSE)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28365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28366</v>
      </c>
      <c r="AB8518" s="6" t="s">
        <v>12368</v>
      </c>
      <c r="AC8518" s="6" t="s">
        <v>12299</v>
      </c>
      <c r="AD8518" s="6" t="s">
        <v>12299</v>
      </c>
    </row>
    <row r="8519" spans="1:30" x14ac:dyDescent="0.3">
      <c r="A8519" s="6">
        <v>14713</v>
      </c>
      <c r="B8519" s="6" t="s">
        <v>28367</v>
      </c>
      <c r="C8519" s="6" t="s">
        <v>28368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12295</v>
      </c>
      <c r="M8519" s="6">
        <v>63</v>
      </c>
      <c r="N8519" s="6" t="e">
        <f>VLOOKUP(A8519,web_archive!D:AB,18,FALSE)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28341</v>
      </c>
      <c r="V8519" s="6" t="s">
        <v>28369</v>
      </c>
      <c r="W8519" s="6" t="s">
        <v>28343</v>
      </c>
      <c r="X8519" s="6" t="s">
        <v>28344</v>
      </c>
      <c r="Y8519" s="6" t="s">
        <v>28370</v>
      </c>
      <c r="Z8519" s="6" t="s">
        <v>28371</v>
      </c>
      <c r="AA8519" s="6" t="s">
        <v>12299</v>
      </c>
      <c r="AB8519" s="6" t="s">
        <v>12299</v>
      </c>
      <c r="AC8519" s="6"/>
      <c r="AD8519" s="6"/>
    </row>
    <row r="8520" spans="1:30" x14ac:dyDescent="0.3">
      <c r="A8520" s="6">
        <v>14717</v>
      </c>
      <c r="B8520" s="6" t="s">
        <v>28372</v>
      </c>
      <c r="C8520" s="6" t="s">
        <v>28373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12295</v>
      </c>
      <c r="M8520" s="6">
        <v>63</v>
      </c>
      <c r="N8520" s="6" t="e">
        <f>VLOOKUP(A8520,web_archive!D:AB,18,FALSE)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28374</v>
      </c>
      <c r="V8520" s="6" t="s">
        <v>12299</v>
      </c>
      <c r="W8520" s="6" t="s">
        <v>12299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28375</v>
      </c>
      <c r="C8521" s="6" t="s">
        <v>28376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12295</v>
      </c>
      <c r="M8521" s="6">
        <v>63</v>
      </c>
      <c r="N8521" s="6" t="e">
        <f>VLOOKUP(A8521,web_archive!D:AB,18,FALSE)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28300</v>
      </c>
      <c r="V8521" s="6">
        <v>6228</v>
      </c>
      <c r="W8521" s="6">
        <v>6232</v>
      </c>
      <c r="X8521" s="6">
        <v>19751</v>
      </c>
      <c r="Y8521" s="6" t="s">
        <v>28377</v>
      </c>
      <c r="Z8521" s="6" t="s">
        <v>12368</v>
      </c>
      <c r="AA8521" s="6" t="s">
        <v>12299</v>
      </c>
      <c r="AB8521" s="6" t="s">
        <v>12299</v>
      </c>
      <c r="AC8521" s="6"/>
      <c r="AD8521" s="6"/>
    </row>
    <row r="8522" spans="1:30" x14ac:dyDescent="0.3">
      <c r="A8522" s="6">
        <v>14723</v>
      </c>
      <c r="B8522" s="6" t="s">
        <v>28378</v>
      </c>
      <c r="C8522" s="6" t="s">
        <v>28379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12295</v>
      </c>
      <c r="M8522" s="6">
        <v>63</v>
      </c>
      <c r="N8522" s="6" t="e">
        <f>VLOOKUP(A8522,web_archive!D:AB,18,FALSE)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23081</v>
      </c>
      <c r="V8522" s="6" t="s">
        <v>12299</v>
      </c>
      <c r="W8522" s="6" t="s">
        <v>12299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28380</v>
      </c>
      <c r="C8523" s="6" t="s">
        <v>28381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12295</v>
      </c>
      <c r="M8523" s="6">
        <v>63</v>
      </c>
      <c r="N8523" s="6" t="e">
        <f>VLOOKUP(A8523,web_archive!D:AB,18,FALSE)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23081</v>
      </c>
      <c r="V8523" s="6" t="s">
        <v>12299</v>
      </c>
      <c r="W8523" s="6" t="s">
        <v>12299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28382</v>
      </c>
      <c r="C8524" s="6" t="s">
        <v>28383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12295</v>
      </c>
      <c r="M8524" s="6">
        <v>63</v>
      </c>
      <c r="N8524" s="6" t="e">
        <f>VLOOKUP(A8524,web_archive!D:AB,18,FALSE)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28300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28384</v>
      </c>
      <c r="AB8524" s="6" t="s">
        <v>12368</v>
      </c>
      <c r="AC8524" s="6" t="s">
        <v>12299</v>
      </c>
      <c r="AD8524" s="6" t="s">
        <v>12299</v>
      </c>
    </row>
    <row r="8525" spans="1:30" x14ac:dyDescent="0.3">
      <c r="A8525" s="6">
        <v>14726</v>
      </c>
      <c r="B8525" s="6" t="s">
        <v>28385</v>
      </c>
      <c r="C8525" s="6" t="s">
        <v>28386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12295</v>
      </c>
      <c r="M8525" s="6">
        <v>63</v>
      </c>
      <c r="N8525" s="6" t="e">
        <f>VLOOKUP(A8525,web_archive!D:AB,18,FALSE)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28387</v>
      </c>
      <c r="V8525" s="6" t="s">
        <v>28388</v>
      </c>
      <c r="W8525" s="6" t="s">
        <v>28389</v>
      </c>
      <c r="X8525" s="6" t="s">
        <v>28390</v>
      </c>
      <c r="Y8525" s="6" t="s">
        <v>28391</v>
      </c>
      <c r="Z8525" s="6" t="s">
        <v>28392</v>
      </c>
      <c r="AA8525" s="6" t="s">
        <v>12368</v>
      </c>
      <c r="AB8525" s="6" t="s">
        <v>12299</v>
      </c>
      <c r="AC8525" s="6" t="s">
        <v>12299</v>
      </c>
      <c r="AD8525" s="6"/>
    </row>
    <row r="8526" spans="1:30" x14ac:dyDescent="0.3">
      <c r="A8526" s="6">
        <v>14727</v>
      </c>
      <c r="B8526" s="6" t="s">
        <v>28393</v>
      </c>
      <c r="C8526" s="6" t="s">
        <v>28394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12295</v>
      </c>
      <c r="M8526" s="6">
        <v>63</v>
      </c>
      <c r="N8526" s="6" t="e">
        <f>VLOOKUP(A8526,web_archive!D:AB,18,FALSE)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28395</v>
      </c>
      <c r="V8526" s="6" t="s">
        <v>28396</v>
      </c>
      <c r="W8526" s="6" t="s">
        <v>28397</v>
      </c>
      <c r="X8526" s="6" t="s">
        <v>28398</v>
      </c>
      <c r="Y8526" s="6" t="s">
        <v>28399</v>
      </c>
      <c r="Z8526" s="6" t="s">
        <v>28400</v>
      </c>
      <c r="AA8526" s="6" t="s">
        <v>12368</v>
      </c>
      <c r="AB8526" s="6" t="s">
        <v>12299</v>
      </c>
      <c r="AC8526" s="6" t="s">
        <v>12299</v>
      </c>
      <c r="AD8526" s="6"/>
    </row>
    <row r="8527" spans="1:30" x14ac:dyDescent="0.3">
      <c r="A8527" s="6">
        <v>14728</v>
      </c>
      <c r="B8527" s="6" t="s">
        <v>28401</v>
      </c>
      <c r="C8527" s="6" t="s">
        <v>28402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12295</v>
      </c>
      <c r="M8527" s="6">
        <v>63</v>
      </c>
      <c r="N8527" s="6" t="e">
        <f>VLOOKUP(A8527,web_archive!D:AB,18,FALSE)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28403</v>
      </c>
      <c r="V8527" s="6" t="s">
        <v>28404</v>
      </c>
      <c r="W8527" s="6" t="s">
        <v>28405</v>
      </c>
      <c r="X8527" s="6" t="s">
        <v>28406</v>
      </c>
      <c r="Y8527" s="6" t="s">
        <v>28407</v>
      </c>
      <c r="Z8527" s="6" t="s">
        <v>28408</v>
      </c>
      <c r="AA8527" s="6" t="s">
        <v>12368</v>
      </c>
      <c r="AB8527" s="6" t="s">
        <v>12299</v>
      </c>
      <c r="AC8527" s="6" t="s">
        <v>12299</v>
      </c>
      <c r="AD8527" s="6"/>
    </row>
    <row r="8528" spans="1:30" x14ac:dyDescent="0.3">
      <c r="A8528" s="6">
        <v>14729</v>
      </c>
      <c r="B8528" s="6" t="s">
        <v>28409</v>
      </c>
      <c r="C8528" s="6" t="s">
        <v>28410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12295</v>
      </c>
      <c r="M8528" s="6">
        <v>63</v>
      </c>
      <c r="N8528" s="6" t="e">
        <f>VLOOKUP(A8528,web_archive!D:AB,18,FALSE)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28411</v>
      </c>
      <c r="V8528" s="6" t="s">
        <v>28412</v>
      </c>
      <c r="W8528" s="6" t="s">
        <v>28413</v>
      </c>
      <c r="X8528" s="6" t="s">
        <v>28414</v>
      </c>
      <c r="Y8528" s="6" t="s">
        <v>28415</v>
      </c>
      <c r="Z8528" s="6" t="s">
        <v>28416</v>
      </c>
      <c r="AA8528" s="6" t="s">
        <v>12368</v>
      </c>
      <c r="AB8528" s="6" t="s">
        <v>12299</v>
      </c>
      <c r="AC8528" s="6" t="s">
        <v>12299</v>
      </c>
      <c r="AD8528" s="6"/>
    </row>
    <row r="8529" spans="1:36" x14ac:dyDescent="0.3">
      <c r="A8529" s="6">
        <v>14730</v>
      </c>
      <c r="B8529" s="6" t="s">
        <v>28417</v>
      </c>
      <c r="C8529" s="6" t="s">
        <v>28418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12295</v>
      </c>
      <c r="M8529" s="6">
        <v>63</v>
      </c>
      <c r="N8529" s="6" t="e">
        <f>VLOOKUP(A8529,web_archive!D:AB,18,FALSE)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28419</v>
      </c>
      <c r="V8529" s="6" t="s">
        <v>12299</v>
      </c>
      <c r="W8529" s="6" t="s">
        <v>12299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28420</v>
      </c>
      <c r="C8530" s="6" t="s">
        <v>28421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12295</v>
      </c>
      <c r="M8530" s="6">
        <v>63</v>
      </c>
      <c r="N8530" s="6" t="e">
        <f>VLOOKUP(A8530,web_archive!D:AB,18,FALSE)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28422</v>
      </c>
      <c r="V8530" s="6" t="s">
        <v>28423</v>
      </c>
      <c r="W8530" s="6" t="s">
        <v>28424</v>
      </c>
      <c r="X8530" s="6" t="s">
        <v>28425</v>
      </c>
      <c r="Y8530" s="6" t="s">
        <v>28426</v>
      </c>
      <c r="Z8530" s="6" t="s">
        <v>28427</v>
      </c>
      <c r="AA8530" s="6" t="s">
        <v>12368</v>
      </c>
      <c r="AB8530" s="6" t="s">
        <v>12299</v>
      </c>
      <c r="AC8530" s="6" t="s">
        <v>12299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28428</v>
      </c>
      <c r="C8531" s="6" t="s">
        <v>28429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12295</v>
      </c>
      <c r="M8531" s="6">
        <v>63</v>
      </c>
      <c r="N8531" s="6" t="e">
        <f>VLOOKUP(A8531,web_archive!D:AB,18,FALSE)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28430</v>
      </c>
      <c r="V8531" s="6" t="s">
        <v>28431</v>
      </c>
      <c r="W8531" s="6" t="s">
        <v>28432</v>
      </c>
      <c r="X8531" s="6" t="s">
        <v>28433</v>
      </c>
      <c r="Y8531" s="6" t="s">
        <v>28434</v>
      </c>
      <c r="Z8531" s="6" t="s">
        <v>28435</v>
      </c>
      <c r="AA8531" s="6" t="s">
        <v>12368</v>
      </c>
      <c r="AB8531" s="6" t="s">
        <v>12299</v>
      </c>
      <c r="AC8531" s="6" t="s">
        <v>12299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28436</v>
      </c>
      <c r="C8532" s="6" t="s">
        <v>28437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12295</v>
      </c>
      <c r="M8532" s="6">
        <v>63</v>
      </c>
      <c r="N8532" s="6" t="e">
        <f>VLOOKUP(A8532,web_archive!D:AB,18,FALSE)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28300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28384</v>
      </c>
      <c r="AA8532" s="6" t="s">
        <v>12368</v>
      </c>
      <c r="AB8532" s="6" t="s">
        <v>12299</v>
      </c>
      <c r="AC8532" s="6" t="s">
        <v>12299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28438</v>
      </c>
      <c r="C8533" s="6" t="s">
        <v>28439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12295</v>
      </c>
      <c r="M8533" s="6">
        <v>63</v>
      </c>
      <c r="N8533" s="6" t="e">
        <f>VLOOKUP(A8533,web_archive!D:AB,18,FALSE)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28440</v>
      </c>
      <c r="V8533" s="6" t="s">
        <v>12299</v>
      </c>
      <c r="W8533" s="6" t="s">
        <v>12299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28441</v>
      </c>
      <c r="C8534" s="6" t="s">
        <v>28442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12295</v>
      </c>
      <c r="M8534" s="6">
        <v>63</v>
      </c>
      <c r="N8534" s="6" t="e">
        <f>VLOOKUP(A8534,web_archive!D:AB,18,FALSE)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28300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28443</v>
      </c>
      <c r="AA8534" s="6" t="s">
        <v>12368</v>
      </c>
      <c r="AB8534" s="6" t="s">
        <v>12299</v>
      </c>
      <c r="AC8534" s="6" t="s">
        <v>12299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28444</v>
      </c>
      <c r="C8535" s="6" t="s">
        <v>28445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12295</v>
      </c>
      <c r="M8535" s="6">
        <v>63</v>
      </c>
      <c r="N8535" s="6" t="e">
        <f>VLOOKUP(A8535,web_archive!D:AB,18,FALSE)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12299</v>
      </c>
      <c r="V8535" s="6" t="s">
        <v>12299</v>
      </c>
      <c r="W8535" s="6" t="s">
        <v>12299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28446</v>
      </c>
      <c r="C8536" s="6" t="s">
        <v>28447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12295</v>
      </c>
      <c r="M8536" s="6">
        <v>63</v>
      </c>
      <c r="N8536" s="6" t="e">
        <f>VLOOKUP(A8536,web_archive!D:AB,18,FALSE)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28448</v>
      </c>
      <c r="V8536" s="6" t="s">
        <v>12299</v>
      </c>
      <c r="W8536" s="6" t="s">
        <v>12299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28449</v>
      </c>
      <c r="C8537" s="6" t="s">
        <v>28450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12295</v>
      </c>
      <c r="M8537" s="6">
        <v>63</v>
      </c>
      <c r="N8537" s="6" t="e">
        <f>VLOOKUP(A8537,web_archive!D:AB,18,FALSE)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28451</v>
      </c>
      <c r="V8537" s="6" t="s">
        <v>12299</v>
      </c>
      <c r="W8537" s="6" t="s">
        <v>12299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28452</v>
      </c>
      <c r="C8538" s="6" t="s">
        <v>28453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12295</v>
      </c>
      <c r="M8538" s="6">
        <v>63</v>
      </c>
      <c r="N8538" s="6" t="e">
        <f>VLOOKUP(A8538,web_archive!D:AB,18,FALSE)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22894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28454</v>
      </c>
      <c r="AC8538" s="6" t="s">
        <v>12368</v>
      </c>
      <c r="AD8538" s="6" t="s">
        <v>12299</v>
      </c>
      <c r="AE8538" s="6" t="s">
        <v>12299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28455</v>
      </c>
      <c r="C8539" s="6" t="s">
        <v>28456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12295</v>
      </c>
      <c r="M8539" s="6">
        <v>63</v>
      </c>
      <c r="N8539" s="6" t="e">
        <f>VLOOKUP(A8539,web_archive!D:AB,18,FALSE)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28187</v>
      </c>
      <c r="V8539" s="6">
        <v>3600000</v>
      </c>
      <c r="W8539" s="6" t="s">
        <v>16155</v>
      </c>
      <c r="X8539" s="6" t="s">
        <v>12299</v>
      </c>
      <c r="Y8539" s="6" t="s">
        <v>12299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28457</v>
      </c>
      <c r="C8540" s="6" t="s">
        <v>28458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12295</v>
      </c>
      <c r="M8540" s="6">
        <v>63</v>
      </c>
      <c r="N8540" s="6" t="e">
        <f>VLOOKUP(A8540,web_archive!D:AB,18,FALSE)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28459</v>
      </c>
      <c r="V8540" s="6" t="s">
        <v>28460</v>
      </c>
      <c r="W8540" s="6" t="s">
        <v>28461</v>
      </c>
      <c r="X8540" s="6" t="s">
        <v>12675</v>
      </c>
      <c r="Y8540" s="6" t="s">
        <v>13505</v>
      </c>
      <c r="Z8540" s="6" t="s">
        <v>16143</v>
      </c>
      <c r="AA8540" s="6" t="s">
        <v>16159</v>
      </c>
      <c r="AB8540" s="6" t="s">
        <v>28462</v>
      </c>
      <c r="AC8540" s="6" t="s">
        <v>13825</v>
      </c>
      <c r="AD8540" s="6" t="s">
        <v>28463</v>
      </c>
      <c r="AE8540" s="6" t="s">
        <v>13901</v>
      </c>
      <c r="AF8540" s="6">
        <v>1800</v>
      </c>
      <c r="AG8540" s="6">
        <v>1</v>
      </c>
      <c r="AH8540" s="6" t="s">
        <v>12368</v>
      </c>
      <c r="AI8540" s="6" t="s">
        <v>12299</v>
      </c>
      <c r="AJ8540" s="6" t="s">
        <v>12299</v>
      </c>
    </row>
    <row r="8541" spans="1:36" x14ac:dyDescent="0.3">
      <c r="A8541" s="6">
        <v>14805</v>
      </c>
      <c r="B8541" s="6" t="s">
        <v>28464</v>
      </c>
      <c r="C8541" s="6" t="s">
        <v>28465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12295</v>
      </c>
      <c r="M8541" s="6">
        <v>63</v>
      </c>
      <c r="N8541" s="6" t="e">
        <f>VLOOKUP(A8541,web_archive!D:AB,18,FALSE)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28466</v>
      </c>
      <c r="V8541" s="6" t="s">
        <v>12299</v>
      </c>
      <c r="W8541" s="6" t="s">
        <v>12299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12401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VLOOKUP(A8542,web_archive!D:AB,18,FALSE)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28467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VLOOKUP(A8543,web_archive!D:AB,18,FALSE)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12401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VLOOKUP(A8544,web_archive!D:AB,18,FALSE)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28468</v>
      </c>
      <c r="C8545" s="6" t="s">
        <v>28469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12538</v>
      </c>
      <c r="M8545" s="6">
        <v>18</v>
      </c>
      <c r="N8545" s="6" t="e">
        <f>VLOOKUP(A8545,web_archive!D:AB,18,FALSE)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12691</v>
      </c>
      <c r="V8545" s="6" t="s">
        <v>14526</v>
      </c>
      <c r="W8545" s="6" t="s">
        <v>28470</v>
      </c>
      <c r="X8545" s="6" t="s">
        <v>12549</v>
      </c>
      <c r="Y8545" s="6" t="s">
        <v>13251</v>
      </c>
      <c r="Z8545" s="6" t="s">
        <v>12551</v>
      </c>
      <c r="AA8545" s="6" t="s">
        <v>13251</v>
      </c>
      <c r="AB8545" s="6" t="s">
        <v>12802</v>
      </c>
      <c r="AC8545" s="6" t="s">
        <v>14580</v>
      </c>
      <c r="AD8545" s="6" t="s">
        <v>12895</v>
      </c>
      <c r="AE8545" s="6">
        <v>1</v>
      </c>
      <c r="AF8545" s="6" t="s">
        <v>12489</v>
      </c>
      <c r="AG8545" s="6" t="s">
        <v>12299</v>
      </c>
      <c r="AH8545" s="6" t="s">
        <v>12299</v>
      </c>
    </row>
    <row r="8546" spans="1:34" x14ac:dyDescent="0.3">
      <c r="A8546" s="6">
        <v>15001</v>
      </c>
      <c r="B8546" s="6" t="s">
        <v>28471</v>
      </c>
      <c r="C8546" s="6" t="s">
        <v>7171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14534</v>
      </c>
      <c r="M8546" s="6">
        <v>63</v>
      </c>
      <c r="N8546" s="6" t="e">
        <f>VLOOKUP(A8546,web_archive!D:AB,18,FALSE)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12299</v>
      </c>
      <c r="V8546" s="6" t="s">
        <v>12299</v>
      </c>
      <c r="W8546" s="6" t="s">
        <v>12299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28472</v>
      </c>
      <c r="C8547" s="6" t="s">
        <v>28473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12284</v>
      </c>
      <c r="M8547" s="6">
        <v>63</v>
      </c>
      <c r="N8547" s="6" t="e">
        <f>VLOOKUP(A8547,web_archive!D:AB,18,FALSE)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12299</v>
      </c>
      <c r="V8547" s="6" t="s">
        <v>12299</v>
      </c>
      <c r="W8547" s="6" t="s">
        <v>12299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28474</v>
      </c>
      <c r="C8548" s="6" t="s">
        <v>28475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12295</v>
      </c>
      <c r="M8548" s="6">
        <v>63</v>
      </c>
      <c r="N8548" s="6" t="e">
        <f>VLOOKUP(A8548,web_archive!D:AB,18,FALSE)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13923</v>
      </c>
      <c r="V8548" s="6" t="s">
        <v>16142</v>
      </c>
      <c r="W8548" s="6" t="s">
        <v>12299</v>
      </c>
      <c r="X8548" s="6" t="s">
        <v>12299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28476</v>
      </c>
      <c r="C8549" s="6" t="s">
        <v>28477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12295</v>
      </c>
      <c r="M8549" s="6">
        <v>63</v>
      </c>
      <c r="N8549" s="6" t="e">
        <f>VLOOKUP(A8549,web_archive!D:AB,18,FALSE)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13923</v>
      </c>
      <c r="V8549" s="6" t="s">
        <v>16142</v>
      </c>
      <c r="W8549" s="6" t="s">
        <v>12299</v>
      </c>
      <c r="X8549" s="6" t="s">
        <v>12299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28478</v>
      </c>
      <c r="C8550" s="6" t="s">
        <v>28479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12295</v>
      </c>
      <c r="M8550" s="6">
        <v>63</v>
      </c>
      <c r="N8550" s="6" t="e">
        <f>VLOOKUP(A8550,web_archive!D:AB,18,FALSE)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13923</v>
      </c>
      <c r="V8550" s="6" t="s">
        <v>16142</v>
      </c>
      <c r="W8550" s="6" t="s">
        <v>12299</v>
      </c>
      <c r="X8550" s="6" t="s">
        <v>12299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28480</v>
      </c>
      <c r="C8551" s="6" t="s">
        <v>28481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12295</v>
      </c>
      <c r="M8551" s="6">
        <v>63</v>
      </c>
      <c r="N8551" s="6" t="e">
        <f>VLOOKUP(A8551,web_archive!D:AB,18,FALSE)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13923</v>
      </c>
      <c r="V8551" s="6" t="s">
        <v>16142</v>
      </c>
      <c r="W8551" s="6" t="s">
        <v>12299</v>
      </c>
      <c r="X8551" s="6" t="s">
        <v>12299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28482</v>
      </c>
      <c r="C8552" s="6" t="s">
        <v>28483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12295</v>
      </c>
      <c r="M8552" s="6">
        <v>63</v>
      </c>
      <c r="N8552" s="6" t="e">
        <f>VLOOKUP(A8552,web_archive!D:AB,18,FALSE)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14525</v>
      </c>
      <c r="V8552" s="6" t="s">
        <v>18361</v>
      </c>
      <c r="W8552" s="6" t="s">
        <v>13643</v>
      </c>
      <c r="X8552" s="6" t="s">
        <v>13911</v>
      </c>
      <c r="Y8552" s="6" t="s">
        <v>12299</v>
      </c>
      <c r="Z8552" s="6" t="s">
        <v>12299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28484</v>
      </c>
      <c r="C8553" s="6" t="s">
        <v>28485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12295</v>
      </c>
      <c r="M8553" s="6">
        <v>63</v>
      </c>
      <c r="N8553" s="6" t="e">
        <f>VLOOKUP(A8553,web_archive!D:AB,18,FALSE)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14525</v>
      </c>
      <c r="V8553" s="6" t="s">
        <v>28486</v>
      </c>
      <c r="W8553" s="6" t="s">
        <v>13458</v>
      </c>
      <c r="X8553" s="6" t="s">
        <v>12491</v>
      </c>
      <c r="Y8553" s="6" t="s">
        <v>12299</v>
      </c>
      <c r="Z8553" s="6" t="s">
        <v>12299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28487</v>
      </c>
      <c r="C8554" s="6" t="s">
        <v>28488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12295</v>
      </c>
      <c r="M8554" s="6">
        <v>63</v>
      </c>
      <c r="N8554" s="6" t="e">
        <f>VLOOKUP(A8554,web_archive!D:AB,18,FALSE)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13923</v>
      </c>
      <c r="V8554" s="6" t="s">
        <v>13916</v>
      </c>
      <c r="W8554" s="6" t="s">
        <v>12489</v>
      </c>
      <c r="X8554" s="6" t="s">
        <v>12299</v>
      </c>
      <c r="Y8554" s="6" t="s">
        <v>12299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28489</v>
      </c>
      <c r="C8555" s="6" t="s">
        <v>28490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12295</v>
      </c>
      <c r="M8555" s="6">
        <v>63</v>
      </c>
      <c r="N8555" s="6" t="e">
        <f>VLOOKUP(A8555,web_archive!D:AB,18,FALSE)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13923</v>
      </c>
      <c r="V8555" s="6" t="s">
        <v>13920</v>
      </c>
      <c r="W8555" s="6" t="s">
        <v>12483</v>
      </c>
      <c r="X8555" s="6" t="s">
        <v>12299</v>
      </c>
      <c r="Y8555" s="6" t="s">
        <v>12299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28491</v>
      </c>
      <c r="C8556" s="6" t="s">
        <v>28492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12295</v>
      </c>
      <c r="M8556" s="6">
        <v>63</v>
      </c>
      <c r="N8556" s="6" t="e">
        <f>VLOOKUP(A8556,web_archive!D:AB,18,FALSE)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13923</v>
      </c>
      <c r="V8556" s="6" t="s">
        <v>14851</v>
      </c>
      <c r="W8556" s="6" t="s">
        <v>14990</v>
      </c>
      <c r="X8556" s="6" t="s">
        <v>12491</v>
      </c>
      <c r="Y8556" s="6" t="s">
        <v>12299</v>
      </c>
      <c r="Z8556" s="6" t="s">
        <v>12299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28493</v>
      </c>
      <c r="C8557" s="6" t="s">
        <v>28494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12295</v>
      </c>
      <c r="M8557" s="6">
        <v>63</v>
      </c>
      <c r="N8557" s="6" t="str">
        <f>VLOOKUP(A8557,web_archive!D:AB,18,FALSE)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28495</v>
      </c>
      <c r="V8557" s="6" t="s">
        <v>15640</v>
      </c>
      <c r="W8557" s="6" t="s">
        <v>12491</v>
      </c>
      <c r="X8557" s="6" t="s">
        <v>12299</v>
      </c>
      <c r="Y8557" s="6" t="s">
        <v>12299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28496</v>
      </c>
      <c r="C8558" s="6" t="s">
        <v>28497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14534</v>
      </c>
      <c r="M8558" s="6">
        <v>18</v>
      </c>
      <c r="N8558" s="6" t="e">
        <f>VLOOKUP(A8558,web_archive!D:AB,18,FALSE)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12299</v>
      </c>
      <c r="V8558" s="6" t="s">
        <v>12299</v>
      </c>
      <c r="W8558" s="6" t="s">
        <v>12299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28498</v>
      </c>
      <c r="C8559" s="6" t="s">
        <v>28499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12231</v>
      </c>
      <c r="M8559" s="6">
        <v>56</v>
      </c>
      <c r="N8559" s="6" t="e">
        <f>VLOOKUP(A8559,web_archive!D:AB,18,FALSE)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12299</v>
      </c>
      <c r="V8559" s="6" t="s">
        <v>12299</v>
      </c>
      <c r="W8559" s="6" t="s">
        <v>12299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28500</v>
      </c>
      <c r="C8560" s="6" t="s">
        <v>28501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12295</v>
      </c>
      <c r="M8560" s="6">
        <v>63</v>
      </c>
      <c r="N8560" s="6" t="e">
        <f>VLOOKUP(A8560,web_archive!D:AB,18,FALSE)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12807</v>
      </c>
      <c r="V8560" s="6" t="s">
        <v>12404</v>
      </c>
      <c r="W8560" s="6" t="s">
        <v>12299</v>
      </c>
      <c r="X8560" s="6" t="s">
        <v>12299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28502</v>
      </c>
      <c r="C8561" s="6" t="s">
        <v>28503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14534</v>
      </c>
      <c r="M8561" s="6">
        <v>63</v>
      </c>
      <c r="N8561" s="6" t="e">
        <f>VLOOKUP(A8561,web_archive!D:AB,18,FALSE)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12807</v>
      </c>
      <c r="V8561" s="6" t="s">
        <v>12404</v>
      </c>
      <c r="W8561" s="6" t="s">
        <v>12299</v>
      </c>
      <c r="X8561" s="6" t="s">
        <v>12299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28504</v>
      </c>
      <c r="C8562" s="6" t="s">
        <v>28505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14805</v>
      </c>
      <c r="M8562" s="6">
        <v>63</v>
      </c>
      <c r="N8562" s="6" t="e">
        <f>VLOOKUP(A8562,web_archive!D:AB,18,FALSE)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14525</v>
      </c>
      <c r="V8562" s="6" t="s">
        <v>15622</v>
      </c>
      <c r="W8562" s="6" t="s">
        <v>12404</v>
      </c>
      <c r="X8562" s="6" t="s">
        <v>12299</v>
      </c>
      <c r="Y8562" s="6" t="s">
        <v>12299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28506</v>
      </c>
      <c r="C8563" s="6" t="s">
        <v>28507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12257</v>
      </c>
      <c r="M8563" s="6">
        <v>63</v>
      </c>
      <c r="N8563" s="6" t="e">
        <f>VLOOKUP(A8563,web_archive!D:AB,18,FALSE)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12858</v>
      </c>
      <c r="V8563" s="6" t="s">
        <v>14764</v>
      </c>
      <c r="W8563" s="6" t="s">
        <v>12404</v>
      </c>
      <c r="X8563" s="6" t="s">
        <v>12299</v>
      </c>
      <c r="Y8563" s="6" t="s">
        <v>12299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28508</v>
      </c>
      <c r="C8564" s="6" t="s">
        <v>28509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12242</v>
      </c>
      <c r="M8564" s="6">
        <v>63</v>
      </c>
      <c r="N8564" s="6" t="e">
        <f>VLOOKUP(A8564,web_archive!D:AB,18,FALSE)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13315</v>
      </c>
      <c r="V8564" s="6" t="s">
        <v>14764</v>
      </c>
      <c r="W8564" s="6" t="s">
        <v>12404</v>
      </c>
      <c r="X8564" s="6" t="s">
        <v>12299</v>
      </c>
      <c r="Y8564" s="6" t="s">
        <v>12299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28510</v>
      </c>
      <c r="C8565" s="6" t="s">
        <v>28511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12538</v>
      </c>
      <c r="M8565" s="6">
        <v>63</v>
      </c>
      <c r="N8565" s="6" t="e">
        <f>VLOOKUP(A8565,web_archive!D:AB,18,FALSE)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12807</v>
      </c>
      <c r="V8565" s="6" t="s">
        <v>12404</v>
      </c>
      <c r="W8565" s="6" t="s">
        <v>12299</v>
      </c>
      <c r="X8565" s="6" t="s">
        <v>12299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28512</v>
      </c>
      <c r="C8566" s="6" t="s">
        <v>28513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14534</v>
      </c>
      <c r="M8566" s="6">
        <v>63</v>
      </c>
      <c r="N8566" s="6" t="e">
        <f>VLOOKUP(A8566,web_archive!D:AB,18,FALSE)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12807</v>
      </c>
      <c r="V8566" s="6" t="s">
        <v>12404</v>
      </c>
      <c r="W8566" s="6" t="s">
        <v>12299</v>
      </c>
      <c r="X8566" s="6" t="s">
        <v>12299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28514</v>
      </c>
      <c r="C8567" s="6" t="s">
        <v>28515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12295</v>
      </c>
      <c r="M8567" s="6">
        <v>63</v>
      </c>
      <c r="N8567" s="6" t="e">
        <f>VLOOKUP(A8567,web_archive!D:AB,18,FALSE)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12691</v>
      </c>
      <c r="V8567" s="6" t="s">
        <v>28516</v>
      </c>
      <c r="W8567" s="6" t="s">
        <v>13760</v>
      </c>
      <c r="X8567" s="6" t="s">
        <v>18019</v>
      </c>
      <c r="Y8567" s="6" t="s">
        <v>13456</v>
      </c>
      <c r="Z8567" s="6" t="s">
        <v>12483</v>
      </c>
      <c r="AA8567" s="6" t="s">
        <v>12299</v>
      </c>
      <c r="AB8567" s="6" t="s">
        <v>12299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28517</v>
      </c>
      <c r="C8568" s="6" t="s">
        <v>28518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12295</v>
      </c>
      <c r="M8568" s="6">
        <v>63</v>
      </c>
      <c r="N8568" s="6" t="e">
        <f>VLOOKUP(A8568,web_archive!D:AB,18,FALSE)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14525</v>
      </c>
      <c r="V8568" s="6" t="s">
        <v>14638</v>
      </c>
      <c r="W8568" s="6" t="s">
        <v>14865</v>
      </c>
      <c r="X8568" s="6" t="s">
        <v>14866</v>
      </c>
      <c r="Y8568" s="6" t="s">
        <v>12675</v>
      </c>
      <c r="Z8568" s="6" t="s">
        <v>15529</v>
      </c>
      <c r="AA8568" s="6" t="s">
        <v>28519</v>
      </c>
      <c r="AB8568" s="6" t="s">
        <v>14868</v>
      </c>
      <c r="AC8568" s="6" t="s">
        <v>12298</v>
      </c>
      <c r="AD8568" s="6" t="s">
        <v>12299</v>
      </c>
      <c r="AE8568" s="6" t="s">
        <v>12299</v>
      </c>
      <c r="AF8568" s="6"/>
      <c r="AG8568" s="6"/>
    </row>
    <row r="8569" spans="1:33" x14ac:dyDescent="0.3">
      <c r="A8569" s="6">
        <v>15024</v>
      </c>
      <c r="B8569" s="6" t="s">
        <v>28520</v>
      </c>
      <c r="C8569" s="6" t="s">
        <v>28521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12295</v>
      </c>
      <c r="M8569" s="6">
        <v>63</v>
      </c>
      <c r="N8569" s="6" t="e">
        <f>VLOOKUP(A8569,web_archive!D:AB,18,FALSE)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12299</v>
      </c>
      <c r="V8569" s="6" t="s">
        <v>12299</v>
      </c>
      <c r="W8569" s="6" t="s">
        <v>12299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28522</v>
      </c>
      <c r="C8570" s="6" t="s">
        <v>28523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13824</v>
      </c>
      <c r="M8570" s="6">
        <v>63</v>
      </c>
      <c r="N8570" s="6" t="e">
        <f>VLOOKUP(A8570,web_archive!D:AB,18,FALSE)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14815</v>
      </c>
      <c r="V8570" s="6" t="s">
        <v>28524</v>
      </c>
      <c r="W8570" s="6" t="s">
        <v>13653</v>
      </c>
      <c r="X8570" s="6" t="s">
        <v>28525</v>
      </c>
      <c r="Y8570" s="6" t="s">
        <v>14414</v>
      </c>
      <c r="Z8570" s="6" t="s">
        <v>28526</v>
      </c>
      <c r="AA8570" s="6" t="s">
        <v>14415</v>
      </c>
      <c r="AB8570" s="6" t="s">
        <v>12299</v>
      </c>
      <c r="AC8570" s="6" t="s">
        <v>12299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28527</v>
      </c>
      <c r="C8571" s="6" t="s">
        <v>28528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13824</v>
      </c>
      <c r="M8571" s="6">
        <v>63</v>
      </c>
      <c r="N8571" s="6" t="e">
        <f>VLOOKUP(A8571,web_archive!D:AB,18,FALSE)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14815</v>
      </c>
      <c r="V8571" s="6" t="s">
        <v>28529</v>
      </c>
      <c r="W8571" s="6" t="s">
        <v>13653</v>
      </c>
      <c r="X8571" s="6" t="s">
        <v>28525</v>
      </c>
      <c r="Y8571" s="6" t="s">
        <v>13762</v>
      </c>
      <c r="Z8571" s="6" t="s">
        <v>28526</v>
      </c>
      <c r="AA8571" s="6" t="s">
        <v>14415</v>
      </c>
      <c r="AB8571" s="6" t="s">
        <v>12299</v>
      </c>
      <c r="AC8571" s="6" t="s">
        <v>12299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28530</v>
      </c>
      <c r="C8572" s="6" t="s">
        <v>28531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13824</v>
      </c>
      <c r="M8572" s="6">
        <v>63</v>
      </c>
      <c r="N8572" s="6" t="e">
        <f>VLOOKUP(A8572,web_archive!D:AB,18,FALSE)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14815</v>
      </c>
      <c r="V8572" s="6" t="s">
        <v>28532</v>
      </c>
      <c r="W8572" s="6" t="s">
        <v>13653</v>
      </c>
      <c r="X8572" s="6" t="s">
        <v>28525</v>
      </c>
      <c r="Y8572" s="6" t="s">
        <v>12703</v>
      </c>
      <c r="Z8572" s="6" t="s">
        <v>28526</v>
      </c>
      <c r="AA8572" s="6" t="s">
        <v>14415</v>
      </c>
      <c r="AB8572" s="6" t="s">
        <v>12299</v>
      </c>
      <c r="AC8572" s="6" t="s">
        <v>12299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28533</v>
      </c>
      <c r="C8573" s="6" t="s">
        <v>28534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13824</v>
      </c>
      <c r="M8573" s="6">
        <v>63</v>
      </c>
      <c r="N8573" s="6" t="e">
        <f>VLOOKUP(A8573,web_archive!D:AB,18,FALSE)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14815</v>
      </c>
      <c r="V8573" s="6" t="s">
        <v>28535</v>
      </c>
      <c r="W8573" s="6" t="s">
        <v>13653</v>
      </c>
      <c r="X8573" s="6" t="s">
        <v>28525</v>
      </c>
      <c r="Y8573" s="6" t="s">
        <v>13592</v>
      </c>
      <c r="Z8573" s="6" t="s">
        <v>28526</v>
      </c>
      <c r="AA8573" s="6" t="s">
        <v>14415</v>
      </c>
      <c r="AB8573" s="6" t="s">
        <v>12299</v>
      </c>
      <c r="AC8573" s="6" t="s">
        <v>12299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28536</v>
      </c>
      <c r="C8574" s="6" t="s">
        <v>28537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13806</v>
      </c>
      <c r="M8574" s="6">
        <v>56</v>
      </c>
      <c r="N8574" s="6" t="e">
        <f>VLOOKUP(A8574,web_archive!D:AB,18,FALSE)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14815</v>
      </c>
      <c r="V8574" s="6" t="s">
        <v>28538</v>
      </c>
      <c r="W8574" s="6" t="s">
        <v>13653</v>
      </c>
      <c r="X8574" s="6" t="s">
        <v>28539</v>
      </c>
      <c r="Y8574" s="6" t="s">
        <v>28540</v>
      </c>
      <c r="Z8574" s="6" t="s">
        <v>12370</v>
      </c>
      <c r="AA8574" s="6" t="s">
        <v>12299</v>
      </c>
      <c r="AB8574" s="6" t="s">
        <v>12299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28541</v>
      </c>
      <c r="C8575" s="6" t="s">
        <v>28542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13806</v>
      </c>
      <c r="M8575" s="6">
        <v>56</v>
      </c>
      <c r="N8575" s="6" t="e">
        <f>VLOOKUP(A8575,web_archive!D:AB,18,FALSE)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14815</v>
      </c>
      <c r="V8575" s="6" t="s">
        <v>28543</v>
      </c>
      <c r="W8575" s="6" t="s">
        <v>17809</v>
      </c>
      <c r="X8575" s="6" t="s">
        <v>13504</v>
      </c>
      <c r="Y8575" s="6" t="s">
        <v>14785</v>
      </c>
      <c r="Z8575" s="6" t="s">
        <v>13898</v>
      </c>
      <c r="AA8575" s="6" t="s">
        <v>12657</v>
      </c>
      <c r="AB8575" s="6" t="s">
        <v>13041</v>
      </c>
      <c r="AC8575" s="6" t="s">
        <v>12656</v>
      </c>
      <c r="AD8575" s="6" t="s">
        <v>12798</v>
      </c>
      <c r="AE8575" s="6" t="s">
        <v>12483</v>
      </c>
      <c r="AF8575" s="6" t="s">
        <v>12299</v>
      </c>
      <c r="AG8575" s="6" t="s">
        <v>12299</v>
      </c>
    </row>
    <row r="8576" spans="1:33" x14ac:dyDescent="0.3">
      <c r="A8576" s="6">
        <v>15031</v>
      </c>
      <c r="B8576" s="6" t="s">
        <v>28544</v>
      </c>
      <c r="C8576" s="6" t="s">
        <v>28545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12295</v>
      </c>
      <c r="M8576" s="6">
        <v>63</v>
      </c>
      <c r="N8576" s="6" t="e">
        <f>VLOOKUP(A8576,web_archive!D:AB,18,FALSE)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14525</v>
      </c>
      <c r="V8576" s="6" t="s">
        <v>13910</v>
      </c>
      <c r="W8576" s="6" t="s">
        <v>14738</v>
      </c>
      <c r="X8576" s="6" t="s">
        <v>13402</v>
      </c>
      <c r="Y8576" s="6" t="s">
        <v>13183</v>
      </c>
      <c r="Z8576" s="6" t="s">
        <v>12743</v>
      </c>
      <c r="AA8576" s="6" t="s">
        <v>12368</v>
      </c>
      <c r="AB8576" s="6" t="s">
        <v>12299</v>
      </c>
      <c r="AC8576" s="6" t="s">
        <v>12299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28546</v>
      </c>
      <c r="C8577" s="6" t="s">
        <v>28546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14534</v>
      </c>
      <c r="M8577" s="6">
        <v>63</v>
      </c>
      <c r="N8577" s="6" t="e">
        <f>VLOOKUP(A8577,web_archive!D:AB,18,FALSE)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14525</v>
      </c>
      <c r="V8577" s="6" t="s">
        <v>15122</v>
      </c>
      <c r="W8577" s="6" t="s">
        <v>12620</v>
      </c>
      <c r="X8577" s="6" t="s">
        <v>28547</v>
      </c>
      <c r="Y8577" s="6" t="s">
        <v>12556</v>
      </c>
      <c r="Z8577" s="6" t="s">
        <v>28548</v>
      </c>
      <c r="AA8577" s="6" t="s">
        <v>12675</v>
      </c>
      <c r="AB8577" s="6" t="s">
        <v>12491</v>
      </c>
      <c r="AC8577" s="6" t="s">
        <v>12299</v>
      </c>
      <c r="AD8577" s="6" t="s">
        <v>12299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28549</v>
      </c>
      <c r="C8578" s="6" t="s">
        <v>28550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18774</v>
      </c>
      <c r="M8578" s="6">
        <v>63</v>
      </c>
      <c r="N8578" s="6" t="e">
        <f>VLOOKUP(A8578,web_archive!D:AB,18,FALSE)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12299</v>
      </c>
      <c r="V8578" s="6" t="s">
        <v>12299</v>
      </c>
      <c r="W8578" s="6" t="s">
        <v>12299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28551</v>
      </c>
      <c r="C8579" s="6" t="s">
        <v>28550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18774</v>
      </c>
      <c r="M8579" s="6">
        <v>63</v>
      </c>
      <c r="N8579" s="6" t="e">
        <f>VLOOKUP(A8579,web_archive!D:AB,18,FALSE)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12299</v>
      </c>
      <c r="V8579" s="6" t="s">
        <v>12299</v>
      </c>
      <c r="W8579" s="6" t="s">
        <v>12299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28552</v>
      </c>
      <c r="C8580" s="6" t="s">
        <v>28553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12295</v>
      </c>
      <c r="M8580" s="6">
        <v>63</v>
      </c>
      <c r="N8580" s="6" t="e">
        <f>VLOOKUP(A8580,web_archive!D:AB,18,FALSE)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12841</v>
      </c>
      <c r="V8580" s="6" t="s">
        <v>13915</v>
      </c>
      <c r="W8580" s="6" t="s">
        <v>15116</v>
      </c>
      <c r="X8580" s="6" t="s">
        <v>14861</v>
      </c>
      <c r="Y8580" s="6" t="s">
        <v>12592</v>
      </c>
      <c r="Z8580" s="6" t="s">
        <v>28554</v>
      </c>
      <c r="AA8580" s="6" t="s">
        <v>12556</v>
      </c>
      <c r="AB8580" s="6" t="s">
        <v>28554</v>
      </c>
      <c r="AC8580" s="6" t="s">
        <v>12620</v>
      </c>
      <c r="AD8580" s="6" t="s">
        <v>28554</v>
      </c>
      <c r="AE8580" s="6" t="s">
        <v>12864</v>
      </c>
      <c r="AF8580" s="6" t="s">
        <v>28554</v>
      </c>
      <c r="AG8580" s="6" t="s">
        <v>12862</v>
      </c>
      <c r="AH8580" s="6" t="s">
        <v>28554</v>
      </c>
      <c r="AI8580" s="6" t="s">
        <v>12563</v>
      </c>
      <c r="AJ8580" s="6" t="s">
        <v>28554</v>
      </c>
      <c r="AK8580" s="6" t="s">
        <v>13309</v>
      </c>
      <c r="AL8580" s="6" t="s">
        <v>28554</v>
      </c>
      <c r="AM8580" s="6" t="s">
        <v>12860</v>
      </c>
      <c r="AN8580" s="6" t="s">
        <v>28554</v>
      </c>
      <c r="AO8580" s="6" t="s">
        <v>12837</v>
      </c>
      <c r="AP8580" s="6" t="s">
        <v>28554</v>
      </c>
      <c r="AQ8580" s="6" t="s">
        <v>12670</v>
      </c>
      <c r="AR8580" s="6" t="s">
        <v>28555</v>
      </c>
      <c r="AS8580" s="6" t="s">
        <v>12299</v>
      </c>
      <c r="AT8580" s="6" t="s">
        <v>12299</v>
      </c>
    </row>
    <row r="8581" spans="1:46" x14ac:dyDescent="0.3">
      <c r="A8581" s="6">
        <v>15036</v>
      </c>
      <c r="B8581" s="6" t="s">
        <v>28556</v>
      </c>
      <c r="C8581" s="6" t="s">
        <v>28557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12284</v>
      </c>
      <c r="M8581" s="6">
        <v>56</v>
      </c>
      <c r="N8581" s="6" t="e">
        <f>VLOOKUP(A8581,web_archive!D:AB,18,FALSE)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14525</v>
      </c>
      <c r="V8581" s="6" t="s">
        <v>14913</v>
      </c>
      <c r="W8581" s="6" t="s">
        <v>28558</v>
      </c>
      <c r="X8581" s="6" t="s">
        <v>12549</v>
      </c>
      <c r="Y8581" s="6" t="s">
        <v>12814</v>
      </c>
      <c r="Z8581" s="6" t="s">
        <v>12551</v>
      </c>
      <c r="AA8581" s="6" t="s">
        <v>14661</v>
      </c>
      <c r="AB8581" s="6" t="s">
        <v>13179</v>
      </c>
      <c r="AC8581" s="6" t="s">
        <v>12491</v>
      </c>
      <c r="AD8581" s="6" t="s">
        <v>12299</v>
      </c>
      <c r="AE8581" s="6" t="s">
        <v>12299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28559</v>
      </c>
      <c r="C8582" s="6" t="s">
        <v>28560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12284</v>
      </c>
      <c r="M8582" s="6">
        <v>56</v>
      </c>
      <c r="N8582" s="6" t="e">
        <f>VLOOKUP(A8582,web_archive!D:AB,18,FALSE)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14525</v>
      </c>
      <c r="V8582" s="6" t="s">
        <v>13229</v>
      </c>
      <c r="W8582" s="6" t="s">
        <v>15977</v>
      </c>
      <c r="X8582" s="6" t="s">
        <v>15178</v>
      </c>
      <c r="Y8582" s="6" t="s">
        <v>12299</v>
      </c>
      <c r="Z8582" s="6" t="s">
        <v>12299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28561</v>
      </c>
      <c r="C8583" s="6" t="s">
        <v>28562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12240</v>
      </c>
      <c r="M8583" s="6">
        <v>63</v>
      </c>
      <c r="N8583" s="6" t="e">
        <f>VLOOKUP(A8583,web_archive!D:AB,18,FALSE)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12787</v>
      </c>
      <c r="V8583" s="6" t="s">
        <v>12559</v>
      </c>
      <c r="W8583" s="6" t="s">
        <v>12928</v>
      </c>
      <c r="X8583" s="6" t="s">
        <v>28563</v>
      </c>
      <c r="Y8583" s="6" t="s">
        <v>12734</v>
      </c>
      <c r="Z8583" s="6" t="s">
        <v>12483</v>
      </c>
      <c r="AA8583" s="6" t="s">
        <v>12299</v>
      </c>
      <c r="AB8583" s="6" t="s">
        <v>12299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28564</v>
      </c>
      <c r="C8584" s="6" t="s">
        <v>28565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12240</v>
      </c>
      <c r="M8584" s="6">
        <v>63</v>
      </c>
      <c r="N8584" s="6" t="e">
        <f>VLOOKUP(A8584,web_archive!D:AB,18,FALSE)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12691</v>
      </c>
      <c r="V8584" s="6" t="s">
        <v>13504</v>
      </c>
      <c r="W8584" s="6" t="s">
        <v>12600</v>
      </c>
      <c r="X8584" s="6" t="s">
        <v>12299</v>
      </c>
      <c r="Y8584" s="6" t="s">
        <v>12299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28566</v>
      </c>
      <c r="C8585" s="6" t="s">
        <v>28567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12295</v>
      </c>
      <c r="M8585" s="6">
        <v>63</v>
      </c>
      <c r="N8585" s="6" t="e">
        <f>VLOOKUP(A8585,web_archive!D:AB,18,FALSE)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28568</v>
      </c>
      <c r="V8585" s="6" t="s">
        <v>28569</v>
      </c>
      <c r="W8585" s="6" t="s">
        <v>28570</v>
      </c>
      <c r="X8585" s="6" t="s">
        <v>16576</v>
      </c>
      <c r="Y8585" s="6" t="s">
        <v>12299</v>
      </c>
      <c r="Z8585" s="6" t="s">
        <v>12299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28571</v>
      </c>
      <c r="C8586" s="6" t="s">
        <v>28572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12295</v>
      </c>
      <c r="M8586" s="6">
        <v>63</v>
      </c>
      <c r="N8586" s="6" t="e">
        <f>VLOOKUP(A8586,web_archive!D:AB,18,FALSE)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14525</v>
      </c>
      <c r="V8586" s="6" t="s">
        <v>18019</v>
      </c>
      <c r="W8586" s="6" t="s">
        <v>13179</v>
      </c>
      <c r="X8586" s="6" t="s">
        <v>18140</v>
      </c>
      <c r="Y8586" s="6" t="s">
        <v>14331</v>
      </c>
      <c r="Z8586" s="6" t="s">
        <v>12491</v>
      </c>
      <c r="AA8586" s="6" t="s">
        <v>12299</v>
      </c>
      <c r="AB8586" s="6" t="s">
        <v>12299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28573</v>
      </c>
      <c r="C8587" s="6" t="s">
        <v>28574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14002</v>
      </c>
      <c r="M8587" s="6">
        <v>63</v>
      </c>
      <c r="N8587" s="6" t="e">
        <f>VLOOKUP(A8587,web_archive!D:AB,18,FALSE)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28575</v>
      </c>
      <c r="V8587" s="6" t="s">
        <v>28576</v>
      </c>
      <c r="W8587" s="6" t="s">
        <v>16377</v>
      </c>
      <c r="X8587" s="6" t="s">
        <v>12299</v>
      </c>
      <c r="Y8587" s="6" t="s">
        <v>12299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28577</v>
      </c>
      <c r="C8588" s="6" t="s">
        <v>28578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14002</v>
      </c>
      <c r="M8588" s="6">
        <v>56</v>
      </c>
      <c r="N8588" s="6" t="e">
        <f>VLOOKUP(A8588,web_archive!D:AB,18,FALSE)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12542</v>
      </c>
      <c r="V8588" s="6" t="s">
        <v>16045</v>
      </c>
      <c r="W8588" s="6" t="s">
        <v>16985</v>
      </c>
      <c r="X8588" s="6" t="s">
        <v>12299</v>
      </c>
      <c r="Y8588" s="6" t="s">
        <v>12299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28579</v>
      </c>
      <c r="C8589" s="6" t="s">
        <v>28580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12818</v>
      </c>
      <c r="M8589" s="6">
        <v>63</v>
      </c>
      <c r="N8589" s="6" t="e">
        <f>VLOOKUP(A8589,web_archive!D:AB,18,FALSE)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12858</v>
      </c>
      <c r="V8589" s="6" t="s">
        <v>16146</v>
      </c>
      <c r="W8589" s="6" t="s">
        <v>12486</v>
      </c>
      <c r="X8589" s="6" t="s">
        <v>12299</v>
      </c>
      <c r="Y8589" s="6" t="s">
        <v>12299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28581</v>
      </c>
      <c r="C8590" s="6" t="s">
        <v>28582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12295</v>
      </c>
      <c r="M8590" s="6">
        <v>63</v>
      </c>
      <c r="N8590" s="6" t="e">
        <f>VLOOKUP(A8590,web_archive!D:AB,18,FALSE)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14556</v>
      </c>
      <c r="V8590" s="6" t="s">
        <v>12489</v>
      </c>
      <c r="W8590" s="6" t="s">
        <v>12299</v>
      </c>
      <c r="X8590" s="6" t="s">
        <v>12299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28583</v>
      </c>
      <c r="C8591" s="6" t="s">
        <v>28584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14787</v>
      </c>
      <c r="M8591" s="6">
        <v>63</v>
      </c>
      <c r="N8591" s="6" t="e">
        <f>VLOOKUP(A8591,web_archive!D:AB,18,FALSE)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14525</v>
      </c>
      <c r="V8591" s="6" t="s">
        <v>12814</v>
      </c>
      <c r="W8591" s="6" t="s">
        <v>12549</v>
      </c>
      <c r="X8591" s="6" t="s">
        <v>14862</v>
      </c>
      <c r="Y8591" s="6" t="s">
        <v>12551</v>
      </c>
      <c r="Z8591" s="6" t="s">
        <v>28585</v>
      </c>
      <c r="AA8591" s="6" t="s">
        <v>28586</v>
      </c>
      <c r="AB8591" s="6" t="s">
        <v>28587</v>
      </c>
      <c r="AC8591" s="6" t="s">
        <v>15103</v>
      </c>
      <c r="AD8591" s="6" t="s">
        <v>12299</v>
      </c>
      <c r="AE8591" s="6" t="s">
        <v>12299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28588</v>
      </c>
      <c r="C8592" s="6" t="s">
        <v>28589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15092</v>
      </c>
      <c r="M8592" s="6">
        <v>63</v>
      </c>
      <c r="N8592" s="6" t="e">
        <f>VLOOKUP(A8592,web_archive!D:AB,18,FALSE)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14525</v>
      </c>
      <c r="V8592" s="6" t="s">
        <v>12797</v>
      </c>
      <c r="W8592" s="6" t="s">
        <v>12549</v>
      </c>
      <c r="X8592" s="6" t="s">
        <v>14862</v>
      </c>
      <c r="Y8592" s="6" t="s">
        <v>12551</v>
      </c>
      <c r="Z8592" s="6" t="s">
        <v>28590</v>
      </c>
      <c r="AA8592" s="6" t="s">
        <v>18819</v>
      </c>
      <c r="AB8592" s="6" t="s">
        <v>28591</v>
      </c>
      <c r="AC8592" s="6" t="s">
        <v>13000</v>
      </c>
      <c r="AD8592" s="6" t="s">
        <v>12299</v>
      </c>
      <c r="AE8592" s="6" t="s">
        <v>12299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28592</v>
      </c>
      <c r="C8593" s="6" t="s">
        <v>28593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12271</v>
      </c>
      <c r="M8593" s="6">
        <v>63</v>
      </c>
      <c r="N8593" s="6" t="e">
        <f>VLOOKUP(A8593,web_archive!D:AB,18,FALSE)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14525</v>
      </c>
      <c r="V8593" s="6" t="s">
        <v>12656</v>
      </c>
      <c r="W8593" s="6" t="s">
        <v>12549</v>
      </c>
      <c r="X8593" s="6" t="s">
        <v>14862</v>
      </c>
      <c r="Y8593" s="6" t="s">
        <v>12551</v>
      </c>
      <c r="Z8593" s="6" t="s">
        <v>28594</v>
      </c>
      <c r="AA8593" s="6" t="s">
        <v>18819</v>
      </c>
      <c r="AB8593" s="6" t="s">
        <v>28595</v>
      </c>
      <c r="AC8593" s="6" t="s">
        <v>28596</v>
      </c>
      <c r="AD8593" s="6" t="s">
        <v>13208</v>
      </c>
      <c r="AE8593" s="6" t="s">
        <v>12299</v>
      </c>
      <c r="AF8593" s="6" t="s">
        <v>12299</v>
      </c>
    </row>
    <row r="8594" spans="1:32" x14ac:dyDescent="0.3">
      <c r="A8594" s="6">
        <v>15049</v>
      </c>
      <c r="B8594" s="6" t="s">
        <v>28597</v>
      </c>
      <c r="C8594" s="6" t="s">
        <v>28598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12295</v>
      </c>
      <c r="M8594" s="6">
        <v>63</v>
      </c>
      <c r="N8594" s="6" t="e">
        <f>VLOOKUP(A8594,web_archive!D:AB,18,FALSE)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12691</v>
      </c>
      <c r="V8594" s="6" t="s">
        <v>28516</v>
      </c>
      <c r="W8594" s="6" t="s">
        <v>17696</v>
      </c>
      <c r="X8594" s="6" t="s">
        <v>13696</v>
      </c>
      <c r="Y8594" s="6" t="s">
        <v>17705</v>
      </c>
      <c r="Z8594" s="6" t="s">
        <v>17715</v>
      </c>
      <c r="AA8594" s="6" t="s">
        <v>12451</v>
      </c>
      <c r="AB8594" s="6" t="s">
        <v>12299</v>
      </c>
      <c r="AC8594" s="6" t="s">
        <v>12299</v>
      </c>
      <c r="AD8594" s="6"/>
      <c r="AE8594" s="6"/>
      <c r="AF8594" s="6"/>
    </row>
    <row r="8595" spans="1:32" x14ac:dyDescent="0.3">
      <c r="A8595" s="6">
        <v>15050</v>
      </c>
      <c r="B8595" s="6" t="s">
        <v>28599</v>
      </c>
      <c r="C8595" s="6" t="s">
        <v>28600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12295</v>
      </c>
      <c r="M8595" s="6">
        <v>63</v>
      </c>
      <c r="N8595" s="6" t="e">
        <f>VLOOKUP(A8595,web_archive!D:AB,18,FALSE)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12691</v>
      </c>
      <c r="V8595" s="6" t="s">
        <v>28516</v>
      </c>
      <c r="W8595" s="6" t="s">
        <v>17696</v>
      </c>
      <c r="X8595" s="6" t="s">
        <v>13696</v>
      </c>
      <c r="Y8595" s="6" t="s">
        <v>17705</v>
      </c>
      <c r="Z8595" s="6" t="s">
        <v>17715</v>
      </c>
      <c r="AA8595" s="6" t="s">
        <v>12451</v>
      </c>
      <c r="AB8595" s="6" t="s">
        <v>12299</v>
      </c>
      <c r="AC8595" s="6" t="s">
        <v>12299</v>
      </c>
      <c r="AD8595" s="6"/>
      <c r="AE8595" s="6"/>
      <c r="AF8595" s="6"/>
    </row>
    <row r="8596" spans="1:32" x14ac:dyDescent="0.3">
      <c r="A8596" s="6">
        <v>15051</v>
      </c>
      <c r="B8596" s="6" t="s">
        <v>28601</v>
      </c>
      <c r="C8596" s="6" t="s">
        <v>28602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12295</v>
      </c>
      <c r="M8596" s="6">
        <v>63</v>
      </c>
      <c r="N8596" s="6" t="e">
        <f>VLOOKUP(A8596,web_archive!D:AB,18,FALSE)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12596</v>
      </c>
      <c r="V8596" s="6" t="s">
        <v>12598</v>
      </c>
      <c r="W8596" s="6" t="s">
        <v>28603</v>
      </c>
      <c r="X8596" s="6" t="s">
        <v>12368</v>
      </c>
      <c r="Y8596" s="6" t="s">
        <v>12299</v>
      </c>
      <c r="Z8596" s="6" t="s">
        <v>12299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28604</v>
      </c>
      <c r="C8597" s="6" t="s">
        <v>28605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12295</v>
      </c>
      <c r="M8597" s="6">
        <v>63</v>
      </c>
      <c r="N8597" s="6" t="e">
        <f>VLOOKUP(A8597,web_archive!D:AB,18,FALSE)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12596</v>
      </c>
      <c r="V8597" s="6" t="s">
        <v>12598</v>
      </c>
      <c r="W8597" s="6" t="s">
        <v>28603</v>
      </c>
      <c r="X8597" s="6" t="s">
        <v>12600</v>
      </c>
      <c r="Y8597" s="6" t="s">
        <v>12299</v>
      </c>
      <c r="Z8597" s="6" t="s">
        <v>12299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28606</v>
      </c>
      <c r="C8598" s="6" t="s">
        <v>28607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12238</v>
      </c>
      <c r="M8598" s="6">
        <v>63</v>
      </c>
      <c r="N8598" s="6" t="e">
        <f>VLOOKUP(A8598,web_archive!D:AB,18,FALSE)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13315</v>
      </c>
      <c r="V8598" s="6" t="s">
        <v>28608</v>
      </c>
      <c r="W8598" s="6" t="s">
        <v>12299</v>
      </c>
      <c r="X8598" s="6" t="s">
        <v>12299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28609</v>
      </c>
      <c r="C8599" s="6" t="s">
        <v>28610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12238</v>
      </c>
      <c r="M8599" s="6">
        <v>63</v>
      </c>
      <c r="N8599" s="6" t="e">
        <f>VLOOKUP(A8599,web_archive!D:AB,18,FALSE)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12807</v>
      </c>
      <c r="V8599" s="6" t="s">
        <v>17122</v>
      </c>
      <c r="W8599" s="6" t="s">
        <v>16195</v>
      </c>
      <c r="X8599" s="6" t="s">
        <v>12299</v>
      </c>
      <c r="Y8599" s="6" t="s">
        <v>12299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28611</v>
      </c>
      <c r="C8600" s="6" t="s">
        <v>28612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12238</v>
      </c>
      <c r="M8600" s="6">
        <v>63</v>
      </c>
      <c r="N8600" s="6" t="e">
        <f>VLOOKUP(A8600,web_archive!D:AB,18,FALSE)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13315</v>
      </c>
      <c r="V8600" s="6" t="s">
        <v>18066</v>
      </c>
      <c r="W8600" s="6" t="s">
        <v>28613</v>
      </c>
      <c r="X8600" s="6">
        <v>1</v>
      </c>
      <c r="Y8600" s="6">
        <v>50</v>
      </c>
      <c r="Z8600" s="6" t="s">
        <v>12368</v>
      </c>
      <c r="AA8600" s="6" t="s">
        <v>12299</v>
      </c>
      <c r="AB8600" s="6" t="s">
        <v>12299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28614</v>
      </c>
      <c r="C8601" s="6" t="s">
        <v>28607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12238</v>
      </c>
      <c r="M8601" s="6">
        <v>63</v>
      </c>
      <c r="N8601" s="6" t="e">
        <f>VLOOKUP(A8601,web_archive!D:AB,18,FALSE)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13315</v>
      </c>
      <c r="V8601" s="6" t="s">
        <v>28608</v>
      </c>
      <c r="W8601" s="6" t="s">
        <v>12299</v>
      </c>
      <c r="X8601" s="6" t="s">
        <v>12299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28615</v>
      </c>
      <c r="C8602" s="6" t="s">
        <v>28616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12295</v>
      </c>
      <c r="M8602" s="6">
        <v>63</v>
      </c>
      <c r="N8602" s="6" t="e">
        <f>VLOOKUP(A8602,web_archive!D:AB,18,FALSE)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12299</v>
      </c>
      <c r="V8602" s="6" t="s">
        <v>12299</v>
      </c>
      <c r="W8602" s="6" t="s">
        <v>12299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28617</v>
      </c>
      <c r="C8603" s="6" t="s">
        <v>28618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VLOOKUP(A8603,web_archive!D:AB,18,FALSE)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13315</v>
      </c>
      <c r="V8603" s="6" t="s">
        <v>28619</v>
      </c>
      <c r="W8603" s="6" t="s">
        <v>12299</v>
      </c>
      <c r="X8603" s="6" t="s">
        <v>12299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28620</v>
      </c>
      <c r="C8604" s="6" t="s">
        <v>28621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12295</v>
      </c>
      <c r="M8604" s="6">
        <v>63</v>
      </c>
      <c r="N8604" s="6" t="e">
        <f>VLOOKUP(A8604,web_archive!D:AB,18,FALSE)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12299</v>
      </c>
      <c r="V8604" s="6" t="s">
        <v>12299</v>
      </c>
      <c r="W8604" s="6" t="s">
        <v>12299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28622</v>
      </c>
      <c r="C8605" s="6" t="s">
        <v>28623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12295</v>
      </c>
      <c r="M8605" s="6">
        <v>63</v>
      </c>
      <c r="N8605" s="6" t="e">
        <f>VLOOKUP(A8605,web_archive!D:AB,18,FALSE)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12299</v>
      </c>
      <c r="V8605" s="6" t="s">
        <v>12299</v>
      </c>
      <c r="W8605" s="6" t="s">
        <v>12299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28624</v>
      </c>
      <c r="C8606" s="6" t="s">
        <v>28625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12295</v>
      </c>
      <c r="M8606" s="6">
        <v>63</v>
      </c>
      <c r="N8606" s="6" t="e">
        <f>VLOOKUP(A8606,web_archive!D:AB,18,FALSE)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12841</v>
      </c>
      <c r="V8606" s="6" t="s">
        <v>14828</v>
      </c>
      <c r="W8606" s="6" t="s">
        <v>12862</v>
      </c>
      <c r="X8606" s="6" t="s">
        <v>14829</v>
      </c>
      <c r="Y8606" s="6" t="s">
        <v>12620</v>
      </c>
      <c r="Z8606" s="6" t="s">
        <v>12708</v>
      </c>
      <c r="AA8606" s="6" t="s">
        <v>12299</v>
      </c>
      <c r="AB8606" s="6" t="s">
        <v>12299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28626</v>
      </c>
      <c r="C8607" s="6" t="s">
        <v>28627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12295</v>
      </c>
      <c r="M8607" s="6">
        <v>63</v>
      </c>
      <c r="N8607" s="6" t="e">
        <f>VLOOKUP(A8607,web_archive!D:AB,18,FALSE)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14525</v>
      </c>
      <c r="V8607" s="6" t="s">
        <v>14693</v>
      </c>
      <c r="W8607" s="6" t="s">
        <v>28628</v>
      </c>
      <c r="X8607" s="6" t="s">
        <v>28629</v>
      </c>
      <c r="Y8607" s="6" t="s">
        <v>12551</v>
      </c>
      <c r="Z8607" s="6" t="s">
        <v>15122</v>
      </c>
      <c r="AA8607" s="6" t="s">
        <v>12556</v>
      </c>
      <c r="AB8607" s="6" t="s">
        <v>12464</v>
      </c>
      <c r="AC8607" s="6" t="s">
        <v>12299</v>
      </c>
      <c r="AD8607" s="6" t="s">
        <v>12299</v>
      </c>
      <c r="AE8607" s="6"/>
      <c r="AF8607" s="6"/>
    </row>
    <row r="8608" spans="1:32" x14ac:dyDescent="0.3">
      <c r="A8608" s="6">
        <v>15063</v>
      </c>
      <c r="B8608" s="6" t="s">
        <v>28630</v>
      </c>
      <c r="C8608" s="6" t="s">
        <v>28631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12977</v>
      </c>
      <c r="M8608" s="6">
        <v>63</v>
      </c>
      <c r="N8608" s="6" t="e">
        <f>VLOOKUP(A8608,web_archive!D:AB,18,FALSE)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14525</v>
      </c>
      <c r="V8608" s="6" t="s">
        <v>13910</v>
      </c>
      <c r="W8608" s="6" t="s">
        <v>28632</v>
      </c>
      <c r="X8608" s="6" t="s">
        <v>28633</v>
      </c>
      <c r="Y8608" s="6" t="s">
        <v>12551</v>
      </c>
      <c r="Z8608" s="6" t="s">
        <v>16179</v>
      </c>
      <c r="AA8608" s="6" t="s">
        <v>12556</v>
      </c>
      <c r="AB8608" s="6" t="s">
        <v>12464</v>
      </c>
      <c r="AC8608" s="6" t="s">
        <v>12299</v>
      </c>
      <c r="AD8608" s="6" t="s">
        <v>12299</v>
      </c>
      <c r="AE8608" s="6"/>
      <c r="AF8608" s="6"/>
    </row>
    <row r="8609" spans="1:49" x14ac:dyDescent="0.3">
      <c r="A8609" s="6">
        <v>15064</v>
      </c>
      <c r="B8609" s="6" t="s">
        <v>28634</v>
      </c>
      <c r="C8609" s="6" t="s">
        <v>28635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12271</v>
      </c>
      <c r="M8609" s="6">
        <v>63</v>
      </c>
      <c r="N8609" s="6" t="e">
        <f>VLOOKUP(A8609,web_archive!D:AB,18,FALSE)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14525</v>
      </c>
      <c r="V8609" s="6" t="s">
        <v>14613</v>
      </c>
      <c r="W8609" s="6" t="s">
        <v>13920</v>
      </c>
      <c r="X8609" s="6" t="s">
        <v>14697</v>
      </c>
      <c r="Y8609" s="6" t="s">
        <v>12551</v>
      </c>
      <c r="Z8609" s="6" t="s">
        <v>14034</v>
      </c>
      <c r="AA8609" s="6" t="s">
        <v>12556</v>
      </c>
      <c r="AB8609" s="6" t="s">
        <v>12464</v>
      </c>
      <c r="AC8609" s="6" t="s">
        <v>12299</v>
      </c>
      <c r="AD8609" s="6" t="s">
        <v>12299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28636</v>
      </c>
      <c r="C8610" s="6" t="s">
        <v>28637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12250</v>
      </c>
      <c r="M8610" s="6">
        <v>63</v>
      </c>
      <c r="N8610" s="6" t="e">
        <f>VLOOKUP(A8610,web_archive!D:AB,18,FALSE)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14525</v>
      </c>
      <c r="V8610" s="6" t="s">
        <v>12464</v>
      </c>
      <c r="W8610" s="6" t="s">
        <v>12299</v>
      </c>
      <c r="X8610" s="6" t="s">
        <v>12299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28638</v>
      </c>
      <c r="C8611" s="6" t="s">
        <v>28639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12295</v>
      </c>
      <c r="M8611" s="6">
        <v>63</v>
      </c>
      <c r="N8611" s="6" t="e">
        <f>VLOOKUP(A8611,web_archive!D:AB,18,FALSE)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15618</v>
      </c>
      <c r="V8611" s="6" t="s">
        <v>13898</v>
      </c>
      <c r="W8611" s="6" t="s">
        <v>12489</v>
      </c>
      <c r="X8611" s="6" t="s">
        <v>12299</v>
      </c>
      <c r="Y8611" s="6" t="s">
        <v>12299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28640</v>
      </c>
      <c r="C8612" s="6" t="s">
        <v>28641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12234</v>
      </c>
      <c r="M8612" s="6">
        <v>63</v>
      </c>
      <c r="N8612" s="6" t="e">
        <f>VLOOKUP(A8612,web_archive!D:AB,18,FALSE)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14525</v>
      </c>
      <c r="V8612" s="6" t="s">
        <v>12486</v>
      </c>
      <c r="W8612" s="6" t="s">
        <v>12299</v>
      </c>
      <c r="X8612" s="6" t="s">
        <v>12299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28642</v>
      </c>
      <c r="C8613" s="6" t="s">
        <v>28643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12295</v>
      </c>
      <c r="M8613" s="6">
        <v>63</v>
      </c>
      <c r="N8613" s="6" t="e">
        <f>VLOOKUP(A8613,web_archive!D:AB,18,FALSE)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12299</v>
      </c>
      <c r="V8613" s="6" t="s">
        <v>12299</v>
      </c>
      <c r="W8613" s="6" t="s">
        <v>12299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28644</v>
      </c>
      <c r="C8614" s="6" t="s">
        <v>28645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12295</v>
      </c>
      <c r="M8614" s="6">
        <v>63</v>
      </c>
      <c r="N8614" s="6" t="e">
        <f>VLOOKUP(A8614,web_archive!D:AB,18,FALSE)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14525</v>
      </c>
      <c r="V8614" s="6" t="s">
        <v>12582</v>
      </c>
      <c r="W8614" s="6" t="s">
        <v>12957</v>
      </c>
      <c r="X8614" s="6" t="s">
        <v>12299</v>
      </c>
      <c r="Y8614" s="6" t="s">
        <v>12299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28646</v>
      </c>
      <c r="C8615" s="6" t="s">
        <v>28647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12295</v>
      </c>
      <c r="M8615" s="6">
        <v>63</v>
      </c>
      <c r="N8615" s="6" t="e">
        <f>VLOOKUP(A8615,web_archive!D:AB,18,FALSE)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14944</v>
      </c>
      <c r="V8615" s="6" t="s">
        <v>28648</v>
      </c>
      <c r="W8615" s="6" t="s">
        <v>28649</v>
      </c>
      <c r="X8615" s="6" t="s">
        <v>12299</v>
      </c>
      <c r="Y8615" s="6" t="s">
        <v>12299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28650</v>
      </c>
      <c r="C8616" s="6" t="s">
        <v>28651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12295</v>
      </c>
      <c r="M8616" s="6">
        <v>63</v>
      </c>
      <c r="N8616" s="6" t="e">
        <f>VLOOKUP(A8616,web_archive!D:AB,18,FALSE)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28652</v>
      </c>
      <c r="V8616" s="6" t="s">
        <v>28653</v>
      </c>
      <c r="W8616" s="6" t="s">
        <v>28654</v>
      </c>
      <c r="X8616" s="6" t="s">
        <v>12368</v>
      </c>
      <c r="Y8616" s="6" t="s">
        <v>12299</v>
      </c>
      <c r="Z8616" s="6" t="s">
        <v>12299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28655</v>
      </c>
      <c r="C8617" s="6" t="s">
        <v>28656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12295</v>
      </c>
      <c r="M8617" s="6">
        <v>63</v>
      </c>
      <c r="N8617" s="6" t="e">
        <f>VLOOKUP(A8617,web_archive!D:AB,18,FALSE)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13315</v>
      </c>
      <c r="V8617" s="6" t="s">
        <v>12903</v>
      </c>
      <c r="W8617" s="6" t="s">
        <v>13915</v>
      </c>
      <c r="X8617" s="6" t="s">
        <v>28657</v>
      </c>
      <c r="Y8617" s="6" t="s">
        <v>28658</v>
      </c>
      <c r="Z8617" s="6" t="s">
        <v>12299</v>
      </c>
      <c r="AA8617" s="6" t="s">
        <v>12299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28659</v>
      </c>
      <c r="C8618" s="6" t="s">
        <v>28659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14534</v>
      </c>
      <c r="M8618" s="6">
        <v>63</v>
      </c>
      <c r="N8618" s="6" t="e">
        <f>VLOOKUP(A8618,web_archive!D:AB,18,FALSE)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28660</v>
      </c>
      <c r="V8618" s="6" t="s">
        <v>28661</v>
      </c>
      <c r="W8618" s="6" t="s">
        <v>28662</v>
      </c>
      <c r="X8618" s="6" t="s">
        <v>28663</v>
      </c>
      <c r="Y8618" s="6" t="s">
        <v>12299</v>
      </c>
      <c r="Z8618" s="6" t="s">
        <v>12299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28664</v>
      </c>
      <c r="C8619" s="6" t="s">
        <v>28665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12538</v>
      </c>
      <c r="M8619" s="6">
        <v>63</v>
      </c>
      <c r="N8619" s="6" t="e">
        <f>VLOOKUP(A8619,web_archive!D:AB,18,FALSE)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14525</v>
      </c>
      <c r="V8619" s="6" t="s">
        <v>14737</v>
      </c>
      <c r="W8619" s="6" t="s">
        <v>13454</v>
      </c>
      <c r="X8619" s="6" t="s">
        <v>28666</v>
      </c>
      <c r="Y8619" s="6" t="s">
        <v>12299</v>
      </c>
      <c r="Z8619" s="6" t="s">
        <v>12299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28667</v>
      </c>
      <c r="C8620" s="6" t="s">
        <v>28668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14719</v>
      </c>
      <c r="M8620" s="6">
        <v>63</v>
      </c>
      <c r="N8620" s="6" t="e">
        <f>VLOOKUP(A8620,web_archive!D:AB,18,FALSE)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14036</v>
      </c>
      <c r="V8620" s="6" t="s">
        <v>13454</v>
      </c>
      <c r="W8620" s="6" t="s">
        <v>28666</v>
      </c>
      <c r="X8620" s="6" t="s">
        <v>12299</v>
      </c>
      <c r="Y8620" s="6" t="s">
        <v>12299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28669</v>
      </c>
      <c r="C8621" s="6" t="s">
        <v>28670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12250</v>
      </c>
      <c r="M8621" s="6">
        <v>63</v>
      </c>
      <c r="N8621" s="6" t="e">
        <f>VLOOKUP(A8621,web_archive!D:AB,18,FALSE)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14525</v>
      </c>
      <c r="V8621" s="6" t="s">
        <v>15622</v>
      </c>
      <c r="W8621" s="6" t="s">
        <v>14935</v>
      </c>
      <c r="X8621" s="6" t="s">
        <v>14502</v>
      </c>
      <c r="Y8621" s="6" t="s">
        <v>13229</v>
      </c>
      <c r="Z8621" s="6" t="s">
        <v>16251</v>
      </c>
      <c r="AA8621" s="6" t="s">
        <v>15373</v>
      </c>
      <c r="AB8621" s="6" t="s">
        <v>14080</v>
      </c>
      <c r="AC8621" s="6" t="s">
        <v>13221</v>
      </c>
      <c r="AD8621" s="6" t="s">
        <v>14080</v>
      </c>
      <c r="AE8621" s="6" t="s">
        <v>13234</v>
      </c>
      <c r="AF8621" s="6" t="s">
        <v>28671</v>
      </c>
      <c r="AG8621" s="6" t="s">
        <v>13742</v>
      </c>
      <c r="AH8621" s="6">
        <v>10</v>
      </c>
      <c r="AI8621" s="6" t="s">
        <v>28672</v>
      </c>
      <c r="AJ8621" s="6" t="s">
        <v>28673</v>
      </c>
      <c r="AK8621" s="6" t="s">
        <v>16945</v>
      </c>
      <c r="AL8621" s="6" t="s">
        <v>13762</v>
      </c>
      <c r="AM8621" s="6">
        <v>10</v>
      </c>
      <c r="AN8621" s="6" t="s">
        <v>28672</v>
      </c>
      <c r="AO8621" s="6" t="s">
        <v>28673</v>
      </c>
      <c r="AP8621" s="6" t="s">
        <v>12368</v>
      </c>
      <c r="AQ8621" s="6" t="s">
        <v>12299</v>
      </c>
      <c r="AR8621" s="6" t="s">
        <v>12299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28674</v>
      </c>
      <c r="C8622" s="6" t="s">
        <v>28675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12277</v>
      </c>
      <c r="M8622" s="6">
        <v>63</v>
      </c>
      <c r="N8622" s="6" t="e">
        <f>VLOOKUP(A8622,web_archive!D:AB,18,FALSE)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13621</v>
      </c>
      <c r="V8622" s="6" t="s">
        <v>14913</v>
      </c>
      <c r="W8622" s="6" t="s">
        <v>14935</v>
      </c>
      <c r="X8622" s="6" t="s">
        <v>14331</v>
      </c>
      <c r="Y8622" s="6" t="s">
        <v>14080</v>
      </c>
      <c r="Z8622" s="6" t="s">
        <v>17169</v>
      </c>
      <c r="AA8622" s="6" t="s">
        <v>14080</v>
      </c>
      <c r="AB8622" s="6" t="s">
        <v>13794</v>
      </c>
      <c r="AC8622" s="6" t="s">
        <v>28676</v>
      </c>
      <c r="AD8622" s="6" t="s">
        <v>28677</v>
      </c>
      <c r="AE8622" s="6" t="s">
        <v>14526</v>
      </c>
      <c r="AF8622" s="6" t="s">
        <v>28678</v>
      </c>
      <c r="AG8622" s="6" t="s">
        <v>12299</v>
      </c>
      <c r="AH8622" s="6" t="s">
        <v>12299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28679</v>
      </c>
      <c r="C8623" s="6" t="s">
        <v>28680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12258</v>
      </c>
      <c r="M8623" s="6">
        <v>63</v>
      </c>
      <c r="N8623" s="6" t="e">
        <f>VLOOKUP(A8623,web_archive!D:AB,18,FALSE)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12807</v>
      </c>
      <c r="V8623" s="6" t="s">
        <v>14935</v>
      </c>
      <c r="W8623" s="6" t="s">
        <v>14502</v>
      </c>
      <c r="X8623" s="6" t="s">
        <v>13229</v>
      </c>
      <c r="Y8623" s="6" t="s">
        <v>16251</v>
      </c>
      <c r="Z8623" s="6" t="s">
        <v>15373</v>
      </c>
      <c r="AA8623" s="6" t="s">
        <v>14080</v>
      </c>
      <c r="AB8623" s="6" t="s">
        <v>15054</v>
      </c>
      <c r="AC8623" s="6" t="s">
        <v>14080</v>
      </c>
      <c r="AD8623" s="6" t="s">
        <v>17166</v>
      </c>
      <c r="AE8623" s="6" t="s">
        <v>14080</v>
      </c>
      <c r="AF8623" s="6" t="s">
        <v>28681</v>
      </c>
      <c r="AG8623" s="6" t="s">
        <v>14080</v>
      </c>
      <c r="AH8623" s="6" t="s">
        <v>14171</v>
      </c>
      <c r="AI8623" s="6" t="s">
        <v>14080</v>
      </c>
      <c r="AJ8623" s="6" t="s">
        <v>14169</v>
      </c>
      <c r="AK8623" s="6" t="s">
        <v>28671</v>
      </c>
      <c r="AL8623" s="6" t="s">
        <v>14581</v>
      </c>
      <c r="AM8623" s="6">
        <v>1</v>
      </c>
      <c r="AN8623" s="6" t="s">
        <v>28672</v>
      </c>
      <c r="AO8623" s="6" t="s">
        <v>28673</v>
      </c>
      <c r="AP8623" s="6" t="s">
        <v>16945</v>
      </c>
      <c r="AQ8623" s="6" t="s">
        <v>16263</v>
      </c>
      <c r="AR8623" s="6">
        <v>10</v>
      </c>
      <c r="AS8623" s="6" t="s">
        <v>28672</v>
      </c>
      <c r="AT8623" s="6" t="s">
        <v>13686</v>
      </c>
      <c r="AU8623" s="6" t="s">
        <v>12368</v>
      </c>
      <c r="AV8623" s="6" t="s">
        <v>12299</v>
      </c>
      <c r="AW8623" s="6" t="s">
        <v>12299</v>
      </c>
    </row>
    <row r="8624" spans="1:49" x14ac:dyDescent="0.3">
      <c r="A8624" s="6">
        <v>15096</v>
      </c>
      <c r="B8624" s="6" t="s">
        <v>28682</v>
      </c>
      <c r="C8624" s="6" t="s">
        <v>28683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12266</v>
      </c>
      <c r="M8624" s="6">
        <v>56</v>
      </c>
      <c r="N8624" s="6" t="e">
        <f>VLOOKUP(A8624,web_archive!D:AB,18,FALSE)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12807</v>
      </c>
      <c r="V8624" s="6" t="s">
        <v>14935</v>
      </c>
      <c r="W8624" s="6" t="s">
        <v>14502</v>
      </c>
      <c r="X8624" s="6" t="s">
        <v>13229</v>
      </c>
      <c r="Y8624" s="6" t="s">
        <v>28684</v>
      </c>
      <c r="Z8624" s="6" t="s">
        <v>28685</v>
      </c>
      <c r="AA8624" s="6" t="s">
        <v>28686</v>
      </c>
      <c r="AB8624" s="6" t="s">
        <v>28687</v>
      </c>
      <c r="AC8624" s="6" t="s">
        <v>28688</v>
      </c>
      <c r="AD8624" s="6" t="s">
        <v>28689</v>
      </c>
      <c r="AE8624" s="6" t="s">
        <v>14947</v>
      </c>
      <c r="AF8624" s="6" t="s">
        <v>12299</v>
      </c>
      <c r="AG8624" s="6" t="s">
        <v>12299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28690</v>
      </c>
      <c r="C8625" s="6" t="s">
        <v>28691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25215</v>
      </c>
      <c r="M8625" s="6">
        <v>63</v>
      </c>
      <c r="N8625" s="6" t="e">
        <f>VLOOKUP(A8625,web_archive!D:AB,18,FALSE)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12807</v>
      </c>
      <c r="V8625" s="6" t="s">
        <v>14935</v>
      </c>
      <c r="W8625" s="6" t="s">
        <v>14450</v>
      </c>
      <c r="X8625" s="6" t="s">
        <v>25241</v>
      </c>
      <c r="Y8625" s="6" t="s">
        <v>14080</v>
      </c>
      <c r="Z8625" s="6" t="s">
        <v>28692</v>
      </c>
      <c r="AA8625" s="6" t="s">
        <v>14080</v>
      </c>
      <c r="AB8625" s="6" t="s">
        <v>12945</v>
      </c>
      <c r="AC8625" s="6" t="s">
        <v>14080</v>
      </c>
      <c r="AD8625" s="6" t="s">
        <v>28693</v>
      </c>
      <c r="AE8625" s="6" t="s">
        <v>28694</v>
      </c>
      <c r="AF8625" s="6" t="s">
        <v>15977</v>
      </c>
      <c r="AG8625" s="6" t="s">
        <v>17138</v>
      </c>
      <c r="AH8625" s="6" t="s">
        <v>12675</v>
      </c>
      <c r="AI8625" s="6" t="s">
        <v>13861</v>
      </c>
      <c r="AJ8625" s="6" t="s">
        <v>15762</v>
      </c>
      <c r="AK8625" s="6" t="s">
        <v>28695</v>
      </c>
      <c r="AL8625" s="6">
        <v>10000</v>
      </c>
      <c r="AM8625" s="6" t="s">
        <v>28696</v>
      </c>
      <c r="AN8625" s="6" t="s">
        <v>12299</v>
      </c>
      <c r="AO8625" s="6" t="s">
        <v>12299</v>
      </c>
    </row>
    <row r="8626" spans="1:41" x14ac:dyDescent="0.3">
      <c r="A8626" s="6">
        <v>15098</v>
      </c>
      <c r="B8626" s="6" t="s">
        <v>28697</v>
      </c>
      <c r="C8626" s="6" t="s">
        <v>28698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12257</v>
      </c>
      <c r="M8626" s="6">
        <v>56</v>
      </c>
      <c r="N8626" s="6" t="e">
        <f>VLOOKUP(A8626,web_archive!D:AB,18,FALSE)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12807</v>
      </c>
      <c r="V8626" s="6" t="s">
        <v>14935</v>
      </c>
      <c r="W8626" s="6" t="s">
        <v>28699</v>
      </c>
      <c r="X8626" s="6" t="s">
        <v>28700</v>
      </c>
      <c r="Y8626" s="6" t="s">
        <v>16259</v>
      </c>
      <c r="Z8626" s="6">
        <v>10</v>
      </c>
      <c r="AA8626" s="6" t="s">
        <v>28701</v>
      </c>
      <c r="AB8626" s="6" t="s">
        <v>28702</v>
      </c>
      <c r="AC8626" s="6" t="s">
        <v>16945</v>
      </c>
      <c r="AD8626" s="6" t="s">
        <v>14049</v>
      </c>
      <c r="AE8626" s="6">
        <v>10</v>
      </c>
      <c r="AF8626" s="6" t="s">
        <v>28701</v>
      </c>
      <c r="AG8626" s="6" t="s">
        <v>28702</v>
      </c>
      <c r="AH8626" s="6" t="s">
        <v>12368</v>
      </c>
      <c r="AI8626" s="6" t="s">
        <v>12299</v>
      </c>
      <c r="AJ8626" s="6" t="s">
        <v>12299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28703</v>
      </c>
      <c r="C8627" s="6" t="s">
        <v>28704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12295</v>
      </c>
      <c r="M8627" s="6">
        <v>63</v>
      </c>
      <c r="N8627" s="6" t="e">
        <f>VLOOKUP(A8627,web_archive!D:AB,18,FALSE)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14815</v>
      </c>
      <c r="V8627" s="6" t="s">
        <v>12856</v>
      </c>
      <c r="W8627" s="6" t="s">
        <v>12299</v>
      </c>
      <c r="X8627" s="6" t="s">
        <v>12299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28705</v>
      </c>
      <c r="C8628" s="6" t="s">
        <v>28706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12295</v>
      </c>
      <c r="M8628" s="6">
        <v>63</v>
      </c>
      <c r="N8628" s="6" t="e">
        <f>VLOOKUP(A8628,web_archive!D:AB,18,FALSE)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12299</v>
      </c>
      <c r="V8628" s="6" t="s">
        <v>12299</v>
      </c>
      <c r="W8628" s="6" t="s">
        <v>12299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28707</v>
      </c>
      <c r="C8629" s="6" t="s">
        <v>28708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12295</v>
      </c>
      <c r="M8629" s="6">
        <v>63</v>
      </c>
      <c r="N8629" s="6" t="e">
        <f>VLOOKUP(A8629,web_archive!D:AB,18,FALSE)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14815</v>
      </c>
      <c r="V8629" s="6" t="s">
        <v>12585</v>
      </c>
      <c r="W8629" s="6" t="s">
        <v>12299</v>
      </c>
      <c r="X8629" s="6" t="s">
        <v>12299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28709</v>
      </c>
      <c r="C8630" s="6" t="s">
        <v>28710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12295</v>
      </c>
      <c r="M8630" s="6">
        <v>63</v>
      </c>
      <c r="N8630" s="6" t="e">
        <f>VLOOKUP(A8630,web_archive!D:AB,18,FALSE)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12570</v>
      </c>
      <c r="V8630" s="6" t="s">
        <v>12616</v>
      </c>
      <c r="W8630" s="6" t="s">
        <v>13870</v>
      </c>
      <c r="X8630" s="6" t="s">
        <v>12616</v>
      </c>
      <c r="Y8630" s="6" t="s">
        <v>28711</v>
      </c>
      <c r="Z8630" s="6" t="s">
        <v>13898</v>
      </c>
      <c r="AA8630" s="6" t="s">
        <v>14406</v>
      </c>
      <c r="AB8630" s="6" t="s">
        <v>13898</v>
      </c>
      <c r="AC8630" s="6" t="s">
        <v>25469</v>
      </c>
      <c r="AD8630" s="6" t="s">
        <v>12299</v>
      </c>
      <c r="AE8630" s="6" t="s">
        <v>12299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28712</v>
      </c>
      <c r="C8631" s="6" t="s">
        <v>28712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12295</v>
      </c>
      <c r="M8631" s="6">
        <v>63</v>
      </c>
      <c r="N8631" s="6" t="e">
        <f>VLOOKUP(A8631,web_archive!D:AB,18,FALSE)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14525</v>
      </c>
      <c r="V8631" s="6" t="s">
        <v>16654</v>
      </c>
      <c r="W8631" s="6" t="s">
        <v>12798</v>
      </c>
      <c r="X8631" s="6" t="s">
        <v>12814</v>
      </c>
      <c r="Y8631" s="6" t="s">
        <v>13041</v>
      </c>
      <c r="Z8631" s="6" t="s">
        <v>12491</v>
      </c>
      <c r="AA8631" s="6" t="s">
        <v>12299</v>
      </c>
      <c r="AB8631" s="6" t="s">
        <v>12299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28713</v>
      </c>
      <c r="C8632" s="6" t="s">
        <v>28714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12230</v>
      </c>
      <c r="M8632" s="6">
        <v>56</v>
      </c>
      <c r="N8632" s="6" t="e">
        <f>VLOOKUP(A8632,web_archive!D:AB,18,FALSE)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12674</v>
      </c>
      <c r="V8632" s="6" t="s">
        <v>12675</v>
      </c>
      <c r="W8632" s="6" t="s">
        <v>28715</v>
      </c>
      <c r="X8632" s="6" t="s">
        <v>12299</v>
      </c>
      <c r="Y8632" s="6" t="s">
        <v>12299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28716</v>
      </c>
      <c r="C8633" s="6" t="s">
        <v>28717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12230</v>
      </c>
      <c r="M8633" s="6">
        <v>56</v>
      </c>
      <c r="N8633" s="6" t="e">
        <f>VLOOKUP(A8633,web_archive!D:AB,18,FALSE)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14848</v>
      </c>
      <c r="V8633" s="6" t="s">
        <v>18938</v>
      </c>
      <c r="W8633" s="6">
        <v>0</v>
      </c>
      <c r="X8633" s="6" t="s">
        <v>14597</v>
      </c>
      <c r="Y8633" s="6">
        <v>1</v>
      </c>
      <c r="Z8633" s="6" t="s">
        <v>28718</v>
      </c>
      <c r="AA8633" s="6">
        <v>2</v>
      </c>
      <c r="AB8633" s="6" t="s">
        <v>28719</v>
      </c>
      <c r="AC8633" s="6">
        <v>0</v>
      </c>
      <c r="AD8633" s="6" t="s">
        <v>14543</v>
      </c>
      <c r="AE8633" s="6">
        <v>1</v>
      </c>
      <c r="AF8633" s="6" t="s">
        <v>13441</v>
      </c>
      <c r="AG8633" s="6" t="s">
        <v>12299</v>
      </c>
      <c r="AH8633" s="6" t="s">
        <v>12299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28720</v>
      </c>
      <c r="C8634" s="6" t="s">
        <v>28721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12295</v>
      </c>
      <c r="M8634" s="6">
        <v>63</v>
      </c>
      <c r="N8634" s="6" t="e">
        <f>VLOOKUP(A8634,web_archive!D:AB,18,FALSE)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13923</v>
      </c>
      <c r="V8634" s="6" t="s">
        <v>28596</v>
      </c>
      <c r="W8634" s="6" t="s">
        <v>13826</v>
      </c>
      <c r="X8634" s="6" t="s">
        <v>28722</v>
      </c>
      <c r="Y8634" s="6" t="s">
        <v>12368</v>
      </c>
      <c r="Z8634" s="6" t="s">
        <v>12299</v>
      </c>
      <c r="AA8634" s="6" t="s">
        <v>12299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28723</v>
      </c>
      <c r="C8635" s="6" t="s">
        <v>28724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12295</v>
      </c>
      <c r="M8635" s="6">
        <v>63</v>
      </c>
      <c r="N8635" s="6" t="e">
        <f>VLOOKUP(A8635,web_archive!D:AB,18,FALSE)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13923</v>
      </c>
      <c r="V8635" s="6" t="s">
        <v>14738</v>
      </c>
      <c r="W8635" s="6" t="s">
        <v>14753</v>
      </c>
      <c r="X8635" s="6" t="s">
        <v>28722</v>
      </c>
      <c r="Y8635" s="6" t="s">
        <v>28725</v>
      </c>
      <c r="Z8635" s="6" t="s">
        <v>14738</v>
      </c>
      <c r="AA8635" s="6" t="s">
        <v>28726</v>
      </c>
      <c r="AB8635" s="6" t="s">
        <v>13920</v>
      </c>
      <c r="AC8635" s="6" t="s">
        <v>28727</v>
      </c>
      <c r="AD8635" s="6" t="s">
        <v>14851</v>
      </c>
      <c r="AE8635" s="6" t="s">
        <v>12737</v>
      </c>
      <c r="AF8635" s="6" t="s">
        <v>12299</v>
      </c>
      <c r="AG8635" s="6" t="s">
        <v>12299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28728</v>
      </c>
      <c r="C8636" s="6" t="s">
        <v>28729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12295</v>
      </c>
      <c r="M8636" s="6">
        <v>63</v>
      </c>
      <c r="N8636" s="6" t="e">
        <f>VLOOKUP(A8636,web_archive!D:AB,18,FALSE)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28730</v>
      </c>
      <c r="V8636" s="6" t="s">
        <v>13353</v>
      </c>
      <c r="W8636" s="6">
        <v>100</v>
      </c>
      <c r="X8636" s="6" t="s">
        <v>28731</v>
      </c>
      <c r="Y8636" s="6" t="s">
        <v>28732</v>
      </c>
      <c r="Z8636" s="6" t="s">
        <v>12299</v>
      </c>
      <c r="AA8636" s="6" t="s">
        <v>12299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28733</v>
      </c>
      <c r="C8637" s="6" t="s">
        <v>28734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12240</v>
      </c>
      <c r="M8637" s="6">
        <v>56</v>
      </c>
      <c r="N8637" s="6" t="e">
        <f>VLOOKUP(A8637,web_archive!D:AB,18,FALSE)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28735</v>
      </c>
      <c r="V8637" s="6" t="s">
        <v>28736</v>
      </c>
      <c r="W8637" s="6" t="s">
        <v>16421</v>
      </c>
      <c r="X8637" s="6">
        <v>1</v>
      </c>
      <c r="Y8637" s="6" t="s">
        <v>28737</v>
      </c>
      <c r="Z8637" s="6" t="s">
        <v>12299</v>
      </c>
      <c r="AA8637" s="6" t="s">
        <v>12299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28738</v>
      </c>
      <c r="C8638" s="6" t="s">
        <v>28739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13892</v>
      </c>
      <c r="M8638" s="6">
        <v>7</v>
      </c>
      <c r="N8638" s="6" t="e">
        <f>VLOOKUP(A8638,web_archive!D:AB,18,FALSE)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13923</v>
      </c>
      <c r="V8638" s="6" t="s">
        <v>14738</v>
      </c>
      <c r="W8638" s="6" t="s">
        <v>28740</v>
      </c>
      <c r="X8638" s="6" t="s">
        <v>14297</v>
      </c>
      <c r="Y8638" s="6" t="s">
        <v>16377</v>
      </c>
      <c r="Z8638" s="6" t="s">
        <v>12299</v>
      </c>
      <c r="AA8638" s="6" t="s">
        <v>12299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28741</v>
      </c>
      <c r="C8639" s="6" t="s">
        <v>28742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13892</v>
      </c>
      <c r="M8639" s="6">
        <v>7</v>
      </c>
      <c r="N8639" s="6" t="e">
        <f>VLOOKUP(A8639,web_archive!D:AB,18,FALSE)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12807</v>
      </c>
      <c r="V8639" s="6" t="s">
        <v>16214</v>
      </c>
      <c r="W8639" s="6" t="s">
        <v>28743</v>
      </c>
      <c r="X8639" s="6" t="s">
        <v>14297</v>
      </c>
      <c r="Y8639" s="6" t="s">
        <v>16377</v>
      </c>
      <c r="Z8639" s="6" t="s">
        <v>12299</v>
      </c>
      <c r="AA8639" s="6" t="s">
        <v>12299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28744</v>
      </c>
      <c r="C8640" s="6" t="s">
        <v>28745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12295</v>
      </c>
      <c r="M8640" s="6">
        <v>63</v>
      </c>
      <c r="N8640" s="6" t="e">
        <f>VLOOKUP(A8640,web_archive!D:AB,18,FALSE)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13923</v>
      </c>
      <c r="V8640" s="6" t="s">
        <v>14738</v>
      </c>
      <c r="W8640" s="6" t="s">
        <v>28746</v>
      </c>
      <c r="X8640" s="6" t="s">
        <v>12368</v>
      </c>
      <c r="Y8640" s="6" t="s">
        <v>12299</v>
      </c>
      <c r="Z8640" s="6" t="s">
        <v>12299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28747</v>
      </c>
      <c r="C8641" s="6" t="s">
        <v>28748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12295</v>
      </c>
      <c r="M8641" s="6">
        <v>63</v>
      </c>
      <c r="N8641" s="6" t="e">
        <f>VLOOKUP(A8641,web_archive!D:AB,18,FALSE)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14729</v>
      </c>
      <c r="V8641" s="6" t="s">
        <v>28749</v>
      </c>
      <c r="W8641" s="6" t="s">
        <v>12473</v>
      </c>
      <c r="X8641" s="6" t="s">
        <v>12299</v>
      </c>
      <c r="Y8641" s="6" t="s">
        <v>12299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28750</v>
      </c>
      <c r="C8642" s="6" t="s">
        <v>28751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12295</v>
      </c>
      <c r="M8642" s="6">
        <v>63</v>
      </c>
      <c r="N8642" s="6" t="e">
        <f>VLOOKUP(A8642,web_archive!D:AB,18,FALSE)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28752</v>
      </c>
      <c r="V8642" s="6">
        <v>100</v>
      </c>
      <c r="W8642" s="6" t="s">
        <v>28753</v>
      </c>
      <c r="X8642" s="6">
        <v>100</v>
      </c>
      <c r="Y8642" s="6" t="s">
        <v>28754</v>
      </c>
      <c r="Z8642" s="6" t="s">
        <v>28755</v>
      </c>
      <c r="AA8642" s="6" t="s">
        <v>28756</v>
      </c>
      <c r="AB8642" s="6" t="s">
        <v>12299</v>
      </c>
      <c r="AC8642" s="6" t="s">
        <v>12299</v>
      </c>
      <c r="AD8642" s="6"/>
    </row>
    <row r="8643" spans="1:30" x14ac:dyDescent="0.3">
      <c r="A8643" s="6">
        <v>15146</v>
      </c>
      <c r="B8643" s="6" t="s">
        <v>28757</v>
      </c>
      <c r="C8643" s="6" t="s">
        <v>28758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12295</v>
      </c>
      <c r="M8643" s="6">
        <v>63</v>
      </c>
      <c r="N8643" s="6" t="e">
        <f>VLOOKUP(A8643,web_archive!D:AB,18,FALSE)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28759</v>
      </c>
      <c r="V8643" s="6" t="s">
        <v>28760</v>
      </c>
      <c r="W8643" s="6" t="s">
        <v>28761</v>
      </c>
      <c r="X8643" s="6" t="s">
        <v>12299</v>
      </c>
      <c r="Y8643" s="6" t="s">
        <v>12299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28762</v>
      </c>
      <c r="C8644" s="6" t="s">
        <v>28763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12295</v>
      </c>
      <c r="M8644" s="6">
        <v>63</v>
      </c>
      <c r="N8644" s="6" t="e">
        <f>VLOOKUP(A8644,web_archive!D:AB,18,FALSE)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28764</v>
      </c>
      <c r="V8644" s="6" t="s">
        <v>28765</v>
      </c>
      <c r="W8644" s="6" t="s">
        <v>12549</v>
      </c>
      <c r="X8644" s="6" t="s">
        <v>28766</v>
      </c>
      <c r="Y8644" s="6" t="s">
        <v>12798</v>
      </c>
      <c r="Z8644" s="6" t="s">
        <v>28766</v>
      </c>
      <c r="AA8644" s="6" t="s">
        <v>13041</v>
      </c>
      <c r="AB8644" s="6" t="s">
        <v>16381</v>
      </c>
      <c r="AC8644" s="6" t="s">
        <v>12299</v>
      </c>
      <c r="AD8644" s="6" t="s">
        <v>12299</v>
      </c>
    </row>
    <row r="8645" spans="1:30" x14ac:dyDescent="0.3">
      <c r="A8645" s="6">
        <v>15150</v>
      </c>
      <c r="B8645" s="6" t="s">
        <v>28767</v>
      </c>
      <c r="C8645" s="6" t="s">
        <v>28768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13892</v>
      </c>
      <c r="M8645" s="6">
        <v>7</v>
      </c>
      <c r="N8645" s="6" t="e">
        <f>VLOOKUP(A8645,web_archive!D:AB,18,FALSE)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13923</v>
      </c>
      <c r="V8645" s="6" t="s">
        <v>28769</v>
      </c>
      <c r="W8645" s="6" t="s">
        <v>12491</v>
      </c>
      <c r="X8645" s="6" t="s">
        <v>12299</v>
      </c>
      <c r="Y8645" s="6" t="s">
        <v>12299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28770</v>
      </c>
      <c r="C8646" s="6" t="s">
        <v>28771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13892</v>
      </c>
      <c r="M8646" s="6">
        <v>7</v>
      </c>
      <c r="N8646" s="6" t="e">
        <f>VLOOKUP(A8646,web_archive!D:AB,18,FALSE)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13923</v>
      </c>
      <c r="V8646" s="6" t="s">
        <v>28772</v>
      </c>
      <c r="W8646" s="6" t="s">
        <v>12489</v>
      </c>
      <c r="X8646" s="6" t="s">
        <v>12299</v>
      </c>
      <c r="Y8646" s="6" t="s">
        <v>12299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28773</v>
      </c>
      <c r="C8647" s="6" t="s">
        <v>28774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12295</v>
      </c>
      <c r="M8647" s="6">
        <v>63</v>
      </c>
      <c r="N8647" s="6" t="e">
        <f>VLOOKUP(A8647,web_archive!D:AB,18,FALSE)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28775</v>
      </c>
      <c r="V8647" s="6" t="s">
        <v>13898</v>
      </c>
      <c r="W8647" s="6" t="s">
        <v>28776</v>
      </c>
      <c r="X8647" s="6" t="s">
        <v>14823</v>
      </c>
      <c r="Y8647" s="6" t="s">
        <v>28777</v>
      </c>
      <c r="Z8647" s="6" t="s">
        <v>12299</v>
      </c>
      <c r="AA8647" s="6" t="s">
        <v>12299</v>
      </c>
      <c r="AB8647" s="6"/>
      <c r="AC8647" s="6"/>
      <c r="AD8647" s="6"/>
    </row>
    <row r="8648" spans="1:30" x14ac:dyDescent="0.3">
      <c r="A8648" s="6">
        <v>15153</v>
      </c>
      <c r="B8648" s="6" t="s">
        <v>28778</v>
      </c>
      <c r="C8648" s="6" t="s">
        <v>28779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12295</v>
      </c>
      <c r="M8648" s="6">
        <v>63</v>
      </c>
      <c r="N8648" s="6" t="e">
        <f>VLOOKUP(A8648,web_archive!D:AB,18,FALSE)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28775</v>
      </c>
      <c r="V8648" s="6" t="s">
        <v>13898</v>
      </c>
      <c r="W8648" s="6" t="s">
        <v>17705</v>
      </c>
      <c r="X8648" s="6" t="s">
        <v>12942</v>
      </c>
      <c r="Y8648" s="6" t="s">
        <v>28780</v>
      </c>
      <c r="Z8648" s="6" t="s">
        <v>12299</v>
      </c>
      <c r="AA8648" s="6" t="s">
        <v>12299</v>
      </c>
      <c r="AB8648" s="6"/>
      <c r="AC8648" s="6"/>
      <c r="AD8648" s="6"/>
    </row>
    <row r="8649" spans="1:30" x14ac:dyDescent="0.3">
      <c r="A8649" s="6">
        <v>15154</v>
      </c>
      <c r="B8649" s="6" t="s">
        <v>28781</v>
      </c>
      <c r="C8649" s="6" t="s">
        <v>28782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12295</v>
      </c>
      <c r="M8649" s="6">
        <v>63</v>
      </c>
      <c r="N8649" s="6" t="e">
        <f>VLOOKUP(A8649,web_archive!D:AB,18,FALSE)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28775</v>
      </c>
      <c r="V8649" s="6" t="s">
        <v>13898</v>
      </c>
      <c r="W8649" s="6" t="s">
        <v>13696</v>
      </c>
      <c r="X8649" s="6" t="s">
        <v>13477</v>
      </c>
      <c r="Y8649" s="6" t="s">
        <v>28777</v>
      </c>
      <c r="Z8649" s="6" t="s">
        <v>12299</v>
      </c>
      <c r="AA8649" s="6" t="s">
        <v>12299</v>
      </c>
      <c r="AB8649" s="6"/>
      <c r="AC8649" s="6"/>
      <c r="AD8649" s="6"/>
    </row>
    <row r="8650" spans="1:30" x14ac:dyDescent="0.3">
      <c r="A8650" s="6">
        <v>15155</v>
      </c>
      <c r="B8650" s="6" t="s">
        <v>28783</v>
      </c>
      <c r="C8650" s="6" t="s">
        <v>28784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12295</v>
      </c>
      <c r="M8650" s="6">
        <v>63</v>
      </c>
      <c r="N8650" s="6" t="e">
        <f>VLOOKUP(A8650,web_archive!D:AB,18,FALSE)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28775</v>
      </c>
      <c r="V8650" s="6" t="s">
        <v>13898</v>
      </c>
      <c r="W8650" s="6" t="s">
        <v>28516</v>
      </c>
      <c r="X8650" s="6" t="s">
        <v>28785</v>
      </c>
      <c r="Y8650" s="6" t="s">
        <v>28786</v>
      </c>
      <c r="Z8650" s="6" t="s">
        <v>12299</v>
      </c>
      <c r="AA8650" s="6" t="s">
        <v>12299</v>
      </c>
      <c r="AB8650" s="6"/>
      <c r="AC8650" s="6"/>
      <c r="AD8650" s="6"/>
    </row>
    <row r="8651" spans="1:30" x14ac:dyDescent="0.3">
      <c r="A8651" s="6">
        <v>15156</v>
      </c>
      <c r="B8651" s="6" t="s">
        <v>28787</v>
      </c>
      <c r="C8651" s="6" t="s">
        <v>28788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13892</v>
      </c>
      <c r="M8651" s="6">
        <v>7</v>
      </c>
      <c r="N8651" s="6" t="e">
        <f>VLOOKUP(A8651,web_archive!D:AB,18,FALSE)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12807</v>
      </c>
      <c r="V8651" s="6" t="s">
        <v>17122</v>
      </c>
      <c r="W8651" s="6" t="s">
        <v>28789</v>
      </c>
      <c r="X8651" s="6" t="s">
        <v>14297</v>
      </c>
      <c r="Y8651" s="6" t="s">
        <v>28790</v>
      </c>
      <c r="Z8651" s="6" t="s">
        <v>13639</v>
      </c>
      <c r="AA8651" s="6" t="s">
        <v>12299</v>
      </c>
      <c r="AB8651" s="6" t="s">
        <v>12299</v>
      </c>
      <c r="AC8651" s="6"/>
      <c r="AD8651" s="6"/>
    </row>
    <row r="8652" spans="1:30" x14ac:dyDescent="0.3">
      <c r="A8652" s="6">
        <v>15162</v>
      </c>
      <c r="B8652" s="6" t="s">
        <v>28791</v>
      </c>
      <c r="C8652" s="6" t="s">
        <v>28792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14534</v>
      </c>
      <c r="M8652" s="6">
        <v>63</v>
      </c>
      <c r="N8652" s="6" t="e">
        <f>VLOOKUP(A8652,web_archive!D:AB,18,FALSE)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13056</v>
      </c>
      <c r="V8652" s="6" t="s">
        <v>28793</v>
      </c>
      <c r="W8652" s="6" t="s">
        <v>28794</v>
      </c>
      <c r="X8652" s="6" t="s">
        <v>28795</v>
      </c>
      <c r="Y8652" s="6" t="s">
        <v>28796</v>
      </c>
      <c r="Z8652" s="6" t="s">
        <v>28797</v>
      </c>
      <c r="AA8652" s="6" t="s">
        <v>18797</v>
      </c>
      <c r="AB8652" s="6" t="s">
        <v>12299</v>
      </c>
      <c r="AC8652" s="6" t="s">
        <v>12299</v>
      </c>
      <c r="AD8652" s="6"/>
    </row>
    <row r="8653" spans="1:30" x14ac:dyDescent="0.3">
      <c r="A8653" s="6">
        <v>15163</v>
      </c>
      <c r="B8653" s="6" t="s">
        <v>28798</v>
      </c>
      <c r="C8653" s="6" t="s">
        <v>28799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12295</v>
      </c>
      <c r="M8653" s="6">
        <v>63</v>
      </c>
      <c r="N8653" s="6" t="e">
        <f>VLOOKUP(A8653,web_archive!D:AB,18,FALSE)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28800</v>
      </c>
      <c r="V8653" s="6" t="s">
        <v>28801</v>
      </c>
      <c r="W8653" s="6" t="s">
        <v>28802</v>
      </c>
      <c r="X8653" s="6" t="s">
        <v>12299</v>
      </c>
      <c r="Y8653" s="6" t="s">
        <v>12299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28803</v>
      </c>
      <c r="C8654" s="6" t="s">
        <v>28804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12295</v>
      </c>
      <c r="M8654" s="6">
        <v>63</v>
      </c>
      <c r="N8654" s="6" t="e">
        <f>VLOOKUP(A8654,web_archive!D:AB,18,FALSE)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12660</v>
      </c>
      <c r="V8654" s="6" t="s">
        <v>28805</v>
      </c>
      <c r="W8654" s="6" t="s">
        <v>14596</v>
      </c>
      <c r="X8654" s="6" t="s">
        <v>13306</v>
      </c>
      <c r="Y8654" s="6" t="s">
        <v>28806</v>
      </c>
      <c r="Z8654" s="6" t="s">
        <v>13458</v>
      </c>
      <c r="AA8654" s="6" t="s">
        <v>16985</v>
      </c>
      <c r="AB8654" s="6" t="s">
        <v>12299</v>
      </c>
      <c r="AC8654" s="6" t="s">
        <v>12299</v>
      </c>
      <c r="AD8654" s="6"/>
    </row>
    <row r="8655" spans="1:30" x14ac:dyDescent="0.3">
      <c r="A8655" s="6">
        <v>15174</v>
      </c>
      <c r="B8655" s="6" t="s">
        <v>28807</v>
      </c>
      <c r="C8655" s="6" t="s">
        <v>28808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12295</v>
      </c>
      <c r="M8655" s="6">
        <v>63</v>
      </c>
      <c r="N8655" s="6" t="e">
        <f>VLOOKUP(A8655,web_archive!D:AB,18,FALSE)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12807</v>
      </c>
      <c r="V8655" s="6" t="s">
        <v>28809</v>
      </c>
      <c r="W8655" s="6" t="s">
        <v>28810</v>
      </c>
      <c r="X8655" s="6" t="s">
        <v>12299</v>
      </c>
      <c r="Y8655" s="6" t="s">
        <v>12299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28811</v>
      </c>
      <c r="C8656" s="6" t="s">
        <v>28812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12295</v>
      </c>
      <c r="M8656" s="6">
        <v>63</v>
      </c>
      <c r="N8656" s="6" t="e">
        <f>VLOOKUP(A8656,web_archive!D:AB,18,FALSE)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12841</v>
      </c>
      <c r="V8656" s="6" t="s">
        <v>13915</v>
      </c>
      <c r="W8656" s="6" t="s">
        <v>28813</v>
      </c>
      <c r="X8656" s="6" t="s">
        <v>13826</v>
      </c>
      <c r="Y8656" s="6" t="s">
        <v>13459</v>
      </c>
      <c r="Z8656" s="6" t="s">
        <v>12299</v>
      </c>
      <c r="AA8656" s="6" t="s">
        <v>12299</v>
      </c>
      <c r="AB8656" s="6"/>
      <c r="AC8656" s="6"/>
      <c r="AD8656" s="6"/>
    </row>
    <row r="8657" spans="1:40" x14ac:dyDescent="0.3">
      <c r="A8657" s="6">
        <v>15182</v>
      </c>
      <c r="B8657" s="6" t="s">
        <v>28814</v>
      </c>
      <c r="C8657" s="6" t="s">
        <v>28815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12295</v>
      </c>
      <c r="M8657" s="6">
        <v>63</v>
      </c>
      <c r="N8657" s="6" t="e">
        <f>VLOOKUP(A8657,web_archive!D:AB,18,FALSE)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12841</v>
      </c>
      <c r="V8657" s="6" t="s">
        <v>13915</v>
      </c>
      <c r="W8657" s="6" t="s">
        <v>28816</v>
      </c>
      <c r="X8657" s="6" t="s">
        <v>28817</v>
      </c>
      <c r="Y8657" s="6" t="s">
        <v>28818</v>
      </c>
      <c r="Z8657" s="6" t="s">
        <v>12299</v>
      </c>
      <c r="AA8657" s="6" t="s">
        <v>12299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28819</v>
      </c>
      <c r="C8658" s="6" t="s">
        <v>28820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12295</v>
      </c>
      <c r="M8658" s="6">
        <v>63</v>
      </c>
      <c r="N8658" s="6" t="e">
        <f>VLOOKUP(A8658,web_archive!D:AB,18,FALSE)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12841</v>
      </c>
      <c r="V8658" s="6" t="s">
        <v>13643</v>
      </c>
      <c r="W8658" s="6" t="s">
        <v>28816</v>
      </c>
      <c r="X8658" s="6" t="s">
        <v>28817</v>
      </c>
      <c r="Y8658" s="6" t="s">
        <v>28818</v>
      </c>
      <c r="Z8658" s="6" t="s">
        <v>12299</v>
      </c>
      <c r="AA8658" s="6" t="s">
        <v>12299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28821</v>
      </c>
      <c r="C8659" s="6" t="s">
        <v>28822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12295</v>
      </c>
      <c r="M8659" s="6">
        <v>63</v>
      </c>
      <c r="N8659" s="6" t="e">
        <f>VLOOKUP(A8659,web_archive!D:AB,18,FALSE)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12841</v>
      </c>
      <c r="V8659" s="6" t="s">
        <v>13643</v>
      </c>
      <c r="W8659" s="6" t="s">
        <v>28823</v>
      </c>
      <c r="X8659" s="6" t="s">
        <v>14858</v>
      </c>
      <c r="Y8659" s="6" t="s">
        <v>12649</v>
      </c>
      <c r="Z8659" s="6" t="s">
        <v>12299</v>
      </c>
      <c r="AA8659" s="6" t="s">
        <v>12299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28824</v>
      </c>
      <c r="C8660" s="6" t="s">
        <v>28825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12295</v>
      </c>
      <c r="M8660" s="6">
        <v>63</v>
      </c>
      <c r="N8660" s="6" t="e">
        <f>VLOOKUP(A8660,web_archive!D:AB,18,FALSE)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12841</v>
      </c>
      <c r="V8660" s="6" t="s">
        <v>13643</v>
      </c>
      <c r="W8660" s="6" t="s">
        <v>28823</v>
      </c>
      <c r="X8660" s="6" t="s">
        <v>14858</v>
      </c>
      <c r="Y8660" s="6" t="s">
        <v>14807</v>
      </c>
      <c r="Z8660" s="6" t="s">
        <v>14532</v>
      </c>
      <c r="AA8660" s="6" t="s">
        <v>14661</v>
      </c>
      <c r="AB8660" s="6" t="s">
        <v>13179</v>
      </c>
      <c r="AC8660" s="6" t="s">
        <v>13639</v>
      </c>
      <c r="AD8660" s="6" t="s">
        <v>12299</v>
      </c>
      <c r="AE8660" s="6" t="s">
        <v>12299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28826</v>
      </c>
      <c r="C8661" s="6" t="s">
        <v>28827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12295</v>
      </c>
      <c r="M8661" s="6">
        <v>63</v>
      </c>
      <c r="N8661" s="6" t="e">
        <f>VLOOKUP(A8661,web_archive!D:AB,18,FALSE)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15836</v>
      </c>
      <c r="V8661" s="6" t="s">
        <v>12675</v>
      </c>
      <c r="W8661" s="6" t="s">
        <v>28828</v>
      </c>
      <c r="X8661" s="6" t="s">
        <v>12675</v>
      </c>
      <c r="Y8661" s="6" t="s">
        <v>28829</v>
      </c>
      <c r="Z8661" s="6" t="s">
        <v>28830</v>
      </c>
      <c r="AA8661" s="6" t="s">
        <v>28831</v>
      </c>
      <c r="AB8661" s="6" t="s">
        <v>28832</v>
      </c>
      <c r="AC8661" s="6" t="s">
        <v>28833</v>
      </c>
      <c r="AD8661" s="6" t="s">
        <v>16265</v>
      </c>
      <c r="AE8661" s="6" t="s">
        <v>13208</v>
      </c>
      <c r="AF8661" s="6" t="s">
        <v>12299</v>
      </c>
      <c r="AG8661" s="6" t="s">
        <v>12299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28834</v>
      </c>
      <c r="C8662" s="6" t="s">
        <v>28835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12295</v>
      </c>
      <c r="M8662" s="6">
        <v>63</v>
      </c>
      <c r="N8662" s="6" t="e">
        <f>VLOOKUP(A8662,web_archive!D:AB,18,FALSE)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14525</v>
      </c>
      <c r="V8662" s="6" t="s">
        <v>28836</v>
      </c>
      <c r="W8662" s="6" t="s">
        <v>28837</v>
      </c>
      <c r="X8662" s="6" t="s">
        <v>12549</v>
      </c>
      <c r="Y8662" s="6" t="s">
        <v>14862</v>
      </c>
      <c r="Z8662" s="6" t="s">
        <v>12551</v>
      </c>
      <c r="AA8662" s="6" t="s">
        <v>28838</v>
      </c>
      <c r="AB8662" s="6" t="s">
        <v>12549</v>
      </c>
      <c r="AC8662" s="6" t="s">
        <v>14862</v>
      </c>
      <c r="AD8662" s="6" t="s">
        <v>12551</v>
      </c>
      <c r="AE8662" s="6" t="s">
        <v>28839</v>
      </c>
      <c r="AF8662" s="6" t="s">
        <v>12549</v>
      </c>
      <c r="AG8662" s="6" t="s">
        <v>14862</v>
      </c>
      <c r="AH8662" s="6" t="s">
        <v>12551</v>
      </c>
      <c r="AI8662" s="6" t="s">
        <v>16368</v>
      </c>
      <c r="AJ8662" s="6" t="s">
        <v>12299</v>
      </c>
      <c r="AK8662" s="6" t="s">
        <v>12299</v>
      </c>
      <c r="AL8662" s="6"/>
      <c r="AM8662" s="6"/>
      <c r="AN8662" s="6"/>
    </row>
    <row r="8663" spans="1:40" x14ac:dyDescent="0.3">
      <c r="A8663" s="6" t="s">
        <v>12401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VLOOKUP(A8663,web_archive!D:AB,18,FALSE)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28840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VLOOKUP(A8664,web_archive!D:AB,18,FALSE)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12401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VLOOKUP(A8665,web_archive!D:AB,18,FALSE)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28841</v>
      </c>
      <c r="C8666" s="6" t="s">
        <v>28841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13379</v>
      </c>
      <c r="M8666" s="6">
        <v>18</v>
      </c>
      <c r="N8666" s="6" t="e">
        <f>VLOOKUP(A8666,web_archive!D:AB,18,FALSE)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12919</v>
      </c>
      <c r="V8666" s="6" t="s">
        <v>16820</v>
      </c>
      <c r="W8666" s="6" t="s">
        <v>14170</v>
      </c>
      <c r="X8666" s="6" t="s">
        <v>28842</v>
      </c>
      <c r="Y8666" s="6" t="s">
        <v>15882</v>
      </c>
      <c r="Z8666" s="6" t="s">
        <v>28843</v>
      </c>
      <c r="AA8666" s="6" t="s">
        <v>12489</v>
      </c>
      <c r="AB8666" s="6" t="s">
        <v>12299</v>
      </c>
      <c r="AC8666" s="6" t="s">
        <v>12299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8267</v>
      </c>
      <c r="C8667" s="6" t="s">
        <v>8268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13379</v>
      </c>
      <c r="M8667" s="6">
        <v>18</v>
      </c>
      <c r="N8667" s="6" t="str">
        <f>VLOOKUP(A8667,web_archive!D:AB,18,FALSE)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13923</v>
      </c>
      <c r="V8667" s="6" t="s">
        <v>28844</v>
      </c>
      <c r="W8667" s="6" t="s">
        <v>16820</v>
      </c>
      <c r="X8667" s="6" t="s">
        <v>14170</v>
      </c>
      <c r="Y8667" s="6" t="s">
        <v>28842</v>
      </c>
      <c r="Z8667" s="6" t="s">
        <v>28845</v>
      </c>
      <c r="AA8667" s="6">
        <v>501</v>
      </c>
      <c r="AB8667" s="6" t="s">
        <v>16383</v>
      </c>
      <c r="AC8667" s="6">
        <v>502</v>
      </c>
      <c r="AD8667" s="6" t="s">
        <v>28845</v>
      </c>
      <c r="AE8667" s="6">
        <v>503</v>
      </c>
      <c r="AF8667" s="6" t="s">
        <v>28845</v>
      </c>
      <c r="AG8667" s="6">
        <v>504</v>
      </c>
      <c r="AH8667" s="6" t="s">
        <v>28845</v>
      </c>
      <c r="AI8667" s="6">
        <v>505</v>
      </c>
      <c r="AJ8667" s="6" t="s">
        <v>28846</v>
      </c>
      <c r="AK8667" s="6" t="s">
        <v>12620</v>
      </c>
      <c r="AL8667" s="6" t="s">
        <v>12667</v>
      </c>
      <c r="AM8667" s="6" t="s">
        <v>12299</v>
      </c>
      <c r="AN8667" s="6" t="s">
        <v>12299</v>
      </c>
    </row>
    <row r="8668" spans="1:40" x14ac:dyDescent="0.3">
      <c r="A8668" s="6">
        <v>16002</v>
      </c>
      <c r="B8668" s="6" t="s">
        <v>28847</v>
      </c>
      <c r="C8668" s="6" t="s">
        <v>13386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12258</v>
      </c>
      <c r="M8668" s="6">
        <v>63</v>
      </c>
      <c r="N8668" s="6" t="e">
        <f>VLOOKUP(A8668,web_archive!D:AB,18,FALSE)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12562</v>
      </c>
      <c r="V8668" s="6" t="s">
        <v>12620</v>
      </c>
      <c r="W8668" s="6" t="s">
        <v>28848</v>
      </c>
      <c r="X8668" s="6" t="s">
        <v>12748</v>
      </c>
      <c r="Y8668" s="6" t="s">
        <v>12749</v>
      </c>
      <c r="Z8668" s="6" t="s">
        <v>12299</v>
      </c>
      <c r="AA8668" s="6" t="s">
        <v>12299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28849</v>
      </c>
      <c r="C8669" s="6" t="s">
        <v>28850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13379</v>
      </c>
      <c r="M8669" s="6">
        <v>63</v>
      </c>
      <c r="N8669" s="6" t="e">
        <f>VLOOKUP(A8669,web_archive!D:AB,18,FALSE)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12299</v>
      </c>
      <c r="V8669" s="6" t="s">
        <v>12299</v>
      </c>
      <c r="W8669" s="6" t="s">
        <v>12299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28851</v>
      </c>
      <c r="C8670" s="6" t="s">
        <v>28852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13379</v>
      </c>
      <c r="M8670" s="6">
        <v>63</v>
      </c>
      <c r="N8670" s="6" t="e">
        <f>VLOOKUP(A8670,web_archive!D:AB,18,FALSE)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12299</v>
      </c>
      <c r="V8670" s="6" t="s">
        <v>12299</v>
      </c>
      <c r="W8670" s="6" t="s">
        <v>12299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28853</v>
      </c>
      <c r="C8671" s="6" t="s">
        <v>28854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13379</v>
      </c>
      <c r="M8671" s="6">
        <v>63</v>
      </c>
      <c r="N8671" s="6" t="e">
        <f>VLOOKUP(A8671,web_archive!D:AB,18,FALSE)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12299</v>
      </c>
      <c r="V8671" s="6" t="s">
        <v>12299</v>
      </c>
      <c r="W8671" s="6" t="s">
        <v>12299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28855</v>
      </c>
      <c r="C8672" s="6" t="s">
        <v>28856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13375</v>
      </c>
      <c r="M8672" s="6">
        <v>63</v>
      </c>
      <c r="N8672" s="6" t="e">
        <f>VLOOKUP(A8672,web_archive!D:AB,18,FALSE)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12542</v>
      </c>
      <c r="V8672" s="6" t="s">
        <v>12762</v>
      </c>
      <c r="W8672" s="6" t="s">
        <v>12368</v>
      </c>
      <c r="X8672" s="6" t="s">
        <v>12299</v>
      </c>
      <c r="Y8672" s="6" t="s">
        <v>12299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28857</v>
      </c>
      <c r="C8673" s="6" t="s">
        <v>13400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12977</v>
      </c>
      <c r="M8673" s="6">
        <v>63</v>
      </c>
      <c r="N8673" s="6" t="e">
        <f>VLOOKUP(A8673,web_archive!D:AB,18,FALSE)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12554</v>
      </c>
      <c r="V8673" s="6" t="s">
        <v>28858</v>
      </c>
      <c r="W8673" s="6" t="s">
        <v>28859</v>
      </c>
      <c r="X8673" s="6" t="s">
        <v>12749</v>
      </c>
      <c r="Y8673" s="6" t="s">
        <v>12299</v>
      </c>
      <c r="Z8673" s="6" t="s">
        <v>12299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28860</v>
      </c>
      <c r="C8674" s="6" t="s">
        <v>9379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12258</v>
      </c>
      <c r="M8674" s="6">
        <v>63</v>
      </c>
      <c r="N8674" s="6" t="e">
        <f>VLOOKUP(A8674,web_archive!D:AB,18,FALSE)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12299</v>
      </c>
      <c r="V8674" s="6" t="s">
        <v>12299</v>
      </c>
      <c r="W8674" s="6" t="s">
        <v>12299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28861</v>
      </c>
      <c r="C8675" s="6" t="s">
        <v>9379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12258</v>
      </c>
      <c r="M8675" s="6">
        <v>63</v>
      </c>
      <c r="N8675" s="6" t="e">
        <f>VLOOKUP(A8675,web_archive!D:AB,18,FALSE)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12299</v>
      </c>
      <c r="V8675" s="6" t="s">
        <v>12299</v>
      </c>
      <c r="W8675" s="6" t="s">
        <v>12299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28862</v>
      </c>
      <c r="C8676" s="6" t="s">
        <v>28863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13379</v>
      </c>
      <c r="M8676" s="6">
        <v>63</v>
      </c>
      <c r="N8676" s="6" t="e">
        <f>VLOOKUP(A8676,web_archive!D:AB,18,FALSE)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28864</v>
      </c>
      <c r="V8676" s="6" t="s">
        <v>28865</v>
      </c>
      <c r="W8676" s="6" t="s">
        <v>28866</v>
      </c>
      <c r="X8676" s="6" t="s">
        <v>28867</v>
      </c>
      <c r="Y8676" s="6" t="s">
        <v>28868</v>
      </c>
      <c r="Z8676" s="6" t="s">
        <v>28865</v>
      </c>
      <c r="AA8676" s="6" t="s">
        <v>14170</v>
      </c>
      <c r="AB8676" s="6" t="s">
        <v>28867</v>
      </c>
      <c r="AC8676" s="6" t="s">
        <v>12745</v>
      </c>
      <c r="AD8676" s="6" t="s">
        <v>12299</v>
      </c>
      <c r="AE8676" s="6" t="s">
        <v>12299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28869</v>
      </c>
      <c r="C8677" s="6" t="s">
        <v>28870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12258</v>
      </c>
      <c r="M8677" s="6">
        <v>63</v>
      </c>
      <c r="N8677" s="6" t="e">
        <f>VLOOKUP(A8677,web_archive!D:AB,18,FALSE)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12299</v>
      </c>
      <c r="V8677" s="6" t="s">
        <v>12299</v>
      </c>
      <c r="W8677" s="6" t="s">
        <v>12299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28871</v>
      </c>
      <c r="C8678" s="6" t="s">
        <v>28872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12258</v>
      </c>
      <c r="M8678" s="6">
        <v>63</v>
      </c>
      <c r="N8678" s="6" t="e">
        <f>VLOOKUP(A8678,web_archive!D:AB,18,FALSE)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12299</v>
      </c>
      <c r="V8678" s="6" t="s">
        <v>12299</v>
      </c>
      <c r="W8678" s="6" t="s">
        <v>12299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28873</v>
      </c>
      <c r="C8679" s="6" t="s">
        <v>28874</v>
      </c>
      <c r="D8679" s="6">
        <v>5</v>
      </c>
      <c r="E8679" s="6">
        <v>20</v>
      </c>
      <c r="F8679" s="6"/>
      <c r="G8679" s="6">
        <v>1200</v>
      </c>
      <c r="H8679" s="6" t="s">
        <v>28875</v>
      </c>
      <c r="I8679" s="6"/>
      <c r="J8679" s="6">
        <v>1</v>
      </c>
      <c r="K8679" s="6">
        <v>2</v>
      </c>
      <c r="L8679" s="6" t="s">
        <v>13806</v>
      </c>
      <c r="M8679" s="6">
        <v>56</v>
      </c>
      <c r="N8679" s="6" t="e">
        <f>VLOOKUP(A8679,web_archive!D:AB,18,FALSE)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12554</v>
      </c>
      <c r="V8679" s="6" t="s">
        <v>13009</v>
      </c>
      <c r="W8679" s="6" t="s">
        <v>13183</v>
      </c>
      <c r="X8679" s="6" t="s">
        <v>28876</v>
      </c>
      <c r="Y8679" s="6" t="s">
        <v>12798</v>
      </c>
      <c r="Z8679" s="6" t="s">
        <v>13353</v>
      </c>
      <c r="AA8679" s="6">
        <v>30</v>
      </c>
      <c r="AB8679" s="6">
        <v>7000</v>
      </c>
      <c r="AC8679" s="6" t="s">
        <v>13686</v>
      </c>
      <c r="AD8679" s="6" t="s">
        <v>28877</v>
      </c>
      <c r="AE8679" s="6" t="s">
        <v>12798</v>
      </c>
      <c r="AF8679" s="6" t="s">
        <v>13353</v>
      </c>
      <c r="AG8679" s="6">
        <v>5</v>
      </c>
      <c r="AH8679" s="6">
        <v>7000</v>
      </c>
      <c r="AI8679" s="6" t="s">
        <v>12682</v>
      </c>
      <c r="AJ8679" s="6" t="s">
        <v>14423</v>
      </c>
      <c r="AK8679" s="6" t="s">
        <v>12299</v>
      </c>
      <c r="AL8679" s="6" t="s">
        <v>12299</v>
      </c>
    </row>
    <row r="8680" spans="1:38" x14ac:dyDescent="0.3">
      <c r="A8680" s="6">
        <v>16014</v>
      </c>
      <c r="B8680" s="6" t="s">
        <v>28878</v>
      </c>
      <c r="C8680" s="6" t="s">
        <v>28879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13375</v>
      </c>
      <c r="M8680" s="6">
        <v>63</v>
      </c>
      <c r="N8680" s="6" t="e">
        <f>VLOOKUP(A8680,web_archive!D:AB,18,FALSE)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12299</v>
      </c>
      <c r="V8680" s="6" t="s">
        <v>12299</v>
      </c>
      <c r="W8680" s="6" t="s">
        <v>12299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28880</v>
      </c>
      <c r="C8681" s="6" t="s">
        <v>28881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13375</v>
      </c>
      <c r="M8681" s="6">
        <v>63</v>
      </c>
      <c r="N8681" s="6" t="e">
        <f>VLOOKUP(A8681,web_archive!D:AB,18,FALSE)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12570</v>
      </c>
      <c r="V8681" s="6" t="s">
        <v>12802</v>
      </c>
      <c r="W8681" s="6" t="s">
        <v>12649</v>
      </c>
      <c r="X8681" s="6" t="s">
        <v>12299</v>
      </c>
      <c r="Y8681" s="6" t="s">
        <v>12299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28882</v>
      </c>
      <c r="C8682" s="6" t="s">
        <v>28882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13375</v>
      </c>
      <c r="M8682" s="6">
        <v>63</v>
      </c>
      <c r="N8682" s="6" t="e">
        <f>VLOOKUP(A8682,web_archive!D:AB,18,FALSE)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12543</v>
      </c>
      <c r="V8682" s="6" t="s">
        <v>13130</v>
      </c>
      <c r="W8682" s="6" t="s">
        <v>12620</v>
      </c>
      <c r="X8682" s="6" t="s">
        <v>15467</v>
      </c>
      <c r="Y8682" s="6" t="s">
        <v>12739</v>
      </c>
      <c r="Z8682" s="6">
        <v>5</v>
      </c>
      <c r="AA8682" s="6" t="s">
        <v>28883</v>
      </c>
      <c r="AB8682" s="6" t="s">
        <v>12483</v>
      </c>
      <c r="AC8682" s="6" t="s">
        <v>12299</v>
      </c>
      <c r="AD8682" s="6" t="s">
        <v>12299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28884</v>
      </c>
      <c r="C8683" s="6" t="s">
        <v>28885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12258</v>
      </c>
      <c r="M8683" s="6">
        <v>63</v>
      </c>
      <c r="N8683" s="6" t="e">
        <f>VLOOKUP(A8683,web_archive!D:AB,18,FALSE)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12554</v>
      </c>
      <c r="V8683" s="6" t="s">
        <v>28886</v>
      </c>
      <c r="W8683" s="6" t="s">
        <v>13896</v>
      </c>
      <c r="X8683" s="6">
        <v>1</v>
      </c>
      <c r="Y8683" s="6" t="s">
        <v>28887</v>
      </c>
      <c r="Z8683" s="6" t="s">
        <v>12299</v>
      </c>
      <c r="AA8683" s="6" t="s">
        <v>12299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28888</v>
      </c>
      <c r="C8684" s="6" t="s">
        <v>28889</v>
      </c>
      <c r="D8684" s="6">
        <v>5</v>
      </c>
      <c r="E8684" s="6">
        <v>20</v>
      </c>
      <c r="F8684" s="6"/>
      <c r="G8684" s="6">
        <v>1200</v>
      </c>
      <c r="H8684" s="6" t="s">
        <v>28890</v>
      </c>
      <c r="I8684" s="6"/>
      <c r="J8684" s="6">
        <v>1</v>
      </c>
      <c r="K8684" s="6">
        <v>1</v>
      </c>
      <c r="L8684" s="6" t="s">
        <v>13806</v>
      </c>
      <c r="M8684" s="6">
        <v>56</v>
      </c>
      <c r="N8684" s="6" t="e">
        <f>VLOOKUP(A8684,web_archive!D:AB,18,FALSE)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12554</v>
      </c>
      <c r="V8684" s="6" t="s">
        <v>13009</v>
      </c>
      <c r="W8684" s="6" t="s">
        <v>13504</v>
      </c>
      <c r="X8684" s="6" t="s">
        <v>28891</v>
      </c>
      <c r="Y8684" s="6" t="s">
        <v>12798</v>
      </c>
      <c r="Z8684" s="6" t="s">
        <v>28892</v>
      </c>
      <c r="AA8684" s="6">
        <v>60</v>
      </c>
      <c r="AB8684" s="6">
        <v>7000</v>
      </c>
      <c r="AC8684" s="6" t="s">
        <v>13686</v>
      </c>
      <c r="AD8684" s="6" t="s">
        <v>28877</v>
      </c>
      <c r="AE8684" s="6" t="s">
        <v>12798</v>
      </c>
      <c r="AF8684" s="6" t="s">
        <v>28892</v>
      </c>
      <c r="AG8684" s="6">
        <v>10</v>
      </c>
      <c r="AH8684" s="6">
        <v>7000</v>
      </c>
      <c r="AI8684" s="6" t="s">
        <v>12682</v>
      </c>
      <c r="AJ8684" s="6" t="s">
        <v>14423</v>
      </c>
      <c r="AK8684" s="6" t="s">
        <v>12299</v>
      </c>
      <c r="AL8684" s="6" t="s">
        <v>12299</v>
      </c>
    </row>
    <row r="8685" spans="1:38" x14ac:dyDescent="0.3">
      <c r="A8685" s="6">
        <v>16019</v>
      </c>
      <c r="B8685" s="6" t="s">
        <v>28893</v>
      </c>
      <c r="C8685" s="6" t="s">
        <v>28894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13375</v>
      </c>
      <c r="M8685" s="6">
        <v>63</v>
      </c>
      <c r="N8685" s="6" t="e">
        <f>VLOOKUP(A8685,web_archive!D:AB,18,FALSE)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12948</v>
      </c>
      <c r="V8685" s="6" t="s">
        <v>14460</v>
      </c>
      <c r="W8685" s="6" t="s">
        <v>28895</v>
      </c>
      <c r="X8685" s="6" t="s">
        <v>13555</v>
      </c>
      <c r="Y8685" s="6" t="s">
        <v>12299</v>
      </c>
      <c r="Z8685" s="6" t="s">
        <v>12299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28896</v>
      </c>
      <c r="C8686" s="6" t="s">
        <v>28897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13375</v>
      </c>
      <c r="M8686" s="6">
        <v>63</v>
      </c>
      <c r="N8686" s="6" t="e">
        <f>VLOOKUP(A8686,web_archive!D:AB,18,FALSE)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12543</v>
      </c>
      <c r="V8686" s="6" t="s">
        <v>28898</v>
      </c>
      <c r="W8686" s="6" t="s">
        <v>12620</v>
      </c>
      <c r="X8686" s="6" t="s">
        <v>28899</v>
      </c>
      <c r="Y8686" s="6" t="s">
        <v>12551</v>
      </c>
      <c r="Z8686" s="6">
        <v>10000</v>
      </c>
      <c r="AA8686" s="6">
        <v>5000</v>
      </c>
      <c r="AB8686" s="6" t="s">
        <v>12955</v>
      </c>
      <c r="AC8686" s="6" t="s">
        <v>12551</v>
      </c>
      <c r="AD8686" s="6">
        <v>10000</v>
      </c>
      <c r="AE8686" s="6">
        <v>5000</v>
      </c>
      <c r="AF8686" s="6" t="s">
        <v>12956</v>
      </c>
      <c r="AG8686" s="6" t="s">
        <v>16377</v>
      </c>
      <c r="AH8686" s="6" t="s">
        <v>12299</v>
      </c>
      <c r="AI8686" s="6" t="s">
        <v>12299</v>
      </c>
      <c r="AJ8686" s="6"/>
      <c r="AK8686" s="6"/>
      <c r="AL8686" s="6"/>
    </row>
    <row r="8687" spans="1:38" x14ac:dyDescent="0.3">
      <c r="A8687" s="6">
        <v>16021</v>
      </c>
      <c r="B8687" s="6" t="s">
        <v>28900</v>
      </c>
      <c r="C8687" s="6" t="s">
        <v>28901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13375</v>
      </c>
      <c r="M8687" s="6">
        <v>63</v>
      </c>
      <c r="N8687" s="6" t="e">
        <f>VLOOKUP(A8687,web_archive!D:AB,18,FALSE)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12543</v>
      </c>
      <c r="V8687" s="6" t="s">
        <v>28902</v>
      </c>
      <c r="W8687" s="6" t="s">
        <v>12549</v>
      </c>
      <c r="X8687" s="6">
        <v>10000</v>
      </c>
      <c r="Y8687" s="6" t="s">
        <v>28903</v>
      </c>
      <c r="Z8687" s="6" t="s">
        <v>16871</v>
      </c>
      <c r="AA8687" s="6" t="s">
        <v>16377</v>
      </c>
      <c r="AB8687" s="6" t="s">
        <v>12299</v>
      </c>
      <c r="AC8687" s="6" t="s">
        <v>12299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28904</v>
      </c>
      <c r="C8688" s="6" t="s">
        <v>13421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12258</v>
      </c>
      <c r="M8688" s="6">
        <v>63</v>
      </c>
      <c r="N8688" s="6" t="e">
        <f>VLOOKUP(A8688,web_archive!D:AB,18,FALSE)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12543</v>
      </c>
      <c r="V8688" s="6" t="s">
        <v>12634</v>
      </c>
      <c r="W8688" s="6" t="s">
        <v>12585</v>
      </c>
      <c r="X8688" s="6" t="s">
        <v>12299</v>
      </c>
      <c r="Y8688" s="6" t="s">
        <v>12299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28905</v>
      </c>
      <c r="C8689" s="6" t="s">
        <v>28906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13375</v>
      </c>
      <c r="M8689" s="6">
        <v>63</v>
      </c>
      <c r="N8689" s="6" t="e">
        <f>VLOOKUP(A8689,web_archive!D:AB,18,FALSE)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12543</v>
      </c>
      <c r="V8689" s="6" t="s">
        <v>13156</v>
      </c>
      <c r="W8689" s="6" t="s">
        <v>14477</v>
      </c>
      <c r="X8689" s="6" t="s">
        <v>12966</v>
      </c>
      <c r="Y8689" s="6" t="s">
        <v>12967</v>
      </c>
      <c r="Z8689" s="6" t="s">
        <v>12299</v>
      </c>
      <c r="AA8689" s="6" t="s">
        <v>12299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28907</v>
      </c>
      <c r="C8690" s="6" t="s">
        <v>13393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12258</v>
      </c>
      <c r="M8690" s="6">
        <v>63</v>
      </c>
      <c r="N8690" s="6" t="e">
        <f>VLOOKUP(A8690,web_archive!D:AB,18,FALSE)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12570</v>
      </c>
      <c r="V8690" s="6" t="s">
        <v>13041</v>
      </c>
      <c r="W8690" s="6" t="s">
        <v>13100</v>
      </c>
      <c r="X8690" s="6" t="s">
        <v>12549</v>
      </c>
      <c r="Y8690" s="6" t="s">
        <v>13100</v>
      </c>
      <c r="Z8690" s="6" t="s">
        <v>12551</v>
      </c>
      <c r="AA8690" s="6" t="s">
        <v>12823</v>
      </c>
      <c r="AB8690" s="6" t="s">
        <v>12822</v>
      </c>
      <c r="AC8690" s="6" t="s">
        <v>12489</v>
      </c>
      <c r="AD8690" s="6" t="s">
        <v>12299</v>
      </c>
      <c r="AE8690" s="6" t="s">
        <v>12299</v>
      </c>
      <c r="AF8690" s="6"/>
      <c r="AG8690" s="6"/>
      <c r="AH8690" s="6"/>
    </row>
    <row r="8691" spans="1:34" x14ac:dyDescent="0.3">
      <c r="A8691" s="6">
        <v>16025</v>
      </c>
      <c r="B8691" s="6" t="s">
        <v>28908</v>
      </c>
      <c r="C8691" s="6" t="s">
        <v>28909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13375</v>
      </c>
      <c r="M8691" s="6">
        <v>63</v>
      </c>
      <c r="N8691" s="6" t="e">
        <f>VLOOKUP(A8691,web_archive!D:AB,18,FALSE)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12543</v>
      </c>
      <c r="V8691" s="6" t="s">
        <v>12904</v>
      </c>
      <c r="W8691" s="6" t="s">
        <v>12551</v>
      </c>
      <c r="X8691" s="6" t="s">
        <v>12973</v>
      </c>
      <c r="Y8691" s="6" t="s">
        <v>12556</v>
      </c>
      <c r="Z8691" s="6" t="s">
        <v>28910</v>
      </c>
      <c r="AA8691" s="6" t="s">
        <v>13587</v>
      </c>
      <c r="AB8691" s="6" t="s">
        <v>12491</v>
      </c>
      <c r="AC8691" s="6" t="s">
        <v>12299</v>
      </c>
      <c r="AD8691" s="6" t="s">
        <v>12299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28911</v>
      </c>
      <c r="C8692" s="6" t="s">
        <v>28912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13379</v>
      </c>
      <c r="M8692" s="6">
        <v>63</v>
      </c>
      <c r="N8692" s="6" t="e">
        <f>VLOOKUP(A8692,web_archive!D:AB,18,FALSE)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12543</v>
      </c>
      <c r="V8692" s="6" t="s">
        <v>25704</v>
      </c>
      <c r="W8692" s="6" t="s">
        <v>28913</v>
      </c>
      <c r="X8692" s="6" t="s">
        <v>18117</v>
      </c>
      <c r="Y8692" s="6">
        <v>1</v>
      </c>
      <c r="Z8692" s="6" t="s">
        <v>28914</v>
      </c>
      <c r="AA8692" s="6" t="s">
        <v>12675</v>
      </c>
      <c r="AB8692" s="6" t="s">
        <v>13441</v>
      </c>
      <c r="AC8692" s="6" t="s">
        <v>12299</v>
      </c>
      <c r="AD8692" s="6" t="s">
        <v>12299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28915</v>
      </c>
      <c r="C8693" s="6" t="s">
        <v>28916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13375</v>
      </c>
      <c r="M8693" s="6">
        <v>63</v>
      </c>
      <c r="N8693" s="6" t="e">
        <f>VLOOKUP(A8693,web_archive!D:AB,18,FALSE)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12570</v>
      </c>
      <c r="V8693" s="6" t="s">
        <v>12798</v>
      </c>
      <c r="W8693" s="6" t="s">
        <v>13100</v>
      </c>
      <c r="X8693" s="6" t="s">
        <v>13041</v>
      </c>
      <c r="Y8693" s="6" t="s">
        <v>25335</v>
      </c>
      <c r="Z8693" s="6" t="s">
        <v>12675</v>
      </c>
      <c r="AA8693" s="6" t="s">
        <v>25336</v>
      </c>
      <c r="AB8693" s="6" t="s">
        <v>12299</v>
      </c>
      <c r="AC8693" s="6" t="s">
        <v>12299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28917</v>
      </c>
      <c r="C8694" s="6" t="s">
        <v>28918</v>
      </c>
      <c r="D8694" s="6">
        <v>5</v>
      </c>
      <c r="E8694" s="6">
        <v>10</v>
      </c>
      <c r="F8694" s="6"/>
      <c r="G8694" s="6">
        <v>3000</v>
      </c>
      <c r="H8694" s="6" t="s">
        <v>14278</v>
      </c>
      <c r="I8694" s="6"/>
      <c r="J8694" s="6">
        <v>1</v>
      </c>
      <c r="K8694" s="6">
        <v>1</v>
      </c>
      <c r="L8694" s="6" t="s">
        <v>13379</v>
      </c>
      <c r="M8694" s="6">
        <v>63</v>
      </c>
      <c r="N8694" s="6" t="e">
        <f>VLOOKUP(A8694,web_archive!D:AB,18,FALSE)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12542</v>
      </c>
      <c r="V8694" s="6" t="s">
        <v>13241</v>
      </c>
      <c r="W8694" s="6" t="s">
        <v>13242</v>
      </c>
      <c r="X8694" s="6" t="s">
        <v>13243</v>
      </c>
      <c r="Y8694" s="6">
        <v>50</v>
      </c>
      <c r="Z8694" s="6" t="s">
        <v>13244</v>
      </c>
      <c r="AA8694" s="6">
        <v>10</v>
      </c>
      <c r="AB8694" s="6" t="s">
        <v>13245</v>
      </c>
      <c r="AC8694" s="6">
        <v>100</v>
      </c>
      <c r="AD8694" s="6" t="s">
        <v>12581</v>
      </c>
      <c r="AE8694" s="6" t="s">
        <v>12299</v>
      </c>
      <c r="AF8694" s="6" t="s">
        <v>13246</v>
      </c>
      <c r="AG8694" s="6" t="s">
        <v>12298</v>
      </c>
      <c r="AH8694" s="6"/>
    </row>
    <row r="8695" spans="1:34" x14ac:dyDescent="0.3">
      <c r="A8695" s="6">
        <v>16029</v>
      </c>
      <c r="B8695" s="6" t="s">
        <v>28919</v>
      </c>
      <c r="C8695" s="6" t="s">
        <v>28920</v>
      </c>
      <c r="D8695" s="6">
        <v>5</v>
      </c>
      <c r="E8695" s="6">
        <v>10</v>
      </c>
      <c r="F8695" s="6"/>
      <c r="G8695" s="6">
        <v>1500</v>
      </c>
      <c r="H8695" s="6" t="s">
        <v>28921</v>
      </c>
      <c r="I8695" s="6"/>
      <c r="J8695" s="6"/>
      <c r="K8695" s="6">
        <v>1</v>
      </c>
      <c r="L8695" s="6" t="s">
        <v>28922</v>
      </c>
      <c r="M8695" s="6">
        <v>58</v>
      </c>
      <c r="N8695" s="6" t="e">
        <f>VLOOKUP(A8695,web_archive!D:AB,18,FALSE)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12702</v>
      </c>
      <c r="V8695" s="6" t="s">
        <v>13395</v>
      </c>
      <c r="W8695" s="6">
        <v>6</v>
      </c>
      <c r="X8695" s="6" t="s">
        <v>28923</v>
      </c>
      <c r="Y8695" s="6" t="s">
        <v>13041</v>
      </c>
      <c r="Z8695" s="6" t="s">
        <v>13397</v>
      </c>
      <c r="AA8695" s="6" t="s">
        <v>13041</v>
      </c>
      <c r="AB8695" s="6" t="s">
        <v>14122</v>
      </c>
      <c r="AC8695" s="6" t="s">
        <v>12299</v>
      </c>
      <c r="AD8695" s="6" t="s">
        <v>12299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28924</v>
      </c>
      <c r="C8696" s="6" t="s">
        <v>28925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12230</v>
      </c>
      <c r="M8696" s="6">
        <v>56</v>
      </c>
      <c r="N8696" s="6" t="e">
        <f>VLOOKUP(A8696,web_archive!D:AB,18,FALSE)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13056</v>
      </c>
      <c r="V8696" s="6" t="s">
        <v>13321</v>
      </c>
      <c r="W8696" s="6" t="s">
        <v>12299</v>
      </c>
      <c r="X8696" s="6" t="s">
        <v>12299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28926</v>
      </c>
      <c r="C8697" s="6" t="s">
        <v>28927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12230</v>
      </c>
      <c r="M8697" s="6">
        <v>56</v>
      </c>
      <c r="N8697" s="6" t="e">
        <f>VLOOKUP(A8697,web_archive!D:AB,18,FALSE)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13138</v>
      </c>
      <c r="V8697" s="6" t="s">
        <v>28928</v>
      </c>
      <c r="W8697" s="6" t="s">
        <v>12299</v>
      </c>
      <c r="X8697" s="6" t="s">
        <v>12299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28929</v>
      </c>
      <c r="C8698" s="6" t="s">
        <v>28930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12230</v>
      </c>
      <c r="M8698" s="6">
        <v>56</v>
      </c>
      <c r="N8698" s="6" t="e">
        <f>VLOOKUP(A8698,web_archive!D:AB,18,FALSE)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16126</v>
      </c>
      <c r="V8698" s="6" t="s">
        <v>28931</v>
      </c>
      <c r="W8698" s="6" t="s">
        <v>12299</v>
      </c>
      <c r="X8698" s="6" t="s">
        <v>12299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28932</v>
      </c>
      <c r="C8699" s="6" t="s">
        <v>28933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12230</v>
      </c>
      <c r="M8699" s="6">
        <v>56</v>
      </c>
      <c r="N8699" s="6" t="e">
        <f>VLOOKUP(A8699,web_archive!D:AB,18,FALSE)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12543</v>
      </c>
      <c r="V8699" s="6" t="s">
        <v>12769</v>
      </c>
      <c r="W8699" s="6" t="s">
        <v>12483</v>
      </c>
      <c r="X8699" s="6" t="s">
        <v>12299</v>
      </c>
      <c r="Y8699" s="6" t="s">
        <v>12299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28934</v>
      </c>
      <c r="C8700" s="6" t="s">
        <v>28935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12977</v>
      </c>
      <c r="M8700" s="6">
        <v>63</v>
      </c>
      <c r="N8700" s="6" t="e">
        <f>VLOOKUP(A8700,web_archive!D:AB,18,FALSE)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12554</v>
      </c>
      <c r="V8700" s="6" t="s">
        <v>13401</v>
      </c>
      <c r="W8700" s="6" t="s">
        <v>13402</v>
      </c>
      <c r="X8700" s="6" t="s">
        <v>12906</v>
      </c>
      <c r="Y8700" s="6" t="s">
        <v>12923</v>
      </c>
      <c r="Z8700" s="6" t="s">
        <v>13283</v>
      </c>
      <c r="AA8700" s="6">
        <v>10</v>
      </c>
      <c r="AB8700" s="6" t="s">
        <v>13403</v>
      </c>
      <c r="AC8700" s="6" t="s">
        <v>13404</v>
      </c>
      <c r="AD8700" s="6">
        <v>50</v>
      </c>
      <c r="AE8700" s="6" t="s">
        <v>12581</v>
      </c>
      <c r="AF8700" s="6" t="s">
        <v>12299</v>
      </c>
      <c r="AG8700" s="6" t="s">
        <v>12299</v>
      </c>
      <c r="AH8700" s="6"/>
    </row>
    <row r="8701" spans="1:34" x14ac:dyDescent="0.3">
      <c r="A8701" s="6">
        <v>16035</v>
      </c>
      <c r="B8701" s="6" t="s">
        <v>28936</v>
      </c>
      <c r="C8701" s="6" t="s">
        <v>28937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13375</v>
      </c>
      <c r="M8701" s="6">
        <v>63</v>
      </c>
      <c r="N8701" s="6" t="e">
        <f>VLOOKUP(A8701,web_archive!D:AB,18,FALSE)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12691</v>
      </c>
      <c r="V8701" s="6" t="s">
        <v>12743</v>
      </c>
      <c r="W8701" s="6" t="s">
        <v>12904</v>
      </c>
      <c r="X8701" s="6" t="s">
        <v>12549</v>
      </c>
      <c r="Y8701" s="6" t="s">
        <v>13598</v>
      </c>
      <c r="Z8701" s="6" t="s">
        <v>12551</v>
      </c>
      <c r="AA8701" s="6" t="s">
        <v>25339</v>
      </c>
      <c r="AB8701" s="6" t="s">
        <v>12549</v>
      </c>
      <c r="AC8701" s="6" t="s">
        <v>13251</v>
      </c>
      <c r="AD8701" s="6" t="s">
        <v>12551</v>
      </c>
      <c r="AE8701" s="6" t="s">
        <v>12825</v>
      </c>
      <c r="AF8701" s="6" t="s">
        <v>12368</v>
      </c>
      <c r="AG8701" s="6" t="s">
        <v>12299</v>
      </c>
      <c r="AH8701" s="6" t="s">
        <v>12299</v>
      </c>
    </row>
    <row r="8702" spans="1:34" x14ac:dyDescent="0.3">
      <c r="A8702" s="6">
        <v>16036</v>
      </c>
      <c r="B8702" s="6" t="s">
        <v>28938</v>
      </c>
      <c r="C8702" s="6" t="s">
        <v>28939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12275</v>
      </c>
      <c r="M8702" s="6">
        <v>56</v>
      </c>
      <c r="N8702" s="6" t="e">
        <f>VLOOKUP(A8702,web_archive!D:AB,18,FALSE)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12660</v>
      </c>
      <c r="V8702" s="6" t="s">
        <v>13256</v>
      </c>
      <c r="W8702" s="6" t="s">
        <v>12491</v>
      </c>
      <c r="X8702" s="6" t="s">
        <v>12299</v>
      </c>
      <c r="Y8702" s="6" t="s">
        <v>12299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28940</v>
      </c>
      <c r="C8703" s="6" t="s">
        <v>28941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12275</v>
      </c>
      <c r="M8703" s="6">
        <v>56</v>
      </c>
      <c r="N8703" s="6" t="e">
        <f>VLOOKUP(A8703,web_archive!D:AB,18,FALSE)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12660</v>
      </c>
      <c r="V8703" s="6" t="s">
        <v>13024</v>
      </c>
      <c r="W8703" s="6" t="s">
        <v>12663</v>
      </c>
      <c r="X8703" s="6" t="s">
        <v>12299</v>
      </c>
      <c r="Y8703" s="6" t="s">
        <v>12299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28942</v>
      </c>
      <c r="C8704" s="6" t="s">
        <v>28943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28944</v>
      </c>
      <c r="M8704" s="6">
        <v>56</v>
      </c>
      <c r="N8704" s="6" t="e">
        <f>VLOOKUP(A8704,web_archive!D:AB,18,FALSE)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12299</v>
      </c>
      <c r="V8704" s="6" t="s">
        <v>12299</v>
      </c>
      <c r="W8704" s="6" t="s">
        <v>12299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28945</v>
      </c>
      <c r="C8705" s="6" t="s">
        <v>28945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13375</v>
      </c>
      <c r="M8705" s="6">
        <v>63</v>
      </c>
      <c r="N8705" s="6" t="e">
        <f>VLOOKUP(A8705,web_archive!D:AB,18,FALSE)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12752</v>
      </c>
      <c r="V8705" s="6" t="s">
        <v>16148</v>
      </c>
      <c r="W8705" s="6" t="s">
        <v>12563</v>
      </c>
      <c r="X8705" s="6" t="s">
        <v>13387</v>
      </c>
      <c r="Y8705" s="6" t="s">
        <v>12299</v>
      </c>
      <c r="Z8705" s="6" t="s">
        <v>12299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28946</v>
      </c>
      <c r="C8706" s="6" t="s">
        <v>28947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13375</v>
      </c>
      <c r="M8706" s="6">
        <v>63</v>
      </c>
      <c r="N8706" s="6" t="e">
        <f>VLOOKUP(A8706,web_archive!D:AB,18,FALSE)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12948</v>
      </c>
      <c r="V8706" s="6" t="s">
        <v>13262</v>
      </c>
      <c r="W8706" s="6" t="s">
        <v>13263</v>
      </c>
      <c r="X8706" s="6" t="s">
        <v>12299</v>
      </c>
      <c r="Y8706" s="6" t="s">
        <v>12299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28948</v>
      </c>
      <c r="C8707" s="6" t="s">
        <v>28949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13375</v>
      </c>
      <c r="M8707" s="6">
        <v>63</v>
      </c>
      <c r="N8707" s="6" t="e">
        <f>VLOOKUP(A8707,web_archive!D:AB,18,FALSE)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13163</v>
      </c>
      <c r="V8707" s="6" t="s">
        <v>13164</v>
      </c>
      <c r="W8707" s="6" t="s">
        <v>12360</v>
      </c>
      <c r="X8707" s="6" t="s">
        <v>28950</v>
      </c>
      <c r="Y8707" s="6" t="s">
        <v>12368</v>
      </c>
      <c r="Z8707" s="6" t="s">
        <v>12299</v>
      </c>
      <c r="AA8707" s="6" t="s">
        <v>12299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28951</v>
      </c>
      <c r="C8708" s="6" t="s">
        <v>28952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12234</v>
      </c>
      <c r="M8708" s="6">
        <v>63</v>
      </c>
      <c r="N8708" s="6" t="e">
        <f>VLOOKUP(A8708,web_archive!D:AB,18,FALSE)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13138</v>
      </c>
      <c r="V8708" s="6" t="s">
        <v>28953</v>
      </c>
      <c r="W8708" s="6" t="s">
        <v>28954</v>
      </c>
      <c r="X8708" s="6" t="s">
        <v>28955</v>
      </c>
      <c r="Y8708" s="6" t="s">
        <v>28956</v>
      </c>
      <c r="Z8708" s="6" t="s">
        <v>28957</v>
      </c>
      <c r="AA8708" s="6" t="s">
        <v>28958</v>
      </c>
      <c r="AB8708" s="6" t="s">
        <v>28959</v>
      </c>
      <c r="AC8708" s="6" t="s">
        <v>28960</v>
      </c>
      <c r="AD8708" s="6" t="s">
        <v>14281</v>
      </c>
      <c r="AE8708" s="6" t="s">
        <v>12299</v>
      </c>
      <c r="AF8708" s="6" t="s">
        <v>12299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28961</v>
      </c>
      <c r="C8709" s="6" t="s">
        <v>28962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13375</v>
      </c>
      <c r="M8709" s="6">
        <v>63</v>
      </c>
      <c r="N8709" s="6" t="e">
        <f>VLOOKUP(A8709,web_archive!D:AB,18,FALSE)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13138</v>
      </c>
      <c r="V8709" s="6" t="s">
        <v>14304</v>
      </c>
      <c r="W8709" s="6" t="s">
        <v>14305</v>
      </c>
      <c r="X8709" s="6" t="s">
        <v>12299</v>
      </c>
      <c r="Y8709" s="6" t="s">
        <v>12299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28963</v>
      </c>
      <c r="C8710" s="6" t="s">
        <v>28964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28965</v>
      </c>
      <c r="M8710" s="6">
        <v>63</v>
      </c>
      <c r="N8710" s="6" t="e">
        <f>VLOOKUP(A8710,web_archive!D:AB,18,FALSE)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28966</v>
      </c>
      <c r="V8710" s="6" t="s">
        <v>28967</v>
      </c>
      <c r="W8710" s="6" t="s">
        <v>28968</v>
      </c>
      <c r="X8710" s="6" t="s">
        <v>28969</v>
      </c>
      <c r="Y8710" s="6" t="s">
        <v>12956</v>
      </c>
      <c r="Z8710" s="6" t="s">
        <v>28970</v>
      </c>
      <c r="AA8710" s="6" t="s">
        <v>28971</v>
      </c>
      <c r="AB8710" s="6" t="s">
        <v>28972</v>
      </c>
      <c r="AC8710" s="6" t="s">
        <v>14738</v>
      </c>
      <c r="AD8710" s="6" t="s">
        <v>28973</v>
      </c>
      <c r="AE8710" s="6" t="s">
        <v>28974</v>
      </c>
      <c r="AF8710" s="6" t="s">
        <v>28975</v>
      </c>
      <c r="AG8710" s="6" t="s">
        <v>28976</v>
      </c>
      <c r="AH8710" s="6" t="s">
        <v>28977</v>
      </c>
      <c r="AI8710" s="6" t="s">
        <v>28978</v>
      </c>
      <c r="AJ8710" s="6" t="s">
        <v>28979</v>
      </c>
      <c r="AK8710" s="6" t="s">
        <v>28980</v>
      </c>
      <c r="AL8710" s="6" t="s">
        <v>28981</v>
      </c>
      <c r="AM8710" s="6" t="s">
        <v>16664</v>
      </c>
      <c r="AN8710" s="6" t="s">
        <v>12299</v>
      </c>
      <c r="AO8710" s="6" t="s">
        <v>12299</v>
      </c>
    </row>
    <row r="8711" spans="1:41" x14ac:dyDescent="0.3">
      <c r="A8711" s="6" t="s">
        <v>12401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VLOOKUP(A8711,web_archive!D:AB,18,FALSE)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28982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VLOOKUP(A8712,web_archive!D:AB,18,FALSE)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12401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VLOOKUP(A8713,web_archive!D:AB,18,FALSE)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28983</v>
      </c>
      <c r="C8714" s="6" t="s">
        <v>28984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12295</v>
      </c>
      <c r="M8714" s="6">
        <v>63</v>
      </c>
      <c r="N8714" s="6" t="e">
        <f>VLOOKUP(A8714,web_archive!D:AB,18,FALSE)</f>
        <v>#N/A</v>
      </c>
      <c r="O8714" s="6">
        <v>2</v>
      </c>
      <c r="P8714" s="6"/>
      <c r="Q8714" s="6"/>
      <c r="R8714" s="6"/>
      <c r="S8714" s="6"/>
      <c r="T8714" s="6"/>
      <c r="U8714" s="6" t="s">
        <v>28985</v>
      </c>
      <c r="V8714" s="6" t="s">
        <v>12368</v>
      </c>
      <c r="W8714" s="6" t="s">
        <v>12299</v>
      </c>
      <c r="X8714" s="6" t="s">
        <v>12299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28986</v>
      </c>
      <c r="C8715" s="6" t="s">
        <v>28987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12295</v>
      </c>
      <c r="M8715" s="6">
        <v>63</v>
      </c>
      <c r="N8715" s="6" t="e">
        <f>VLOOKUP(A8715,web_archive!D:AB,18,FALSE)</f>
        <v>#N/A</v>
      </c>
      <c r="O8715" s="6">
        <v>2</v>
      </c>
      <c r="P8715" s="6"/>
      <c r="Q8715" s="6"/>
      <c r="R8715" s="6"/>
      <c r="S8715" s="6"/>
      <c r="T8715" s="6"/>
      <c r="U8715" s="6" t="s">
        <v>28988</v>
      </c>
      <c r="V8715" s="6" t="s">
        <v>12368</v>
      </c>
      <c r="W8715" s="6" t="s">
        <v>12299</v>
      </c>
      <c r="X8715" s="6" t="s">
        <v>12299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28989</v>
      </c>
      <c r="C8716" s="6" t="s">
        <v>28990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12295</v>
      </c>
      <c r="M8716" s="6">
        <v>63</v>
      </c>
      <c r="N8716" s="6" t="e">
        <f>VLOOKUP(A8716,web_archive!D:AB,18,FALSE)</f>
        <v>#N/A</v>
      </c>
      <c r="O8716" s="6">
        <v>2</v>
      </c>
      <c r="P8716" s="6"/>
      <c r="Q8716" s="6"/>
      <c r="R8716" s="6"/>
      <c r="S8716" s="6"/>
      <c r="T8716" s="6"/>
      <c r="U8716" s="6" t="s">
        <v>28991</v>
      </c>
      <c r="V8716" s="6" t="s">
        <v>12368</v>
      </c>
      <c r="W8716" s="6" t="s">
        <v>12299</v>
      </c>
      <c r="X8716" s="6" t="s">
        <v>12299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28992</v>
      </c>
      <c r="C8717" s="6" t="s">
        <v>28993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12295</v>
      </c>
      <c r="M8717" s="6">
        <v>63</v>
      </c>
      <c r="N8717" s="6" t="e">
        <f>VLOOKUP(A8717,web_archive!D:AB,18,FALSE)</f>
        <v>#N/A</v>
      </c>
      <c r="O8717" s="6">
        <v>2</v>
      </c>
      <c r="P8717" s="6"/>
      <c r="Q8717" s="6"/>
      <c r="R8717" s="6"/>
      <c r="S8717" s="6"/>
      <c r="T8717" s="6"/>
      <c r="U8717" s="6" t="s">
        <v>28994</v>
      </c>
      <c r="V8717" s="6" t="s">
        <v>12368</v>
      </c>
      <c r="W8717" s="6" t="s">
        <v>12299</v>
      </c>
      <c r="X8717" s="6" t="s">
        <v>12299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28995</v>
      </c>
      <c r="C8718" s="6" t="s">
        <v>28996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12295</v>
      </c>
      <c r="M8718" s="6">
        <v>63</v>
      </c>
      <c r="N8718" s="6" t="e">
        <f>VLOOKUP(A8718,web_archive!D:AB,18,FALSE)</f>
        <v>#N/A</v>
      </c>
      <c r="O8718" s="6">
        <v>2</v>
      </c>
      <c r="P8718" s="6"/>
      <c r="Q8718" s="6"/>
      <c r="R8718" s="6"/>
      <c r="S8718" s="6"/>
      <c r="T8718" s="6"/>
      <c r="U8718" s="6" t="s">
        <v>28997</v>
      </c>
      <c r="V8718" s="6" t="s">
        <v>12368</v>
      </c>
      <c r="W8718" s="6" t="s">
        <v>12299</v>
      </c>
      <c r="X8718" s="6" t="s">
        <v>12299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28998</v>
      </c>
      <c r="C8719" s="6" t="s">
        <v>28999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12295</v>
      </c>
      <c r="M8719" s="6">
        <v>63</v>
      </c>
      <c r="N8719" s="6" t="e">
        <f>VLOOKUP(A8719,web_archive!D:AB,18,FALSE)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29000</v>
      </c>
      <c r="V8719" s="6" t="s">
        <v>12368</v>
      </c>
      <c r="W8719" s="6" t="s">
        <v>12299</v>
      </c>
      <c r="X8719" s="6" t="s">
        <v>12299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29001</v>
      </c>
      <c r="C8720" s="6" t="s">
        <v>29002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12295</v>
      </c>
      <c r="M8720" s="6">
        <v>63</v>
      </c>
      <c r="N8720" s="6" t="e">
        <f>VLOOKUP(A8720,web_archive!D:AB,18,FALSE)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29003</v>
      </c>
      <c r="V8720" s="6" t="s">
        <v>12368</v>
      </c>
      <c r="W8720" s="6" t="s">
        <v>12299</v>
      </c>
      <c r="X8720" s="6" t="s">
        <v>12299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29004</v>
      </c>
      <c r="C8721" s="6" t="s">
        <v>29005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12295</v>
      </c>
      <c r="M8721" s="6">
        <v>63</v>
      </c>
      <c r="N8721" s="6" t="e">
        <f>VLOOKUP(A8721,web_archive!D:AB,18,FALSE)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29006</v>
      </c>
      <c r="V8721" s="6" t="s">
        <v>12368</v>
      </c>
      <c r="W8721" s="6" t="s">
        <v>12299</v>
      </c>
      <c r="X8721" s="6" t="s">
        <v>12299</v>
      </c>
    </row>
    <row r="8722" spans="1:24" x14ac:dyDescent="0.3">
      <c r="A8722" s="6">
        <v>16193</v>
      </c>
      <c r="B8722" s="6" t="s">
        <v>29007</v>
      </c>
      <c r="C8722" s="6" t="s">
        <v>29008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12295</v>
      </c>
      <c r="M8722" s="6">
        <v>63</v>
      </c>
      <c r="N8722" s="6" t="e">
        <f>VLOOKUP(A8722,web_archive!D:AB,18,FALSE)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29009</v>
      </c>
      <c r="V8722" s="6" t="s">
        <v>12368</v>
      </c>
      <c r="W8722" s="6" t="s">
        <v>12299</v>
      </c>
      <c r="X8722" s="6" t="s">
        <v>12299</v>
      </c>
    </row>
    <row r="8723" spans="1:24" x14ac:dyDescent="0.3">
      <c r="A8723" s="6">
        <v>16194</v>
      </c>
      <c r="B8723" s="6" t="s">
        <v>29010</v>
      </c>
      <c r="C8723" s="6" t="s">
        <v>29011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12295</v>
      </c>
      <c r="M8723" s="6">
        <v>63</v>
      </c>
      <c r="N8723" s="6" t="e">
        <f>VLOOKUP(A8723,web_archive!D:AB,18,FALSE)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29012</v>
      </c>
      <c r="V8723" s="6" t="s">
        <v>12368</v>
      </c>
      <c r="W8723" s="6" t="s">
        <v>12299</v>
      </c>
      <c r="X8723" s="6" t="s">
        <v>12299</v>
      </c>
    </row>
    <row r="8724" spans="1:24" x14ac:dyDescent="0.3">
      <c r="A8724" s="6">
        <v>16195</v>
      </c>
      <c r="B8724" s="6" t="s">
        <v>29013</v>
      </c>
      <c r="C8724" s="6" t="s">
        <v>29014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12295</v>
      </c>
      <c r="M8724" s="6">
        <v>63</v>
      </c>
      <c r="N8724" s="6" t="e">
        <f>VLOOKUP(A8724,web_archive!D:AB,18,FALSE)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12299</v>
      </c>
      <c r="V8724" s="6" t="s">
        <v>12299</v>
      </c>
      <c r="W8724" s="6" t="s">
        <v>12299</v>
      </c>
      <c r="X8724" s="6"/>
    </row>
    <row r="8725" spans="1:24" x14ac:dyDescent="0.3">
      <c r="A8725" s="6">
        <v>16226</v>
      </c>
      <c r="B8725" s="6" t="s">
        <v>29015</v>
      </c>
      <c r="C8725" s="6" t="s">
        <v>29016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12295</v>
      </c>
      <c r="M8725" s="6">
        <v>63</v>
      </c>
      <c r="N8725" s="6" t="e">
        <f>VLOOKUP(A8725,web_archive!D:AB,18,FALSE)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29017</v>
      </c>
      <c r="V8725" s="6" t="s">
        <v>12368</v>
      </c>
      <c r="W8725" s="6" t="s">
        <v>12299</v>
      </c>
      <c r="X8725" s="6" t="s">
        <v>12299</v>
      </c>
    </row>
    <row r="8726" spans="1:24" x14ac:dyDescent="0.3">
      <c r="A8726" s="6">
        <v>16227</v>
      </c>
      <c r="B8726" s="6" t="s">
        <v>29018</v>
      </c>
      <c r="C8726" s="6" t="s">
        <v>29019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12295</v>
      </c>
      <c r="M8726" s="6">
        <v>63</v>
      </c>
      <c r="N8726" s="6" t="e">
        <f>VLOOKUP(A8726,web_archive!D:AB,18,FALSE)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29020</v>
      </c>
      <c r="V8726" s="6" t="s">
        <v>12368</v>
      </c>
      <c r="W8726" s="6" t="s">
        <v>12299</v>
      </c>
      <c r="X8726" s="6" t="s">
        <v>12299</v>
      </c>
    </row>
    <row r="8727" spans="1:24" x14ac:dyDescent="0.3">
      <c r="A8727" s="6">
        <v>16228</v>
      </c>
      <c r="B8727" s="6" t="s">
        <v>29021</v>
      </c>
      <c r="C8727" s="6" t="s">
        <v>29022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12295</v>
      </c>
      <c r="M8727" s="6">
        <v>63</v>
      </c>
      <c r="N8727" s="6" t="e">
        <f>VLOOKUP(A8727,web_archive!D:AB,18,FALSE)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29023</v>
      </c>
      <c r="V8727" s="6" t="s">
        <v>12368</v>
      </c>
      <c r="W8727" s="6" t="s">
        <v>12299</v>
      </c>
      <c r="X8727" s="6" t="s">
        <v>12299</v>
      </c>
    </row>
    <row r="8728" spans="1:24" x14ac:dyDescent="0.3">
      <c r="A8728" s="6">
        <v>16229</v>
      </c>
      <c r="B8728" s="6" t="s">
        <v>29024</v>
      </c>
      <c r="C8728" s="6" t="s">
        <v>29025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12295</v>
      </c>
      <c r="M8728" s="6">
        <v>63</v>
      </c>
      <c r="N8728" s="6" t="e">
        <f>VLOOKUP(A8728,web_archive!D:AB,18,FALSE)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29026</v>
      </c>
      <c r="V8728" s="6" t="s">
        <v>12368</v>
      </c>
      <c r="W8728" s="6" t="s">
        <v>12299</v>
      </c>
      <c r="X8728" s="6" t="s">
        <v>12299</v>
      </c>
    </row>
    <row r="8729" spans="1:24" x14ac:dyDescent="0.3">
      <c r="A8729" s="6">
        <v>16230</v>
      </c>
      <c r="B8729" s="6" t="s">
        <v>29027</v>
      </c>
      <c r="C8729" s="6" t="s">
        <v>29028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12295</v>
      </c>
      <c r="M8729" s="6">
        <v>63</v>
      </c>
      <c r="N8729" s="6" t="e">
        <f>VLOOKUP(A8729,web_archive!D:AB,18,FALSE)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29029</v>
      </c>
      <c r="V8729" s="6" t="s">
        <v>12368</v>
      </c>
      <c r="W8729" s="6" t="s">
        <v>12299</v>
      </c>
      <c r="X8729" s="6" t="s">
        <v>12299</v>
      </c>
    </row>
    <row r="8730" spans="1:24" x14ac:dyDescent="0.3">
      <c r="A8730" s="6">
        <v>16231</v>
      </c>
      <c r="B8730" s="6" t="s">
        <v>29030</v>
      </c>
      <c r="C8730" s="6" t="s">
        <v>29031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12295</v>
      </c>
      <c r="M8730" s="6">
        <v>63</v>
      </c>
      <c r="N8730" s="6" t="e">
        <f>VLOOKUP(A8730,web_archive!D:AB,18,FALSE)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29032</v>
      </c>
      <c r="V8730" s="6" t="s">
        <v>12368</v>
      </c>
      <c r="W8730" s="6" t="s">
        <v>12299</v>
      </c>
      <c r="X8730" s="6" t="s">
        <v>12299</v>
      </c>
    </row>
    <row r="8731" spans="1:24" x14ac:dyDescent="0.3">
      <c r="A8731" s="6">
        <v>16232</v>
      </c>
      <c r="B8731" s="6" t="s">
        <v>29033</v>
      </c>
      <c r="C8731" s="6" t="s">
        <v>29034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12295</v>
      </c>
      <c r="M8731" s="6">
        <v>63</v>
      </c>
      <c r="N8731" s="6" t="e">
        <f>VLOOKUP(A8731,web_archive!D:AB,18,FALSE)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29035</v>
      </c>
      <c r="V8731" s="6" t="s">
        <v>12368</v>
      </c>
      <c r="W8731" s="6" t="s">
        <v>12299</v>
      </c>
      <c r="X8731" s="6" t="s">
        <v>12299</v>
      </c>
    </row>
    <row r="8732" spans="1:24" x14ac:dyDescent="0.3">
      <c r="A8732" s="6">
        <v>16235</v>
      </c>
      <c r="B8732" s="6" t="s">
        <v>29036</v>
      </c>
      <c r="C8732" s="6" t="s">
        <v>29037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12295</v>
      </c>
      <c r="M8732" s="6">
        <v>63</v>
      </c>
      <c r="N8732" s="6" t="e">
        <f>VLOOKUP(A8732,web_archive!D:AB,18,FALSE)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29038</v>
      </c>
      <c r="V8732" s="6" t="s">
        <v>12368</v>
      </c>
      <c r="W8732" s="6" t="s">
        <v>12299</v>
      </c>
      <c r="X8732" s="6" t="s">
        <v>12299</v>
      </c>
    </row>
    <row r="8733" spans="1:24" x14ac:dyDescent="0.3">
      <c r="A8733" s="6">
        <v>16236</v>
      </c>
      <c r="B8733" s="6" t="s">
        <v>29039</v>
      </c>
      <c r="C8733" s="6" t="s">
        <v>29040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12295</v>
      </c>
      <c r="M8733" s="6">
        <v>63</v>
      </c>
      <c r="N8733" s="6" t="e">
        <f>VLOOKUP(A8733,web_archive!D:AB,18,FALSE)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29041</v>
      </c>
      <c r="V8733" s="6" t="s">
        <v>12368</v>
      </c>
      <c r="W8733" s="6" t="s">
        <v>12299</v>
      </c>
      <c r="X8733" s="6" t="s">
        <v>12299</v>
      </c>
    </row>
    <row r="8734" spans="1:24" x14ac:dyDescent="0.3">
      <c r="A8734" s="6">
        <v>16237</v>
      </c>
      <c r="B8734" s="6" t="s">
        <v>29042</v>
      </c>
      <c r="C8734" s="6" t="s">
        <v>29043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12295</v>
      </c>
      <c r="M8734" s="6">
        <v>63</v>
      </c>
      <c r="N8734" s="6" t="e">
        <f>VLOOKUP(A8734,web_archive!D:AB,18,FALSE)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29044</v>
      </c>
      <c r="V8734" s="6" t="s">
        <v>12368</v>
      </c>
      <c r="W8734" s="6" t="s">
        <v>12299</v>
      </c>
      <c r="X8734" s="6" t="s">
        <v>12299</v>
      </c>
    </row>
    <row r="8735" spans="1:24" x14ac:dyDescent="0.3">
      <c r="A8735" s="6">
        <v>16238</v>
      </c>
      <c r="B8735" s="6" t="s">
        <v>29045</v>
      </c>
      <c r="C8735" s="6" t="s">
        <v>29046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12295</v>
      </c>
      <c r="M8735" s="6">
        <v>63</v>
      </c>
      <c r="N8735" s="6" t="e">
        <f>VLOOKUP(A8735,web_archive!D:AB,18,FALSE)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29047</v>
      </c>
      <c r="V8735" s="6" t="s">
        <v>12368</v>
      </c>
      <c r="W8735" s="6" t="s">
        <v>12299</v>
      </c>
      <c r="X8735" s="6" t="s">
        <v>12299</v>
      </c>
    </row>
    <row r="8736" spans="1:24" x14ac:dyDescent="0.3">
      <c r="A8736" s="6">
        <v>16239</v>
      </c>
      <c r="B8736" s="6" t="s">
        <v>29048</v>
      </c>
      <c r="C8736" s="6" t="s">
        <v>29049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12295</v>
      </c>
      <c r="M8736" s="6">
        <v>63</v>
      </c>
      <c r="N8736" s="6" t="e">
        <f>VLOOKUP(A8736,web_archive!D:AB,18,FALSE)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29050</v>
      </c>
      <c r="V8736" s="6" t="s">
        <v>12368</v>
      </c>
      <c r="W8736" s="6" t="s">
        <v>12299</v>
      </c>
      <c r="X8736" s="6" t="s">
        <v>12299</v>
      </c>
    </row>
    <row r="8737" spans="1:24" x14ac:dyDescent="0.3">
      <c r="A8737" s="6">
        <v>16244</v>
      </c>
      <c r="B8737" s="6" t="s">
        <v>29051</v>
      </c>
      <c r="C8737" s="6" t="s">
        <v>29052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12295</v>
      </c>
      <c r="M8737" s="6">
        <v>63</v>
      </c>
      <c r="N8737" s="6" t="e">
        <f>VLOOKUP(A8737,web_archive!D:AB,18,FALSE)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29053</v>
      </c>
      <c r="V8737" s="6" t="s">
        <v>12368</v>
      </c>
      <c r="W8737" s="6" t="s">
        <v>12299</v>
      </c>
      <c r="X8737" s="6" t="s">
        <v>12299</v>
      </c>
    </row>
    <row r="8738" spans="1:24" x14ac:dyDescent="0.3">
      <c r="A8738" s="6">
        <v>16245</v>
      </c>
      <c r="B8738" s="6" t="s">
        <v>29054</v>
      </c>
      <c r="C8738" s="6" t="s">
        <v>29055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12295</v>
      </c>
      <c r="M8738" s="6">
        <v>63</v>
      </c>
      <c r="N8738" s="6" t="e">
        <f>VLOOKUP(A8738,web_archive!D:AB,18,FALSE)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29056</v>
      </c>
      <c r="V8738" s="6" t="s">
        <v>12299</v>
      </c>
      <c r="W8738" s="6" t="s">
        <v>12299</v>
      </c>
      <c r="X8738" s="6"/>
    </row>
    <row r="8739" spans="1:24" x14ac:dyDescent="0.3">
      <c r="A8739" s="6">
        <v>16246</v>
      </c>
      <c r="B8739" s="6" t="s">
        <v>29057</v>
      </c>
      <c r="C8739" s="6" t="s">
        <v>29058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12295</v>
      </c>
      <c r="M8739" s="6">
        <v>63</v>
      </c>
      <c r="N8739" s="6" t="e">
        <f>VLOOKUP(A8739,web_archive!D:AB,18,FALSE)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29059</v>
      </c>
      <c r="V8739" s="6" t="s">
        <v>12368</v>
      </c>
      <c r="W8739" s="6" t="s">
        <v>12299</v>
      </c>
      <c r="X8739" s="6" t="s">
        <v>12299</v>
      </c>
    </row>
    <row r="8740" spans="1:24" x14ac:dyDescent="0.3">
      <c r="A8740" s="6">
        <v>16247</v>
      </c>
      <c r="B8740" s="6" t="s">
        <v>29060</v>
      </c>
      <c r="C8740" s="6" t="s">
        <v>29061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12295</v>
      </c>
      <c r="M8740" s="6">
        <v>63</v>
      </c>
      <c r="N8740" s="6" t="e">
        <f>VLOOKUP(A8740,web_archive!D:AB,18,FALSE)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29062</v>
      </c>
      <c r="V8740" s="6" t="s">
        <v>12368</v>
      </c>
      <c r="W8740" s="6" t="s">
        <v>12299</v>
      </c>
      <c r="X8740" s="6" t="s">
        <v>12299</v>
      </c>
    </row>
    <row r="8741" spans="1:24" x14ac:dyDescent="0.3">
      <c r="A8741" s="6">
        <v>16248</v>
      </c>
      <c r="B8741" s="6" t="s">
        <v>29063</v>
      </c>
      <c r="C8741" s="6" t="s">
        <v>29064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12295</v>
      </c>
      <c r="M8741" s="6">
        <v>63</v>
      </c>
      <c r="N8741" s="6" t="e">
        <f>VLOOKUP(A8741,web_archive!D:AB,18,FALSE)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29065</v>
      </c>
      <c r="V8741" s="6" t="s">
        <v>12368</v>
      </c>
      <c r="W8741" s="6" t="s">
        <v>12299</v>
      </c>
      <c r="X8741" s="6" t="s">
        <v>12299</v>
      </c>
    </row>
    <row r="8742" spans="1:24" x14ac:dyDescent="0.3">
      <c r="A8742" s="6">
        <v>16249</v>
      </c>
      <c r="B8742" s="6" t="s">
        <v>29066</v>
      </c>
      <c r="C8742" s="6" t="s">
        <v>29067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12295</v>
      </c>
      <c r="M8742" s="6">
        <v>63</v>
      </c>
      <c r="N8742" s="6" t="e">
        <f>VLOOKUP(A8742,web_archive!D:AB,18,FALSE)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12299</v>
      </c>
      <c r="V8742" s="6" t="s">
        <v>12299</v>
      </c>
      <c r="W8742" s="6" t="s">
        <v>12299</v>
      </c>
      <c r="X8742" s="6"/>
    </row>
    <row r="8743" spans="1:24" x14ac:dyDescent="0.3">
      <c r="A8743" s="6">
        <v>16250</v>
      </c>
      <c r="B8743" s="6" t="s">
        <v>29068</v>
      </c>
      <c r="C8743" s="6" t="s">
        <v>29069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12295</v>
      </c>
      <c r="M8743" s="6">
        <v>63</v>
      </c>
      <c r="N8743" s="6" t="e">
        <f>VLOOKUP(A8743,web_archive!D:AB,18,FALSE)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29070</v>
      </c>
      <c r="V8743" s="6" t="s">
        <v>12368</v>
      </c>
      <c r="W8743" s="6" t="s">
        <v>12299</v>
      </c>
      <c r="X8743" s="6" t="s">
        <v>12299</v>
      </c>
    </row>
    <row r="8744" spans="1:24" x14ac:dyDescent="0.3">
      <c r="A8744" s="6">
        <v>16251</v>
      </c>
      <c r="B8744" s="6" t="s">
        <v>29071</v>
      </c>
      <c r="C8744" s="6" t="s">
        <v>29072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12295</v>
      </c>
      <c r="M8744" s="6">
        <v>63</v>
      </c>
      <c r="N8744" s="6" t="e">
        <f>VLOOKUP(A8744,web_archive!D:AB,18,FALSE)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29073</v>
      </c>
      <c r="V8744" s="6" t="s">
        <v>12368</v>
      </c>
      <c r="W8744" s="6" t="s">
        <v>12299</v>
      </c>
      <c r="X8744" s="6" t="s">
        <v>12299</v>
      </c>
    </row>
    <row r="8745" spans="1:24" x14ac:dyDescent="0.3">
      <c r="A8745" s="6">
        <v>16252</v>
      </c>
      <c r="B8745" s="6" t="s">
        <v>29074</v>
      </c>
      <c r="C8745" s="6" t="s">
        <v>29075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12295</v>
      </c>
      <c r="M8745" s="6">
        <v>63</v>
      </c>
      <c r="N8745" s="6" t="e">
        <f>VLOOKUP(A8745,web_archive!D:AB,18,FALSE)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29076</v>
      </c>
      <c r="V8745" s="6" t="s">
        <v>12368</v>
      </c>
      <c r="W8745" s="6" t="s">
        <v>12299</v>
      </c>
      <c r="X8745" s="6" t="s">
        <v>12299</v>
      </c>
    </row>
    <row r="8746" spans="1:24" x14ac:dyDescent="0.3">
      <c r="A8746" s="6">
        <v>16253</v>
      </c>
      <c r="B8746" s="6" t="s">
        <v>29077</v>
      </c>
      <c r="C8746" s="6" t="s">
        <v>29078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12295</v>
      </c>
      <c r="M8746" s="6">
        <v>63</v>
      </c>
      <c r="N8746" s="6" t="e">
        <f>VLOOKUP(A8746,web_archive!D:AB,18,FALSE)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12299</v>
      </c>
      <c r="V8746" s="6" t="s">
        <v>12299</v>
      </c>
      <c r="W8746" s="6" t="s">
        <v>12299</v>
      </c>
      <c r="X8746" s="6"/>
    </row>
    <row r="8747" spans="1:24" x14ac:dyDescent="0.3">
      <c r="A8747" s="6">
        <v>16254</v>
      </c>
      <c r="B8747" s="6" t="s">
        <v>29079</v>
      </c>
      <c r="C8747" s="6" t="s">
        <v>29080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12295</v>
      </c>
      <c r="M8747" s="6">
        <v>63</v>
      </c>
      <c r="N8747" s="6" t="e">
        <f>VLOOKUP(A8747,web_archive!D:AB,18,FALSE)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12299</v>
      </c>
      <c r="V8747" s="6" t="s">
        <v>12299</v>
      </c>
      <c r="W8747" s="6" t="s">
        <v>12299</v>
      </c>
      <c r="X8747" s="6"/>
    </row>
    <row r="8748" spans="1:24" x14ac:dyDescent="0.3">
      <c r="A8748" s="6">
        <v>16257</v>
      </c>
      <c r="B8748" s="6" t="s">
        <v>29081</v>
      </c>
      <c r="C8748" s="6" t="s">
        <v>29082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12295</v>
      </c>
      <c r="M8748" s="6">
        <v>63</v>
      </c>
      <c r="N8748" s="6" t="e">
        <f>VLOOKUP(A8748,web_archive!D:AB,18,FALSE)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29083</v>
      </c>
      <c r="V8748" s="6" t="s">
        <v>12299</v>
      </c>
      <c r="W8748" s="6" t="s">
        <v>12299</v>
      </c>
      <c r="X8748" s="6"/>
    </row>
    <row r="8749" spans="1:24" x14ac:dyDescent="0.3">
      <c r="A8749" s="6">
        <v>16258</v>
      </c>
      <c r="B8749" s="6" t="s">
        <v>29084</v>
      </c>
      <c r="C8749" s="6" t="s">
        <v>29085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12295</v>
      </c>
      <c r="M8749" s="6">
        <v>63</v>
      </c>
      <c r="N8749" s="6" t="e">
        <f>VLOOKUP(A8749,web_archive!D:AB,18,FALSE)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29086</v>
      </c>
      <c r="V8749" s="6" t="s">
        <v>12491</v>
      </c>
      <c r="W8749" s="6" t="s">
        <v>12299</v>
      </c>
      <c r="X8749" s="6" t="s">
        <v>12299</v>
      </c>
    </row>
    <row r="8750" spans="1:24" x14ac:dyDescent="0.3">
      <c r="A8750" s="6">
        <v>16259</v>
      </c>
      <c r="B8750" s="6" t="s">
        <v>29087</v>
      </c>
      <c r="C8750" s="6" t="s">
        <v>29088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12295</v>
      </c>
      <c r="M8750" s="6">
        <v>63</v>
      </c>
      <c r="N8750" s="6" t="e">
        <f>VLOOKUP(A8750,web_archive!D:AB,18,FALSE)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29089</v>
      </c>
      <c r="V8750" s="6" t="s">
        <v>12491</v>
      </c>
      <c r="W8750" s="6" t="s">
        <v>12299</v>
      </c>
      <c r="X8750" s="6" t="s">
        <v>12299</v>
      </c>
    </row>
    <row r="8751" spans="1:24" x14ac:dyDescent="0.3">
      <c r="A8751" s="6">
        <v>16260</v>
      </c>
      <c r="B8751" s="6" t="s">
        <v>29090</v>
      </c>
      <c r="C8751" s="6" t="s">
        <v>29091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12295</v>
      </c>
      <c r="M8751" s="6">
        <v>63</v>
      </c>
      <c r="N8751" s="6" t="e">
        <f>VLOOKUP(A8751,web_archive!D:AB,18,FALSE)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29086</v>
      </c>
      <c r="V8751" s="6" t="s">
        <v>12489</v>
      </c>
      <c r="W8751" s="6" t="s">
        <v>12299</v>
      </c>
      <c r="X8751" s="6" t="s">
        <v>12299</v>
      </c>
    </row>
    <row r="8752" spans="1:24" x14ac:dyDescent="0.3">
      <c r="A8752" s="6">
        <v>16261</v>
      </c>
      <c r="B8752" s="6" t="s">
        <v>29092</v>
      </c>
      <c r="C8752" s="6" t="s">
        <v>29093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12295</v>
      </c>
      <c r="M8752" s="6">
        <v>63</v>
      </c>
      <c r="N8752" s="6" t="e">
        <f>VLOOKUP(A8752,web_archive!D:AB,18,FALSE)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29089</v>
      </c>
      <c r="V8752" s="6" t="s">
        <v>12489</v>
      </c>
      <c r="W8752" s="6" t="s">
        <v>12299</v>
      </c>
      <c r="X8752" s="6" t="s">
        <v>12299</v>
      </c>
    </row>
    <row r="8753" spans="1:24" x14ac:dyDescent="0.3">
      <c r="A8753" s="6">
        <v>16262</v>
      </c>
      <c r="B8753" s="6" t="s">
        <v>29094</v>
      </c>
      <c r="C8753" s="6" t="s">
        <v>29085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12295</v>
      </c>
      <c r="M8753" s="6">
        <v>63</v>
      </c>
      <c r="N8753" s="6" t="e">
        <f>VLOOKUP(A8753,web_archive!D:AB,18,FALSE)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29086</v>
      </c>
      <c r="V8753" s="6" t="s">
        <v>12491</v>
      </c>
      <c r="W8753" s="6" t="s">
        <v>12299</v>
      </c>
      <c r="X8753" s="6" t="s">
        <v>12299</v>
      </c>
    </row>
    <row r="8754" spans="1:24" x14ac:dyDescent="0.3">
      <c r="A8754" s="6">
        <v>16263</v>
      </c>
      <c r="B8754" s="6" t="s">
        <v>29095</v>
      </c>
      <c r="C8754" s="6" t="s">
        <v>29088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12295</v>
      </c>
      <c r="M8754" s="6">
        <v>63</v>
      </c>
      <c r="N8754" s="6" t="e">
        <f>VLOOKUP(A8754,web_archive!D:AB,18,FALSE)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29089</v>
      </c>
      <c r="V8754" s="6" t="s">
        <v>12491</v>
      </c>
      <c r="W8754" s="6" t="s">
        <v>12299</v>
      </c>
      <c r="X8754" s="6" t="s">
        <v>12299</v>
      </c>
    </row>
    <row r="8755" spans="1:24" x14ac:dyDescent="0.3">
      <c r="A8755" s="6">
        <v>16264</v>
      </c>
      <c r="B8755" s="6" t="s">
        <v>29096</v>
      </c>
      <c r="C8755" s="6" t="s">
        <v>29091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12295</v>
      </c>
      <c r="M8755" s="6">
        <v>63</v>
      </c>
      <c r="N8755" s="6" t="e">
        <f>VLOOKUP(A8755,web_archive!D:AB,18,FALSE)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29086</v>
      </c>
      <c r="V8755" s="6" t="s">
        <v>12489</v>
      </c>
      <c r="W8755" s="6" t="s">
        <v>12299</v>
      </c>
      <c r="X8755" s="6" t="s">
        <v>12299</v>
      </c>
    </row>
    <row r="8756" spans="1:24" x14ac:dyDescent="0.3">
      <c r="A8756" s="6">
        <v>16265</v>
      </c>
      <c r="B8756" s="6" t="s">
        <v>29097</v>
      </c>
      <c r="C8756" s="6" t="s">
        <v>29093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12295</v>
      </c>
      <c r="M8756" s="6">
        <v>63</v>
      </c>
      <c r="N8756" s="6" t="e">
        <f>VLOOKUP(A8756,web_archive!D:AB,18,FALSE)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29089</v>
      </c>
      <c r="V8756" s="6" t="s">
        <v>12489</v>
      </c>
      <c r="W8756" s="6" t="s">
        <v>12299</v>
      </c>
      <c r="X8756" s="6" t="s">
        <v>12299</v>
      </c>
    </row>
    <row r="8757" spans="1:24" x14ac:dyDescent="0.3">
      <c r="A8757" s="6">
        <v>16266</v>
      </c>
      <c r="B8757" s="6" t="s">
        <v>29098</v>
      </c>
      <c r="C8757" s="6" t="s">
        <v>29099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12295</v>
      </c>
      <c r="M8757" s="6">
        <v>63</v>
      </c>
      <c r="N8757" s="6" t="e">
        <f>VLOOKUP(A8757,web_archive!D:AB,18,FALSE)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29100</v>
      </c>
      <c r="V8757" s="6" t="s">
        <v>12368</v>
      </c>
      <c r="W8757" s="6" t="s">
        <v>12299</v>
      </c>
      <c r="X8757" s="6" t="s">
        <v>12299</v>
      </c>
    </row>
    <row r="8758" spans="1:24" x14ac:dyDescent="0.3">
      <c r="A8758" s="6">
        <v>16267</v>
      </c>
      <c r="B8758" s="6" t="s">
        <v>29101</v>
      </c>
      <c r="C8758" s="6" t="s">
        <v>29102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12295</v>
      </c>
      <c r="M8758" s="6">
        <v>63</v>
      </c>
      <c r="N8758" s="6" t="e">
        <f>VLOOKUP(A8758,web_archive!D:AB,18,FALSE)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29103</v>
      </c>
      <c r="V8758" s="6" t="s">
        <v>12489</v>
      </c>
      <c r="W8758" s="6" t="s">
        <v>12299</v>
      </c>
      <c r="X8758" s="6" t="s">
        <v>12299</v>
      </c>
    </row>
    <row r="8759" spans="1:24" x14ac:dyDescent="0.3">
      <c r="A8759" s="6">
        <v>16268</v>
      </c>
      <c r="B8759" s="6" t="s">
        <v>29104</v>
      </c>
      <c r="C8759" s="6" t="s">
        <v>29105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12295</v>
      </c>
      <c r="M8759" s="6">
        <v>63</v>
      </c>
      <c r="N8759" s="6" t="e">
        <f>VLOOKUP(A8759,web_archive!D:AB,18,FALSE)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29106</v>
      </c>
      <c r="V8759" s="6" t="s">
        <v>12489</v>
      </c>
      <c r="W8759" s="6" t="s">
        <v>12299</v>
      </c>
      <c r="X8759" s="6" t="s">
        <v>12299</v>
      </c>
    </row>
    <row r="8760" spans="1:24" x14ac:dyDescent="0.3">
      <c r="A8760" s="6">
        <v>16269</v>
      </c>
      <c r="B8760" s="6" t="s">
        <v>29107</v>
      </c>
      <c r="C8760" s="6" t="s">
        <v>29108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12295</v>
      </c>
      <c r="M8760" s="6">
        <v>63</v>
      </c>
      <c r="N8760" s="6" t="e">
        <f>VLOOKUP(A8760,web_archive!D:AB,18,FALSE)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29109</v>
      </c>
      <c r="V8760" s="6" t="s">
        <v>12368</v>
      </c>
      <c r="W8760" s="6" t="s">
        <v>12299</v>
      </c>
      <c r="X8760" s="6" t="s">
        <v>12299</v>
      </c>
    </row>
    <row r="8761" spans="1:24" x14ac:dyDescent="0.3">
      <c r="A8761" s="6">
        <v>16270</v>
      </c>
      <c r="B8761" s="6" t="s">
        <v>29110</v>
      </c>
      <c r="C8761" s="6" t="s">
        <v>29111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12295</v>
      </c>
      <c r="M8761" s="6">
        <v>63</v>
      </c>
      <c r="N8761" s="6" t="e">
        <f>VLOOKUP(A8761,web_archive!D:AB,18,FALSE)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29112</v>
      </c>
      <c r="V8761" s="6" t="s">
        <v>12368</v>
      </c>
      <c r="W8761" s="6" t="s">
        <v>12299</v>
      </c>
      <c r="X8761" s="6" t="s">
        <v>12299</v>
      </c>
    </row>
    <row r="8762" spans="1:24" x14ac:dyDescent="0.3">
      <c r="A8762" s="6">
        <v>16304</v>
      </c>
      <c r="B8762" s="6" t="s">
        <v>29113</v>
      </c>
      <c r="C8762" s="6" t="s">
        <v>29114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12295</v>
      </c>
      <c r="M8762" s="6">
        <v>63</v>
      </c>
      <c r="N8762" s="6" t="e">
        <f>VLOOKUP(A8762,web_archive!D:AB,18,FALSE)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29115</v>
      </c>
      <c r="V8762" s="6" t="s">
        <v>12299</v>
      </c>
      <c r="W8762" s="6" t="s">
        <v>12299</v>
      </c>
      <c r="X8762" s="6"/>
    </row>
    <row r="8763" spans="1:24" x14ac:dyDescent="0.3">
      <c r="A8763" s="6">
        <v>16305</v>
      </c>
      <c r="B8763" s="6" t="s">
        <v>29116</v>
      </c>
      <c r="C8763" s="6" t="s">
        <v>29117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12295</v>
      </c>
      <c r="M8763" s="6">
        <v>63</v>
      </c>
      <c r="N8763" s="6" t="e">
        <f>VLOOKUP(A8763,web_archive!D:AB,18,FALSE)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29118</v>
      </c>
      <c r="V8763" s="6" t="s">
        <v>12368</v>
      </c>
      <c r="W8763" s="6" t="s">
        <v>12299</v>
      </c>
      <c r="X8763" s="6" t="s">
        <v>12299</v>
      </c>
    </row>
    <row r="8764" spans="1:24" x14ac:dyDescent="0.3">
      <c r="A8764" s="6">
        <v>16306</v>
      </c>
      <c r="B8764" s="6" t="s">
        <v>29119</v>
      </c>
      <c r="C8764" s="6" t="s">
        <v>29120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12295</v>
      </c>
      <c r="M8764" s="6">
        <v>63</v>
      </c>
      <c r="N8764" s="6" t="e">
        <f>VLOOKUP(A8764,web_archive!D:AB,18,FALSE)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29118</v>
      </c>
      <c r="V8764" s="6" t="s">
        <v>12368</v>
      </c>
      <c r="W8764" s="6" t="s">
        <v>12299</v>
      </c>
      <c r="X8764" s="6" t="s">
        <v>12299</v>
      </c>
    </row>
    <row r="8765" spans="1:24" x14ac:dyDescent="0.3">
      <c r="A8765" s="6">
        <v>16307</v>
      </c>
      <c r="B8765" s="6" t="s">
        <v>29121</v>
      </c>
      <c r="C8765" s="6" t="s">
        <v>29122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12295</v>
      </c>
      <c r="M8765" s="6">
        <v>63</v>
      </c>
      <c r="N8765" s="6" t="e">
        <f>VLOOKUP(A8765,web_archive!D:AB,18,FALSE)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29123</v>
      </c>
      <c r="V8765" s="6" t="s">
        <v>12368</v>
      </c>
      <c r="W8765" s="6" t="s">
        <v>12299</v>
      </c>
      <c r="X8765" s="6" t="s">
        <v>12299</v>
      </c>
    </row>
    <row r="8766" spans="1:24" x14ac:dyDescent="0.3">
      <c r="A8766" s="6">
        <v>16308</v>
      </c>
      <c r="B8766" s="6" t="s">
        <v>29124</v>
      </c>
      <c r="C8766" s="6" t="s">
        <v>29125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12295</v>
      </c>
      <c r="M8766" s="6">
        <v>63</v>
      </c>
      <c r="N8766" s="6" t="e">
        <f>VLOOKUP(A8766,web_archive!D:AB,18,FALSE)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29123</v>
      </c>
      <c r="V8766" s="6" t="s">
        <v>12368</v>
      </c>
      <c r="W8766" s="6" t="s">
        <v>12299</v>
      </c>
      <c r="X8766" s="6" t="s">
        <v>12299</v>
      </c>
    </row>
    <row r="8767" spans="1:24" x14ac:dyDescent="0.3">
      <c r="A8767" s="6">
        <v>16309</v>
      </c>
      <c r="B8767" s="6" t="s">
        <v>29126</v>
      </c>
      <c r="C8767" s="6" t="s">
        <v>29127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12295</v>
      </c>
      <c r="M8767" s="6">
        <v>63</v>
      </c>
      <c r="N8767" s="6" t="e">
        <f>VLOOKUP(A8767,web_archive!D:AB,18,FALSE)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29128</v>
      </c>
      <c r="V8767" s="6" t="s">
        <v>12368</v>
      </c>
      <c r="W8767" s="6" t="s">
        <v>12299</v>
      </c>
      <c r="X8767" s="6" t="s">
        <v>12299</v>
      </c>
    </row>
    <row r="8768" spans="1:24" x14ac:dyDescent="0.3">
      <c r="A8768" s="6">
        <v>16310</v>
      </c>
      <c r="B8768" s="6" t="s">
        <v>29129</v>
      </c>
      <c r="C8768" s="6" t="s">
        <v>29130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12295</v>
      </c>
      <c r="M8768" s="6">
        <v>63</v>
      </c>
      <c r="N8768" s="6" t="e">
        <f>VLOOKUP(A8768,web_archive!D:AB,18,FALSE)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29128</v>
      </c>
      <c r="V8768" s="6" t="s">
        <v>12368</v>
      </c>
      <c r="W8768" s="6" t="s">
        <v>12299</v>
      </c>
      <c r="X8768" s="6" t="s">
        <v>12299</v>
      </c>
    </row>
    <row r="8769" spans="1:24" x14ac:dyDescent="0.3">
      <c r="A8769" s="6">
        <v>16311</v>
      </c>
      <c r="B8769" s="6" t="s">
        <v>29131</v>
      </c>
      <c r="C8769" s="6" t="s">
        <v>29132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12295</v>
      </c>
      <c r="M8769" s="6">
        <v>63</v>
      </c>
      <c r="N8769" s="6" t="e">
        <f>VLOOKUP(A8769,web_archive!D:AB,18,FALSE)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29133</v>
      </c>
      <c r="V8769" s="6" t="s">
        <v>12368</v>
      </c>
      <c r="W8769" s="6" t="s">
        <v>12299</v>
      </c>
      <c r="X8769" s="6" t="s">
        <v>12299</v>
      </c>
    </row>
    <row r="8770" spans="1:24" x14ac:dyDescent="0.3">
      <c r="A8770" s="6">
        <v>16312</v>
      </c>
      <c r="B8770" s="6" t="s">
        <v>29134</v>
      </c>
      <c r="C8770" s="6" t="s">
        <v>29135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12295</v>
      </c>
      <c r="M8770" s="6">
        <v>63</v>
      </c>
      <c r="N8770" s="6" t="e">
        <f>VLOOKUP(A8770,web_archive!D:AB,18,FALSE)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29133</v>
      </c>
      <c r="V8770" s="6" t="s">
        <v>12368</v>
      </c>
      <c r="W8770" s="6" t="s">
        <v>12299</v>
      </c>
      <c r="X8770" s="6" t="s">
        <v>12299</v>
      </c>
    </row>
    <row r="8771" spans="1:24" x14ac:dyDescent="0.3">
      <c r="A8771" s="6">
        <v>16313</v>
      </c>
      <c r="B8771" s="6" t="s">
        <v>29136</v>
      </c>
      <c r="C8771" s="6" t="s">
        <v>29137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12295</v>
      </c>
      <c r="M8771" s="6">
        <v>63</v>
      </c>
      <c r="N8771" s="6" t="e">
        <f>VLOOKUP(A8771,web_archive!D:AB,18,FALSE)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29138</v>
      </c>
      <c r="V8771" s="6" t="s">
        <v>12368</v>
      </c>
      <c r="W8771" s="6" t="s">
        <v>12299</v>
      </c>
      <c r="X8771" s="6" t="s">
        <v>12299</v>
      </c>
    </row>
    <row r="8772" spans="1:24" x14ac:dyDescent="0.3">
      <c r="A8772" s="6">
        <v>16314</v>
      </c>
      <c r="B8772" s="6" t="s">
        <v>29139</v>
      </c>
      <c r="C8772" s="6" t="s">
        <v>29140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12295</v>
      </c>
      <c r="M8772" s="6">
        <v>63</v>
      </c>
      <c r="N8772" s="6" t="e">
        <f>VLOOKUP(A8772,web_archive!D:AB,18,FALSE)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29138</v>
      </c>
      <c r="V8772" s="6" t="s">
        <v>12368</v>
      </c>
      <c r="W8772" s="6" t="s">
        <v>12299</v>
      </c>
      <c r="X8772" s="6" t="s">
        <v>12299</v>
      </c>
    </row>
    <row r="8773" spans="1:24" x14ac:dyDescent="0.3">
      <c r="A8773" s="6">
        <v>16315</v>
      </c>
      <c r="B8773" s="6" t="s">
        <v>29141</v>
      </c>
      <c r="C8773" s="6" t="s">
        <v>29142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12295</v>
      </c>
      <c r="M8773" s="6">
        <v>63</v>
      </c>
      <c r="N8773" s="6" t="e">
        <f>VLOOKUP(A8773,web_archive!D:AB,18,FALSE)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29143</v>
      </c>
      <c r="V8773" s="6" t="s">
        <v>12368</v>
      </c>
      <c r="W8773" s="6" t="s">
        <v>12299</v>
      </c>
      <c r="X8773" s="6" t="s">
        <v>12299</v>
      </c>
    </row>
    <row r="8774" spans="1:24" x14ac:dyDescent="0.3">
      <c r="A8774" s="6">
        <v>16316</v>
      </c>
      <c r="B8774" s="6" t="s">
        <v>29144</v>
      </c>
      <c r="C8774" s="6" t="s">
        <v>29145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12295</v>
      </c>
      <c r="M8774" s="6">
        <v>63</v>
      </c>
      <c r="N8774" s="6" t="e">
        <f>VLOOKUP(A8774,web_archive!D:AB,18,FALSE)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29143</v>
      </c>
      <c r="V8774" s="6" t="s">
        <v>12368</v>
      </c>
      <c r="W8774" s="6" t="s">
        <v>12299</v>
      </c>
      <c r="X8774" s="6" t="s">
        <v>12299</v>
      </c>
    </row>
    <row r="8775" spans="1:24" x14ac:dyDescent="0.3">
      <c r="A8775" s="6">
        <v>16317</v>
      </c>
      <c r="B8775" s="6" t="s">
        <v>29146</v>
      </c>
      <c r="C8775" s="6" t="s">
        <v>29147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12295</v>
      </c>
      <c r="M8775" s="6">
        <v>63</v>
      </c>
      <c r="N8775" s="6" t="e">
        <f>VLOOKUP(A8775,web_archive!D:AB,18,FALSE)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29148</v>
      </c>
      <c r="V8775" s="6" t="s">
        <v>12368</v>
      </c>
      <c r="W8775" s="6" t="s">
        <v>12299</v>
      </c>
      <c r="X8775" s="6" t="s">
        <v>12299</v>
      </c>
    </row>
    <row r="8776" spans="1:24" x14ac:dyDescent="0.3">
      <c r="A8776" s="6">
        <v>16318</v>
      </c>
      <c r="B8776" s="6" t="s">
        <v>29149</v>
      </c>
      <c r="C8776" s="6" t="s">
        <v>29150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12295</v>
      </c>
      <c r="M8776" s="6">
        <v>63</v>
      </c>
      <c r="N8776" s="6" t="e">
        <f>VLOOKUP(A8776,web_archive!D:AB,18,FALSE)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29148</v>
      </c>
      <c r="V8776" s="6" t="s">
        <v>12368</v>
      </c>
      <c r="W8776" s="6" t="s">
        <v>12299</v>
      </c>
      <c r="X8776" s="6" t="s">
        <v>12299</v>
      </c>
    </row>
    <row r="8777" spans="1:24" x14ac:dyDescent="0.3">
      <c r="A8777" s="6">
        <v>16319</v>
      </c>
      <c r="B8777" s="6" t="s">
        <v>29151</v>
      </c>
      <c r="C8777" s="6" t="s">
        <v>29152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12295</v>
      </c>
      <c r="M8777" s="6">
        <v>63</v>
      </c>
      <c r="N8777" s="6" t="e">
        <f>VLOOKUP(A8777,web_archive!D:AB,18,FALSE)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29153</v>
      </c>
      <c r="V8777" s="6" t="s">
        <v>12368</v>
      </c>
      <c r="W8777" s="6" t="s">
        <v>12299</v>
      </c>
      <c r="X8777" s="6" t="s">
        <v>12299</v>
      </c>
    </row>
    <row r="8778" spans="1:24" x14ac:dyDescent="0.3">
      <c r="A8778" s="6">
        <v>16320</v>
      </c>
      <c r="B8778" s="6" t="s">
        <v>29154</v>
      </c>
      <c r="C8778" s="6" t="s">
        <v>29155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12295</v>
      </c>
      <c r="M8778" s="6">
        <v>63</v>
      </c>
      <c r="N8778" s="6" t="e">
        <f>VLOOKUP(A8778,web_archive!D:AB,18,FALSE)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29153</v>
      </c>
      <c r="V8778" s="6" t="s">
        <v>12368</v>
      </c>
      <c r="W8778" s="6" t="s">
        <v>12299</v>
      </c>
      <c r="X8778" s="6" t="s">
        <v>12299</v>
      </c>
    </row>
    <row r="8779" spans="1:24" x14ac:dyDescent="0.3">
      <c r="A8779" s="6">
        <v>16321</v>
      </c>
      <c r="B8779" s="6" t="s">
        <v>29156</v>
      </c>
      <c r="C8779" s="6" t="s">
        <v>29157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12295</v>
      </c>
      <c r="M8779" s="6">
        <v>63</v>
      </c>
      <c r="N8779" s="6" t="e">
        <f>VLOOKUP(A8779,web_archive!D:AB,18,FALSE)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29158</v>
      </c>
      <c r="V8779" s="6" t="s">
        <v>12368</v>
      </c>
      <c r="W8779" s="6" t="s">
        <v>12299</v>
      </c>
      <c r="X8779" s="6" t="s">
        <v>12299</v>
      </c>
    </row>
    <row r="8780" spans="1:24" x14ac:dyDescent="0.3">
      <c r="A8780" s="6">
        <v>16322</v>
      </c>
      <c r="B8780" s="6" t="s">
        <v>29159</v>
      </c>
      <c r="C8780" s="6" t="s">
        <v>29160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12295</v>
      </c>
      <c r="M8780" s="6">
        <v>63</v>
      </c>
      <c r="N8780" s="6" t="e">
        <f>VLOOKUP(A8780,web_archive!D:AB,18,FALSE)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29158</v>
      </c>
      <c r="V8780" s="6" t="s">
        <v>12368</v>
      </c>
      <c r="W8780" s="6" t="s">
        <v>12299</v>
      </c>
      <c r="X8780" s="6" t="s">
        <v>12299</v>
      </c>
    </row>
    <row r="8781" spans="1:24" x14ac:dyDescent="0.3">
      <c r="A8781" s="6">
        <v>16323</v>
      </c>
      <c r="B8781" s="6" t="s">
        <v>29161</v>
      </c>
      <c r="C8781" s="6" t="s">
        <v>29162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12295</v>
      </c>
      <c r="M8781" s="6">
        <v>63</v>
      </c>
      <c r="N8781" s="6" t="e">
        <f>VLOOKUP(A8781,web_archive!D:AB,18,FALSE)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29163</v>
      </c>
      <c r="V8781" s="6" t="s">
        <v>12368</v>
      </c>
      <c r="W8781" s="6" t="s">
        <v>12299</v>
      </c>
      <c r="X8781" s="6" t="s">
        <v>12299</v>
      </c>
    </row>
    <row r="8782" spans="1:24" x14ac:dyDescent="0.3">
      <c r="A8782" s="6">
        <v>16324</v>
      </c>
      <c r="B8782" s="6" t="s">
        <v>29164</v>
      </c>
      <c r="C8782" s="6" t="s">
        <v>29165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12295</v>
      </c>
      <c r="M8782" s="6">
        <v>63</v>
      </c>
      <c r="N8782" s="6" t="e">
        <f>VLOOKUP(A8782,web_archive!D:AB,18,FALSE)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29163</v>
      </c>
      <c r="V8782" s="6" t="s">
        <v>12368</v>
      </c>
      <c r="W8782" s="6" t="s">
        <v>12299</v>
      </c>
      <c r="X8782" s="6" t="s">
        <v>12299</v>
      </c>
    </row>
    <row r="8783" spans="1:24" x14ac:dyDescent="0.3">
      <c r="A8783" s="6">
        <v>16327</v>
      </c>
      <c r="B8783" s="6" t="s">
        <v>29166</v>
      </c>
      <c r="C8783" s="6" t="s">
        <v>29167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12295</v>
      </c>
      <c r="M8783" s="6">
        <v>63</v>
      </c>
      <c r="N8783" s="6" t="e">
        <f>VLOOKUP(A8783,web_archive!D:AB,18,FALSE)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29168</v>
      </c>
      <c r="V8783" s="6" t="s">
        <v>12368</v>
      </c>
      <c r="W8783" s="6" t="s">
        <v>12299</v>
      </c>
      <c r="X8783" s="6" t="s">
        <v>12299</v>
      </c>
    </row>
    <row r="8784" spans="1:24" x14ac:dyDescent="0.3">
      <c r="A8784" s="6">
        <v>16328</v>
      </c>
      <c r="B8784" s="6" t="s">
        <v>29169</v>
      </c>
      <c r="C8784" s="6" t="s">
        <v>29170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12295</v>
      </c>
      <c r="M8784" s="6">
        <v>63</v>
      </c>
      <c r="N8784" s="6" t="e">
        <f>VLOOKUP(A8784,web_archive!D:AB,18,FALSE)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29168</v>
      </c>
      <c r="V8784" s="6" t="s">
        <v>12368</v>
      </c>
      <c r="W8784" s="6" t="s">
        <v>12299</v>
      </c>
      <c r="X8784" s="6" t="s">
        <v>12299</v>
      </c>
    </row>
    <row r="8785" spans="1:24" x14ac:dyDescent="0.3">
      <c r="A8785" s="6">
        <v>16329</v>
      </c>
      <c r="B8785" s="6" t="s">
        <v>29171</v>
      </c>
      <c r="C8785" s="6" t="s">
        <v>29172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12295</v>
      </c>
      <c r="M8785" s="6">
        <v>63</v>
      </c>
      <c r="N8785" s="6" t="e">
        <f>VLOOKUP(A8785,web_archive!D:AB,18,FALSE)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29173</v>
      </c>
      <c r="V8785" s="6" t="s">
        <v>12368</v>
      </c>
      <c r="W8785" s="6" t="s">
        <v>12299</v>
      </c>
      <c r="X8785" s="6" t="s">
        <v>12299</v>
      </c>
    </row>
    <row r="8786" spans="1:24" x14ac:dyDescent="0.3">
      <c r="A8786" s="6">
        <v>16330</v>
      </c>
      <c r="B8786" s="6" t="s">
        <v>29174</v>
      </c>
      <c r="C8786" s="6" t="s">
        <v>29175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12295</v>
      </c>
      <c r="M8786" s="6">
        <v>63</v>
      </c>
      <c r="N8786" s="6" t="e">
        <f>VLOOKUP(A8786,web_archive!D:AB,18,FALSE)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29173</v>
      </c>
      <c r="V8786" s="6" t="s">
        <v>12368</v>
      </c>
      <c r="W8786" s="6" t="s">
        <v>12299</v>
      </c>
      <c r="X8786" s="6" t="s">
        <v>12299</v>
      </c>
    </row>
    <row r="8787" spans="1:24" x14ac:dyDescent="0.3">
      <c r="A8787" s="6">
        <v>16331</v>
      </c>
      <c r="B8787" s="6" t="s">
        <v>29176</v>
      </c>
      <c r="C8787" s="6" t="s">
        <v>29177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12295</v>
      </c>
      <c r="M8787" s="6">
        <v>63</v>
      </c>
      <c r="N8787" s="6" t="e">
        <f>VLOOKUP(A8787,web_archive!D:AB,18,FALSE)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29178</v>
      </c>
      <c r="V8787" s="6" t="s">
        <v>12368</v>
      </c>
      <c r="W8787" s="6" t="s">
        <v>12299</v>
      </c>
      <c r="X8787" s="6" t="s">
        <v>12299</v>
      </c>
    </row>
    <row r="8788" spans="1:24" x14ac:dyDescent="0.3">
      <c r="A8788" s="6">
        <v>16332</v>
      </c>
      <c r="B8788" s="6" t="s">
        <v>29179</v>
      </c>
      <c r="C8788" s="6" t="s">
        <v>29180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12295</v>
      </c>
      <c r="M8788" s="6">
        <v>63</v>
      </c>
      <c r="N8788" s="6" t="e">
        <f>VLOOKUP(A8788,web_archive!D:AB,18,FALSE)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29178</v>
      </c>
      <c r="V8788" s="6" t="s">
        <v>12368</v>
      </c>
      <c r="W8788" s="6" t="s">
        <v>12299</v>
      </c>
      <c r="X8788" s="6" t="s">
        <v>12299</v>
      </c>
    </row>
    <row r="8789" spans="1:24" x14ac:dyDescent="0.3">
      <c r="A8789" s="6">
        <v>16333</v>
      </c>
      <c r="B8789" s="6" t="s">
        <v>29181</v>
      </c>
      <c r="C8789" s="6" t="s">
        <v>29182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12295</v>
      </c>
      <c r="M8789" s="6">
        <v>63</v>
      </c>
      <c r="N8789" s="6" t="e">
        <f>VLOOKUP(A8789,web_archive!D:AB,18,FALSE)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29183</v>
      </c>
      <c r="V8789" s="6" t="s">
        <v>12368</v>
      </c>
      <c r="W8789" s="6" t="s">
        <v>12299</v>
      </c>
      <c r="X8789" s="6" t="s">
        <v>12299</v>
      </c>
    </row>
    <row r="8790" spans="1:24" x14ac:dyDescent="0.3">
      <c r="A8790" s="6">
        <v>16334</v>
      </c>
      <c r="B8790" s="6" t="s">
        <v>29184</v>
      </c>
      <c r="C8790" s="6" t="s">
        <v>29185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12295</v>
      </c>
      <c r="M8790" s="6">
        <v>63</v>
      </c>
      <c r="N8790" s="6" t="e">
        <f>VLOOKUP(A8790,web_archive!D:AB,18,FALSE)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29183</v>
      </c>
      <c r="V8790" s="6" t="s">
        <v>12368</v>
      </c>
      <c r="W8790" s="6" t="s">
        <v>12299</v>
      </c>
      <c r="X8790" s="6" t="s">
        <v>12299</v>
      </c>
    </row>
    <row r="8791" spans="1:24" x14ac:dyDescent="0.3">
      <c r="A8791" s="6">
        <v>16335</v>
      </c>
      <c r="B8791" s="6" t="s">
        <v>29186</v>
      </c>
      <c r="C8791" s="6" t="s">
        <v>29187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12295</v>
      </c>
      <c r="M8791" s="6">
        <v>63</v>
      </c>
      <c r="N8791" s="6" t="e">
        <f>VLOOKUP(A8791,web_archive!D:AB,18,FALSE)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29188</v>
      </c>
      <c r="V8791" s="6" t="s">
        <v>12368</v>
      </c>
      <c r="W8791" s="6" t="s">
        <v>12299</v>
      </c>
      <c r="X8791" s="6" t="s">
        <v>12299</v>
      </c>
    </row>
    <row r="8792" spans="1:24" x14ac:dyDescent="0.3">
      <c r="A8792" s="6">
        <v>16336</v>
      </c>
      <c r="B8792" s="6" t="s">
        <v>29189</v>
      </c>
      <c r="C8792" s="6" t="s">
        <v>29190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12295</v>
      </c>
      <c r="M8792" s="6">
        <v>63</v>
      </c>
      <c r="N8792" s="6" t="e">
        <f>VLOOKUP(A8792,web_archive!D:AB,18,FALSE)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29188</v>
      </c>
      <c r="V8792" s="6" t="s">
        <v>12368</v>
      </c>
      <c r="W8792" s="6" t="s">
        <v>12299</v>
      </c>
      <c r="X8792" s="6" t="s">
        <v>12299</v>
      </c>
    </row>
    <row r="8793" spans="1:24" x14ac:dyDescent="0.3">
      <c r="A8793" s="6">
        <v>16337</v>
      </c>
      <c r="B8793" s="6" t="s">
        <v>29191</v>
      </c>
      <c r="C8793" s="6" t="s">
        <v>29192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12295</v>
      </c>
      <c r="M8793" s="6">
        <v>63</v>
      </c>
      <c r="N8793" s="6" t="e">
        <f>VLOOKUP(A8793,web_archive!D:AB,18,FALSE)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29193</v>
      </c>
      <c r="V8793" s="6" t="s">
        <v>12368</v>
      </c>
      <c r="W8793" s="6" t="s">
        <v>12299</v>
      </c>
      <c r="X8793" s="6" t="s">
        <v>12299</v>
      </c>
    </row>
    <row r="8794" spans="1:24" x14ac:dyDescent="0.3">
      <c r="A8794" s="6">
        <v>16338</v>
      </c>
      <c r="B8794" s="6" t="s">
        <v>29194</v>
      </c>
      <c r="C8794" s="6" t="s">
        <v>29195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12295</v>
      </c>
      <c r="M8794" s="6">
        <v>63</v>
      </c>
      <c r="N8794" s="6" t="e">
        <f>VLOOKUP(A8794,web_archive!D:AB,18,FALSE)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29193</v>
      </c>
      <c r="V8794" s="6" t="s">
        <v>12368</v>
      </c>
      <c r="W8794" s="6" t="s">
        <v>12299</v>
      </c>
      <c r="X8794" s="6" t="s">
        <v>12299</v>
      </c>
    </row>
    <row r="8795" spans="1:24" x14ac:dyDescent="0.3">
      <c r="A8795" s="6">
        <v>16339</v>
      </c>
      <c r="B8795" s="6" t="s">
        <v>29196</v>
      </c>
      <c r="C8795" s="6" t="s">
        <v>29197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12295</v>
      </c>
      <c r="M8795" s="6">
        <v>63</v>
      </c>
      <c r="N8795" s="6" t="e">
        <f>VLOOKUP(A8795,web_archive!D:AB,18,FALSE)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29198</v>
      </c>
      <c r="V8795" s="6" t="s">
        <v>12368</v>
      </c>
      <c r="W8795" s="6" t="s">
        <v>12299</v>
      </c>
      <c r="X8795" s="6" t="s">
        <v>12299</v>
      </c>
    </row>
    <row r="8796" spans="1:24" x14ac:dyDescent="0.3">
      <c r="A8796" s="6">
        <v>16340</v>
      </c>
      <c r="B8796" s="6" t="s">
        <v>29199</v>
      </c>
      <c r="C8796" s="6" t="s">
        <v>29200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12295</v>
      </c>
      <c r="M8796" s="6">
        <v>63</v>
      </c>
      <c r="N8796" s="6" t="e">
        <f>VLOOKUP(A8796,web_archive!D:AB,18,FALSE)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29198</v>
      </c>
      <c r="V8796" s="6" t="s">
        <v>12368</v>
      </c>
      <c r="W8796" s="6" t="s">
        <v>12299</v>
      </c>
      <c r="X8796" s="6" t="s">
        <v>12299</v>
      </c>
    </row>
    <row r="8797" spans="1:24" x14ac:dyDescent="0.3">
      <c r="A8797" s="6">
        <v>16341</v>
      </c>
      <c r="B8797" s="6" t="s">
        <v>29201</v>
      </c>
      <c r="C8797" s="6" t="s">
        <v>29202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12295</v>
      </c>
      <c r="M8797" s="6">
        <v>63</v>
      </c>
      <c r="N8797" s="6" t="e">
        <f>VLOOKUP(A8797,web_archive!D:AB,18,FALSE)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29203</v>
      </c>
      <c r="V8797" s="6" t="s">
        <v>12368</v>
      </c>
      <c r="W8797" s="6" t="s">
        <v>12299</v>
      </c>
      <c r="X8797" s="6" t="s">
        <v>12299</v>
      </c>
    </row>
    <row r="8798" spans="1:24" x14ac:dyDescent="0.3">
      <c r="A8798" s="6">
        <v>16342</v>
      </c>
      <c r="B8798" s="6" t="s">
        <v>29204</v>
      </c>
      <c r="C8798" s="6" t="s">
        <v>29205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12295</v>
      </c>
      <c r="M8798" s="6">
        <v>63</v>
      </c>
      <c r="N8798" s="6" t="e">
        <f>VLOOKUP(A8798,web_archive!D:AB,18,FALSE)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29203</v>
      </c>
      <c r="V8798" s="6" t="s">
        <v>12368</v>
      </c>
      <c r="W8798" s="6" t="s">
        <v>12299</v>
      </c>
      <c r="X8798" s="6" t="s">
        <v>12299</v>
      </c>
    </row>
    <row r="8799" spans="1:24" x14ac:dyDescent="0.3">
      <c r="A8799" s="6">
        <v>16343</v>
      </c>
      <c r="B8799" s="6" t="s">
        <v>29206</v>
      </c>
      <c r="C8799" s="6" t="s">
        <v>29207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12295</v>
      </c>
      <c r="M8799" s="6">
        <v>63</v>
      </c>
      <c r="N8799" s="6" t="e">
        <f>VLOOKUP(A8799,web_archive!D:AB,18,FALSE)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29208</v>
      </c>
      <c r="V8799" s="6" t="s">
        <v>12368</v>
      </c>
      <c r="W8799" s="6" t="s">
        <v>12299</v>
      </c>
      <c r="X8799" s="6" t="s">
        <v>12299</v>
      </c>
    </row>
    <row r="8800" spans="1:24" x14ac:dyDescent="0.3">
      <c r="A8800" s="6">
        <v>16344</v>
      </c>
      <c r="B8800" s="6" t="s">
        <v>29209</v>
      </c>
      <c r="C8800" s="6" t="s">
        <v>29210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12295</v>
      </c>
      <c r="M8800" s="6">
        <v>63</v>
      </c>
      <c r="N8800" s="6" t="e">
        <f>VLOOKUP(A8800,web_archive!D:AB,18,FALSE)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29211</v>
      </c>
      <c r="V8800" s="6" t="s">
        <v>12368</v>
      </c>
      <c r="W8800" s="6" t="s">
        <v>12299</v>
      </c>
      <c r="X8800" s="6" t="s">
        <v>12299</v>
      </c>
    </row>
    <row r="8801" spans="1:24" x14ac:dyDescent="0.3">
      <c r="A8801" s="6">
        <v>16345</v>
      </c>
      <c r="B8801" s="6" t="s">
        <v>29212</v>
      </c>
      <c r="C8801" s="6" t="s">
        <v>29213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12295</v>
      </c>
      <c r="M8801" s="6">
        <v>63</v>
      </c>
      <c r="N8801" s="6" t="e">
        <f>VLOOKUP(A8801,web_archive!D:AB,18,FALSE)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29208</v>
      </c>
      <c r="V8801" s="6" t="s">
        <v>12368</v>
      </c>
      <c r="W8801" s="6" t="s">
        <v>12299</v>
      </c>
      <c r="X8801" s="6" t="s">
        <v>12299</v>
      </c>
    </row>
    <row r="8802" spans="1:24" x14ac:dyDescent="0.3">
      <c r="A8802" s="6">
        <v>16346</v>
      </c>
      <c r="B8802" s="6" t="s">
        <v>29214</v>
      </c>
      <c r="C8802" s="6" t="s">
        <v>29215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12295</v>
      </c>
      <c r="M8802" s="6">
        <v>63</v>
      </c>
      <c r="N8802" s="6" t="e">
        <f>VLOOKUP(A8802,web_archive!D:AB,18,FALSE)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29211</v>
      </c>
      <c r="V8802" s="6" t="s">
        <v>12368</v>
      </c>
      <c r="W8802" s="6" t="s">
        <v>12299</v>
      </c>
      <c r="X8802" s="6" t="s">
        <v>12299</v>
      </c>
    </row>
    <row r="8803" spans="1:24" x14ac:dyDescent="0.3">
      <c r="A8803" s="6">
        <v>16360</v>
      </c>
      <c r="B8803" s="6" t="s">
        <v>29216</v>
      </c>
      <c r="C8803" s="6" t="s">
        <v>29217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12295</v>
      </c>
      <c r="M8803" s="6">
        <v>63</v>
      </c>
      <c r="N8803" s="6" t="e">
        <f>VLOOKUP(A8803,web_archive!D:AB,18,FALSE)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29218</v>
      </c>
      <c r="V8803" s="6" t="s">
        <v>12368</v>
      </c>
      <c r="W8803" s="6" t="s">
        <v>12299</v>
      </c>
      <c r="X8803" s="6" t="s">
        <v>12299</v>
      </c>
    </row>
    <row r="8804" spans="1:24" x14ac:dyDescent="0.3">
      <c r="A8804" s="6">
        <v>16361</v>
      </c>
      <c r="B8804" s="6" t="s">
        <v>29219</v>
      </c>
      <c r="C8804" s="6" t="s">
        <v>29220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12295</v>
      </c>
      <c r="M8804" s="6">
        <v>63</v>
      </c>
      <c r="N8804" s="6" t="e">
        <f>VLOOKUP(A8804,web_archive!D:AB,18,FALSE)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29218</v>
      </c>
      <c r="V8804" s="6" t="s">
        <v>12368</v>
      </c>
      <c r="W8804" s="6" t="s">
        <v>12299</v>
      </c>
      <c r="X8804" s="6" t="s">
        <v>12299</v>
      </c>
    </row>
    <row r="8805" spans="1:24" x14ac:dyDescent="0.3">
      <c r="A8805" s="6">
        <v>16362</v>
      </c>
      <c r="B8805" s="6" t="s">
        <v>29221</v>
      </c>
      <c r="C8805" s="6" t="s">
        <v>29222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12295</v>
      </c>
      <c r="M8805" s="6">
        <v>63</v>
      </c>
      <c r="N8805" s="6" t="e">
        <f>VLOOKUP(A8805,web_archive!D:AB,18,FALSE)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29223</v>
      </c>
      <c r="V8805" s="6" t="s">
        <v>12368</v>
      </c>
      <c r="W8805" s="6" t="s">
        <v>12299</v>
      </c>
      <c r="X8805" s="6" t="s">
        <v>12299</v>
      </c>
    </row>
    <row r="8806" spans="1:24" x14ac:dyDescent="0.3">
      <c r="A8806" s="6">
        <v>16363</v>
      </c>
      <c r="B8806" s="6" t="s">
        <v>29224</v>
      </c>
      <c r="C8806" s="6" t="s">
        <v>29225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12295</v>
      </c>
      <c r="M8806" s="6">
        <v>63</v>
      </c>
      <c r="N8806" s="6" t="e">
        <f>VLOOKUP(A8806,web_archive!D:AB,18,FALSE)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29223</v>
      </c>
      <c r="V8806" s="6" t="s">
        <v>12368</v>
      </c>
      <c r="W8806" s="6" t="s">
        <v>12299</v>
      </c>
      <c r="X8806" s="6" t="s">
        <v>12299</v>
      </c>
    </row>
    <row r="8807" spans="1:24" x14ac:dyDescent="0.3">
      <c r="A8807" s="6">
        <v>16368</v>
      </c>
      <c r="B8807" s="6" t="s">
        <v>29226</v>
      </c>
      <c r="C8807" s="6" t="s">
        <v>29227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12295</v>
      </c>
      <c r="M8807" s="6">
        <v>63</v>
      </c>
      <c r="N8807" s="6" t="e">
        <f>VLOOKUP(A8807,web_archive!D:AB,18,FALSE)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29228</v>
      </c>
      <c r="V8807" s="6" t="s">
        <v>12368</v>
      </c>
      <c r="W8807" s="6" t="s">
        <v>12299</v>
      </c>
      <c r="X8807" s="6" t="s">
        <v>12299</v>
      </c>
    </row>
    <row r="8808" spans="1:24" x14ac:dyDescent="0.3">
      <c r="A8808" s="6">
        <v>16371</v>
      </c>
      <c r="B8808" s="6" t="s">
        <v>29229</v>
      </c>
      <c r="C8808" s="6" t="s">
        <v>29230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12295</v>
      </c>
      <c r="M8808" s="6">
        <v>63</v>
      </c>
      <c r="N8808" s="6" t="e">
        <f>VLOOKUP(A8808,web_archive!D:AB,18,FALSE)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29231</v>
      </c>
      <c r="V8808" s="6" t="s">
        <v>12299</v>
      </c>
      <c r="W8808" s="6" t="s">
        <v>12299</v>
      </c>
      <c r="X8808" s="6"/>
    </row>
    <row r="8809" spans="1:24" x14ac:dyDescent="0.3">
      <c r="A8809" s="6">
        <v>16372</v>
      </c>
      <c r="B8809" s="6" t="s">
        <v>29232</v>
      </c>
      <c r="C8809" s="6" t="s">
        <v>29233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12295</v>
      </c>
      <c r="M8809" s="6">
        <v>63</v>
      </c>
      <c r="N8809" s="6" t="e">
        <f>VLOOKUP(A8809,web_archive!D:AB,18,FALSE)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29234</v>
      </c>
      <c r="V8809" s="6" t="s">
        <v>29235</v>
      </c>
      <c r="W8809" s="6" t="s">
        <v>12299</v>
      </c>
      <c r="X8809" s="6" t="s">
        <v>12299</v>
      </c>
    </row>
    <row r="8810" spans="1:24" x14ac:dyDescent="0.3">
      <c r="A8810" s="6">
        <v>16374</v>
      </c>
      <c r="B8810" s="6" t="s">
        <v>29236</v>
      </c>
      <c r="C8810" s="6" t="s">
        <v>29237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12295</v>
      </c>
      <c r="M8810" s="6">
        <v>63</v>
      </c>
      <c r="N8810" s="6" t="e">
        <f>VLOOKUP(A8810,web_archive!D:AB,18,FALSE)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29238</v>
      </c>
      <c r="V8810" s="6" t="s">
        <v>29235</v>
      </c>
      <c r="W8810" s="6" t="s">
        <v>12299</v>
      </c>
      <c r="X8810" s="6" t="s">
        <v>12299</v>
      </c>
    </row>
    <row r="8811" spans="1:24" x14ac:dyDescent="0.3">
      <c r="A8811" s="6">
        <v>16378</v>
      </c>
      <c r="B8811" s="6" t="s">
        <v>29239</v>
      </c>
      <c r="C8811" s="6" t="s">
        <v>29240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12295</v>
      </c>
      <c r="M8811" s="6">
        <v>63</v>
      </c>
      <c r="N8811" s="6" t="e">
        <f>VLOOKUP(A8811,web_archive!D:AB,18,FALSE)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27064</v>
      </c>
      <c r="V8811" s="6" t="s">
        <v>12486</v>
      </c>
      <c r="W8811" s="6" t="s">
        <v>12299</v>
      </c>
      <c r="X8811" s="6" t="s">
        <v>12299</v>
      </c>
    </row>
    <row r="8812" spans="1:24" x14ac:dyDescent="0.3">
      <c r="A8812" s="6">
        <v>16379</v>
      </c>
      <c r="B8812" s="6" t="s">
        <v>29241</v>
      </c>
      <c r="C8812" s="6" t="s">
        <v>29242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12295</v>
      </c>
      <c r="M8812" s="6">
        <v>63</v>
      </c>
      <c r="N8812" s="6" t="e">
        <f>VLOOKUP(A8812,web_archive!D:AB,18,FALSE)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29243</v>
      </c>
      <c r="V8812" s="6" t="s">
        <v>12489</v>
      </c>
      <c r="W8812" s="6" t="s">
        <v>12299</v>
      </c>
      <c r="X8812" s="6" t="s">
        <v>12299</v>
      </c>
    </row>
    <row r="8813" spans="1:24" x14ac:dyDescent="0.3">
      <c r="A8813" s="6">
        <v>16380</v>
      </c>
      <c r="B8813" s="6" t="s">
        <v>29244</v>
      </c>
      <c r="C8813" s="6" t="s">
        <v>29245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12295</v>
      </c>
      <c r="M8813" s="6">
        <v>63</v>
      </c>
      <c r="N8813" s="6" t="e">
        <f>VLOOKUP(A8813,web_archive!D:AB,18,FALSE)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29243</v>
      </c>
      <c r="V8813" s="6" t="s">
        <v>12486</v>
      </c>
      <c r="W8813" s="6" t="s">
        <v>12299</v>
      </c>
      <c r="X8813" s="6" t="s">
        <v>12299</v>
      </c>
    </row>
    <row r="8814" spans="1:24" x14ac:dyDescent="0.3">
      <c r="A8814" s="6">
        <v>16381</v>
      </c>
      <c r="B8814" s="6" t="s">
        <v>29246</v>
      </c>
      <c r="C8814" s="6" t="s">
        <v>27063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12295</v>
      </c>
      <c r="M8814" s="6">
        <v>63</v>
      </c>
      <c r="N8814" s="6" t="e">
        <f>VLOOKUP(A8814,web_archive!D:AB,18,FALSE)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29247</v>
      </c>
      <c r="V8814" s="6" t="s">
        <v>12413</v>
      </c>
      <c r="W8814" s="6" t="s">
        <v>12299</v>
      </c>
      <c r="X8814" s="6" t="s">
        <v>12299</v>
      </c>
    </row>
    <row r="8815" spans="1:24" x14ac:dyDescent="0.3">
      <c r="A8815" s="6">
        <v>16382</v>
      </c>
      <c r="B8815" s="6" t="s">
        <v>29248</v>
      </c>
      <c r="C8815" s="6" t="s">
        <v>29249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12295</v>
      </c>
      <c r="M8815" s="6">
        <v>63</v>
      </c>
      <c r="N8815" s="6" t="e">
        <f>VLOOKUP(A8815,web_archive!D:AB,18,FALSE)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29247</v>
      </c>
      <c r="V8815" s="6" t="s">
        <v>12486</v>
      </c>
      <c r="W8815" s="6" t="s">
        <v>12299</v>
      </c>
      <c r="X8815" s="6" t="s">
        <v>12299</v>
      </c>
    </row>
    <row r="8816" spans="1:24" x14ac:dyDescent="0.3">
      <c r="A8816" s="6">
        <v>16385</v>
      </c>
      <c r="B8816" s="6" t="s">
        <v>29250</v>
      </c>
      <c r="C8816" s="6" t="s">
        <v>29251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12295</v>
      </c>
      <c r="M8816" s="6">
        <v>63</v>
      </c>
      <c r="N8816" s="6" t="e">
        <f>VLOOKUP(A8816,web_archive!D:AB,18,FALSE)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29252</v>
      </c>
      <c r="V8816" s="6" t="s">
        <v>29253</v>
      </c>
      <c r="W8816" s="6" t="s">
        <v>12299</v>
      </c>
      <c r="X8816" s="6" t="s">
        <v>12299</v>
      </c>
    </row>
    <row r="8817" spans="1:24" x14ac:dyDescent="0.3">
      <c r="A8817" s="6">
        <v>16386</v>
      </c>
      <c r="B8817" s="6" t="s">
        <v>29254</v>
      </c>
      <c r="C8817" s="6" t="s">
        <v>29255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12295</v>
      </c>
      <c r="M8817" s="6">
        <v>63</v>
      </c>
      <c r="N8817" s="6" t="e">
        <f>VLOOKUP(A8817,web_archive!D:AB,18,FALSE)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29256</v>
      </c>
      <c r="V8817" s="6" t="s">
        <v>29257</v>
      </c>
      <c r="W8817" s="6" t="s">
        <v>12299</v>
      </c>
      <c r="X8817" s="6" t="s">
        <v>12299</v>
      </c>
    </row>
    <row r="8818" spans="1:24" x14ac:dyDescent="0.3">
      <c r="A8818" s="6">
        <v>16389</v>
      </c>
      <c r="B8818" s="6" t="s">
        <v>29258</v>
      </c>
      <c r="C8818" s="6" t="s">
        <v>29259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12295</v>
      </c>
      <c r="M8818" s="6">
        <v>63</v>
      </c>
      <c r="N8818" s="6" t="e">
        <f>VLOOKUP(A8818,web_archive!D:AB,18,FALSE)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29260</v>
      </c>
      <c r="V8818" s="6" t="s">
        <v>29253</v>
      </c>
      <c r="W8818" s="6" t="s">
        <v>12299</v>
      </c>
      <c r="X8818" s="6" t="s">
        <v>12299</v>
      </c>
    </row>
    <row r="8819" spans="1:24" x14ac:dyDescent="0.3">
      <c r="A8819" s="6">
        <v>16390</v>
      </c>
      <c r="B8819" s="6" t="s">
        <v>29261</v>
      </c>
      <c r="C8819" s="6" t="s">
        <v>29262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12295</v>
      </c>
      <c r="M8819" s="6">
        <v>63</v>
      </c>
      <c r="N8819" s="6" t="e">
        <f>VLOOKUP(A8819,web_archive!D:AB,18,FALSE)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29263</v>
      </c>
      <c r="V8819" s="6" t="s">
        <v>29257</v>
      </c>
      <c r="W8819" s="6" t="s">
        <v>12299</v>
      </c>
      <c r="X8819" s="6" t="s">
        <v>12299</v>
      </c>
    </row>
    <row r="8820" spans="1:24" x14ac:dyDescent="0.3">
      <c r="A8820" s="6">
        <v>16393</v>
      </c>
      <c r="B8820" s="6" t="s">
        <v>29264</v>
      </c>
      <c r="C8820" s="6" t="s">
        <v>29265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12295</v>
      </c>
      <c r="M8820" s="6">
        <v>63</v>
      </c>
      <c r="N8820" s="6" t="e">
        <f>VLOOKUP(A8820,web_archive!D:AB,18,FALSE)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29266</v>
      </c>
      <c r="V8820" s="6" t="s">
        <v>12491</v>
      </c>
      <c r="W8820" s="6" t="s">
        <v>12299</v>
      </c>
      <c r="X8820" s="6" t="s">
        <v>12299</v>
      </c>
    </row>
    <row r="8821" spans="1:24" x14ac:dyDescent="0.3">
      <c r="A8821" s="6">
        <v>16394</v>
      </c>
      <c r="B8821" s="6" t="s">
        <v>29267</v>
      </c>
      <c r="C8821" s="6" t="s">
        <v>29268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12295</v>
      </c>
      <c r="M8821" s="6">
        <v>63</v>
      </c>
      <c r="N8821" s="6" t="e">
        <f>VLOOKUP(A8821,web_archive!D:AB,18,FALSE)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29266</v>
      </c>
      <c r="V8821" s="6" t="s">
        <v>12489</v>
      </c>
      <c r="W8821" s="6" t="s">
        <v>12299</v>
      </c>
      <c r="X8821" s="6" t="s">
        <v>12299</v>
      </c>
    </row>
    <row r="8822" spans="1:24" x14ac:dyDescent="0.3">
      <c r="A8822" s="6">
        <v>16395</v>
      </c>
      <c r="B8822" s="6" t="s">
        <v>29269</v>
      </c>
      <c r="C8822" s="6" t="s">
        <v>29270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12295</v>
      </c>
      <c r="M8822" s="6">
        <v>63</v>
      </c>
      <c r="N8822" s="6" t="e">
        <f>VLOOKUP(A8822,web_archive!D:AB,18,FALSE)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29271</v>
      </c>
      <c r="V8822" s="6" t="s">
        <v>12491</v>
      </c>
      <c r="W8822" s="6" t="s">
        <v>12299</v>
      </c>
      <c r="X8822" s="6" t="s">
        <v>12299</v>
      </c>
    </row>
    <row r="8823" spans="1:24" x14ac:dyDescent="0.3">
      <c r="A8823" s="6">
        <v>16396</v>
      </c>
      <c r="B8823" s="6" t="s">
        <v>29272</v>
      </c>
      <c r="C8823" s="6" t="s">
        <v>29273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12295</v>
      </c>
      <c r="M8823" s="6">
        <v>63</v>
      </c>
      <c r="N8823" s="6" t="e">
        <f>VLOOKUP(A8823,web_archive!D:AB,18,FALSE)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29271</v>
      </c>
      <c r="V8823" s="6" t="s">
        <v>12489</v>
      </c>
      <c r="W8823" s="6" t="s">
        <v>12299</v>
      </c>
      <c r="X8823" s="6" t="s">
        <v>12299</v>
      </c>
    </row>
    <row r="8824" spans="1:24" x14ac:dyDescent="0.3">
      <c r="A8824" s="6">
        <v>16397</v>
      </c>
      <c r="B8824" s="6" t="s">
        <v>29274</v>
      </c>
      <c r="C8824" s="6" t="s">
        <v>29275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12295</v>
      </c>
      <c r="M8824" s="6">
        <v>63</v>
      </c>
      <c r="N8824" s="6" t="e">
        <f>VLOOKUP(A8824,web_archive!D:AB,18,FALSE)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29276</v>
      </c>
      <c r="V8824" s="6" t="s">
        <v>12368</v>
      </c>
      <c r="W8824" s="6" t="s">
        <v>12299</v>
      </c>
      <c r="X8824" s="6" t="s">
        <v>12299</v>
      </c>
    </row>
    <row r="8825" spans="1:24" x14ac:dyDescent="0.3">
      <c r="A8825" s="6">
        <v>16398</v>
      </c>
      <c r="B8825" s="6" t="s">
        <v>29277</v>
      </c>
      <c r="C8825" s="6" t="s">
        <v>29227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12295</v>
      </c>
      <c r="M8825" s="6">
        <v>63</v>
      </c>
      <c r="N8825" s="6" t="e">
        <f>VLOOKUP(A8825,web_archive!D:AB,18,FALSE)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29228</v>
      </c>
      <c r="V8825" s="6" t="s">
        <v>12368</v>
      </c>
      <c r="W8825" s="6" t="s">
        <v>12299</v>
      </c>
      <c r="X8825" s="6" t="s">
        <v>12299</v>
      </c>
    </row>
    <row r="8826" spans="1:24" x14ac:dyDescent="0.3">
      <c r="A8826" s="6">
        <v>16399</v>
      </c>
      <c r="B8826" s="6" t="s">
        <v>29278</v>
      </c>
      <c r="C8826" s="6" t="s">
        <v>29275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12295</v>
      </c>
      <c r="M8826" s="6">
        <v>63</v>
      </c>
      <c r="N8826" s="6" t="e">
        <f>VLOOKUP(A8826,web_archive!D:AB,18,FALSE)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29276</v>
      </c>
      <c r="V8826" s="6" t="s">
        <v>12368</v>
      </c>
      <c r="W8826" s="6" t="s">
        <v>12299</v>
      </c>
      <c r="X8826" s="6" t="s">
        <v>12299</v>
      </c>
    </row>
    <row r="8827" spans="1:24" x14ac:dyDescent="0.3">
      <c r="A8827" s="6">
        <v>16405</v>
      </c>
      <c r="B8827" s="6" t="s">
        <v>29279</v>
      </c>
      <c r="C8827" s="6" t="s">
        <v>29280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12295</v>
      </c>
      <c r="M8827" s="6">
        <v>63</v>
      </c>
      <c r="N8827" s="6" t="e">
        <f>VLOOKUP(A8827,web_archive!D:AB,18,FALSE)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29281</v>
      </c>
      <c r="V8827" s="6" t="s">
        <v>12368</v>
      </c>
      <c r="W8827" s="6" t="s">
        <v>12299</v>
      </c>
      <c r="X8827" s="6" t="s">
        <v>12299</v>
      </c>
    </row>
    <row r="8828" spans="1:24" x14ac:dyDescent="0.3">
      <c r="A8828" s="6">
        <v>16406</v>
      </c>
      <c r="B8828" s="6" t="s">
        <v>29282</v>
      </c>
      <c r="C8828" s="6" t="s">
        <v>29283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12295</v>
      </c>
      <c r="M8828" s="6">
        <v>63</v>
      </c>
      <c r="N8828" s="6" t="e">
        <f>VLOOKUP(A8828,web_archive!D:AB,18,FALSE)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29281</v>
      </c>
      <c r="V8828" s="6" t="s">
        <v>12368</v>
      </c>
      <c r="W8828" s="6" t="s">
        <v>12299</v>
      </c>
      <c r="X8828" s="6" t="s">
        <v>12299</v>
      </c>
    </row>
    <row r="8829" spans="1:24" x14ac:dyDescent="0.3">
      <c r="A8829" s="6">
        <v>16409</v>
      </c>
      <c r="B8829" s="6" t="s">
        <v>29284</v>
      </c>
      <c r="C8829" s="6" t="s">
        <v>29285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12295</v>
      </c>
      <c r="M8829" s="6">
        <v>63</v>
      </c>
      <c r="N8829" s="6" t="e">
        <f>VLOOKUP(A8829,web_archive!D:AB,18,FALSE)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29286</v>
      </c>
      <c r="V8829" s="6" t="s">
        <v>12299</v>
      </c>
      <c r="W8829" s="6" t="s">
        <v>12299</v>
      </c>
      <c r="X8829" s="6"/>
    </row>
    <row r="8830" spans="1:24" x14ac:dyDescent="0.3">
      <c r="A8830" s="6">
        <v>16410</v>
      </c>
      <c r="B8830" s="6" t="s">
        <v>29287</v>
      </c>
      <c r="C8830" s="6" t="s">
        <v>29288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12295</v>
      </c>
      <c r="M8830" s="6">
        <v>63</v>
      </c>
      <c r="N8830" s="6" t="e">
        <f>VLOOKUP(A8830,web_archive!D:AB,18,FALSE)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29289</v>
      </c>
      <c r="V8830" s="6" t="s">
        <v>12368</v>
      </c>
      <c r="W8830" s="6" t="s">
        <v>12299</v>
      </c>
      <c r="X8830" s="6" t="s">
        <v>12299</v>
      </c>
    </row>
    <row r="8831" spans="1:24" x14ac:dyDescent="0.3">
      <c r="A8831" s="6">
        <v>16411</v>
      </c>
      <c r="B8831" s="6" t="s">
        <v>29290</v>
      </c>
      <c r="C8831" s="6" t="s">
        <v>29291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12295</v>
      </c>
      <c r="M8831" s="6">
        <v>63</v>
      </c>
      <c r="N8831" s="6" t="e">
        <f>VLOOKUP(A8831,web_archive!D:AB,18,FALSE)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29289</v>
      </c>
      <c r="V8831" s="6" t="s">
        <v>12368</v>
      </c>
      <c r="W8831" s="6" t="s">
        <v>12299</v>
      </c>
      <c r="X8831" s="6" t="s">
        <v>12299</v>
      </c>
    </row>
    <row r="8832" spans="1:24" x14ac:dyDescent="0.3">
      <c r="A8832" s="6">
        <v>16412</v>
      </c>
      <c r="B8832" s="6" t="s">
        <v>29292</v>
      </c>
      <c r="C8832" s="6" t="s">
        <v>29293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12295</v>
      </c>
      <c r="M8832" s="6">
        <v>63</v>
      </c>
      <c r="N8832" s="6" t="e">
        <f>VLOOKUP(A8832,web_archive!D:AB,18,FALSE)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29294</v>
      </c>
      <c r="V8832" s="6" t="s">
        <v>12368</v>
      </c>
      <c r="W8832" s="6" t="s">
        <v>12299</v>
      </c>
      <c r="X8832" s="6" t="s">
        <v>12299</v>
      </c>
    </row>
    <row r="8833" spans="1:36" x14ac:dyDescent="0.3">
      <c r="A8833" s="6">
        <v>16413</v>
      </c>
      <c r="B8833" s="6" t="s">
        <v>29295</v>
      </c>
      <c r="C8833" s="6" t="s">
        <v>29296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12295</v>
      </c>
      <c r="M8833" s="6">
        <v>63</v>
      </c>
      <c r="N8833" s="6" t="e">
        <f>VLOOKUP(A8833,web_archive!D:AB,18,FALSE)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29294</v>
      </c>
      <c r="V8833" s="6" t="s">
        <v>12368</v>
      </c>
      <c r="W8833" s="6" t="s">
        <v>12299</v>
      </c>
      <c r="X8833" s="6" t="s">
        <v>12299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29297</v>
      </c>
      <c r="C8834" s="6" t="s">
        <v>29298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12295</v>
      </c>
      <c r="M8834" s="6">
        <v>63</v>
      </c>
      <c r="N8834" s="6" t="e">
        <f>VLOOKUP(A8834,web_archive!D:AB,18,FALSE)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29299</v>
      </c>
      <c r="V8834" s="6" t="s">
        <v>12368</v>
      </c>
      <c r="W8834" s="6" t="s">
        <v>12299</v>
      </c>
      <c r="X8834" s="6" t="s">
        <v>12299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29300</v>
      </c>
      <c r="C8835" s="6" t="s">
        <v>29301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12295</v>
      </c>
      <c r="M8835" s="6">
        <v>63</v>
      </c>
      <c r="N8835" s="6" t="e">
        <f>VLOOKUP(A8835,web_archive!D:AB,18,FALSE)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29299</v>
      </c>
      <c r="V8835" s="6" t="s">
        <v>12368</v>
      </c>
      <c r="W8835" s="6" t="s">
        <v>12299</v>
      </c>
      <c r="X8835" s="6" t="s">
        <v>12299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29302</v>
      </c>
      <c r="C8836" s="6" t="s">
        <v>29303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12295</v>
      </c>
      <c r="M8836" s="6">
        <v>63</v>
      </c>
      <c r="N8836" s="6" t="e">
        <f>VLOOKUP(A8836,web_archive!D:AB,18,FALSE)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24889</v>
      </c>
      <c r="V8836" s="6" t="s">
        <v>12667</v>
      </c>
      <c r="W8836" s="6" t="s">
        <v>12299</v>
      </c>
      <c r="X8836" s="6" t="s">
        <v>12299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29304</v>
      </c>
      <c r="C8837" s="6" t="s">
        <v>29305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12295</v>
      </c>
      <c r="M8837" s="6">
        <v>63</v>
      </c>
      <c r="N8837" s="6" t="e">
        <f>VLOOKUP(A8837,web_archive!D:AB,18,FALSE)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26132</v>
      </c>
      <c r="V8837" s="6" t="s">
        <v>12486</v>
      </c>
      <c r="W8837" s="6" t="s">
        <v>12299</v>
      </c>
      <c r="X8837" s="6" t="s">
        <v>12299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29306</v>
      </c>
      <c r="C8838" s="6" t="s">
        <v>25126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12295</v>
      </c>
      <c r="M8838" s="6">
        <v>63</v>
      </c>
      <c r="N8838" s="6" t="e">
        <f>VLOOKUP(A8838,web_archive!D:AB,18,FALSE)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24859</v>
      </c>
      <c r="V8838" s="6" t="s">
        <v>26936</v>
      </c>
      <c r="W8838" s="6" t="s">
        <v>29307</v>
      </c>
      <c r="X8838" s="6" t="s">
        <v>29308</v>
      </c>
      <c r="Y8838" s="6" t="s">
        <v>29309</v>
      </c>
      <c r="Z8838" s="6" t="s">
        <v>26935</v>
      </c>
      <c r="AA8838" s="6" t="s">
        <v>29310</v>
      </c>
      <c r="AB8838" s="6" t="s">
        <v>29311</v>
      </c>
      <c r="AC8838" s="6" t="s">
        <v>29312</v>
      </c>
      <c r="AD8838" s="6" t="s">
        <v>29313</v>
      </c>
      <c r="AE8838" s="6" t="s">
        <v>26966</v>
      </c>
      <c r="AF8838" s="6" t="s">
        <v>29314</v>
      </c>
      <c r="AG8838" s="6" t="s">
        <v>29315</v>
      </c>
      <c r="AH8838" s="6" t="s">
        <v>12489</v>
      </c>
      <c r="AI8838" s="6" t="s">
        <v>12299</v>
      </c>
      <c r="AJ8838" s="6" t="s">
        <v>12299</v>
      </c>
    </row>
    <row r="8839" spans="1:36" x14ac:dyDescent="0.3">
      <c r="A8839" s="6">
        <v>16421</v>
      </c>
      <c r="B8839" s="6" t="s">
        <v>29316</v>
      </c>
      <c r="C8839" s="6" t="s">
        <v>27680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12295</v>
      </c>
      <c r="M8839" s="6">
        <v>63</v>
      </c>
      <c r="N8839" s="6" t="e">
        <f>VLOOKUP(A8839,web_archive!D:AB,18,FALSE)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27681</v>
      </c>
      <c r="V8839" s="6" t="s">
        <v>12368</v>
      </c>
      <c r="W8839" s="6" t="s">
        <v>12299</v>
      </c>
      <c r="X8839" s="6" t="s">
        <v>12299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29317</v>
      </c>
      <c r="C8840" s="6" t="s">
        <v>29318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12295</v>
      </c>
      <c r="M8840" s="6">
        <v>63</v>
      </c>
      <c r="N8840" s="6" t="e">
        <f>VLOOKUP(A8840,web_archive!D:AB,18,FALSE)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25844</v>
      </c>
      <c r="V8840" s="6" t="s">
        <v>25841</v>
      </c>
      <c r="W8840" s="6" t="s">
        <v>12299</v>
      </c>
      <c r="X8840" s="6" t="s">
        <v>12299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29319</v>
      </c>
      <c r="C8841" s="6" t="s">
        <v>29320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12295</v>
      </c>
      <c r="M8841" s="6">
        <v>63</v>
      </c>
      <c r="N8841" s="6" t="e">
        <f>VLOOKUP(A8841,web_archive!D:AB,18,FALSE)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29321</v>
      </c>
      <c r="V8841" s="6" t="s">
        <v>29322</v>
      </c>
      <c r="W8841" s="6" t="s">
        <v>29323</v>
      </c>
      <c r="X8841" s="6" t="s">
        <v>12489</v>
      </c>
      <c r="Y8841" s="6" t="s">
        <v>12299</v>
      </c>
      <c r="Z8841" s="6" t="s">
        <v>12299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29324</v>
      </c>
      <c r="C8842" s="6" t="s">
        <v>25849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12295</v>
      </c>
      <c r="M8842" s="6">
        <v>63</v>
      </c>
      <c r="N8842" s="6" t="e">
        <f>VLOOKUP(A8842,web_archive!D:AB,18,FALSE)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25850</v>
      </c>
      <c r="V8842" s="6" t="s">
        <v>25841</v>
      </c>
      <c r="W8842" s="6" t="s">
        <v>12299</v>
      </c>
      <c r="X8842" s="6" t="s">
        <v>12299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29325</v>
      </c>
      <c r="C8843" s="6" t="s">
        <v>25861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12295</v>
      </c>
      <c r="M8843" s="6">
        <v>63</v>
      </c>
      <c r="N8843" s="6" t="e">
        <f>VLOOKUP(A8843,web_archive!D:AB,18,FALSE)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25862</v>
      </c>
      <c r="V8843" s="6" t="s">
        <v>25841</v>
      </c>
      <c r="W8843" s="6" t="s">
        <v>12299</v>
      </c>
      <c r="X8843" s="6" t="s">
        <v>12299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29326</v>
      </c>
      <c r="C8844" s="6" t="s">
        <v>25873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12295</v>
      </c>
      <c r="M8844" s="6">
        <v>63</v>
      </c>
      <c r="N8844" s="6" t="e">
        <f>VLOOKUP(A8844,web_archive!D:AB,18,FALSE)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25874</v>
      </c>
      <c r="V8844" s="6" t="s">
        <v>25841</v>
      </c>
      <c r="W8844" s="6" t="s">
        <v>12299</v>
      </c>
      <c r="X8844" s="6" t="s">
        <v>12299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29327</v>
      </c>
      <c r="C8845" s="6" t="s">
        <v>25876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12295</v>
      </c>
      <c r="M8845" s="6">
        <v>63</v>
      </c>
      <c r="N8845" s="6" t="e">
        <f>VLOOKUP(A8845,web_archive!D:AB,18,FALSE)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25877</v>
      </c>
      <c r="V8845" s="6" t="s">
        <v>25841</v>
      </c>
      <c r="W8845" s="6" t="s">
        <v>12299</v>
      </c>
      <c r="X8845" s="6" t="s">
        <v>12299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29328</v>
      </c>
      <c r="C8846" s="6" t="s">
        <v>25864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12295</v>
      </c>
      <c r="M8846" s="6">
        <v>63</v>
      </c>
      <c r="N8846" s="6" t="e">
        <f>VLOOKUP(A8846,web_archive!D:AB,18,FALSE)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25865</v>
      </c>
      <c r="V8846" s="6" t="s">
        <v>25841</v>
      </c>
      <c r="W8846" s="6" t="s">
        <v>12299</v>
      </c>
      <c r="X8846" s="6" t="s">
        <v>12299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29329</v>
      </c>
      <c r="C8847" s="6" t="s">
        <v>25855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12295</v>
      </c>
      <c r="M8847" s="6">
        <v>63</v>
      </c>
      <c r="N8847" s="6" t="e">
        <f>VLOOKUP(A8847,web_archive!D:AB,18,FALSE)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29330</v>
      </c>
      <c r="V8847" s="6" t="s">
        <v>29331</v>
      </c>
      <c r="W8847" s="6" t="s">
        <v>12299</v>
      </c>
      <c r="X8847" s="6" t="s">
        <v>12299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29332</v>
      </c>
      <c r="C8848" s="6" t="s">
        <v>25858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12295</v>
      </c>
      <c r="M8848" s="6">
        <v>63</v>
      </c>
      <c r="N8848" s="6" t="e">
        <f>VLOOKUP(A8848,web_archive!D:AB,18,FALSE)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25859</v>
      </c>
      <c r="V8848" s="6" t="s">
        <v>25841</v>
      </c>
      <c r="W8848" s="6" t="s">
        <v>12299</v>
      </c>
      <c r="X8848" s="6" t="s">
        <v>12299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29333</v>
      </c>
      <c r="C8849" s="6" t="s">
        <v>29334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12295</v>
      </c>
      <c r="M8849" s="6">
        <v>63</v>
      </c>
      <c r="N8849" s="6" t="e">
        <f>VLOOKUP(A8849,web_archive!D:AB,18,FALSE)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26223</v>
      </c>
      <c r="V8849" s="6" t="s">
        <v>25841</v>
      </c>
      <c r="W8849" s="6" t="s">
        <v>12299</v>
      </c>
      <c r="X8849" s="6" t="s">
        <v>12299</v>
      </c>
    </row>
    <row r="8850" spans="1:24" x14ac:dyDescent="0.3">
      <c r="A8850" s="6">
        <v>16436</v>
      </c>
      <c r="B8850" s="6" t="s">
        <v>29335</v>
      </c>
      <c r="C8850" s="6" t="s">
        <v>29336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12295</v>
      </c>
      <c r="M8850" s="6">
        <v>63</v>
      </c>
      <c r="N8850" s="6" t="e">
        <f>VLOOKUP(A8850,web_archive!D:AB,18,FALSE)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29337</v>
      </c>
      <c r="V8850" s="6" t="s">
        <v>12368</v>
      </c>
      <c r="W8850" s="6" t="s">
        <v>12299</v>
      </c>
      <c r="X8850" s="6" t="s">
        <v>12299</v>
      </c>
    </row>
    <row r="8851" spans="1:24" x14ac:dyDescent="0.3">
      <c r="A8851" s="6">
        <v>16437</v>
      </c>
      <c r="B8851" s="6" t="s">
        <v>29338</v>
      </c>
      <c r="C8851" s="6" t="s">
        <v>29336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12295</v>
      </c>
      <c r="M8851" s="6">
        <v>63</v>
      </c>
      <c r="N8851" s="6" t="e">
        <f>VLOOKUP(A8851,web_archive!D:AB,18,FALSE)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29337</v>
      </c>
      <c r="V8851" s="6" t="s">
        <v>12368</v>
      </c>
      <c r="W8851" s="6" t="s">
        <v>12299</v>
      </c>
      <c r="X8851" s="6" t="s">
        <v>12299</v>
      </c>
    </row>
    <row r="8852" spans="1:24" x14ac:dyDescent="0.3">
      <c r="A8852" s="6">
        <v>16438</v>
      </c>
      <c r="B8852" s="6" t="s">
        <v>29339</v>
      </c>
      <c r="C8852" s="6" t="s">
        <v>29340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12295</v>
      </c>
      <c r="M8852" s="6">
        <v>63</v>
      </c>
      <c r="N8852" s="6" t="e">
        <f>VLOOKUP(A8852,web_archive!D:AB,18,FALSE)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29341</v>
      </c>
      <c r="V8852" s="6" t="s">
        <v>12368</v>
      </c>
      <c r="W8852" s="6" t="s">
        <v>12299</v>
      </c>
      <c r="X8852" s="6" t="s">
        <v>12299</v>
      </c>
    </row>
    <row r="8853" spans="1:24" x14ac:dyDescent="0.3">
      <c r="A8853" s="6">
        <v>16439</v>
      </c>
      <c r="B8853" s="6" t="s">
        <v>29342</v>
      </c>
      <c r="C8853" s="6" t="s">
        <v>29340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12295</v>
      </c>
      <c r="M8853" s="6">
        <v>63</v>
      </c>
      <c r="N8853" s="6" t="e">
        <f>VLOOKUP(A8853,web_archive!D:AB,18,FALSE)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29341</v>
      </c>
      <c r="V8853" s="6" t="s">
        <v>12368</v>
      </c>
      <c r="W8853" s="6" t="s">
        <v>12299</v>
      </c>
      <c r="X8853" s="6" t="s">
        <v>12299</v>
      </c>
    </row>
    <row r="8854" spans="1:24" x14ac:dyDescent="0.3">
      <c r="A8854" s="6">
        <v>16440</v>
      </c>
      <c r="B8854" s="6" t="s">
        <v>29343</v>
      </c>
      <c r="C8854" s="6" t="s">
        <v>29344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12295</v>
      </c>
      <c r="M8854" s="6">
        <v>63</v>
      </c>
      <c r="N8854" s="6" t="e">
        <f>VLOOKUP(A8854,web_archive!D:AB,18,FALSE)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29345</v>
      </c>
      <c r="V8854" s="6" t="s">
        <v>12368</v>
      </c>
      <c r="W8854" s="6" t="s">
        <v>12299</v>
      </c>
      <c r="X8854" s="6" t="s">
        <v>12299</v>
      </c>
    </row>
    <row r="8855" spans="1:24" x14ac:dyDescent="0.3">
      <c r="A8855" s="6">
        <v>16446</v>
      </c>
      <c r="B8855" s="6" t="s">
        <v>29346</v>
      </c>
      <c r="C8855" s="6" t="s">
        <v>29347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12295</v>
      </c>
      <c r="M8855" s="6">
        <v>63</v>
      </c>
      <c r="N8855" s="6" t="e">
        <f>VLOOKUP(A8855,web_archive!D:AB,18,FALSE)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29348</v>
      </c>
      <c r="V8855" s="6" t="s">
        <v>12299</v>
      </c>
      <c r="W8855" s="6" t="s">
        <v>12299</v>
      </c>
      <c r="X8855" s="6"/>
    </row>
    <row r="8856" spans="1:24" x14ac:dyDescent="0.3">
      <c r="A8856" s="6">
        <v>16447</v>
      </c>
      <c r="B8856" s="6" t="s">
        <v>29349</v>
      </c>
      <c r="C8856" s="6" t="s">
        <v>29350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12295</v>
      </c>
      <c r="M8856" s="6">
        <v>63</v>
      </c>
      <c r="N8856" s="6" t="e">
        <f>VLOOKUP(A8856,web_archive!D:AB,18,FALSE)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29351</v>
      </c>
      <c r="V8856" s="6" t="s">
        <v>12368</v>
      </c>
      <c r="W8856" s="6" t="s">
        <v>12299</v>
      </c>
      <c r="X8856" s="6" t="s">
        <v>12299</v>
      </c>
    </row>
    <row r="8857" spans="1:24" x14ac:dyDescent="0.3">
      <c r="A8857" s="6">
        <v>16448</v>
      </c>
      <c r="B8857" s="6" t="s">
        <v>29352</v>
      </c>
      <c r="C8857" s="6" t="s">
        <v>29353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12295</v>
      </c>
      <c r="M8857" s="6">
        <v>63</v>
      </c>
      <c r="N8857" s="6" t="e">
        <f>VLOOKUP(A8857,web_archive!D:AB,18,FALSE)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29354</v>
      </c>
      <c r="V8857" s="6" t="s">
        <v>12368</v>
      </c>
      <c r="W8857" s="6" t="s">
        <v>12299</v>
      </c>
      <c r="X8857" s="6" t="s">
        <v>12299</v>
      </c>
    </row>
    <row r="8858" spans="1:24" x14ac:dyDescent="0.3">
      <c r="A8858" s="6">
        <v>16449</v>
      </c>
      <c r="B8858" s="6" t="s">
        <v>29355</v>
      </c>
      <c r="C8858" s="6" t="s">
        <v>29350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12295</v>
      </c>
      <c r="M8858" s="6">
        <v>63</v>
      </c>
      <c r="N8858" s="6" t="e">
        <f>VLOOKUP(A8858,web_archive!D:AB,18,FALSE)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29351</v>
      </c>
      <c r="V8858" s="6" t="s">
        <v>12368</v>
      </c>
      <c r="W8858" s="6" t="s">
        <v>12299</v>
      </c>
      <c r="X8858" s="6" t="s">
        <v>12299</v>
      </c>
    </row>
    <row r="8859" spans="1:24" x14ac:dyDescent="0.3">
      <c r="A8859" s="6">
        <v>16450</v>
      </c>
      <c r="B8859" s="6" t="s">
        <v>29356</v>
      </c>
      <c r="C8859" s="6" t="s">
        <v>29357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12295</v>
      </c>
      <c r="M8859" s="6">
        <v>63</v>
      </c>
      <c r="N8859" s="6" t="e">
        <f>VLOOKUP(A8859,web_archive!D:AB,18,FALSE)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29354</v>
      </c>
      <c r="V8859" s="6" t="s">
        <v>12368</v>
      </c>
      <c r="W8859" s="6" t="s">
        <v>12299</v>
      </c>
      <c r="X8859" s="6" t="s">
        <v>12299</v>
      </c>
    </row>
    <row r="8860" spans="1:24" x14ac:dyDescent="0.3">
      <c r="A8860" s="6">
        <v>16456</v>
      </c>
      <c r="B8860" s="6" t="s">
        <v>29358</v>
      </c>
      <c r="C8860" s="6" t="s">
        <v>29359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12295</v>
      </c>
      <c r="M8860" s="6">
        <v>63</v>
      </c>
      <c r="N8860" s="6" t="e">
        <f>VLOOKUP(A8860,web_archive!D:AB,18,FALSE)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29360</v>
      </c>
      <c r="V8860" s="6" t="s">
        <v>12299</v>
      </c>
      <c r="W8860" s="6" t="s">
        <v>12299</v>
      </c>
      <c r="X8860" s="6"/>
    </row>
    <row r="8861" spans="1:24" x14ac:dyDescent="0.3">
      <c r="A8861" s="6">
        <v>16457</v>
      </c>
      <c r="B8861" s="6" t="s">
        <v>29361</v>
      </c>
      <c r="C8861" s="6" t="s">
        <v>29362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12295</v>
      </c>
      <c r="M8861" s="6">
        <v>63</v>
      </c>
      <c r="N8861" s="6" t="e">
        <f>VLOOKUP(A8861,web_archive!D:AB,18,FALSE)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29363</v>
      </c>
      <c r="V8861" s="6" t="s">
        <v>12299</v>
      </c>
      <c r="W8861" s="6" t="s">
        <v>12299</v>
      </c>
      <c r="X8861" s="6"/>
    </row>
    <row r="8862" spans="1:24" x14ac:dyDescent="0.3">
      <c r="A8862" s="6">
        <v>16461</v>
      </c>
      <c r="B8862" s="6" t="s">
        <v>29364</v>
      </c>
      <c r="C8862" s="6" t="s">
        <v>29365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12295</v>
      </c>
      <c r="M8862" s="6">
        <v>63</v>
      </c>
      <c r="N8862" s="6" t="e">
        <f>VLOOKUP(A8862,web_archive!D:AB,18,FALSE)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29366</v>
      </c>
      <c r="V8862" s="6" t="s">
        <v>12368</v>
      </c>
      <c r="W8862" s="6" t="s">
        <v>12299</v>
      </c>
      <c r="X8862" s="6" t="s">
        <v>12299</v>
      </c>
    </row>
    <row r="8863" spans="1:24" x14ac:dyDescent="0.3">
      <c r="A8863" s="6">
        <v>16462</v>
      </c>
      <c r="B8863" s="6" t="s">
        <v>29367</v>
      </c>
      <c r="C8863" s="6" t="s">
        <v>29368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12295</v>
      </c>
      <c r="M8863" s="6">
        <v>63</v>
      </c>
      <c r="N8863" s="6" t="e">
        <f>VLOOKUP(A8863,web_archive!D:AB,18,FALSE)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29366</v>
      </c>
      <c r="V8863" s="6" t="s">
        <v>12368</v>
      </c>
      <c r="W8863" s="6" t="s">
        <v>12299</v>
      </c>
      <c r="X8863" s="6" t="s">
        <v>12299</v>
      </c>
    </row>
    <row r="8864" spans="1:24" x14ac:dyDescent="0.3">
      <c r="A8864" s="6">
        <v>16466</v>
      </c>
      <c r="B8864" s="6" t="s">
        <v>29369</v>
      </c>
      <c r="C8864" s="6" t="s">
        <v>29370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12295</v>
      </c>
      <c r="M8864" s="6">
        <v>63</v>
      </c>
      <c r="N8864" s="6" t="e">
        <f>VLOOKUP(A8864,web_archive!D:AB,18,FALSE)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29371</v>
      </c>
      <c r="V8864" s="6" t="s">
        <v>12299</v>
      </c>
      <c r="W8864" s="6" t="s">
        <v>12299</v>
      </c>
      <c r="X8864" s="6"/>
    </row>
    <row r="8865" spans="1:24" x14ac:dyDescent="0.3">
      <c r="A8865" s="6" t="s">
        <v>20231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VLOOKUP(A8865,web_archive!D:AB,18,FALSE)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29372</v>
      </c>
      <c r="C8866" s="6" t="s">
        <v>29373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12295</v>
      </c>
      <c r="M8866" s="6">
        <v>63</v>
      </c>
      <c r="N8866" s="6" t="e">
        <f>VLOOKUP(A8866,web_archive!D:AB,18,FALSE)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29374</v>
      </c>
      <c r="V8866" s="6" t="s">
        <v>12489</v>
      </c>
      <c r="W8866" s="6" t="s">
        <v>12299</v>
      </c>
      <c r="X8866" s="6" t="s">
        <v>12299</v>
      </c>
    </row>
    <row r="8867" spans="1:24" x14ac:dyDescent="0.3">
      <c r="A8867" s="6">
        <v>16483</v>
      </c>
      <c r="B8867" s="6" t="s">
        <v>29375</v>
      </c>
      <c r="C8867" s="6" t="s">
        <v>29376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12295</v>
      </c>
      <c r="M8867" s="6">
        <v>63</v>
      </c>
      <c r="N8867" s="6" t="e">
        <f>VLOOKUP(A8867,web_archive!D:AB,18,FALSE)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29377</v>
      </c>
      <c r="V8867" s="6" t="s">
        <v>12489</v>
      </c>
      <c r="W8867" s="6" t="s">
        <v>12299</v>
      </c>
      <c r="X8867" s="6" t="s">
        <v>12299</v>
      </c>
    </row>
    <row r="8868" spans="1:24" x14ac:dyDescent="0.3">
      <c r="A8868" s="6" t="s">
        <v>20231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VLOOKUP(A8868,web_archive!D:AB,18,FALSE)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29378</v>
      </c>
      <c r="C8869" s="6" t="s">
        <v>29379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12295</v>
      </c>
      <c r="M8869" s="6">
        <v>63</v>
      </c>
      <c r="N8869" s="6" t="e">
        <f>VLOOKUP(A8869,web_archive!D:AB,18,FALSE)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24862</v>
      </c>
      <c r="V8869" s="6" t="s">
        <v>12489</v>
      </c>
      <c r="W8869" s="6" t="s">
        <v>12299</v>
      </c>
      <c r="X8869" s="6" t="s">
        <v>12299</v>
      </c>
    </row>
    <row r="8870" spans="1:24" x14ac:dyDescent="0.3">
      <c r="A8870" s="6">
        <v>16504</v>
      </c>
      <c r="B8870" s="6" t="s">
        <v>29380</v>
      </c>
      <c r="C8870" s="6" t="s">
        <v>29381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12295</v>
      </c>
      <c r="M8870" s="6">
        <v>63</v>
      </c>
      <c r="N8870" s="6" t="e">
        <f>VLOOKUP(A8870,web_archive!D:AB,18,FALSE)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24865</v>
      </c>
      <c r="V8870" s="6" t="s">
        <v>12489</v>
      </c>
      <c r="W8870" s="6" t="s">
        <v>12299</v>
      </c>
      <c r="X8870" s="6" t="s">
        <v>12299</v>
      </c>
    </row>
    <row r="8871" spans="1:24" x14ac:dyDescent="0.3">
      <c r="A8871" s="6">
        <v>16505</v>
      </c>
      <c r="B8871" s="6" t="s">
        <v>29382</v>
      </c>
      <c r="C8871" s="6" t="s">
        <v>29383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12295</v>
      </c>
      <c r="M8871" s="6">
        <v>63</v>
      </c>
      <c r="N8871" s="6" t="e">
        <f>VLOOKUP(A8871,web_archive!D:AB,18,FALSE)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29384</v>
      </c>
      <c r="V8871" s="6" t="s">
        <v>12489</v>
      </c>
      <c r="W8871" s="6" t="s">
        <v>12299</v>
      </c>
      <c r="X8871" s="6" t="s">
        <v>12299</v>
      </c>
    </row>
    <row r="8872" spans="1:24" x14ac:dyDescent="0.3">
      <c r="A8872" s="6">
        <v>16506</v>
      </c>
      <c r="B8872" s="6" t="s">
        <v>29385</v>
      </c>
      <c r="C8872" s="6" t="s">
        <v>29386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12295</v>
      </c>
      <c r="M8872" s="6">
        <v>63</v>
      </c>
      <c r="N8872" s="6" t="e">
        <f>VLOOKUP(A8872,web_archive!D:AB,18,FALSE)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29387</v>
      </c>
      <c r="V8872" s="6" t="s">
        <v>12489</v>
      </c>
      <c r="W8872" s="6" t="s">
        <v>12299</v>
      </c>
      <c r="X8872" s="6" t="s">
        <v>12299</v>
      </c>
    </row>
    <row r="8873" spans="1:24" x14ac:dyDescent="0.3">
      <c r="A8873" s="6">
        <v>16507</v>
      </c>
      <c r="B8873" s="6" t="s">
        <v>29388</v>
      </c>
      <c r="C8873" s="6" t="s">
        <v>29389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12295</v>
      </c>
      <c r="M8873" s="6">
        <v>63</v>
      </c>
      <c r="N8873" s="6" t="e">
        <f>VLOOKUP(A8873,web_archive!D:AB,18,FALSE)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29390</v>
      </c>
      <c r="V8873" s="6" t="s">
        <v>12489</v>
      </c>
      <c r="W8873" s="6" t="s">
        <v>12299</v>
      </c>
      <c r="X8873" s="6" t="s">
        <v>12299</v>
      </c>
    </row>
    <row r="8874" spans="1:24" x14ac:dyDescent="0.3">
      <c r="A8874" s="6">
        <v>16508</v>
      </c>
      <c r="B8874" s="6" t="s">
        <v>29391</v>
      </c>
      <c r="C8874" s="6" t="s">
        <v>29392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12295</v>
      </c>
      <c r="M8874" s="6">
        <v>63</v>
      </c>
      <c r="N8874" s="6" t="e">
        <f>VLOOKUP(A8874,web_archive!D:AB,18,FALSE)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29393</v>
      </c>
      <c r="V8874" s="6" t="s">
        <v>12489</v>
      </c>
      <c r="W8874" s="6" t="s">
        <v>12299</v>
      </c>
      <c r="X8874" s="6" t="s">
        <v>12299</v>
      </c>
    </row>
    <row r="8875" spans="1:24" x14ac:dyDescent="0.3">
      <c r="A8875" s="6">
        <v>16509</v>
      </c>
      <c r="B8875" s="6" t="s">
        <v>29394</v>
      </c>
      <c r="C8875" s="6" t="s">
        <v>29395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12295</v>
      </c>
      <c r="M8875" s="6">
        <v>63</v>
      </c>
      <c r="N8875" s="6" t="e">
        <f>VLOOKUP(A8875,web_archive!D:AB,18,FALSE)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29396</v>
      </c>
      <c r="V8875" s="6" t="s">
        <v>12489</v>
      </c>
      <c r="W8875" s="6" t="s">
        <v>12299</v>
      </c>
      <c r="X8875" s="6" t="s">
        <v>12299</v>
      </c>
    </row>
    <row r="8876" spans="1:24" x14ac:dyDescent="0.3">
      <c r="A8876" s="6">
        <v>16510</v>
      </c>
      <c r="B8876" s="6" t="s">
        <v>29397</v>
      </c>
      <c r="C8876" s="6" t="s">
        <v>29398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12295</v>
      </c>
      <c r="M8876" s="6">
        <v>63</v>
      </c>
      <c r="N8876" s="6" t="e">
        <f>VLOOKUP(A8876,web_archive!D:AB,18,FALSE)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29399</v>
      </c>
      <c r="V8876" s="6" t="s">
        <v>12489</v>
      </c>
      <c r="W8876" s="6" t="s">
        <v>12299</v>
      </c>
      <c r="X8876" s="6" t="s">
        <v>12299</v>
      </c>
    </row>
    <row r="8877" spans="1:24" x14ac:dyDescent="0.3">
      <c r="A8877" s="6">
        <v>16514</v>
      </c>
      <c r="B8877" s="6" t="s">
        <v>29400</v>
      </c>
      <c r="C8877" s="6" t="s">
        <v>29401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12295</v>
      </c>
      <c r="M8877" s="6">
        <v>63</v>
      </c>
      <c r="N8877" s="6" t="e">
        <f>VLOOKUP(A8877,web_archive!D:AB,18,FALSE)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29402</v>
      </c>
      <c r="V8877" s="6" t="s">
        <v>12489</v>
      </c>
      <c r="W8877" s="6" t="s">
        <v>12299</v>
      </c>
      <c r="X8877" s="6" t="s">
        <v>12299</v>
      </c>
    </row>
    <row r="8878" spans="1:24" x14ac:dyDescent="0.3">
      <c r="A8878" s="6">
        <v>16515</v>
      </c>
      <c r="B8878" s="6" t="s">
        <v>29403</v>
      </c>
      <c r="C8878" s="6" t="s">
        <v>29404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12295</v>
      </c>
      <c r="M8878" s="6">
        <v>63</v>
      </c>
      <c r="N8878" s="6" t="e">
        <f>VLOOKUP(A8878,web_archive!D:AB,18,FALSE)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29402</v>
      </c>
      <c r="V8878" s="6" t="s">
        <v>12489</v>
      </c>
      <c r="W8878" s="6" t="s">
        <v>12299</v>
      </c>
      <c r="X8878" s="6" t="s">
        <v>12299</v>
      </c>
    </row>
    <row r="8879" spans="1:24" x14ac:dyDescent="0.3">
      <c r="A8879" s="6" t="s">
        <v>20231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VLOOKUP(A8879,web_archive!D:AB,18,FALSE)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29405</v>
      </c>
      <c r="C8880" s="6" t="s">
        <v>29406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12295</v>
      </c>
      <c r="M8880" s="6">
        <v>63</v>
      </c>
      <c r="N8880" s="6" t="e">
        <f>VLOOKUP(A8880,web_archive!D:AB,18,FALSE)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29407</v>
      </c>
      <c r="V8880" s="6" t="s">
        <v>12299</v>
      </c>
      <c r="W8880" s="6" t="s">
        <v>12299</v>
      </c>
      <c r="X8880" s="6"/>
    </row>
    <row r="8881" spans="1:24" x14ac:dyDescent="0.3">
      <c r="A8881" s="6">
        <v>16543</v>
      </c>
      <c r="B8881" s="6" t="s">
        <v>29408</v>
      </c>
      <c r="C8881" s="6" t="s">
        <v>29409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12295</v>
      </c>
      <c r="M8881" s="6">
        <v>63</v>
      </c>
      <c r="N8881" s="6" t="e">
        <f>VLOOKUP(A8881,web_archive!D:AB,18,FALSE)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29410</v>
      </c>
      <c r="V8881" s="6" t="s">
        <v>12368</v>
      </c>
      <c r="W8881" s="6" t="s">
        <v>12299</v>
      </c>
      <c r="X8881" s="6" t="s">
        <v>12299</v>
      </c>
    </row>
    <row r="8882" spans="1:24" x14ac:dyDescent="0.3">
      <c r="A8882" s="6">
        <v>16544</v>
      </c>
      <c r="B8882" s="6" t="s">
        <v>29411</v>
      </c>
      <c r="C8882" s="6" t="s">
        <v>29412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12295</v>
      </c>
      <c r="M8882" s="6">
        <v>63</v>
      </c>
      <c r="N8882" s="6" t="e">
        <f>VLOOKUP(A8882,web_archive!D:AB,18,FALSE)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29410</v>
      </c>
      <c r="V8882" s="6" t="s">
        <v>12368</v>
      </c>
      <c r="W8882" s="6" t="s">
        <v>12299</v>
      </c>
      <c r="X8882" s="6" t="s">
        <v>12299</v>
      </c>
    </row>
    <row r="8883" spans="1:24" x14ac:dyDescent="0.3">
      <c r="A8883" s="6">
        <v>16548</v>
      </c>
      <c r="B8883" s="6" t="s">
        <v>29413</v>
      </c>
      <c r="C8883" s="6" t="s">
        <v>29414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12295</v>
      </c>
      <c r="M8883" s="6">
        <v>63</v>
      </c>
      <c r="N8883" s="6" t="e">
        <f>VLOOKUP(A8883,web_archive!D:AB,18,FALSE)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29415</v>
      </c>
      <c r="V8883" s="6" t="s">
        <v>12368</v>
      </c>
      <c r="W8883" s="6" t="s">
        <v>12299</v>
      </c>
      <c r="X8883" s="6" t="s">
        <v>12299</v>
      </c>
    </row>
    <row r="8884" spans="1:24" x14ac:dyDescent="0.3">
      <c r="A8884" s="6">
        <v>16549</v>
      </c>
      <c r="B8884" s="6" t="s">
        <v>29416</v>
      </c>
      <c r="C8884" s="6" t="s">
        <v>29417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12295</v>
      </c>
      <c r="M8884" s="6">
        <v>63</v>
      </c>
      <c r="N8884" s="6" t="e">
        <f>VLOOKUP(A8884,web_archive!D:AB,18,FALSE)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29418</v>
      </c>
      <c r="V8884" s="6" t="s">
        <v>12368</v>
      </c>
      <c r="W8884" s="6" t="s">
        <v>12299</v>
      </c>
      <c r="X8884" s="6" t="s">
        <v>12299</v>
      </c>
    </row>
    <row r="8885" spans="1:24" x14ac:dyDescent="0.3">
      <c r="A8885" s="6">
        <v>16550</v>
      </c>
      <c r="B8885" s="6" t="s">
        <v>29419</v>
      </c>
      <c r="C8885" s="6" t="s">
        <v>29414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12295</v>
      </c>
      <c r="M8885" s="6">
        <v>63</v>
      </c>
      <c r="N8885" s="6" t="e">
        <f>VLOOKUP(A8885,web_archive!D:AB,18,FALSE)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29415</v>
      </c>
      <c r="V8885" s="6" t="s">
        <v>12368</v>
      </c>
      <c r="W8885" s="6" t="s">
        <v>12299</v>
      </c>
      <c r="X8885" s="6" t="s">
        <v>12299</v>
      </c>
    </row>
    <row r="8886" spans="1:24" x14ac:dyDescent="0.3">
      <c r="A8886" s="6">
        <v>16551</v>
      </c>
      <c r="B8886" s="6" t="s">
        <v>29420</v>
      </c>
      <c r="C8886" s="6" t="s">
        <v>29417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12295</v>
      </c>
      <c r="M8886" s="6">
        <v>63</v>
      </c>
      <c r="N8886" s="6" t="e">
        <f>VLOOKUP(A8886,web_archive!D:AB,18,FALSE)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29418</v>
      </c>
      <c r="V8886" s="6" t="s">
        <v>12368</v>
      </c>
      <c r="W8886" s="6" t="s">
        <v>12299</v>
      </c>
      <c r="X8886" s="6" t="s">
        <v>12299</v>
      </c>
    </row>
    <row r="8887" spans="1:24" x14ac:dyDescent="0.3">
      <c r="A8887" s="6">
        <v>16554</v>
      </c>
      <c r="B8887" s="6" t="s">
        <v>29421</v>
      </c>
      <c r="C8887" s="6" t="s">
        <v>29422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12295</v>
      </c>
      <c r="M8887" s="6">
        <v>63</v>
      </c>
      <c r="N8887" s="6" t="e">
        <f>VLOOKUP(A8887,web_archive!D:AB,18,FALSE)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29423</v>
      </c>
      <c r="V8887" s="6" t="s">
        <v>12368</v>
      </c>
      <c r="W8887" s="6" t="s">
        <v>12299</v>
      </c>
      <c r="X8887" s="6" t="s">
        <v>12299</v>
      </c>
    </row>
    <row r="8888" spans="1:24" x14ac:dyDescent="0.3">
      <c r="A8888" s="6">
        <v>16555</v>
      </c>
      <c r="B8888" s="6" t="s">
        <v>29424</v>
      </c>
      <c r="C8888" s="6" t="s">
        <v>29425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12295</v>
      </c>
      <c r="M8888" s="6">
        <v>63</v>
      </c>
      <c r="N8888" s="6" t="e">
        <f>VLOOKUP(A8888,web_archive!D:AB,18,FALSE)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29426</v>
      </c>
      <c r="V8888" s="6" t="s">
        <v>12368</v>
      </c>
      <c r="W8888" s="6" t="s">
        <v>12299</v>
      </c>
      <c r="X8888" s="6" t="s">
        <v>12299</v>
      </c>
    </row>
    <row r="8889" spans="1:24" x14ac:dyDescent="0.3">
      <c r="A8889" s="6">
        <v>16556</v>
      </c>
      <c r="B8889" s="6" t="s">
        <v>29427</v>
      </c>
      <c r="C8889" s="6" t="s">
        <v>29428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12295</v>
      </c>
      <c r="M8889" s="6">
        <v>63</v>
      </c>
      <c r="N8889" s="6" t="e">
        <f>VLOOKUP(A8889,web_archive!D:AB,18,FALSE)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29429</v>
      </c>
      <c r="V8889" s="6" t="s">
        <v>12368</v>
      </c>
      <c r="W8889" s="6" t="s">
        <v>12299</v>
      </c>
      <c r="X8889" s="6" t="s">
        <v>12299</v>
      </c>
    </row>
    <row r="8890" spans="1:24" x14ac:dyDescent="0.3">
      <c r="A8890" s="6">
        <v>16557</v>
      </c>
      <c r="B8890" s="6" t="s">
        <v>29430</v>
      </c>
      <c r="C8890" s="6" t="s">
        <v>29431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12295</v>
      </c>
      <c r="M8890" s="6">
        <v>63</v>
      </c>
      <c r="N8890" s="6" t="e">
        <f>VLOOKUP(A8890,web_archive!D:AB,18,FALSE)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29432</v>
      </c>
      <c r="V8890" s="6" t="s">
        <v>12489</v>
      </c>
      <c r="W8890" s="6" t="s">
        <v>12299</v>
      </c>
      <c r="X8890" s="6" t="s">
        <v>12299</v>
      </c>
    </row>
    <row r="8891" spans="1:24" x14ac:dyDescent="0.3">
      <c r="A8891" s="6">
        <v>16558</v>
      </c>
      <c r="B8891" s="6" t="s">
        <v>29433</v>
      </c>
      <c r="C8891" s="6" t="s">
        <v>29434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12295</v>
      </c>
      <c r="M8891" s="6">
        <v>63</v>
      </c>
      <c r="N8891" s="6" t="e">
        <f>VLOOKUP(A8891,web_archive!D:AB,18,FALSE)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29435</v>
      </c>
      <c r="V8891" s="6" t="s">
        <v>12489</v>
      </c>
      <c r="W8891" s="6" t="s">
        <v>12299</v>
      </c>
      <c r="X8891" s="6" t="s">
        <v>12299</v>
      </c>
    </row>
    <row r="8892" spans="1:24" x14ac:dyDescent="0.3">
      <c r="A8892" s="6">
        <v>16559</v>
      </c>
      <c r="B8892" s="6" t="s">
        <v>29436</v>
      </c>
      <c r="C8892" s="6" t="s">
        <v>29437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12295</v>
      </c>
      <c r="M8892" s="6">
        <v>63</v>
      </c>
      <c r="N8892" s="6" t="e">
        <f>VLOOKUP(A8892,web_archive!D:AB,18,FALSE)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29438</v>
      </c>
      <c r="V8892" s="6" t="s">
        <v>12489</v>
      </c>
      <c r="W8892" s="6" t="s">
        <v>12299</v>
      </c>
      <c r="X8892" s="6" t="s">
        <v>12299</v>
      </c>
    </row>
    <row r="8893" spans="1:24" x14ac:dyDescent="0.3">
      <c r="A8893" s="6">
        <v>16560</v>
      </c>
      <c r="B8893" s="6" t="s">
        <v>29439</v>
      </c>
      <c r="C8893" s="6" t="s">
        <v>29440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12295</v>
      </c>
      <c r="M8893" s="6">
        <v>63</v>
      </c>
      <c r="N8893" s="6" t="e">
        <f>VLOOKUP(A8893,web_archive!D:AB,18,FALSE)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29441</v>
      </c>
      <c r="V8893" s="6" t="s">
        <v>12489</v>
      </c>
      <c r="W8893" s="6" t="s">
        <v>12299</v>
      </c>
      <c r="X8893" s="6" t="s">
        <v>12299</v>
      </c>
    </row>
    <row r="8894" spans="1:24" x14ac:dyDescent="0.3">
      <c r="A8894" s="6">
        <v>16561</v>
      </c>
      <c r="B8894" s="6" t="s">
        <v>29442</v>
      </c>
      <c r="C8894" s="6" t="s">
        <v>29443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12295</v>
      </c>
      <c r="M8894" s="6">
        <v>63</v>
      </c>
      <c r="N8894" s="6" t="e">
        <f>VLOOKUP(A8894,web_archive!D:AB,18,FALSE)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12299</v>
      </c>
      <c r="V8894" s="6" t="s">
        <v>12299</v>
      </c>
      <c r="W8894" s="6" t="s">
        <v>12299</v>
      </c>
      <c r="X8894" s="6"/>
    </row>
    <row r="8895" spans="1:24" x14ac:dyDescent="0.3">
      <c r="A8895" s="6">
        <v>16562</v>
      </c>
      <c r="B8895" s="6" t="s">
        <v>29444</v>
      </c>
      <c r="C8895" s="6" t="s">
        <v>29445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12295</v>
      </c>
      <c r="M8895" s="6">
        <v>63</v>
      </c>
      <c r="N8895" s="6" t="e">
        <f>VLOOKUP(A8895,web_archive!D:AB,18,FALSE)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29446</v>
      </c>
      <c r="V8895" s="6" t="s">
        <v>12299</v>
      </c>
      <c r="W8895" s="6" t="s">
        <v>12299</v>
      </c>
      <c r="X8895" s="6"/>
    </row>
    <row r="8896" spans="1:24" x14ac:dyDescent="0.3">
      <c r="A8896" s="6">
        <v>16563</v>
      </c>
      <c r="B8896" s="6" t="s">
        <v>29447</v>
      </c>
      <c r="C8896" s="6" t="s">
        <v>29448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12295</v>
      </c>
      <c r="M8896" s="6">
        <v>63</v>
      </c>
      <c r="N8896" s="6" t="e">
        <f>VLOOKUP(A8896,web_archive!D:AB,18,FALSE)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26338</v>
      </c>
      <c r="V8896" s="6" t="s">
        <v>12491</v>
      </c>
      <c r="W8896" s="6" t="s">
        <v>12299</v>
      </c>
      <c r="X8896" s="6" t="s">
        <v>12299</v>
      </c>
    </row>
    <row r="8897" spans="1:30" x14ac:dyDescent="0.3">
      <c r="A8897" s="6">
        <v>16565</v>
      </c>
      <c r="B8897" s="6" t="s">
        <v>29449</v>
      </c>
      <c r="C8897" s="6" t="s">
        <v>29450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12295</v>
      </c>
      <c r="M8897" s="6">
        <v>63</v>
      </c>
      <c r="N8897" s="6" t="e">
        <f>VLOOKUP(A8897,web_archive!D:AB,18,FALSE)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29451</v>
      </c>
      <c r="V8897" s="6" t="s">
        <v>12368</v>
      </c>
      <c r="W8897" s="6" t="s">
        <v>12299</v>
      </c>
      <c r="X8897" s="6" t="s">
        <v>12299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29452</v>
      </c>
      <c r="C8898" s="6" t="s">
        <v>29450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12295</v>
      </c>
      <c r="M8898" s="6">
        <v>63</v>
      </c>
      <c r="N8898" s="6" t="e">
        <f>VLOOKUP(A8898,web_archive!D:AB,18,FALSE)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29451</v>
      </c>
      <c r="V8898" s="6" t="s">
        <v>12368</v>
      </c>
      <c r="W8898" s="6" t="s">
        <v>12299</v>
      </c>
      <c r="X8898" s="6" t="s">
        <v>12299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29453</v>
      </c>
      <c r="C8899" s="6" t="s">
        <v>29454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12295</v>
      </c>
      <c r="M8899" s="6">
        <v>63</v>
      </c>
      <c r="N8899" s="6" t="e">
        <f>VLOOKUP(A8899,web_archive!D:AB,18,FALSE)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29455</v>
      </c>
      <c r="V8899" s="6" t="s">
        <v>12368</v>
      </c>
      <c r="W8899" s="6" t="s">
        <v>12299</v>
      </c>
      <c r="X8899" s="6" t="s">
        <v>12299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29456</v>
      </c>
      <c r="C8900" s="6" t="s">
        <v>29457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12295</v>
      </c>
      <c r="M8900" s="6">
        <v>63</v>
      </c>
      <c r="N8900" s="6" t="e">
        <f>VLOOKUP(A8900,web_archive!D:AB,18,FALSE)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29455</v>
      </c>
      <c r="V8900" s="6" t="s">
        <v>12368</v>
      </c>
      <c r="W8900" s="6" t="s">
        <v>12299</v>
      </c>
      <c r="X8900" s="6" t="s">
        <v>12299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29458</v>
      </c>
      <c r="C8901" s="6" t="s">
        <v>29459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12295</v>
      </c>
      <c r="M8901" s="6">
        <v>63</v>
      </c>
      <c r="N8901" s="6" t="e">
        <f>VLOOKUP(A8901,web_archive!D:AB,18,FALSE)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12299</v>
      </c>
      <c r="V8901" s="6" t="s">
        <v>12299</v>
      </c>
      <c r="W8901" s="6" t="s">
        <v>12299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29460</v>
      </c>
      <c r="C8902" s="6" t="s">
        <v>29461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12295</v>
      </c>
      <c r="M8902" s="6">
        <v>63</v>
      </c>
      <c r="N8902" s="6" t="e">
        <f>VLOOKUP(A8902,web_archive!D:AB,18,FALSE)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29462</v>
      </c>
      <c r="V8902" s="6" t="s">
        <v>12368</v>
      </c>
      <c r="W8902" s="6" t="s">
        <v>12299</v>
      </c>
      <c r="X8902" s="6" t="s">
        <v>12299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29463</v>
      </c>
      <c r="C8903" s="6" t="s">
        <v>29464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12295</v>
      </c>
      <c r="M8903" s="6">
        <v>63</v>
      </c>
      <c r="N8903" s="6" t="e">
        <f>VLOOKUP(A8903,web_archive!D:AB,18,FALSE)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29465</v>
      </c>
      <c r="V8903" s="6" t="s">
        <v>12299</v>
      </c>
      <c r="W8903" s="6" t="s">
        <v>12299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29466</v>
      </c>
      <c r="C8904" s="6" t="s">
        <v>29467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12295</v>
      </c>
      <c r="M8904" s="6">
        <v>63</v>
      </c>
      <c r="N8904" s="6" t="e">
        <f>VLOOKUP(A8904,web_archive!D:AB,18,FALSE)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12299</v>
      </c>
      <c r="V8904" s="6" t="s">
        <v>12299</v>
      </c>
      <c r="W8904" s="6" t="s">
        <v>12299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29468</v>
      </c>
      <c r="C8905" s="6" t="s">
        <v>29469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12295</v>
      </c>
      <c r="M8905" s="6">
        <v>63</v>
      </c>
      <c r="N8905" s="6" t="e">
        <f>VLOOKUP(A8905,web_archive!D:AB,18,FALSE)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29470</v>
      </c>
      <c r="V8905" s="6" t="s">
        <v>12368</v>
      </c>
      <c r="W8905" s="6" t="s">
        <v>12299</v>
      </c>
      <c r="X8905" s="6" t="s">
        <v>12299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29471</v>
      </c>
      <c r="C8906" s="6" t="s">
        <v>29472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12295</v>
      </c>
      <c r="M8906" s="6">
        <v>63</v>
      </c>
      <c r="N8906" s="6" t="e">
        <f>VLOOKUP(A8906,web_archive!D:AB,18,FALSE)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29473</v>
      </c>
      <c r="V8906" s="6" t="s">
        <v>12368</v>
      </c>
      <c r="W8906" s="6" t="s">
        <v>12299</v>
      </c>
      <c r="X8906" s="6" t="s">
        <v>12299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29474</v>
      </c>
      <c r="C8907" s="6" t="s">
        <v>29475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12295</v>
      </c>
      <c r="M8907" s="6">
        <v>63</v>
      </c>
      <c r="N8907" s="6" t="e">
        <f>VLOOKUP(A8907,web_archive!D:AB,18,FALSE)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29473</v>
      </c>
      <c r="V8907" s="6" t="s">
        <v>12368</v>
      </c>
      <c r="W8907" s="6" t="s">
        <v>12299</v>
      </c>
      <c r="X8907" s="6" t="s">
        <v>12299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29476</v>
      </c>
      <c r="C8908" s="6" t="s">
        <v>29477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12295</v>
      </c>
      <c r="M8908" s="6">
        <v>63</v>
      </c>
      <c r="N8908" s="6" t="e">
        <f>VLOOKUP(A8908,web_archive!D:AB,18,FALSE)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29478</v>
      </c>
      <c r="V8908" s="6" t="s">
        <v>12368</v>
      </c>
      <c r="W8908" s="6" t="s">
        <v>12299</v>
      </c>
      <c r="X8908" s="6" t="s">
        <v>12299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29479</v>
      </c>
      <c r="C8909" s="6" t="s">
        <v>29480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12295</v>
      </c>
      <c r="M8909" s="6">
        <v>63</v>
      </c>
      <c r="N8909" s="6" t="e">
        <f>VLOOKUP(A8909,web_archive!D:AB,18,FALSE)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29478</v>
      </c>
      <c r="V8909" s="6" t="s">
        <v>12368</v>
      </c>
      <c r="W8909" s="6" t="s">
        <v>12299</v>
      </c>
      <c r="X8909" s="6" t="s">
        <v>12299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29481</v>
      </c>
      <c r="C8910" s="6" t="s">
        <v>29482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12295</v>
      </c>
      <c r="M8910" s="6">
        <v>63</v>
      </c>
      <c r="N8910" s="6" t="e">
        <f>VLOOKUP(A8910,web_archive!D:AB,18,FALSE)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22894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29483</v>
      </c>
      <c r="AB8910" s="6" t="s">
        <v>12368</v>
      </c>
      <c r="AC8910" s="6" t="s">
        <v>12299</v>
      </c>
      <c r="AD8910" s="6" t="s">
        <v>12299</v>
      </c>
    </row>
    <row r="8911" spans="1:30" x14ac:dyDescent="0.3">
      <c r="A8911" s="6">
        <v>16589</v>
      </c>
      <c r="B8911" s="6" t="s">
        <v>29484</v>
      </c>
      <c r="C8911" s="6" t="s">
        <v>29482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12295</v>
      </c>
      <c r="M8911" s="6">
        <v>63</v>
      </c>
      <c r="N8911" s="6" t="e">
        <f>VLOOKUP(A8911,web_archive!D:AB,18,FALSE)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22894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29483</v>
      </c>
      <c r="AB8911" s="6" t="s">
        <v>12368</v>
      </c>
      <c r="AC8911" s="6" t="s">
        <v>12299</v>
      </c>
      <c r="AD8911" s="6" t="s">
        <v>12299</v>
      </c>
    </row>
    <row r="8912" spans="1:30" x14ac:dyDescent="0.3">
      <c r="A8912" s="6">
        <v>16590</v>
      </c>
      <c r="B8912" s="6" t="s">
        <v>29485</v>
      </c>
      <c r="C8912" s="6" t="s">
        <v>29482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12295</v>
      </c>
      <c r="M8912" s="6">
        <v>63</v>
      </c>
      <c r="N8912" s="6" t="e">
        <f>VLOOKUP(A8912,web_archive!D:AB,18,FALSE)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22894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29483</v>
      </c>
      <c r="AB8912" s="6" t="s">
        <v>12368</v>
      </c>
      <c r="AC8912" s="6" t="s">
        <v>12299</v>
      </c>
      <c r="AD8912" s="6" t="s">
        <v>12299</v>
      </c>
    </row>
    <row r="8913" spans="1:36" x14ac:dyDescent="0.3">
      <c r="A8913" s="6">
        <v>16598</v>
      </c>
      <c r="B8913" s="6" t="s">
        <v>29486</v>
      </c>
      <c r="C8913" s="6" t="s">
        <v>29487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12295</v>
      </c>
      <c r="M8913" s="6">
        <v>63</v>
      </c>
      <c r="N8913" s="6" t="e">
        <f>VLOOKUP(A8913,web_archive!D:AB,18,FALSE)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12299</v>
      </c>
      <c r="V8913" s="6" t="s">
        <v>12299</v>
      </c>
      <c r="W8913" s="6" t="s">
        <v>12299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20231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VLOOKUP(A8914,web_archive!D:AB,18,FALSE)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29488</v>
      </c>
      <c r="C8915" s="6" t="s">
        <v>29489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12295</v>
      </c>
      <c r="M8915" s="6">
        <v>63</v>
      </c>
      <c r="N8915" s="6" t="e">
        <f>VLOOKUP(A8915,web_archive!D:AB,18,FALSE)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22894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29490</v>
      </c>
      <c r="AH8915" s="6" t="s">
        <v>12368</v>
      </c>
      <c r="AI8915" s="6" t="s">
        <v>12299</v>
      </c>
      <c r="AJ8915" s="6" t="s">
        <v>12299</v>
      </c>
    </row>
    <row r="8916" spans="1:36" x14ac:dyDescent="0.3">
      <c r="A8916" s="6">
        <v>16600</v>
      </c>
      <c r="B8916" s="6" t="s">
        <v>29491</v>
      </c>
      <c r="C8916" s="6" t="s">
        <v>29492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12295</v>
      </c>
      <c r="M8916" s="6">
        <v>63</v>
      </c>
      <c r="N8916" s="6" t="e">
        <f>VLOOKUP(A8916,web_archive!D:AB,18,FALSE)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12299</v>
      </c>
      <c r="V8916" s="6" t="s">
        <v>12299</v>
      </c>
      <c r="W8916" s="6" t="s">
        <v>12299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29493</v>
      </c>
      <c r="C8917" s="6" t="s">
        <v>29494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12295</v>
      </c>
      <c r="M8917" s="6">
        <v>63</v>
      </c>
      <c r="N8917" s="6" t="e">
        <f>VLOOKUP(A8917,web_archive!D:AB,18,FALSE)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29495</v>
      </c>
      <c r="V8917" s="6" t="s">
        <v>12368</v>
      </c>
      <c r="W8917" s="6" t="s">
        <v>12299</v>
      </c>
      <c r="X8917" s="6" t="s">
        <v>12299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29496</v>
      </c>
      <c r="C8918" s="6" t="s">
        <v>29497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12295</v>
      </c>
      <c r="M8918" s="6">
        <v>63</v>
      </c>
      <c r="N8918" s="6" t="e">
        <f>VLOOKUP(A8918,web_archive!D:AB,18,FALSE)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29495</v>
      </c>
      <c r="V8918" s="6" t="s">
        <v>12368</v>
      </c>
      <c r="W8918" s="6" t="s">
        <v>12299</v>
      </c>
      <c r="X8918" s="6" t="s">
        <v>12299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29498</v>
      </c>
      <c r="C8919" s="6" t="s">
        <v>29499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12295</v>
      </c>
      <c r="M8919" s="6">
        <v>63</v>
      </c>
      <c r="N8919" s="6" t="e">
        <f>VLOOKUP(A8919,web_archive!D:AB,18,FALSE)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29500</v>
      </c>
      <c r="V8919" s="6" t="s">
        <v>14976</v>
      </c>
      <c r="W8919" s="6" t="s">
        <v>12299</v>
      </c>
      <c r="X8919" s="6" t="s">
        <v>12299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29501</v>
      </c>
      <c r="C8920" s="6" t="s">
        <v>29499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12295</v>
      </c>
      <c r="M8920" s="6">
        <v>63</v>
      </c>
      <c r="N8920" s="6" t="e">
        <f>VLOOKUP(A8920,web_archive!D:AB,18,FALSE)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29502</v>
      </c>
      <c r="V8920" s="6" t="s">
        <v>14976</v>
      </c>
      <c r="W8920" s="6" t="s">
        <v>12299</v>
      </c>
      <c r="X8920" s="6" t="s">
        <v>12299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29503</v>
      </c>
      <c r="C8921" s="6" t="s">
        <v>29504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12295</v>
      </c>
      <c r="M8921" s="6">
        <v>63</v>
      </c>
      <c r="N8921" s="6" t="e">
        <f>VLOOKUP(A8921,web_archive!D:AB,18,FALSE)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29505</v>
      </c>
      <c r="V8921" s="6" t="s">
        <v>12368</v>
      </c>
      <c r="W8921" s="6" t="s">
        <v>12299</v>
      </c>
      <c r="X8921" s="6" t="s">
        <v>12299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29506</v>
      </c>
      <c r="C8922" s="6" t="s">
        <v>29507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12295</v>
      </c>
      <c r="M8922" s="6">
        <v>63</v>
      </c>
      <c r="N8922" s="6" t="e">
        <f>VLOOKUP(A8922,web_archive!D:AB,18,FALSE)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29508</v>
      </c>
      <c r="V8922" s="6" t="s">
        <v>12368</v>
      </c>
      <c r="W8922" s="6" t="s">
        <v>12299</v>
      </c>
      <c r="X8922" s="6" t="s">
        <v>12299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29509</v>
      </c>
      <c r="C8923" s="6" t="s">
        <v>29510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12295</v>
      </c>
      <c r="M8923" s="6">
        <v>63</v>
      </c>
      <c r="N8923" s="6" t="e">
        <f>VLOOKUP(A8923,web_archive!D:AB,18,FALSE)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29508</v>
      </c>
      <c r="V8923" s="6" t="s">
        <v>12368</v>
      </c>
      <c r="W8923" s="6" t="s">
        <v>12299</v>
      </c>
      <c r="X8923" s="6" t="s">
        <v>12299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29511</v>
      </c>
      <c r="C8924" s="6" t="s">
        <v>29512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12295</v>
      </c>
      <c r="M8924" s="6">
        <v>63</v>
      </c>
      <c r="N8924" s="6" t="e">
        <f>VLOOKUP(A8924,web_archive!D:AB,18,FALSE)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29513</v>
      </c>
      <c r="V8924" s="6" t="s">
        <v>12368</v>
      </c>
      <c r="W8924" s="6" t="s">
        <v>12299</v>
      </c>
      <c r="X8924" s="6" t="s">
        <v>12299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29514</v>
      </c>
      <c r="C8925" s="6" t="s">
        <v>29515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12295</v>
      </c>
      <c r="M8925" s="6">
        <v>63</v>
      </c>
      <c r="N8925" s="6" t="e">
        <f>VLOOKUP(A8925,web_archive!D:AB,18,FALSE)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29516</v>
      </c>
      <c r="V8925" s="6" t="s">
        <v>12368</v>
      </c>
      <c r="W8925" s="6" t="s">
        <v>12299</v>
      </c>
      <c r="X8925" s="6" t="s">
        <v>12299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29517</v>
      </c>
      <c r="C8926" s="6" t="s">
        <v>29518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12295</v>
      </c>
      <c r="M8926" s="6">
        <v>63</v>
      </c>
      <c r="N8926" s="6" t="e">
        <f>VLOOKUP(A8926,web_archive!D:AB,18,FALSE)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29519</v>
      </c>
      <c r="V8926" s="6" t="s">
        <v>25841</v>
      </c>
      <c r="W8926" s="6" t="s">
        <v>12299</v>
      </c>
      <c r="X8926" s="6" t="s">
        <v>12299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29520</v>
      </c>
      <c r="C8927" s="6" t="s">
        <v>29521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12295</v>
      </c>
      <c r="M8927" s="6">
        <v>63</v>
      </c>
      <c r="N8927" s="6" t="e">
        <f>VLOOKUP(A8927,web_archive!D:AB,18,FALSE)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29522</v>
      </c>
      <c r="V8927" s="6" t="s">
        <v>25841</v>
      </c>
      <c r="W8927" s="6" t="s">
        <v>12299</v>
      </c>
      <c r="X8927" s="6" t="s">
        <v>12299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29523</v>
      </c>
      <c r="C8928" s="6" t="s">
        <v>29524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12295</v>
      </c>
      <c r="M8928" s="6">
        <v>63</v>
      </c>
      <c r="N8928" s="6" t="e">
        <f>VLOOKUP(A8928,web_archive!D:AB,18,FALSE)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12299</v>
      </c>
      <c r="V8928" s="6" t="s">
        <v>12299</v>
      </c>
      <c r="W8928" s="6" t="s">
        <v>12299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29525</v>
      </c>
      <c r="C8929" s="6" t="s">
        <v>29526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12295</v>
      </c>
      <c r="M8929" s="6">
        <v>63</v>
      </c>
      <c r="N8929" s="6" t="e">
        <f>VLOOKUP(A8929,web_archive!D:AB,18,FALSE)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29527</v>
      </c>
      <c r="V8929" s="6" t="s">
        <v>12299</v>
      </c>
      <c r="W8929" s="6" t="s">
        <v>12299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29528</v>
      </c>
      <c r="C8930" s="6" t="s">
        <v>29529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12295</v>
      </c>
      <c r="M8930" s="6">
        <v>63</v>
      </c>
      <c r="N8930" s="6" t="e">
        <f>VLOOKUP(A8930,web_archive!D:AB,18,FALSE)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29530</v>
      </c>
      <c r="V8930" s="6" t="s">
        <v>12299</v>
      </c>
      <c r="W8930" s="6" t="s">
        <v>12299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29531</v>
      </c>
      <c r="C8931" s="6" t="s">
        <v>29532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12295</v>
      </c>
      <c r="M8931" s="6">
        <v>63</v>
      </c>
      <c r="N8931" s="6" t="e">
        <f>VLOOKUP(A8931,web_archive!D:AB,18,FALSE)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29533</v>
      </c>
      <c r="V8931" s="6" t="s">
        <v>12299</v>
      </c>
      <c r="W8931" s="6" t="s">
        <v>12299</v>
      </c>
      <c r="X8931" s="6"/>
      <c r="Y8931" s="6"/>
      <c r="Z8931" s="6"/>
      <c r="AA8931" s="6"/>
    </row>
    <row r="8932" spans="1:27" x14ac:dyDescent="0.3">
      <c r="A8932" s="6" t="s">
        <v>20231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VLOOKUP(A8932,web_archive!D:AB,18,FALSE)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29534</v>
      </c>
      <c r="C8933" s="6" t="s">
        <v>29535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12295</v>
      </c>
      <c r="M8933" s="6">
        <v>63</v>
      </c>
      <c r="N8933" s="6" t="e">
        <f>VLOOKUP(A8933,web_archive!D:AB,18,FALSE)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29536</v>
      </c>
      <c r="V8933" s="6" t="s">
        <v>12299</v>
      </c>
      <c r="W8933" s="6" t="s">
        <v>12299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29537</v>
      </c>
      <c r="C8934" s="6" t="s">
        <v>29538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12295</v>
      </c>
      <c r="M8934" s="6">
        <v>63</v>
      </c>
      <c r="N8934" s="6" t="e">
        <f>VLOOKUP(A8934,web_archive!D:AB,18,FALSE)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29539</v>
      </c>
      <c r="V8934" s="6" t="s">
        <v>12489</v>
      </c>
      <c r="W8934" s="6" t="s">
        <v>12299</v>
      </c>
      <c r="X8934" s="6" t="s">
        <v>12299</v>
      </c>
      <c r="Y8934" s="6"/>
      <c r="Z8934" s="6"/>
      <c r="AA8934" s="6"/>
    </row>
    <row r="8935" spans="1:27" x14ac:dyDescent="0.3">
      <c r="A8935" s="6">
        <v>16654</v>
      </c>
      <c r="B8935" s="6" t="s">
        <v>29540</v>
      </c>
      <c r="C8935" s="6" t="s">
        <v>29541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12295</v>
      </c>
      <c r="M8935" s="6">
        <v>63</v>
      </c>
      <c r="N8935" s="6" t="e">
        <f>VLOOKUP(A8935,web_archive!D:AB,18,FALSE)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12299</v>
      </c>
      <c r="V8935" s="6" t="s">
        <v>12299</v>
      </c>
      <c r="W8935" s="6" t="s">
        <v>12299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29542</v>
      </c>
      <c r="C8936" s="6" t="s">
        <v>29543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12295</v>
      </c>
      <c r="M8936" s="6">
        <v>63</v>
      </c>
      <c r="N8936" s="6" t="e">
        <f>VLOOKUP(A8936,web_archive!D:AB,18,FALSE)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29544</v>
      </c>
      <c r="V8936" s="6" t="s">
        <v>12489</v>
      </c>
      <c r="W8936" s="6" t="s">
        <v>12299</v>
      </c>
      <c r="X8936" s="6" t="s">
        <v>12299</v>
      </c>
      <c r="Y8936" s="6"/>
      <c r="Z8936" s="6"/>
      <c r="AA8936" s="6"/>
    </row>
    <row r="8937" spans="1:27" x14ac:dyDescent="0.3">
      <c r="A8937" s="6">
        <v>16658</v>
      </c>
      <c r="B8937" s="6" t="s">
        <v>29545</v>
      </c>
      <c r="C8937" s="6" t="s">
        <v>29546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12295</v>
      </c>
      <c r="M8937" s="6">
        <v>63</v>
      </c>
      <c r="N8937" s="6" t="e">
        <f>VLOOKUP(A8937,web_archive!D:AB,18,FALSE)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29544</v>
      </c>
      <c r="V8937" s="6" t="s">
        <v>12489</v>
      </c>
      <c r="W8937" s="6" t="s">
        <v>12299</v>
      </c>
      <c r="X8937" s="6" t="s">
        <v>12299</v>
      </c>
      <c r="Y8937" s="6"/>
      <c r="Z8937" s="6"/>
      <c r="AA8937" s="6"/>
    </row>
    <row r="8938" spans="1:27" x14ac:dyDescent="0.3">
      <c r="A8938" s="6">
        <v>16664</v>
      </c>
      <c r="B8938" s="6" t="s">
        <v>29547</v>
      </c>
      <c r="C8938" s="6" t="s">
        <v>29548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12295</v>
      </c>
      <c r="M8938" s="6">
        <v>63</v>
      </c>
      <c r="N8938" s="6" t="e">
        <f>VLOOKUP(A8938,web_archive!D:AB,18,FALSE)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12299</v>
      </c>
      <c r="V8938" s="6" t="s">
        <v>12299</v>
      </c>
      <c r="W8938" s="6" t="s">
        <v>12299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29549</v>
      </c>
      <c r="C8939" s="6" t="s">
        <v>29550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12295</v>
      </c>
      <c r="M8939" s="6">
        <v>63</v>
      </c>
      <c r="N8939" s="6" t="e">
        <f>VLOOKUP(A8939,web_archive!D:AB,18,FALSE)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12299</v>
      </c>
      <c r="V8939" s="6" t="s">
        <v>12299</v>
      </c>
      <c r="W8939" s="6" t="s">
        <v>12299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29551</v>
      </c>
      <c r="C8940" s="6" t="s">
        <v>29552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12295</v>
      </c>
      <c r="M8940" s="6">
        <v>63</v>
      </c>
      <c r="N8940" s="6" t="e">
        <f>VLOOKUP(A8940,web_archive!D:AB,18,FALSE)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29553</v>
      </c>
      <c r="V8940" s="6" t="s">
        <v>13475</v>
      </c>
      <c r="W8940" s="6" t="s">
        <v>12299</v>
      </c>
      <c r="X8940" s="6" t="s">
        <v>12299</v>
      </c>
      <c r="Y8940" s="6"/>
      <c r="Z8940" s="6"/>
      <c r="AA8940" s="6"/>
    </row>
    <row r="8941" spans="1:27" x14ac:dyDescent="0.3">
      <c r="A8941" s="6">
        <v>16668</v>
      </c>
      <c r="B8941" s="6" t="s">
        <v>29554</v>
      </c>
      <c r="C8941" s="6" t="s">
        <v>29555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12295</v>
      </c>
      <c r="M8941" s="6">
        <v>63</v>
      </c>
      <c r="N8941" s="6" t="e">
        <f>VLOOKUP(A8941,web_archive!D:AB,18,FALSE)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29556</v>
      </c>
      <c r="V8941" s="6" t="s">
        <v>29557</v>
      </c>
      <c r="W8941" s="6" t="s">
        <v>12299</v>
      </c>
      <c r="X8941" s="6" t="s">
        <v>12299</v>
      </c>
      <c r="Y8941" s="6"/>
      <c r="Z8941" s="6"/>
      <c r="AA8941" s="6"/>
    </row>
    <row r="8942" spans="1:27" x14ac:dyDescent="0.3">
      <c r="A8942" s="6">
        <v>16670</v>
      </c>
      <c r="B8942" s="6" t="s">
        <v>29558</v>
      </c>
      <c r="C8942" s="6" t="s">
        <v>29559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12295</v>
      </c>
      <c r="M8942" s="6">
        <v>63</v>
      </c>
      <c r="N8942" s="6" t="e">
        <f>VLOOKUP(A8942,web_archive!D:AB,18,FALSE)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26335</v>
      </c>
      <c r="V8942" s="6" t="s">
        <v>29560</v>
      </c>
      <c r="W8942" s="6">
        <v>603</v>
      </c>
      <c r="X8942" s="6" t="s">
        <v>29561</v>
      </c>
      <c r="Y8942" s="6" t="s">
        <v>12368</v>
      </c>
      <c r="Z8942" s="6" t="s">
        <v>12299</v>
      </c>
      <c r="AA8942" s="6" t="s">
        <v>12299</v>
      </c>
    </row>
    <row r="8943" spans="1:27" x14ac:dyDescent="0.3">
      <c r="A8943" s="6">
        <v>16673</v>
      </c>
      <c r="B8943" s="6" t="s">
        <v>29562</v>
      </c>
      <c r="C8943" s="6" t="s">
        <v>29563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12295</v>
      </c>
      <c r="M8943" s="6">
        <v>63</v>
      </c>
      <c r="N8943" s="6" t="e">
        <f>VLOOKUP(A8943,web_archive!D:AB,18,FALSE)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29564</v>
      </c>
      <c r="V8943" s="6" t="s">
        <v>12299</v>
      </c>
      <c r="W8943" s="6" t="s">
        <v>12299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29565</v>
      </c>
      <c r="C8944" s="6" t="s">
        <v>29566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12295</v>
      </c>
      <c r="M8944" s="6">
        <v>63</v>
      </c>
      <c r="N8944" s="6" t="e">
        <f>VLOOKUP(A8944,web_archive!D:AB,18,FALSE)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29567</v>
      </c>
      <c r="V8944" s="6" t="s">
        <v>12299</v>
      </c>
      <c r="W8944" s="6" t="s">
        <v>12299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29568</v>
      </c>
      <c r="C8945" s="6" t="s">
        <v>29569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12295</v>
      </c>
      <c r="M8945" s="6">
        <v>63</v>
      </c>
      <c r="N8945" s="6" t="e">
        <f>VLOOKUP(A8945,web_archive!D:AB,18,FALSE)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22894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29570</v>
      </c>
      <c r="AH8945" s="6" t="s">
        <v>12368</v>
      </c>
      <c r="AI8945" s="6" t="s">
        <v>12299</v>
      </c>
      <c r="AJ8945" s="6" t="s">
        <v>12299</v>
      </c>
    </row>
    <row r="8946" spans="1:36" x14ac:dyDescent="0.3">
      <c r="A8946" s="6">
        <v>16677</v>
      </c>
      <c r="B8946" s="6" t="s">
        <v>29571</v>
      </c>
      <c r="C8946" s="6" t="s">
        <v>29572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12295</v>
      </c>
      <c r="M8946" s="6">
        <v>63</v>
      </c>
      <c r="N8946" s="6" t="e">
        <f>VLOOKUP(A8946,web_archive!D:AB,18,FALSE)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29573</v>
      </c>
      <c r="V8946" s="6" t="s">
        <v>12489</v>
      </c>
      <c r="W8946" s="6" t="s">
        <v>12299</v>
      </c>
      <c r="X8946" s="6" t="s">
        <v>12299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29574</v>
      </c>
      <c r="C8947" s="6" t="s">
        <v>29575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12295</v>
      </c>
      <c r="M8947" s="6">
        <v>63</v>
      </c>
      <c r="N8947" s="6" t="e">
        <f>VLOOKUP(A8947,web_archive!D:AB,18,FALSE)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29573</v>
      </c>
      <c r="V8947" s="6" t="s">
        <v>12370</v>
      </c>
      <c r="W8947" s="6" t="s">
        <v>12299</v>
      </c>
      <c r="X8947" s="6" t="s">
        <v>12299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29576</v>
      </c>
      <c r="C8948" s="6" t="s">
        <v>29572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12295</v>
      </c>
      <c r="M8948" s="6">
        <v>63</v>
      </c>
      <c r="N8948" s="6" t="e">
        <f>VLOOKUP(A8948,web_archive!D:AB,18,FALSE)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29573</v>
      </c>
      <c r="V8948" s="6" t="s">
        <v>12489</v>
      </c>
      <c r="W8948" s="6" t="s">
        <v>12299</v>
      </c>
      <c r="X8948" s="6" t="s">
        <v>12299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29577</v>
      </c>
      <c r="C8949" s="6" t="s">
        <v>29575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12295</v>
      </c>
      <c r="M8949" s="6">
        <v>63</v>
      </c>
      <c r="N8949" s="6" t="e">
        <f>VLOOKUP(A8949,web_archive!D:AB,18,FALSE)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29573</v>
      </c>
      <c r="V8949" s="6" t="s">
        <v>12370</v>
      </c>
      <c r="W8949" s="6" t="s">
        <v>12299</v>
      </c>
      <c r="X8949" s="6" t="s">
        <v>12299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29578</v>
      </c>
      <c r="C8950" s="6" t="s">
        <v>29579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12295</v>
      </c>
      <c r="M8950" s="6">
        <v>63</v>
      </c>
      <c r="N8950" s="6" t="e">
        <f>VLOOKUP(A8950,web_archive!D:AB,18,FALSE)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29580</v>
      </c>
      <c r="V8950" s="6" t="s">
        <v>12299</v>
      </c>
      <c r="W8950" s="6" t="s">
        <v>12299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29581</v>
      </c>
      <c r="C8951" s="6" t="s">
        <v>29582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12295</v>
      </c>
      <c r="M8951" s="6">
        <v>63</v>
      </c>
      <c r="N8951" s="6" t="e">
        <f>VLOOKUP(A8951,web_archive!D:AB,18,FALSE)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29583</v>
      </c>
      <c r="V8951" s="6" t="s">
        <v>26526</v>
      </c>
      <c r="W8951" s="6" t="s">
        <v>12299</v>
      </c>
      <c r="X8951" s="6" t="s">
        <v>12299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29584</v>
      </c>
      <c r="C8952" s="6" t="s">
        <v>29585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12295</v>
      </c>
      <c r="M8952" s="6">
        <v>63</v>
      </c>
      <c r="N8952" s="6" t="e">
        <f>VLOOKUP(A8952,web_archive!D:AB,18,FALSE)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29586</v>
      </c>
      <c r="V8952" s="6" t="s">
        <v>27183</v>
      </c>
      <c r="W8952" s="6" t="s">
        <v>12299</v>
      </c>
      <c r="X8952" s="6" t="s">
        <v>12299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29587</v>
      </c>
      <c r="C8953" s="6" t="s">
        <v>29588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12295</v>
      </c>
      <c r="M8953" s="6">
        <v>63</v>
      </c>
      <c r="N8953" s="6" t="e">
        <f>VLOOKUP(A8953,web_archive!D:AB,18,FALSE)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29589</v>
      </c>
      <c r="V8953" s="6" t="s">
        <v>12489</v>
      </c>
      <c r="W8953" s="6" t="s">
        <v>12299</v>
      </c>
      <c r="X8953" s="6" t="s">
        <v>12299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29590</v>
      </c>
      <c r="C8954" s="6" t="s">
        <v>29591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12295</v>
      </c>
      <c r="M8954" s="6">
        <v>63</v>
      </c>
      <c r="N8954" s="6" t="e">
        <f>VLOOKUP(A8954,web_archive!D:AB,18,FALSE)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29589</v>
      </c>
      <c r="V8954" s="6" t="s">
        <v>12370</v>
      </c>
      <c r="W8954" s="6" t="s">
        <v>12299</v>
      </c>
      <c r="X8954" s="6" t="s">
        <v>12299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29592</v>
      </c>
      <c r="C8955" s="6" t="s">
        <v>29593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12295</v>
      </c>
      <c r="M8955" s="6">
        <v>63</v>
      </c>
      <c r="N8955" s="6" t="e">
        <f>VLOOKUP(A8955,web_archive!D:AB,18,FALSE)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29589</v>
      </c>
      <c r="V8955" s="6" t="s">
        <v>12413</v>
      </c>
      <c r="W8955" s="6" t="s">
        <v>12299</v>
      </c>
      <c r="X8955" s="6" t="s">
        <v>12299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29594</v>
      </c>
      <c r="C8956" s="6" t="s">
        <v>29595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12295</v>
      </c>
      <c r="M8956" s="6">
        <v>63</v>
      </c>
      <c r="N8956" s="6" t="e">
        <f>VLOOKUP(A8956,web_archive!D:AB,18,FALSE)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29596</v>
      </c>
      <c r="V8956" s="6" t="s">
        <v>12299</v>
      </c>
      <c r="W8956" s="6" t="s">
        <v>12299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29597</v>
      </c>
      <c r="C8957" s="6" t="s">
        <v>29598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12295</v>
      </c>
      <c r="M8957" s="6">
        <v>63</v>
      </c>
      <c r="N8957" s="6" t="e">
        <f>VLOOKUP(A8957,web_archive!D:AB,18,FALSE)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29599</v>
      </c>
      <c r="V8957" s="6" t="s">
        <v>12299</v>
      </c>
      <c r="W8957" s="6" t="s">
        <v>12299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29600</v>
      </c>
      <c r="C8958" s="6" t="s">
        <v>29601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12295</v>
      </c>
      <c r="M8958" s="6">
        <v>63</v>
      </c>
      <c r="N8958" s="6" t="e">
        <f>VLOOKUP(A8958,web_archive!D:AB,18,FALSE)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12299</v>
      </c>
      <c r="V8958" s="6" t="s">
        <v>12299</v>
      </c>
      <c r="W8958" s="6" t="s">
        <v>12299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29602</v>
      </c>
      <c r="C8959" s="6" t="s">
        <v>27212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12295</v>
      </c>
      <c r="M8959" s="6">
        <v>63</v>
      </c>
      <c r="N8959" s="6" t="e">
        <f>VLOOKUP(A8959,web_archive!D:AB,18,FALSE)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27213</v>
      </c>
      <c r="V8959" s="6" t="s">
        <v>12368</v>
      </c>
      <c r="W8959" s="6" t="s">
        <v>12299</v>
      </c>
      <c r="X8959" s="6" t="s">
        <v>12299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29603</v>
      </c>
      <c r="C8960" s="6" t="s">
        <v>29604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12295</v>
      </c>
      <c r="M8960" s="6">
        <v>63</v>
      </c>
      <c r="N8960" s="6" t="e">
        <f>VLOOKUP(A8960,web_archive!D:AB,18,FALSE)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29605</v>
      </c>
      <c r="V8960" s="6" t="s">
        <v>12368</v>
      </c>
      <c r="W8960" s="6" t="s">
        <v>12299</v>
      </c>
      <c r="X8960" s="6" t="s">
        <v>12299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29606</v>
      </c>
      <c r="C8961" s="6" t="s">
        <v>29604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12295</v>
      </c>
      <c r="M8961" s="6">
        <v>63</v>
      </c>
      <c r="N8961" s="6" t="e">
        <f>VLOOKUP(A8961,web_archive!D:AB,18,FALSE)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29605</v>
      </c>
      <c r="V8961" s="6" t="s">
        <v>12368</v>
      </c>
      <c r="W8961" s="6" t="s">
        <v>12299</v>
      </c>
      <c r="X8961" s="6" t="s">
        <v>12299</v>
      </c>
    </row>
    <row r="8962" spans="1:24" x14ac:dyDescent="0.3">
      <c r="A8962" s="6">
        <v>16695</v>
      </c>
      <c r="B8962" s="6" t="s">
        <v>29607</v>
      </c>
      <c r="C8962" s="6" t="s">
        <v>29608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12295</v>
      </c>
      <c r="M8962" s="6">
        <v>63</v>
      </c>
      <c r="N8962" s="6" t="e">
        <f>VLOOKUP(A8962,web_archive!D:AB,18,FALSE)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29609</v>
      </c>
      <c r="V8962" s="6" t="s">
        <v>12368</v>
      </c>
      <c r="W8962" s="6" t="s">
        <v>12299</v>
      </c>
      <c r="X8962" s="6" t="s">
        <v>12299</v>
      </c>
    </row>
    <row r="8963" spans="1:24" x14ac:dyDescent="0.3">
      <c r="A8963" s="6">
        <v>16696</v>
      </c>
      <c r="B8963" s="6" t="s">
        <v>29610</v>
      </c>
      <c r="C8963" s="6" t="s">
        <v>29608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12295</v>
      </c>
      <c r="M8963" s="6">
        <v>63</v>
      </c>
      <c r="N8963" s="6" t="e">
        <f>VLOOKUP(A8963,web_archive!D:AB,18,FALSE)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29609</v>
      </c>
      <c r="V8963" s="6" t="s">
        <v>12368</v>
      </c>
      <c r="W8963" s="6" t="s">
        <v>12299</v>
      </c>
      <c r="X8963" s="6" t="s">
        <v>12299</v>
      </c>
    </row>
    <row r="8964" spans="1:24" x14ac:dyDescent="0.3">
      <c r="A8964" s="6">
        <v>16697</v>
      </c>
      <c r="B8964" s="6" t="s">
        <v>29611</v>
      </c>
      <c r="C8964" s="6" t="s">
        <v>29612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12295</v>
      </c>
      <c r="M8964" s="6">
        <v>63</v>
      </c>
      <c r="N8964" s="6" t="e">
        <f>VLOOKUP(A8964,web_archive!D:AB,18,FALSE)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29613</v>
      </c>
      <c r="V8964" s="6" t="s">
        <v>12368</v>
      </c>
      <c r="W8964" s="6" t="s">
        <v>12299</v>
      </c>
      <c r="X8964" s="6" t="s">
        <v>12299</v>
      </c>
    </row>
    <row r="8965" spans="1:24" x14ac:dyDescent="0.3">
      <c r="A8965" s="6">
        <v>16698</v>
      </c>
      <c r="B8965" s="6" t="s">
        <v>29614</v>
      </c>
      <c r="C8965" s="6" t="s">
        <v>29612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12295</v>
      </c>
      <c r="M8965" s="6">
        <v>63</v>
      </c>
      <c r="N8965" s="6" t="e">
        <f>VLOOKUP(A8965,web_archive!D:AB,18,FALSE)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29613</v>
      </c>
      <c r="V8965" s="6" t="s">
        <v>12368</v>
      </c>
      <c r="W8965" s="6" t="s">
        <v>12299</v>
      </c>
      <c r="X8965" s="6" t="s">
        <v>12299</v>
      </c>
    </row>
    <row r="8966" spans="1:24" x14ac:dyDescent="0.3">
      <c r="A8966" s="6">
        <v>16699</v>
      </c>
      <c r="B8966" s="6" t="s">
        <v>29615</v>
      </c>
      <c r="C8966" s="6" t="s">
        <v>29616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12295</v>
      </c>
      <c r="M8966" s="6">
        <v>63</v>
      </c>
      <c r="N8966" s="6" t="e">
        <f>VLOOKUP(A8966,web_archive!D:AB,18,FALSE)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29617</v>
      </c>
      <c r="V8966" s="6" t="s">
        <v>12368</v>
      </c>
      <c r="W8966" s="6" t="s">
        <v>12299</v>
      </c>
      <c r="X8966" s="6" t="s">
        <v>12299</v>
      </c>
    </row>
    <row r="8967" spans="1:24" x14ac:dyDescent="0.3">
      <c r="A8967" s="6">
        <v>16701</v>
      </c>
      <c r="B8967" s="6" t="s">
        <v>29618</v>
      </c>
      <c r="C8967" s="6" t="s">
        <v>29619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12295</v>
      </c>
      <c r="M8967" s="6">
        <v>63</v>
      </c>
      <c r="N8967" s="6" t="e">
        <f>VLOOKUP(A8967,web_archive!D:AB,18,FALSE)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29620</v>
      </c>
      <c r="V8967" s="6" t="s">
        <v>12368</v>
      </c>
      <c r="W8967" s="6" t="s">
        <v>12299</v>
      </c>
      <c r="X8967" s="6" t="s">
        <v>12299</v>
      </c>
    </row>
    <row r="8968" spans="1:24" x14ac:dyDescent="0.3">
      <c r="A8968" s="6">
        <v>16702</v>
      </c>
      <c r="B8968" s="6" t="s">
        <v>29621</v>
      </c>
      <c r="C8968" s="6" t="s">
        <v>29619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12295</v>
      </c>
      <c r="M8968" s="6">
        <v>63</v>
      </c>
      <c r="N8968" s="6" t="e">
        <f>VLOOKUP(A8968,web_archive!D:AB,18,FALSE)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29620</v>
      </c>
      <c r="V8968" s="6" t="s">
        <v>12368</v>
      </c>
      <c r="W8968" s="6" t="s">
        <v>12299</v>
      </c>
      <c r="X8968" s="6" t="s">
        <v>12299</v>
      </c>
    </row>
    <row r="8969" spans="1:24" x14ac:dyDescent="0.3">
      <c r="A8969" s="6">
        <v>16703</v>
      </c>
      <c r="B8969" s="6" t="s">
        <v>29622</v>
      </c>
      <c r="C8969" s="6" t="s">
        <v>29623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12295</v>
      </c>
      <c r="M8969" s="6">
        <v>63</v>
      </c>
      <c r="N8969" s="6" t="e">
        <f>VLOOKUP(A8969,web_archive!D:AB,18,FALSE)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29624</v>
      </c>
      <c r="V8969" s="6" t="s">
        <v>12368</v>
      </c>
      <c r="W8969" s="6" t="s">
        <v>12299</v>
      </c>
      <c r="X8969" s="6" t="s">
        <v>12299</v>
      </c>
    </row>
    <row r="8970" spans="1:24" x14ac:dyDescent="0.3">
      <c r="A8970" s="6">
        <v>16704</v>
      </c>
      <c r="B8970" s="6" t="s">
        <v>29625</v>
      </c>
      <c r="C8970" s="6" t="s">
        <v>29623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12295</v>
      </c>
      <c r="M8970" s="6">
        <v>63</v>
      </c>
      <c r="N8970" s="6" t="e">
        <f>VLOOKUP(A8970,web_archive!D:AB,18,FALSE)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29624</v>
      </c>
      <c r="V8970" s="6" t="s">
        <v>12368</v>
      </c>
      <c r="W8970" s="6" t="s">
        <v>12299</v>
      </c>
      <c r="X8970" s="6" t="s">
        <v>12299</v>
      </c>
    </row>
    <row r="8971" spans="1:24" x14ac:dyDescent="0.3">
      <c r="A8971" s="6">
        <v>16705</v>
      </c>
      <c r="B8971" s="6" t="s">
        <v>29626</v>
      </c>
      <c r="C8971" s="6" t="s">
        <v>29627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12295</v>
      </c>
      <c r="M8971" s="6">
        <v>63</v>
      </c>
      <c r="N8971" s="6" t="e">
        <f>VLOOKUP(A8971,web_archive!D:AB,18,FALSE)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29628</v>
      </c>
      <c r="V8971" s="6" t="s">
        <v>12368</v>
      </c>
      <c r="W8971" s="6" t="s">
        <v>12299</v>
      </c>
      <c r="X8971" s="6" t="s">
        <v>12299</v>
      </c>
    </row>
    <row r="8972" spans="1:24" x14ac:dyDescent="0.3">
      <c r="A8972" s="6">
        <v>16706</v>
      </c>
      <c r="B8972" s="6" t="s">
        <v>29629</v>
      </c>
      <c r="C8972" s="6" t="s">
        <v>29627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12295</v>
      </c>
      <c r="M8972" s="6">
        <v>63</v>
      </c>
      <c r="N8972" s="6" t="e">
        <f>VLOOKUP(A8972,web_archive!D:AB,18,FALSE)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29628</v>
      </c>
      <c r="V8972" s="6" t="s">
        <v>12368</v>
      </c>
      <c r="W8972" s="6" t="s">
        <v>12299</v>
      </c>
      <c r="X8972" s="6" t="s">
        <v>12299</v>
      </c>
    </row>
    <row r="8973" spans="1:24" x14ac:dyDescent="0.3">
      <c r="A8973" s="6">
        <v>16707</v>
      </c>
      <c r="B8973" s="6" t="s">
        <v>29630</v>
      </c>
      <c r="C8973" s="6" t="s">
        <v>29631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12295</v>
      </c>
      <c r="M8973" s="6">
        <v>63</v>
      </c>
      <c r="N8973" s="6" t="e">
        <f>VLOOKUP(A8973,web_archive!D:AB,18,FALSE)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29632</v>
      </c>
      <c r="V8973" s="6" t="s">
        <v>12368</v>
      </c>
      <c r="W8973" s="6" t="s">
        <v>12299</v>
      </c>
      <c r="X8973" s="6" t="s">
        <v>12299</v>
      </c>
    </row>
    <row r="8974" spans="1:24" x14ac:dyDescent="0.3">
      <c r="A8974" s="6">
        <v>16708</v>
      </c>
      <c r="B8974" s="6" t="s">
        <v>29633</v>
      </c>
      <c r="C8974" s="6" t="s">
        <v>29631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12295</v>
      </c>
      <c r="M8974" s="6">
        <v>63</v>
      </c>
      <c r="N8974" s="6" t="e">
        <f>VLOOKUP(A8974,web_archive!D:AB,18,FALSE)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29632</v>
      </c>
      <c r="V8974" s="6" t="s">
        <v>12368</v>
      </c>
      <c r="W8974" s="6" t="s">
        <v>12299</v>
      </c>
      <c r="X8974" s="6" t="s">
        <v>12299</v>
      </c>
    </row>
    <row r="8975" spans="1:24" x14ac:dyDescent="0.3">
      <c r="A8975" s="6">
        <v>16709</v>
      </c>
      <c r="B8975" s="6" t="s">
        <v>29634</v>
      </c>
      <c r="C8975" s="6" t="s">
        <v>29635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12295</v>
      </c>
      <c r="M8975" s="6">
        <v>63</v>
      </c>
      <c r="N8975" s="6" t="e">
        <f>VLOOKUP(A8975,web_archive!D:AB,18,FALSE)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29636</v>
      </c>
      <c r="V8975" s="6" t="s">
        <v>12368</v>
      </c>
      <c r="W8975" s="6" t="s">
        <v>12299</v>
      </c>
      <c r="X8975" s="6" t="s">
        <v>12299</v>
      </c>
    </row>
    <row r="8976" spans="1:24" x14ac:dyDescent="0.3">
      <c r="A8976" s="6">
        <v>16710</v>
      </c>
      <c r="B8976" s="6" t="s">
        <v>29637</v>
      </c>
      <c r="C8976" s="6" t="s">
        <v>29635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12295</v>
      </c>
      <c r="M8976" s="6">
        <v>63</v>
      </c>
      <c r="N8976" s="6" t="e">
        <f>VLOOKUP(A8976,web_archive!D:AB,18,FALSE)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29636</v>
      </c>
      <c r="V8976" s="6" t="s">
        <v>12368</v>
      </c>
      <c r="W8976" s="6" t="s">
        <v>12299</v>
      </c>
      <c r="X8976" s="6" t="s">
        <v>12299</v>
      </c>
    </row>
    <row r="8977" spans="1:24" x14ac:dyDescent="0.3">
      <c r="A8977" s="6">
        <v>16711</v>
      </c>
      <c r="B8977" s="6" t="s">
        <v>29638</v>
      </c>
      <c r="C8977" s="6" t="s">
        <v>29639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12295</v>
      </c>
      <c r="M8977" s="6">
        <v>63</v>
      </c>
      <c r="N8977" s="6" t="e">
        <f>VLOOKUP(A8977,web_archive!D:AB,18,FALSE)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29640</v>
      </c>
      <c r="V8977" s="6" t="s">
        <v>12368</v>
      </c>
      <c r="W8977" s="6" t="s">
        <v>12299</v>
      </c>
      <c r="X8977" s="6" t="s">
        <v>12299</v>
      </c>
    </row>
    <row r="8978" spans="1:24" x14ac:dyDescent="0.3">
      <c r="A8978" s="6">
        <v>16712</v>
      </c>
      <c r="B8978" s="6" t="s">
        <v>29641</v>
      </c>
      <c r="C8978" s="6" t="s">
        <v>29639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12295</v>
      </c>
      <c r="M8978" s="6">
        <v>63</v>
      </c>
      <c r="N8978" s="6" t="e">
        <f>VLOOKUP(A8978,web_archive!D:AB,18,FALSE)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29640</v>
      </c>
      <c r="V8978" s="6" t="s">
        <v>12368</v>
      </c>
      <c r="W8978" s="6" t="s">
        <v>12299</v>
      </c>
      <c r="X8978" s="6" t="s">
        <v>12299</v>
      </c>
    </row>
    <row r="8979" spans="1:24" x14ac:dyDescent="0.3">
      <c r="A8979" s="6">
        <v>16713</v>
      </c>
      <c r="B8979" s="6" t="s">
        <v>29642</v>
      </c>
      <c r="C8979" s="6" t="s">
        <v>29643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12295</v>
      </c>
      <c r="M8979" s="6">
        <v>63</v>
      </c>
      <c r="N8979" s="6" t="e">
        <f>VLOOKUP(A8979,web_archive!D:AB,18,FALSE)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29644</v>
      </c>
      <c r="V8979" s="6" t="s">
        <v>12368</v>
      </c>
      <c r="W8979" s="6" t="s">
        <v>12299</v>
      </c>
      <c r="X8979" s="6" t="s">
        <v>12299</v>
      </c>
    </row>
    <row r="8980" spans="1:24" x14ac:dyDescent="0.3">
      <c r="A8980" s="6">
        <v>16714</v>
      </c>
      <c r="B8980" s="6" t="s">
        <v>29645</v>
      </c>
      <c r="C8980" s="6" t="s">
        <v>29643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12295</v>
      </c>
      <c r="M8980" s="6">
        <v>63</v>
      </c>
      <c r="N8980" s="6" t="e">
        <f>VLOOKUP(A8980,web_archive!D:AB,18,FALSE)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29644</v>
      </c>
      <c r="V8980" s="6" t="s">
        <v>12368</v>
      </c>
      <c r="W8980" s="6" t="s">
        <v>12299</v>
      </c>
      <c r="X8980" s="6" t="s">
        <v>12299</v>
      </c>
    </row>
    <row r="8981" spans="1:24" x14ac:dyDescent="0.3">
      <c r="A8981" s="6">
        <v>16715</v>
      </c>
      <c r="B8981" s="6" t="s">
        <v>29646</v>
      </c>
      <c r="C8981" s="6" t="s">
        <v>29647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12295</v>
      </c>
      <c r="M8981" s="6">
        <v>63</v>
      </c>
      <c r="N8981" s="6" t="e">
        <f>VLOOKUP(A8981,web_archive!D:AB,18,FALSE)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29648</v>
      </c>
      <c r="V8981" s="6" t="s">
        <v>12368</v>
      </c>
      <c r="W8981" s="6" t="s">
        <v>12299</v>
      </c>
      <c r="X8981" s="6" t="s">
        <v>12299</v>
      </c>
    </row>
    <row r="8982" spans="1:24" x14ac:dyDescent="0.3">
      <c r="A8982" s="6">
        <v>16716</v>
      </c>
      <c r="B8982" s="6" t="s">
        <v>29649</v>
      </c>
      <c r="C8982" s="6" t="s">
        <v>29647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12295</v>
      </c>
      <c r="M8982" s="6">
        <v>63</v>
      </c>
      <c r="N8982" s="6" t="e">
        <f>VLOOKUP(A8982,web_archive!D:AB,18,FALSE)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29648</v>
      </c>
      <c r="V8982" s="6" t="s">
        <v>12368</v>
      </c>
      <c r="W8982" s="6" t="s">
        <v>12299</v>
      </c>
      <c r="X8982" s="6" t="s">
        <v>12299</v>
      </c>
    </row>
    <row r="8983" spans="1:24" x14ac:dyDescent="0.3">
      <c r="A8983" s="6">
        <v>16717</v>
      </c>
      <c r="B8983" s="6" t="s">
        <v>29650</v>
      </c>
      <c r="C8983" s="6" t="s">
        <v>29651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12295</v>
      </c>
      <c r="M8983" s="6">
        <v>63</v>
      </c>
      <c r="N8983" s="6" t="e">
        <f>VLOOKUP(A8983,web_archive!D:AB,18,FALSE)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29652</v>
      </c>
      <c r="V8983" s="6" t="s">
        <v>12368</v>
      </c>
      <c r="W8983" s="6" t="s">
        <v>12299</v>
      </c>
      <c r="X8983" s="6" t="s">
        <v>12299</v>
      </c>
    </row>
    <row r="8984" spans="1:24" x14ac:dyDescent="0.3">
      <c r="A8984" s="6">
        <v>16718</v>
      </c>
      <c r="B8984" s="6" t="s">
        <v>29653</v>
      </c>
      <c r="C8984" s="6" t="s">
        <v>29651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12295</v>
      </c>
      <c r="M8984" s="6">
        <v>63</v>
      </c>
      <c r="N8984" s="6" t="e">
        <f>VLOOKUP(A8984,web_archive!D:AB,18,FALSE)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29652</v>
      </c>
      <c r="V8984" s="6" t="s">
        <v>12368</v>
      </c>
      <c r="W8984" s="6" t="s">
        <v>12299</v>
      </c>
      <c r="X8984" s="6" t="s">
        <v>12299</v>
      </c>
    </row>
    <row r="8985" spans="1:24" x14ac:dyDescent="0.3">
      <c r="A8985" s="6">
        <v>16719</v>
      </c>
      <c r="B8985" s="6" t="s">
        <v>29654</v>
      </c>
      <c r="C8985" s="6" t="s">
        <v>27207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12295</v>
      </c>
      <c r="M8985" s="6">
        <v>63</v>
      </c>
      <c r="N8985" s="6" t="e">
        <f>VLOOKUP(A8985,web_archive!D:AB,18,FALSE)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27208</v>
      </c>
      <c r="V8985" s="6" t="s">
        <v>12368</v>
      </c>
      <c r="W8985" s="6" t="s">
        <v>12299</v>
      </c>
      <c r="X8985" s="6" t="s">
        <v>12299</v>
      </c>
    </row>
    <row r="8986" spans="1:24" x14ac:dyDescent="0.3">
      <c r="A8986" s="6">
        <v>16720</v>
      </c>
      <c r="B8986" s="6" t="s">
        <v>29655</v>
      </c>
      <c r="C8986" s="6" t="s">
        <v>27207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12295</v>
      </c>
      <c r="M8986" s="6">
        <v>63</v>
      </c>
      <c r="N8986" s="6" t="e">
        <f>VLOOKUP(A8986,web_archive!D:AB,18,FALSE)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27208</v>
      </c>
      <c r="V8986" s="6" t="s">
        <v>12368</v>
      </c>
      <c r="W8986" s="6" t="s">
        <v>12299</v>
      </c>
      <c r="X8986" s="6" t="s">
        <v>12299</v>
      </c>
    </row>
    <row r="8987" spans="1:24" x14ac:dyDescent="0.3">
      <c r="A8987" s="6">
        <v>16721</v>
      </c>
      <c r="B8987" s="6" t="s">
        <v>29656</v>
      </c>
      <c r="C8987" s="6" t="s">
        <v>29657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12295</v>
      </c>
      <c r="M8987" s="6">
        <v>63</v>
      </c>
      <c r="N8987" s="6" t="e">
        <f>VLOOKUP(A8987,web_archive!D:AB,18,FALSE)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29658</v>
      </c>
      <c r="V8987" s="6" t="s">
        <v>12368</v>
      </c>
      <c r="W8987" s="6" t="s">
        <v>12299</v>
      </c>
      <c r="X8987" s="6" t="s">
        <v>12299</v>
      </c>
    </row>
    <row r="8988" spans="1:24" x14ac:dyDescent="0.3">
      <c r="A8988" s="6">
        <v>16722</v>
      </c>
      <c r="B8988" s="6" t="s">
        <v>29659</v>
      </c>
      <c r="C8988" s="6" t="s">
        <v>29660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12295</v>
      </c>
      <c r="M8988" s="6">
        <v>63</v>
      </c>
      <c r="N8988" s="6" t="e">
        <f>VLOOKUP(A8988,web_archive!D:AB,18,FALSE)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29661</v>
      </c>
      <c r="V8988" s="6" t="s">
        <v>12368</v>
      </c>
      <c r="W8988" s="6" t="s">
        <v>12299</v>
      </c>
      <c r="X8988" s="6" t="s">
        <v>12299</v>
      </c>
    </row>
    <row r="8989" spans="1:24" x14ac:dyDescent="0.3">
      <c r="A8989" s="6">
        <v>16723</v>
      </c>
      <c r="B8989" s="6" t="s">
        <v>29662</v>
      </c>
      <c r="C8989" s="6" t="s">
        <v>29660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12295</v>
      </c>
      <c r="M8989" s="6">
        <v>63</v>
      </c>
      <c r="N8989" s="6" t="e">
        <f>VLOOKUP(A8989,web_archive!D:AB,18,FALSE)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29661</v>
      </c>
      <c r="V8989" s="6" t="s">
        <v>12368</v>
      </c>
      <c r="W8989" s="6" t="s">
        <v>12299</v>
      </c>
      <c r="X8989" s="6" t="s">
        <v>12299</v>
      </c>
    </row>
    <row r="8990" spans="1:24" x14ac:dyDescent="0.3">
      <c r="A8990" s="6">
        <v>16724</v>
      </c>
      <c r="B8990" s="6" t="s">
        <v>29663</v>
      </c>
      <c r="C8990" s="6" t="s">
        <v>29664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12295</v>
      </c>
      <c r="M8990" s="6">
        <v>63</v>
      </c>
      <c r="N8990" s="6" t="e">
        <f>VLOOKUP(A8990,web_archive!D:AB,18,FALSE)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29665</v>
      </c>
      <c r="V8990" s="6" t="s">
        <v>12368</v>
      </c>
      <c r="W8990" s="6" t="s">
        <v>12299</v>
      </c>
      <c r="X8990" s="6" t="s">
        <v>12299</v>
      </c>
    </row>
    <row r="8991" spans="1:24" x14ac:dyDescent="0.3">
      <c r="A8991" s="6">
        <v>16725</v>
      </c>
      <c r="B8991" s="6" t="s">
        <v>29666</v>
      </c>
      <c r="C8991" s="6" t="s">
        <v>29664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12295</v>
      </c>
      <c r="M8991" s="6">
        <v>63</v>
      </c>
      <c r="N8991" s="6" t="e">
        <f>VLOOKUP(A8991,web_archive!D:AB,18,FALSE)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29665</v>
      </c>
      <c r="V8991" s="6" t="s">
        <v>12368</v>
      </c>
      <c r="W8991" s="6" t="s">
        <v>12299</v>
      </c>
      <c r="X8991" s="6" t="s">
        <v>12299</v>
      </c>
    </row>
    <row r="8992" spans="1:24" x14ac:dyDescent="0.3">
      <c r="A8992" s="6">
        <v>16726</v>
      </c>
      <c r="B8992" s="6" t="s">
        <v>29667</v>
      </c>
      <c r="C8992" s="6" t="s">
        <v>29668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12295</v>
      </c>
      <c r="M8992" s="6">
        <v>63</v>
      </c>
      <c r="N8992" s="6" t="e">
        <f>VLOOKUP(A8992,web_archive!D:AB,18,FALSE)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29669</v>
      </c>
      <c r="V8992" s="6" t="s">
        <v>12368</v>
      </c>
      <c r="W8992" s="6" t="s">
        <v>12299</v>
      </c>
      <c r="X8992" s="6" t="s">
        <v>12299</v>
      </c>
    </row>
    <row r="8993" spans="1:24" x14ac:dyDescent="0.3">
      <c r="A8993" s="6">
        <v>16727</v>
      </c>
      <c r="B8993" s="6" t="s">
        <v>29670</v>
      </c>
      <c r="C8993" s="6" t="s">
        <v>29668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12295</v>
      </c>
      <c r="M8993" s="6">
        <v>63</v>
      </c>
      <c r="N8993" s="6" t="e">
        <f>VLOOKUP(A8993,web_archive!D:AB,18,FALSE)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29669</v>
      </c>
      <c r="V8993" s="6" t="s">
        <v>12368</v>
      </c>
      <c r="W8993" s="6" t="s">
        <v>12299</v>
      </c>
      <c r="X8993" s="6" t="s">
        <v>12299</v>
      </c>
    </row>
    <row r="8994" spans="1:24" x14ac:dyDescent="0.3">
      <c r="A8994" s="6">
        <v>16728</v>
      </c>
      <c r="B8994" s="6" t="s">
        <v>29671</v>
      </c>
      <c r="C8994" s="6" t="s">
        <v>29672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12295</v>
      </c>
      <c r="M8994" s="6">
        <v>63</v>
      </c>
      <c r="N8994" s="6" t="e">
        <f>VLOOKUP(A8994,web_archive!D:AB,18,FALSE)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29673</v>
      </c>
      <c r="V8994" s="6" t="s">
        <v>12368</v>
      </c>
      <c r="W8994" s="6" t="s">
        <v>12299</v>
      </c>
      <c r="X8994" s="6" t="s">
        <v>12299</v>
      </c>
    </row>
    <row r="8995" spans="1:24" x14ac:dyDescent="0.3">
      <c r="A8995" s="6">
        <v>16729</v>
      </c>
      <c r="B8995" s="6" t="s">
        <v>29674</v>
      </c>
      <c r="C8995" s="6" t="s">
        <v>29672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12295</v>
      </c>
      <c r="M8995" s="6">
        <v>63</v>
      </c>
      <c r="N8995" s="6" t="e">
        <f>VLOOKUP(A8995,web_archive!D:AB,18,FALSE)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29673</v>
      </c>
      <c r="V8995" s="6" t="s">
        <v>12368</v>
      </c>
      <c r="W8995" s="6" t="s">
        <v>12299</v>
      </c>
      <c r="X8995" s="6" t="s">
        <v>12299</v>
      </c>
    </row>
    <row r="8996" spans="1:24" x14ac:dyDescent="0.3">
      <c r="A8996" s="6">
        <v>16730</v>
      </c>
      <c r="B8996" s="6" t="s">
        <v>29675</v>
      </c>
      <c r="C8996" s="6" t="s">
        <v>29676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12295</v>
      </c>
      <c r="M8996" s="6">
        <v>63</v>
      </c>
      <c r="N8996" s="6" t="e">
        <f>VLOOKUP(A8996,web_archive!D:AB,18,FALSE)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29677</v>
      </c>
      <c r="V8996" s="6" t="s">
        <v>12368</v>
      </c>
      <c r="W8996" s="6" t="s">
        <v>12299</v>
      </c>
      <c r="X8996" s="6" t="s">
        <v>12299</v>
      </c>
    </row>
    <row r="8997" spans="1:24" x14ac:dyDescent="0.3">
      <c r="A8997" s="6">
        <v>16731</v>
      </c>
      <c r="B8997" s="6" t="s">
        <v>29678</v>
      </c>
      <c r="C8997" s="6" t="s">
        <v>29676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12295</v>
      </c>
      <c r="M8997" s="6">
        <v>63</v>
      </c>
      <c r="N8997" s="6" t="e">
        <f>VLOOKUP(A8997,web_archive!D:AB,18,FALSE)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29677</v>
      </c>
      <c r="V8997" s="6" t="s">
        <v>12368</v>
      </c>
      <c r="W8997" s="6" t="s">
        <v>12299</v>
      </c>
      <c r="X8997" s="6" t="s">
        <v>12299</v>
      </c>
    </row>
    <row r="8998" spans="1:24" x14ac:dyDescent="0.3">
      <c r="A8998" s="6">
        <v>16732</v>
      </c>
      <c r="B8998" s="6" t="s">
        <v>29679</v>
      </c>
      <c r="C8998" s="6" t="s">
        <v>29680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12295</v>
      </c>
      <c r="M8998" s="6">
        <v>63</v>
      </c>
      <c r="N8998" s="6" t="e">
        <f>VLOOKUP(A8998,web_archive!D:AB,18,FALSE)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29681</v>
      </c>
      <c r="V8998" s="6" t="s">
        <v>12368</v>
      </c>
      <c r="W8998" s="6" t="s">
        <v>12299</v>
      </c>
      <c r="X8998" s="6" t="s">
        <v>12299</v>
      </c>
    </row>
    <row r="8999" spans="1:24" x14ac:dyDescent="0.3">
      <c r="A8999" s="6">
        <v>16733</v>
      </c>
      <c r="B8999" s="6" t="s">
        <v>29682</v>
      </c>
      <c r="C8999" s="6" t="s">
        <v>29680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12295</v>
      </c>
      <c r="M8999" s="6">
        <v>63</v>
      </c>
      <c r="N8999" s="6" t="e">
        <f>VLOOKUP(A8999,web_archive!D:AB,18,FALSE)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29681</v>
      </c>
      <c r="V8999" s="6" t="s">
        <v>12368</v>
      </c>
      <c r="W8999" s="6" t="s">
        <v>12299</v>
      </c>
      <c r="X8999" s="6" t="s">
        <v>12299</v>
      </c>
    </row>
    <row r="9000" spans="1:24" x14ac:dyDescent="0.3">
      <c r="A9000" s="6">
        <v>16734</v>
      </c>
      <c r="B9000" s="6" t="s">
        <v>29683</v>
      </c>
      <c r="C9000" s="6" t="s">
        <v>29684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12295</v>
      </c>
      <c r="M9000" s="6">
        <v>63</v>
      </c>
      <c r="N9000" s="6" t="e">
        <f>VLOOKUP(A9000,web_archive!D:AB,18,FALSE)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29685</v>
      </c>
      <c r="V9000" s="6" t="s">
        <v>12368</v>
      </c>
      <c r="W9000" s="6" t="s">
        <v>12299</v>
      </c>
      <c r="X9000" s="6" t="s">
        <v>12299</v>
      </c>
    </row>
    <row r="9001" spans="1:24" x14ac:dyDescent="0.3">
      <c r="A9001" s="6">
        <v>16735</v>
      </c>
      <c r="B9001" s="6" t="s">
        <v>29686</v>
      </c>
      <c r="C9001" s="6" t="s">
        <v>29684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12295</v>
      </c>
      <c r="M9001" s="6">
        <v>63</v>
      </c>
      <c r="N9001" s="6" t="e">
        <f>VLOOKUP(A9001,web_archive!D:AB,18,FALSE)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29685</v>
      </c>
      <c r="V9001" s="6" t="s">
        <v>12368</v>
      </c>
      <c r="W9001" s="6" t="s">
        <v>12299</v>
      </c>
      <c r="X9001" s="6" t="s">
        <v>12299</v>
      </c>
    </row>
    <row r="9002" spans="1:24" x14ac:dyDescent="0.3">
      <c r="A9002" s="6">
        <v>16736</v>
      </c>
      <c r="B9002" s="6" t="s">
        <v>29687</v>
      </c>
      <c r="C9002" s="6" t="s">
        <v>29688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12295</v>
      </c>
      <c r="M9002" s="6">
        <v>63</v>
      </c>
      <c r="N9002" s="6" t="e">
        <f>VLOOKUP(A9002,web_archive!D:AB,18,FALSE)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29689</v>
      </c>
      <c r="V9002" s="6" t="s">
        <v>12368</v>
      </c>
      <c r="W9002" s="6" t="s">
        <v>12299</v>
      </c>
      <c r="X9002" s="6" t="s">
        <v>12299</v>
      </c>
    </row>
    <row r="9003" spans="1:24" x14ac:dyDescent="0.3">
      <c r="A9003" s="6">
        <v>16737</v>
      </c>
      <c r="B9003" s="6" t="s">
        <v>29690</v>
      </c>
      <c r="C9003" s="6" t="s">
        <v>29688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12295</v>
      </c>
      <c r="M9003" s="6">
        <v>63</v>
      </c>
      <c r="N9003" s="6" t="e">
        <f>VLOOKUP(A9003,web_archive!D:AB,18,FALSE)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29689</v>
      </c>
      <c r="V9003" s="6" t="s">
        <v>12368</v>
      </c>
      <c r="W9003" s="6" t="s">
        <v>12299</v>
      </c>
      <c r="X9003" s="6" t="s">
        <v>12299</v>
      </c>
    </row>
    <row r="9004" spans="1:24" x14ac:dyDescent="0.3">
      <c r="A9004" s="6">
        <v>16738</v>
      </c>
      <c r="B9004" s="6" t="s">
        <v>29691</v>
      </c>
      <c r="C9004" s="6" t="s">
        <v>29692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12295</v>
      </c>
      <c r="M9004" s="6">
        <v>63</v>
      </c>
      <c r="N9004" s="6" t="e">
        <f>VLOOKUP(A9004,web_archive!D:AB,18,FALSE)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29693</v>
      </c>
      <c r="V9004" s="6" t="s">
        <v>12368</v>
      </c>
      <c r="W9004" s="6" t="s">
        <v>12299</v>
      </c>
      <c r="X9004" s="6" t="s">
        <v>12299</v>
      </c>
    </row>
    <row r="9005" spans="1:24" x14ac:dyDescent="0.3">
      <c r="A9005" s="6">
        <v>16739</v>
      </c>
      <c r="B9005" s="6" t="s">
        <v>29694</v>
      </c>
      <c r="C9005" s="6" t="s">
        <v>29692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12295</v>
      </c>
      <c r="M9005" s="6">
        <v>63</v>
      </c>
      <c r="N9005" s="6" t="e">
        <f>VLOOKUP(A9005,web_archive!D:AB,18,FALSE)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29693</v>
      </c>
      <c r="V9005" s="6" t="s">
        <v>12368</v>
      </c>
      <c r="W9005" s="6" t="s">
        <v>12299</v>
      </c>
      <c r="X9005" s="6" t="s">
        <v>12299</v>
      </c>
    </row>
    <row r="9006" spans="1:24" x14ac:dyDescent="0.3">
      <c r="A9006" s="6">
        <v>16740</v>
      </c>
      <c r="B9006" s="6" t="s">
        <v>29695</v>
      </c>
      <c r="C9006" s="6" t="s">
        <v>29696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12295</v>
      </c>
      <c r="M9006" s="6">
        <v>63</v>
      </c>
      <c r="N9006" s="6" t="e">
        <f>VLOOKUP(A9006,web_archive!D:AB,18,FALSE)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29697</v>
      </c>
      <c r="V9006" s="6" t="s">
        <v>24574</v>
      </c>
      <c r="W9006" s="6" t="s">
        <v>12299</v>
      </c>
      <c r="X9006" s="6" t="s">
        <v>12299</v>
      </c>
    </row>
    <row r="9007" spans="1:24" x14ac:dyDescent="0.3">
      <c r="A9007" s="6">
        <v>16741</v>
      </c>
      <c r="B9007" s="6" t="s">
        <v>29698</v>
      </c>
      <c r="C9007" s="6" t="s">
        <v>29699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12295</v>
      </c>
      <c r="M9007" s="6">
        <v>63</v>
      </c>
      <c r="N9007" s="6" t="e">
        <f>VLOOKUP(A9007,web_archive!D:AB,18,FALSE)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29700</v>
      </c>
      <c r="V9007" s="6" t="s">
        <v>24564</v>
      </c>
      <c r="W9007" s="6" t="s">
        <v>12299</v>
      </c>
      <c r="X9007" s="6" t="s">
        <v>12299</v>
      </c>
    </row>
    <row r="9008" spans="1:24" x14ac:dyDescent="0.3">
      <c r="A9008" s="6">
        <v>16742</v>
      </c>
      <c r="B9008" s="6" t="s">
        <v>29701</v>
      </c>
      <c r="C9008" s="6" t="s">
        <v>29702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12295</v>
      </c>
      <c r="M9008" s="6">
        <v>63</v>
      </c>
      <c r="N9008" s="6" t="e">
        <f>VLOOKUP(A9008,web_archive!D:AB,18,FALSE)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29703</v>
      </c>
      <c r="V9008" s="6" t="s">
        <v>25841</v>
      </c>
      <c r="W9008" s="6" t="s">
        <v>12299</v>
      </c>
      <c r="X9008" s="6" t="s">
        <v>12299</v>
      </c>
    </row>
    <row r="9009" spans="1:24" x14ac:dyDescent="0.3">
      <c r="A9009" s="6">
        <v>16743</v>
      </c>
      <c r="B9009" s="6" t="s">
        <v>29704</v>
      </c>
      <c r="C9009" s="6" t="s">
        <v>29705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12295</v>
      </c>
      <c r="M9009" s="6">
        <v>63</v>
      </c>
      <c r="N9009" s="6" t="e">
        <f>VLOOKUP(A9009,web_archive!D:AB,18,FALSE)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29706</v>
      </c>
      <c r="V9009" s="6" t="s">
        <v>24564</v>
      </c>
      <c r="W9009" s="6" t="s">
        <v>12299</v>
      </c>
      <c r="X9009" s="6" t="s">
        <v>12299</v>
      </c>
    </row>
    <row r="9010" spans="1:24" x14ac:dyDescent="0.3">
      <c r="A9010" s="6">
        <v>16744</v>
      </c>
      <c r="B9010" s="6" t="s">
        <v>29707</v>
      </c>
      <c r="C9010" s="6" t="s">
        <v>29708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12295</v>
      </c>
      <c r="M9010" s="6">
        <v>63</v>
      </c>
      <c r="N9010" s="6" t="e">
        <f>VLOOKUP(A9010,web_archive!D:AB,18,FALSE)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29709</v>
      </c>
      <c r="V9010" s="6" t="s">
        <v>25841</v>
      </c>
      <c r="W9010" s="6" t="s">
        <v>12299</v>
      </c>
      <c r="X9010" s="6" t="s">
        <v>12299</v>
      </c>
    </row>
    <row r="9011" spans="1:24" x14ac:dyDescent="0.3">
      <c r="A9011" s="6">
        <v>16745</v>
      </c>
      <c r="B9011" s="6" t="s">
        <v>29710</v>
      </c>
      <c r="C9011" s="6" t="s">
        <v>29711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12295</v>
      </c>
      <c r="M9011" s="6">
        <v>63</v>
      </c>
      <c r="N9011" s="6" t="e">
        <f>VLOOKUP(A9011,web_archive!D:AB,18,FALSE)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29712</v>
      </c>
      <c r="V9011" s="6" t="s">
        <v>24564</v>
      </c>
      <c r="W9011" s="6" t="s">
        <v>12299</v>
      </c>
      <c r="X9011" s="6" t="s">
        <v>12299</v>
      </c>
    </row>
    <row r="9012" spans="1:24" x14ac:dyDescent="0.3">
      <c r="A9012" s="6">
        <v>16746</v>
      </c>
      <c r="B9012" s="6" t="s">
        <v>29713</v>
      </c>
      <c r="C9012" s="6" t="s">
        <v>29714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12295</v>
      </c>
      <c r="M9012" s="6">
        <v>63</v>
      </c>
      <c r="N9012" s="6" t="e">
        <f>VLOOKUP(A9012,web_archive!D:AB,18,FALSE)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29715</v>
      </c>
      <c r="V9012" s="6" t="s">
        <v>25841</v>
      </c>
      <c r="W9012" s="6" t="s">
        <v>12299</v>
      </c>
      <c r="X9012" s="6" t="s">
        <v>12299</v>
      </c>
    </row>
    <row r="9013" spans="1:24" x14ac:dyDescent="0.3">
      <c r="A9013" s="6">
        <v>16747</v>
      </c>
      <c r="B9013" s="6" t="s">
        <v>29716</v>
      </c>
      <c r="C9013" s="6" t="s">
        <v>29717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12295</v>
      </c>
      <c r="M9013" s="6">
        <v>63</v>
      </c>
      <c r="N9013" s="6" t="e">
        <f>VLOOKUP(A9013,web_archive!D:AB,18,FALSE)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29718</v>
      </c>
      <c r="V9013" s="6" t="s">
        <v>24564</v>
      </c>
      <c r="W9013" s="6" t="s">
        <v>12299</v>
      </c>
      <c r="X9013" s="6" t="s">
        <v>12299</v>
      </c>
    </row>
    <row r="9014" spans="1:24" x14ac:dyDescent="0.3">
      <c r="A9014" s="6">
        <v>16748</v>
      </c>
      <c r="B9014" s="6" t="s">
        <v>29719</v>
      </c>
      <c r="C9014" s="6" t="s">
        <v>29720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12295</v>
      </c>
      <c r="M9014" s="6">
        <v>63</v>
      </c>
      <c r="N9014" s="6" t="e">
        <f>VLOOKUP(A9014,web_archive!D:AB,18,FALSE)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29721</v>
      </c>
      <c r="V9014" s="6" t="s">
        <v>25841</v>
      </c>
      <c r="W9014" s="6" t="s">
        <v>12299</v>
      </c>
      <c r="X9014" s="6" t="s">
        <v>12299</v>
      </c>
    </row>
    <row r="9015" spans="1:24" x14ac:dyDescent="0.3">
      <c r="A9015" s="6">
        <v>16749</v>
      </c>
      <c r="B9015" s="6" t="s">
        <v>29722</v>
      </c>
      <c r="C9015" s="6" t="s">
        <v>29723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12295</v>
      </c>
      <c r="M9015" s="6">
        <v>63</v>
      </c>
      <c r="N9015" s="6" t="e">
        <f>VLOOKUP(A9015,web_archive!D:AB,18,FALSE)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29724</v>
      </c>
      <c r="V9015" s="6" t="s">
        <v>24564</v>
      </c>
      <c r="W9015" s="6" t="s">
        <v>12299</v>
      </c>
      <c r="X9015" s="6" t="s">
        <v>12299</v>
      </c>
    </row>
    <row r="9016" spans="1:24" x14ac:dyDescent="0.3">
      <c r="A9016" s="6">
        <v>16750</v>
      </c>
      <c r="B9016" s="6" t="s">
        <v>29725</v>
      </c>
      <c r="C9016" s="6" t="s">
        <v>29726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12295</v>
      </c>
      <c r="M9016" s="6">
        <v>63</v>
      </c>
      <c r="N9016" s="6" t="e">
        <f>VLOOKUP(A9016,web_archive!D:AB,18,FALSE)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29727</v>
      </c>
      <c r="V9016" s="6" t="s">
        <v>25841</v>
      </c>
      <c r="W9016" s="6" t="s">
        <v>12299</v>
      </c>
      <c r="X9016" s="6" t="s">
        <v>12299</v>
      </c>
    </row>
    <row r="9017" spans="1:24" x14ac:dyDescent="0.3">
      <c r="A9017" s="6">
        <v>16751</v>
      </c>
      <c r="B9017" s="6" t="s">
        <v>29728</v>
      </c>
      <c r="C9017" s="6" t="s">
        <v>29729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12295</v>
      </c>
      <c r="M9017" s="6">
        <v>63</v>
      </c>
      <c r="N9017" s="6" t="e">
        <f>VLOOKUP(A9017,web_archive!D:AB,18,FALSE)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29730</v>
      </c>
      <c r="V9017" s="6" t="s">
        <v>24564</v>
      </c>
      <c r="W9017" s="6" t="s">
        <v>12299</v>
      </c>
      <c r="X9017" s="6" t="s">
        <v>12299</v>
      </c>
    </row>
    <row r="9018" spans="1:24" x14ac:dyDescent="0.3">
      <c r="A9018" s="6">
        <v>16752</v>
      </c>
      <c r="B9018" s="6" t="s">
        <v>29731</v>
      </c>
      <c r="C9018" s="6" t="s">
        <v>29732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12295</v>
      </c>
      <c r="M9018" s="6">
        <v>63</v>
      </c>
      <c r="N9018" s="6" t="e">
        <f>VLOOKUP(A9018,web_archive!D:AB,18,FALSE)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29733</v>
      </c>
      <c r="V9018" s="6" t="s">
        <v>25841</v>
      </c>
      <c r="W9018" s="6" t="s">
        <v>12299</v>
      </c>
      <c r="X9018" s="6" t="s">
        <v>12299</v>
      </c>
    </row>
    <row r="9019" spans="1:24" x14ac:dyDescent="0.3">
      <c r="A9019" s="6">
        <v>16753</v>
      </c>
      <c r="B9019" s="6" t="s">
        <v>29734</v>
      </c>
      <c r="C9019" s="6" t="s">
        <v>29735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12295</v>
      </c>
      <c r="M9019" s="6">
        <v>63</v>
      </c>
      <c r="N9019" s="6" t="e">
        <f>VLOOKUP(A9019,web_archive!D:AB,18,FALSE)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29736</v>
      </c>
      <c r="V9019" s="6" t="s">
        <v>12368</v>
      </c>
      <c r="W9019" s="6" t="s">
        <v>12299</v>
      </c>
      <c r="X9019" s="6" t="s">
        <v>12299</v>
      </c>
    </row>
    <row r="9020" spans="1:24" x14ac:dyDescent="0.3">
      <c r="A9020" s="6">
        <v>16754</v>
      </c>
      <c r="B9020" s="6" t="s">
        <v>29737</v>
      </c>
      <c r="C9020" s="6" t="s">
        <v>29735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12295</v>
      </c>
      <c r="M9020" s="6">
        <v>63</v>
      </c>
      <c r="N9020" s="6" t="e">
        <f>VLOOKUP(A9020,web_archive!D:AB,18,FALSE)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29736</v>
      </c>
      <c r="V9020" s="6" t="s">
        <v>12368</v>
      </c>
      <c r="W9020" s="6" t="s">
        <v>12299</v>
      </c>
      <c r="X9020" s="6" t="s">
        <v>12299</v>
      </c>
    </row>
    <row r="9021" spans="1:24" x14ac:dyDescent="0.3">
      <c r="A9021" s="6">
        <v>16755</v>
      </c>
      <c r="B9021" s="6" t="s">
        <v>29738</v>
      </c>
      <c r="C9021" s="6" t="s">
        <v>29739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12295</v>
      </c>
      <c r="M9021" s="6">
        <v>63</v>
      </c>
      <c r="N9021" s="6" t="e">
        <f>VLOOKUP(A9021,web_archive!D:AB,18,FALSE)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29740</v>
      </c>
      <c r="V9021" s="6" t="s">
        <v>12368</v>
      </c>
      <c r="W9021" s="6" t="s">
        <v>12299</v>
      </c>
      <c r="X9021" s="6" t="s">
        <v>12299</v>
      </c>
    </row>
    <row r="9022" spans="1:24" x14ac:dyDescent="0.3">
      <c r="A9022" s="6">
        <v>16756</v>
      </c>
      <c r="B9022" s="6" t="s">
        <v>29741</v>
      </c>
      <c r="C9022" s="6" t="s">
        <v>29739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12295</v>
      </c>
      <c r="M9022" s="6">
        <v>63</v>
      </c>
      <c r="N9022" s="6" t="e">
        <f>VLOOKUP(A9022,web_archive!D:AB,18,FALSE)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29740</v>
      </c>
      <c r="V9022" s="6" t="s">
        <v>12368</v>
      </c>
      <c r="W9022" s="6" t="s">
        <v>12299</v>
      </c>
      <c r="X9022" s="6" t="s">
        <v>12299</v>
      </c>
    </row>
    <row r="9023" spans="1:24" x14ac:dyDescent="0.3">
      <c r="A9023" s="6">
        <v>16757</v>
      </c>
      <c r="B9023" s="6" t="s">
        <v>29742</v>
      </c>
      <c r="C9023" s="6" t="s">
        <v>29743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12295</v>
      </c>
      <c r="M9023" s="6">
        <v>63</v>
      </c>
      <c r="N9023" s="6" t="e">
        <f>VLOOKUP(A9023,web_archive!D:AB,18,FALSE)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29744</v>
      </c>
      <c r="V9023" s="6" t="s">
        <v>12299</v>
      </c>
      <c r="W9023" s="6" t="s">
        <v>12299</v>
      </c>
      <c r="X9023" s="6"/>
    </row>
    <row r="9024" spans="1:24" x14ac:dyDescent="0.3">
      <c r="A9024" s="6">
        <v>16760</v>
      </c>
      <c r="B9024" s="6" t="s">
        <v>29745</v>
      </c>
      <c r="C9024" s="6" t="s">
        <v>29746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12295</v>
      </c>
      <c r="M9024" s="6">
        <v>63</v>
      </c>
      <c r="N9024" s="6" t="e">
        <f>VLOOKUP(A9024,web_archive!D:AB,18,FALSE)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29747</v>
      </c>
      <c r="V9024" s="6" t="s">
        <v>26526</v>
      </c>
      <c r="W9024" s="6" t="s">
        <v>12299</v>
      </c>
      <c r="X9024" s="6" t="s">
        <v>12299</v>
      </c>
    </row>
    <row r="9025" spans="1:25" x14ac:dyDescent="0.3">
      <c r="A9025" s="6">
        <v>16761</v>
      </c>
      <c r="B9025" s="6" t="s">
        <v>29748</v>
      </c>
      <c r="C9025" s="6" t="s">
        <v>29749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12295</v>
      </c>
      <c r="M9025" s="6">
        <v>63</v>
      </c>
      <c r="N9025" s="6" t="e">
        <f>VLOOKUP(A9025,web_archive!D:AB,18,FALSE)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29750</v>
      </c>
      <c r="V9025" s="6" t="s">
        <v>26526</v>
      </c>
      <c r="W9025" s="6" t="s">
        <v>12299</v>
      </c>
      <c r="X9025" s="6" t="s">
        <v>12299</v>
      </c>
      <c r="Y9025" s="6"/>
    </row>
    <row r="9026" spans="1:25" x14ac:dyDescent="0.3">
      <c r="A9026" s="6">
        <v>16763</v>
      </c>
      <c r="B9026" s="6" t="s">
        <v>29751</v>
      </c>
      <c r="C9026" s="6" t="s">
        <v>29752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12295</v>
      </c>
      <c r="M9026" s="6">
        <v>63</v>
      </c>
      <c r="N9026" s="6" t="e">
        <f>VLOOKUP(A9026,web_archive!D:AB,18,FALSE)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29753</v>
      </c>
      <c r="V9026" s="6" t="s">
        <v>25841</v>
      </c>
      <c r="W9026" s="6" t="s">
        <v>12299</v>
      </c>
      <c r="X9026" s="6" t="s">
        <v>12299</v>
      </c>
      <c r="Y9026" s="6"/>
    </row>
    <row r="9027" spans="1:25" x14ac:dyDescent="0.3">
      <c r="A9027" s="6">
        <v>16764</v>
      </c>
      <c r="B9027" s="6" t="s">
        <v>29754</v>
      </c>
      <c r="C9027" s="6" t="s">
        <v>29755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12295</v>
      </c>
      <c r="M9027" s="6">
        <v>63</v>
      </c>
      <c r="N9027" s="6" t="e">
        <f>VLOOKUP(A9027,web_archive!D:AB,18,FALSE)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29756</v>
      </c>
      <c r="V9027" s="6" t="s">
        <v>26242</v>
      </c>
      <c r="W9027" s="6" t="s">
        <v>12299</v>
      </c>
      <c r="X9027" s="6" t="s">
        <v>12299</v>
      </c>
      <c r="Y9027" s="6"/>
    </row>
    <row r="9028" spans="1:25" x14ac:dyDescent="0.3">
      <c r="A9028" s="6">
        <v>16765</v>
      </c>
      <c r="B9028" s="6" t="s">
        <v>29757</v>
      </c>
      <c r="C9028" s="6" t="s">
        <v>29758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12295</v>
      </c>
      <c r="M9028" s="6">
        <v>63</v>
      </c>
      <c r="N9028" s="6" t="e">
        <f>VLOOKUP(A9028,web_archive!D:AB,18,FALSE)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29759</v>
      </c>
      <c r="V9028" s="6" t="s">
        <v>24574</v>
      </c>
      <c r="W9028" s="6" t="s">
        <v>12299</v>
      </c>
      <c r="X9028" s="6" t="s">
        <v>12299</v>
      </c>
      <c r="Y9028" s="6"/>
    </row>
    <row r="9029" spans="1:25" x14ac:dyDescent="0.3">
      <c r="A9029" s="6">
        <v>16766</v>
      </c>
      <c r="B9029" s="6" t="s">
        <v>29760</v>
      </c>
      <c r="C9029" s="6" t="s">
        <v>29761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12295</v>
      </c>
      <c r="M9029" s="6">
        <v>63</v>
      </c>
      <c r="N9029" s="6" t="e">
        <f>VLOOKUP(A9029,web_archive!D:AB,18,FALSE)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29762</v>
      </c>
      <c r="V9029" s="6" t="s">
        <v>29763</v>
      </c>
      <c r="W9029" s="6" t="s">
        <v>12299</v>
      </c>
      <c r="X9029" s="6" t="s">
        <v>12299</v>
      </c>
      <c r="Y9029" s="6"/>
    </row>
    <row r="9030" spans="1:25" x14ac:dyDescent="0.3">
      <c r="A9030" s="6">
        <v>16767</v>
      </c>
      <c r="B9030" s="6" t="s">
        <v>29764</v>
      </c>
      <c r="C9030" s="6" t="s">
        <v>29765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12295</v>
      </c>
      <c r="M9030" s="6">
        <v>63</v>
      </c>
      <c r="N9030" s="6" t="e">
        <f>VLOOKUP(A9030,web_archive!D:AB,18,FALSE)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29766</v>
      </c>
      <c r="V9030" s="6" t="s">
        <v>25841</v>
      </c>
      <c r="W9030" s="6" t="s">
        <v>12299</v>
      </c>
      <c r="X9030" s="6" t="s">
        <v>12299</v>
      </c>
      <c r="Y9030" s="6"/>
    </row>
    <row r="9031" spans="1:25" x14ac:dyDescent="0.3">
      <c r="A9031" s="6">
        <v>16770</v>
      </c>
      <c r="B9031" s="6" t="s">
        <v>29767</v>
      </c>
      <c r="C9031" s="6" t="s">
        <v>29768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12295</v>
      </c>
      <c r="M9031" s="6">
        <v>63</v>
      </c>
      <c r="N9031" s="6" t="e">
        <f>VLOOKUP(A9031,web_archive!D:AB,18,FALSE)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29769</v>
      </c>
      <c r="V9031" s="6" t="s">
        <v>29770</v>
      </c>
      <c r="W9031" s="6" t="s">
        <v>12486</v>
      </c>
      <c r="X9031" s="6" t="s">
        <v>12299</v>
      </c>
      <c r="Y9031" s="6" t="s">
        <v>12299</v>
      </c>
    </row>
    <row r="9032" spans="1:25" x14ac:dyDescent="0.3">
      <c r="A9032" s="6">
        <v>16771</v>
      </c>
      <c r="B9032" s="6" t="s">
        <v>29771</v>
      </c>
      <c r="C9032" s="6" t="s">
        <v>29772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12295</v>
      </c>
      <c r="M9032" s="6">
        <v>63</v>
      </c>
      <c r="N9032" s="6" t="e">
        <f>VLOOKUP(A9032,web_archive!D:AB,18,FALSE)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29773</v>
      </c>
      <c r="V9032" s="6" t="s">
        <v>29774</v>
      </c>
      <c r="W9032" s="6" t="s">
        <v>24034</v>
      </c>
      <c r="X9032" s="6" t="s">
        <v>12299</v>
      </c>
      <c r="Y9032" s="6" t="s">
        <v>12299</v>
      </c>
    </row>
    <row r="9033" spans="1:25" x14ac:dyDescent="0.3">
      <c r="A9033" s="6">
        <v>16774</v>
      </c>
      <c r="B9033" s="6" t="s">
        <v>29775</v>
      </c>
      <c r="C9033" s="6" t="s">
        <v>29776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12295</v>
      </c>
      <c r="M9033" s="6">
        <v>63</v>
      </c>
      <c r="N9033" s="6" t="e">
        <f>VLOOKUP(A9033,web_archive!D:AB,18,FALSE)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29777</v>
      </c>
      <c r="V9033" s="6" t="s">
        <v>12299</v>
      </c>
      <c r="W9033" s="6" t="s">
        <v>12299</v>
      </c>
      <c r="X9033" s="6"/>
      <c r="Y9033" s="6"/>
    </row>
    <row r="9034" spans="1:25" x14ac:dyDescent="0.3">
      <c r="A9034" s="6">
        <v>16775</v>
      </c>
      <c r="B9034" s="6" t="s">
        <v>29778</v>
      </c>
      <c r="C9034" s="6" t="s">
        <v>29779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12295</v>
      </c>
      <c r="M9034" s="6">
        <v>63</v>
      </c>
      <c r="N9034" s="6" t="e">
        <f>VLOOKUP(A9034,web_archive!D:AB,18,FALSE)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29780</v>
      </c>
      <c r="V9034" s="6" t="s">
        <v>12299</v>
      </c>
      <c r="W9034" s="6" t="s">
        <v>12299</v>
      </c>
      <c r="X9034" s="6"/>
      <c r="Y9034" s="6"/>
    </row>
    <row r="9035" spans="1:25" x14ac:dyDescent="0.3">
      <c r="A9035" s="6">
        <v>16776</v>
      </c>
      <c r="B9035" s="6" t="s">
        <v>29781</v>
      </c>
      <c r="C9035" s="6" t="s">
        <v>29572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12295</v>
      </c>
      <c r="M9035" s="6">
        <v>63</v>
      </c>
      <c r="N9035" s="6" t="e">
        <f>VLOOKUP(A9035,web_archive!D:AB,18,FALSE)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29573</v>
      </c>
      <c r="V9035" s="6" t="s">
        <v>12489</v>
      </c>
      <c r="W9035" s="6" t="s">
        <v>12299</v>
      </c>
      <c r="X9035" s="6" t="s">
        <v>12299</v>
      </c>
      <c r="Y9035" s="6"/>
    </row>
    <row r="9036" spans="1:25" x14ac:dyDescent="0.3">
      <c r="A9036" s="6">
        <v>16777</v>
      </c>
      <c r="B9036" s="6" t="s">
        <v>29782</v>
      </c>
      <c r="C9036" s="6" t="s">
        <v>29575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12295</v>
      </c>
      <c r="M9036" s="6">
        <v>63</v>
      </c>
      <c r="N9036" s="6" t="e">
        <f>VLOOKUP(A9036,web_archive!D:AB,18,FALSE)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29573</v>
      </c>
      <c r="V9036" s="6" t="s">
        <v>12370</v>
      </c>
      <c r="W9036" s="6" t="s">
        <v>12299</v>
      </c>
      <c r="X9036" s="6" t="s">
        <v>12299</v>
      </c>
      <c r="Y9036" s="6"/>
    </row>
    <row r="9037" spans="1:25" x14ac:dyDescent="0.3">
      <c r="A9037" s="6" t="s">
        <v>20231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VLOOKUP(A9037,web_archive!D:AB,18,FALSE)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29783</v>
      </c>
      <c r="C9038" s="6" t="s">
        <v>29784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12295</v>
      </c>
      <c r="M9038" s="6">
        <v>63</v>
      </c>
      <c r="N9038" s="6" t="e">
        <f>VLOOKUP(A9038,web_archive!D:AB,18,FALSE)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12299</v>
      </c>
      <c r="V9038" s="6" t="s">
        <v>12299</v>
      </c>
      <c r="W9038" s="6" t="s">
        <v>12299</v>
      </c>
      <c r="X9038" s="6"/>
      <c r="Y9038" s="6"/>
    </row>
    <row r="9039" spans="1:25" x14ac:dyDescent="0.3">
      <c r="A9039" s="6">
        <v>16822</v>
      </c>
      <c r="B9039" s="6" t="s">
        <v>29785</v>
      </c>
      <c r="C9039" s="6" t="s">
        <v>29786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12295</v>
      </c>
      <c r="M9039" s="6">
        <v>63</v>
      </c>
      <c r="N9039" s="6" t="e">
        <f>VLOOKUP(A9039,web_archive!D:AB,18,FALSE)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12299</v>
      </c>
      <c r="V9039" s="6" t="s">
        <v>12299</v>
      </c>
      <c r="W9039" s="6" t="s">
        <v>12299</v>
      </c>
      <c r="X9039" s="6"/>
      <c r="Y9039" s="6"/>
    </row>
    <row r="9040" spans="1:25" x14ac:dyDescent="0.3">
      <c r="A9040" s="6">
        <v>16826</v>
      </c>
      <c r="B9040" s="6" t="s">
        <v>29787</v>
      </c>
      <c r="C9040" s="6" t="s">
        <v>29788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12295</v>
      </c>
      <c r="M9040" s="6">
        <v>63</v>
      </c>
      <c r="N9040" s="6" t="e">
        <f>VLOOKUP(A9040,web_archive!D:AB,18,FALSE)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29789</v>
      </c>
      <c r="V9040" s="6" t="s">
        <v>12299</v>
      </c>
      <c r="W9040" s="6" t="s">
        <v>12299</v>
      </c>
      <c r="X9040" s="6"/>
      <c r="Y9040" s="6"/>
    </row>
    <row r="9041" spans="1:27" x14ac:dyDescent="0.3">
      <c r="A9041" s="6">
        <v>16837</v>
      </c>
      <c r="B9041" s="6" t="s">
        <v>29790</v>
      </c>
      <c r="C9041" s="6" t="s">
        <v>29791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12295</v>
      </c>
      <c r="M9041" s="6">
        <v>63</v>
      </c>
      <c r="N9041" s="6" t="e">
        <f>VLOOKUP(A9041,web_archive!D:AB,18,FALSE)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12299</v>
      </c>
      <c r="V9041" s="6" t="s">
        <v>12299</v>
      </c>
      <c r="W9041" s="6" t="s">
        <v>12299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29792</v>
      </c>
      <c r="C9042" s="6" t="s">
        <v>29793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12295</v>
      </c>
      <c r="M9042" s="6">
        <v>63</v>
      </c>
      <c r="N9042" s="6" t="e">
        <f>VLOOKUP(A9042,web_archive!D:AB,18,FALSE)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12299</v>
      </c>
      <c r="V9042" s="6" t="s">
        <v>12299</v>
      </c>
      <c r="W9042" s="6" t="s">
        <v>12299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29794</v>
      </c>
      <c r="C9043" s="6" t="s">
        <v>29795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12295</v>
      </c>
      <c r="M9043" s="6">
        <v>63</v>
      </c>
      <c r="N9043" s="6" t="e">
        <f>VLOOKUP(A9043,web_archive!D:AB,18,FALSE)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27064</v>
      </c>
      <c r="V9043" s="6" t="s">
        <v>12489</v>
      </c>
      <c r="W9043" s="6" t="s">
        <v>12299</v>
      </c>
      <c r="X9043" s="6" t="s">
        <v>12299</v>
      </c>
      <c r="Y9043" s="6"/>
      <c r="Z9043" s="6"/>
      <c r="AA9043" s="6"/>
    </row>
    <row r="9044" spans="1:27" x14ac:dyDescent="0.3">
      <c r="A9044" s="6">
        <v>16865</v>
      </c>
      <c r="B9044" s="6" t="s">
        <v>29796</v>
      </c>
      <c r="C9044" s="6" t="s">
        <v>29797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12295</v>
      </c>
      <c r="M9044" s="6">
        <v>63</v>
      </c>
      <c r="N9044" s="6" t="e">
        <f>VLOOKUP(A9044,web_archive!D:AB,18,FALSE)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27064</v>
      </c>
      <c r="V9044" s="6" t="s">
        <v>12486</v>
      </c>
      <c r="W9044" s="6" t="s">
        <v>12299</v>
      </c>
      <c r="X9044" s="6" t="s">
        <v>12299</v>
      </c>
      <c r="Y9044" s="6"/>
      <c r="Z9044" s="6"/>
      <c r="AA9044" s="6"/>
    </row>
    <row r="9045" spans="1:27" x14ac:dyDescent="0.3">
      <c r="A9045" s="6">
        <v>16866</v>
      </c>
      <c r="B9045" s="6" t="s">
        <v>29798</v>
      </c>
      <c r="C9045" s="6" t="s">
        <v>29799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12295</v>
      </c>
      <c r="M9045" s="6">
        <v>63</v>
      </c>
      <c r="N9045" s="6" t="e">
        <f>VLOOKUP(A9045,web_archive!D:AB,18,FALSE)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27064</v>
      </c>
      <c r="V9045" s="6" t="s">
        <v>12489</v>
      </c>
      <c r="W9045" s="6" t="s">
        <v>12299</v>
      </c>
      <c r="X9045" s="6" t="s">
        <v>12299</v>
      </c>
      <c r="Y9045" s="6"/>
      <c r="Z9045" s="6"/>
      <c r="AA9045" s="6"/>
    </row>
    <row r="9046" spans="1:27" x14ac:dyDescent="0.3">
      <c r="A9046" s="6">
        <v>16867</v>
      </c>
      <c r="B9046" s="6" t="s">
        <v>29800</v>
      </c>
      <c r="C9046" s="6" t="s">
        <v>29801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12295</v>
      </c>
      <c r="M9046" s="6">
        <v>63</v>
      </c>
      <c r="N9046" s="6" t="e">
        <f>VLOOKUP(A9046,web_archive!D:AB,18,FALSE)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27064</v>
      </c>
      <c r="V9046" s="6" t="s">
        <v>12486</v>
      </c>
      <c r="W9046" s="6" t="s">
        <v>12299</v>
      </c>
      <c r="X9046" s="6" t="s">
        <v>12299</v>
      </c>
      <c r="Y9046" s="6"/>
      <c r="Z9046" s="6"/>
      <c r="AA9046" s="6"/>
    </row>
    <row r="9047" spans="1:27" x14ac:dyDescent="0.3">
      <c r="A9047" s="6" t="s">
        <v>20231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VLOOKUP(A9047,web_archive!D:AB,18,FALSE)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29802</v>
      </c>
      <c r="C9048" s="6" t="s">
        <v>29803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12295</v>
      </c>
      <c r="M9048" s="6">
        <v>63</v>
      </c>
      <c r="N9048" s="6" t="e">
        <f>VLOOKUP(A9048,web_archive!D:AB,18,FALSE)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29804</v>
      </c>
      <c r="V9048" s="6" t="s">
        <v>29805</v>
      </c>
      <c r="W9048" s="6" t="s">
        <v>29806</v>
      </c>
      <c r="X9048" s="6" t="s">
        <v>29807</v>
      </c>
      <c r="Y9048" s="6" t="s">
        <v>12368</v>
      </c>
      <c r="Z9048" s="6" t="s">
        <v>12299</v>
      </c>
      <c r="AA9048" s="6" t="s">
        <v>12299</v>
      </c>
    </row>
    <row r="9049" spans="1:27" x14ac:dyDescent="0.3">
      <c r="A9049" s="6">
        <v>16973</v>
      </c>
      <c r="B9049" s="6" t="s">
        <v>29808</v>
      </c>
      <c r="C9049" s="6" t="s">
        <v>29809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12295</v>
      </c>
      <c r="M9049" s="6">
        <v>63</v>
      </c>
      <c r="N9049" s="6" t="e">
        <f>VLOOKUP(A9049,web_archive!D:AB,18,FALSE)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29810</v>
      </c>
      <c r="V9049" s="6" t="s">
        <v>12368</v>
      </c>
      <c r="W9049" s="6" t="s">
        <v>12299</v>
      </c>
      <c r="X9049" s="6" t="s">
        <v>12299</v>
      </c>
      <c r="Y9049" s="6"/>
      <c r="Z9049" s="6"/>
      <c r="AA9049" s="6"/>
    </row>
    <row r="9050" spans="1:27" x14ac:dyDescent="0.3">
      <c r="A9050" s="6">
        <v>16974</v>
      </c>
      <c r="B9050" s="6" t="s">
        <v>29811</v>
      </c>
      <c r="C9050" s="6" t="s">
        <v>29812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12295</v>
      </c>
      <c r="M9050" s="6">
        <v>63</v>
      </c>
      <c r="N9050" s="6" t="e">
        <f>VLOOKUP(A9050,web_archive!D:AB,18,FALSE)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29813</v>
      </c>
      <c r="V9050" s="6" t="s">
        <v>29814</v>
      </c>
      <c r="W9050" s="6" t="s">
        <v>12368</v>
      </c>
      <c r="X9050" s="6" t="s">
        <v>12299</v>
      </c>
      <c r="Y9050" s="6" t="s">
        <v>12299</v>
      </c>
      <c r="Z9050" s="6"/>
      <c r="AA9050" s="6"/>
    </row>
    <row r="9051" spans="1:27" x14ac:dyDescent="0.3">
      <c r="A9051" s="6">
        <v>16975</v>
      </c>
      <c r="B9051" s="6" t="s">
        <v>29815</v>
      </c>
      <c r="C9051" s="6" t="s">
        <v>29816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12295</v>
      </c>
      <c r="M9051" s="6">
        <v>63</v>
      </c>
      <c r="N9051" s="6" t="e">
        <f>VLOOKUP(A9051,web_archive!D:AB,18,FALSE)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29817</v>
      </c>
      <c r="V9051" s="6" t="s">
        <v>12368</v>
      </c>
      <c r="W9051" s="6" t="s">
        <v>12299</v>
      </c>
      <c r="X9051" s="6" t="s">
        <v>12299</v>
      </c>
      <c r="Y9051" s="6"/>
      <c r="Z9051" s="6"/>
      <c r="AA9051" s="6"/>
    </row>
    <row r="9052" spans="1:27" x14ac:dyDescent="0.3">
      <c r="A9052" s="6">
        <v>16976</v>
      </c>
      <c r="B9052" s="6" t="s">
        <v>29818</v>
      </c>
      <c r="C9052" s="6" t="s">
        <v>29819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12295</v>
      </c>
      <c r="M9052" s="6">
        <v>63</v>
      </c>
      <c r="N9052" s="6" t="e">
        <f>VLOOKUP(A9052,web_archive!D:AB,18,FALSE)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29820</v>
      </c>
      <c r="V9052" s="6" t="s">
        <v>29821</v>
      </c>
      <c r="W9052" s="6" t="s">
        <v>12368</v>
      </c>
      <c r="X9052" s="6" t="s">
        <v>12299</v>
      </c>
      <c r="Y9052" s="6" t="s">
        <v>12299</v>
      </c>
      <c r="Z9052" s="6"/>
      <c r="AA9052" s="6"/>
    </row>
    <row r="9053" spans="1:27" x14ac:dyDescent="0.3">
      <c r="A9053" s="6">
        <v>16977</v>
      </c>
      <c r="B9053" s="6" t="s">
        <v>29822</v>
      </c>
      <c r="C9053" s="6" t="s">
        <v>29823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12295</v>
      </c>
      <c r="M9053" s="6">
        <v>63</v>
      </c>
      <c r="N9053" s="6" t="e">
        <f>VLOOKUP(A9053,web_archive!D:AB,18,FALSE)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29824</v>
      </c>
      <c r="V9053" s="6" t="s">
        <v>12368</v>
      </c>
      <c r="W9053" s="6" t="s">
        <v>12299</v>
      </c>
      <c r="X9053" s="6" t="s">
        <v>12299</v>
      </c>
      <c r="Y9053" s="6"/>
      <c r="Z9053" s="6"/>
      <c r="AA9053" s="6"/>
    </row>
    <row r="9054" spans="1:27" x14ac:dyDescent="0.3">
      <c r="A9054" s="6">
        <v>16979</v>
      </c>
      <c r="B9054" s="6" t="s">
        <v>29825</v>
      </c>
      <c r="C9054" s="6" t="s">
        <v>29826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12295</v>
      </c>
      <c r="M9054" s="6">
        <v>63</v>
      </c>
      <c r="N9054" s="6" t="e">
        <f>VLOOKUP(A9054,web_archive!D:AB,18,FALSE)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29827</v>
      </c>
      <c r="V9054" s="6" t="s">
        <v>29828</v>
      </c>
      <c r="W9054" s="6" t="s">
        <v>14122</v>
      </c>
      <c r="X9054" s="6" t="s">
        <v>12299</v>
      </c>
      <c r="Y9054" s="6" t="s">
        <v>12299</v>
      </c>
      <c r="Z9054" s="6"/>
      <c r="AA9054" s="6"/>
    </row>
    <row r="9055" spans="1:27" x14ac:dyDescent="0.3">
      <c r="A9055" s="6" t="s">
        <v>20231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VLOOKUP(A9055,web_archive!D:AB,18,FALSE)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29829</v>
      </c>
      <c r="C9056" s="6" t="s">
        <v>29830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12295</v>
      </c>
      <c r="M9056" s="6">
        <v>63</v>
      </c>
      <c r="N9056" s="6" t="e">
        <f>VLOOKUP(A9056,web_archive!D:AB,18,FALSE)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29831</v>
      </c>
      <c r="V9056" s="6" t="s">
        <v>12299</v>
      </c>
      <c r="W9056" s="6" t="s">
        <v>12299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29832</v>
      </c>
      <c r="C9057" s="6" t="s">
        <v>29833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12295</v>
      </c>
      <c r="M9057" s="6">
        <v>63</v>
      </c>
      <c r="N9057" s="6" t="e">
        <f>VLOOKUP(A9057,web_archive!D:AB,18,FALSE)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29834</v>
      </c>
      <c r="V9057" s="6" t="s">
        <v>12299</v>
      </c>
      <c r="W9057" s="6" t="s">
        <v>12299</v>
      </c>
      <c r="X9057" s="6"/>
    </row>
    <row r="9058" spans="1:24" x14ac:dyDescent="0.3">
      <c r="A9058" s="6">
        <v>16992</v>
      </c>
      <c r="B9058" s="6" t="s">
        <v>29835</v>
      </c>
      <c r="C9058" s="6" t="s">
        <v>29836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12295</v>
      </c>
      <c r="M9058" s="6">
        <v>63</v>
      </c>
      <c r="N9058" s="6" t="e">
        <f>VLOOKUP(A9058,web_archive!D:AB,18,FALSE)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29837</v>
      </c>
      <c r="V9058" s="6" t="s">
        <v>12483</v>
      </c>
      <c r="W9058" s="6" t="s">
        <v>12299</v>
      </c>
      <c r="X9058" s="6" t="s">
        <v>12299</v>
      </c>
    </row>
    <row r="9059" spans="1:24" x14ac:dyDescent="0.3">
      <c r="A9059" s="6">
        <v>16993</v>
      </c>
      <c r="B9059" s="6" t="s">
        <v>29838</v>
      </c>
      <c r="C9059" s="6" t="s">
        <v>29839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12295</v>
      </c>
      <c r="M9059" s="6">
        <v>63</v>
      </c>
      <c r="N9059" s="6" t="e">
        <f>VLOOKUP(A9059,web_archive!D:AB,18,FALSE)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29837</v>
      </c>
      <c r="V9059" s="6" t="s">
        <v>12370</v>
      </c>
      <c r="W9059" s="6" t="s">
        <v>12299</v>
      </c>
      <c r="X9059" s="6" t="s">
        <v>12299</v>
      </c>
    </row>
    <row r="9060" spans="1:24" x14ac:dyDescent="0.3">
      <c r="A9060" s="6">
        <v>16995</v>
      </c>
      <c r="B9060" s="6" t="s">
        <v>29840</v>
      </c>
      <c r="C9060" s="6" t="s">
        <v>29841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12295</v>
      </c>
      <c r="M9060" s="6">
        <v>63</v>
      </c>
      <c r="N9060" s="6" t="e">
        <f>VLOOKUP(A9060,web_archive!D:AB,18,FALSE)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12299</v>
      </c>
      <c r="V9060" s="6" t="s">
        <v>12299</v>
      </c>
      <c r="W9060" s="6" t="s">
        <v>12299</v>
      </c>
      <c r="X9060" s="6"/>
    </row>
    <row r="9061" spans="1:24" x14ac:dyDescent="0.3">
      <c r="A9061" s="6">
        <v>16996</v>
      </c>
      <c r="B9061" s="6" t="s">
        <v>29842</v>
      </c>
      <c r="C9061" s="6" t="s">
        <v>29843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12295</v>
      </c>
      <c r="M9061" s="6">
        <v>63</v>
      </c>
      <c r="N9061" s="6" t="e">
        <f>VLOOKUP(A9061,web_archive!D:AB,18,FALSE)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29844</v>
      </c>
      <c r="V9061" s="6" t="s">
        <v>12299</v>
      </c>
      <c r="W9061" s="6" t="s">
        <v>12299</v>
      </c>
      <c r="X9061" s="6"/>
    </row>
    <row r="9062" spans="1:24" x14ac:dyDescent="0.3">
      <c r="A9062" s="6">
        <v>16997</v>
      </c>
      <c r="B9062" s="6" t="s">
        <v>29845</v>
      </c>
      <c r="C9062" s="6" t="s">
        <v>29846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12295</v>
      </c>
      <c r="M9062" s="6">
        <v>63</v>
      </c>
      <c r="N9062" s="6" t="e">
        <f>VLOOKUP(A9062,web_archive!D:AB,18,FALSE)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29847</v>
      </c>
      <c r="V9062" s="6" t="s">
        <v>12299</v>
      </c>
      <c r="W9062" s="6" t="s">
        <v>12299</v>
      </c>
      <c r="X9062" s="6"/>
    </row>
    <row r="9063" spans="1:24" x14ac:dyDescent="0.3">
      <c r="A9063" s="6">
        <v>16998</v>
      </c>
      <c r="B9063" s="6" t="s">
        <v>29848</v>
      </c>
      <c r="C9063" s="6" t="s">
        <v>29849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12295</v>
      </c>
      <c r="M9063" s="6">
        <v>63</v>
      </c>
      <c r="N9063" s="6" t="e">
        <f>VLOOKUP(A9063,web_archive!D:AB,18,FALSE)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29850</v>
      </c>
      <c r="V9063" s="6" t="s">
        <v>12368</v>
      </c>
      <c r="W9063" s="6" t="s">
        <v>12299</v>
      </c>
      <c r="X9063" s="6" t="s">
        <v>12299</v>
      </c>
    </row>
    <row r="9064" spans="1:24" x14ac:dyDescent="0.3">
      <c r="A9064" s="6">
        <v>16999</v>
      </c>
      <c r="B9064" s="6" t="s">
        <v>29851</v>
      </c>
      <c r="C9064" s="6" t="s">
        <v>29852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12295</v>
      </c>
      <c r="M9064" s="6">
        <v>63</v>
      </c>
      <c r="N9064" s="6" t="e">
        <f>VLOOKUP(A9064,web_archive!D:AB,18,FALSE)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29853</v>
      </c>
      <c r="V9064" s="6" t="s">
        <v>12368</v>
      </c>
      <c r="W9064" s="6" t="s">
        <v>12299</v>
      </c>
      <c r="X9064" s="6" t="s">
        <v>12299</v>
      </c>
    </row>
    <row r="9065" spans="1:24" x14ac:dyDescent="0.3">
      <c r="A9065" s="6">
        <v>17000</v>
      </c>
      <c r="B9065" s="6" t="s">
        <v>29854</v>
      </c>
      <c r="C9065" s="6" t="s">
        <v>29855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12295</v>
      </c>
      <c r="M9065" s="6">
        <v>63</v>
      </c>
      <c r="N9065" s="6" t="e">
        <f>VLOOKUP(A9065,web_archive!D:AB,18,FALSE)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29856</v>
      </c>
      <c r="V9065" s="6" t="s">
        <v>12491</v>
      </c>
      <c r="W9065" s="6" t="s">
        <v>12299</v>
      </c>
      <c r="X9065" s="6" t="s">
        <v>12299</v>
      </c>
    </row>
    <row r="9066" spans="1:24" x14ac:dyDescent="0.3">
      <c r="A9066" s="6">
        <v>17001</v>
      </c>
      <c r="B9066" s="6" t="s">
        <v>29857</v>
      </c>
      <c r="C9066" s="6" t="s">
        <v>29858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12295</v>
      </c>
      <c r="M9066" s="6">
        <v>63</v>
      </c>
      <c r="N9066" s="6" t="e">
        <f>VLOOKUP(A9066,web_archive!D:AB,18,FALSE)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29856</v>
      </c>
      <c r="V9066" s="6" t="s">
        <v>12489</v>
      </c>
      <c r="W9066" s="6" t="s">
        <v>12299</v>
      </c>
      <c r="X9066" s="6" t="s">
        <v>12299</v>
      </c>
    </row>
    <row r="9067" spans="1:24" x14ac:dyDescent="0.3">
      <c r="A9067" s="6">
        <v>17002</v>
      </c>
      <c r="B9067" s="6" t="s">
        <v>29859</v>
      </c>
      <c r="C9067" s="6" t="s">
        <v>29860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12295</v>
      </c>
      <c r="M9067" s="6">
        <v>63</v>
      </c>
      <c r="N9067" s="6" t="e">
        <f>VLOOKUP(A9067,web_archive!D:AB,18,FALSE)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29861</v>
      </c>
      <c r="V9067" s="6" t="s">
        <v>12491</v>
      </c>
      <c r="W9067" s="6" t="s">
        <v>12299</v>
      </c>
      <c r="X9067" s="6" t="s">
        <v>12299</v>
      </c>
    </row>
    <row r="9068" spans="1:24" x14ac:dyDescent="0.3">
      <c r="A9068" s="6">
        <v>17003</v>
      </c>
      <c r="B9068" s="6" t="s">
        <v>29862</v>
      </c>
      <c r="C9068" s="6" t="s">
        <v>29863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12295</v>
      </c>
      <c r="M9068" s="6">
        <v>63</v>
      </c>
      <c r="N9068" s="6" t="e">
        <f>VLOOKUP(A9068,web_archive!D:AB,18,FALSE)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29861</v>
      </c>
      <c r="V9068" s="6" t="s">
        <v>12489</v>
      </c>
      <c r="W9068" s="6" t="s">
        <v>12299</v>
      </c>
      <c r="X9068" s="6" t="s">
        <v>12299</v>
      </c>
    </row>
    <row r="9069" spans="1:24" x14ac:dyDescent="0.3">
      <c r="A9069" s="6">
        <v>17004</v>
      </c>
      <c r="B9069" s="6" t="s">
        <v>29864</v>
      </c>
      <c r="C9069" s="6" t="s">
        <v>29865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12295</v>
      </c>
      <c r="M9069" s="6">
        <v>63</v>
      </c>
      <c r="N9069" s="6" t="e">
        <f>VLOOKUP(A9069,web_archive!D:AB,18,FALSE)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29866</v>
      </c>
      <c r="V9069" s="6" t="s">
        <v>12491</v>
      </c>
      <c r="W9069" s="6" t="s">
        <v>12299</v>
      </c>
      <c r="X9069" s="6" t="s">
        <v>12299</v>
      </c>
    </row>
    <row r="9070" spans="1:24" x14ac:dyDescent="0.3">
      <c r="A9070" s="6">
        <v>17005</v>
      </c>
      <c r="B9070" s="6" t="s">
        <v>29867</v>
      </c>
      <c r="C9070" s="6" t="s">
        <v>29868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12295</v>
      </c>
      <c r="M9070" s="6">
        <v>63</v>
      </c>
      <c r="N9070" s="6" t="e">
        <f>VLOOKUP(A9070,web_archive!D:AB,18,FALSE)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29866</v>
      </c>
      <c r="V9070" s="6" t="s">
        <v>12489</v>
      </c>
      <c r="W9070" s="6" t="s">
        <v>12299</v>
      </c>
      <c r="X9070" s="6" t="s">
        <v>12299</v>
      </c>
    </row>
    <row r="9071" spans="1:24" x14ac:dyDescent="0.3">
      <c r="A9071" s="6">
        <v>17006</v>
      </c>
      <c r="B9071" s="6" t="s">
        <v>29869</v>
      </c>
      <c r="C9071" s="6" t="s">
        <v>29870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12295</v>
      </c>
      <c r="M9071" s="6">
        <v>63</v>
      </c>
      <c r="N9071" s="6" t="e">
        <f>VLOOKUP(A9071,web_archive!D:AB,18,FALSE)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29871</v>
      </c>
      <c r="V9071" s="6" t="s">
        <v>12491</v>
      </c>
      <c r="W9071" s="6" t="s">
        <v>12299</v>
      </c>
      <c r="X9071" s="6" t="s">
        <v>12299</v>
      </c>
    </row>
    <row r="9072" spans="1:24" x14ac:dyDescent="0.3">
      <c r="A9072" s="6">
        <v>17007</v>
      </c>
      <c r="B9072" s="6" t="s">
        <v>29872</v>
      </c>
      <c r="C9072" s="6" t="s">
        <v>29873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12295</v>
      </c>
      <c r="M9072" s="6">
        <v>63</v>
      </c>
      <c r="N9072" s="6" t="e">
        <f>VLOOKUP(A9072,web_archive!D:AB,18,FALSE)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29871</v>
      </c>
      <c r="V9072" s="6" t="s">
        <v>12489</v>
      </c>
      <c r="W9072" s="6" t="s">
        <v>12299</v>
      </c>
      <c r="X9072" s="6" t="s">
        <v>12299</v>
      </c>
    </row>
    <row r="9073" spans="1:25" x14ac:dyDescent="0.3">
      <c r="A9073" s="6">
        <v>17008</v>
      </c>
      <c r="B9073" s="6" t="s">
        <v>29874</v>
      </c>
      <c r="C9073" s="6" t="s">
        <v>29875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12295</v>
      </c>
      <c r="M9073" s="6">
        <v>63</v>
      </c>
      <c r="N9073" s="6" t="e">
        <f>VLOOKUP(A9073,web_archive!D:AB,18,FALSE)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29876</v>
      </c>
      <c r="V9073" s="6" t="s">
        <v>12491</v>
      </c>
      <c r="W9073" s="6" t="s">
        <v>12299</v>
      </c>
      <c r="X9073" s="6" t="s">
        <v>12299</v>
      </c>
      <c r="Y9073" s="6"/>
    </row>
    <row r="9074" spans="1:25" x14ac:dyDescent="0.3">
      <c r="A9074" s="6">
        <v>17009</v>
      </c>
      <c r="B9074" s="6" t="s">
        <v>29877</v>
      </c>
      <c r="C9074" s="6" t="s">
        <v>29878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12295</v>
      </c>
      <c r="M9074" s="6">
        <v>63</v>
      </c>
      <c r="N9074" s="6" t="e">
        <f>VLOOKUP(A9074,web_archive!D:AB,18,FALSE)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29876</v>
      </c>
      <c r="V9074" s="6" t="s">
        <v>12489</v>
      </c>
      <c r="W9074" s="6" t="s">
        <v>12299</v>
      </c>
      <c r="X9074" s="6" t="s">
        <v>12299</v>
      </c>
      <c r="Y9074" s="6"/>
    </row>
    <row r="9075" spans="1:25" x14ac:dyDescent="0.3">
      <c r="A9075" s="6">
        <v>17011</v>
      </c>
      <c r="B9075" s="6" t="s">
        <v>29879</v>
      </c>
      <c r="C9075" s="6" t="s">
        <v>29880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12295</v>
      </c>
      <c r="M9075" s="6">
        <v>63</v>
      </c>
      <c r="N9075" s="6" t="e">
        <f>VLOOKUP(A9075,web_archive!D:AB,18,FALSE)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29881</v>
      </c>
      <c r="V9075" s="6" t="s">
        <v>12299</v>
      </c>
      <c r="W9075" s="6" t="s">
        <v>12299</v>
      </c>
      <c r="X9075" s="6"/>
      <c r="Y9075" s="6"/>
    </row>
    <row r="9076" spans="1:25" x14ac:dyDescent="0.3">
      <c r="A9076" s="6">
        <v>17012</v>
      </c>
      <c r="B9076" s="6" t="s">
        <v>29882</v>
      </c>
      <c r="C9076" s="6" t="s">
        <v>29883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12295</v>
      </c>
      <c r="M9076" s="6">
        <v>63</v>
      </c>
      <c r="N9076" s="6" t="e">
        <f>VLOOKUP(A9076,web_archive!D:AB,18,FALSE)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29884</v>
      </c>
      <c r="V9076" s="6" t="s">
        <v>12299</v>
      </c>
      <c r="W9076" s="6" t="s">
        <v>12299</v>
      </c>
      <c r="X9076" s="6"/>
      <c r="Y9076" s="6"/>
    </row>
    <row r="9077" spans="1:25" x14ac:dyDescent="0.3">
      <c r="A9077" s="6">
        <v>17013</v>
      </c>
      <c r="B9077" s="6" t="s">
        <v>29885</v>
      </c>
      <c r="C9077" s="6" t="s">
        <v>29886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12295</v>
      </c>
      <c r="M9077" s="6">
        <v>63</v>
      </c>
      <c r="N9077" s="6" t="e">
        <f>VLOOKUP(A9077,web_archive!D:AB,18,FALSE)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29887</v>
      </c>
      <c r="V9077" s="6" t="s">
        <v>24250</v>
      </c>
      <c r="W9077" s="6" t="s">
        <v>12368</v>
      </c>
      <c r="X9077" s="6" t="s">
        <v>12299</v>
      </c>
      <c r="Y9077" s="6" t="s">
        <v>12299</v>
      </c>
    </row>
    <row r="9078" spans="1:25" x14ac:dyDescent="0.3">
      <c r="A9078" s="6">
        <v>17014</v>
      </c>
      <c r="B9078" s="6" t="s">
        <v>29888</v>
      </c>
      <c r="C9078" s="6" t="s">
        <v>29889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12295</v>
      </c>
      <c r="M9078" s="6">
        <v>63</v>
      </c>
      <c r="N9078" s="6" t="e">
        <f>VLOOKUP(A9078,web_archive!D:AB,18,FALSE)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29890</v>
      </c>
      <c r="V9078" s="6" t="s">
        <v>12368</v>
      </c>
      <c r="W9078" s="6" t="s">
        <v>12299</v>
      </c>
      <c r="X9078" s="6" t="s">
        <v>12299</v>
      </c>
      <c r="Y9078" s="6"/>
    </row>
    <row r="9079" spans="1:25" x14ac:dyDescent="0.3">
      <c r="A9079" s="6">
        <v>17015</v>
      </c>
      <c r="B9079" s="6" t="s">
        <v>29891</v>
      </c>
      <c r="C9079" s="6" t="s">
        <v>29892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12295</v>
      </c>
      <c r="M9079" s="6">
        <v>63</v>
      </c>
      <c r="N9079" s="6" t="e">
        <f>VLOOKUP(A9079,web_archive!D:AB,18,FALSE)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29893</v>
      </c>
      <c r="V9079" s="6" t="s">
        <v>12368</v>
      </c>
      <c r="W9079" s="6" t="s">
        <v>12299</v>
      </c>
      <c r="X9079" s="6" t="s">
        <v>12299</v>
      </c>
      <c r="Y9079" s="6"/>
    </row>
    <row r="9080" spans="1:25" x14ac:dyDescent="0.3">
      <c r="A9080" s="6">
        <v>17016</v>
      </c>
      <c r="B9080" s="6" t="s">
        <v>29894</v>
      </c>
      <c r="C9080" s="6" t="s">
        <v>29895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12295</v>
      </c>
      <c r="M9080" s="6">
        <v>63</v>
      </c>
      <c r="N9080" s="6" t="e">
        <f>VLOOKUP(A9080,web_archive!D:AB,18,FALSE)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29896</v>
      </c>
      <c r="V9080" s="6" t="s">
        <v>12299</v>
      </c>
      <c r="W9080" s="6" t="s">
        <v>12299</v>
      </c>
      <c r="X9080" s="6"/>
      <c r="Y9080" s="6"/>
    </row>
    <row r="9081" spans="1:25" x14ac:dyDescent="0.3">
      <c r="A9081" s="6">
        <v>17017</v>
      </c>
      <c r="B9081" s="6" t="s">
        <v>29897</v>
      </c>
      <c r="C9081" s="6" t="s">
        <v>29898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12295</v>
      </c>
      <c r="M9081" s="6">
        <v>63</v>
      </c>
      <c r="N9081" s="6" t="e">
        <f>VLOOKUP(A9081,web_archive!D:AB,18,FALSE)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29899</v>
      </c>
      <c r="V9081" s="6" t="s">
        <v>12299</v>
      </c>
      <c r="W9081" s="6" t="s">
        <v>12299</v>
      </c>
      <c r="X9081" s="6"/>
      <c r="Y9081" s="6"/>
    </row>
    <row r="9082" spans="1:25" x14ac:dyDescent="0.3">
      <c r="A9082" s="6">
        <v>17018</v>
      </c>
      <c r="B9082" s="6" t="s">
        <v>29900</v>
      </c>
      <c r="C9082" s="6" t="s">
        <v>29901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12295</v>
      </c>
      <c r="M9082" s="6">
        <v>63</v>
      </c>
      <c r="N9082" s="6" t="e">
        <f>VLOOKUP(A9082,web_archive!D:AB,18,FALSE)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12299</v>
      </c>
      <c r="V9082" s="6" t="s">
        <v>12299</v>
      </c>
      <c r="W9082" s="6" t="s">
        <v>12299</v>
      </c>
      <c r="X9082" s="6"/>
      <c r="Y9082" s="6"/>
    </row>
    <row r="9083" spans="1:25" x14ac:dyDescent="0.3">
      <c r="A9083" s="6">
        <v>17019</v>
      </c>
      <c r="B9083" s="6" t="s">
        <v>29902</v>
      </c>
      <c r="C9083" s="6" t="s">
        <v>29903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12295</v>
      </c>
      <c r="M9083" s="6">
        <v>63</v>
      </c>
      <c r="N9083" s="6" t="e">
        <f>VLOOKUP(A9083,web_archive!D:AB,18,FALSE)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12299</v>
      </c>
      <c r="V9083" s="6" t="s">
        <v>12299</v>
      </c>
      <c r="W9083" s="6" t="s">
        <v>12299</v>
      </c>
      <c r="X9083" s="6"/>
      <c r="Y9083" s="6"/>
    </row>
    <row r="9084" spans="1:25" x14ac:dyDescent="0.3">
      <c r="A9084" s="6">
        <v>17020</v>
      </c>
      <c r="B9084" s="6" t="s">
        <v>29904</v>
      </c>
      <c r="C9084" s="6" t="s">
        <v>29905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12295</v>
      </c>
      <c r="M9084" s="6">
        <v>63</v>
      </c>
      <c r="N9084" s="6" t="e">
        <f>VLOOKUP(A9084,web_archive!D:AB,18,FALSE)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29906</v>
      </c>
      <c r="V9084" s="6" t="s">
        <v>12299</v>
      </c>
      <c r="W9084" s="6" t="s">
        <v>12299</v>
      </c>
      <c r="X9084" s="6"/>
      <c r="Y9084" s="6"/>
    </row>
    <row r="9085" spans="1:25" x14ac:dyDescent="0.3">
      <c r="A9085" s="6">
        <v>17021</v>
      </c>
      <c r="B9085" s="6" t="s">
        <v>29907</v>
      </c>
      <c r="C9085" s="6" t="s">
        <v>29908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12295</v>
      </c>
      <c r="M9085" s="6">
        <v>63</v>
      </c>
      <c r="N9085" s="6" t="e">
        <f>VLOOKUP(A9085,web_archive!D:AB,18,FALSE)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29909</v>
      </c>
      <c r="V9085" s="6" t="s">
        <v>12299</v>
      </c>
      <c r="W9085" s="6" t="s">
        <v>12299</v>
      </c>
      <c r="X9085" s="6"/>
      <c r="Y9085" s="6"/>
    </row>
    <row r="9086" spans="1:25" x14ac:dyDescent="0.3">
      <c r="A9086" s="6">
        <v>17022</v>
      </c>
      <c r="B9086" s="6" t="s">
        <v>29910</v>
      </c>
      <c r="C9086" s="6" t="s">
        <v>29911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12295</v>
      </c>
      <c r="M9086" s="6">
        <v>63</v>
      </c>
      <c r="N9086" s="6" t="e">
        <f>VLOOKUP(A9086,web_archive!D:AB,18,FALSE)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29912</v>
      </c>
      <c r="V9086" s="6" t="s">
        <v>12299</v>
      </c>
      <c r="W9086" s="6" t="s">
        <v>12299</v>
      </c>
      <c r="X9086" s="6"/>
      <c r="Y9086" s="6"/>
    </row>
    <row r="9087" spans="1:25" x14ac:dyDescent="0.3">
      <c r="A9087" s="6">
        <v>17023</v>
      </c>
      <c r="B9087" s="6" t="s">
        <v>29913</v>
      </c>
      <c r="C9087" s="6" t="s">
        <v>29914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12295</v>
      </c>
      <c r="M9087" s="6">
        <v>63</v>
      </c>
      <c r="N9087" s="6" t="e">
        <f>VLOOKUP(A9087,web_archive!D:AB,18,FALSE)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29915</v>
      </c>
      <c r="V9087" s="6" t="s">
        <v>12299</v>
      </c>
      <c r="W9087" s="6" t="s">
        <v>12299</v>
      </c>
      <c r="X9087" s="6"/>
      <c r="Y9087" s="6"/>
    </row>
    <row r="9088" spans="1:25" x14ac:dyDescent="0.3">
      <c r="A9088" s="6">
        <v>17024</v>
      </c>
      <c r="B9088" s="6" t="s">
        <v>29916</v>
      </c>
      <c r="C9088" s="6" t="s">
        <v>29917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12295</v>
      </c>
      <c r="M9088" s="6">
        <v>63</v>
      </c>
      <c r="N9088" s="6" t="e">
        <f>VLOOKUP(A9088,web_archive!D:AB,18,FALSE)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29918</v>
      </c>
      <c r="V9088" s="6" t="s">
        <v>12299</v>
      </c>
      <c r="W9088" s="6" t="s">
        <v>12299</v>
      </c>
      <c r="X9088" s="6"/>
      <c r="Y9088" s="6"/>
    </row>
    <row r="9089" spans="1:24" x14ac:dyDescent="0.3">
      <c r="A9089" s="6">
        <v>17025</v>
      </c>
      <c r="B9089" s="6" t="s">
        <v>29919</v>
      </c>
      <c r="C9089" s="6" t="s">
        <v>29920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12295</v>
      </c>
      <c r="M9089" s="6">
        <v>63</v>
      </c>
      <c r="N9089" s="6" t="e">
        <f>VLOOKUP(A9089,web_archive!D:AB,18,FALSE)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29921</v>
      </c>
      <c r="V9089" s="6" t="s">
        <v>12299</v>
      </c>
      <c r="W9089" s="6" t="s">
        <v>12299</v>
      </c>
      <c r="X9089" s="6"/>
    </row>
    <row r="9090" spans="1:24" x14ac:dyDescent="0.3">
      <c r="A9090" s="6">
        <v>17026</v>
      </c>
      <c r="B9090" s="6" t="s">
        <v>29922</v>
      </c>
      <c r="C9090" s="6" t="s">
        <v>29923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12295</v>
      </c>
      <c r="M9090" s="6">
        <v>63</v>
      </c>
      <c r="N9090" s="6" t="e">
        <f>VLOOKUP(A9090,web_archive!D:AB,18,FALSE)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29924</v>
      </c>
      <c r="V9090" s="6" t="s">
        <v>12299</v>
      </c>
      <c r="W9090" s="6" t="s">
        <v>12299</v>
      </c>
      <c r="X9090" s="6"/>
    </row>
    <row r="9091" spans="1:24" x14ac:dyDescent="0.3">
      <c r="A9091" s="6">
        <v>17028</v>
      </c>
      <c r="B9091" s="6" t="s">
        <v>29925</v>
      </c>
      <c r="C9091" s="6" t="s">
        <v>29926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12295</v>
      </c>
      <c r="M9091" s="6">
        <v>63</v>
      </c>
      <c r="N9091" s="6" t="e">
        <f>VLOOKUP(A9091,web_archive!D:AB,18,FALSE)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29927</v>
      </c>
      <c r="V9091" s="6" t="s">
        <v>12299</v>
      </c>
      <c r="W9091" s="6" t="s">
        <v>12299</v>
      </c>
      <c r="X9091" s="6"/>
    </row>
    <row r="9092" spans="1:24" x14ac:dyDescent="0.3">
      <c r="A9092" s="6">
        <v>17029</v>
      </c>
      <c r="B9092" s="6" t="s">
        <v>29928</v>
      </c>
      <c r="C9092" s="6" t="s">
        <v>28001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12295</v>
      </c>
      <c r="M9092" s="6">
        <v>63</v>
      </c>
      <c r="N9092" s="6" t="e">
        <f>VLOOKUP(A9092,web_archive!D:AB,18,FALSE)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29929</v>
      </c>
      <c r="V9092" s="6" t="s">
        <v>12299</v>
      </c>
      <c r="W9092" s="6" t="s">
        <v>12299</v>
      </c>
      <c r="X9092" s="6"/>
    </row>
    <row r="9093" spans="1:24" x14ac:dyDescent="0.3">
      <c r="A9093" s="6">
        <v>17030</v>
      </c>
      <c r="B9093" s="6" t="s">
        <v>29930</v>
      </c>
      <c r="C9093" s="6" t="s">
        <v>29931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12295</v>
      </c>
      <c r="M9093" s="6">
        <v>63</v>
      </c>
      <c r="N9093" s="6" t="e">
        <f>VLOOKUP(A9093,web_archive!D:AB,18,FALSE)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29932</v>
      </c>
      <c r="V9093" s="6" t="s">
        <v>12368</v>
      </c>
      <c r="W9093" s="6" t="s">
        <v>12299</v>
      </c>
      <c r="X9093" s="6" t="s">
        <v>12299</v>
      </c>
    </row>
    <row r="9094" spans="1:24" x14ac:dyDescent="0.3">
      <c r="A9094" s="6">
        <v>17035</v>
      </c>
      <c r="B9094" s="6" t="s">
        <v>29933</v>
      </c>
      <c r="C9094" s="6" t="s">
        <v>29934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12295</v>
      </c>
      <c r="M9094" s="6">
        <v>63</v>
      </c>
      <c r="N9094" s="6" t="e">
        <f>VLOOKUP(A9094,web_archive!D:AB,18,FALSE)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29935</v>
      </c>
      <c r="V9094" s="6" t="s">
        <v>12299</v>
      </c>
      <c r="W9094" s="6" t="s">
        <v>12299</v>
      </c>
      <c r="X9094" s="6"/>
    </row>
    <row r="9095" spans="1:24" x14ac:dyDescent="0.3">
      <c r="A9095" s="6">
        <v>17036</v>
      </c>
      <c r="B9095" s="6" t="s">
        <v>29936</v>
      </c>
      <c r="C9095" s="6" t="s">
        <v>29937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12295</v>
      </c>
      <c r="M9095" s="6">
        <v>63</v>
      </c>
      <c r="N9095" s="6" t="e">
        <f>VLOOKUP(A9095,web_archive!D:AB,18,FALSE)</f>
        <v>#N/A</v>
      </c>
      <c r="O9095" s="6">
        <v>2</v>
      </c>
      <c r="P9095" s="6"/>
      <c r="Q9095" s="6"/>
      <c r="R9095" s="6"/>
      <c r="S9095" s="6"/>
      <c r="T9095" s="6"/>
      <c r="U9095" s="6" t="s">
        <v>29938</v>
      </c>
      <c r="V9095" s="6" t="s">
        <v>12299</v>
      </c>
      <c r="W9095" s="6" t="s">
        <v>12299</v>
      </c>
      <c r="X9095" s="6"/>
    </row>
    <row r="9096" spans="1:24" x14ac:dyDescent="0.3">
      <c r="A9096" s="6">
        <v>17037</v>
      </c>
      <c r="B9096" s="6" t="s">
        <v>29939</v>
      </c>
      <c r="C9096" s="6" t="s">
        <v>29940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12295</v>
      </c>
      <c r="M9096" s="6">
        <v>63</v>
      </c>
      <c r="N9096" s="6" t="e">
        <f>VLOOKUP(A9096,web_archive!D:AB,18,FALSE)</f>
        <v>#N/A</v>
      </c>
      <c r="O9096" s="6">
        <v>2</v>
      </c>
      <c r="P9096" s="6"/>
      <c r="Q9096" s="6"/>
      <c r="R9096" s="6"/>
      <c r="S9096" s="6"/>
      <c r="T9096" s="6"/>
      <c r="U9096" s="6" t="s">
        <v>29941</v>
      </c>
      <c r="V9096" s="6" t="s">
        <v>12489</v>
      </c>
      <c r="W9096" s="6" t="s">
        <v>12299</v>
      </c>
      <c r="X9096" s="6" t="s">
        <v>12299</v>
      </c>
    </row>
    <row r="9097" spans="1:24" x14ac:dyDescent="0.3">
      <c r="A9097" s="6">
        <v>17038</v>
      </c>
      <c r="B9097" s="6" t="s">
        <v>29942</v>
      </c>
      <c r="C9097" s="6" t="s">
        <v>29943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12295</v>
      </c>
      <c r="M9097" s="6">
        <v>63</v>
      </c>
      <c r="N9097" s="6" t="e">
        <f>VLOOKUP(A9097,web_archive!D:AB,18,FALSE)</f>
        <v>#N/A</v>
      </c>
      <c r="O9097" s="6">
        <v>2</v>
      </c>
      <c r="P9097" s="6"/>
      <c r="Q9097" s="6"/>
      <c r="R9097" s="6"/>
      <c r="S9097" s="6"/>
      <c r="T9097" s="6"/>
      <c r="U9097" s="6" t="s">
        <v>29944</v>
      </c>
      <c r="V9097" s="6" t="s">
        <v>12489</v>
      </c>
      <c r="W9097" s="6" t="s">
        <v>12299</v>
      </c>
      <c r="X9097" s="6" t="s">
        <v>12299</v>
      </c>
    </row>
    <row r="9098" spans="1:24" x14ac:dyDescent="0.3">
      <c r="A9098" s="6">
        <v>17039</v>
      </c>
      <c r="B9098" s="6" t="s">
        <v>29945</v>
      </c>
      <c r="C9098" s="6" t="s">
        <v>29946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12295</v>
      </c>
      <c r="M9098" s="6">
        <v>63</v>
      </c>
      <c r="N9098" s="6" t="e">
        <f>VLOOKUP(A9098,web_archive!D:AB,18,FALSE)</f>
        <v>#N/A</v>
      </c>
      <c r="O9098" s="6">
        <v>2</v>
      </c>
      <c r="P9098" s="6"/>
      <c r="Q9098" s="6"/>
      <c r="R9098" s="6"/>
      <c r="S9098" s="6"/>
      <c r="T9098" s="6"/>
      <c r="U9098" s="6" t="s">
        <v>29947</v>
      </c>
      <c r="V9098" s="6" t="s">
        <v>12489</v>
      </c>
      <c r="W9098" s="6" t="s">
        <v>12299</v>
      </c>
      <c r="X9098" s="6" t="s">
        <v>12299</v>
      </c>
    </row>
    <row r="9099" spans="1:24" x14ac:dyDescent="0.3">
      <c r="A9099" s="6">
        <v>17040</v>
      </c>
      <c r="B9099" s="6" t="s">
        <v>29948</v>
      </c>
      <c r="C9099" s="6" t="s">
        <v>29949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12295</v>
      </c>
      <c r="M9099" s="6">
        <v>63</v>
      </c>
      <c r="N9099" s="6" t="e">
        <f>VLOOKUP(A9099,web_archive!D:AB,18,FALSE)</f>
        <v>#N/A</v>
      </c>
      <c r="O9099" s="6">
        <v>2</v>
      </c>
      <c r="P9099" s="6"/>
      <c r="Q9099" s="6"/>
      <c r="R9099" s="6"/>
      <c r="S9099" s="6"/>
      <c r="T9099" s="6"/>
      <c r="U9099" s="6" t="s">
        <v>29950</v>
      </c>
      <c r="V9099" s="6" t="s">
        <v>12489</v>
      </c>
      <c r="W9099" s="6" t="s">
        <v>12299</v>
      </c>
      <c r="X9099" s="6" t="s">
        <v>12299</v>
      </c>
    </row>
    <row r="9100" spans="1:24" x14ac:dyDescent="0.3">
      <c r="A9100" s="6">
        <v>17041</v>
      </c>
      <c r="B9100" s="6" t="s">
        <v>29951</v>
      </c>
      <c r="C9100" s="6" t="s">
        <v>29952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12295</v>
      </c>
      <c r="M9100" s="6">
        <v>63</v>
      </c>
      <c r="N9100" s="6" t="e">
        <f>VLOOKUP(A9100,web_archive!D:AB,18,FALSE)</f>
        <v>#N/A</v>
      </c>
      <c r="O9100" s="6">
        <v>2</v>
      </c>
      <c r="P9100" s="6"/>
      <c r="Q9100" s="6"/>
      <c r="R9100" s="6"/>
      <c r="S9100" s="6"/>
      <c r="T9100" s="6"/>
      <c r="U9100" s="6" t="s">
        <v>29953</v>
      </c>
      <c r="V9100" s="6" t="s">
        <v>12489</v>
      </c>
      <c r="W9100" s="6" t="s">
        <v>12299</v>
      </c>
      <c r="X9100" s="6" t="s">
        <v>12299</v>
      </c>
    </row>
    <row r="9101" spans="1:24" x14ac:dyDescent="0.3">
      <c r="A9101" s="6">
        <v>17042</v>
      </c>
      <c r="B9101" s="6" t="s">
        <v>29954</v>
      </c>
      <c r="C9101" s="6" t="s">
        <v>29955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12295</v>
      </c>
      <c r="M9101" s="6">
        <v>63</v>
      </c>
      <c r="N9101" s="6" t="e">
        <f>VLOOKUP(A9101,web_archive!D:AB,18,FALSE)</f>
        <v>#N/A</v>
      </c>
      <c r="O9101" s="6">
        <v>2</v>
      </c>
      <c r="P9101" s="6"/>
      <c r="Q9101" s="6"/>
      <c r="R9101" s="6"/>
      <c r="S9101" s="6"/>
      <c r="T9101" s="6"/>
      <c r="U9101" s="6" t="s">
        <v>29956</v>
      </c>
      <c r="V9101" s="6" t="s">
        <v>12489</v>
      </c>
      <c r="W9101" s="6" t="s">
        <v>12299</v>
      </c>
      <c r="X9101" s="6" t="s">
        <v>12299</v>
      </c>
    </row>
    <row r="9102" spans="1:24" x14ac:dyDescent="0.3">
      <c r="A9102" s="6">
        <v>17043</v>
      </c>
      <c r="B9102" s="6" t="s">
        <v>29957</v>
      </c>
      <c r="C9102" s="6" t="s">
        <v>29958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12295</v>
      </c>
      <c r="M9102" s="6">
        <v>63</v>
      </c>
      <c r="N9102" s="6" t="e">
        <f>VLOOKUP(A9102,web_archive!D:AB,18,FALSE)</f>
        <v>#N/A</v>
      </c>
      <c r="O9102" s="6">
        <v>2</v>
      </c>
      <c r="P9102" s="6"/>
      <c r="Q9102" s="6"/>
      <c r="R9102" s="6"/>
      <c r="S9102" s="6"/>
      <c r="T9102" s="6"/>
      <c r="U9102" s="6" t="s">
        <v>29959</v>
      </c>
      <c r="V9102" s="6" t="s">
        <v>12489</v>
      </c>
      <c r="W9102" s="6" t="s">
        <v>12299</v>
      </c>
      <c r="X9102" s="6" t="s">
        <v>12299</v>
      </c>
    </row>
    <row r="9103" spans="1:24" x14ac:dyDescent="0.3">
      <c r="A9103" s="6">
        <v>17050</v>
      </c>
      <c r="B9103" s="6" t="s">
        <v>29960</v>
      </c>
      <c r="C9103" s="6" t="s">
        <v>29961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12295</v>
      </c>
      <c r="M9103" s="6">
        <v>63</v>
      </c>
      <c r="N9103" s="6" t="e">
        <f>VLOOKUP(A9103,web_archive!D:AB,18,FALSE)</f>
        <v>#N/A</v>
      </c>
      <c r="O9103" s="6">
        <v>2</v>
      </c>
      <c r="P9103" s="6"/>
      <c r="Q9103" s="6"/>
      <c r="R9103" s="6"/>
      <c r="S9103" s="6"/>
      <c r="T9103" s="6"/>
      <c r="U9103" s="6" t="s">
        <v>29962</v>
      </c>
      <c r="V9103" s="6" t="s">
        <v>12299</v>
      </c>
      <c r="W9103" s="6" t="s">
        <v>12299</v>
      </c>
      <c r="X9103" s="6"/>
    </row>
    <row r="9104" spans="1:24" x14ac:dyDescent="0.3">
      <c r="A9104" s="6">
        <v>17051</v>
      </c>
      <c r="B9104" s="6" t="s">
        <v>29963</v>
      </c>
      <c r="C9104" s="6" t="s">
        <v>29964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12295</v>
      </c>
      <c r="M9104" s="6">
        <v>63</v>
      </c>
      <c r="N9104" s="6" t="e">
        <f>VLOOKUP(A9104,web_archive!D:AB,18,FALSE)</f>
        <v>#N/A</v>
      </c>
      <c r="O9104" s="6">
        <v>2</v>
      </c>
      <c r="P9104" s="6"/>
      <c r="Q9104" s="6"/>
      <c r="R9104" s="6"/>
      <c r="S9104" s="6"/>
      <c r="T9104" s="6"/>
      <c r="U9104" s="6" t="s">
        <v>29965</v>
      </c>
      <c r="V9104" s="6" t="s">
        <v>12299</v>
      </c>
      <c r="W9104" s="6" t="s">
        <v>12299</v>
      </c>
      <c r="X9104" s="6"/>
    </row>
    <row r="9105" spans="1:25" x14ac:dyDescent="0.3">
      <c r="A9105" s="6">
        <v>17052</v>
      </c>
      <c r="B9105" s="6" t="s">
        <v>29966</v>
      </c>
      <c r="C9105" s="6" t="s">
        <v>29967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12295</v>
      </c>
      <c r="M9105" s="6">
        <v>63</v>
      </c>
      <c r="N9105" s="6" t="e">
        <f>VLOOKUP(A9105,web_archive!D:AB,18,FALSE)</f>
        <v>#N/A</v>
      </c>
      <c r="O9105" s="6">
        <v>2</v>
      </c>
      <c r="P9105" s="6"/>
      <c r="Q9105" s="6"/>
      <c r="R9105" s="6"/>
      <c r="S9105" s="6"/>
      <c r="T9105" s="6"/>
      <c r="U9105" s="6" t="s">
        <v>29968</v>
      </c>
      <c r="V9105" s="6" t="s">
        <v>12368</v>
      </c>
      <c r="W9105" s="6" t="s">
        <v>12299</v>
      </c>
      <c r="X9105" s="6" t="s">
        <v>12299</v>
      </c>
      <c r="Y9105" s="6"/>
    </row>
    <row r="9106" spans="1:25" x14ac:dyDescent="0.3">
      <c r="A9106" s="6">
        <v>17056</v>
      </c>
      <c r="B9106" s="6" t="s">
        <v>29969</v>
      </c>
      <c r="C9106" s="6" t="s">
        <v>29970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12295</v>
      </c>
      <c r="M9106" s="6">
        <v>63</v>
      </c>
      <c r="N9106" s="6" t="e">
        <f>VLOOKUP(A9106,web_archive!D:AB,18,FALSE)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12299</v>
      </c>
      <c r="V9106" s="6" t="s">
        <v>12299</v>
      </c>
      <c r="W9106" s="6" t="s">
        <v>12299</v>
      </c>
      <c r="X9106" s="6"/>
      <c r="Y9106" s="6"/>
    </row>
    <row r="9107" spans="1:25" x14ac:dyDescent="0.3">
      <c r="A9107" s="6">
        <v>17057</v>
      </c>
      <c r="B9107" s="6" t="s">
        <v>29971</v>
      </c>
      <c r="C9107" s="6" t="s">
        <v>29972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12295</v>
      </c>
      <c r="M9107" s="6">
        <v>63</v>
      </c>
      <c r="N9107" s="6" t="e">
        <f>VLOOKUP(A9107,web_archive!D:AB,18,FALSE)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12299</v>
      </c>
      <c r="V9107" s="6" t="s">
        <v>12299</v>
      </c>
      <c r="W9107" s="6" t="s">
        <v>12299</v>
      </c>
      <c r="X9107" s="6"/>
      <c r="Y9107" s="6"/>
    </row>
    <row r="9108" spans="1:25" x14ac:dyDescent="0.3">
      <c r="A9108" s="6">
        <v>17058</v>
      </c>
      <c r="B9108" s="6" t="s">
        <v>29973</v>
      </c>
      <c r="C9108" s="6" t="s">
        <v>29974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12295</v>
      </c>
      <c r="M9108" s="6">
        <v>63</v>
      </c>
      <c r="N9108" s="6" t="e">
        <f>VLOOKUP(A9108,web_archive!D:AB,18,FALSE)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12299</v>
      </c>
      <c r="V9108" s="6" t="s">
        <v>12299</v>
      </c>
      <c r="W9108" s="6" t="s">
        <v>12299</v>
      </c>
      <c r="X9108" s="6"/>
      <c r="Y9108" s="6"/>
    </row>
    <row r="9109" spans="1:25" x14ac:dyDescent="0.3">
      <c r="A9109" s="6">
        <v>17059</v>
      </c>
      <c r="B9109" s="6" t="s">
        <v>29975</v>
      </c>
      <c r="C9109" s="6" t="s">
        <v>29976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12295</v>
      </c>
      <c r="M9109" s="6">
        <v>63</v>
      </c>
      <c r="N9109" s="6" t="e">
        <f>VLOOKUP(A9109,web_archive!D:AB,18,FALSE)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12299</v>
      </c>
      <c r="V9109" s="6" t="s">
        <v>12299</v>
      </c>
      <c r="W9109" s="6" t="s">
        <v>12299</v>
      </c>
      <c r="X9109" s="6"/>
      <c r="Y9109" s="6"/>
    </row>
    <row r="9110" spans="1:25" x14ac:dyDescent="0.3">
      <c r="A9110" s="6">
        <v>17060</v>
      </c>
      <c r="B9110" s="6" t="s">
        <v>29977</v>
      </c>
      <c r="C9110" s="6" t="s">
        <v>29978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12295</v>
      </c>
      <c r="M9110" s="6">
        <v>63</v>
      </c>
      <c r="N9110" s="6" t="e">
        <f>VLOOKUP(A9110,web_archive!D:AB,18,FALSE)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12299</v>
      </c>
      <c r="V9110" s="6" t="s">
        <v>12299</v>
      </c>
      <c r="W9110" s="6" t="s">
        <v>12299</v>
      </c>
      <c r="X9110" s="6"/>
      <c r="Y9110" s="6"/>
    </row>
    <row r="9111" spans="1:25" x14ac:dyDescent="0.3">
      <c r="A9111" s="6">
        <v>17061</v>
      </c>
      <c r="B9111" s="6" t="s">
        <v>29979</v>
      </c>
      <c r="C9111" s="6" t="s">
        <v>29980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12295</v>
      </c>
      <c r="M9111" s="6">
        <v>63</v>
      </c>
      <c r="N9111" s="6" t="e">
        <f>VLOOKUP(A9111,web_archive!D:AB,18,FALSE)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12299</v>
      </c>
      <c r="V9111" s="6" t="s">
        <v>12299</v>
      </c>
      <c r="W9111" s="6" t="s">
        <v>12299</v>
      </c>
      <c r="X9111" s="6"/>
      <c r="Y9111" s="6"/>
    </row>
    <row r="9112" spans="1:25" x14ac:dyDescent="0.3">
      <c r="A9112" s="6">
        <v>17062</v>
      </c>
      <c r="B9112" s="6" t="s">
        <v>29981</v>
      </c>
      <c r="C9112" s="6" t="s">
        <v>29982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12295</v>
      </c>
      <c r="M9112" s="6">
        <v>63</v>
      </c>
      <c r="N9112" s="6" t="e">
        <f>VLOOKUP(A9112,web_archive!D:AB,18,FALSE)</f>
        <v>#N/A</v>
      </c>
      <c r="O9112" s="6">
        <v>2</v>
      </c>
      <c r="P9112" s="6"/>
      <c r="Q9112" s="6"/>
      <c r="R9112" s="6"/>
      <c r="S9112" s="6"/>
      <c r="T9112" s="6"/>
      <c r="U9112" s="6" t="s">
        <v>29983</v>
      </c>
      <c r="V9112" s="6" t="s">
        <v>12299</v>
      </c>
      <c r="W9112" s="6" t="s">
        <v>12299</v>
      </c>
      <c r="X9112" s="6"/>
      <c r="Y9112" s="6"/>
    </row>
    <row r="9113" spans="1:25" x14ac:dyDescent="0.3">
      <c r="A9113" s="6">
        <v>17063</v>
      </c>
      <c r="B9113" s="6" t="s">
        <v>29984</v>
      </c>
      <c r="C9113" s="6" t="s">
        <v>29985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12295</v>
      </c>
      <c r="M9113" s="6">
        <v>63</v>
      </c>
      <c r="N9113" s="6" t="e">
        <f>VLOOKUP(A9113,web_archive!D:AB,18,FALSE)</f>
        <v>#N/A</v>
      </c>
      <c r="O9113" s="6">
        <v>2</v>
      </c>
      <c r="P9113" s="6"/>
      <c r="Q9113" s="6"/>
      <c r="R9113" s="6"/>
      <c r="S9113" s="6"/>
      <c r="T9113" s="6"/>
      <c r="U9113" s="6" t="s">
        <v>29986</v>
      </c>
      <c r="V9113" s="6" t="s">
        <v>12299</v>
      </c>
      <c r="W9113" s="6" t="s">
        <v>12299</v>
      </c>
      <c r="X9113" s="6"/>
      <c r="Y9113" s="6"/>
    </row>
    <row r="9114" spans="1:25" x14ac:dyDescent="0.3">
      <c r="A9114" s="6">
        <v>17064</v>
      </c>
      <c r="B9114" s="6" t="s">
        <v>29987</v>
      </c>
      <c r="C9114" s="6" t="s">
        <v>29988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12295</v>
      </c>
      <c r="M9114" s="6">
        <v>63</v>
      </c>
      <c r="N9114" s="6" t="e">
        <f>VLOOKUP(A9114,web_archive!D:AB,18,FALSE)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12299</v>
      </c>
      <c r="V9114" s="6" t="s">
        <v>12299</v>
      </c>
      <c r="W9114" s="6" t="s">
        <v>12299</v>
      </c>
      <c r="X9114" s="6"/>
      <c r="Y9114" s="6"/>
    </row>
    <row r="9115" spans="1:25" x14ac:dyDescent="0.3">
      <c r="A9115" s="6">
        <v>17066</v>
      </c>
      <c r="B9115" s="6" t="s">
        <v>29989</v>
      </c>
      <c r="C9115" s="6" t="s">
        <v>29990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12295</v>
      </c>
      <c r="M9115" s="6">
        <v>63</v>
      </c>
      <c r="N9115" s="6" t="e">
        <f>VLOOKUP(A9115,web_archive!D:AB,18,FALSE)</f>
        <v>#N/A</v>
      </c>
      <c r="O9115" s="6">
        <v>2</v>
      </c>
      <c r="P9115" s="6"/>
      <c r="Q9115" s="6"/>
      <c r="R9115" s="6"/>
      <c r="S9115" s="6"/>
      <c r="T9115" s="6"/>
      <c r="U9115" s="6" t="s">
        <v>23981</v>
      </c>
      <c r="V9115" s="6" t="s">
        <v>12370</v>
      </c>
      <c r="W9115" s="6" t="s">
        <v>12299</v>
      </c>
      <c r="X9115" s="6" t="s">
        <v>12299</v>
      </c>
      <c r="Y9115" s="6"/>
    </row>
    <row r="9116" spans="1:25" x14ac:dyDescent="0.3">
      <c r="A9116" s="6">
        <v>17067</v>
      </c>
      <c r="B9116" s="6" t="s">
        <v>29991</v>
      </c>
      <c r="C9116" s="6" t="s">
        <v>29992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12295</v>
      </c>
      <c r="M9116" s="6">
        <v>63</v>
      </c>
      <c r="N9116" s="6" t="e">
        <f>VLOOKUP(A9116,web_archive!D:AB,18,FALSE)</f>
        <v>#N/A</v>
      </c>
      <c r="O9116" s="6">
        <v>2</v>
      </c>
      <c r="P9116" s="6"/>
      <c r="Q9116" s="6"/>
      <c r="R9116" s="6"/>
      <c r="S9116" s="6"/>
      <c r="T9116" s="6"/>
      <c r="U9116" s="6" t="s">
        <v>23981</v>
      </c>
      <c r="V9116" s="6" t="s">
        <v>12413</v>
      </c>
      <c r="W9116" s="6" t="s">
        <v>12299</v>
      </c>
      <c r="X9116" s="6" t="s">
        <v>12299</v>
      </c>
      <c r="Y9116" s="6"/>
    </row>
    <row r="9117" spans="1:25" x14ac:dyDescent="0.3">
      <c r="A9117" s="6">
        <v>17068</v>
      </c>
      <c r="B9117" s="6" t="s">
        <v>29993</v>
      </c>
      <c r="C9117" s="6" t="s">
        <v>29994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12295</v>
      </c>
      <c r="M9117" s="6">
        <v>63</v>
      </c>
      <c r="N9117" s="6" t="e">
        <f>VLOOKUP(A9117,web_archive!D:AB,18,FALSE)</f>
        <v>#N/A</v>
      </c>
      <c r="O9117" s="6">
        <v>2</v>
      </c>
      <c r="P9117" s="6"/>
      <c r="Q9117" s="6"/>
      <c r="R9117" s="6"/>
      <c r="S9117" s="6"/>
      <c r="T9117" s="6"/>
      <c r="U9117" s="6" t="s">
        <v>29995</v>
      </c>
      <c r="V9117" s="6" t="s">
        <v>29996</v>
      </c>
      <c r="W9117" s="6" t="s">
        <v>12370</v>
      </c>
      <c r="X9117" s="6" t="s">
        <v>12299</v>
      </c>
      <c r="Y9117" s="6" t="s">
        <v>12299</v>
      </c>
    </row>
    <row r="9118" spans="1:25" x14ac:dyDescent="0.3">
      <c r="A9118" s="6">
        <v>17069</v>
      </c>
      <c r="B9118" s="6" t="s">
        <v>29997</v>
      </c>
      <c r="C9118" s="6" t="s">
        <v>29998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12295</v>
      </c>
      <c r="M9118" s="6">
        <v>63</v>
      </c>
      <c r="N9118" s="6" t="e">
        <f>VLOOKUP(A9118,web_archive!D:AB,18,FALSE)</f>
        <v>#N/A</v>
      </c>
      <c r="O9118" s="6">
        <v>2</v>
      </c>
      <c r="P9118" s="6"/>
      <c r="Q9118" s="6"/>
      <c r="R9118" s="6"/>
      <c r="S9118" s="6"/>
      <c r="T9118" s="6"/>
      <c r="U9118" s="6" t="s">
        <v>29995</v>
      </c>
      <c r="V9118" s="6" t="s">
        <v>29999</v>
      </c>
      <c r="W9118" s="6" t="s">
        <v>12413</v>
      </c>
      <c r="X9118" s="6" t="s">
        <v>12299</v>
      </c>
      <c r="Y9118" s="6" t="s">
        <v>12299</v>
      </c>
    </row>
    <row r="9119" spans="1:25" x14ac:dyDescent="0.3">
      <c r="A9119" s="6">
        <v>17070</v>
      </c>
      <c r="B9119" s="6" t="s">
        <v>30000</v>
      </c>
      <c r="C9119" s="6" t="s">
        <v>30001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12295</v>
      </c>
      <c r="M9119" s="6">
        <v>63</v>
      </c>
      <c r="N9119" s="6" t="e">
        <f>VLOOKUP(A9119,web_archive!D:AB,18,FALSE)</f>
        <v>#N/A</v>
      </c>
      <c r="O9119" s="6">
        <v>2</v>
      </c>
      <c r="P9119" s="6"/>
      <c r="Q9119" s="6"/>
      <c r="R9119" s="6"/>
      <c r="S9119" s="6"/>
      <c r="T9119" s="6"/>
      <c r="U9119" s="6" t="s">
        <v>29995</v>
      </c>
      <c r="V9119" s="6" t="s">
        <v>30002</v>
      </c>
      <c r="W9119" s="6" t="s">
        <v>12667</v>
      </c>
      <c r="X9119" s="6" t="s">
        <v>12299</v>
      </c>
      <c r="Y9119" s="6" t="s">
        <v>12299</v>
      </c>
    </row>
    <row r="9120" spans="1:25" x14ac:dyDescent="0.3">
      <c r="A9120" s="6">
        <v>17071</v>
      </c>
      <c r="B9120" s="6" t="s">
        <v>30003</v>
      </c>
      <c r="C9120" s="6" t="s">
        <v>30004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12295</v>
      </c>
      <c r="M9120" s="6">
        <v>63</v>
      </c>
      <c r="N9120" s="6" t="e">
        <f>VLOOKUP(A9120,web_archive!D:AB,18,FALSE)</f>
        <v>#N/A</v>
      </c>
      <c r="O9120" s="6">
        <v>2</v>
      </c>
      <c r="P9120" s="6"/>
      <c r="Q9120" s="6"/>
      <c r="R9120" s="6"/>
      <c r="S9120" s="6"/>
      <c r="T9120" s="6"/>
      <c r="U9120" s="6" t="s">
        <v>25982</v>
      </c>
      <c r="V9120" s="6" t="s">
        <v>12370</v>
      </c>
      <c r="W9120" s="6" t="s">
        <v>12299</v>
      </c>
      <c r="X9120" s="6" t="s">
        <v>12299</v>
      </c>
      <c r="Y9120" s="6"/>
    </row>
    <row r="9121" spans="1:29" x14ac:dyDescent="0.3">
      <c r="A9121" s="6">
        <v>17072</v>
      </c>
      <c r="B9121" s="6" t="s">
        <v>30005</v>
      </c>
      <c r="C9121" s="6" t="s">
        <v>30006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12295</v>
      </c>
      <c r="M9121" s="6">
        <v>63</v>
      </c>
      <c r="N9121" s="6" t="e">
        <f>VLOOKUP(A9121,web_archive!D:AB,18,FALSE)</f>
        <v>#N/A</v>
      </c>
      <c r="O9121" s="6">
        <v>2</v>
      </c>
      <c r="P9121" s="6"/>
      <c r="Q9121" s="6"/>
      <c r="R9121" s="6"/>
      <c r="S9121" s="6"/>
      <c r="T9121" s="6"/>
      <c r="U9121" s="6" t="s">
        <v>25982</v>
      </c>
      <c r="V9121" s="6" t="s">
        <v>12413</v>
      </c>
      <c r="W9121" s="6" t="s">
        <v>12299</v>
      </c>
      <c r="X9121" s="6" t="s">
        <v>12299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30007</v>
      </c>
      <c r="C9122" s="6" t="s">
        <v>30008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12295</v>
      </c>
      <c r="M9122" s="6">
        <v>63</v>
      </c>
      <c r="N9122" s="6" t="e">
        <f>VLOOKUP(A9122,web_archive!D:AB,18,FALSE)</f>
        <v>#N/A</v>
      </c>
      <c r="O9122" s="6">
        <v>2</v>
      </c>
      <c r="P9122" s="6"/>
      <c r="Q9122" s="6"/>
      <c r="R9122" s="6"/>
      <c r="S9122" s="6"/>
      <c r="T9122" s="6"/>
      <c r="U9122" s="6" t="s">
        <v>25982</v>
      </c>
      <c r="V9122" s="6" t="s">
        <v>12667</v>
      </c>
      <c r="W9122" s="6" t="s">
        <v>12299</v>
      </c>
      <c r="X9122" s="6" t="s">
        <v>12299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30009</v>
      </c>
      <c r="C9123" s="6" t="s">
        <v>30010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12295</v>
      </c>
      <c r="M9123" s="6">
        <v>63</v>
      </c>
      <c r="N9123" s="6" t="e">
        <f>VLOOKUP(A9123,web_archive!D:AB,18,FALSE)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26491</v>
      </c>
      <c r="V9123" s="6" t="s">
        <v>12489</v>
      </c>
      <c r="W9123" s="6" t="s">
        <v>12299</v>
      </c>
      <c r="X9123" s="6" t="s">
        <v>12299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30011</v>
      </c>
      <c r="C9124" s="6" t="s">
        <v>30012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12295</v>
      </c>
      <c r="M9124" s="6">
        <v>63</v>
      </c>
      <c r="N9124" s="6" t="e">
        <f>VLOOKUP(A9124,web_archive!D:AB,18,FALSE)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26491</v>
      </c>
      <c r="V9124" s="6" t="s">
        <v>12413</v>
      </c>
      <c r="W9124" s="6" t="s">
        <v>12299</v>
      </c>
      <c r="X9124" s="6" t="s">
        <v>12299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30013</v>
      </c>
      <c r="C9125" s="6" t="s">
        <v>30014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12295</v>
      </c>
      <c r="M9125" s="6">
        <v>63</v>
      </c>
      <c r="N9125" s="6" t="e">
        <f>VLOOKUP(A9125,web_archive!D:AB,18,FALSE)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26491</v>
      </c>
      <c r="V9125" s="6" t="s">
        <v>12667</v>
      </c>
      <c r="W9125" s="6" t="s">
        <v>12299</v>
      </c>
      <c r="X9125" s="6" t="s">
        <v>12299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30015</v>
      </c>
      <c r="C9126" s="6" t="s">
        <v>30016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12295</v>
      </c>
      <c r="M9126" s="6">
        <v>63</v>
      </c>
      <c r="N9126" s="6" t="e">
        <f>VLOOKUP(A9126,web_archive!D:AB,18,FALSE)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30017</v>
      </c>
      <c r="V9126" s="6" t="s">
        <v>12299</v>
      </c>
      <c r="W9126" s="6" t="s">
        <v>12299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30018</v>
      </c>
      <c r="C9127" s="6" t="s">
        <v>30019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12295</v>
      </c>
      <c r="M9127" s="6">
        <v>63</v>
      </c>
      <c r="N9127" s="6" t="e">
        <f>VLOOKUP(A9127,web_archive!D:AB,18,FALSE)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30020</v>
      </c>
      <c r="V9127" s="6" t="s">
        <v>12299</v>
      </c>
      <c r="W9127" s="6" t="s">
        <v>12299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30021</v>
      </c>
      <c r="C9128" s="6" t="s">
        <v>30022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12295</v>
      </c>
      <c r="M9128" s="6">
        <v>63</v>
      </c>
      <c r="N9128" s="6" t="e">
        <f>VLOOKUP(A9128,web_archive!D:AB,18,FALSE)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29837</v>
      </c>
      <c r="V9128" s="6" t="s">
        <v>30023</v>
      </c>
      <c r="W9128" s="6" t="s">
        <v>30024</v>
      </c>
      <c r="X9128" s="6" t="s">
        <v>30025</v>
      </c>
      <c r="Y9128" s="6" t="s">
        <v>30026</v>
      </c>
      <c r="Z9128" s="6" t="s">
        <v>30027</v>
      </c>
      <c r="AA9128" s="6" t="s">
        <v>12404</v>
      </c>
      <c r="AB9128" s="6" t="s">
        <v>12299</v>
      </c>
      <c r="AC9128" s="6" t="s">
        <v>12299</v>
      </c>
    </row>
    <row r="9129" spans="1:29" x14ac:dyDescent="0.3">
      <c r="A9129" s="6">
        <v>17080</v>
      </c>
      <c r="B9129" s="6" t="s">
        <v>30028</v>
      </c>
      <c r="C9129" s="6" t="s">
        <v>30029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12295</v>
      </c>
      <c r="M9129" s="6">
        <v>63</v>
      </c>
      <c r="N9129" s="6" t="e">
        <f>VLOOKUP(A9129,web_archive!D:AB,18,FALSE)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12299</v>
      </c>
      <c r="V9129" s="6" t="s">
        <v>12299</v>
      </c>
      <c r="W9129" s="6" t="s">
        <v>12299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30030</v>
      </c>
      <c r="C9130" s="6" t="s">
        <v>30031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12295</v>
      </c>
      <c r="M9130" s="6">
        <v>63</v>
      </c>
      <c r="N9130" s="6" t="e">
        <f>VLOOKUP(A9130,web_archive!D:AB,18,FALSE)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30032</v>
      </c>
      <c r="V9130" s="6" t="s">
        <v>12368</v>
      </c>
      <c r="W9130" s="6" t="s">
        <v>12299</v>
      </c>
      <c r="X9130" s="6" t="s">
        <v>12299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30033</v>
      </c>
      <c r="C9131" s="6" t="s">
        <v>30034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12295</v>
      </c>
      <c r="M9131" s="6">
        <v>63</v>
      </c>
      <c r="N9131" s="6" t="e">
        <f>VLOOKUP(A9131,web_archive!D:AB,18,FALSE)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30035</v>
      </c>
      <c r="V9131" s="6" t="s">
        <v>12299</v>
      </c>
      <c r="W9131" s="6" t="s">
        <v>12299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30036</v>
      </c>
      <c r="C9132" s="6" t="s">
        <v>30037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12295</v>
      </c>
      <c r="M9132" s="6">
        <v>63</v>
      </c>
      <c r="N9132" s="6" t="e">
        <f>VLOOKUP(A9132,web_archive!D:AB,18,FALSE)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30038</v>
      </c>
      <c r="V9132" s="6" t="s">
        <v>12299</v>
      </c>
      <c r="W9132" s="6" t="s">
        <v>12299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30039</v>
      </c>
      <c r="C9133" s="6" t="s">
        <v>30040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12295</v>
      </c>
      <c r="M9133" s="6">
        <v>63</v>
      </c>
      <c r="N9133" s="6" t="e">
        <f>VLOOKUP(A9133,web_archive!D:AB,18,FALSE)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30041</v>
      </c>
      <c r="V9133" s="6" t="s">
        <v>12368</v>
      </c>
      <c r="W9133" s="6" t="s">
        <v>12299</v>
      </c>
      <c r="X9133" s="6" t="s">
        <v>12299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30042</v>
      </c>
      <c r="C9134" s="6" t="s">
        <v>30043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12295</v>
      </c>
      <c r="M9134" s="6">
        <v>63</v>
      </c>
      <c r="N9134" s="6" t="e">
        <f>VLOOKUP(A9134,web_archive!D:AB,18,FALSE)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30044</v>
      </c>
      <c r="V9134" s="6" t="s">
        <v>12368</v>
      </c>
      <c r="W9134" s="6" t="s">
        <v>12299</v>
      </c>
      <c r="X9134" s="6" t="s">
        <v>12299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30045</v>
      </c>
      <c r="C9135" s="6" t="s">
        <v>30046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12295</v>
      </c>
      <c r="M9135" s="6">
        <v>63</v>
      </c>
      <c r="N9135" s="6" t="e">
        <f>VLOOKUP(A9135,web_archive!D:AB,18,FALSE)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30047</v>
      </c>
      <c r="V9135" s="6" t="s">
        <v>12368</v>
      </c>
      <c r="W9135" s="6" t="s">
        <v>12299</v>
      </c>
      <c r="X9135" s="6" t="s">
        <v>12299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30048</v>
      </c>
      <c r="C9136" s="6" t="s">
        <v>30049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12295</v>
      </c>
      <c r="M9136" s="6">
        <v>63</v>
      </c>
      <c r="N9136" s="6" t="e">
        <f>VLOOKUP(A9136,web_archive!D:AB,18,FALSE)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30050</v>
      </c>
      <c r="V9136" s="6" t="s">
        <v>12368</v>
      </c>
      <c r="W9136" s="6" t="s">
        <v>12299</v>
      </c>
      <c r="X9136" s="6" t="s">
        <v>12299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30051</v>
      </c>
      <c r="C9137" s="6" t="s">
        <v>30052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12295</v>
      </c>
      <c r="M9137" s="6">
        <v>63</v>
      </c>
      <c r="N9137" s="6" t="e">
        <f>VLOOKUP(A9137,web_archive!D:AB,18,FALSE)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30053</v>
      </c>
      <c r="V9137" s="6" t="s">
        <v>12368</v>
      </c>
      <c r="W9137" s="6" t="s">
        <v>12299</v>
      </c>
      <c r="X9137" s="6" t="s">
        <v>12299</v>
      </c>
    </row>
    <row r="9138" spans="1:24" x14ac:dyDescent="0.3">
      <c r="A9138" s="6">
        <v>17089</v>
      </c>
      <c r="B9138" s="6" t="s">
        <v>30054</v>
      </c>
      <c r="C9138" s="6" t="s">
        <v>30055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12295</v>
      </c>
      <c r="M9138" s="6">
        <v>63</v>
      </c>
      <c r="N9138" s="6" t="e">
        <f>VLOOKUP(A9138,web_archive!D:AB,18,FALSE)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30056</v>
      </c>
      <c r="V9138" s="6" t="s">
        <v>12368</v>
      </c>
      <c r="W9138" s="6" t="s">
        <v>12299</v>
      </c>
      <c r="X9138" s="6" t="s">
        <v>12299</v>
      </c>
    </row>
    <row r="9139" spans="1:24" x14ac:dyDescent="0.3">
      <c r="A9139" s="6">
        <v>17090</v>
      </c>
      <c r="B9139" s="6" t="s">
        <v>30057</v>
      </c>
      <c r="C9139" s="6" t="s">
        <v>25387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12295</v>
      </c>
      <c r="M9139" s="6">
        <v>63</v>
      </c>
      <c r="N9139" s="6" t="e">
        <f>VLOOKUP(A9139,web_archive!D:AB,18,FALSE)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30058</v>
      </c>
      <c r="V9139" s="6" t="s">
        <v>12368</v>
      </c>
      <c r="W9139" s="6" t="s">
        <v>12299</v>
      </c>
      <c r="X9139" s="6" t="s">
        <v>12299</v>
      </c>
    </row>
    <row r="9140" spans="1:24" x14ac:dyDescent="0.3">
      <c r="A9140" s="6">
        <v>17091</v>
      </c>
      <c r="B9140" s="6" t="s">
        <v>30059</v>
      </c>
      <c r="C9140" s="6" t="s">
        <v>30060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12295</v>
      </c>
      <c r="M9140" s="6">
        <v>63</v>
      </c>
      <c r="N9140" s="6" t="e">
        <f>VLOOKUP(A9140,web_archive!D:AB,18,FALSE)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30061</v>
      </c>
      <c r="V9140" s="6" t="s">
        <v>12368</v>
      </c>
      <c r="W9140" s="6" t="s">
        <v>12299</v>
      </c>
      <c r="X9140" s="6" t="s">
        <v>12299</v>
      </c>
    </row>
    <row r="9141" spans="1:24" x14ac:dyDescent="0.3">
      <c r="A9141" s="6">
        <v>17092</v>
      </c>
      <c r="B9141" s="6" t="s">
        <v>30062</v>
      </c>
      <c r="C9141" s="6" t="s">
        <v>30063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12295</v>
      </c>
      <c r="M9141" s="6">
        <v>63</v>
      </c>
      <c r="N9141" s="6" t="e">
        <f>VLOOKUP(A9141,web_archive!D:AB,18,FALSE)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30064</v>
      </c>
      <c r="V9141" s="6" t="s">
        <v>12368</v>
      </c>
      <c r="W9141" s="6" t="s">
        <v>12299</v>
      </c>
      <c r="X9141" s="6" t="s">
        <v>12299</v>
      </c>
    </row>
    <row r="9142" spans="1:24" x14ac:dyDescent="0.3">
      <c r="A9142" s="6">
        <v>17093</v>
      </c>
      <c r="B9142" s="6" t="s">
        <v>30065</v>
      </c>
      <c r="C9142" s="6" t="s">
        <v>30066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12295</v>
      </c>
      <c r="M9142" s="6">
        <v>63</v>
      </c>
      <c r="N9142" s="6" t="e">
        <f>VLOOKUP(A9142,web_archive!D:AB,18,FALSE)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30067</v>
      </c>
      <c r="V9142" s="6" t="s">
        <v>12368</v>
      </c>
      <c r="W9142" s="6" t="s">
        <v>12299</v>
      </c>
      <c r="X9142" s="6" t="s">
        <v>12299</v>
      </c>
    </row>
    <row r="9143" spans="1:24" x14ac:dyDescent="0.3">
      <c r="A9143" s="6">
        <v>17094</v>
      </c>
      <c r="B9143" s="6" t="s">
        <v>30068</v>
      </c>
      <c r="C9143" s="6" t="s">
        <v>30040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12295</v>
      </c>
      <c r="M9143" s="6">
        <v>63</v>
      </c>
      <c r="N9143" s="6" t="e">
        <f>VLOOKUP(A9143,web_archive!D:AB,18,FALSE)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12299</v>
      </c>
      <c r="V9143" s="6" t="s">
        <v>12299</v>
      </c>
      <c r="W9143" s="6" t="s">
        <v>12299</v>
      </c>
      <c r="X9143" s="6"/>
    </row>
    <row r="9144" spans="1:24" x14ac:dyDescent="0.3">
      <c r="A9144" s="6">
        <v>17095</v>
      </c>
      <c r="B9144" s="6" t="s">
        <v>30069</v>
      </c>
      <c r="C9144" s="6" t="s">
        <v>30070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12295</v>
      </c>
      <c r="M9144" s="6">
        <v>63</v>
      </c>
      <c r="N9144" s="6" t="e">
        <f>VLOOKUP(A9144,web_archive!D:AB,18,FALSE)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12299</v>
      </c>
      <c r="V9144" s="6" t="s">
        <v>12299</v>
      </c>
      <c r="W9144" s="6" t="s">
        <v>12299</v>
      </c>
      <c r="X9144" s="6"/>
    </row>
    <row r="9145" spans="1:24" x14ac:dyDescent="0.3">
      <c r="A9145" s="6">
        <v>17096</v>
      </c>
      <c r="B9145" s="6" t="s">
        <v>30071</v>
      </c>
      <c r="C9145" s="6" t="s">
        <v>30072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12295</v>
      </c>
      <c r="M9145" s="6">
        <v>63</v>
      </c>
      <c r="N9145" s="6" t="e">
        <f>VLOOKUP(A9145,web_archive!D:AB,18,FALSE)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12299</v>
      </c>
      <c r="V9145" s="6" t="s">
        <v>12299</v>
      </c>
      <c r="W9145" s="6" t="s">
        <v>12299</v>
      </c>
      <c r="X9145" s="6"/>
    </row>
    <row r="9146" spans="1:24" x14ac:dyDescent="0.3">
      <c r="A9146" s="6">
        <v>17097</v>
      </c>
      <c r="B9146" s="6" t="s">
        <v>30073</v>
      </c>
      <c r="C9146" s="6" t="s">
        <v>30073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12295</v>
      </c>
      <c r="M9146" s="6">
        <v>63</v>
      </c>
      <c r="N9146" s="6" t="e">
        <f>VLOOKUP(A9146,web_archive!D:AB,18,FALSE)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12299</v>
      </c>
      <c r="V9146" s="6" t="s">
        <v>12299</v>
      </c>
      <c r="W9146" s="6" t="s">
        <v>12299</v>
      </c>
      <c r="X9146" s="6"/>
    </row>
    <row r="9147" spans="1:24" x14ac:dyDescent="0.3">
      <c r="A9147" s="6">
        <v>17098</v>
      </c>
      <c r="B9147" s="6" t="s">
        <v>30074</v>
      </c>
      <c r="C9147" s="6" t="s">
        <v>30074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12295</v>
      </c>
      <c r="M9147" s="6">
        <v>63</v>
      </c>
      <c r="N9147" s="6" t="e">
        <f>VLOOKUP(A9147,web_archive!D:AB,18,FALSE)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12299</v>
      </c>
      <c r="V9147" s="6" t="s">
        <v>12299</v>
      </c>
      <c r="W9147" s="6" t="s">
        <v>12299</v>
      </c>
      <c r="X9147" s="6"/>
    </row>
    <row r="9148" spans="1:24" x14ac:dyDescent="0.3">
      <c r="A9148" s="6">
        <v>17099</v>
      </c>
      <c r="B9148" s="6" t="s">
        <v>30075</v>
      </c>
      <c r="C9148" s="6" t="s">
        <v>30075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12295</v>
      </c>
      <c r="M9148" s="6">
        <v>63</v>
      </c>
      <c r="N9148" s="6" t="e">
        <f>VLOOKUP(A9148,web_archive!D:AB,18,FALSE)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12299</v>
      </c>
      <c r="V9148" s="6" t="s">
        <v>12299</v>
      </c>
      <c r="W9148" s="6" t="s">
        <v>12299</v>
      </c>
      <c r="X9148" s="6"/>
    </row>
    <row r="9149" spans="1:24" x14ac:dyDescent="0.3">
      <c r="A9149" s="6">
        <v>17100</v>
      </c>
      <c r="B9149" s="6" t="s">
        <v>30076</v>
      </c>
      <c r="C9149" s="6" t="s">
        <v>30076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12295</v>
      </c>
      <c r="M9149" s="6">
        <v>63</v>
      </c>
      <c r="N9149" s="6" t="e">
        <f>VLOOKUP(A9149,web_archive!D:AB,18,FALSE)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12299</v>
      </c>
      <c r="V9149" s="6" t="s">
        <v>12299</v>
      </c>
      <c r="W9149" s="6" t="s">
        <v>12299</v>
      </c>
      <c r="X9149" s="6"/>
    </row>
    <row r="9150" spans="1:24" x14ac:dyDescent="0.3">
      <c r="A9150" s="6">
        <v>17101</v>
      </c>
      <c r="B9150" s="6" t="s">
        <v>30077</v>
      </c>
      <c r="C9150" s="6" t="s">
        <v>30077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12295</v>
      </c>
      <c r="M9150" s="6">
        <v>63</v>
      </c>
      <c r="N9150" s="6" t="e">
        <f>VLOOKUP(A9150,web_archive!D:AB,18,FALSE)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12299</v>
      </c>
      <c r="V9150" s="6" t="s">
        <v>12299</v>
      </c>
      <c r="W9150" s="6" t="s">
        <v>12299</v>
      </c>
      <c r="X9150" s="6"/>
    </row>
    <row r="9151" spans="1:24" x14ac:dyDescent="0.3">
      <c r="A9151" s="6">
        <v>17102</v>
      </c>
      <c r="B9151" s="6" t="s">
        <v>30078</v>
      </c>
      <c r="C9151" s="6" t="s">
        <v>30078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12295</v>
      </c>
      <c r="M9151" s="6">
        <v>63</v>
      </c>
      <c r="N9151" s="6" t="e">
        <f>VLOOKUP(A9151,web_archive!D:AB,18,FALSE)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12299</v>
      </c>
      <c r="V9151" s="6" t="s">
        <v>12299</v>
      </c>
      <c r="W9151" s="6" t="s">
        <v>12299</v>
      </c>
      <c r="X9151" s="6"/>
    </row>
    <row r="9152" spans="1:24" x14ac:dyDescent="0.3">
      <c r="A9152" s="6">
        <v>17103</v>
      </c>
      <c r="B9152" s="6" t="s">
        <v>30079</v>
      </c>
      <c r="C9152" s="6" t="s">
        <v>30079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12295</v>
      </c>
      <c r="M9152" s="6">
        <v>63</v>
      </c>
      <c r="N9152" s="6" t="e">
        <f>VLOOKUP(A9152,web_archive!D:AB,18,FALSE)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12299</v>
      </c>
      <c r="V9152" s="6" t="s">
        <v>12299</v>
      </c>
      <c r="W9152" s="6" t="s">
        <v>12299</v>
      </c>
      <c r="X9152" s="6"/>
    </row>
    <row r="9153" spans="1:24" x14ac:dyDescent="0.3">
      <c r="A9153" s="6">
        <v>17104</v>
      </c>
      <c r="B9153" s="6" t="s">
        <v>30080</v>
      </c>
      <c r="C9153" s="6" t="s">
        <v>30081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12295</v>
      </c>
      <c r="M9153" s="6">
        <v>63</v>
      </c>
      <c r="N9153" s="6" t="e">
        <f>VLOOKUP(A9153,web_archive!D:AB,18,FALSE)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29266</v>
      </c>
      <c r="V9153" s="6" t="s">
        <v>12370</v>
      </c>
      <c r="W9153" s="6" t="s">
        <v>12299</v>
      </c>
      <c r="X9153" s="6" t="s">
        <v>12299</v>
      </c>
    </row>
    <row r="9154" spans="1:24" x14ac:dyDescent="0.3">
      <c r="A9154" s="6">
        <v>17105</v>
      </c>
      <c r="B9154" s="6" t="s">
        <v>30082</v>
      </c>
      <c r="C9154" s="6" t="s">
        <v>30083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12295</v>
      </c>
      <c r="M9154" s="6">
        <v>63</v>
      </c>
      <c r="N9154" s="6" t="e">
        <f>VLOOKUP(A9154,web_archive!D:AB,18,FALSE)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29271</v>
      </c>
      <c r="V9154" s="6" t="s">
        <v>12370</v>
      </c>
      <c r="W9154" s="6" t="s">
        <v>12299</v>
      </c>
      <c r="X9154" s="6" t="s">
        <v>12299</v>
      </c>
    </row>
    <row r="9155" spans="1:24" x14ac:dyDescent="0.3">
      <c r="A9155" s="6">
        <v>17106</v>
      </c>
      <c r="B9155" s="6" t="s">
        <v>30084</v>
      </c>
      <c r="C9155" s="6" t="s">
        <v>30085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12295</v>
      </c>
      <c r="M9155" s="6">
        <v>63</v>
      </c>
      <c r="N9155" s="6" t="e">
        <f>VLOOKUP(A9155,web_archive!D:AB,18,FALSE)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26375</v>
      </c>
      <c r="V9155" s="6" t="s">
        <v>12489</v>
      </c>
      <c r="W9155" s="6" t="s">
        <v>12299</v>
      </c>
      <c r="X9155" s="6" t="s">
        <v>12299</v>
      </c>
    </row>
    <row r="9156" spans="1:24" x14ac:dyDescent="0.3">
      <c r="A9156" s="6">
        <v>17107</v>
      </c>
      <c r="B9156" s="6" t="s">
        <v>30086</v>
      </c>
      <c r="C9156" s="6" t="s">
        <v>30087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12295</v>
      </c>
      <c r="M9156" s="6">
        <v>63</v>
      </c>
      <c r="N9156" s="6" t="e">
        <f>VLOOKUP(A9156,web_archive!D:AB,18,FALSE)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30088</v>
      </c>
      <c r="V9156" s="6" t="s">
        <v>12299</v>
      </c>
      <c r="W9156" s="6" t="s">
        <v>12299</v>
      </c>
      <c r="X9156" s="6"/>
    </row>
    <row r="9157" spans="1:24" x14ac:dyDescent="0.3">
      <c r="A9157" s="6">
        <v>17108</v>
      </c>
      <c r="B9157" s="6" t="s">
        <v>30089</v>
      </c>
      <c r="C9157" s="6" t="s">
        <v>30090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12295</v>
      </c>
      <c r="M9157" s="6">
        <v>63</v>
      </c>
      <c r="N9157" s="6" t="e">
        <f>VLOOKUP(A9157,web_archive!D:AB,18,FALSE)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30091</v>
      </c>
      <c r="V9157" s="6" t="s">
        <v>12299</v>
      </c>
      <c r="W9157" s="6" t="s">
        <v>12299</v>
      </c>
      <c r="X9157" s="6"/>
    </row>
    <row r="9158" spans="1:24" x14ac:dyDescent="0.3">
      <c r="A9158" s="6">
        <v>17109</v>
      </c>
      <c r="B9158" s="6" t="s">
        <v>30092</v>
      </c>
      <c r="C9158" s="6" t="s">
        <v>30093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12295</v>
      </c>
      <c r="M9158" s="6">
        <v>63</v>
      </c>
      <c r="N9158" s="6" t="e">
        <f>VLOOKUP(A9158,web_archive!D:AB,18,FALSE)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12299</v>
      </c>
      <c r="V9158" s="6" t="s">
        <v>12299</v>
      </c>
      <c r="W9158" s="6" t="s">
        <v>12299</v>
      </c>
      <c r="X9158" s="6"/>
    </row>
    <row r="9159" spans="1:24" x14ac:dyDescent="0.3">
      <c r="A9159" s="6">
        <v>17110</v>
      </c>
      <c r="B9159" s="6" t="s">
        <v>30094</v>
      </c>
      <c r="C9159" s="6" t="s">
        <v>30095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12295</v>
      </c>
      <c r="M9159" s="6">
        <v>63</v>
      </c>
      <c r="N9159" s="6" t="e">
        <f>VLOOKUP(A9159,web_archive!D:AB,18,FALSE)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12299</v>
      </c>
      <c r="V9159" s="6" t="s">
        <v>12299</v>
      </c>
      <c r="W9159" s="6" t="s">
        <v>12299</v>
      </c>
      <c r="X9159" s="6"/>
    </row>
    <row r="9160" spans="1:24" x14ac:dyDescent="0.3">
      <c r="A9160" s="6">
        <v>17113</v>
      </c>
      <c r="B9160" s="6" t="s">
        <v>30096</v>
      </c>
      <c r="C9160" s="6" t="s">
        <v>30097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12295</v>
      </c>
      <c r="M9160" s="6">
        <v>63</v>
      </c>
      <c r="N9160" s="6" t="e">
        <f>VLOOKUP(A9160,web_archive!D:AB,18,FALSE)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12299</v>
      </c>
      <c r="V9160" s="6" t="s">
        <v>12299</v>
      </c>
      <c r="W9160" s="6" t="s">
        <v>12299</v>
      </c>
      <c r="X9160" s="6"/>
    </row>
    <row r="9161" spans="1:24" x14ac:dyDescent="0.3">
      <c r="A9161" s="6">
        <v>17114</v>
      </c>
      <c r="B9161" s="6" t="s">
        <v>30098</v>
      </c>
      <c r="C9161" s="6" t="s">
        <v>30099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12295</v>
      </c>
      <c r="M9161" s="6">
        <v>63</v>
      </c>
      <c r="N9161" s="6" t="e">
        <f>VLOOKUP(A9161,web_archive!D:AB,18,FALSE)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30100</v>
      </c>
      <c r="V9161" s="6" t="s">
        <v>12368</v>
      </c>
      <c r="W9161" s="6" t="s">
        <v>12299</v>
      </c>
      <c r="X9161" s="6" t="s">
        <v>12299</v>
      </c>
    </row>
    <row r="9162" spans="1:24" x14ac:dyDescent="0.3">
      <c r="A9162" s="6">
        <v>17115</v>
      </c>
      <c r="B9162" s="6" t="s">
        <v>30101</v>
      </c>
      <c r="C9162" s="6" t="s">
        <v>30102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12295</v>
      </c>
      <c r="M9162" s="6">
        <v>63</v>
      </c>
      <c r="N9162" s="6" t="e">
        <f>VLOOKUP(A9162,web_archive!D:AB,18,FALSE)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30103</v>
      </c>
      <c r="V9162" s="6" t="s">
        <v>12368</v>
      </c>
      <c r="W9162" s="6" t="s">
        <v>12299</v>
      </c>
      <c r="X9162" s="6" t="s">
        <v>12299</v>
      </c>
    </row>
    <row r="9163" spans="1:24" x14ac:dyDescent="0.3">
      <c r="A9163" s="6">
        <v>17116</v>
      </c>
      <c r="B9163" s="6" t="s">
        <v>30104</v>
      </c>
      <c r="C9163" s="6" t="s">
        <v>30105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12295</v>
      </c>
      <c r="M9163" s="6">
        <v>63</v>
      </c>
      <c r="N9163" s="6" t="e">
        <f>VLOOKUP(A9163,web_archive!D:AB,18,FALSE)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30106</v>
      </c>
      <c r="V9163" s="6" t="s">
        <v>12368</v>
      </c>
      <c r="W9163" s="6" t="s">
        <v>12299</v>
      </c>
      <c r="X9163" s="6" t="s">
        <v>12299</v>
      </c>
    </row>
    <row r="9164" spans="1:24" x14ac:dyDescent="0.3">
      <c r="A9164" s="6">
        <v>17117</v>
      </c>
      <c r="B9164" s="6" t="s">
        <v>30107</v>
      </c>
      <c r="C9164" s="6" t="s">
        <v>29961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12295</v>
      </c>
      <c r="M9164" s="6">
        <v>63</v>
      </c>
      <c r="N9164" s="6" t="e">
        <f>VLOOKUP(A9164,web_archive!D:AB,18,FALSE)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12299</v>
      </c>
      <c r="V9164" s="6" t="s">
        <v>12299</v>
      </c>
      <c r="W9164" s="6" t="s">
        <v>12299</v>
      </c>
      <c r="X9164" s="6"/>
    </row>
    <row r="9165" spans="1:24" x14ac:dyDescent="0.3">
      <c r="A9165" s="6">
        <v>17118</v>
      </c>
      <c r="B9165" s="6" t="s">
        <v>30108</v>
      </c>
      <c r="C9165" s="6" t="s">
        <v>30109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12295</v>
      </c>
      <c r="M9165" s="6">
        <v>63</v>
      </c>
      <c r="N9165" s="6" t="e">
        <f>VLOOKUP(A9165,web_archive!D:AB,18,FALSE)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30110</v>
      </c>
      <c r="V9165" s="6" t="s">
        <v>12404</v>
      </c>
      <c r="W9165" s="6" t="s">
        <v>12299</v>
      </c>
      <c r="X9165" s="6" t="s">
        <v>12299</v>
      </c>
    </row>
    <row r="9166" spans="1:24" x14ac:dyDescent="0.3">
      <c r="A9166" s="6">
        <v>17120</v>
      </c>
      <c r="B9166" s="6" t="s">
        <v>30111</v>
      </c>
      <c r="C9166" s="6" t="s">
        <v>30112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12295</v>
      </c>
      <c r="M9166" s="6">
        <v>63</v>
      </c>
      <c r="N9166" s="6" t="e">
        <f>VLOOKUP(A9166,web_archive!D:AB,18,FALSE)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12299</v>
      </c>
      <c r="V9166" s="6" t="s">
        <v>12299</v>
      </c>
      <c r="W9166" s="6" t="s">
        <v>12299</v>
      </c>
      <c r="X9166" s="6"/>
    </row>
    <row r="9167" spans="1:24" x14ac:dyDescent="0.3">
      <c r="A9167" s="6">
        <v>17121</v>
      </c>
      <c r="B9167" s="6" t="s">
        <v>30113</v>
      </c>
      <c r="C9167" s="6" t="s">
        <v>30114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12295</v>
      </c>
      <c r="M9167" s="6">
        <v>63</v>
      </c>
      <c r="N9167" s="6" t="e">
        <f>VLOOKUP(A9167,web_archive!D:AB,18,FALSE)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12299</v>
      </c>
      <c r="V9167" s="6" t="s">
        <v>12299</v>
      </c>
      <c r="W9167" s="6" t="s">
        <v>12299</v>
      </c>
      <c r="X9167" s="6"/>
    </row>
    <row r="9168" spans="1:24" x14ac:dyDescent="0.3">
      <c r="A9168" s="6">
        <v>17122</v>
      </c>
      <c r="B9168" s="6" t="s">
        <v>30115</v>
      </c>
      <c r="C9168" s="6" t="s">
        <v>30116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12295</v>
      </c>
      <c r="M9168" s="6">
        <v>63</v>
      </c>
      <c r="N9168" s="6" t="e">
        <f>VLOOKUP(A9168,web_archive!D:AB,18,FALSE)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30117</v>
      </c>
      <c r="V9168" s="6" t="s">
        <v>12368</v>
      </c>
      <c r="W9168" s="6" t="s">
        <v>12299</v>
      </c>
      <c r="X9168" s="6" t="s">
        <v>12299</v>
      </c>
    </row>
    <row r="9169" spans="1:24" x14ac:dyDescent="0.3">
      <c r="A9169" s="6">
        <v>17123</v>
      </c>
      <c r="B9169" s="6" t="s">
        <v>30118</v>
      </c>
      <c r="C9169" s="6" t="s">
        <v>30119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12295</v>
      </c>
      <c r="M9169" s="6">
        <v>63</v>
      </c>
      <c r="N9169" s="6" t="e">
        <f>VLOOKUP(A9169,web_archive!D:AB,18,FALSE)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30120</v>
      </c>
      <c r="V9169" s="6" t="s">
        <v>12368</v>
      </c>
      <c r="W9169" s="6" t="s">
        <v>12299</v>
      </c>
      <c r="X9169" s="6" t="s">
        <v>12299</v>
      </c>
    </row>
    <row r="9170" spans="1:24" x14ac:dyDescent="0.3">
      <c r="A9170" s="6">
        <v>17124</v>
      </c>
      <c r="B9170" s="6" t="s">
        <v>30121</v>
      </c>
      <c r="C9170" s="6" t="s">
        <v>30122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12295</v>
      </c>
      <c r="M9170" s="6">
        <v>63</v>
      </c>
      <c r="N9170" s="6" t="e">
        <f>VLOOKUP(A9170,web_archive!D:AB,18,FALSE)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30123</v>
      </c>
      <c r="V9170" s="6" t="s">
        <v>12368</v>
      </c>
      <c r="W9170" s="6" t="s">
        <v>12299</v>
      </c>
      <c r="X9170" s="6" t="s">
        <v>12299</v>
      </c>
    </row>
    <row r="9171" spans="1:24" x14ac:dyDescent="0.3">
      <c r="A9171" s="6">
        <v>17125</v>
      </c>
      <c r="B9171" s="6" t="s">
        <v>30124</v>
      </c>
      <c r="C9171" s="6" t="s">
        <v>30125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12295</v>
      </c>
      <c r="M9171" s="6">
        <v>63</v>
      </c>
      <c r="N9171" s="6" t="e">
        <f>VLOOKUP(A9171,web_archive!D:AB,18,FALSE)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30126</v>
      </c>
      <c r="V9171" s="6" t="s">
        <v>12368</v>
      </c>
      <c r="W9171" s="6" t="s">
        <v>12299</v>
      </c>
      <c r="X9171" s="6" t="s">
        <v>12299</v>
      </c>
    </row>
    <row r="9172" spans="1:24" x14ac:dyDescent="0.3">
      <c r="A9172" s="6">
        <v>17126</v>
      </c>
      <c r="B9172" s="6" t="s">
        <v>30127</v>
      </c>
      <c r="C9172" s="6" t="s">
        <v>30109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12295</v>
      </c>
      <c r="M9172" s="6">
        <v>63</v>
      </c>
      <c r="N9172" s="6" t="e">
        <f>VLOOKUP(A9172,web_archive!D:AB,18,FALSE)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30110</v>
      </c>
      <c r="V9172" s="6" t="s">
        <v>12489</v>
      </c>
      <c r="W9172" s="6" t="s">
        <v>12299</v>
      </c>
      <c r="X9172" s="6" t="s">
        <v>12299</v>
      </c>
    </row>
    <row r="9173" spans="1:24" x14ac:dyDescent="0.3">
      <c r="A9173" s="6">
        <v>17127</v>
      </c>
      <c r="B9173" s="6" t="s">
        <v>30128</v>
      </c>
      <c r="C9173" s="6" t="s">
        <v>30129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12295</v>
      </c>
      <c r="M9173" s="6">
        <v>63</v>
      </c>
      <c r="N9173" s="6" t="e">
        <f>VLOOKUP(A9173,web_archive!D:AB,18,FALSE)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12299</v>
      </c>
      <c r="V9173" s="6" t="s">
        <v>12299</v>
      </c>
      <c r="W9173" s="6" t="s">
        <v>12299</v>
      </c>
      <c r="X9173" s="6"/>
    </row>
    <row r="9174" spans="1:24" x14ac:dyDescent="0.3">
      <c r="A9174" s="6">
        <v>17134</v>
      </c>
      <c r="B9174" s="6" t="s">
        <v>30130</v>
      </c>
      <c r="C9174" s="6" t="s">
        <v>30131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12295</v>
      </c>
      <c r="M9174" s="6">
        <v>63</v>
      </c>
      <c r="N9174" s="6" t="e">
        <f>VLOOKUP(A9174,web_archive!D:AB,18,FALSE)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12299</v>
      </c>
      <c r="V9174" s="6" t="s">
        <v>12299</v>
      </c>
      <c r="W9174" s="6" t="s">
        <v>12299</v>
      </c>
      <c r="X9174" s="6"/>
    </row>
    <row r="9175" spans="1:24" x14ac:dyDescent="0.3">
      <c r="A9175" s="6">
        <v>17138</v>
      </c>
      <c r="B9175" s="6" t="s">
        <v>30132</v>
      </c>
      <c r="C9175" s="6" t="s">
        <v>30133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12295</v>
      </c>
      <c r="M9175" s="6">
        <v>63</v>
      </c>
      <c r="N9175" s="6" t="e">
        <f>VLOOKUP(A9175,web_archive!D:AB,18,FALSE)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30134</v>
      </c>
      <c r="V9175" s="6" t="s">
        <v>12299</v>
      </c>
      <c r="W9175" s="6" t="s">
        <v>12299</v>
      </c>
      <c r="X9175" s="6"/>
    </row>
    <row r="9176" spans="1:24" x14ac:dyDescent="0.3">
      <c r="A9176" s="6">
        <v>17139</v>
      </c>
      <c r="B9176" s="6" t="s">
        <v>30135</v>
      </c>
      <c r="C9176" s="6" t="s">
        <v>30136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12295</v>
      </c>
      <c r="M9176" s="6">
        <v>63</v>
      </c>
      <c r="N9176" s="6" t="e">
        <f>VLOOKUP(A9176,web_archive!D:AB,18,FALSE)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30137</v>
      </c>
      <c r="V9176" s="6" t="s">
        <v>12299</v>
      </c>
      <c r="W9176" s="6" t="s">
        <v>12299</v>
      </c>
      <c r="X9176" s="6"/>
    </row>
    <row r="9177" spans="1:24" x14ac:dyDescent="0.3">
      <c r="A9177" s="6">
        <v>17140</v>
      </c>
      <c r="B9177" s="6" t="s">
        <v>30138</v>
      </c>
      <c r="C9177" s="6" t="s">
        <v>29548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12295</v>
      </c>
      <c r="M9177" s="6">
        <v>63</v>
      </c>
      <c r="N9177" s="6" t="e">
        <f>VLOOKUP(A9177,web_archive!D:AB,18,FALSE)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30139</v>
      </c>
      <c r="V9177" s="6" t="s">
        <v>12299</v>
      </c>
      <c r="W9177" s="6" t="s">
        <v>12299</v>
      </c>
      <c r="X9177" s="6"/>
    </row>
    <row r="9178" spans="1:24" x14ac:dyDescent="0.3">
      <c r="A9178" s="6">
        <v>17141</v>
      </c>
      <c r="B9178" s="6" t="s">
        <v>30140</v>
      </c>
      <c r="C9178" s="6" t="s">
        <v>30141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12295</v>
      </c>
      <c r="M9178" s="6">
        <v>63</v>
      </c>
      <c r="N9178" s="6" t="e">
        <f>VLOOKUP(A9178,web_archive!D:AB,18,FALSE)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30142</v>
      </c>
      <c r="V9178" s="6" t="s">
        <v>12299</v>
      </c>
      <c r="W9178" s="6" t="s">
        <v>12299</v>
      </c>
      <c r="X9178" s="6"/>
    </row>
    <row r="9179" spans="1:24" x14ac:dyDescent="0.3">
      <c r="A9179" s="6">
        <v>17143</v>
      </c>
      <c r="B9179" s="6" t="s">
        <v>30143</v>
      </c>
      <c r="C9179" s="6" t="s">
        <v>30144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12295</v>
      </c>
      <c r="M9179" s="6">
        <v>63</v>
      </c>
      <c r="N9179" s="6" t="e">
        <f>VLOOKUP(A9179,web_archive!D:AB,18,FALSE)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30145</v>
      </c>
      <c r="V9179" s="6" t="s">
        <v>12299</v>
      </c>
      <c r="W9179" s="6" t="s">
        <v>12299</v>
      </c>
      <c r="X9179" s="6"/>
    </row>
    <row r="9180" spans="1:24" x14ac:dyDescent="0.3">
      <c r="A9180" s="6">
        <v>17146</v>
      </c>
      <c r="B9180" s="6" t="s">
        <v>30146</v>
      </c>
      <c r="C9180" s="6" t="s">
        <v>30147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12295</v>
      </c>
      <c r="M9180" s="6">
        <v>63</v>
      </c>
      <c r="N9180" s="6" t="e">
        <f>VLOOKUP(A9180,web_archive!D:AB,18,FALSE)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30148</v>
      </c>
      <c r="V9180" s="6" t="s">
        <v>12368</v>
      </c>
      <c r="W9180" s="6" t="s">
        <v>12299</v>
      </c>
      <c r="X9180" s="6" t="s">
        <v>12299</v>
      </c>
    </row>
    <row r="9181" spans="1:24" x14ac:dyDescent="0.3">
      <c r="A9181" s="6">
        <v>17147</v>
      </c>
      <c r="B9181" s="6" t="s">
        <v>30149</v>
      </c>
      <c r="C9181" s="6" t="s">
        <v>30150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12295</v>
      </c>
      <c r="M9181" s="6">
        <v>63</v>
      </c>
      <c r="N9181" s="6" t="e">
        <f>VLOOKUP(A9181,web_archive!D:AB,18,FALSE)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30151</v>
      </c>
      <c r="V9181" s="6" t="s">
        <v>12368</v>
      </c>
      <c r="W9181" s="6" t="s">
        <v>12299</v>
      </c>
      <c r="X9181" s="6" t="s">
        <v>12299</v>
      </c>
    </row>
    <row r="9182" spans="1:24" x14ac:dyDescent="0.3">
      <c r="A9182" s="6">
        <v>17152</v>
      </c>
      <c r="B9182" s="6" t="s">
        <v>30152</v>
      </c>
      <c r="C9182" s="6" t="s">
        <v>30153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12295</v>
      </c>
      <c r="M9182" s="6">
        <v>63</v>
      </c>
      <c r="N9182" s="6" t="e">
        <f>VLOOKUP(A9182,web_archive!D:AB,18,FALSE)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30154</v>
      </c>
      <c r="V9182" s="6" t="s">
        <v>12368</v>
      </c>
      <c r="W9182" s="6" t="s">
        <v>12299</v>
      </c>
      <c r="X9182" s="6" t="s">
        <v>12299</v>
      </c>
    </row>
    <row r="9183" spans="1:24" x14ac:dyDescent="0.3">
      <c r="A9183" s="6">
        <v>17155</v>
      </c>
      <c r="B9183" s="6" t="s">
        <v>30155</v>
      </c>
      <c r="C9183" s="6" t="s">
        <v>30156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12295</v>
      </c>
      <c r="M9183" s="6">
        <v>63</v>
      </c>
      <c r="N9183" s="6" t="e">
        <f>VLOOKUP(A9183,web_archive!D:AB,18,FALSE)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30157</v>
      </c>
      <c r="V9183" s="6" t="s">
        <v>24574</v>
      </c>
      <c r="W9183" s="6" t="s">
        <v>12299</v>
      </c>
      <c r="X9183" s="6" t="s">
        <v>12299</v>
      </c>
    </row>
    <row r="9184" spans="1:24" x14ac:dyDescent="0.3">
      <c r="A9184" s="6">
        <v>17156</v>
      </c>
      <c r="B9184" s="6" t="s">
        <v>30158</v>
      </c>
      <c r="C9184" s="6" t="s">
        <v>30159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12295</v>
      </c>
      <c r="M9184" s="6">
        <v>63</v>
      </c>
      <c r="N9184" s="6" t="e">
        <f>VLOOKUP(A9184,web_archive!D:AB,18,FALSE)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30160</v>
      </c>
      <c r="V9184" s="6" t="s">
        <v>12299</v>
      </c>
      <c r="W9184" s="6" t="s">
        <v>12299</v>
      </c>
      <c r="X9184" s="6"/>
    </row>
    <row r="9185" spans="1:25" x14ac:dyDescent="0.3">
      <c r="A9185" s="6">
        <v>17157</v>
      </c>
      <c r="B9185" s="6" t="s">
        <v>30161</v>
      </c>
      <c r="C9185" s="6" t="s">
        <v>30162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12295</v>
      </c>
      <c r="M9185" s="6">
        <v>63</v>
      </c>
      <c r="N9185" s="6" t="e">
        <f>VLOOKUP(A9185,web_archive!D:AB,18,FALSE)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30163</v>
      </c>
      <c r="V9185" s="6" t="s">
        <v>12489</v>
      </c>
      <c r="W9185" s="6" t="s">
        <v>12299</v>
      </c>
      <c r="X9185" s="6" t="s">
        <v>12299</v>
      </c>
      <c r="Y9185" s="6"/>
    </row>
    <row r="9186" spans="1:25" x14ac:dyDescent="0.3">
      <c r="A9186" s="6">
        <v>17158</v>
      </c>
      <c r="B9186" s="6" t="s">
        <v>30164</v>
      </c>
      <c r="C9186" s="6" t="s">
        <v>30165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12295</v>
      </c>
      <c r="M9186" s="6">
        <v>63</v>
      </c>
      <c r="N9186" s="6" t="e">
        <f>VLOOKUP(A9186,web_archive!D:AB,18,FALSE)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30166</v>
      </c>
      <c r="V9186" s="6" t="s">
        <v>12489</v>
      </c>
      <c r="W9186" s="6" t="s">
        <v>12299</v>
      </c>
      <c r="X9186" s="6" t="s">
        <v>12299</v>
      </c>
      <c r="Y9186" s="6"/>
    </row>
    <row r="9187" spans="1:25" x14ac:dyDescent="0.3">
      <c r="A9187" s="6">
        <v>17159</v>
      </c>
      <c r="B9187" s="6" t="s">
        <v>30167</v>
      </c>
      <c r="C9187" s="6" t="s">
        <v>30168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12295</v>
      </c>
      <c r="M9187" s="6">
        <v>63</v>
      </c>
      <c r="N9187" s="6" t="e">
        <f>VLOOKUP(A9187,web_archive!D:AB,18,FALSE)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12299</v>
      </c>
      <c r="V9187" s="6" t="s">
        <v>12299</v>
      </c>
      <c r="W9187" s="6" t="s">
        <v>12299</v>
      </c>
      <c r="X9187" s="6"/>
      <c r="Y9187" s="6"/>
    </row>
    <row r="9188" spans="1:25" x14ac:dyDescent="0.3">
      <c r="A9188" s="6">
        <v>17160</v>
      </c>
      <c r="B9188" s="6" t="s">
        <v>30169</v>
      </c>
      <c r="C9188" s="6" t="s">
        <v>30170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12295</v>
      </c>
      <c r="M9188" s="6">
        <v>63</v>
      </c>
      <c r="N9188" s="6" t="e">
        <f>VLOOKUP(A9188,web_archive!D:AB,18,FALSE)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12299</v>
      </c>
      <c r="V9188" s="6" t="s">
        <v>12299</v>
      </c>
      <c r="W9188" s="6" t="s">
        <v>12299</v>
      </c>
      <c r="X9188" s="6"/>
      <c r="Y9188" s="6"/>
    </row>
    <row r="9189" spans="1:25" x14ac:dyDescent="0.3">
      <c r="A9189" s="6">
        <v>17162</v>
      </c>
      <c r="B9189" s="6" t="s">
        <v>30171</v>
      </c>
      <c r="C9189" s="6" t="s">
        <v>30172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12295</v>
      </c>
      <c r="M9189" s="6">
        <v>63</v>
      </c>
      <c r="N9189" s="6" t="e">
        <f>VLOOKUP(A9189,web_archive!D:AB,18,FALSE)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12299</v>
      </c>
      <c r="V9189" s="6" t="s">
        <v>12299</v>
      </c>
      <c r="W9189" s="6" t="s">
        <v>12299</v>
      </c>
      <c r="X9189" s="6"/>
      <c r="Y9189" s="6"/>
    </row>
    <row r="9190" spans="1:25" x14ac:dyDescent="0.3">
      <c r="A9190" s="6">
        <v>17165</v>
      </c>
      <c r="B9190" s="6" t="s">
        <v>30173</v>
      </c>
      <c r="C9190" s="6" t="s">
        <v>30174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12295</v>
      </c>
      <c r="M9190" s="6">
        <v>63</v>
      </c>
      <c r="N9190" s="6" t="e">
        <f>VLOOKUP(A9190,web_archive!D:AB,18,FALSE)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30175</v>
      </c>
      <c r="V9190" s="6" t="s">
        <v>30176</v>
      </c>
      <c r="W9190" s="6" t="s">
        <v>15361</v>
      </c>
      <c r="X9190" s="6" t="s">
        <v>12299</v>
      </c>
      <c r="Y9190" s="6" t="s">
        <v>12299</v>
      </c>
    </row>
    <row r="9191" spans="1:25" x14ac:dyDescent="0.3">
      <c r="A9191" s="6">
        <v>17176</v>
      </c>
      <c r="B9191" s="6" t="s">
        <v>30177</v>
      </c>
      <c r="C9191" s="6" t="s">
        <v>30178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12295</v>
      </c>
      <c r="M9191" s="6">
        <v>63</v>
      </c>
      <c r="N9191" s="6" t="e">
        <f>VLOOKUP(A9191,web_archive!D:AB,18,FALSE)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12299</v>
      </c>
      <c r="V9191" s="6" t="s">
        <v>12299</v>
      </c>
      <c r="W9191" s="6" t="s">
        <v>12299</v>
      </c>
      <c r="X9191" s="6"/>
      <c r="Y9191" s="6"/>
    </row>
    <row r="9192" spans="1:25" x14ac:dyDescent="0.3">
      <c r="A9192" s="6">
        <v>17181</v>
      </c>
      <c r="B9192" s="6" t="s">
        <v>30179</v>
      </c>
      <c r="C9192" s="6" t="s">
        <v>30180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12295</v>
      </c>
      <c r="M9192" s="6">
        <v>63</v>
      </c>
      <c r="N9192" s="6" t="e">
        <f>VLOOKUP(A9192,web_archive!D:AB,18,FALSE)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12299</v>
      </c>
      <c r="V9192" s="6" t="s">
        <v>12299</v>
      </c>
      <c r="W9192" s="6" t="s">
        <v>12299</v>
      </c>
      <c r="X9192" s="6"/>
      <c r="Y9192" s="6"/>
    </row>
    <row r="9193" spans="1:25" x14ac:dyDescent="0.3">
      <c r="A9193" s="6">
        <v>17184</v>
      </c>
      <c r="B9193" s="6" t="s">
        <v>30181</v>
      </c>
      <c r="C9193" s="6" t="s">
        <v>30182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12295</v>
      </c>
      <c r="M9193" s="6">
        <v>63</v>
      </c>
      <c r="N9193" s="6" t="e">
        <f>VLOOKUP(A9193,web_archive!D:AB,18,FALSE)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30183</v>
      </c>
      <c r="V9193" s="6" t="s">
        <v>12368</v>
      </c>
      <c r="W9193" s="6" t="s">
        <v>12299</v>
      </c>
      <c r="X9193" s="6" t="s">
        <v>12299</v>
      </c>
      <c r="Y9193" s="6"/>
    </row>
    <row r="9194" spans="1:25" x14ac:dyDescent="0.3">
      <c r="A9194" s="6">
        <v>17203</v>
      </c>
      <c r="B9194" s="6" t="s">
        <v>30184</v>
      </c>
      <c r="C9194" s="6" t="s">
        <v>30185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12295</v>
      </c>
      <c r="M9194" s="6">
        <v>63</v>
      </c>
      <c r="N9194" s="6" t="e">
        <f>VLOOKUP(A9194,web_archive!D:AB,18,FALSE)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12299</v>
      </c>
      <c r="V9194" s="6" t="s">
        <v>12299</v>
      </c>
      <c r="W9194" s="6" t="s">
        <v>12299</v>
      </c>
      <c r="X9194" s="6"/>
      <c r="Y9194" s="6"/>
    </row>
    <row r="9195" spans="1:25" x14ac:dyDescent="0.3">
      <c r="A9195" s="6">
        <v>17204</v>
      </c>
      <c r="B9195" s="6" t="s">
        <v>30186</v>
      </c>
      <c r="C9195" s="6" t="s">
        <v>30187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12295</v>
      </c>
      <c r="M9195" s="6">
        <v>63</v>
      </c>
      <c r="N9195" s="6" t="e">
        <f>VLOOKUP(A9195,web_archive!D:AB,18,FALSE)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30188</v>
      </c>
      <c r="V9195" s="6" t="s">
        <v>12299</v>
      </c>
      <c r="W9195" s="6" t="s">
        <v>12299</v>
      </c>
      <c r="X9195" s="6"/>
      <c r="Y9195" s="6"/>
    </row>
    <row r="9196" spans="1:25" x14ac:dyDescent="0.3">
      <c r="A9196" s="6">
        <v>17207</v>
      </c>
      <c r="B9196" s="6" t="s">
        <v>30189</v>
      </c>
      <c r="C9196" s="6" t="s">
        <v>30190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12295</v>
      </c>
      <c r="M9196" s="6">
        <v>63</v>
      </c>
      <c r="N9196" s="6" t="e">
        <f>VLOOKUP(A9196,web_archive!D:AB,18,FALSE)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30191</v>
      </c>
      <c r="V9196" s="6" t="s">
        <v>12299</v>
      </c>
      <c r="W9196" s="6" t="s">
        <v>12299</v>
      </c>
      <c r="X9196" s="6"/>
      <c r="Y9196" s="6"/>
    </row>
    <row r="9197" spans="1:25" x14ac:dyDescent="0.3">
      <c r="A9197" s="6">
        <v>17209</v>
      </c>
      <c r="B9197" s="6" t="s">
        <v>30192</v>
      </c>
      <c r="C9197" s="6" t="s">
        <v>30193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12295</v>
      </c>
      <c r="M9197" s="6">
        <v>63</v>
      </c>
      <c r="N9197" s="6" t="e">
        <f>VLOOKUP(A9197,web_archive!D:AB,18,FALSE)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30194</v>
      </c>
      <c r="V9197" s="6" t="s">
        <v>12299</v>
      </c>
      <c r="W9197" s="6" t="s">
        <v>12299</v>
      </c>
      <c r="X9197" s="6"/>
      <c r="Y9197" s="6"/>
    </row>
    <row r="9198" spans="1:25" x14ac:dyDescent="0.3">
      <c r="A9198" s="6">
        <v>17210</v>
      </c>
      <c r="B9198" s="6" t="s">
        <v>30195</v>
      </c>
      <c r="C9198" s="6" t="s">
        <v>30196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12295</v>
      </c>
      <c r="M9198" s="6">
        <v>63</v>
      </c>
      <c r="N9198" s="6" t="e">
        <f>VLOOKUP(A9198,web_archive!D:AB,18,FALSE)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30197</v>
      </c>
      <c r="V9198" s="6" t="s">
        <v>12299</v>
      </c>
      <c r="W9198" s="6" t="s">
        <v>12299</v>
      </c>
      <c r="X9198" s="6"/>
      <c r="Y9198" s="6"/>
    </row>
    <row r="9199" spans="1:25" x14ac:dyDescent="0.3">
      <c r="A9199" s="6">
        <v>17211</v>
      </c>
      <c r="B9199" s="6" t="s">
        <v>30198</v>
      </c>
      <c r="C9199" s="6" t="s">
        <v>30199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12295</v>
      </c>
      <c r="M9199" s="6">
        <v>63</v>
      </c>
      <c r="N9199" s="6" t="e">
        <f>VLOOKUP(A9199,web_archive!D:AB,18,FALSE)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30200</v>
      </c>
      <c r="V9199" s="6" t="s">
        <v>12299</v>
      </c>
      <c r="W9199" s="6" t="s">
        <v>12299</v>
      </c>
      <c r="X9199" s="6"/>
      <c r="Y9199" s="6"/>
    </row>
    <row r="9200" spans="1:25" x14ac:dyDescent="0.3">
      <c r="A9200" s="6">
        <v>17212</v>
      </c>
      <c r="B9200" s="6" t="s">
        <v>30201</v>
      </c>
      <c r="C9200" s="6" t="s">
        <v>30202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12295</v>
      </c>
      <c r="M9200" s="6">
        <v>63</v>
      </c>
      <c r="N9200" s="6" t="e">
        <f>VLOOKUP(A9200,web_archive!D:AB,18,FALSE)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30203</v>
      </c>
      <c r="V9200" s="6" t="s">
        <v>12299</v>
      </c>
      <c r="W9200" s="6" t="s">
        <v>12299</v>
      </c>
      <c r="X9200" s="6"/>
      <c r="Y9200" s="6"/>
    </row>
    <row r="9201" spans="1:25" x14ac:dyDescent="0.3">
      <c r="A9201" s="6">
        <v>17226</v>
      </c>
      <c r="B9201" s="6" t="s">
        <v>30204</v>
      </c>
      <c r="C9201" s="6" t="s">
        <v>24826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12295</v>
      </c>
      <c r="M9201" s="6">
        <v>63</v>
      </c>
      <c r="N9201" s="6" t="e">
        <f>VLOOKUP(A9201,web_archive!D:AB,18,FALSE)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30205</v>
      </c>
      <c r="V9201" s="6" t="s">
        <v>25841</v>
      </c>
      <c r="W9201" s="6" t="s">
        <v>12299</v>
      </c>
      <c r="X9201" s="6" t="s">
        <v>12299</v>
      </c>
      <c r="Y9201" s="6"/>
    </row>
    <row r="9202" spans="1:25" x14ac:dyDescent="0.3">
      <c r="A9202" s="6">
        <v>17227</v>
      </c>
      <c r="B9202" s="6" t="s">
        <v>30206</v>
      </c>
      <c r="C9202" s="6" t="s">
        <v>24828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12295</v>
      </c>
      <c r="M9202" s="6">
        <v>63</v>
      </c>
      <c r="N9202" s="6" t="e">
        <f>VLOOKUP(A9202,web_archive!D:AB,18,FALSE)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30207</v>
      </c>
      <c r="V9202" s="6" t="s">
        <v>25841</v>
      </c>
      <c r="W9202" s="6" t="s">
        <v>12299</v>
      </c>
      <c r="X9202" s="6" t="s">
        <v>12299</v>
      </c>
      <c r="Y9202" s="6"/>
    </row>
    <row r="9203" spans="1:25" x14ac:dyDescent="0.3">
      <c r="A9203" s="6">
        <v>17228</v>
      </c>
      <c r="B9203" s="6" t="s">
        <v>30208</v>
      </c>
      <c r="C9203" s="6" t="s">
        <v>24830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12295</v>
      </c>
      <c r="M9203" s="6">
        <v>63</v>
      </c>
      <c r="N9203" s="6" t="e">
        <f>VLOOKUP(A9203,web_archive!D:AB,18,FALSE)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30209</v>
      </c>
      <c r="V9203" s="6" t="s">
        <v>25841</v>
      </c>
      <c r="W9203" s="6" t="s">
        <v>12299</v>
      </c>
      <c r="X9203" s="6" t="s">
        <v>12299</v>
      </c>
      <c r="Y9203" s="6"/>
    </row>
    <row r="9204" spans="1:25" x14ac:dyDescent="0.3">
      <c r="A9204" s="6">
        <v>17229</v>
      </c>
      <c r="B9204" s="6" t="s">
        <v>30210</v>
      </c>
      <c r="C9204" s="6" t="s">
        <v>30211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12295</v>
      </c>
      <c r="M9204" s="6">
        <v>63</v>
      </c>
      <c r="N9204" s="6" t="e">
        <f>VLOOKUP(A9204,web_archive!D:AB,18,FALSE)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30212</v>
      </c>
      <c r="V9204" s="6" t="s">
        <v>25841</v>
      </c>
      <c r="W9204" s="6" t="s">
        <v>12299</v>
      </c>
      <c r="X9204" s="6" t="s">
        <v>12299</v>
      </c>
      <c r="Y9204" s="6"/>
    </row>
    <row r="9205" spans="1:25" x14ac:dyDescent="0.3">
      <c r="A9205" s="6">
        <v>17230</v>
      </c>
      <c r="B9205" s="6" t="s">
        <v>30213</v>
      </c>
      <c r="C9205" s="6" t="s">
        <v>30214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12295</v>
      </c>
      <c r="M9205" s="6">
        <v>63</v>
      </c>
      <c r="N9205" s="6" t="e">
        <f>VLOOKUP(A9205,web_archive!D:AB,18,FALSE)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30215</v>
      </c>
      <c r="V9205" s="6" t="s">
        <v>12299</v>
      </c>
      <c r="W9205" s="6" t="s">
        <v>12299</v>
      </c>
      <c r="X9205" s="6"/>
      <c r="Y9205" s="6"/>
    </row>
    <row r="9206" spans="1:25" x14ac:dyDescent="0.3">
      <c r="A9206" s="6">
        <v>17231</v>
      </c>
      <c r="B9206" s="6" t="s">
        <v>30216</v>
      </c>
      <c r="C9206" s="6" t="s">
        <v>30217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12295</v>
      </c>
      <c r="M9206" s="6">
        <v>63</v>
      </c>
      <c r="N9206" s="6" t="e">
        <f>VLOOKUP(A9206,web_archive!D:AB,18,FALSE)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24919</v>
      </c>
      <c r="V9206" s="6" t="s">
        <v>30218</v>
      </c>
      <c r="W9206" s="6" t="s">
        <v>12368</v>
      </c>
      <c r="X9206" s="6" t="s">
        <v>12299</v>
      </c>
      <c r="Y9206" s="6" t="s">
        <v>12299</v>
      </c>
    </row>
    <row r="9207" spans="1:25" x14ac:dyDescent="0.3">
      <c r="A9207" s="6">
        <v>17232</v>
      </c>
      <c r="B9207" s="6" t="s">
        <v>30219</v>
      </c>
      <c r="C9207" s="6" t="s">
        <v>30220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12295</v>
      </c>
      <c r="M9207" s="6">
        <v>63</v>
      </c>
      <c r="N9207" s="6" t="e">
        <f>VLOOKUP(A9207,web_archive!D:AB,18,FALSE)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30221</v>
      </c>
      <c r="V9207" s="6" t="s">
        <v>30222</v>
      </c>
      <c r="W9207" s="6" t="s">
        <v>12368</v>
      </c>
      <c r="X9207" s="6" t="s">
        <v>12299</v>
      </c>
      <c r="Y9207" s="6" t="s">
        <v>12299</v>
      </c>
    </row>
    <row r="9208" spans="1:25" x14ac:dyDescent="0.3">
      <c r="A9208" s="6">
        <v>17233</v>
      </c>
      <c r="B9208" s="6" t="s">
        <v>30223</v>
      </c>
      <c r="C9208" s="6" t="s">
        <v>30224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12295</v>
      </c>
      <c r="M9208" s="6">
        <v>63</v>
      </c>
      <c r="N9208" s="6" t="e">
        <f>VLOOKUP(A9208,web_archive!D:AB,18,FALSE)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30225</v>
      </c>
      <c r="V9208" s="6" t="s">
        <v>12299</v>
      </c>
      <c r="W9208" s="6" t="s">
        <v>12299</v>
      </c>
      <c r="X9208" s="6"/>
      <c r="Y9208" s="6"/>
    </row>
    <row r="9209" spans="1:25" x14ac:dyDescent="0.3">
      <c r="A9209" s="6">
        <v>17234</v>
      </c>
      <c r="B9209" s="6" t="s">
        <v>30226</v>
      </c>
      <c r="C9209" s="6" t="s">
        <v>30227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12295</v>
      </c>
      <c r="M9209" s="6">
        <v>63</v>
      </c>
      <c r="N9209" s="6" t="e">
        <f>VLOOKUP(A9209,web_archive!D:AB,18,FALSE)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30228</v>
      </c>
      <c r="V9209" s="6" t="s">
        <v>12299</v>
      </c>
      <c r="W9209" s="6" t="s">
        <v>12299</v>
      </c>
      <c r="X9209" s="6"/>
      <c r="Y9209" s="6"/>
    </row>
    <row r="9210" spans="1:25" x14ac:dyDescent="0.3">
      <c r="A9210" s="6">
        <v>17235</v>
      </c>
      <c r="B9210" s="6" t="s">
        <v>30229</v>
      </c>
      <c r="C9210" s="6" t="s">
        <v>30230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12295</v>
      </c>
      <c r="M9210" s="6">
        <v>63</v>
      </c>
      <c r="N9210" s="6" t="e">
        <f>VLOOKUP(A9210,web_archive!D:AB,18,FALSE)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30231</v>
      </c>
      <c r="V9210" s="6" t="s">
        <v>12299</v>
      </c>
      <c r="W9210" s="6" t="s">
        <v>12299</v>
      </c>
      <c r="X9210" s="6"/>
      <c r="Y9210" s="6"/>
    </row>
    <row r="9211" spans="1:25" x14ac:dyDescent="0.3">
      <c r="A9211" s="6">
        <v>17236</v>
      </c>
      <c r="B9211" s="6" t="s">
        <v>30232</v>
      </c>
      <c r="C9211" s="6" t="s">
        <v>30233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12295</v>
      </c>
      <c r="M9211" s="6">
        <v>63</v>
      </c>
      <c r="N9211" s="6" t="e">
        <f>VLOOKUP(A9211,web_archive!D:AB,18,FALSE)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30234</v>
      </c>
      <c r="V9211" s="6" t="s">
        <v>12299</v>
      </c>
      <c r="W9211" s="6" t="s">
        <v>12299</v>
      </c>
      <c r="X9211" s="6"/>
      <c r="Y9211" s="6"/>
    </row>
    <row r="9212" spans="1:25" x14ac:dyDescent="0.3">
      <c r="A9212" s="6">
        <v>17237</v>
      </c>
      <c r="B9212" s="6" t="s">
        <v>30235</v>
      </c>
      <c r="C9212" s="6" t="s">
        <v>30236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12295</v>
      </c>
      <c r="M9212" s="6">
        <v>63</v>
      </c>
      <c r="N9212" s="6" t="e">
        <f>VLOOKUP(A9212,web_archive!D:AB,18,FALSE)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30237</v>
      </c>
      <c r="V9212" s="6" t="s">
        <v>12299</v>
      </c>
      <c r="W9212" s="6" t="s">
        <v>12299</v>
      </c>
      <c r="X9212" s="6"/>
      <c r="Y9212" s="6"/>
    </row>
    <row r="9213" spans="1:25" x14ac:dyDescent="0.3">
      <c r="A9213" s="6">
        <v>17238</v>
      </c>
      <c r="B9213" s="6" t="s">
        <v>30238</v>
      </c>
      <c r="C9213" s="6" t="s">
        <v>30239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12295</v>
      </c>
      <c r="M9213" s="6">
        <v>63</v>
      </c>
      <c r="N9213" s="6" t="e">
        <f>VLOOKUP(A9213,web_archive!D:AB,18,FALSE)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30240</v>
      </c>
      <c r="V9213" s="6" t="s">
        <v>12299</v>
      </c>
      <c r="W9213" s="6" t="s">
        <v>12299</v>
      </c>
      <c r="X9213" s="6"/>
      <c r="Y9213" s="6"/>
    </row>
    <row r="9214" spans="1:25" x14ac:dyDescent="0.3">
      <c r="A9214" s="6">
        <v>17239</v>
      </c>
      <c r="B9214" s="6" t="s">
        <v>30241</v>
      </c>
      <c r="C9214" s="6" t="s">
        <v>30242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12295</v>
      </c>
      <c r="M9214" s="6">
        <v>63</v>
      </c>
      <c r="N9214" s="6" t="e">
        <f>VLOOKUP(A9214,web_archive!D:AB,18,FALSE)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30243</v>
      </c>
      <c r="V9214" s="6" t="s">
        <v>12299</v>
      </c>
      <c r="W9214" s="6" t="s">
        <v>12299</v>
      </c>
      <c r="X9214" s="6"/>
      <c r="Y9214" s="6"/>
    </row>
    <row r="9215" spans="1:25" x14ac:dyDescent="0.3">
      <c r="A9215" s="6">
        <v>17240</v>
      </c>
      <c r="B9215" s="6" t="s">
        <v>30244</v>
      </c>
      <c r="C9215" s="6" t="s">
        <v>30245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12295</v>
      </c>
      <c r="M9215" s="6">
        <v>63</v>
      </c>
      <c r="N9215" s="6" t="e">
        <f>VLOOKUP(A9215,web_archive!D:AB,18,FALSE)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30246</v>
      </c>
      <c r="V9215" s="6" t="s">
        <v>12299</v>
      </c>
      <c r="W9215" s="6" t="s">
        <v>12299</v>
      </c>
      <c r="X9215" s="6"/>
      <c r="Y9215" s="6"/>
    </row>
    <row r="9216" spans="1:25" x14ac:dyDescent="0.3">
      <c r="A9216" s="6">
        <v>17241</v>
      </c>
      <c r="B9216" s="6" t="s">
        <v>30247</v>
      </c>
      <c r="C9216" s="6" t="s">
        <v>30248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12295</v>
      </c>
      <c r="M9216" s="6">
        <v>63</v>
      </c>
      <c r="N9216" s="6" t="e">
        <f>VLOOKUP(A9216,web_archive!D:AB,18,FALSE)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30249</v>
      </c>
      <c r="V9216" s="6" t="s">
        <v>12368</v>
      </c>
      <c r="W9216" s="6" t="s">
        <v>12299</v>
      </c>
      <c r="X9216" s="6" t="s">
        <v>12299</v>
      </c>
      <c r="Y9216" s="6"/>
    </row>
    <row r="9217" spans="1:25" x14ac:dyDescent="0.3">
      <c r="A9217" s="6">
        <v>17244</v>
      </c>
      <c r="B9217" s="6" t="s">
        <v>30250</v>
      </c>
      <c r="C9217" s="6" t="s">
        <v>30251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12295</v>
      </c>
      <c r="M9217" s="6">
        <v>63</v>
      </c>
      <c r="N9217" s="6" t="e">
        <f>VLOOKUP(A9217,web_archive!D:AB,18,FALSE)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30252</v>
      </c>
      <c r="V9217" s="6" t="s">
        <v>12489</v>
      </c>
      <c r="W9217" s="6" t="s">
        <v>12299</v>
      </c>
      <c r="X9217" s="6" t="s">
        <v>12299</v>
      </c>
      <c r="Y9217" s="6"/>
    </row>
    <row r="9218" spans="1:25" x14ac:dyDescent="0.3">
      <c r="A9218" s="6">
        <v>17242</v>
      </c>
      <c r="B9218" s="6" t="s">
        <v>30253</v>
      </c>
      <c r="C9218" s="6" t="s">
        <v>30254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12295</v>
      </c>
      <c r="M9218" s="6">
        <v>63</v>
      </c>
      <c r="N9218" s="6" t="e">
        <f>VLOOKUP(A9218,web_archive!D:AB,18,FALSE)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30255</v>
      </c>
      <c r="V9218" s="6" t="s">
        <v>12299</v>
      </c>
      <c r="W9218" s="6" t="s">
        <v>12299</v>
      </c>
      <c r="X9218" s="6"/>
      <c r="Y9218" s="6"/>
    </row>
    <row r="9219" spans="1:25" x14ac:dyDescent="0.3">
      <c r="A9219" s="6">
        <v>17245</v>
      </c>
      <c r="B9219" s="6" t="s">
        <v>30256</v>
      </c>
      <c r="C9219" s="6" t="s">
        <v>30257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12295</v>
      </c>
      <c r="M9219" s="6">
        <v>63</v>
      </c>
      <c r="N9219" s="6" t="e">
        <f>VLOOKUP(A9219,web_archive!D:AB,18,FALSE)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12299</v>
      </c>
      <c r="V9219" s="6" t="s">
        <v>12299</v>
      </c>
      <c r="W9219" s="6" t="s">
        <v>12299</v>
      </c>
      <c r="X9219" s="6"/>
      <c r="Y9219" s="6"/>
    </row>
    <row r="9220" spans="1:25" x14ac:dyDescent="0.3">
      <c r="A9220" s="6">
        <v>17246</v>
      </c>
      <c r="B9220" s="6" t="s">
        <v>30258</v>
      </c>
      <c r="C9220" s="6" t="s">
        <v>30259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12295</v>
      </c>
      <c r="M9220" s="6">
        <v>63</v>
      </c>
      <c r="N9220" s="6" t="e">
        <f>VLOOKUP(A9220,web_archive!D:AB,18,FALSE)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29271</v>
      </c>
      <c r="V9220" s="6" t="s">
        <v>12486</v>
      </c>
      <c r="W9220" s="6" t="s">
        <v>12299</v>
      </c>
      <c r="X9220" s="6" t="s">
        <v>12299</v>
      </c>
      <c r="Y9220" s="6"/>
    </row>
    <row r="9221" spans="1:25" x14ac:dyDescent="0.3">
      <c r="A9221" s="6">
        <v>17247</v>
      </c>
      <c r="B9221" s="6" t="s">
        <v>30260</v>
      </c>
      <c r="C9221" s="6" t="s">
        <v>30261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12295</v>
      </c>
      <c r="M9221" s="6">
        <v>63</v>
      </c>
      <c r="N9221" s="6" t="e">
        <f>VLOOKUP(A9221,web_archive!D:AB,18,FALSE)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29266</v>
      </c>
      <c r="V9221" s="6" t="s">
        <v>12486</v>
      </c>
      <c r="W9221" s="6" t="s">
        <v>12299</v>
      </c>
      <c r="X9221" s="6" t="s">
        <v>12299</v>
      </c>
      <c r="Y9221" s="6"/>
    </row>
    <row r="9222" spans="1:25" x14ac:dyDescent="0.3">
      <c r="A9222" s="6">
        <v>17251</v>
      </c>
      <c r="B9222" s="6" t="s">
        <v>30262</v>
      </c>
      <c r="C9222" s="6" t="s">
        <v>30263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12295</v>
      </c>
      <c r="M9222" s="6">
        <v>63</v>
      </c>
      <c r="N9222" s="6" t="e">
        <f>VLOOKUP(A9222,web_archive!D:AB,18,FALSE)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30264</v>
      </c>
      <c r="V9222" s="6" t="s">
        <v>12299</v>
      </c>
      <c r="W9222" s="6" t="s">
        <v>12299</v>
      </c>
      <c r="X9222" s="6"/>
      <c r="Y9222" s="6"/>
    </row>
    <row r="9223" spans="1:25" x14ac:dyDescent="0.3">
      <c r="A9223" s="6">
        <v>17252</v>
      </c>
      <c r="B9223" s="6" t="s">
        <v>30265</v>
      </c>
      <c r="C9223" s="6" t="s">
        <v>30266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12295</v>
      </c>
      <c r="M9223" s="6">
        <v>63</v>
      </c>
      <c r="N9223" s="6" t="e">
        <f>VLOOKUP(A9223,web_archive!D:AB,18,FALSE)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30267</v>
      </c>
      <c r="V9223" s="6" t="s">
        <v>12299</v>
      </c>
      <c r="W9223" s="6" t="s">
        <v>12299</v>
      </c>
      <c r="X9223" s="6"/>
      <c r="Y9223" s="6"/>
    </row>
    <row r="9224" spans="1:25" x14ac:dyDescent="0.3">
      <c r="A9224" s="6">
        <v>17253</v>
      </c>
      <c r="B9224" s="6" t="s">
        <v>30268</v>
      </c>
      <c r="C9224" s="6" t="s">
        <v>30269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12295</v>
      </c>
      <c r="M9224" s="6">
        <v>63</v>
      </c>
      <c r="N9224" s="6" t="e">
        <f>VLOOKUP(A9224,web_archive!D:AB,18,FALSE)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30270</v>
      </c>
      <c r="V9224" s="6" t="s">
        <v>12368</v>
      </c>
      <c r="W9224" s="6" t="s">
        <v>12299</v>
      </c>
      <c r="X9224" s="6" t="s">
        <v>12299</v>
      </c>
      <c r="Y9224" s="6"/>
    </row>
    <row r="9225" spans="1:25" x14ac:dyDescent="0.3">
      <c r="A9225" s="6">
        <v>17254</v>
      </c>
      <c r="B9225" s="6" t="s">
        <v>30271</v>
      </c>
      <c r="C9225" s="6" t="s">
        <v>30272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12295</v>
      </c>
      <c r="M9225" s="6">
        <v>63</v>
      </c>
      <c r="N9225" s="6" t="e">
        <f>VLOOKUP(A9225,web_archive!D:AB,18,FALSE)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30273</v>
      </c>
      <c r="V9225" s="6" t="s">
        <v>12368</v>
      </c>
      <c r="W9225" s="6" t="s">
        <v>12299</v>
      </c>
      <c r="X9225" s="6" t="s">
        <v>12299</v>
      </c>
      <c r="Y9225" s="6"/>
    </row>
    <row r="9226" spans="1:25" x14ac:dyDescent="0.3">
      <c r="A9226" s="6">
        <v>17255</v>
      </c>
      <c r="B9226" s="6" t="s">
        <v>30274</v>
      </c>
      <c r="C9226" s="6" t="s">
        <v>30275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12295</v>
      </c>
      <c r="M9226" s="6">
        <v>63</v>
      </c>
      <c r="N9226" s="6" t="e">
        <f>VLOOKUP(A9226,web_archive!D:AB,18,FALSE)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30276</v>
      </c>
      <c r="V9226" s="6" t="s">
        <v>12299</v>
      </c>
      <c r="W9226" s="6" t="s">
        <v>12299</v>
      </c>
      <c r="X9226" s="6"/>
      <c r="Y9226" s="6"/>
    </row>
    <row r="9227" spans="1:25" x14ac:dyDescent="0.3">
      <c r="A9227" s="6">
        <v>17256</v>
      </c>
      <c r="B9227" s="6" t="s">
        <v>30277</v>
      </c>
      <c r="C9227" s="6" t="s">
        <v>30278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12295</v>
      </c>
      <c r="M9227" s="6">
        <v>63</v>
      </c>
      <c r="N9227" s="6" t="e">
        <f>VLOOKUP(A9227,web_archive!D:AB,18,FALSE)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30279</v>
      </c>
      <c r="V9227" s="6" t="s">
        <v>12299</v>
      </c>
      <c r="W9227" s="6" t="s">
        <v>12299</v>
      </c>
      <c r="X9227" s="6"/>
      <c r="Y9227" s="6"/>
    </row>
    <row r="9228" spans="1:25" x14ac:dyDescent="0.3">
      <c r="A9228" s="6">
        <v>17257</v>
      </c>
      <c r="B9228" s="6" t="s">
        <v>30280</v>
      </c>
      <c r="C9228" s="6" t="s">
        <v>30281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12295</v>
      </c>
      <c r="M9228" s="6">
        <v>63</v>
      </c>
      <c r="N9228" s="6" t="e">
        <f>VLOOKUP(A9228,web_archive!D:AB,18,FALSE)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30282</v>
      </c>
      <c r="V9228" s="6" t="s">
        <v>12299</v>
      </c>
      <c r="W9228" s="6" t="s">
        <v>12299</v>
      </c>
      <c r="X9228" s="6"/>
      <c r="Y9228" s="6"/>
    </row>
    <row r="9229" spans="1:25" x14ac:dyDescent="0.3">
      <c r="A9229" s="6">
        <v>17262</v>
      </c>
      <c r="B9229" s="6" t="s">
        <v>30283</v>
      </c>
      <c r="C9229" s="6" t="s">
        <v>30284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12295</v>
      </c>
      <c r="M9229" s="6">
        <v>63</v>
      </c>
      <c r="N9229" s="6" t="e">
        <f>VLOOKUP(A9229,web_archive!D:AB,18,FALSE)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30285</v>
      </c>
      <c r="V9229" s="6" t="s">
        <v>30286</v>
      </c>
      <c r="W9229" s="6" t="s">
        <v>15504</v>
      </c>
      <c r="X9229" s="6" t="s">
        <v>12299</v>
      </c>
      <c r="Y9229" s="6" t="s">
        <v>12299</v>
      </c>
    </row>
    <row r="9230" spans="1:25" x14ac:dyDescent="0.3">
      <c r="A9230" s="6">
        <v>17263</v>
      </c>
      <c r="B9230" s="6" t="s">
        <v>30287</v>
      </c>
      <c r="C9230" s="6" t="s">
        <v>30288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12295</v>
      </c>
      <c r="M9230" s="6">
        <v>63</v>
      </c>
      <c r="N9230" s="6" t="e">
        <f>VLOOKUP(A9230,web_archive!D:AB,18,FALSE)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30205</v>
      </c>
      <c r="V9230" s="6" t="s">
        <v>29763</v>
      </c>
      <c r="W9230" s="6" t="s">
        <v>12299</v>
      </c>
      <c r="X9230" s="6" t="s">
        <v>12299</v>
      </c>
      <c r="Y9230" s="6"/>
    </row>
    <row r="9231" spans="1:25" x14ac:dyDescent="0.3">
      <c r="A9231" s="6">
        <v>17264</v>
      </c>
      <c r="B9231" s="6" t="s">
        <v>30289</v>
      </c>
      <c r="C9231" s="6" t="s">
        <v>30290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12295</v>
      </c>
      <c r="M9231" s="6">
        <v>63</v>
      </c>
      <c r="N9231" s="6" t="e">
        <f>VLOOKUP(A9231,web_archive!D:AB,18,FALSE)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30207</v>
      </c>
      <c r="V9231" s="6" t="s">
        <v>29763</v>
      </c>
      <c r="W9231" s="6" t="s">
        <v>12299</v>
      </c>
      <c r="X9231" s="6" t="s">
        <v>12299</v>
      </c>
      <c r="Y9231" s="6"/>
    </row>
    <row r="9232" spans="1:25" x14ac:dyDescent="0.3">
      <c r="A9232" s="6">
        <v>17265</v>
      </c>
      <c r="B9232" s="6" t="s">
        <v>30291</v>
      </c>
      <c r="C9232" s="6" t="s">
        <v>30292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12295</v>
      </c>
      <c r="M9232" s="6">
        <v>63</v>
      </c>
      <c r="N9232" s="6" t="e">
        <f>VLOOKUP(A9232,web_archive!D:AB,18,FALSE)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30209</v>
      </c>
      <c r="V9232" s="6" t="s">
        <v>29763</v>
      </c>
      <c r="W9232" s="6" t="s">
        <v>12299</v>
      </c>
      <c r="X9232" s="6" t="s">
        <v>12299</v>
      </c>
      <c r="Y9232" s="6"/>
    </row>
    <row r="9233" spans="1:33" x14ac:dyDescent="0.3">
      <c r="A9233" s="6">
        <v>17266</v>
      </c>
      <c r="B9233" s="6" t="s">
        <v>30293</v>
      </c>
      <c r="C9233" s="6" t="s">
        <v>30294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12295</v>
      </c>
      <c r="M9233" s="6">
        <v>63</v>
      </c>
      <c r="N9233" s="6" t="e">
        <f>VLOOKUP(A9233,web_archive!D:AB,18,FALSE)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30295</v>
      </c>
      <c r="V9233" s="6" t="s">
        <v>30296</v>
      </c>
      <c r="W9233" s="6" t="s">
        <v>30297</v>
      </c>
      <c r="X9233" s="6" t="s">
        <v>12368</v>
      </c>
      <c r="Y9233" s="6" t="s">
        <v>12299</v>
      </c>
      <c r="Z9233" s="6" t="s">
        <v>12299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30298</v>
      </c>
      <c r="C9234" s="6" t="s">
        <v>30299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12295</v>
      </c>
      <c r="M9234" s="6">
        <v>63</v>
      </c>
      <c r="N9234" s="6" t="e">
        <f>VLOOKUP(A9234,web_archive!D:AB,18,FALSE)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30300</v>
      </c>
      <c r="V9234" s="6" t="s">
        <v>12483</v>
      </c>
      <c r="W9234" s="6" t="s">
        <v>12299</v>
      </c>
      <c r="X9234" s="6" t="s">
        <v>12299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30301</v>
      </c>
      <c r="C9235" s="6" t="s">
        <v>30302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12295</v>
      </c>
      <c r="M9235" s="6">
        <v>63</v>
      </c>
      <c r="N9235" s="6" t="e">
        <f>VLOOKUP(A9235,web_archive!D:AB,18,FALSE)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30303</v>
      </c>
      <c r="V9235" s="6" t="s">
        <v>12483</v>
      </c>
      <c r="W9235" s="6" t="s">
        <v>12299</v>
      </c>
      <c r="X9235" s="6" t="s">
        <v>12299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30304</v>
      </c>
      <c r="C9236" s="6" t="s">
        <v>30305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12295</v>
      </c>
      <c r="M9236" s="6">
        <v>63</v>
      </c>
      <c r="N9236" s="6" t="e">
        <f>VLOOKUP(A9236,web_archive!D:AB,18,FALSE)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30306</v>
      </c>
      <c r="V9236" s="6" t="s">
        <v>12483</v>
      </c>
      <c r="W9236" s="6" t="s">
        <v>12299</v>
      </c>
      <c r="X9236" s="6" t="s">
        <v>12299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30307</v>
      </c>
      <c r="C9237" s="6" t="s">
        <v>30308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12295</v>
      </c>
      <c r="M9237" s="6">
        <v>63</v>
      </c>
      <c r="N9237" s="6" t="e">
        <f>VLOOKUP(A9237,web_archive!D:AB,18,FALSE)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30309</v>
      </c>
      <c r="V9237" s="6" t="s">
        <v>12483</v>
      </c>
      <c r="W9237" s="6" t="s">
        <v>12299</v>
      </c>
      <c r="X9237" s="6" t="s">
        <v>12299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30310</v>
      </c>
      <c r="C9238" s="6" t="s">
        <v>30311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12295</v>
      </c>
      <c r="M9238" s="6">
        <v>63</v>
      </c>
      <c r="N9238" s="6" t="e">
        <f>VLOOKUP(A9238,web_archive!D:AB,18,FALSE)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30312</v>
      </c>
      <c r="V9238" s="6" t="s">
        <v>12483</v>
      </c>
      <c r="W9238" s="6" t="s">
        <v>12299</v>
      </c>
      <c r="X9238" s="6" t="s">
        <v>12299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30313</v>
      </c>
      <c r="C9239" s="6" t="s">
        <v>30314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12295</v>
      </c>
      <c r="M9239" s="6">
        <v>63</v>
      </c>
      <c r="N9239" s="6" t="e">
        <f>VLOOKUP(A9239,web_archive!D:AB,18,FALSE)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30315</v>
      </c>
      <c r="V9239" s="6" t="s">
        <v>12483</v>
      </c>
      <c r="W9239" s="6" t="s">
        <v>12299</v>
      </c>
      <c r="X9239" s="6" t="s">
        <v>12299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30316</v>
      </c>
      <c r="C9240" s="6" t="s">
        <v>30317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12295</v>
      </c>
      <c r="M9240" s="6">
        <v>63</v>
      </c>
      <c r="N9240" s="6" t="e">
        <f>VLOOKUP(A9240,web_archive!D:AB,18,FALSE)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30318</v>
      </c>
      <c r="V9240" s="6" t="s">
        <v>12299</v>
      </c>
      <c r="W9240" s="6" t="s">
        <v>12299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30319</v>
      </c>
      <c r="C9241" s="6" t="s">
        <v>30320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12295</v>
      </c>
      <c r="M9241" s="6">
        <v>63</v>
      </c>
      <c r="N9241" s="6" t="e">
        <f>VLOOKUP(A9241,web_archive!D:AB,18,FALSE)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30321</v>
      </c>
      <c r="V9241" s="6" t="s">
        <v>12299</v>
      </c>
      <c r="W9241" s="6" t="s">
        <v>12299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30322</v>
      </c>
      <c r="C9242" s="6" t="s">
        <v>30323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12295</v>
      </c>
      <c r="M9242" s="6">
        <v>63</v>
      </c>
      <c r="N9242" s="6" t="e">
        <f>VLOOKUP(A9242,web_archive!D:AB,18,FALSE)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24919</v>
      </c>
      <c r="V9242" s="6" t="s">
        <v>30324</v>
      </c>
      <c r="W9242" s="6" t="s">
        <v>30325</v>
      </c>
      <c r="X9242" s="6" t="s">
        <v>12368</v>
      </c>
      <c r="Y9242" s="6" t="s">
        <v>12299</v>
      </c>
      <c r="Z9242" s="6" t="s">
        <v>12299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30326</v>
      </c>
      <c r="C9243" s="6" t="s">
        <v>30327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12295</v>
      </c>
      <c r="M9243" s="6">
        <v>63</v>
      </c>
      <c r="N9243" s="6" t="e">
        <f>VLOOKUP(A9243,web_archive!D:AB,18,FALSE)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24919</v>
      </c>
      <c r="V9243" s="6" t="s">
        <v>30328</v>
      </c>
      <c r="W9243" s="6" t="s">
        <v>30329</v>
      </c>
      <c r="X9243" s="6" t="s">
        <v>28818</v>
      </c>
      <c r="Y9243" s="6" t="s">
        <v>12299</v>
      </c>
      <c r="Z9243" s="6" t="s">
        <v>12299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30330</v>
      </c>
      <c r="C9244" s="6" t="s">
        <v>30331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12295</v>
      </c>
      <c r="M9244" s="6">
        <v>63</v>
      </c>
      <c r="N9244" s="6" t="e">
        <f>VLOOKUP(A9244,web_archive!D:AB,18,FALSE)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24919</v>
      </c>
      <c r="V9244" s="6" t="s">
        <v>30332</v>
      </c>
      <c r="W9244" s="6" t="s">
        <v>30333</v>
      </c>
      <c r="X9244" s="6" t="s">
        <v>30334</v>
      </c>
      <c r="Y9244" s="6" t="s">
        <v>12299</v>
      </c>
      <c r="Z9244" s="6" t="s">
        <v>12299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30335</v>
      </c>
      <c r="C9245" s="6" t="s">
        <v>30336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VLOOKUP(A9245,web_archive!D:AB,18,FALSE)</f>
        <v>#N/A</v>
      </c>
      <c r="O9245" s="6"/>
      <c r="P9245" s="6"/>
      <c r="Q9245" s="6"/>
      <c r="R9245" s="6"/>
      <c r="S9245" s="6"/>
      <c r="T9245" s="6"/>
      <c r="U9245" s="6" t="s">
        <v>30337</v>
      </c>
      <c r="V9245" s="6" t="s">
        <v>12299</v>
      </c>
      <c r="W9245" s="6" t="s">
        <v>12299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30338</v>
      </c>
      <c r="C9246" s="6" t="s">
        <v>30339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12295</v>
      </c>
      <c r="M9246" s="6">
        <v>63</v>
      </c>
      <c r="N9246" s="6" t="e">
        <f>VLOOKUP(A9246,web_archive!D:AB,18,FALSE)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22894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30340</v>
      </c>
      <c r="AE9246" s="6" t="s">
        <v>12368</v>
      </c>
      <c r="AF9246" s="6" t="s">
        <v>12299</v>
      </c>
      <c r="AG9246" s="6" t="s">
        <v>12299</v>
      </c>
    </row>
    <row r="9247" spans="1:33" x14ac:dyDescent="0.3">
      <c r="A9247" s="6">
        <v>17293</v>
      </c>
      <c r="B9247" s="6" t="s">
        <v>30341</v>
      </c>
      <c r="C9247" s="6" t="s">
        <v>30342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12295</v>
      </c>
      <c r="M9247" s="6">
        <v>63</v>
      </c>
      <c r="N9247" s="6" t="e">
        <f>VLOOKUP(A9247,web_archive!D:AB,18,FALSE)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22894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30340</v>
      </c>
      <c r="AB9247" s="6" t="s">
        <v>12368</v>
      </c>
      <c r="AC9247" s="6" t="s">
        <v>12299</v>
      </c>
      <c r="AD9247" s="6" t="s">
        <v>12299</v>
      </c>
      <c r="AE9247" s="6"/>
      <c r="AF9247" s="6"/>
      <c r="AG9247" s="6"/>
    </row>
    <row r="9248" spans="1:33" x14ac:dyDescent="0.3">
      <c r="A9248" s="6">
        <v>17294</v>
      </c>
      <c r="B9248" s="6" t="s">
        <v>30343</v>
      </c>
      <c r="C9248" s="6" t="s">
        <v>30344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12295</v>
      </c>
      <c r="M9248" s="6">
        <v>63</v>
      </c>
      <c r="N9248" s="6" t="e">
        <f>VLOOKUP(A9248,web_archive!D:AB,18,FALSE)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22894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30340</v>
      </c>
      <c r="AB9248" s="6" t="s">
        <v>12368</v>
      </c>
      <c r="AC9248" s="6" t="s">
        <v>12299</v>
      </c>
      <c r="AD9248" s="6" t="s">
        <v>12299</v>
      </c>
      <c r="AE9248" s="6"/>
      <c r="AF9248" s="6"/>
      <c r="AG9248" s="6"/>
    </row>
    <row r="9249" spans="1:26" x14ac:dyDescent="0.3">
      <c r="A9249" s="6">
        <v>17298</v>
      </c>
      <c r="B9249" s="6" t="s">
        <v>30345</v>
      </c>
      <c r="C9249" s="6" t="s">
        <v>30346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12295</v>
      </c>
      <c r="M9249" s="6">
        <v>63</v>
      </c>
      <c r="N9249" s="6" t="e">
        <f>VLOOKUP(A9249,web_archive!D:AB,18,FALSE)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30347</v>
      </c>
      <c r="V9249" s="6" t="s">
        <v>12299</v>
      </c>
      <c r="W9249" s="6" t="s">
        <v>12299</v>
      </c>
      <c r="X9249" s="6"/>
      <c r="Y9249" s="6"/>
      <c r="Z9249" s="6"/>
    </row>
    <row r="9250" spans="1:26" x14ac:dyDescent="0.3">
      <c r="A9250" s="6">
        <v>17299</v>
      </c>
      <c r="B9250" s="6" t="s">
        <v>30348</v>
      </c>
      <c r="C9250" s="6" t="s">
        <v>30349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12295</v>
      </c>
      <c r="M9250" s="6">
        <v>63</v>
      </c>
      <c r="N9250" s="6" t="e">
        <f>VLOOKUP(A9250,web_archive!D:AB,18,FALSE)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30350</v>
      </c>
      <c r="V9250" s="6" t="s">
        <v>12299</v>
      </c>
      <c r="W9250" s="6" t="s">
        <v>12299</v>
      </c>
      <c r="X9250" s="6"/>
      <c r="Y9250" s="6"/>
      <c r="Z9250" s="6"/>
    </row>
    <row r="9251" spans="1:26" x14ac:dyDescent="0.3">
      <c r="A9251" s="6">
        <v>17302</v>
      </c>
      <c r="B9251" s="6" t="s">
        <v>30351</v>
      </c>
      <c r="C9251" s="6" t="s">
        <v>28323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12295</v>
      </c>
      <c r="M9251" s="6">
        <v>63</v>
      </c>
      <c r="N9251" s="6" t="e">
        <f>VLOOKUP(A9251,web_archive!D:AB,18,FALSE)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12299</v>
      </c>
      <c r="V9251" s="6" t="s">
        <v>12299</v>
      </c>
      <c r="W9251" s="6" t="s">
        <v>12299</v>
      </c>
      <c r="X9251" s="6"/>
      <c r="Y9251" s="6"/>
      <c r="Z9251" s="6"/>
    </row>
    <row r="9252" spans="1:26" x14ac:dyDescent="0.3">
      <c r="A9252" s="6">
        <v>17303</v>
      </c>
      <c r="B9252" s="6" t="s">
        <v>30352</v>
      </c>
      <c r="C9252" s="6" t="s">
        <v>30353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12295</v>
      </c>
      <c r="M9252" s="6">
        <v>63</v>
      </c>
      <c r="N9252" s="6" t="e">
        <f>VLOOKUP(A9252,web_archive!D:AB,18,FALSE)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12299</v>
      </c>
      <c r="V9252" s="6" t="s">
        <v>12299</v>
      </c>
      <c r="W9252" s="6" t="s">
        <v>12299</v>
      </c>
      <c r="X9252" s="6"/>
      <c r="Y9252" s="6"/>
      <c r="Z9252" s="6"/>
    </row>
    <row r="9253" spans="1:26" x14ac:dyDescent="0.3">
      <c r="A9253" s="6">
        <v>17304</v>
      </c>
      <c r="B9253" s="6" t="s">
        <v>30354</v>
      </c>
      <c r="C9253" s="6" t="s">
        <v>30355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12295</v>
      </c>
      <c r="M9253" s="6">
        <v>63</v>
      </c>
      <c r="N9253" s="6" t="e">
        <f>VLOOKUP(A9253,web_archive!D:AB,18,FALSE)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24892</v>
      </c>
      <c r="V9253" s="6" t="s">
        <v>12404</v>
      </c>
      <c r="W9253" s="6" t="s">
        <v>12299</v>
      </c>
      <c r="X9253" s="6" t="s">
        <v>12299</v>
      </c>
      <c r="Y9253" s="6"/>
      <c r="Z9253" s="6"/>
    </row>
    <row r="9254" spans="1:26" x14ac:dyDescent="0.3">
      <c r="A9254" s="6">
        <v>17306</v>
      </c>
      <c r="B9254" s="6" t="s">
        <v>30356</v>
      </c>
      <c r="C9254" s="6" t="s">
        <v>30357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12295</v>
      </c>
      <c r="M9254" s="6">
        <v>63</v>
      </c>
      <c r="N9254" s="6" t="e">
        <f>VLOOKUP(A9254,web_archive!D:AB,18,FALSE)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22894</v>
      </c>
      <c r="V9254" s="6">
        <v>6720</v>
      </c>
      <c r="W9254" s="6" t="s">
        <v>30358</v>
      </c>
      <c r="X9254" s="6" t="s">
        <v>12368</v>
      </c>
      <c r="Y9254" s="6" t="s">
        <v>12299</v>
      </c>
      <c r="Z9254" s="6" t="s">
        <v>12299</v>
      </c>
    </row>
    <row r="9255" spans="1:26" x14ac:dyDescent="0.3">
      <c r="A9255" s="6">
        <v>17307</v>
      </c>
      <c r="B9255" s="6" t="s">
        <v>30359</v>
      </c>
      <c r="C9255" s="6" t="s">
        <v>30360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12295</v>
      </c>
      <c r="M9255" s="6">
        <v>63</v>
      </c>
      <c r="N9255" s="6" t="e">
        <f>VLOOKUP(A9255,web_archive!D:AB,18,FALSE)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30361</v>
      </c>
      <c r="V9255" s="6" t="s">
        <v>12299</v>
      </c>
      <c r="W9255" s="6" t="s">
        <v>12299</v>
      </c>
      <c r="X9255" s="6"/>
      <c r="Y9255" s="6"/>
      <c r="Z9255" s="6"/>
    </row>
    <row r="9256" spans="1:26" x14ac:dyDescent="0.3">
      <c r="A9256" s="6">
        <v>17308</v>
      </c>
      <c r="B9256" s="6" t="s">
        <v>30362</v>
      </c>
      <c r="C9256" s="6" t="s">
        <v>30363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12295</v>
      </c>
      <c r="M9256" s="6">
        <v>63</v>
      </c>
      <c r="N9256" s="6" t="e">
        <f>VLOOKUP(A9256,web_archive!D:AB,18,FALSE)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29519</v>
      </c>
      <c r="V9256" s="6" t="s">
        <v>24574</v>
      </c>
      <c r="W9256" s="6" t="s">
        <v>12299</v>
      </c>
      <c r="X9256" s="6" t="s">
        <v>12299</v>
      </c>
      <c r="Y9256" s="6"/>
      <c r="Z9256" s="6"/>
    </row>
    <row r="9257" spans="1:26" x14ac:dyDescent="0.3">
      <c r="A9257" s="6">
        <v>17311</v>
      </c>
      <c r="B9257" s="6" t="s">
        <v>30364</v>
      </c>
      <c r="C9257" s="6" t="s">
        <v>30365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12295</v>
      </c>
      <c r="M9257" s="6">
        <v>63</v>
      </c>
      <c r="N9257" s="6" t="e">
        <f>VLOOKUP(A9257,web_archive!D:AB,18,FALSE)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29522</v>
      </c>
      <c r="V9257" s="6" t="s">
        <v>24574</v>
      </c>
      <c r="W9257" s="6" t="s">
        <v>12299</v>
      </c>
      <c r="X9257" s="6" t="s">
        <v>12299</v>
      </c>
      <c r="Y9257" s="6"/>
      <c r="Z9257" s="6"/>
    </row>
    <row r="9258" spans="1:26" x14ac:dyDescent="0.3">
      <c r="A9258" s="6">
        <v>17314</v>
      </c>
      <c r="B9258" s="6" t="s">
        <v>30366</v>
      </c>
      <c r="C9258" s="6" t="s">
        <v>30367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12295</v>
      </c>
      <c r="M9258" s="6">
        <v>63</v>
      </c>
      <c r="N9258" s="6" t="e">
        <f>VLOOKUP(A9258,web_archive!D:AB,18,FALSE)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30368</v>
      </c>
      <c r="V9258" s="6" t="s">
        <v>24574</v>
      </c>
      <c r="W9258" s="6" t="s">
        <v>12299</v>
      </c>
      <c r="X9258" s="6" t="s">
        <v>12299</v>
      </c>
      <c r="Y9258" s="6"/>
      <c r="Z9258" s="6"/>
    </row>
    <row r="9259" spans="1:26" x14ac:dyDescent="0.3">
      <c r="A9259" s="6">
        <v>17315</v>
      </c>
      <c r="B9259" s="6" t="s">
        <v>30369</v>
      </c>
      <c r="C9259" s="6" t="s">
        <v>30370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12295</v>
      </c>
      <c r="M9259" s="6">
        <v>63</v>
      </c>
      <c r="N9259" s="6" t="e">
        <f>VLOOKUP(A9259,web_archive!D:AB,18,FALSE)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30371</v>
      </c>
      <c r="V9259" s="6" t="s">
        <v>12489</v>
      </c>
      <c r="W9259" s="6" t="s">
        <v>12299</v>
      </c>
      <c r="X9259" s="6" t="s">
        <v>12299</v>
      </c>
      <c r="Y9259" s="6"/>
      <c r="Z9259" s="6"/>
    </row>
    <row r="9260" spans="1:26" x14ac:dyDescent="0.3">
      <c r="A9260" s="6">
        <v>17316</v>
      </c>
      <c r="B9260" s="6" t="s">
        <v>30372</v>
      </c>
      <c r="C9260" s="6" t="s">
        <v>30373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12295</v>
      </c>
      <c r="M9260" s="6">
        <v>63</v>
      </c>
      <c r="N9260" s="6" t="e">
        <f>VLOOKUP(A9260,web_archive!D:AB,18,FALSE)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30371</v>
      </c>
      <c r="V9260" s="6" t="s">
        <v>30374</v>
      </c>
      <c r="W9260" s="6" t="s">
        <v>12299</v>
      </c>
      <c r="X9260" s="6" t="s">
        <v>12299</v>
      </c>
      <c r="Y9260" s="6"/>
      <c r="Z9260" s="6"/>
    </row>
    <row r="9261" spans="1:26" x14ac:dyDescent="0.3">
      <c r="A9261" s="6">
        <v>17317</v>
      </c>
      <c r="B9261" s="6" t="s">
        <v>30375</v>
      </c>
      <c r="C9261" s="6" t="s">
        <v>30376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12295</v>
      </c>
      <c r="M9261" s="6">
        <v>63</v>
      </c>
      <c r="N9261" s="6" t="e">
        <f>VLOOKUP(A9261,web_archive!D:AB,18,FALSE)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30377</v>
      </c>
      <c r="V9261" s="6" t="s">
        <v>12299</v>
      </c>
      <c r="W9261" s="6" t="s">
        <v>12299</v>
      </c>
      <c r="X9261" s="6"/>
      <c r="Y9261" s="6"/>
      <c r="Z9261" s="6"/>
    </row>
    <row r="9262" spans="1:26" x14ac:dyDescent="0.3">
      <c r="A9262" s="6">
        <v>17320</v>
      </c>
      <c r="B9262" s="6" t="s">
        <v>30378</v>
      </c>
      <c r="C9262" s="6" t="s">
        <v>30379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12295</v>
      </c>
      <c r="M9262" s="6">
        <v>63</v>
      </c>
      <c r="N9262" s="6" t="e">
        <f>VLOOKUP(A9262,web_archive!D:AB,18,FALSE)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30380</v>
      </c>
      <c r="V9262" s="6" t="s">
        <v>12299</v>
      </c>
      <c r="W9262" s="6" t="s">
        <v>12299</v>
      </c>
      <c r="X9262" s="6"/>
      <c r="Y9262" s="6"/>
      <c r="Z9262" s="6"/>
    </row>
    <row r="9263" spans="1:26" x14ac:dyDescent="0.3">
      <c r="A9263" s="6">
        <v>17321</v>
      </c>
      <c r="B9263" s="6" t="s">
        <v>30381</v>
      </c>
      <c r="C9263" s="6" t="s">
        <v>30382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30383</v>
      </c>
      <c r="M9263" s="6">
        <v>0</v>
      </c>
      <c r="N9263" s="6" t="e">
        <f>VLOOKUP(A9263,web_archive!D:AB,18,FALSE)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30384</v>
      </c>
      <c r="V9263" s="6" t="s">
        <v>30385</v>
      </c>
      <c r="W9263" s="6" t="s">
        <v>12483</v>
      </c>
      <c r="X9263" s="6" t="s">
        <v>12299</v>
      </c>
      <c r="Y9263" s="6" t="s">
        <v>12299</v>
      </c>
      <c r="Z9263" s="6"/>
    </row>
    <row r="9264" spans="1:26" x14ac:dyDescent="0.3">
      <c r="A9264" s="6">
        <v>17322</v>
      </c>
      <c r="B9264" s="6" t="s">
        <v>30386</v>
      </c>
      <c r="C9264" s="6" t="s">
        <v>30387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30383</v>
      </c>
      <c r="M9264" s="6">
        <v>0</v>
      </c>
      <c r="N9264" s="6" t="e">
        <f>VLOOKUP(A9264,web_archive!D:AB,18,FALSE)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30384</v>
      </c>
      <c r="V9264" s="6" t="s">
        <v>30388</v>
      </c>
      <c r="W9264" s="6" t="s">
        <v>13911</v>
      </c>
      <c r="X9264" s="6" t="s">
        <v>12299</v>
      </c>
      <c r="Y9264" s="6" t="s">
        <v>12299</v>
      </c>
      <c r="Z9264" s="6"/>
    </row>
    <row r="9265" spans="1:26" x14ac:dyDescent="0.3">
      <c r="A9265" s="6">
        <v>17326</v>
      </c>
      <c r="B9265" s="6" t="s">
        <v>30389</v>
      </c>
      <c r="C9265" s="6" t="s">
        <v>30390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12295</v>
      </c>
      <c r="M9265" s="6">
        <v>63</v>
      </c>
      <c r="N9265" s="6" t="e">
        <f>VLOOKUP(A9265,web_archive!D:AB,18,FALSE)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30391</v>
      </c>
      <c r="V9265" s="6" t="s">
        <v>12299</v>
      </c>
      <c r="W9265" s="6" t="s">
        <v>12299</v>
      </c>
      <c r="X9265" s="6"/>
      <c r="Y9265" s="6"/>
      <c r="Z9265" s="6"/>
    </row>
    <row r="9266" spans="1:26" x14ac:dyDescent="0.3">
      <c r="A9266" s="6">
        <v>17331</v>
      </c>
      <c r="B9266" s="6" t="s">
        <v>30392</v>
      </c>
      <c r="C9266" s="6" t="s">
        <v>30251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12295</v>
      </c>
      <c r="M9266" s="6">
        <v>63</v>
      </c>
      <c r="N9266" s="6" t="e">
        <f>VLOOKUP(A9266,web_archive!D:AB,18,FALSE)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30393</v>
      </c>
      <c r="V9266" s="6" t="s">
        <v>12299</v>
      </c>
      <c r="W9266" s="6" t="s">
        <v>12299</v>
      </c>
      <c r="X9266" s="6"/>
      <c r="Y9266" s="6"/>
      <c r="Z9266" s="6"/>
    </row>
    <row r="9267" spans="1:26" x14ac:dyDescent="0.3">
      <c r="A9267" s="6">
        <v>17332</v>
      </c>
      <c r="B9267" s="6" t="s">
        <v>30394</v>
      </c>
      <c r="C9267" s="6" t="s">
        <v>30395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12295</v>
      </c>
      <c r="M9267" s="6">
        <v>63</v>
      </c>
      <c r="N9267" s="6" t="e">
        <f>VLOOKUP(A9267,web_archive!D:AB,18,FALSE)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30396</v>
      </c>
      <c r="V9267" s="6" t="s">
        <v>12299</v>
      </c>
      <c r="W9267" s="6" t="s">
        <v>12299</v>
      </c>
      <c r="X9267" s="6"/>
      <c r="Y9267" s="6"/>
      <c r="Z9267" s="6"/>
    </row>
    <row r="9268" spans="1:26" x14ac:dyDescent="0.3">
      <c r="A9268" s="6">
        <v>17337</v>
      </c>
      <c r="B9268" s="6" t="s">
        <v>30397</v>
      </c>
      <c r="C9268" s="6" t="s">
        <v>30398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12295</v>
      </c>
      <c r="M9268" s="6">
        <v>63</v>
      </c>
      <c r="N9268" s="6" t="e">
        <f>VLOOKUP(A9268,web_archive!D:AB,18,FALSE)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30399</v>
      </c>
      <c r="V9268" s="6" t="s">
        <v>12299</v>
      </c>
      <c r="W9268" s="6" t="s">
        <v>12299</v>
      </c>
      <c r="X9268" s="6"/>
      <c r="Y9268" s="6"/>
      <c r="Z9268" s="6"/>
    </row>
    <row r="9269" spans="1:26" x14ac:dyDescent="0.3">
      <c r="A9269" s="6">
        <v>17338</v>
      </c>
      <c r="B9269" s="6" t="s">
        <v>30400</v>
      </c>
      <c r="C9269" s="6" t="s">
        <v>30401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12295</v>
      </c>
      <c r="M9269" s="6">
        <v>63</v>
      </c>
      <c r="N9269" s="6" t="e">
        <f>VLOOKUP(A9269,web_archive!D:AB,18,FALSE)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24919</v>
      </c>
      <c r="V9269" s="6" t="s">
        <v>30324</v>
      </c>
      <c r="W9269" s="6" t="s">
        <v>30402</v>
      </c>
      <c r="X9269" s="6" t="s">
        <v>12368</v>
      </c>
      <c r="Y9269" s="6" t="s">
        <v>12299</v>
      </c>
      <c r="Z9269" s="6" t="s">
        <v>12299</v>
      </c>
    </row>
    <row r="9270" spans="1:26" x14ac:dyDescent="0.3">
      <c r="A9270" s="6">
        <v>17339</v>
      </c>
      <c r="B9270" s="6" t="s">
        <v>30403</v>
      </c>
      <c r="C9270" s="6" t="s">
        <v>30404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12295</v>
      </c>
      <c r="M9270" s="6">
        <v>63</v>
      </c>
      <c r="N9270" s="6" t="e">
        <f>VLOOKUP(A9270,web_archive!D:AB,18,FALSE)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24919</v>
      </c>
      <c r="V9270" s="6" t="s">
        <v>30328</v>
      </c>
      <c r="W9270" s="6" t="s">
        <v>30405</v>
      </c>
      <c r="X9270" s="6" t="s">
        <v>28818</v>
      </c>
      <c r="Y9270" s="6" t="s">
        <v>12299</v>
      </c>
      <c r="Z9270" s="6" t="s">
        <v>12299</v>
      </c>
    </row>
    <row r="9271" spans="1:26" x14ac:dyDescent="0.3">
      <c r="A9271" s="6">
        <v>17394</v>
      </c>
      <c r="B9271" s="6" t="s">
        <v>30406</v>
      </c>
      <c r="C9271" s="6" t="s">
        <v>30407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12295</v>
      </c>
      <c r="M9271" s="6">
        <v>63</v>
      </c>
      <c r="N9271" s="6" t="e">
        <f>VLOOKUP(A9271,web_archive!D:AB,18,FALSE)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30408</v>
      </c>
      <c r="V9271" s="6" t="s">
        <v>12299</v>
      </c>
      <c r="W9271" s="6" t="s">
        <v>12299</v>
      </c>
      <c r="X9271" s="6"/>
      <c r="Y9271" s="6"/>
      <c r="Z9271" s="6"/>
    </row>
    <row r="9272" spans="1:26" x14ac:dyDescent="0.3">
      <c r="A9272" s="6">
        <v>17396</v>
      </c>
      <c r="B9272" s="6" t="s">
        <v>30409</v>
      </c>
      <c r="C9272" s="6" t="s">
        <v>30410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12295</v>
      </c>
      <c r="M9272" s="6">
        <v>63</v>
      </c>
      <c r="N9272" s="6" t="e">
        <f>VLOOKUP(A9272,web_archive!D:AB,18,FALSE)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30411</v>
      </c>
      <c r="V9272" s="6" t="s">
        <v>24574</v>
      </c>
      <c r="W9272" s="6" t="s">
        <v>12299</v>
      </c>
      <c r="X9272" s="6" t="s">
        <v>12299</v>
      </c>
      <c r="Y9272" s="6"/>
      <c r="Z9272" s="6"/>
    </row>
    <row r="9273" spans="1:26" x14ac:dyDescent="0.3">
      <c r="A9273" s="6">
        <v>17397</v>
      </c>
      <c r="B9273" s="6" t="s">
        <v>30412</v>
      </c>
      <c r="C9273" s="6" t="s">
        <v>30413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12295</v>
      </c>
      <c r="M9273" s="6">
        <v>63</v>
      </c>
      <c r="N9273" s="6" t="e">
        <f>VLOOKUP(A9273,web_archive!D:AB,18,FALSE)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30411</v>
      </c>
      <c r="V9273" s="6" t="s">
        <v>25841</v>
      </c>
      <c r="W9273" s="6" t="s">
        <v>12299</v>
      </c>
      <c r="X9273" s="6" t="s">
        <v>12299</v>
      </c>
      <c r="Y9273" s="6"/>
      <c r="Z9273" s="6"/>
    </row>
    <row r="9274" spans="1:26" x14ac:dyDescent="0.3">
      <c r="A9274" s="6">
        <v>17398</v>
      </c>
      <c r="B9274" s="6" t="s">
        <v>30414</v>
      </c>
      <c r="C9274" s="6" t="s">
        <v>30415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12295</v>
      </c>
      <c r="M9274" s="6">
        <v>63</v>
      </c>
      <c r="N9274" s="6" t="e">
        <f>VLOOKUP(A9274,web_archive!D:AB,18,FALSE)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30416</v>
      </c>
      <c r="V9274" s="6" t="s">
        <v>24574</v>
      </c>
      <c r="W9274" s="6" t="s">
        <v>12299</v>
      </c>
      <c r="X9274" s="6" t="s">
        <v>12299</v>
      </c>
      <c r="Y9274" s="6"/>
      <c r="Z9274" s="6"/>
    </row>
    <row r="9275" spans="1:26" x14ac:dyDescent="0.3">
      <c r="A9275" s="6">
        <v>17399</v>
      </c>
      <c r="B9275" s="6" t="s">
        <v>30417</v>
      </c>
      <c r="C9275" s="6" t="s">
        <v>30418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12295</v>
      </c>
      <c r="M9275" s="6">
        <v>63</v>
      </c>
      <c r="N9275" s="6" t="e">
        <f>VLOOKUP(A9275,web_archive!D:AB,18,FALSE)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30416</v>
      </c>
      <c r="V9275" s="6" t="s">
        <v>25841</v>
      </c>
      <c r="W9275" s="6" t="s">
        <v>12299</v>
      </c>
      <c r="X9275" s="6" t="s">
        <v>12299</v>
      </c>
      <c r="Y9275" s="6"/>
      <c r="Z9275" s="6"/>
    </row>
    <row r="9276" spans="1:26" x14ac:dyDescent="0.3">
      <c r="A9276" s="6">
        <v>17400</v>
      </c>
      <c r="B9276" s="6" t="s">
        <v>30419</v>
      </c>
      <c r="C9276" s="6" t="s">
        <v>30420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12295</v>
      </c>
      <c r="M9276" s="6">
        <v>63</v>
      </c>
      <c r="N9276" s="6" t="e">
        <f>VLOOKUP(A9276,web_archive!D:AB,18,FALSE)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30421</v>
      </c>
      <c r="V9276" s="6" t="s">
        <v>24574</v>
      </c>
      <c r="W9276" s="6" t="s">
        <v>12299</v>
      </c>
      <c r="X9276" s="6" t="s">
        <v>12299</v>
      </c>
      <c r="Y9276" s="6"/>
      <c r="Z9276" s="6"/>
    </row>
    <row r="9277" spans="1:26" x14ac:dyDescent="0.3">
      <c r="A9277" s="6">
        <v>17401</v>
      </c>
      <c r="B9277" s="6" t="s">
        <v>30422</v>
      </c>
      <c r="C9277" s="6" t="s">
        <v>30423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12295</v>
      </c>
      <c r="M9277" s="6">
        <v>63</v>
      </c>
      <c r="N9277" s="6" t="e">
        <f>VLOOKUP(A9277,web_archive!D:AB,18,FALSE)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30421</v>
      </c>
      <c r="V9277" s="6" t="s">
        <v>25841</v>
      </c>
      <c r="W9277" s="6" t="s">
        <v>12299</v>
      </c>
      <c r="X9277" s="6" t="s">
        <v>12299</v>
      </c>
      <c r="Y9277" s="6"/>
      <c r="Z9277" s="6"/>
    </row>
    <row r="9278" spans="1:26" x14ac:dyDescent="0.3">
      <c r="A9278" s="6">
        <v>17402</v>
      </c>
      <c r="B9278" s="6" t="s">
        <v>30424</v>
      </c>
      <c r="C9278" s="6" t="s">
        <v>30425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12295</v>
      </c>
      <c r="M9278" s="6">
        <v>63</v>
      </c>
      <c r="N9278" s="6" t="e">
        <f>VLOOKUP(A9278,web_archive!D:AB,18,FALSE)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30426</v>
      </c>
      <c r="V9278" s="6" t="s">
        <v>24574</v>
      </c>
      <c r="W9278" s="6" t="s">
        <v>12299</v>
      </c>
      <c r="X9278" s="6" t="s">
        <v>12299</v>
      </c>
      <c r="Y9278" s="6"/>
      <c r="Z9278" s="6"/>
    </row>
    <row r="9279" spans="1:26" x14ac:dyDescent="0.3">
      <c r="A9279" s="6">
        <v>17403</v>
      </c>
      <c r="B9279" s="6" t="s">
        <v>30427</v>
      </c>
      <c r="C9279" s="6" t="s">
        <v>30428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12295</v>
      </c>
      <c r="M9279" s="6">
        <v>63</v>
      </c>
      <c r="N9279" s="6" t="e">
        <f>VLOOKUP(A9279,web_archive!D:AB,18,FALSE)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30426</v>
      </c>
      <c r="V9279" s="6" t="s">
        <v>25841</v>
      </c>
      <c r="W9279" s="6" t="s">
        <v>12299</v>
      </c>
      <c r="X9279" s="6" t="s">
        <v>12299</v>
      </c>
      <c r="Y9279" s="6"/>
      <c r="Z9279" s="6"/>
    </row>
    <row r="9280" spans="1:26" x14ac:dyDescent="0.3">
      <c r="A9280" s="6">
        <v>17404</v>
      </c>
      <c r="B9280" s="6" t="s">
        <v>30429</v>
      </c>
      <c r="C9280" s="6" t="s">
        <v>30430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12295</v>
      </c>
      <c r="M9280" s="6">
        <v>63</v>
      </c>
      <c r="N9280" s="6" t="e">
        <f>VLOOKUP(A9280,web_archive!D:AB,18,FALSE)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30431</v>
      </c>
      <c r="V9280" s="6" t="s">
        <v>24574</v>
      </c>
      <c r="W9280" s="6" t="s">
        <v>12299</v>
      </c>
      <c r="X9280" s="6" t="s">
        <v>12299</v>
      </c>
      <c r="Y9280" s="6"/>
      <c r="Z9280" s="6"/>
    </row>
    <row r="9281" spans="1:24" x14ac:dyDescent="0.3">
      <c r="A9281" s="6">
        <v>17405</v>
      </c>
      <c r="B9281" s="6" t="s">
        <v>30432</v>
      </c>
      <c r="C9281" s="6" t="s">
        <v>30433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12295</v>
      </c>
      <c r="M9281" s="6">
        <v>63</v>
      </c>
      <c r="N9281" s="6" t="e">
        <f>VLOOKUP(A9281,web_archive!D:AB,18,FALSE)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30431</v>
      </c>
      <c r="V9281" s="6" t="s">
        <v>25841</v>
      </c>
      <c r="W9281" s="6" t="s">
        <v>12299</v>
      </c>
      <c r="X9281" s="6" t="s">
        <v>12299</v>
      </c>
    </row>
    <row r="9282" spans="1:24" x14ac:dyDescent="0.3">
      <c r="A9282" s="6">
        <v>17406</v>
      </c>
      <c r="B9282" s="6" t="s">
        <v>30434</v>
      </c>
      <c r="C9282" s="6" t="s">
        <v>30435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12295</v>
      </c>
      <c r="M9282" s="6">
        <v>63</v>
      </c>
      <c r="N9282" s="6" t="e">
        <f>VLOOKUP(A9282,web_archive!D:AB,18,FALSE)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30436</v>
      </c>
      <c r="V9282" s="6" t="s">
        <v>24574</v>
      </c>
      <c r="W9282" s="6" t="s">
        <v>12299</v>
      </c>
      <c r="X9282" s="6" t="s">
        <v>12299</v>
      </c>
    </row>
    <row r="9283" spans="1:24" x14ac:dyDescent="0.3">
      <c r="A9283" s="6">
        <v>17407</v>
      </c>
      <c r="B9283" s="6" t="s">
        <v>30437</v>
      </c>
      <c r="C9283" s="6" t="s">
        <v>30438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12295</v>
      </c>
      <c r="M9283" s="6">
        <v>63</v>
      </c>
      <c r="N9283" s="6" t="e">
        <f>VLOOKUP(A9283,web_archive!D:AB,18,FALSE)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30436</v>
      </c>
      <c r="V9283" s="6" t="s">
        <v>25841</v>
      </c>
      <c r="W9283" s="6" t="s">
        <v>12299</v>
      </c>
      <c r="X9283" s="6" t="s">
        <v>12299</v>
      </c>
    </row>
    <row r="9284" spans="1:24" x14ac:dyDescent="0.3">
      <c r="A9284" s="6">
        <v>17408</v>
      </c>
      <c r="B9284" s="6" t="s">
        <v>30439</v>
      </c>
      <c r="C9284" s="6" t="s">
        <v>30440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12295</v>
      </c>
      <c r="M9284" s="6">
        <v>63</v>
      </c>
      <c r="N9284" s="6" t="e">
        <f>VLOOKUP(A9284,web_archive!D:AB,18,FALSE)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30441</v>
      </c>
      <c r="V9284" s="6" t="s">
        <v>24574</v>
      </c>
      <c r="W9284" s="6" t="s">
        <v>12299</v>
      </c>
      <c r="X9284" s="6" t="s">
        <v>12299</v>
      </c>
    </row>
    <row r="9285" spans="1:24" x14ac:dyDescent="0.3">
      <c r="A9285" s="6">
        <v>17409</v>
      </c>
      <c r="B9285" s="6" t="s">
        <v>30442</v>
      </c>
      <c r="C9285" s="6" t="s">
        <v>30443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12295</v>
      </c>
      <c r="M9285" s="6">
        <v>63</v>
      </c>
      <c r="N9285" s="6" t="e">
        <f>VLOOKUP(A9285,web_archive!D:AB,18,FALSE)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30441</v>
      </c>
      <c r="V9285" s="6" t="s">
        <v>25841</v>
      </c>
      <c r="W9285" s="6" t="s">
        <v>12299</v>
      </c>
      <c r="X9285" s="6" t="s">
        <v>12299</v>
      </c>
    </row>
    <row r="9286" spans="1:24" x14ac:dyDescent="0.3">
      <c r="A9286" s="6">
        <v>17410</v>
      </c>
      <c r="B9286" s="6" t="s">
        <v>30444</v>
      </c>
      <c r="C9286" s="6" t="s">
        <v>30445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12295</v>
      </c>
      <c r="M9286" s="6">
        <v>63</v>
      </c>
      <c r="N9286" s="6" t="e">
        <f>VLOOKUP(A9286,web_archive!D:AB,18,FALSE)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30446</v>
      </c>
      <c r="V9286" s="6" t="s">
        <v>24574</v>
      </c>
      <c r="W9286" s="6" t="s">
        <v>12299</v>
      </c>
      <c r="X9286" s="6" t="s">
        <v>12299</v>
      </c>
    </row>
    <row r="9287" spans="1:24" x14ac:dyDescent="0.3">
      <c r="A9287" s="6">
        <v>17411</v>
      </c>
      <c r="B9287" s="6" t="s">
        <v>30447</v>
      </c>
      <c r="C9287" s="6" t="s">
        <v>30448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12295</v>
      </c>
      <c r="M9287" s="6">
        <v>63</v>
      </c>
      <c r="N9287" s="6" t="e">
        <f>VLOOKUP(A9287,web_archive!D:AB,18,FALSE)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30446</v>
      </c>
      <c r="V9287" s="6" t="s">
        <v>25841</v>
      </c>
      <c r="W9287" s="6" t="s">
        <v>12299</v>
      </c>
      <c r="X9287" s="6" t="s">
        <v>12299</v>
      </c>
    </row>
    <row r="9288" spans="1:24" x14ac:dyDescent="0.3">
      <c r="A9288" s="6">
        <v>17412</v>
      </c>
      <c r="B9288" s="6" t="s">
        <v>30449</v>
      </c>
      <c r="C9288" s="6" t="s">
        <v>30450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12295</v>
      </c>
      <c r="M9288" s="6">
        <v>63</v>
      </c>
      <c r="N9288" s="6" t="e">
        <f>VLOOKUP(A9288,web_archive!D:AB,18,FALSE)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30451</v>
      </c>
      <c r="V9288" s="6" t="s">
        <v>24574</v>
      </c>
      <c r="W9288" s="6" t="s">
        <v>12299</v>
      </c>
      <c r="X9288" s="6" t="s">
        <v>12299</v>
      </c>
    </row>
    <row r="9289" spans="1:24" x14ac:dyDescent="0.3">
      <c r="A9289" s="6">
        <v>17413</v>
      </c>
      <c r="B9289" s="6" t="s">
        <v>30452</v>
      </c>
      <c r="C9289" s="6" t="s">
        <v>30453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12295</v>
      </c>
      <c r="M9289" s="6">
        <v>63</v>
      </c>
      <c r="N9289" s="6" t="e">
        <f>VLOOKUP(A9289,web_archive!D:AB,18,FALSE)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30451</v>
      </c>
      <c r="V9289" s="6" t="s">
        <v>25841</v>
      </c>
      <c r="W9289" s="6" t="s">
        <v>12299</v>
      </c>
      <c r="X9289" s="6" t="s">
        <v>12299</v>
      </c>
    </row>
    <row r="9290" spans="1:24" x14ac:dyDescent="0.3">
      <c r="A9290" s="6">
        <v>17414</v>
      </c>
      <c r="B9290" s="6" t="s">
        <v>30454</v>
      </c>
      <c r="C9290" s="6" t="s">
        <v>30455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12295</v>
      </c>
      <c r="M9290" s="6">
        <v>63</v>
      </c>
      <c r="N9290" s="6" t="e">
        <f>VLOOKUP(A9290,web_archive!D:AB,18,FALSE)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30456</v>
      </c>
      <c r="V9290" s="6" t="s">
        <v>24574</v>
      </c>
      <c r="W9290" s="6" t="s">
        <v>12299</v>
      </c>
      <c r="X9290" s="6" t="s">
        <v>12299</v>
      </c>
    </row>
    <row r="9291" spans="1:24" x14ac:dyDescent="0.3">
      <c r="A9291" s="6">
        <v>17415</v>
      </c>
      <c r="B9291" s="6" t="s">
        <v>30457</v>
      </c>
      <c r="C9291" s="6" t="s">
        <v>30458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12295</v>
      </c>
      <c r="M9291" s="6">
        <v>63</v>
      </c>
      <c r="N9291" s="6" t="e">
        <f>VLOOKUP(A9291,web_archive!D:AB,18,FALSE)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30456</v>
      </c>
      <c r="V9291" s="6" t="s">
        <v>25841</v>
      </c>
      <c r="W9291" s="6" t="s">
        <v>12299</v>
      </c>
      <c r="X9291" s="6" t="s">
        <v>12299</v>
      </c>
    </row>
    <row r="9292" spans="1:24" x14ac:dyDescent="0.3">
      <c r="A9292" s="6">
        <v>17416</v>
      </c>
      <c r="B9292" s="6" t="s">
        <v>30459</v>
      </c>
      <c r="C9292" s="6" t="s">
        <v>30460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12295</v>
      </c>
      <c r="M9292" s="6">
        <v>63</v>
      </c>
      <c r="N9292" s="6" t="e">
        <f>VLOOKUP(A9292,web_archive!D:AB,18,FALSE)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30461</v>
      </c>
      <c r="V9292" s="6" t="s">
        <v>24574</v>
      </c>
      <c r="W9292" s="6" t="s">
        <v>12299</v>
      </c>
      <c r="X9292" s="6" t="s">
        <v>12299</v>
      </c>
    </row>
    <row r="9293" spans="1:24" x14ac:dyDescent="0.3">
      <c r="A9293" s="6">
        <v>17417</v>
      </c>
      <c r="B9293" s="6" t="s">
        <v>30462</v>
      </c>
      <c r="C9293" s="6" t="s">
        <v>30460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12295</v>
      </c>
      <c r="M9293" s="6">
        <v>63</v>
      </c>
      <c r="N9293" s="6" t="e">
        <f>VLOOKUP(A9293,web_archive!D:AB,18,FALSE)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30461</v>
      </c>
      <c r="V9293" s="6" t="s">
        <v>25841</v>
      </c>
      <c r="W9293" s="6" t="s">
        <v>12299</v>
      </c>
      <c r="X9293" s="6" t="s">
        <v>12299</v>
      </c>
    </row>
    <row r="9294" spans="1:24" x14ac:dyDescent="0.3">
      <c r="A9294" s="6">
        <v>17418</v>
      </c>
      <c r="B9294" s="6" t="s">
        <v>30463</v>
      </c>
      <c r="C9294" s="6" t="s">
        <v>30464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12295</v>
      </c>
      <c r="M9294" s="6">
        <v>63</v>
      </c>
      <c r="N9294" s="6" t="e">
        <f>VLOOKUP(A9294,web_archive!D:AB,18,FALSE)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30465</v>
      </c>
      <c r="V9294" s="6" t="s">
        <v>24574</v>
      </c>
      <c r="W9294" s="6" t="s">
        <v>12299</v>
      </c>
      <c r="X9294" s="6" t="s">
        <v>12299</v>
      </c>
    </row>
    <row r="9295" spans="1:24" x14ac:dyDescent="0.3">
      <c r="A9295" s="6">
        <v>17419</v>
      </c>
      <c r="B9295" s="6" t="s">
        <v>30466</v>
      </c>
      <c r="C9295" s="6" t="s">
        <v>30467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12295</v>
      </c>
      <c r="M9295" s="6">
        <v>63</v>
      </c>
      <c r="N9295" s="6" t="e">
        <f>VLOOKUP(A9295,web_archive!D:AB,18,FALSE)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30465</v>
      </c>
      <c r="V9295" s="6" t="s">
        <v>25841</v>
      </c>
      <c r="W9295" s="6" t="s">
        <v>12299</v>
      </c>
      <c r="X9295" s="6" t="s">
        <v>12299</v>
      </c>
    </row>
    <row r="9296" spans="1:24" x14ac:dyDescent="0.3">
      <c r="A9296" s="6">
        <v>17420</v>
      </c>
      <c r="B9296" s="6" t="s">
        <v>30468</v>
      </c>
      <c r="C9296" s="6" t="s">
        <v>30469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12295</v>
      </c>
      <c r="M9296" s="6">
        <v>63</v>
      </c>
      <c r="N9296" s="6" t="e">
        <f>VLOOKUP(A9296,web_archive!D:AB,18,FALSE)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30470</v>
      </c>
      <c r="V9296" s="6" t="s">
        <v>24574</v>
      </c>
      <c r="W9296" s="6" t="s">
        <v>12299</v>
      </c>
      <c r="X9296" s="6" t="s">
        <v>12299</v>
      </c>
    </row>
    <row r="9297" spans="1:30" x14ac:dyDescent="0.3">
      <c r="A9297" s="6">
        <v>17421</v>
      </c>
      <c r="B9297" s="6" t="s">
        <v>30471</v>
      </c>
      <c r="C9297" s="6" t="s">
        <v>30472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12295</v>
      </c>
      <c r="M9297" s="6">
        <v>63</v>
      </c>
      <c r="N9297" s="6" t="e">
        <f>VLOOKUP(A9297,web_archive!D:AB,18,FALSE)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30470</v>
      </c>
      <c r="V9297" s="6" t="s">
        <v>25841</v>
      </c>
      <c r="W9297" s="6" t="s">
        <v>12299</v>
      </c>
      <c r="X9297" s="6" t="s">
        <v>12299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30473</v>
      </c>
      <c r="C9298" s="6" t="s">
        <v>30474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12295</v>
      </c>
      <c r="M9298" s="6">
        <v>63</v>
      </c>
      <c r="N9298" s="6" t="e">
        <f>VLOOKUP(A9298,web_archive!D:AB,18,FALSE)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30475</v>
      </c>
      <c r="V9298" s="6" t="s">
        <v>24574</v>
      </c>
      <c r="W9298" s="6" t="s">
        <v>12299</v>
      </c>
      <c r="X9298" s="6" t="s">
        <v>12299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30476</v>
      </c>
      <c r="C9299" s="6" t="s">
        <v>30477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12295</v>
      </c>
      <c r="M9299" s="6">
        <v>63</v>
      </c>
      <c r="N9299" s="6" t="e">
        <f>VLOOKUP(A9299,web_archive!D:AB,18,FALSE)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30475</v>
      </c>
      <c r="V9299" s="6" t="s">
        <v>25841</v>
      </c>
      <c r="W9299" s="6" t="s">
        <v>12299</v>
      </c>
      <c r="X9299" s="6" t="s">
        <v>12299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30478</v>
      </c>
      <c r="C9300" s="6" t="s">
        <v>30479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12295</v>
      </c>
      <c r="M9300" s="6">
        <v>63</v>
      </c>
      <c r="N9300" s="6" t="e">
        <f>VLOOKUP(A9300,web_archive!D:AB,18,FALSE)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30480</v>
      </c>
      <c r="V9300" s="6" t="s">
        <v>24574</v>
      </c>
      <c r="W9300" s="6" t="s">
        <v>12299</v>
      </c>
      <c r="X9300" s="6" t="s">
        <v>12299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30481</v>
      </c>
      <c r="C9301" s="6" t="s">
        <v>30482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12295</v>
      </c>
      <c r="M9301" s="6">
        <v>63</v>
      </c>
      <c r="N9301" s="6" t="e">
        <f>VLOOKUP(A9301,web_archive!D:AB,18,FALSE)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30480</v>
      </c>
      <c r="V9301" s="6" t="s">
        <v>25841</v>
      </c>
      <c r="W9301" s="6" t="s">
        <v>12299</v>
      </c>
      <c r="X9301" s="6" t="s">
        <v>12299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30483</v>
      </c>
      <c r="C9302" s="6" t="s">
        <v>30484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12295</v>
      </c>
      <c r="M9302" s="6">
        <v>63</v>
      </c>
      <c r="N9302" s="6" t="e">
        <f>VLOOKUP(A9302,web_archive!D:AB,18,FALSE)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30485</v>
      </c>
      <c r="V9302" s="6" t="s">
        <v>24574</v>
      </c>
      <c r="W9302" s="6" t="s">
        <v>12299</v>
      </c>
      <c r="X9302" s="6" t="s">
        <v>12299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30486</v>
      </c>
      <c r="C9303" s="6" t="s">
        <v>30487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12295</v>
      </c>
      <c r="M9303" s="6">
        <v>63</v>
      </c>
      <c r="N9303" s="6" t="e">
        <f>VLOOKUP(A9303,web_archive!D:AB,18,FALSE)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30485</v>
      </c>
      <c r="V9303" s="6" t="s">
        <v>25841</v>
      </c>
      <c r="W9303" s="6" t="s">
        <v>12299</v>
      </c>
      <c r="X9303" s="6" t="s">
        <v>12299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30488</v>
      </c>
      <c r="C9304" s="6" t="s">
        <v>30489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12295</v>
      </c>
      <c r="M9304" s="6">
        <v>63</v>
      </c>
      <c r="N9304" s="6" t="e">
        <f>VLOOKUP(A9304,web_archive!D:AB,18,FALSE)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28341</v>
      </c>
      <c r="V9304" s="6" t="s">
        <v>30490</v>
      </c>
      <c r="W9304" s="6" t="s">
        <v>30491</v>
      </c>
      <c r="X9304" s="6" t="s">
        <v>30492</v>
      </c>
      <c r="Y9304" s="6" t="s">
        <v>30493</v>
      </c>
      <c r="Z9304" s="6" t="s">
        <v>30494</v>
      </c>
      <c r="AA9304" s="6" t="s">
        <v>30495</v>
      </c>
      <c r="AB9304" s="6" t="s">
        <v>14976</v>
      </c>
      <c r="AC9304" s="6" t="s">
        <v>12299</v>
      </c>
      <c r="AD9304" s="6" t="s">
        <v>12299</v>
      </c>
    </row>
    <row r="9305" spans="1:30" x14ac:dyDescent="0.3">
      <c r="A9305" s="6">
        <v>17430</v>
      </c>
      <c r="B9305" s="6" t="s">
        <v>30496</v>
      </c>
      <c r="C9305" s="6" t="s">
        <v>30497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12295</v>
      </c>
      <c r="M9305" s="6">
        <v>63</v>
      </c>
      <c r="N9305" s="6" t="e">
        <f>VLOOKUP(A9305,web_archive!D:AB,18,FALSE)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30498</v>
      </c>
      <c r="V9305" s="6" t="s">
        <v>30491</v>
      </c>
      <c r="W9305" s="6" t="s">
        <v>30492</v>
      </c>
      <c r="X9305" s="6" t="s">
        <v>30499</v>
      </c>
      <c r="Y9305" s="6" t="s">
        <v>30494</v>
      </c>
      <c r="Z9305" s="6" t="s">
        <v>30495</v>
      </c>
      <c r="AA9305" s="6" t="s">
        <v>14976</v>
      </c>
      <c r="AB9305" s="6" t="s">
        <v>12299</v>
      </c>
      <c r="AC9305" s="6" t="s">
        <v>12299</v>
      </c>
      <c r="AD9305" s="6"/>
    </row>
    <row r="9306" spans="1:30" x14ac:dyDescent="0.3">
      <c r="A9306" s="6">
        <v>17431</v>
      </c>
      <c r="B9306" s="6" t="s">
        <v>30500</v>
      </c>
      <c r="C9306" s="6" t="s">
        <v>30501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12295</v>
      </c>
      <c r="M9306" s="6">
        <v>63</v>
      </c>
      <c r="N9306" s="6" t="e">
        <f>VLOOKUP(A9306,web_archive!D:AB,18,FALSE)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30502</v>
      </c>
      <c r="V9306" s="6" t="s">
        <v>12299</v>
      </c>
      <c r="W9306" s="6" t="s">
        <v>12299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30503</v>
      </c>
      <c r="C9307" s="6" t="s">
        <v>30504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12295</v>
      </c>
      <c r="M9307" s="6">
        <v>63</v>
      </c>
      <c r="N9307" s="6" t="e">
        <f>VLOOKUP(A9307,web_archive!D:AB,18,FALSE)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30505</v>
      </c>
      <c r="V9307" s="6" t="s">
        <v>30506</v>
      </c>
      <c r="W9307" s="6" t="s">
        <v>12368</v>
      </c>
      <c r="X9307" s="6" t="s">
        <v>12299</v>
      </c>
      <c r="Y9307" s="6" t="s">
        <v>12299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30507</v>
      </c>
      <c r="C9308" s="6" t="s">
        <v>30508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12295</v>
      </c>
      <c r="M9308" s="6">
        <v>63</v>
      </c>
      <c r="N9308" s="6" t="e">
        <f>VLOOKUP(A9308,web_archive!D:AB,18,FALSE)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30509</v>
      </c>
      <c r="V9308" s="6" t="s">
        <v>30510</v>
      </c>
      <c r="W9308" s="6" t="s">
        <v>28818</v>
      </c>
      <c r="X9308" s="6" t="s">
        <v>12299</v>
      </c>
      <c r="Y9308" s="6" t="s">
        <v>12299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30511</v>
      </c>
      <c r="C9309" s="6" t="s">
        <v>30512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12295</v>
      </c>
      <c r="M9309" s="6">
        <v>63</v>
      </c>
      <c r="N9309" s="6" t="e">
        <f>VLOOKUP(A9309,web_archive!D:AB,18,FALSE)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30513</v>
      </c>
      <c r="V9309" s="6" t="s">
        <v>12299</v>
      </c>
      <c r="W9309" s="6" t="s">
        <v>12299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30514</v>
      </c>
      <c r="C9310" s="6" t="s">
        <v>30515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12295</v>
      </c>
      <c r="M9310" s="6">
        <v>63</v>
      </c>
      <c r="N9310" s="6" t="e">
        <f>VLOOKUP(A9310,web_archive!D:AB,18,FALSE)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30408</v>
      </c>
      <c r="V9310" s="6" t="s">
        <v>12299</v>
      </c>
      <c r="W9310" s="6" t="s">
        <v>12299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30516</v>
      </c>
      <c r="C9311" s="6" t="s">
        <v>30517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12295</v>
      </c>
      <c r="M9311" s="6">
        <v>63</v>
      </c>
      <c r="N9311" s="6" t="e">
        <f>VLOOKUP(A9311,web_archive!D:AB,18,FALSE)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30408</v>
      </c>
      <c r="V9311" s="6" t="s">
        <v>12299</v>
      </c>
      <c r="W9311" s="6" t="s">
        <v>12299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30518</v>
      </c>
      <c r="C9312" s="6" t="s">
        <v>30519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12295</v>
      </c>
      <c r="M9312" s="6">
        <v>63</v>
      </c>
      <c r="N9312" s="6" t="e">
        <f>VLOOKUP(A9312,web_archive!D:AB,18,FALSE)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30520</v>
      </c>
      <c r="V9312" s="6" t="s">
        <v>12368</v>
      </c>
      <c r="W9312" s="6" t="s">
        <v>12299</v>
      </c>
      <c r="X9312" s="6" t="s">
        <v>12299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30521</v>
      </c>
      <c r="C9313" s="6" t="s">
        <v>30522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12295</v>
      </c>
      <c r="M9313" s="6">
        <v>63</v>
      </c>
      <c r="N9313" s="6" t="e">
        <f>VLOOKUP(A9313,web_archive!D:AB,18,FALSE)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30523</v>
      </c>
      <c r="V9313" s="6" t="s">
        <v>12368</v>
      </c>
      <c r="W9313" s="6" t="s">
        <v>12299</v>
      </c>
      <c r="X9313" s="6" t="s">
        <v>12299</v>
      </c>
      <c r="Y9313" s="6"/>
      <c r="Z9313" s="6"/>
    </row>
    <row r="9314" spans="1:26" x14ac:dyDescent="0.3">
      <c r="A9314" s="6">
        <v>17443</v>
      </c>
      <c r="B9314" s="6" t="s">
        <v>30524</v>
      </c>
      <c r="C9314" s="6" t="s">
        <v>30525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12295</v>
      </c>
      <c r="M9314" s="6">
        <v>63</v>
      </c>
      <c r="N9314" s="6" t="e">
        <f>VLOOKUP(A9314,web_archive!D:AB,18,FALSE)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29123</v>
      </c>
      <c r="V9314" s="6" t="s">
        <v>12368</v>
      </c>
      <c r="W9314" s="6" t="s">
        <v>12299</v>
      </c>
      <c r="X9314" s="6" t="s">
        <v>12299</v>
      </c>
      <c r="Y9314" s="6"/>
      <c r="Z9314" s="6"/>
    </row>
    <row r="9315" spans="1:26" x14ac:dyDescent="0.3">
      <c r="A9315" s="6">
        <v>17442</v>
      </c>
      <c r="B9315" s="6" t="s">
        <v>30526</v>
      </c>
      <c r="C9315" s="6" t="s">
        <v>30527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12295</v>
      </c>
      <c r="M9315" s="6">
        <v>63</v>
      </c>
      <c r="N9315" s="6" t="e">
        <f>VLOOKUP(A9315,web_archive!D:AB,18,FALSE)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30528</v>
      </c>
      <c r="V9315" s="6" t="s">
        <v>12368</v>
      </c>
      <c r="W9315" s="6" t="s">
        <v>12299</v>
      </c>
      <c r="X9315" s="6" t="s">
        <v>12299</v>
      </c>
      <c r="Y9315" s="6"/>
      <c r="Z9315" s="6"/>
    </row>
    <row r="9316" spans="1:26" x14ac:dyDescent="0.3">
      <c r="A9316" s="6">
        <v>17447</v>
      </c>
      <c r="B9316" s="6" t="s">
        <v>30529</v>
      </c>
      <c r="C9316" s="6" t="s">
        <v>30530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12295</v>
      </c>
      <c r="M9316" s="6">
        <v>63</v>
      </c>
      <c r="N9316" s="6" t="e">
        <f>VLOOKUP(A9316,web_archive!D:AB,18,FALSE)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30531</v>
      </c>
      <c r="V9316" s="6" t="s">
        <v>12299</v>
      </c>
      <c r="W9316" s="6" t="s">
        <v>12299</v>
      </c>
      <c r="X9316" s="6"/>
      <c r="Y9316" s="6"/>
      <c r="Z9316" s="6"/>
    </row>
    <row r="9317" spans="1:26" x14ac:dyDescent="0.3">
      <c r="A9317" s="6">
        <v>17449</v>
      </c>
      <c r="B9317" s="6" t="s">
        <v>30532</v>
      </c>
      <c r="C9317" s="6" t="s">
        <v>30533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12295</v>
      </c>
      <c r="M9317" s="6">
        <v>63</v>
      </c>
      <c r="N9317" s="6" t="e">
        <f>VLOOKUP(A9317,web_archive!D:AB,18,FALSE)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30534</v>
      </c>
      <c r="V9317" s="6" t="s">
        <v>12368</v>
      </c>
      <c r="W9317" s="6" t="s">
        <v>12299</v>
      </c>
      <c r="X9317" s="6" t="s">
        <v>12299</v>
      </c>
      <c r="Y9317" s="6"/>
      <c r="Z9317" s="6"/>
    </row>
    <row r="9318" spans="1:26" x14ac:dyDescent="0.3">
      <c r="A9318" s="6">
        <v>17455</v>
      </c>
      <c r="B9318" s="6" t="s">
        <v>30535</v>
      </c>
      <c r="C9318" s="6" t="s">
        <v>30536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12295</v>
      </c>
      <c r="M9318" s="6">
        <v>63</v>
      </c>
      <c r="N9318" s="6" t="e">
        <f>VLOOKUP(A9318,web_archive!D:AB,18,FALSE)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30537</v>
      </c>
      <c r="V9318" s="6" t="s">
        <v>12368</v>
      </c>
      <c r="W9318" s="6" t="s">
        <v>12299</v>
      </c>
      <c r="X9318" s="6" t="s">
        <v>12299</v>
      </c>
      <c r="Y9318" s="6"/>
      <c r="Z9318" s="6"/>
    </row>
    <row r="9319" spans="1:26" x14ac:dyDescent="0.3">
      <c r="A9319" s="6">
        <v>17456</v>
      </c>
      <c r="B9319" s="6" t="s">
        <v>30538</v>
      </c>
      <c r="C9319" s="6" t="s">
        <v>30539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12295</v>
      </c>
      <c r="M9319" s="6">
        <v>63</v>
      </c>
      <c r="N9319" s="6" t="e">
        <f>VLOOKUP(A9319,web_archive!D:AB,18,FALSE)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30540</v>
      </c>
      <c r="V9319" s="6" t="s">
        <v>12299</v>
      </c>
      <c r="W9319" s="6" t="s">
        <v>12299</v>
      </c>
      <c r="X9319" s="6"/>
      <c r="Y9319" s="6"/>
      <c r="Z9319" s="6"/>
    </row>
    <row r="9320" spans="1:26" x14ac:dyDescent="0.3">
      <c r="A9320" s="6">
        <v>17457</v>
      </c>
      <c r="B9320" s="6" t="s">
        <v>30541</v>
      </c>
      <c r="C9320" s="6" t="s">
        <v>30542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12295</v>
      </c>
      <c r="M9320" s="6">
        <v>63</v>
      </c>
      <c r="N9320" s="6" t="e">
        <f>VLOOKUP(A9320,web_archive!D:AB,18,FALSE)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30543</v>
      </c>
      <c r="V9320" s="6" t="s">
        <v>12299</v>
      </c>
      <c r="W9320" s="6" t="s">
        <v>12299</v>
      </c>
      <c r="X9320" s="6"/>
      <c r="Y9320" s="6"/>
      <c r="Z9320" s="6"/>
    </row>
    <row r="9321" spans="1:26" x14ac:dyDescent="0.3">
      <c r="A9321" s="6">
        <v>17461</v>
      </c>
      <c r="B9321" s="6" t="s">
        <v>30544</v>
      </c>
      <c r="C9321" s="6" t="s">
        <v>30545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12295</v>
      </c>
      <c r="M9321" s="6">
        <v>63</v>
      </c>
      <c r="N9321" s="6" t="e">
        <f>VLOOKUP(A9321,web_archive!D:AB,18,FALSE)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30546</v>
      </c>
      <c r="V9321" s="6" t="s">
        <v>12299</v>
      </c>
      <c r="W9321" s="6" t="s">
        <v>12299</v>
      </c>
      <c r="X9321" s="6"/>
      <c r="Y9321" s="6"/>
      <c r="Z9321" s="6"/>
    </row>
    <row r="9322" spans="1:26" x14ac:dyDescent="0.3">
      <c r="A9322" s="6">
        <v>17464</v>
      </c>
      <c r="B9322" s="6" t="s">
        <v>30547</v>
      </c>
      <c r="C9322" s="6" t="s">
        <v>30548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12295</v>
      </c>
      <c r="M9322" s="6">
        <v>63</v>
      </c>
      <c r="N9322" s="6" t="e">
        <f>VLOOKUP(A9322,web_archive!D:AB,18,FALSE)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30549</v>
      </c>
      <c r="V9322" s="6" t="s">
        <v>12299</v>
      </c>
      <c r="W9322" s="6" t="s">
        <v>12299</v>
      </c>
      <c r="X9322" s="6"/>
      <c r="Y9322" s="6"/>
      <c r="Z9322" s="6"/>
    </row>
    <row r="9323" spans="1:26" x14ac:dyDescent="0.3">
      <c r="A9323" s="6">
        <v>17465</v>
      </c>
      <c r="B9323" s="6" t="s">
        <v>30550</v>
      </c>
      <c r="C9323" s="6" t="s">
        <v>30551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12295</v>
      </c>
      <c r="M9323" s="6">
        <v>63</v>
      </c>
      <c r="N9323" s="6" t="e">
        <f>VLOOKUP(A9323,web_archive!D:AB,18,FALSE)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24919</v>
      </c>
      <c r="V9323" s="6" t="s">
        <v>30324</v>
      </c>
      <c r="W9323" s="6" t="s">
        <v>30552</v>
      </c>
      <c r="X9323" s="6" t="s">
        <v>12368</v>
      </c>
      <c r="Y9323" s="6" t="s">
        <v>12299</v>
      </c>
      <c r="Z9323" s="6" t="s">
        <v>12299</v>
      </c>
    </row>
    <row r="9324" spans="1:26" x14ac:dyDescent="0.3">
      <c r="A9324" s="6">
        <v>17466</v>
      </c>
      <c r="B9324" s="6" t="s">
        <v>30553</v>
      </c>
      <c r="C9324" s="6" t="s">
        <v>30554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12295</v>
      </c>
      <c r="M9324" s="6">
        <v>63</v>
      </c>
      <c r="N9324" s="6" t="e">
        <f>VLOOKUP(A9324,web_archive!D:AB,18,FALSE)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24919</v>
      </c>
      <c r="V9324" s="6" t="s">
        <v>30328</v>
      </c>
      <c r="W9324" s="6" t="s">
        <v>30555</v>
      </c>
      <c r="X9324" s="6" t="s">
        <v>28818</v>
      </c>
      <c r="Y9324" s="6" t="s">
        <v>12299</v>
      </c>
      <c r="Z9324" s="6" t="s">
        <v>12299</v>
      </c>
    </row>
    <row r="9325" spans="1:26" x14ac:dyDescent="0.3">
      <c r="A9325" s="6">
        <v>17467</v>
      </c>
      <c r="B9325" s="6" t="s">
        <v>30556</v>
      </c>
      <c r="C9325" s="6" t="s">
        <v>30557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12295</v>
      </c>
      <c r="M9325" s="6">
        <v>63</v>
      </c>
      <c r="N9325" s="6" t="e">
        <f>VLOOKUP(A9325,web_archive!D:AB,18,FALSE)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30558</v>
      </c>
      <c r="V9325" s="6" t="s">
        <v>12370</v>
      </c>
      <c r="W9325" s="6" t="s">
        <v>12299</v>
      </c>
      <c r="X9325" s="6" t="s">
        <v>12299</v>
      </c>
      <c r="Y9325" s="6"/>
      <c r="Z9325" s="6"/>
    </row>
    <row r="9326" spans="1:26" x14ac:dyDescent="0.3">
      <c r="A9326" s="6">
        <v>17468</v>
      </c>
      <c r="B9326" s="6" t="s">
        <v>30559</v>
      </c>
      <c r="C9326" s="6" t="s">
        <v>30560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12295</v>
      </c>
      <c r="M9326" s="6">
        <v>63</v>
      </c>
      <c r="N9326" s="6" t="e">
        <f>VLOOKUP(A9326,web_archive!D:AB,18,FALSE)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30561</v>
      </c>
      <c r="V9326" s="6" t="s">
        <v>30562</v>
      </c>
      <c r="W9326" s="6" t="s">
        <v>12299</v>
      </c>
      <c r="X9326" s="6" t="s">
        <v>12299</v>
      </c>
      <c r="Y9326" s="6"/>
      <c r="Z9326" s="6"/>
    </row>
    <row r="9327" spans="1:26" x14ac:dyDescent="0.3">
      <c r="A9327" s="6">
        <v>17469</v>
      </c>
      <c r="B9327" s="6" t="s">
        <v>30563</v>
      </c>
      <c r="C9327" s="6" t="s">
        <v>30564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12295</v>
      </c>
      <c r="M9327" s="6">
        <v>63</v>
      </c>
      <c r="N9327" s="6" t="e">
        <f>VLOOKUP(A9327,web_archive!D:AB,18,FALSE)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30565</v>
      </c>
      <c r="V9327" s="6" t="s">
        <v>30566</v>
      </c>
      <c r="W9327" s="6" t="s">
        <v>12299</v>
      </c>
      <c r="X9327" s="6" t="s">
        <v>12299</v>
      </c>
      <c r="Y9327" s="6"/>
      <c r="Z9327" s="6"/>
    </row>
    <row r="9328" spans="1:26" x14ac:dyDescent="0.3">
      <c r="A9328" s="6">
        <v>17470</v>
      </c>
      <c r="B9328" s="6" t="s">
        <v>30567</v>
      </c>
      <c r="C9328" s="6" t="s">
        <v>30568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12295</v>
      </c>
      <c r="M9328" s="6">
        <v>63</v>
      </c>
      <c r="N9328" s="6" t="e">
        <f>VLOOKUP(A9328,web_archive!D:AB,18,FALSE)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30569</v>
      </c>
      <c r="V9328" s="6" t="s">
        <v>12299</v>
      </c>
      <c r="W9328" s="6" t="s">
        <v>12299</v>
      </c>
      <c r="X9328" s="6"/>
      <c r="Y9328" s="6"/>
      <c r="Z9328" s="6"/>
    </row>
    <row r="9329" spans="1:26" x14ac:dyDescent="0.3">
      <c r="A9329" s="6">
        <v>17471</v>
      </c>
      <c r="B9329" s="6" t="s">
        <v>30570</v>
      </c>
      <c r="C9329" s="6" t="s">
        <v>30571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12295</v>
      </c>
      <c r="M9329" s="6">
        <v>63</v>
      </c>
      <c r="N9329" s="6" t="e">
        <f>VLOOKUP(A9329,web_archive!D:AB,18,FALSE)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30572</v>
      </c>
      <c r="V9329" s="6" t="s">
        <v>12299</v>
      </c>
      <c r="W9329" s="6" t="s">
        <v>12299</v>
      </c>
      <c r="X9329" s="6"/>
      <c r="Y9329" s="6"/>
      <c r="Z9329" s="6"/>
    </row>
    <row r="9330" spans="1:26" x14ac:dyDescent="0.3">
      <c r="A9330" s="6">
        <v>17472</v>
      </c>
      <c r="B9330" s="6" t="s">
        <v>30573</v>
      </c>
      <c r="C9330" s="6" t="s">
        <v>30574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12295</v>
      </c>
      <c r="M9330" s="6">
        <v>63</v>
      </c>
      <c r="N9330" s="6" t="e">
        <f>VLOOKUP(A9330,web_archive!D:AB,18,FALSE)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30575</v>
      </c>
      <c r="V9330" s="6" t="s">
        <v>12299</v>
      </c>
      <c r="W9330" s="6" t="s">
        <v>12299</v>
      </c>
      <c r="X9330" s="6"/>
      <c r="Y9330" s="6"/>
      <c r="Z9330" s="6"/>
    </row>
    <row r="9331" spans="1:26" x14ac:dyDescent="0.3">
      <c r="A9331" s="6">
        <v>17473</v>
      </c>
      <c r="B9331" s="6" t="s">
        <v>30576</v>
      </c>
      <c r="C9331" s="6" t="s">
        <v>30577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12295</v>
      </c>
      <c r="M9331" s="6">
        <v>63</v>
      </c>
      <c r="N9331" s="6" t="e">
        <f>VLOOKUP(A9331,web_archive!D:AB,18,FALSE)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30578</v>
      </c>
      <c r="V9331" s="6" t="s">
        <v>12299</v>
      </c>
      <c r="W9331" s="6" t="s">
        <v>12299</v>
      </c>
      <c r="X9331" s="6"/>
      <c r="Y9331" s="6"/>
      <c r="Z9331" s="6"/>
    </row>
    <row r="9332" spans="1:26" x14ac:dyDescent="0.3">
      <c r="A9332" s="6">
        <v>17474</v>
      </c>
      <c r="B9332" s="6" t="s">
        <v>30579</v>
      </c>
      <c r="C9332" s="6" t="s">
        <v>30580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12295</v>
      </c>
      <c r="M9332" s="6">
        <v>63</v>
      </c>
      <c r="N9332" s="6" t="e">
        <f>VLOOKUP(A9332,web_archive!D:AB,18,FALSE)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30368</v>
      </c>
      <c r="V9332" s="6" t="s">
        <v>24574</v>
      </c>
      <c r="W9332" s="6" t="s">
        <v>12299</v>
      </c>
      <c r="X9332" s="6" t="s">
        <v>12299</v>
      </c>
      <c r="Y9332" s="6"/>
      <c r="Z9332" s="6"/>
    </row>
    <row r="9333" spans="1:26" x14ac:dyDescent="0.3">
      <c r="A9333" s="6">
        <v>17475</v>
      </c>
      <c r="B9333" s="6" t="s">
        <v>30581</v>
      </c>
      <c r="C9333" s="6" t="s">
        <v>30582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12295</v>
      </c>
      <c r="M9333" s="6">
        <v>63</v>
      </c>
      <c r="N9333" s="6" t="e">
        <f>VLOOKUP(A9333,web_archive!D:AB,18,FALSE)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30583</v>
      </c>
      <c r="V9333" s="6" t="s">
        <v>12489</v>
      </c>
      <c r="W9333" s="6" t="s">
        <v>12299</v>
      </c>
      <c r="X9333" s="6" t="s">
        <v>12299</v>
      </c>
      <c r="Y9333" s="6"/>
      <c r="Z9333" s="6"/>
    </row>
    <row r="9334" spans="1:26" x14ac:dyDescent="0.3">
      <c r="A9334" s="6">
        <v>17477</v>
      </c>
      <c r="B9334" s="6" t="s">
        <v>30584</v>
      </c>
      <c r="C9334" s="6" t="s">
        <v>30585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12295</v>
      </c>
      <c r="M9334" s="6">
        <v>63</v>
      </c>
      <c r="N9334" s="6" t="e">
        <f>VLOOKUP(A9334,web_archive!D:AB,18,FALSE)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30586</v>
      </c>
      <c r="V9334" s="6" t="s">
        <v>12299</v>
      </c>
      <c r="W9334" s="6" t="s">
        <v>12299</v>
      </c>
      <c r="X9334" s="6"/>
      <c r="Y9334" s="6"/>
      <c r="Z9334" s="6"/>
    </row>
    <row r="9335" spans="1:26" x14ac:dyDescent="0.3">
      <c r="A9335" s="6">
        <v>17478</v>
      </c>
      <c r="B9335" s="6" t="s">
        <v>30587</v>
      </c>
      <c r="C9335" s="6" t="s">
        <v>30588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12295</v>
      </c>
      <c r="M9335" s="6">
        <v>63</v>
      </c>
      <c r="N9335" s="6" t="e">
        <f>VLOOKUP(A9335,web_archive!D:AB,18,FALSE)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30589</v>
      </c>
      <c r="V9335" s="6" t="s">
        <v>12299</v>
      </c>
      <c r="W9335" s="6" t="s">
        <v>12299</v>
      </c>
      <c r="X9335" s="6"/>
      <c r="Y9335" s="6"/>
      <c r="Z9335" s="6"/>
    </row>
    <row r="9336" spans="1:26" x14ac:dyDescent="0.3">
      <c r="A9336" s="6">
        <v>17479</v>
      </c>
      <c r="B9336" s="6" t="s">
        <v>30590</v>
      </c>
      <c r="C9336" s="6" t="s">
        <v>30591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12295</v>
      </c>
      <c r="M9336" s="6">
        <v>63</v>
      </c>
      <c r="N9336" s="6" t="e">
        <f>VLOOKUP(A9336,web_archive!D:AB,18,FALSE)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30592</v>
      </c>
      <c r="V9336" s="6" t="s">
        <v>12299</v>
      </c>
      <c r="W9336" s="6" t="s">
        <v>12299</v>
      </c>
      <c r="X9336" s="6"/>
      <c r="Y9336" s="6"/>
      <c r="Z9336" s="6"/>
    </row>
    <row r="9337" spans="1:26" x14ac:dyDescent="0.3">
      <c r="A9337" s="6">
        <v>17481</v>
      </c>
      <c r="B9337" s="6" t="s">
        <v>30593</v>
      </c>
      <c r="C9337" s="6" t="s">
        <v>30594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12295</v>
      </c>
      <c r="M9337" s="6">
        <v>63</v>
      </c>
      <c r="N9337" s="6" t="e">
        <f>VLOOKUP(A9337,web_archive!D:AB,18,FALSE)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30595</v>
      </c>
      <c r="V9337" s="6" t="s">
        <v>12299</v>
      </c>
      <c r="W9337" s="6" t="s">
        <v>12299</v>
      </c>
      <c r="X9337" s="6"/>
      <c r="Y9337" s="6"/>
      <c r="Z9337" s="6"/>
    </row>
    <row r="9338" spans="1:26" x14ac:dyDescent="0.3">
      <c r="A9338" s="6">
        <v>17482</v>
      </c>
      <c r="B9338" s="6" t="s">
        <v>30596</v>
      </c>
      <c r="C9338" s="6" t="s">
        <v>30597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12295</v>
      </c>
      <c r="M9338" s="6">
        <v>63</v>
      </c>
      <c r="N9338" s="6" t="e">
        <f>VLOOKUP(A9338,web_archive!D:AB,18,FALSE)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30598</v>
      </c>
      <c r="V9338" s="6" t="s">
        <v>12299</v>
      </c>
      <c r="W9338" s="6" t="s">
        <v>12299</v>
      </c>
      <c r="X9338" s="6"/>
      <c r="Y9338" s="6"/>
      <c r="Z9338" s="6"/>
    </row>
    <row r="9339" spans="1:26" x14ac:dyDescent="0.3">
      <c r="A9339" s="6">
        <v>17483</v>
      </c>
      <c r="B9339" s="6" t="s">
        <v>30599</v>
      </c>
      <c r="C9339" s="6" t="s">
        <v>30600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12295</v>
      </c>
      <c r="M9339" s="6">
        <v>63</v>
      </c>
      <c r="N9339" s="6" t="e">
        <f>VLOOKUP(A9339,web_archive!D:AB,18,FALSE)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30601</v>
      </c>
      <c r="V9339" s="6" t="s">
        <v>12299</v>
      </c>
      <c r="W9339" s="6" t="s">
        <v>12299</v>
      </c>
      <c r="X9339" s="6"/>
      <c r="Y9339" s="6"/>
      <c r="Z9339" s="6"/>
    </row>
    <row r="9340" spans="1:26" x14ac:dyDescent="0.3">
      <c r="A9340" s="6">
        <v>17484</v>
      </c>
      <c r="B9340" s="6" t="s">
        <v>30602</v>
      </c>
      <c r="C9340" s="6" t="s">
        <v>30603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12295</v>
      </c>
      <c r="M9340" s="6">
        <v>63</v>
      </c>
      <c r="N9340" s="6" t="e">
        <f>VLOOKUP(A9340,web_archive!D:AB,18,FALSE)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30604</v>
      </c>
      <c r="V9340" s="6" t="s">
        <v>12299</v>
      </c>
      <c r="W9340" s="6" t="s">
        <v>12299</v>
      </c>
      <c r="X9340" s="6"/>
      <c r="Y9340" s="6"/>
      <c r="Z9340" s="6"/>
    </row>
    <row r="9341" spans="1:26" x14ac:dyDescent="0.3">
      <c r="A9341" s="6">
        <v>17490</v>
      </c>
      <c r="B9341" s="6" t="s">
        <v>30605</v>
      </c>
      <c r="C9341" s="6" t="s">
        <v>30606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12295</v>
      </c>
      <c r="M9341" s="6">
        <v>63</v>
      </c>
      <c r="N9341" s="6" t="e">
        <f>VLOOKUP(A9341,web_archive!D:AB,18,FALSE)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30607</v>
      </c>
      <c r="V9341" s="6" t="s">
        <v>12299</v>
      </c>
      <c r="W9341" s="6" t="s">
        <v>12299</v>
      </c>
      <c r="X9341" s="6"/>
      <c r="Y9341" s="6"/>
      <c r="Z9341" s="6"/>
    </row>
    <row r="9342" spans="1:26" x14ac:dyDescent="0.3">
      <c r="A9342" s="6">
        <v>17491</v>
      </c>
      <c r="B9342" s="6" t="s">
        <v>30608</v>
      </c>
      <c r="C9342" s="6" t="s">
        <v>30609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12295</v>
      </c>
      <c r="M9342" s="6">
        <v>63</v>
      </c>
      <c r="N9342" s="6" t="e">
        <f>VLOOKUP(A9342,web_archive!D:AB,18,FALSE)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24919</v>
      </c>
      <c r="V9342" s="6" t="s">
        <v>30324</v>
      </c>
      <c r="W9342" s="6" t="s">
        <v>30610</v>
      </c>
      <c r="X9342" s="6" t="s">
        <v>12368</v>
      </c>
      <c r="Y9342" s="6" t="s">
        <v>12299</v>
      </c>
      <c r="Z9342" s="6" t="s">
        <v>12299</v>
      </c>
    </row>
    <row r="9343" spans="1:26" x14ac:dyDescent="0.3">
      <c r="A9343" s="6">
        <v>17492</v>
      </c>
      <c r="B9343" s="6" t="s">
        <v>30611</v>
      </c>
      <c r="C9343" s="6" t="s">
        <v>30612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12295</v>
      </c>
      <c r="M9343" s="6">
        <v>63</v>
      </c>
      <c r="N9343" s="6" t="e">
        <f>VLOOKUP(A9343,web_archive!D:AB,18,FALSE)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24919</v>
      </c>
      <c r="V9343" s="6" t="s">
        <v>30328</v>
      </c>
      <c r="W9343" s="6" t="s">
        <v>30613</v>
      </c>
      <c r="X9343" s="6" t="s">
        <v>28818</v>
      </c>
      <c r="Y9343" s="6" t="s">
        <v>12299</v>
      </c>
      <c r="Z9343" s="6" t="s">
        <v>12299</v>
      </c>
    </row>
    <row r="9344" spans="1:26" x14ac:dyDescent="0.3">
      <c r="A9344" s="6">
        <v>17493</v>
      </c>
      <c r="B9344" s="6" t="s">
        <v>30614</v>
      </c>
      <c r="C9344" s="6" t="s">
        <v>30615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12295</v>
      </c>
      <c r="M9344" s="6">
        <v>63</v>
      </c>
      <c r="N9344" s="6" t="e">
        <f>VLOOKUP(A9344,web_archive!D:AB,18,FALSE)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30616</v>
      </c>
      <c r="V9344" s="6" t="s">
        <v>12299</v>
      </c>
      <c r="W9344" s="6" t="s">
        <v>12299</v>
      </c>
      <c r="X9344" s="6"/>
      <c r="Y9344" s="6"/>
      <c r="Z9344" s="6"/>
    </row>
    <row r="9345" spans="1:29" x14ac:dyDescent="0.3">
      <c r="A9345" s="6">
        <v>17494</v>
      </c>
      <c r="B9345" s="6" t="s">
        <v>30617</v>
      </c>
      <c r="C9345" s="6" t="s">
        <v>30618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12295</v>
      </c>
      <c r="M9345" s="6">
        <v>63</v>
      </c>
      <c r="N9345" s="6" t="e">
        <f>VLOOKUP(A9345,web_archive!D:AB,18,FALSE)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30619</v>
      </c>
      <c r="V9345" s="6" t="s">
        <v>12299</v>
      </c>
      <c r="W9345" s="6" t="s">
        <v>12299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30620</v>
      </c>
      <c r="C9346" s="6" t="s">
        <v>30621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12295</v>
      </c>
      <c r="M9346" s="6">
        <v>63</v>
      </c>
      <c r="N9346" s="6" t="e">
        <f>VLOOKUP(A9346,web_archive!D:AB,18,FALSE)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30622</v>
      </c>
      <c r="V9346" s="6" t="s">
        <v>12299</v>
      </c>
      <c r="W9346" s="6" t="s">
        <v>12299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30623</v>
      </c>
      <c r="C9347" s="6" t="s">
        <v>30624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12295</v>
      </c>
      <c r="M9347" s="6">
        <v>63</v>
      </c>
      <c r="N9347" s="6" t="e">
        <f>VLOOKUP(A9347,web_archive!D:AB,18,FALSE)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30625</v>
      </c>
      <c r="V9347" s="6" t="s">
        <v>12299</v>
      </c>
      <c r="W9347" s="6" t="s">
        <v>12299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30626</v>
      </c>
      <c r="C9348" s="6" t="s">
        <v>30627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12295</v>
      </c>
      <c r="M9348" s="6">
        <v>63</v>
      </c>
      <c r="N9348" s="6" t="e">
        <f>VLOOKUP(A9348,web_archive!D:AB,18,FALSE)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30628</v>
      </c>
      <c r="V9348" s="6" t="s">
        <v>12299</v>
      </c>
      <c r="W9348" s="6" t="s">
        <v>12299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30629</v>
      </c>
      <c r="C9349" s="6" t="s">
        <v>30630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12295</v>
      </c>
      <c r="M9349" s="6">
        <v>63</v>
      </c>
      <c r="N9349" s="6" t="e">
        <f>VLOOKUP(A9349,web_archive!D:AB,18,FALSE)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26378</v>
      </c>
      <c r="V9349" s="6" t="s">
        <v>30385</v>
      </c>
      <c r="W9349" s="6" t="s">
        <v>30631</v>
      </c>
      <c r="X9349" s="6" t="s">
        <v>30632</v>
      </c>
      <c r="Y9349" s="6" t="s">
        <v>12368</v>
      </c>
      <c r="Z9349" s="6" t="s">
        <v>12299</v>
      </c>
      <c r="AA9349" s="6" t="s">
        <v>12299</v>
      </c>
      <c r="AB9349" s="6"/>
      <c r="AC9349" s="6"/>
    </row>
    <row r="9350" spans="1:29" x14ac:dyDescent="0.3">
      <c r="A9350" s="6">
        <v>17499</v>
      </c>
      <c r="B9350" s="6" t="s">
        <v>30633</v>
      </c>
      <c r="C9350" s="6" t="s">
        <v>30634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12295</v>
      </c>
      <c r="M9350" s="6">
        <v>63</v>
      </c>
      <c r="N9350" s="6" t="e">
        <f>VLOOKUP(A9350,web_archive!D:AB,18,FALSE)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26378</v>
      </c>
      <c r="V9350" s="6" t="s">
        <v>30388</v>
      </c>
      <c r="W9350" s="6" t="s">
        <v>30635</v>
      </c>
      <c r="X9350" s="6" t="s">
        <v>30636</v>
      </c>
      <c r="Y9350" s="6" t="s">
        <v>28818</v>
      </c>
      <c r="Z9350" s="6" t="s">
        <v>12299</v>
      </c>
      <c r="AA9350" s="6" t="s">
        <v>12299</v>
      </c>
      <c r="AB9350" s="6"/>
      <c r="AC9350" s="6"/>
    </row>
    <row r="9351" spans="1:29" x14ac:dyDescent="0.3">
      <c r="A9351" s="6">
        <v>17501</v>
      </c>
      <c r="B9351" s="6" t="s">
        <v>30637</v>
      </c>
      <c r="C9351" s="6" t="s">
        <v>30638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12295</v>
      </c>
      <c r="M9351" s="6">
        <v>63</v>
      </c>
      <c r="N9351" s="6" t="e">
        <f>VLOOKUP(A9351,web_archive!D:AB,18,FALSE)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24859</v>
      </c>
      <c r="V9351" s="6" t="s">
        <v>30639</v>
      </c>
      <c r="W9351" s="6" t="s">
        <v>30640</v>
      </c>
      <c r="X9351" s="6" t="s">
        <v>30641</v>
      </c>
      <c r="Y9351" s="6" t="s">
        <v>30642</v>
      </c>
      <c r="Z9351" s="6" t="s">
        <v>30643</v>
      </c>
      <c r="AA9351" s="6" t="s">
        <v>12368</v>
      </c>
      <c r="AB9351" s="6" t="s">
        <v>12299</v>
      </c>
      <c r="AC9351" s="6" t="s">
        <v>12299</v>
      </c>
    </row>
    <row r="9352" spans="1:29" x14ac:dyDescent="0.3">
      <c r="A9352" s="6">
        <v>17502</v>
      </c>
      <c r="B9352" s="6" t="s">
        <v>30644</v>
      </c>
      <c r="C9352" s="6" t="s">
        <v>30645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12295</v>
      </c>
      <c r="M9352" s="6">
        <v>63</v>
      </c>
      <c r="N9352" s="6" t="e">
        <f>VLOOKUP(A9352,web_archive!D:AB,18,FALSE)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24859</v>
      </c>
      <c r="V9352" s="6" t="s">
        <v>30646</v>
      </c>
      <c r="W9352" s="6" t="s">
        <v>30647</v>
      </c>
      <c r="X9352" s="6" t="s">
        <v>30648</v>
      </c>
      <c r="Y9352" s="6" t="s">
        <v>30649</v>
      </c>
      <c r="Z9352" s="6" t="s">
        <v>30650</v>
      </c>
      <c r="AA9352" s="6" t="s">
        <v>28818</v>
      </c>
      <c r="AB9352" s="6" t="s">
        <v>12299</v>
      </c>
      <c r="AC9352" s="6" t="s">
        <v>12299</v>
      </c>
    </row>
    <row r="9353" spans="1:29" x14ac:dyDescent="0.3">
      <c r="A9353" s="6">
        <v>17507</v>
      </c>
      <c r="B9353" s="6" t="s">
        <v>30651</v>
      </c>
      <c r="C9353" s="6" t="s">
        <v>30652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12295</v>
      </c>
      <c r="M9353" s="6">
        <v>63</v>
      </c>
      <c r="N9353" s="6" t="e">
        <f>VLOOKUP(A9353,web_archive!D:AB,18,FALSE)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30653</v>
      </c>
      <c r="V9353" s="6" t="s">
        <v>12451</v>
      </c>
      <c r="W9353" s="6" t="s">
        <v>12299</v>
      </c>
      <c r="X9353" s="6" t="s">
        <v>12299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30654</v>
      </c>
      <c r="C9354" s="6" t="s">
        <v>30655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12295</v>
      </c>
      <c r="M9354" s="6">
        <v>63</v>
      </c>
      <c r="N9354" s="6" t="e">
        <f>VLOOKUP(A9354,web_archive!D:AB,18,FALSE)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30653</v>
      </c>
      <c r="V9354" s="6" t="s">
        <v>12489</v>
      </c>
      <c r="W9354" s="6" t="s">
        <v>12299</v>
      </c>
      <c r="X9354" s="6" t="s">
        <v>12299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30656</v>
      </c>
      <c r="C9355" s="6" t="s">
        <v>30657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12295</v>
      </c>
      <c r="M9355" s="6">
        <v>63</v>
      </c>
      <c r="N9355" s="6" t="e">
        <f>VLOOKUP(A9355,web_archive!D:AB,18,FALSE)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30653</v>
      </c>
      <c r="V9355" s="6" t="s">
        <v>12749</v>
      </c>
      <c r="W9355" s="6" t="s">
        <v>12299</v>
      </c>
      <c r="X9355" s="6" t="s">
        <v>12299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30658</v>
      </c>
      <c r="C9356" s="6" t="s">
        <v>30659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12295</v>
      </c>
      <c r="M9356" s="6">
        <v>63</v>
      </c>
      <c r="N9356" s="6" t="e">
        <f>VLOOKUP(A9356,web_archive!D:AB,18,FALSE)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24919</v>
      </c>
      <c r="V9356" s="6" t="s">
        <v>30324</v>
      </c>
      <c r="W9356" s="6" t="s">
        <v>30660</v>
      </c>
      <c r="X9356" s="6" t="s">
        <v>12368</v>
      </c>
      <c r="Y9356" s="6" t="s">
        <v>12299</v>
      </c>
      <c r="Z9356" s="6" t="s">
        <v>12299</v>
      </c>
      <c r="AA9356" s="6"/>
      <c r="AB9356" s="6"/>
      <c r="AC9356" s="6"/>
    </row>
    <row r="9357" spans="1:29" x14ac:dyDescent="0.3">
      <c r="A9357" s="6">
        <v>17511</v>
      </c>
      <c r="B9357" s="6" t="s">
        <v>30661</v>
      </c>
      <c r="C9357" s="6" t="s">
        <v>30662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12295</v>
      </c>
      <c r="M9357" s="6">
        <v>63</v>
      </c>
      <c r="N9357" s="6" t="e">
        <f>VLOOKUP(A9357,web_archive!D:AB,18,FALSE)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24919</v>
      </c>
      <c r="V9357" s="6" t="s">
        <v>30328</v>
      </c>
      <c r="W9357" s="6" t="s">
        <v>30663</v>
      </c>
      <c r="X9357" s="6" t="s">
        <v>28818</v>
      </c>
      <c r="Y9357" s="6" t="s">
        <v>12299</v>
      </c>
      <c r="Z9357" s="6" t="s">
        <v>12299</v>
      </c>
      <c r="AA9357" s="6"/>
      <c r="AB9357" s="6"/>
      <c r="AC9357" s="6"/>
    </row>
    <row r="9358" spans="1:29" x14ac:dyDescent="0.3">
      <c r="A9358" s="6">
        <v>17512</v>
      </c>
      <c r="B9358" s="6" t="s">
        <v>30664</v>
      </c>
      <c r="C9358" s="6" t="s">
        <v>30665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12295</v>
      </c>
      <c r="M9358" s="6">
        <v>63</v>
      </c>
      <c r="N9358" s="6" t="e">
        <f>VLOOKUP(A9358,web_archive!D:AB,18,FALSE)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30666</v>
      </c>
      <c r="V9358" s="6" t="s">
        <v>30667</v>
      </c>
      <c r="W9358" s="6" t="s">
        <v>12368</v>
      </c>
      <c r="X9358" s="6" t="s">
        <v>12299</v>
      </c>
      <c r="Y9358" s="6" t="s">
        <v>12299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30668</v>
      </c>
      <c r="C9359" s="6" t="s">
        <v>30669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12295</v>
      </c>
      <c r="M9359" s="6">
        <v>63</v>
      </c>
      <c r="N9359" s="6" t="e">
        <f>VLOOKUP(A9359,web_archive!D:AB,18,FALSE)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30670</v>
      </c>
      <c r="V9359" s="6" t="s">
        <v>30667</v>
      </c>
      <c r="W9359" s="6" t="s">
        <v>12368</v>
      </c>
      <c r="X9359" s="6" t="s">
        <v>12299</v>
      </c>
      <c r="Y9359" s="6" t="s">
        <v>12299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30671</v>
      </c>
      <c r="C9360" s="6" t="s">
        <v>30672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12295</v>
      </c>
      <c r="M9360" s="6">
        <v>63</v>
      </c>
      <c r="N9360" s="6" t="e">
        <f>VLOOKUP(A9360,web_archive!D:AB,18,FALSE)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30110</v>
      </c>
      <c r="V9360" s="6" t="s">
        <v>30673</v>
      </c>
      <c r="W9360" s="6" t="s">
        <v>30674</v>
      </c>
      <c r="X9360" s="6" t="s">
        <v>12368</v>
      </c>
      <c r="Y9360" s="6" t="s">
        <v>12299</v>
      </c>
      <c r="Z9360" s="6" t="s">
        <v>12299</v>
      </c>
      <c r="AA9360" s="6"/>
      <c r="AB9360" s="6"/>
      <c r="AC9360" s="6"/>
    </row>
    <row r="9361" spans="1:27" x14ac:dyDescent="0.3">
      <c r="A9361" s="6">
        <v>17516</v>
      </c>
      <c r="B9361" s="6" t="s">
        <v>30675</v>
      </c>
      <c r="C9361" s="6" t="s">
        <v>30676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12295</v>
      </c>
      <c r="M9361" s="6">
        <v>63</v>
      </c>
      <c r="N9361" s="6" t="e">
        <f>VLOOKUP(A9361,web_archive!D:AB,18,FALSE)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30110</v>
      </c>
      <c r="V9361" s="6" t="s">
        <v>30677</v>
      </c>
      <c r="W9361" s="6" t="s">
        <v>30678</v>
      </c>
      <c r="X9361" s="6" t="s">
        <v>28818</v>
      </c>
      <c r="Y9361" s="6" t="s">
        <v>12299</v>
      </c>
      <c r="Z9361" s="6" t="s">
        <v>12299</v>
      </c>
      <c r="AA9361" s="6"/>
    </row>
    <row r="9362" spans="1:27" x14ac:dyDescent="0.3">
      <c r="A9362" s="6">
        <v>17517</v>
      </c>
      <c r="B9362" s="6" t="s">
        <v>30679</v>
      </c>
      <c r="C9362" s="6" t="s">
        <v>30680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12295</v>
      </c>
      <c r="M9362" s="6">
        <v>63</v>
      </c>
      <c r="N9362" s="6" t="e">
        <f>VLOOKUP(A9362,web_archive!D:AB,18,FALSE)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30681</v>
      </c>
      <c r="V9362" s="6" t="s">
        <v>12299</v>
      </c>
      <c r="W9362" s="6" t="s">
        <v>12299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30682</v>
      </c>
      <c r="C9363" s="6" t="s">
        <v>30683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12295</v>
      </c>
      <c r="M9363" s="6">
        <v>63</v>
      </c>
      <c r="N9363" s="6" t="e">
        <f>VLOOKUP(A9363,web_archive!D:AB,18,FALSE)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30684</v>
      </c>
      <c r="V9363" s="6" t="s">
        <v>12299</v>
      </c>
      <c r="W9363" s="6" t="s">
        <v>12299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30685</v>
      </c>
      <c r="C9364" s="6" t="s">
        <v>30686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12295</v>
      </c>
      <c r="M9364" s="6">
        <v>63</v>
      </c>
      <c r="N9364" s="6" t="e">
        <f>VLOOKUP(A9364,web_archive!D:AB,18,FALSE)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30687</v>
      </c>
      <c r="V9364" s="6" t="s">
        <v>30688</v>
      </c>
      <c r="W9364" s="6" t="s">
        <v>18421</v>
      </c>
      <c r="X9364" s="6" t="s">
        <v>12299</v>
      </c>
      <c r="Y9364" s="6" t="s">
        <v>12299</v>
      </c>
      <c r="Z9364" s="6"/>
      <c r="AA9364" s="6"/>
    </row>
    <row r="9365" spans="1:27" x14ac:dyDescent="0.3">
      <c r="A9365" s="6">
        <v>17521</v>
      </c>
      <c r="B9365" s="6" t="s">
        <v>30689</v>
      </c>
      <c r="C9365" s="6" t="s">
        <v>30690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12295</v>
      </c>
      <c r="M9365" s="6">
        <v>63</v>
      </c>
      <c r="N9365" s="6" t="e">
        <f>VLOOKUP(A9365,web_archive!D:AB,18,FALSE)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26378</v>
      </c>
      <c r="V9365" s="6" t="s">
        <v>30385</v>
      </c>
      <c r="W9365" s="6" t="s">
        <v>30649</v>
      </c>
      <c r="X9365" s="6" t="s">
        <v>30691</v>
      </c>
      <c r="Y9365" s="6" t="s">
        <v>12368</v>
      </c>
      <c r="Z9365" s="6" t="s">
        <v>12299</v>
      </c>
      <c r="AA9365" s="6" t="s">
        <v>12299</v>
      </c>
    </row>
    <row r="9366" spans="1:27" x14ac:dyDescent="0.3">
      <c r="A9366" s="6">
        <v>17522</v>
      </c>
      <c r="B9366" s="6" t="s">
        <v>30692</v>
      </c>
      <c r="C9366" s="6" t="s">
        <v>30693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12295</v>
      </c>
      <c r="M9366" s="6">
        <v>63</v>
      </c>
      <c r="N9366" s="6" t="e">
        <f>VLOOKUP(A9366,web_archive!D:AB,18,FALSE)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26378</v>
      </c>
      <c r="V9366" s="6" t="s">
        <v>30388</v>
      </c>
      <c r="W9366" s="6" t="s">
        <v>30694</v>
      </c>
      <c r="X9366" s="6" t="s">
        <v>30695</v>
      </c>
      <c r="Y9366" s="6" t="s">
        <v>28818</v>
      </c>
      <c r="Z9366" s="6" t="s">
        <v>12299</v>
      </c>
      <c r="AA9366" s="6" t="s">
        <v>12299</v>
      </c>
    </row>
    <row r="9367" spans="1:27" x14ac:dyDescent="0.3">
      <c r="A9367" s="6">
        <v>17523</v>
      </c>
      <c r="B9367" s="6" t="s">
        <v>30696</v>
      </c>
      <c r="C9367" s="6" t="s">
        <v>30697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12295</v>
      </c>
      <c r="M9367" s="6">
        <v>63</v>
      </c>
      <c r="N9367" s="6" t="e">
        <f>VLOOKUP(A9367,web_archive!D:AB,18,FALSE)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30698</v>
      </c>
      <c r="V9367" s="6" t="s">
        <v>12299</v>
      </c>
      <c r="W9367" s="6" t="s">
        <v>12299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30699</v>
      </c>
      <c r="C9368" s="6" t="s">
        <v>30700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12295</v>
      </c>
      <c r="M9368" s="6">
        <v>63</v>
      </c>
      <c r="N9368" s="6" t="e">
        <f>VLOOKUP(A9368,web_archive!D:AB,18,FALSE)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30701</v>
      </c>
      <c r="V9368" s="6" t="s">
        <v>30702</v>
      </c>
      <c r="W9368" s="6" t="s">
        <v>12368</v>
      </c>
      <c r="X9368" s="6" t="s">
        <v>12299</v>
      </c>
      <c r="Y9368" s="6" t="s">
        <v>12299</v>
      </c>
      <c r="Z9368" s="6"/>
      <c r="AA9368" s="6"/>
    </row>
    <row r="9369" spans="1:27" x14ac:dyDescent="0.3">
      <c r="A9369" s="6">
        <v>17525</v>
      </c>
      <c r="B9369" s="6" t="s">
        <v>30703</v>
      </c>
      <c r="C9369" s="6" t="s">
        <v>30704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12295</v>
      </c>
      <c r="M9369" s="6">
        <v>63</v>
      </c>
      <c r="N9369" s="6" t="e">
        <f>VLOOKUP(A9369,web_archive!D:AB,18,FALSE)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30701</v>
      </c>
      <c r="V9369" s="6" t="s">
        <v>30705</v>
      </c>
      <c r="W9369" s="6" t="s">
        <v>28818</v>
      </c>
      <c r="X9369" s="6" t="s">
        <v>12299</v>
      </c>
      <c r="Y9369" s="6" t="s">
        <v>12299</v>
      </c>
      <c r="Z9369" s="6"/>
      <c r="AA9369" s="6"/>
    </row>
    <row r="9370" spans="1:27" x14ac:dyDescent="0.3">
      <c r="A9370" s="6">
        <v>17526</v>
      </c>
      <c r="B9370" s="6" t="s">
        <v>30706</v>
      </c>
      <c r="C9370" s="6" t="s">
        <v>30707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12295</v>
      </c>
      <c r="M9370" s="6">
        <v>63</v>
      </c>
      <c r="N9370" s="6" t="e">
        <f>VLOOKUP(A9370,web_archive!D:AB,18,FALSE)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30708</v>
      </c>
      <c r="V9370" s="6" t="s">
        <v>12299</v>
      </c>
      <c r="W9370" s="6" t="s">
        <v>12299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30709</v>
      </c>
      <c r="C9371" s="6" t="s">
        <v>30710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12295</v>
      </c>
      <c r="M9371" s="6">
        <v>63</v>
      </c>
      <c r="N9371" s="6" t="e">
        <f>VLOOKUP(A9371,web_archive!D:AB,18,FALSE)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30653</v>
      </c>
      <c r="V9371" s="6" t="s">
        <v>30711</v>
      </c>
      <c r="W9371" s="6" t="s">
        <v>12398</v>
      </c>
      <c r="X9371" s="6" t="s">
        <v>30712</v>
      </c>
      <c r="Y9371" s="6" t="s">
        <v>12299</v>
      </c>
      <c r="Z9371" s="6" t="s">
        <v>12299</v>
      </c>
      <c r="AA9371" s="6"/>
    </row>
    <row r="9372" spans="1:27" x14ac:dyDescent="0.3">
      <c r="A9372" s="6">
        <v>17532</v>
      </c>
      <c r="B9372" s="6" t="s">
        <v>30713</v>
      </c>
      <c r="C9372" s="6" t="s">
        <v>30714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12295</v>
      </c>
      <c r="M9372" s="6">
        <v>63</v>
      </c>
      <c r="N9372" s="6" t="e">
        <f>VLOOKUP(A9372,web_archive!D:AB,18,FALSE)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30715</v>
      </c>
      <c r="V9372" s="6" t="s">
        <v>12299</v>
      </c>
      <c r="W9372" s="6" t="s">
        <v>12299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30716</v>
      </c>
      <c r="C9373" s="6" t="s">
        <v>30717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12295</v>
      </c>
      <c r="M9373" s="6">
        <v>63</v>
      </c>
      <c r="N9373" s="6" t="e">
        <f>VLOOKUP(A9373,web_archive!D:AB,18,FALSE)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24919</v>
      </c>
      <c r="V9373" s="6" t="s">
        <v>30324</v>
      </c>
      <c r="W9373" s="6" t="s">
        <v>30718</v>
      </c>
      <c r="X9373" s="6" t="s">
        <v>12368</v>
      </c>
      <c r="Y9373" s="6" t="s">
        <v>12299</v>
      </c>
      <c r="Z9373" s="6" t="s">
        <v>12299</v>
      </c>
      <c r="AA9373" s="6"/>
    </row>
    <row r="9374" spans="1:27" x14ac:dyDescent="0.3">
      <c r="A9374" s="6">
        <v>17545</v>
      </c>
      <c r="B9374" s="6" t="s">
        <v>30719</v>
      </c>
      <c r="C9374" s="6" t="s">
        <v>30720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12295</v>
      </c>
      <c r="M9374" s="6">
        <v>63</v>
      </c>
      <c r="N9374" s="6" t="e">
        <f>VLOOKUP(A9374,web_archive!D:AB,18,FALSE)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24919</v>
      </c>
      <c r="V9374" s="6" t="s">
        <v>30328</v>
      </c>
      <c r="W9374" s="6" t="s">
        <v>30721</v>
      </c>
      <c r="X9374" s="6" t="s">
        <v>28818</v>
      </c>
      <c r="Y9374" s="6" t="s">
        <v>12299</v>
      </c>
      <c r="Z9374" s="6" t="s">
        <v>12299</v>
      </c>
      <c r="AA9374" s="6"/>
    </row>
    <row r="9375" spans="1:27" x14ac:dyDescent="0.3">
      <c r="A9375" s="6">
        <v>17547</v>
      </c>
      <c r="B9375" s="6" t="s">
        <v>30722</v>
      </c>
      <c r="C9375" s="6" t="s">
        <v>30723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12295</v>
      </c>
      <c r="M9375" s="6">
        <v>63</v>
      </c>
      <c r="N9375" s="6" t="e">
        <f>VLOOKUP(A9375,web_archive!D:AB,18,FALSE)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30724</v>
      </c>
      <c r="V9375" s="6" t="s">
        <v>12368</v>
      </c>
      <c r="W9375" s="6" t="s">
        <v>12299</v>
      </c>
      <c r="X9375" s="6" t="s">
        <v>12299</v>
      </c>
      <c r="Y9375" s="6"/>
      <c r="Z9375" s="6"/>
      <c r="AA9375" s="6"/>
    </row>
    <row r="9376" spans="1:27" x14ac:dyDescent="0.3">
      <c r="A9376" s="6">
        <v>17548</v>
      </c>
      <c r="B9376" s="6" t="s">
        <v>30725</v>
      </c>
      <c r="C9376" s="6" t="s">
        <v>30726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12295</v>
      </c>
      <c r="M9376" s="6">
        <v>63</v>
      </c>
      <c r="N9376" s="6" t="e">
        <f>VLOOKUP(A9376,web_archive!D:AB,18,FALSE)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30727</v>
      </c>
      <c r="V9376" s="6" t="s">
        <v>12368</v>
      </c>
      <c r="W9376" s="6" t="s">
        <v>12299</v>
      </c>
      <c r="X9376" s="6" t="s">
        <v>12299</v>
      </c>
      <c r="Y9376" s="6"/>
      <c r="Z9376" s="6"/>
      <c r="AA9376" s="6"/>
    </row>
    <row r="9377" spans="1:28" x14ac:dyDescent="0.3">
      <c r="A9377" s="6">
        <v>17549</v>
      </c>
      <c r="B9377" s="6" t="s">
        <v>30728</v>
      </c>
      <c r="C9377" s="6" t="s">
        <v>30729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12295</v>
      </c>
      <c r="M9377" s="6">
        <v>63</v>
      </c>
      <c r="N9377" s="6" t="e">
        <f>VLOOKUP(A9377,web_archive!D:AB,18,FALSE)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30730</v>
      </c>
      <c r="V9377" s="6" t="s">
        <v>12486</v>
      </c>
      <c r="W9377" s="6" t="s">
        <v>12299</v>
      </c>
      <c r="X9377" s="6" t="s">
        <v>12299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30731</v>
      </c>
      <c r="C9378" s="6" t="s">
        <v>30732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12295</v>
      </c>
      <c r="M9378" s="6">
        <v>63</v>
      </c>
      <c r="N9378" s="6" t="e">
        <f>VLOOKUP(A9378,web_archive!D:AB,18,FALSE)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30733</v>
      </c>
      <c r="V9378" s="6" t="s">
        <v>12486</v>
      </c>
      <c r="W9378" s="6" t="s">
        <v>12299</v>
      </c>
      <c r="X9378" s="6" t="s">
        <v>12299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30734</v>
      </c>
      <c r="C9379" s="6" t="s">
        <v>30735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12295</v>
      </c>
      <c r="M9379" s="6">
        <v>63</v>
      </c>
      <c r="N9379" s="6" t="e">
        <f>VLOOKUP(A9379,web_archive!D:AB,18,FALSE)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30736</v>
      </c>
      <c r="V9379" s="6" t="s">
        <v>12299</v>
      </c>
      <c r="W9379" s="6" t="s">
        <v>12299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30737</v>
      </c>
      <c r="C9380" s="6" t="s">
        <v>30251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12295</v>
      </c>
      <c r="M9380" s="6">
        <v>63</v>
      </c>
      <c r="N9380" s="6" t="e">
        <f>VLOOKUP(A9380,web_archive!D:AB,18,FALSE)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30738</v>
      </c>
      <c r="V9380" s="6" t="s">
        <v>30739</v>
      </c>
      <c r="W9380" s="6" t="s">
        <v>13229</v>
      </c>
      <c r="X9380" s="6" t="s">
        <v>28460</v>
      </c>
      <c r="Y9380" s="6" t="s">
        <v>16435</v>
      </c>
      <c r="Z9380" s="6" t="s">
        <v>28213</v>
      </c>
      <c r="AA9380" s="6" t="s">
        <v>12299</v>
      </c>
      <c r="AB9380" s="6" t="s">
        <v>12299</v>
      </c>
    </row>
    <row r="9381" spans="1:28" x14ac:dyDescent="0.3">
      <c r="A9381" s="6">
        <v>17568</v>
      </c>
      <c r="B9381" s="6" t="s">
        <v>30740</v>
      </c>
      <c r="C9381" s="6" t="s">
        <v>30395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12295</v>
      </c>
      <c r="M9381" s="6">
        <v>63</v>
      </c>
      <c r="N9381" s="6" t="e">
        <f>VLOOKUP(A9381,web_archive!D:AB,18,FALSE)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30738</v>
      </c>
      <c r="V9381" s="6" t="s">
        <v>30741</v>
      </c>
      <c r="W9381" s="6" t="s">
        <v>13229</v>
      </c>
      <c r="X9381" s="6" t="s">
        <v>28460</v>
      </c>
      <c r="Y9381" s="6" t="s">
        <v>16435</v>
      </c>
      <c r="Z9381" s="6" t="s">
        <v>28213</v>
      </c>
      <c r="AA9381" s="6" t="s">
        <v>12299</v>
      </c>
      <c r="AB9381" s="6" t="s">
        <v>12299</v>
      </c>
    </row>
    <row r="9382" spans="1:28" x14ac:dyDescent="0.3">
      <c r="A9382" s="6">
        <v>17569</v>
      </c>
      <c r="B9382" s="6" t="s">
        <v>30742</v>
      </c>
      <c r="C9382" s="6" t="s">
        <v>30743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12295</v>
      </c>
      <c r="M9382" s="6">
        <v>63</v>
      </c>
      <c r="N9382" s="6" t="e">
        <f>VLOOKUP(A9382,web_archive!D:AB,18,FALSE)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30744</v>
      </c>
      <c r="V9382" s="6" t="s">
        <v>12368</v>
      </c>
      <c r="W9382" s="6" t="s">
        <v>12299</v>
      </c>
      <c r="X9382" s="6" t="s">
        <v>12299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30745</v>
      </c>
      <c r="C9383" s="6" t="s">
        <v>30746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12295</v>
      </c>
      <c r="M9383" s="6">
        <v>63</v>
      </c>
      <c r="N9383" s="6" t="e">
        <f>VLOOKUP(A9383,web_archive!D:AB,18,FALSE)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30747</v>
      </c>
      <c r="V9383" s="6" t="s">
        <v>12299</v>
      </c>
      <c r="W9383" s="6" t="s">
        <v>12299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30748</v>
      </c>
      <c r="C9384" s="6" t="s">
        <v>30749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12295</v>
      </c>
      <c r="M9384" s="6">
        <v>63</v>
      </c>
      <c r="N9384" s="6" t="e">
        <f>VLOOKUP(A9384,web_archive!D:AB,18,FALSE)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30750</v>
      </c>
      <c r="V9384" s="6" t="s">
        <v>12299</v>
      </c>
      <c r="W9384" s="6" t="s">
        <v>12299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30751</v>
      </c>
      <c r="C9385" s="6" t="s">
        <v>30752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12295</v>
      </c>
      <c r="M9385" s="6">
        <v>63</v>
      </c>
      <c r="N9385" s="6" t="e">
        <f>VLOOKUP(A9385,web_archive!D:AB,18,FALSE)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30753</v>
      </c>
      <c r="V9385" s="6" t="s">
        <v>12299</v>
      </c>
      <c r="W9385" s="6" t="s">
        <v>12299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30754</v>
      </c>
      <c r="C9386" s="6" t="s">
        <v>30755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12295</v>
      </c>
      <c r="M9386" s="6">
        <v>63</v>
      </c>
      <c r="N9386" s="6" t="e">
        <f>VLOOKUP(A9386,web_archive!D:AB,18,FALSE)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30756</v>
      </c>
      <c r="V9386" s="6" t="s">
        <v>12299</v>
      </c>
      <c r="W9386" s="6" t="s">
        <v>12299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30757</v>
      </c>
      <c r="C9387" s="6" t="s">
        <v>30758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12295</v>
      </c>
      <c r="M9387" s="6">
        <v>63</v>
      </c>
      <c r="N9387" s="6" t="e">
        <f>VLOOKUP(A9387,web_archive!D:AB,18,FALSE)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30759</v>
      </c>
      <c r="V9387" s="6" t="s">
        <v>12299</v>
      </c>
      <c r="W9387" s="6" t="s">
        <v>12299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30760</v>
      </c>
      <c r="C9388" s="6" t="s">
        <v>30761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12295</v>
      </c>
      <c r="M9388" s="6">
        <v>63</v>
      </c>
      <c r="N9388" s="6" t="e">
        <f>VLOOKUP(A9388,web_archive!D:AB,18,FALSE)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30762</v>
      </c>
      <c r="V9388" s="6" t="s">
        <v>12299</v>
      </c>
      <c r="W9388" s="6" t="s">
        <v>12299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30763</v>
      </c>
      <c r="C9389" s="6" t="s">
        <v>30764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12295</v>
      </c>
      <c r="M9389" s="6">
        <v>63</v>
      </c>
      <c r="N9389" s="6" t="e">
        <f>VLOOKUP(A9389,web_archive!D:AB,18,FALSE)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30765</v>
      </c>
      <c r="V9389" s="6" t="s">
        <v>12299</v>
      </c>
      <c r="W9389" s="6" t="s">
        <v>12299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30766</v>
      </c>
      <c r="C9390" s="6" t="s">
        <v>30767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12295</v>
      </c>
      <c r="M9390" s="6">
        <v>63</v>
      </c>
      <c r="N9390" s="6" t="e">
        <f>VLOOKUP(A9390,web_archive!D:AB,18,FALSE)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30768</v>
      </c>
      <c r="V9390" s="6" t="s">
        <v>12299</v>
      </c>
      <c r="W9390" s="6" t="s">
        <v>12299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30769</v>
      </c>
      <c r="C9391" s="6" t="s">
        <v>30770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12295</v>
      </c>
      <c r="M9391" s="6">
        <v>63</v>
      </c>
      <c r="N9391" s="6" t="e">
        <f>VLOOKUP(A9391,web_archive!D:AB,18,FALSE)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30771</v>
      </c>
      <c r="V9391" s="6" t="s">
        <v>12299</v>
      </c>
      <c r="W9391" s="6" t="s">
        <v>12299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30772</v>
      </c>
      <c r="C9392" s="6" t="s">
        <v>30773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12295</v>
      </c>
      <c r="M9392" s="6">
        <v>63</v>
      </c>
      <c r="N9392" s="6" t="e">
        <f>VLOOKUP(A9392,web_archive!D:AB,18,FALSE)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30774</v>
      </c>
      <c r="V9392" s="6" t="s">
        <v>12299</v>
      </c>
      <c r="W9392" s="6" t="s">
        <v>12299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30775</v>
      </c>
      <c r="C9393" s="6" t="s">
        <v>30776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12295</v>
      </c>
      <c r="M9393" s="6">
        <v>63</v>
      </c>
      <c r="N9393" s="6" t="e">
        <f>VLOOKUP(A9393,web_archive!D:AB,18,FALSE)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30777</v>
      </c>
      <c r="V9393" s="6" t="s">
        <v>12299</v>
      </c>
      <c r="W9393" s="6" t="s">
        <v>12299</v>
      </c>
      <c r="X9393" s="6"/>
    </row>
    <row r="9394" spans="1:24" x14ac:dyDescent="0.3">
      <c r="A9394" s="6">
        <v>17671</v>
      </c>
      <c r="B9394" s="6" t="s">
        <v>30778</v>
      </c>
      <c r="C9394" s="6" t="s">
        <v>30779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12295</v>
      </c>
      <c r="M9394" s="6">
        <v>63</v>
      </c>
      <c r="N9394" s="6" t="e">
        <f>VLOOKUP(A9394,web_archive!D:AB,18,FALSE)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30780</v>
      </c>
      <c r="V9394" s="6" t="s">
        <v>12299</v>
      </c>
      <c r="W9394" s="6" t="s">
        <v>12299</v>
      </c>
      <c r="X9394" s="6"/>
    </row>
    <row r="9395" spans="1:24" x14ac:dyDescent="0.3">
      <c r="A9395" s="6">
        <v>17674</v>
      </c>
      <c r="B9395" s="6" t="s">
        <v>30781</v>
      </c>
      <c r="C9395" s="6" t="s">
        <v>30782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12295</v>
      </c>
      <c r="M9395" s="6">
        <v>63</v>
      </c>
      <c r="N9395" s="6" t="e">
        <f>VLOOKUP(A9395,web_archive!D:AB,18,FALSE)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30783</v>
      </c>
      <c r="V9395" s="6" t="s">
        <v>12299</v>
      </c>
      <c r="W9395" s="6" t="s">
        <v>12299</v>
      </c>
      <c r="X9395" s="6"/>
    </row>
    <row r="9396" spans="1:24" x14ac:dyDescent="0.3">
      <c r="A9396" s="6">
        <v>17681</v>
      </c>
      <c r="B9396" s="6" t="s">
        <v>30784</v>
      </c>
      <c r="C9396" s="6" t="s">
        <v>30785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12295</v>
      </c>
      <c r="M9396" s="6">
        <v>63</v>
      </c>
      <c r="N9396" s="6" t="e">
        <f>VLOOKUP(A9396,web_archive!D:AB,18,FALSE)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30786</v>
      </c>
      <c r="V9396" s="6" t="s">
        <v>12299</v>
      </c>
      <c r="W9396" s="6" t="s">
        <v>12299</v>
      </c>
      <c r="X9396" s="6"/>
    </row>
    <row r="9397" spans="1:24" x14ac:dyDescent="0.3">
      <c r="A9397" s="6">
        <v>17692</v>
      </c>
      <c r="B9397" s="6" t="s">
        <v>30787</v>
      </c>
      <c r="C9397" s="6" t="s">
        <v>30788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12295</v>
      </c>
      <c r="M9397" s="6">
        <v>63</v>
      </c>
      <c r="N9397" s="6" t="e">
        <f>VLOOKUP(A9397,web_archive!D:AB,18,FALSE)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30789</v>
      </c>
      <c r="V9397" s="6" t="s">
        <v>12299</v>
      </c>
      <c r="W9397" s="6" t="s">
        <v>12299</v>
      </c>
      <c r="X9397" s="6"/>
    </row>
    <row r="9398" spans="1:24" x14ac:dyDescent="0.3">
      <c r="A9398" s="6" t="s">
        <v>12401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VLOOKUP(A9398,web_archive!D:AB,18,FALSE)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30790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VLOOKUP(A9399,web_archive!D:AB,18,FALSE)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12401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VLOOKUP(A9400,web_archive!D:AB,18,FALSE)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1841</v>
      </c>
      <c r="C9401" s="6" t="s">
        <v>1842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12288</v>
      </c>
      <c r="M9401" s="6">
        <v>56</v>
      </c>
      <c r="N9401" s="6" t="str">
        <f>VLOOKUP(A9401,web_archive!D:AB,18,FALSE)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12299</v>
      </c>
      <c r="V9401" s="6" t="s">
        <v>12299</v>
      </c>
      <c r="W9401" s="6" t="s">
        <v>12299</v>
      </c>
      <c r="X9401" s="6"/>
    </row>
    <row r="9402" spans="1:24" x14ac:dyDescent="0.3">
      <c r="A9402" s="6">
        <v>18001</v>
      </c>
      <c r="B9402" s="6" t="s">
        <v>5228</v>
      </c>
      <c r="C9402" s="6" t="s">
        <v>30791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12288</v>
      </c>
      <c r="M9402" s="6">
        <v>56</v>
      </c>
      <c r="N9402" s="6" t="str">
        <f>VLOOKUP(A9402,web_archive!D:AB,18,FALSE)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12554</v>
      </c>
      <c r="V9402" s="6" t="s">
        <v>12585</v>
      </c>
      <c r="W9402" s="6" t="s">
        <v>12299</v>
      </c>
      <c r="X9402" s="6" t="s">
        <v>12299</v>
      </c>
    </row>
    <row r="9403" spans="1:24" x14ac:dyDescent="0.3">
      <c r="A9403" s="6">
        <v>18002</v>
      </c>
      <c r="B9403" s="6" t="s">
        <v>2779</v>
      </c>
      <c r="C9403" s="6" t="s">
        <v>30792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12288</v>
      </c>
      <c r="M9403" s="6">
        <v>56</v>
      </c>
      <c r="N9403" s="6" t="str">
        <f>VLOOKUP(A9403,web_archive!D:AB,18,FALSE)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12554</v>
      </c>
      <c r="V9403" s="6" t="s">
        <v>12659</v>
      </c>
      <c r="W9403" s="6" t="s">
        <v>12299</v>
      </c>
      <c r="X9403" s="6" t="s">
        <v>12299</v>
      </c>
    </row>
    <row r="9404" spans="1:24" x14ac:dyDescent="0.3">
      <c r="A9404" s="6">
        <v>18003</v>
      </c>
      <c r="B9404" s="6" t="s">
        <v>9357</v>
      </c>
      <c r="C9404" s="6" t="s">
        <v>30793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12288</v>
      </c>
      <c r="M9404" s="6">
        <v>56</v>
      </c>
      <c r="N9404" s="6" t="str">
        <f>VLOOKUP(A9404,web_archive!D:AB,18,FALSE)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12554</v>
      </c>
      <c r="V9404" s="6" t="s">
        <v>14091</v>
      </c>
      <c r="W9404" s="6" t="s">
        <v>12299</v>
      </c>
      <c r="X9404" s="6" t="s">
        <v>12299</v>
      </c>
    </row>
    <row r="9405" spans="1:24" x14ac:dyDescent="0.3">
      <c r="A9405" s="6">
        <v>18004</v>
      </c>
      <c r="B9405" s="6" t="s">
        <v>5566</v>
      </c>
      <c r="C9405" s="6" t="s">
        <v>30794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12288</v>
      </c>
      <c r="M9405" s="6">
        <v>56</v>
      </c>
      <c r="N9405" s="6" t="str">
        <f>VLOOKUP(A9405,web_archive!D:AB,18,FALSE)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12299</v>
      </c>
      <c r="V9405" s="6" t="s">
        <v>12299</v>
      </c>
      <c r="W9405" s="6" t="s">
        <v>12299</v>
      </c>
      <c r="X9405" s="6"/>
    </row>
    <row r="9406" spans="1:24" x14ac:dyDescent="0.3">
      <c r="A9406" s="6" t="s">
        <v>12401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VLOOKUP(A9406,web_archive!D:AB,18,FALSE)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30795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VLOOKUP(A9407,web_archive!D:AB,18,FALSE)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12401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VLOOKUP(A9408,web_archive!D:AB,18,FALSE)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30796</v>
      </c>
      <c r="C9409" s="6" t="s">
        <v>30797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14018</v>
      </c>
      <c r="M9409" s="6">
        <v>63</v>
      </c>
      <c r="N9409" s="6" t="e">
        <f>VLOOKUP(A9409,web_archive!D:AB,18,FALSE)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13909</v>
      </c>
      <c r="V9409" s="6" t="s">
        <v>12483</v>
      </c>
      <c r="W9409" s="6" t="s">
        <v>12299</v>
      </c>
      <c r="X9409" s="6" t="s">
        <v>12299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30798</v>
      </c>
      <c r="C9410" s="6" t="s">
        <v>14007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13986</v>
      </c>
      <c r="M9410" s="6">
        <v>63</v>
      </c>
      <c r="N9410" s="6" t="e">
        <f>VLOOKUP(A9410,web_archive!D:AB,18,FALSE)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12554</v>
      </c>
      <c r="V9410" s="6" t="s">
        <v>13766</v>
      </c>
      <c r="W9410" s="6" t="s">
        <v>14009</v>
      </c>
      <c r="X9410" s="6" t="s">
        <v>14010</v>
      </c>
      <c r="Y9410" s="6" t="s">
        <v>14011</v>
      </c>
      <c r="Z9410" s="6" t="s">
        <v>12837</v>
      </c>
      <c r="AA9410" s="6" t="s">
        <v>14012</v>
      </c>
      <c r="AB9410" s="6" t="s">
        <v>12563</v>
      </c>
      <c r="AC9410" s="6" t="s">
        <v>14012</v>
      </c>
      <c r="AD9410" s="6" t="s">
        <v>12862</v>
      </c>
      <c r="AE9410" s="6" t="s">
        <v>14012</v>
      </c>
      <c r="AF9410" s="6" t="s">
        <v>13309</v>
      </c>
      <c r="AG9410" s="6" t="s">
        <v>14012</v>
      </c>
      <c r="AH9410" s="6" t="s">
        <v>12860</v>
      </c>
      <c r="AI9410" s="6" t="s">
        <v>12708</v>
      </c>
      <c r="AJ9410" s="6" t="s">
        <v>12299</v>
      </c>
      <c r="AK9410" s="6" t="s">
        <v>12299</v>
      </c>
    </row>
    <row r="9411" spans="1:37" x14ac:dyDescent="0.3">
      <c r="A9411" s="6">
        <v>18102</v>
      </c>
      <c r="B9411" s="6" t="s">
        <v>30799</v>
      </c>
      <c r="C9411" s="6" t="s">
        <v>14007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13986</v>
      </c>
      <c r="M9411" s="6">
        <v>63</v>
      </c>
      <c r="N9411" s="6" t="e">
        <f>VLOOKUP(A9411,web_archive!D:AB,18,FALSE)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12554</v>
      </c>
      <c r="V9411" s="6" t="s">
        <v>13766</v>
      </c>
      <c r="W9411" s="6" t="s">
        <v>14009</v>
      </c>
      <c r="X9411" s="6" t="s">
        <v>14010</v>
      </c>
      <c r="Y9411" s="6" t="s">
        <v>14011</v>
      </c>
      <c r="Z9411" s="6" t="s">
        <v>12837</v>
      </c>
      <c r="AA9411" s="6" t="s">
        <v>14012</v>
      </c>
      <c r="AB9411" s="6" t="s">
        <v>12563</v>
      </c>
      <c r="AC9411" s="6" t="s">
        <v>14012</v>
      </c>
      <c r="AD9411" s="6" t="s">
        <v>12862</v>
      </c>
      <c r="AE9411" s="6" t="s">
        <v>14012</v>
      </c>
      <c r="AF9411" s="6" t="s">
        <v>13309</v>
      </c>
      <c r="AG9411" s="6" t="s">
        <v>14012</v>
      </c>
      <c r="AH9411" s="6" t="s">
        <v>12860</v>
      </c>
      <c r="AI9411" s="6" t="s">
        <v>12708</v>
      </c>
      <c r="AJ9411" s="6" t="s">
        <v>12299</v>
      </c>
      <c r="AK9411" s="6" t="s">
        <v>12299</v>
      </c>
    </row>
    <row r="9412" spans="1:37" x14ac:dyDescent="0.3">
      <c r="A9412" s="6">
        <v>18103</v>
      </c>
      <c r="B9412" s="6" t="s">
        <v>30800</v>
      </c>
      <c r="C9412" s="6" t="s">
        <v>30801</v>
      </c>
      <c r="D9412" s="6">
        <v>5</v>
      </c>
      <c r="E9412" s="6">
        <v>0</v>
      </c>
      <c r="F9412" s="6"/>
      <c r="G9412" s="6">
        <v>1700</v>
      </c>
      <c r="H9412" s="6" t="s">
        <v>30802</v>
      </c>
      <c r="I9412" s="6"/>
      <c r="J9412" s="6">
        <v>5</v>
      </c>
      <c r="K9412" s="6">
        <v>0</v>
      </c>
      <c r="L9412" s="6" t="s">
        <v>14018</v>
      </c>
      <c r="M9412" s="6">
        <v>56</v>
      </c>
      <c r="N9412" s="6" t="e">
        <f>VLOOKUP(A9412,web_archive!D:AB,18,FALSE)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12542</v>
      </c>
      <c r="V9412" s="6" t="s">
        <v>16502</v>
      </c>
      <c r="W9412" s="6" t="s">
        <v>17196</v>
      </c>
      <c r="X9412" s="6" t="s">
        <v>12489</v>
      </c>
      <c r="Y9412" s="6" t="s">
        <v>12299</v>
      </c>
      <c r="Z9412" s="6" t="s">
        <v>12299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30803</v>
      </c>
      <c r="C9413" s="6" t="s">
        <v>30804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14018</v>
      </c>
      <c r="M9413" s="6">
        <v>63</v>
      </c>
      <c r="N9413" s="6" t="e">
        <f>VLOOKUP(A9413,web_archive!D:AB,18,FALSE)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12543</v>
      </c>
      <c r="V9413" s="6" t="s">
        <v>12368</v>
      </c>
      <c r="W9413" s="6" t="s">
        <v>12299</v>
      </c>
      <c r="X9413" s="6" t="s">
        <v>12299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30805</v>
      </c>
      <c r="C9414" s="6" t="s">
        <v>30806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14018</v>
      </c>
      <c r="M9414" s="6">
        <v>63</v>
      </c>
      <c r="N9414" s="6" t="e">
        <f>VLOOKUP(A9414,web_archive!D:AB,18,FALSE)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12299</v>
      </c>
      <c r="V9414" s="6" t="s">
        <v>12299</v>
      </c>
      <c r="W9414" s="6" t="s">
        <v>12299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30807</v>
      </c>
      <c r="C9415" s="6" t="s">
        <v>30808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13986</v>
      </c>
      <c r="M9415" s="6">
        <v>63</v>
      </c>
      <c r="N9415" s="6" t="e">
        <f>VLOOKUP(A9415,web_archive!D:AB,18,FALSE)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12299</v>
      </c>
      <c r="V9415" s="6" t="s">
        <v>12299</v>
      </c>
      <c r="W9415" s="6" t="s">
        <v>12299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30809</v>
      </c>
      <c r="C9416" s="6" t="s">
        <v>30810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13986</v>
      </c>
      <c r="M9416" s="6">
        <v>63</v>
      </c>
      <c r="N9416" s="6" t="e">
        <f>VLOOKUP(A9416,web_archive!D:AB,18,FALSE)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12543</v>
      </c>
      <c r="V9416" s="6" t="s">
        <v>12903</v>
      </c>
      <c r="W9416" s="6" t="s">
        <v>18097</v>
      </c>
      <c r="X9416" s="6" t="s">
        <v>30811</v>
      </c>
      <c r="Y9416" s="6" t="s">
        <v>13744</v>
      </c>
      <c r="Z9416" s="6" t="s">
        <v>12299</v>
      </c>
      <c r="AA9416" s="6" t="s">
        <v>12299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30812</v>
      </c>
      <c r="C9417" s="6" t="s">
        <v>30813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14018</v>
      </c>
      <c r="M9417" s="6">
        <v>63</v>
      </c>
      <c r="N9417" s="6" t="e">
        <f>VLOOKUP(A9417,web_archive!D:AB,18,FALSE)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12543</v>
      </c>
      <c r="V9417" s="6" t="s">
        <v>12762</v>
      </c>
      <c r="W9417" s="6" t="s">
        <v>30814</v>
      </c>
      <c r="X9417" s="6" t="s">
        <v>15659</v>
      </c>
      <c r="Y9417" s="6">
        <v>10</v>
      </c>
      <c r="Z9417" s="6">
        <v>7000</v>
      </c>
      <c r="AA9417" s="6" t="s">
        <v>12682</v>
      </c>
      <c r="AB9417" s="6" t="s">
        <v>30815</v>
      </c>
      <c r="AC9417" s="6" t="s">
        <v>13744</v>
      </c>
      <c r="AD9417" s="6" t="s">
        <v>12299</v>
      </c>
      <c r="AE9417" s="6" t="s">
        <v>12299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30816</v>
      </c>
      <c r="C9418" s="6" t="s">
        <v>30817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12270</v>
      </c>
      <c r="M9418" s="6">
        <v>63</v>
      </c>
      <c r="N9418" s="6" t="e">
        <f>VLOOKUP(A9418,web_archive!D:AB,18,FALSE)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13218</v>
      </c>
      <c r="V9418" s="6" t="s">
        <v>28692</v>
      </c>
      <c r="W9418" s="6" t="s">
        <v>30818</v>
      </c>
      <c r="X9418" s="6" t="s">
        <v>28692</v>
      </c>
      <c r="Y9418" s="6" t="s">
        <v>30819</v>
      </c>
      <c r="Z9418" s="6" t="s">
        <v>12299</v>
      </c>
      <c r="AA9418" s="6" t="s">
        <v>12299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30820</v>
      </c>
      <c r="C9419" s="6" t="s">
        <v>30821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14002</v>
      </c>
      <c r="M9419" s="6">
        <v>63</v>
      </c>
      <c r="N9419" s="6" t="e">
        <f>VLOOKUP(A9419,web_archive!D:AB,18,FALSE)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13218</v>
      </c>
      <c r="V9419" s="6" t="s">
        <v>16787</v>
      </c>
      <c r="W9419" s="6" t="s">
        <v>30822</v>
      </c>
      <c r="X9419" s="6" t="s">
        <v>16787</v>
      </c>
      <c r="Y9419" s="6" t="s">
        <v>30823</v>
      </c>
      <c r="Z9419" s="6" t="s">
        <v>14415</v>
      </c>
      <c r="AA9419" s="6" t="s">
        <v>12299</v>
      </c>
      <c r="AB9419" s="6" t="s">
        <v>12299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30824</v>
      </c>
      <c r="C9420" s="6" t="s">
        <v>30825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14018</v>
      </c>
      <c r="M9420" s="6">
        <v>63</v>
      </c>
      <c r="N9420" s="6" t="e">
        <f>VLOOKUP(A9420,web_archive!D:AB,18,FALSE)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12858</v>
      </c>
      <c r="V9420" s="6" t="s">
        <v>12651</v>
      </c>
      <c r="W9420" s="6" t="s">
        <v>30826</v>
      </c>
      <c r="X9420" s="6">
        <v>1</v>
      </c>
      <c r="Y9420" s="6" t="s">
        <v>13911</v>
      </c>
      <c r="Z9420" s="6" t="s">
        <v>12299</v>
      </c>
      <c r="AA9420" s="6" t="s">
        <v>12299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30827</v>
      </c>
      <c r="C9421" s="6" t="s">
        <v>30828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13986</v>
      </c>
      <c r="M9421" s="6">
        <v>63</v>
      </c>
      <c r="N9421" s="6" t="e">
        <f>VLOOKUP(A9421,web_archive!D:AB,18,FALSE)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12948</v>
      </c>
      <c r="V9421" s="6" t="s">
        <v>30829</v>
      </c>
      <c r="W9421" s="6" t="s">
        <v>30830</v>
      </c>
      <c r="X9421" s="6" t="s">
        <v>30831</v>
      </c>
      <c r="Y9421" s="6" t="s">
        <v>12951</v>
      </c>
      <c r="Z9421" s="6" t="s">
        <v>12299</v>
      </c>
      <c r="AA9421" s="6" t="s">
        <v>12299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30832</v>
      </c>
      <c r="C9422" s="6" t="s">
        <v>30833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13986</v>
      </c>
      <c r="M9422" s="6">
        <v>63</v>
      </c>
      <c r="N9422" s="6" t="e">
        <f>VLOOKUP(A9422,web_archive!D:AB,18,FALSE)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12960</v>
      </c>
      <c r="V9422" s="6" t="s">
        <v>12551</v>
      </c>
      <c r="W9422" s="6">
        <v>10000</v>
      </c>
      <c r="X9422" s="6" t="s">
        <v>18788</v>
      </c>
      <c r="Y9422" s="6" t="s">
        <v>13639</v>
      </c>
      <c r="Z9422" s="6" t="s">
        <v>12299</v>
      </c>
      <c r="AA9422" s="6" t="s">
        <v>12299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30834</v>
      </c>
      <c r="C9423" s="6" t="s">
        <v>30835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13986</v>
      </c>
      <c r="M9423" s="6">
        <v>63</v>
      </c>
      <c r="N9423" s="6" t="e">
        <f>VLOOKUP(A9423,web_archive!D:AB,18,FALSE)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12570</v>
      </c>
      <c r="V9423" s="6" t="s">
        <v>12551</v>
      </c>
      <c r="W9423" s="6" t="s">
        <v>30836</v>
      </c>
      <c r="X9423" s="6" t="s">
        <v>12551</v>
      </c>
      <c r="Y9423" s="6" t="s">
        <v>12486</v>
      </c>
      <c r="Z9423" s="6" t="s">
        <v>12299</v>
      </c>
      <c r="AA9423" s="6" t="s">
        <v>12299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30837</v>
      </c>
      <c r="C9424" s="6" t="s">
        <v>14044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13986</v>
      </c>
      <c r="M9424" s="6">
        <v>63</v>
      </c>
      <c r="N9424" s="6" t="e">
        <f>VLOOKUP(A9424,web_archive!D:AB,18,FALSE)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12299</v>
      </c>
      <c r="V9424" s="6" t="s">
        <v>12299</v>
      </c>
      <c r="W9424" s="6" t="s">
        <v>12299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30838</v>
      </c>
      <c r="C9425" s="6" t="s">
        <v>30839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14018</v>
      </c>
      <c r="M9425" s="6">
        <v>63</v>
      </c>
      <c r="N9425" s="6" t="e">
        <f>VLOOKUP(A9425,web_archive!D:AB,18,FALSE)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30840</v>
      </c>
      <c r="V9425" s="6" t="s">
        <v>13229</v>
      </c>
      <c r="W9425" s="6" t="s">
        <v>30841</v>
      </c>
      <c r="X9425" s="6" t="s">
        <v>12965</v>
      </c>
      <c r="Y9425" s="6" t="s">
        <v>12966</v>
      </c>
      <c r="Z9425" s="6" t="s">
        <v>12967</v>
      </c>
      <c r="AA9425" s="6" t="s">
        <v>12299</v>
      </c>
      <c r="AB9425" s="6" t="s">
        <v>12299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30842</v>
      </c>
      <c r="C9426" s="6" t="s">
        <v>30843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14008</v>
      </c>
      <c r="M9426" s="6">
        <v>63</v>
      </c>
      <c r="N9426" s="6" t="e">
        <f>VLOOKUP(A9426,web_archive!D:AB,18,FALSE)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12299</v>
      </c>
      <c r="V9426" s="6" t="s">
        <v>12299</v>
      </c>
      <c r="W9426" s="6" t="s">
        <v>12299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30844</v>
      </c>
      <c r="C9427" s="6" t="s">
        <v>30845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13986</v>
      </c>
      <c r="M9427" s="6">
        <v>63</v>
      </c>
      <c r="N9427" s="6" t="e">
        <f>VLOOKUP(A9427,web_archive!D:AB,18,FALSE)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12570</v>
      </c>
      <c r="V9427" s="6" t="s">
        <v>12551</v>
      </c>
      <c r="W9427" s="6" t="s">
        <v>12973</v>
      </c>
      <c r="X9427" s="6" t="s">
        <v>12563</v>
      </c>
      <c r="Y9427" s="6" t="s">
        <v>12838</v>
      </c>
      <c r="Z9427" s="6" t="s">
        <v>12299</v>
      </c>
      <c r="AA9427" s="6" t="s">
        <v>12299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30846</v>
      </c>
      <c r="C9428" s="6" t="s">
        <v>30847</v>
      </c>
      <c r="D9428" s="6">
        <v>5</v>
      </c>
      <c r="E9428" s="6">
        <v>10</v>
      </c>
      <c r="F9428" s="6"/>
      <c r="G9428" s="6">
        <v>1300</v>
      </c>
      <c r="H9428" s="6" t="s">
        <v>30848</v>
      </c>
      <c r="I9428" s="6"/>
      <c r="J9428" s="6">
        <v>5</v>
      </c>
      <c r="K9428" s="6">
        <v>1</v>
      </c>
      <c r="L9428" s="6" t="s">
        <v>12257</v>
      </c>
      <c r="M9428" s="6">
        <v>63</v>
      </c>
      <c r="N9428" s="6" t="e">
        <f>VLOOKUP(A9428,web_archive!D:AB,18,FALSE)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12542</v>
      </c>
      <c r="V9428" s="6" t="s">
        <v>13241</v>
      </c>
      <c r="W9428" s="6" t="s">
        <v>13242</v>
      </c>
      <c r="X9428" s="6" t="s">
        <v>13243</v>
      </c>
      <c r="Y9428" s="6">
        <v>50</v>
      </c>
      <c r="Z9428" s="6" t="s">
        <v>13244</v>
      </c>
      <c r="AA9428" s="6">
        <v>10</v>
      </c>
      <c r="AB9428" s="6" t="s">
        <v>13245</v>
      </c>
      <c r="AC9428" s="6">
        <v>100</v>
      </c>
      <c r="AD9428" s="6" t="s">
        <v>12581</v>
      </c>
      <c r="AE9428" s="6" t="s">
        <v>12299</v>
      </c>
      <c r="AF9428" s="6" t="s">
        <v>13246</v>
      </c>
      <c r="AG9428" s="6" t="s">
        <v>12298</v>
      </c>
    </row>
    <row r="9429" spans="1:33" x14ac:dyDescent="0.3">
      <c r="A9429" s="6">
        <v>18120</v>
      </c>
      <c r="B9429" s="6" t="s">
        <v>30849</v>
      </c>
      <c r="C9429" s="6" t="s">
        <v>30850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14008</v>
      </c>
      <c r="M9429" s="6">
        <v>63</v>
      </c>
      <c r="N9429" s="6" t="e">
        <f>VLOOKUP(A9429,web_archive!D:AB,18,FALSE)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12570</v>
      </c>
      <c r="V9429" s="6" t="s">
        <v>12798</v>
      </c>
      <c r="W9429" s="6" t="s">
        <v>13100</v>
      </c>
      <c r="X9429" s="6" t="s">
        <v>13041</v>
      </c>
      <c r="Y9429" s="6" t="s">
        <v>25335</v>
      </c>
      <c r="Z9429" s="6" t="s">
        <v>12675</v>
      </c>
      <c r="AA9429" s="6" t="s">
        <v>25336</v>
      </c>
      <c r="AB9429" s="6" t="s">
        <v>12299</v>
      </c>
      <c r="AC9429" s="6" t="s">
        <v>12299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30851</v>
      </c>
      <c r="C9430" s="6" t="s">
        <v>30852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14008</v>
      </c>
      <c r="M9430" s="6">
        <v>63</v>
      </c>
      <c r="N9430" s="6" t="e">
        <f>VLOOKUP(A9430,web_archive!D:AB,18,FALSE)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13163</v>
      </c>
      <c r="V9430" s="6" t="s">
        <v>13164</v>
      </c>
      <c r="W9430" s="6" t="s">
        <v>12360</v>
      </c>
      <c r="X9430" s="6" t="s">
        <v>13165</v>
      </c>
      <c r="Y9430" s="6" t="s">
        <v>12299</v>
      </c>
      <c r="Z9430" s="6" t="s">
        <v>12299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30853</v>
      </c>
      <c r="C9431" s="6" t="s">
        <v>30854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14002</v>
      </c>
      <c r="M9431" s="6">
        <v>63</v>
      </c>
      <c r="N9431" s="6" t="e">
        <f>VLOOKUP(A9431,web_archive!D:AB,18,FALSE)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13909</v>
      </c>
      <c r="V9431" s="6" t="s">
        <v>30855</v>
      </c>
      <c r="W9431" s="6" t="s">
        <v>30856</v>
      </c>
      <c r="X9431" s="6" t="s">
        <v>12370</v>
      </c>
      <c r="Y9431" s="6" t="s">
        <v>12299</v>
      </c>
      <c r="Z9431" s="6" t="s">
        <v>12299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30857</v>
      </c>
      <c r="C9432" s="6" t="s">
        <v>30858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14018</v>
      </c>
      <c r="M9432" s="6">
        <v>63</v>
      </c>
      <c r="N9432" s="6" t="e">
        <f>VLOOKUP(A9432,web_archive!D:AB,18,FALSE)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13909</v>
      </c>
      <c r="V9432" s="6" t="s">
        <v>30859</v>
      </c>
      <c r="W9432" s="6" t="s">
        <v>17196</v>
      </c>
      <c r="X9432" s="6" t="s">
        <v>30860</v>
      </c>
      <c r="Y9432" s="6" t="s">
        <v>17196</v>
      </c>
      <c r="Z9432" s="6" t="s">
        <v>12649</v>
      </c>
      <c r="AA9432" s="6" t="s">
        <v>12299</v>
      </c>
      <c r="AB9432" s="6" t="s">
        <v>12299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30861</v>
      </c>
      <c r="C9433" s="6" t="s">
        <v>30862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13986</v>
      </c>
      <c r="M9433" s="6">
        <v>63</v>
      </c>
      <c r="N9433" s="6" t="e">
        <f>VLOOKUP(A9433,web_archive!D:AB,18,FALSE)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12858</v>
      </c>
      <c r="V9433" s="6" t="s">
        <v>12692</v>
      </c>
      <c r="W9433" s="6" t="s">
        <v>12549</v>
      </c>
      <c r="X9433" s="6" t="s">
        <v>13417</v>
      </c>
      <c r="Y9433" s="6" t="s">
        <v>12551</v>
      </c>
      <c r="Z9433" s="6" t="s">
        <v>14198</v>
      </c>
      <c r="AA9433" s="6" t="s">
        <v>12549</v>
      </c>
      <c r="AB9433" s="6" t="s">
        <v>13251</v>
      </c>
      <c r="AC9433" s="6" t="s">
        <v>12551</v>
      </c>
      <c r="AD9433" s="6" t="s">
        <v>12825</v>
      </c>
      <c r="AE9433" s="6" t="s">
        <v>12368</v>
      </c>
      <c r="AF9433" s="6" t="s">
        <v>12299</v>
      </c>
      <c r="AG9433" s="6" t="s">
        <v>12299</v>
      </c>
    </row>
    <row r="9434" spans="1:33" x14ac:dyDescent="0.3">
      <c r="A9434" s="6">
        <v>18125</v>
      </c>
      <c r="B9434" s="6" t="s">
        <v>30863</v>
      </c>
      <c r="C9434" s="6" t="s">
        <v>30864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30865</v>
      </c>
      <c r="M9434" s="6">
        <v>63</v>
      </c>
      <c r="N9434" s="6" t="e">
        <f>VLOOKUP(A9434,web_archive!D:AB,18,FALSE)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30866</v>
      </c>
      <c r="V9434" s="6" t="s">
        <v>12675</v>
      </c>
      <c r="W9434" s="6" t="s">
        <v>30867</v>
      </c>
      <c r="X9434" s="6" t="s">
        <v>13825</v>
      </c>
      <c r="Y9434" s="6" t="s">
        <v>12685</v>
      </c>
      <c r="Z9434" s="6" t="s">
        <v>12299</v>
      </c>
      <c r="AA9434" s="6" t="s">
        <v>12299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30868</v>
      </c>
      <c r="C9435" s="6" t="s">
        <v>30869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14002</v>
      </c>
      <c r="M9435" s="6">
        <v>56</v>
      </c>
      <c r="N9435" s="6" t="e">
        <f>VLOOKUP(A9435,web_archive!D:AB,18,FALSE)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13315</v>
      </c>
      <c r="V9435" s="6" t="s">
        <v>13494</v>
      </c>
      <c r="W9435" s="6" t="s">
        <v>12491</v>
      </c>
      <c r="X9435" s="6" t="s">
        <v>12299</v>
      </c>
      <c r="Y9435" s="6" t="s">
        <v>12299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30870</v>
      </c>
      <c r="C9436" s="6" t="s">
        <v>30871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14002</v>
      </c>
      <c r="M9436" s="6">
        <v>56</v>
      </c>
      <c r="N9436" s="6" t="e">
        <f>VLOOKUP(A9436,web_archive!D:AB,18,FALSE)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13315</v>
      </c>
      <c r="V9436" s="6" t="s">
        <v>13919</v>
      </c>
      <c r="W9436" s="6" t="s">
        <v>12663</v>
      </c>
      <c r="X9436" s="6" t="s">
        <v>12299</v>
      </c>
      <c r="Y9436" s="6" t="s">
        <v>12299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30872</v>
      </c>
      <c r="C9437" s="6" t="s">
        <v>30873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30874</v>
      </c>
      <c r="M9437" s="6">
        <v>56</v>
      </c>
      <c r="N9437" s="6" t="e">
        <f>VLOOKUP(A9437,web_archive!D:AB,18,FALSE)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12299</v>
      </c>
      <c r="V9437" s="6" t="s">
        <v>12299</v>
      </c>
      <c r="W9437" s="6" t="s">
        <v>12299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30875</v>
      </c>
      <c r="C9438" s="6" t="s">
        <v>30876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13986</v>
      </c>
      <c r="M9438" s="6">
        <v>63</v>
      </c>
      <c r="N9438" s="6" t="e">
        <f>VLOOKUP(A9438,web_archive!D:AB,18,FALSE)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12948</v>
      </c>
      <c r="V9438" s="6" t="s">
        <v>13262</v>
      </c>
      <c r="W9438" s="6" t="s">
        <v>13263</v>
      </c>
      <c r="X9438" s="6" t="s">
        <v>12299</v>
      </c>
      <c r="Y9438" s="6" t="s">
        <v>12299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30877</v>
      </c>
      <c r="C9439" s="6" t="s">
        <v>30878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13986</v>
      </c>
      <c r="M9439" s="6">
        <v>63</v>
      </c>
      <c r="N9439" s="6" t="e">
        <f>VLOOKUP(A9439,web_archive!D:AB,18,FALSE)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13138</v>
      </c>
      <c r="V9439" s="6" t="s">
        <v>14304</v>
      </c>
      <c r="W9439" s="6" t="s">
        <v>14305</v>
      </c>
      <c r="X9439" s="6" t="s">
        <v>12299</v>
      </c>
      <c r="Y9439" s="6" t="s">
        <v>12299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30879</v>
      </c>
      <c r="C9440" s="6" t="s">
        <v>1752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14008</v>
      </c>
      <c r="M9440" s="6">
        <v>63</v>
      </c>
      <c r="N9440" s="6" t="e">
        <f>VLOOKUP(A9440,web_archive!D:AB,18,FALSE)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14036</v>
      </c>
      <c r="V9440" s="6" t="s">
        <v>13458</v>
      </c>
      <c r="W9440" s="6" t="s">
        <v>12489</v>
      </c>
      <c r="X9440" s="6" t="s">
        <v>12299</v>
      </c>
      <c r="Y9440" s="6" t="s">
        <v>12299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30880</v>
      </c>
      <c r="C9441" s="6" t="s">
        <v>14038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14008</v>
      </c>
      <c r="M9441" s="6">
        <v>63</v>
      </c>
      <c r="N9441" s="6" t="e">
        <f>VLOOKUP(A9441,web_archive!D:AB,18,FALSE)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12562</v>
      </c>
      <c r="V9441" s="6" t="s">
        <v>12556</v>
      </c>
      <c r="W9441" s="6" t="s">
        <v>13387</v>
      </c>
      <c r="X9441" s="6" t="s">
        <v>12299</v>
      </c>
      <c r="Y9441" s="6" t="s">
        <v>12299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30881</v>
      </c>
      <c r="C9442" s="6" t="s">
        <v>14040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14008</v>
      </c>
      <c r="M9442" s="6">
        <v>63</v>
      </c>
      <c r="N9442" s="6" t="e">
        <f>VLOOKUP(A9442,web_archive!D:AB,18,FALSE)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12299</v>
      </c>
      <c r="V9442" s="6" t="s">
        <v>12299</v>
      </c>
      <c r="W9442" s="6" t="s">
        <v>12299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30882</v>
      </c>
      <c r="C9443" s="6" t="s">
        <v>14042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14008</v>
      </c>
      <c r="M9443" s="6">
        <v>63</v>
      </c>
      <c r="N9443" s="6" t="e">
        <f>VLOOKUP(A9443,web_archive!D:AB,18,FALSE)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12299</v>
      </c>
      <c r="V9443" s="6" t="s">
        <v>12299</v>
      </c>
      <c r="W9443" s="6" t="s">
        <v>12299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12401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VLOOKUP(A9444,web_archive!D:AB,18,FALSE)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17801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VLOOKUP(A9445,web_archive!D:AB,18,FALSE)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12401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VLOOKUP(A9446,web_archive!D:AB,18,FALSE)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30883</v>
      </c>
      <c r="C9447" s="6" t="s">
        <v>30884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12295</v>
      </c>
      <c r="M9447" s="6">
        <v>63</v>
      </c>
      <c r="N9447" s="6" t="e">
        <f>VLOOKUP(A9447,web_archive!D:AB,18,FALSE)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15836</v>
      </c>
      <c r="V9447" s="6" t="s">
        <v>12675</v>
      </c>
      <c r="W9447" s="6" t="s">
        <v>22406</v>
      </c>
      <c r="X9447" s="6" t="s">
        <v>12299</v>
      </c>
      <c r="Y9447" s="6" t="s">
        <v>12299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30885</v>
      </c>
      <c r="C9448" s="6" t="s">
        <v>30886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12295</v>
      </c>
      <c r="M9448" s="6">
        <v>63</v>
      </c>
      <c r="N9448" s="6" t="e">
        <f>VLOOKUP(A9448,web_archive!D:AB,18,FALSE)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15836</v>
      </c>
      <c r="V9448" s="6" t="s">
        <v>12675</v>
      </c>
      <c r="W9448" s="6" t="s">
        <v>16145</v>
      </c>
      <c r="X9448" s="6" t="s">
        <v>12299</v>
      </c>
      <c r="Y9448" s="6" t="s">
        <v>12299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30887</v>
      </c>
      <c r="C9449" s="6" t="s">
        <v>30888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12295</v>
      </c>
      <c r="M9449" s="6">
        <v>63</v>
      </c>
      <c r="N9449" s="6" t="e">
        <f>VLOOKUP(A9449,web_archive!D:AB,18,FALSE)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15836</v>
      </c>
      <c r="V9449" s="6" t="s">
        <v>12675</v>
      </c>
      <c r="W9449" s="6" t="s">
        <v>12413</v>
      </c>
      <c r="X9449" s="6" t="s">
        <v>12299</v>
      </c>
      <c r="Y9449" s="6" t="s">
        <v>12299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30889</v>
      </c>
      <c r="C9450" s="6" t="s">
        <v>30890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12295</v>
      </c>
      <c r="M9450" s="6">
        <v>63</v>
      </c>
      <c r="N9450" s="6" t="e">
        <f>VLOOKUP(A9450,web_archive!D:AB,18,FALSE)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12674</v>
      </c>
      <c r="V9450" s="6" t="s">
        <v>12675</v>
      </c>
      <c r="W9450" s="6" t="s">
        <v>15529</v>
      </c>
      <c r="X9450" s="6" t="s">
        <v>15622</v>
      </c>
      <c r="Y9450" s="6" t="s">
        <v>16214</v>
      </c>
      <c r="Z9450" s="6" t="s">
        <v>12489</v>
      </c>
      <c r="AA9450" s="6" t="s">
        <v>12299</v>
      </c>
      <c r="AB9450" s="6" t="s">
        <v>12299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30891</v>
      </c>
      <c r="C9451" s="6" t="s">
        <v>30892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12295</v>
      </c>
      <c r="M9451" s="6">
        <v>63</v>
      </c>
      <c r="N9451" s="6" t="e">
        <f>VLOOKUP(A9451,web_archive!D:AB,18,FALSE)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30893</v>
      </c>
      <c r="V9451" s="6" t="s">
        <v>30894</v>
      </c>
      <c r="W9451" s="6" t="s">
        <v>30895</v>
      </c>
      <c r="X9451" s="6" t="s">
        <v>16912</v>
      </c>
      <c r="Y9451" s="6">
        <v>2</v>
      </c>
      <c r="Z9451" s="6">
        <v>10</v>
      </c>
      <c r="AA9451" s="6" t="s">
        <v>13354</v>
      </c>
      <c r="AB9451" s="6" t="s">
        <v>12298</v>
      </c>
      <c r="AC9451" s="6" t="s">
        <v>12299</v>
      </c>
      <c r="AD9451" s="6" t="s">
        <v>12299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30896</v>
      </c>
      <c r="C9452" s="6" t="s">
        <v>30897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12295</v>
      </c>
      <c r="M9452" s="6">
        <v>63</v>
      </c>
      <c r="N9452" s="6" t="e">
        <f>VLOOKUP(A9452,web_archive!D:AB,18,FALSE)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12807</v>
      </c>
      <c r="V9452" s="6" t="s">
        <v>18333</v>
      </c>
      <c r="W9452" s="6">
        <v>517</v>
      </c>
      <c r="X9452" s="6" t="s">
        <v>16441</v>
      </c>
      <c r="Y9452" s="6">
        <v>517</v>
      </c>
      <c r="Z9452" s="6" t="s">
        <v>30898</v>
      </c>
      <c r="AA9452" s="6" t="s">
        <v>18045</v>
      </c>
      <c r="AB9452" s="6" t="s">
        <v>12299</v>
      </c>
      <c r="AC9452" s="6" t="s">
        <v>12299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30899</v>
      </c>
      <c r="C9453" s="6" t="s">
        <v>30900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12295</v>
      </c>
      <c r="M9453" s="6">
        <v>63</v>
      </c>
      <c r="N9453" s="6" t="e">
        <f>VLOOKUP(A9453,web_archive!D:AB,18,FALSE)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12807</v>
      </c>
      <c r="V9453" s="6" t="s">
        <v>16214</v>
      </c>
      <c r="W9453" s="6" t="s">
        <v>12489</v>
      </c>
      <c r="X9453" s="6" t="s">
        <v>12299</v>
      </c>
      <c r="Y9453" s="6" t="s">
        <v>12299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3619</v>
      </c>
      <c r="C9454" s="6" t="s">
        <v>3616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14534</v>
      </c>
      <c r="M9454" s="6">
        <v>63</v>
      </c>
      <c r="N9454" s="6" t="e">
        <f>VLOOKUP(A9454,web_archive!D:AB,18,FALSE)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12299</v>
      </c>
      <c r="V9454" s="6" t="s">
        <v>12299</v>
      </c>
      <c r="W9454" s="6" t="s">
        <v>12299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30901</v>
      </c>
      <c r="C9455" s="6" t="s">
        <v>30902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14534</v>
      </c>
      <c r="M9455" s="6">
        <v>63</v>
      </c>
      <c r="N9455" s="6" t="e">
        <f>VLOOKUP(A9455,web_archive!D:AB,18,FALSE)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12787</v>
      </c>
      <c r="V9455" s="6" t="s">
        <v>14734</v>
      </c>
      <c r="W9455" s="6" t="s">
        <v>18019</v>
      </c>
      <c r="X9455" s="6" t="s">
        <v>14532</v>
      </c>
      <c r="Y9455" s="6" t="s">
        <v>13084</v>
      </c>
      <c r="Z9455" s="6" t="s">
        <v>30903</v>
      </c>
      <c r="AA9455" s="6" t="s">
        <v>30904</v>
      </c>
      <c r="AB9455" s="6">
        <v>522</v>
      </c>
      <c r="AC9455" s="6" t="s">
        <v>30905</v>
      </c>
      <c r="AD9455" s="6" t="s">
        <v>12299</v>
      </c>
      <c r="AE9455" s="6" t="s">
        <v>12299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30906</v>
      </c>
      <c r="C9456" s="6" t="s">
        <v>30907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14534</v>
      </c>
      <c r="M9456" s="6">
        <v>63</v>
      </c>
      <c r="N9456" s="6" t="e">
        <f>VLOOKUP(A9456,web_archive!D:AB,18,FALSE)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12787</v>
      </c>
      <c r="V9456" s="6" t="s">
        <v>12814</v>
      </c>
      <c r="W9456" s="6" t="s">
        <v>12551</v>
      </c>
      <c r="X9456" s="6" t="s">
        <v>12797</v>
      </c>
      <c r="Y9456" s="6" t="s">
        <v>12549</v>
      </c>
      <c r="Z9456" s="6" t="s">
        <v>18077</v>
      </c>
      <c r="AA9456" s="6">
        <v>501</v>
      </c>
      <c r="AB9456" s="6" t="s">
        <v>16619</v>
      </c>
      <c r="AC9456" s="6">
        <v>504</v>
      </c>
      <c r="AD9456" s="6" t="s">
        <v>30908</v>
      </c>
      <c r="AE9456" s="6" t="s">
        <v>30909</v>
      </c>
      <c r="AF9456" s="6" t="s">
        <v>16427</v>
      </c>
      <c r="AG9456" s="6" t="s">
        <v>12675</v>
      </c>
      <c r="AH9456" s="6" t="s">
        <v>13697</v>
      </c>
      <c r="AI9456" s="6" t="s">
        <v>12404</v>
      </c>
      <c r="AJ9456" s="6" t="s">
        <v>12299</v>
      </c>
      <c r="AK9456" s="6" t="s">
        <v>12299</v>
      </c>
    </row>
    <row r="9457" spans="1:33" x14ac:dyDescent="0.3">
      <c r="A9457" s="6">
        <v>18510</v>
      </c>
      <c r="B9457" s="6" t="s">
        <v>30910</v>
      </c>
      <c r="C9457" s="6" t="s">
        <v>30911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12295</v>
      </c>
      <c r="M9457" s="6">
        <v>63</v>
      </c>
      <c r="N9457" s="6" t="e">
        <f>VLOOKUP(A9457,web_archive!D:AB,18,FALSE)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12978</v>
      </c>
      <c r="V9457" s="6" t="s">
        <v>12551</v>
      </c>
      <c r="W9457" s="6" t="s">
        <v>12797</v>
      </c>
      <c r="X9457" s="6" t="s">
        <v>12549</v>
      </c>
      <c r="Y9457" s="6" t="s">
        <v>12489</v>
      </c>
      <c r="Z9457" s="6" t="s">
        <v>12299</v>
      </c>
      <c r="AA9457" s="6" t="s">
        <v>12299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30912</v>
      </c>
      <c r="C9458" s="6" t="s">
        <v>30913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12295</v>
      </c>
      <c r="M9458" s="6">
        <v>63</v>
      </c>
      <c r="N9458" s="6" t="e">
        <f>VLOOKUP(A9458,web_archive!D:AB,18,FALSE)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12299</v>
      </c>
      <c r="V9458" s="6" t="s">
        <v>12299</v>
      </c>
      <c r="W9458" s="6" t="s">
        <v>12299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30914</v>
      </c>
      <c r="C9459" s="6" t="s">
        <v>30915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12295</v>
      </c>
      <c r="M9459" s="6">
        <v>63</v>
      </c>
      <c r="N9459" s="6" t="e">
        <f>VLOOKUP(A9459,web_archive!D:AB,18,FALSE)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12299</v>
      </c>
      <c r="V9459" s="6" t="s">
        <v>12299</v>
      </c>
      <c r="W9459" s="6" t="s">
        <v>12299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30916</v>
      </c>
      <c r="C9460" s="6" t="s">
        <v>30917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14534</v>
      </c>
      <c r="M9460" s="6">
        <v>63</v>
      </c>
      <c r="N9460" s="6" t="e">
        <f>VLOOKUP(A9460,web_archive!D:AB,18,FALSE)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12787</v>
      </c>
      <c r="V9460" s="6" t="s">
        <v>12600</v>
      </c>
      <c r="W9460" s="6" t="s">
        <v>12299</v>
      </c>
      <c r="X9460" s="6" t="s">
        <v>12299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30918</v>
      </c>
      <c r="C9461" s="6" t="s">
        <v>30919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12295</v>
      </c>
      <c r="M9461" s="6">
        <v>63</v>
      </c>
      <c r="N9461" s="6" t="e">
        <f>VLOOKUP(A9461,web_archive!D:AB,18,FALSE)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14671</v>
      </c>
      <c r="V9461" s="6" t="s">
        <v>15762</v>
      </c>
      <c r="W9461" s="6">
        <v>70</v>
      </c>
      <c r="X9461" s="6">
        <v>5000</v>
      </c>
      <c r="Y9461" s="6" t="s">
        <v>12682</v>
      </c>
      <c r="Z9461" s="6" t="s">
        <v>25265</v>
      </c>
      <c r="AA9461" s="6" t="s">
        <v>15762</v>
      </c>
      <c r="AB9461" s="6">
        <v>50</v>
      </c>
      <c r="AC9461" s="6">
        <v>5000</v>
      </c>
      <c r="AD9461" s="6" t="s">
        <v>13686</v>
      </c>
      <c r="AE9461" s="6" t="s">
        <v>30920</v>
      </c>
      <c r="AF9461" s="6" t="s">
        <v>12299</v>
      </c>
      <c r="AG9461" s="6" t="s">
        <v>12299</v>
      </c>
    </row>
    <row r="9462" spans="1:33" x14ac:dyDescent="0.3">
      <c r="A9462" s="6">
        <v>18515</v>
      </c>
      <c r="B9462" s="6" t="s">
        <v>30921</v>
      </c>
      <c r="C9462" s="6" t="s">
        <v>30922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12295</v>
      </c>
      <c r="M9462" s="6">
        <v>63</v>
      </c>
      <c r="N9462" s="6" t="e">
        <f>VLOOKUP(A9462,web_archive!D:AB,18,FALSE)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12841</v>
      </c>
      <c r="V9462" s="6" t="s">
        <v>30923</v>
      </c>
      <c r="W9462" s="6" t="s">
        <v>14785</v>
      </c>
      <c r="X9462" s="6" t="s">
        <v>12549</v>
      </c>
      <c r="Y9462" s="6" t="s">
        <v>12795</v>
      </c>
      <c r="Z9462" s="6" t="s">
        <v>12551</v>
      </c>
      <c r="AA9462" s="6" t="s">
        <v>16476</v>
      </c>
      <c r="AB9462" s="6" t="s">
        <v>12563</v>
      </c>
      <c r="AC9462" s="6" t="s">
        <v>12370</v>
      </c>
      <c r="AD9462" s="6" t="s">
        <v>12299</v>
      </c>
      <c r="AE9462" s="6" t="s">
        <v>12299</v>
      </c>
      <c r="AF9462" s="6"/>
      <c r="AG9462" s="6"/>
    </row>
    <row r="9463" spans="1:33" x14ac:dyDescent="0.3">
      <c r="A9463" s="6">
        <v>18516</v>
      </c>
      <c r="B9463" s="6" t="s">
        <v>30924</v>
      </c>
      <c r="C9463" s="6" t="s">
        <v>30925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12295</v>
      </c>
      <c r="M9463" s="6">
        <v>63</v>
      </c>
      <c r="N9463" s="6" t="e">
        <f>VLOOKUP(A9463,web_archive!D:AB,18,FALSE)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12841</v>
      </c>
      <c r="V9463" s="6" t="s">
        <v>30926</v>
      </c>
      <c r="W9463" s="6" t="s">
        <v>14785</v>
      </c>
      <c r="X9463" s="6" t="s">
        <v>12549</v>
      </c>
      <c r="Y9463" s="6" t="s">
        <v>12797</v>
      </c>
      <c r="Z9463" s="6" t="s">
        <v>12551</v>
      </c>
      <c r="AA9463" s="6" t="s">
        <v>16148</v>
      </c>
      <c r="AB9463" s="6" t="s">
        <v>12563</v>
      </c>
      <c r="AC9463" s="6" t="s">
        <v>12370</v>
      </c>
      <c r="AD9463" s="6" t="s">
        <v>12299</v>
      </c>
      <c r="AE9463" s="6" t="s">
        <v>12299</v>
      </c>
      <c r="AF9463" s="6"/>
      <c r="AG9463" s="6"/>
    </row>
    <row r="9464" spans="1:33" x14ac:dyDescent="0.3">
      <c r="A9464" s="6">
        <v>18517</v>
      </c>
      <c r="B9464" s="6" t="s">
        <v>30927</v>
      </c>
      <c r="C9464" s="6" t="s">
        <v>30928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12295</v>
      </c>
      <c r="M9464" s="6">
        <v>63</v>
      </c>
      <c r="N9464" s="6" t="e">
        <f>VLOOKUP(A9464,web_archive!D:AB,18,FALSE)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12841</v>
      </c>
      <c r="V9464" s="6" t="s">
        <v>30929</v>
      </c>
      <c r="W9464" s="6" t="s">
        <v>14785</v>
      </c>
      <c r="X9464" s="6" t="s">
        <v>12549</v>
      </c>
      <c r="Y9464" s="6" t="s">
        <v>12814</v>
      </c>
      <c r="Z9464" s="6" t="s">
        <v>12551</v>
      </c>
      <c r="AA9464" s="6" t="s">
        <v>13037</v>
      </c>
      <c r="AB9464" s="6" t="s">
        <v>12563</v>
      </c>
      <c r="AC9464" s="6" t="s">
        <v>18895</v>
      </c>
      <c r="AD9464" s="6" t="s">
        <v>12299</v>
      </c>
      <c r="AE9464" s="6" t="s">
        <v>12299</v>
      </c>
      <c r="AF9464" s="6"/>
      <c r="AG9464" s="6"/>
    </row>
    <row r="9465" spans="1:33" x14ac:dyDescent="0.3">
      <c r="A9465" s="6">
        <v>18518</v>
      </c>
      <c r="B9465" s="6" t="s">
        <v>30930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12295</v>
      </c>
      <c r="M9465" s="6">
        <v>63</v>
      </c>
      <c r="N9465" s="6" t="e">
        <f>VLOOKUP(A9465,web_archive!D:AB,18,FALSE)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12691</v>
      </c>
      <c r="V9465" s="6" t="s">
        <v>12368</v>
      </c>
      <c r="W9465" s="6" t="s">
        <v>12299</v>
      </c>
      <c r="X9465" s="6" t="s">
        <v>12299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30931</v>
      </c>
      <c r="C9466" s="6" t="s">
        <v>3470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12295</v>
      </c>
      <c r="M9466" s="6">
        <v>63</v>
      </c>
      <c r="N9466" s="6" t="e">
        <f>VLOOKUP(A9466,web_archive!D:AB,18,FALSE)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12691</v>
      </c>
      <c r="V9466" s="6" t="s">
        <v>12368</v>
      </c>
      <c r="W9466" s="6" t="s">
        <v>12299</v>
      </c>
      <c r="X9466" s="6" t="s">
        <v>12299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30932</v>
      </c>
      <c r="C9467" s="6" t="s">
        <v>30933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12295</v>
      </c>
      <c r="M9467" s="6">
        <v>63</v>
      </c>
      <c r="N9467" s="6" t="e">
        <f>VLOOKUP(A9467,web_archive!D:AB,18,FALSE)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12978</v>
      </c>
      <c r="V9467" s="6" t="s">
        <v>12571</v>
      </c>
      <c r="W9467" s="6" t="s">
        <v>12814</v>
      </c>
      <c r="X9467" s="6" t="s">
        <v>12802</v>
      </c>
      <c r="Y9467" s="6" t="s">
        <v>12550</v>
      </c>
      <c r="Z9467" s="6" t="s">
        <v>12571</v>
      </c>
      <c r="AA9467" s="6" t="s">
        <v>12550</v>
      </c>
      <c r="AB9467" s="6" t="s">
        <v>12802</v>
      </c>
      <c r="AC9467" s="6" t="s">
        <v>12491</v>
      </c>
      <c r="AD9467" s="6" t="s">
        <v>12299</v>
      </c>
      <c r="AE9467" s="6" t="s">
        <v>12299</v>
      </c>
      <c r="AF9467" s="6"/>
      <c r="AG9467" s="6"/>
    </row>
    <row r="9468" spans="1:33" x14ac:dyDescent="0.3">
      <c r="A9468" s="6">
        <v>18521</v>
      </c>
      <c r="B9468" s="6" t="s">
        <v>30934</v>
      </c>
      <c r="C9468" s="6" t="s">
        <v>30935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12295</v>
      </c>
      <c r="M9468" s="6">
        <v>63</v>
      </c>
      <c r="N9468" s="6" t="e">
        <f>VLOOKUP(A9468,web_archive!D:AB,18,FALSE)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12787</v>
      </c>
      <c r="V9468" s="6" t="s">
        <v>16146</v>
      </c>
      <c r="W9468" s="6" t="s">
        <v>12483</v>
      </c>
      <c r="X9468" s="6" t="s">
        <v>12299</v>
      </c>
      <c r="Y9468" s="6" t="s">
        <v>12299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30936</v>
      </c>
      <c r="C9469" s="6" t="s">
        <v>30937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12295</v>
      </c>
      <c r="M9469" s="6">
        <v>63</v>
      </c>
      <c r="N9469" s="6" t="e">
        <f>VLOOKUP(A9469,web_archive!D:AB,18,FALSE)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12691</v>
      </c>
      <c r="V9469" s="6" t="s">
        <v>13525</v>
      </c>
      <c r="W9469" s="6" t="s">
        <v>12368</v>
      </c>
      <c r="X9469" s="6" t="s">
        <v>12299</v>
      </c>
      <c r="Y9469" s="6" t="s">
        <v>12299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30938</v>
      </c>
      <c r="C9470" s="6" t="s">
        <v>30939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12295</v>
      </c>
      <c r="M9470" s="6">
        <v>63</v>
      </c>
      <c r="N9470" s="6" t="e">
        <f>VLOOKUP(A9470,web_archive!D:AB,18,FALSE)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12702</v>
      </c>
      <c r="V9470" s="6" t="s">
        <v>12652</v>
      </c>
      <c r="W9470" s="6" t="s">
        <v>30940</v>
      </c>
      <c r="X9470" s="6" t="s">
        <v>30941</v>
      </c>
      <c r="Y9470" s="6" t="s">
        <v>30942</v>
      </c>
      <c r="Z9470" s="6" t="s">
        <v>13283</v>
      </c>
      <c r="AA9470" s="6" t="s">
        <v>30943</v>
      </c>
      <c r="AB9470" s="6" t="s">
        <v>30941</v>
      </c>
      <c r="AC9470" s="6" t="s">
        <v>30944</v>
      </c>
      <c r="AD9470" s="6" t="s">
        <v>12299</v>
      </c>
      <c r="AE9470" s="6" t="s">
        <v>12299</v>
      </c>
      <c r="AF9470" s="6"/>
      <c r="AG9470" s="6"/>
    </row>
    <row r="9471" spans="1:33" x14ac:dyDescent="0.3">
      <c r="A9471" s="6">
        <v>18524</v>
      </c>
      <c r="B9471" s="6" t="s">
        <v>30945</v>
      </c>
      <c r="C9471" s="6" t="s">
        <v>30946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12295</v>
      </c>
      <c r="M9471" s="6">
        <v>63</v>
      </c>
      <c r="N9471" s="6" t="e">
        <f>VLOOKUP(A9471,web_archive!D:AB,18,FALSE)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12691</v>
      </c>
      <c r="V9471" s="6" t="s">
        <v>12600</v>
      </c>
      <c r="W9471" s="6" t="s">
        <v>12299</v>
      </c>
      <c r="X9471" s="6" t="s">
        <v>12299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30947</v>
      </c>
      <c r="C9472" s="6" t="s">
        <v>30948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12295</v>
      </c>
      <c r="M9472" s="6">
        <v>63</v>
      </c>
      <c r="N9472" s="6" t="e">
        <f>VLOOKUP(A9472,web_archive!D:AB,18,FALSE)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12660</v>
      </c>
      <c r="V9472" s="6" t="s">
        <v>12903</v>
      </c>
      <c r="W9472" s="6" t="s">
        <v>14526</v>
      </c>
      <c r="X9472" s="6" t="s">
        <v>30949</v>
      </c>
      <c r="Y9472" s="6" t="s">
        <v>13458</v>
      </c>
      <c r="Z9472" s="6" t="s">
        <v>12404</v>
      </c>
      <c r="AA9472" s="6" t="s">
        <v>12299</v>
      </c>
      <c r="AB9472" s="6" t="s">
        <v>12299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30950</v>
      </c>
      <c r="C9473" s="6" t="s">
        <v>1830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12295</v>
      </c>
      <c r="M9473" s="6">
        <v>63</v>
      </c>
      <c r="N9473" s="6" t="e">
        <f>VLOOKUP(A9473,web_archive!D:AB,18,FALSE)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13621</v>
      </c>
      <c r="V9473" s="6" t="s">
        <v>28836</v>
      </c>
      <c r="W9473" s="6" t="s">
        <v>18795</v>
      </c>
      <c r="X9473" s="6" t="s">
        <v>17333</v>
      </c>
      <c r="Y9473" s="6" t="s">
        <v>30951</v>
      </c>
      <c r="Z9473" s="6" t="s">
        <v>12491</v>
      </c>
      <c r="AA9473" s="6" t="s">
        <v>12299</v>
      </c>
      <c r="AB9473" s="6" t="s">
        <v>12299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30952</v>
      </c>
      <c r="C9474" s="6" t="s">
        <v>30953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12295</v>
      </c>
      <c r="M9474" s="6">
        <v>63</v>
      </c>
      <c r="N9474" s="6" t="e">
        <f>VLOOKUP(A9474,web_archive!D:AB,18,FALSE)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14045</v>
      </c>
      <c r="V9474" s="6">
        <v>12192</v>
      </c>
      <c r="W9474" s="6" t="s">
        <v>14582</v>
      </c>
      <c r="X9474" s="6" t="s">
        <v>12491</v>
      </c>
      <c r="Y9474" s="6" t="s">
        <v>12299</v>
      </c>
      <c r="Z9474" s="6" t="s">
        <v>12299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30954</v>
      </c>
      <c r="C9475" s="6" t="s">
        <v>30955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12295</v>
      </c>
      <c r="M9475" s="6">
        <v>63</v>
      </c>
      <c r="N9475" s="6" t="e">
        <f>VLOOKUP(A9475,web_archive!D:AB,18,FALSE)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12542</v>
      </c>
      <c r="V9475" s="6" t="s">
        <v>13525</v>
      </c>
      <c r="W9475" s="6" t="s">
        <v>30956</v>
      </c>
      <c r="X9475" s="6" t="s">
        <v>30957</v>
      </c>
      <c r="Y9475" s="6" t="s">
        <v>12565</v>
      </c>
      <c r="Z9475" s="6" t="s">
        <v>30958</v>
      </c>
      <c r="AA9475" s="6" t="s">
        <v>12598</v>
      </c>
      <c r="AB9475" s="6" t="s">
        <v>30959</v>
      </c>
      <c r="AC9475" s="6" t="s">
        <v>12299</v>
      </c>
      <c r="AD9475" s="6" t="s">
        <v>12299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3404</v>
      </c>
      <c r="C9476" s="6" t="s">
        <v>30960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12295</v>
      </c>
      <c r="M9476" s="6">
        <v>63</v>
      </c>
      <c r="N9476" s="6" t="e">
        <f>VLOOKUP(A9476,web_archive!D:AB,18,FALSE)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12807</v>
      </c>
      <c r="V9476" s="6" t="s">
        <v>30961</v>
      </c>
      <c r="W9476" s="6" t="s">
        <v>12404</v>
      </c>
      <c r="X9476" s="6" t="s">
        <v>12299</v>
      </c>
      <c r="Y9476" s="6" t="s">
        <v>12299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30962</v>
      </c>
      <c r="C9477" s="6" t="s">
        <v>30963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12295</v>
      </c>
      <c r="M9477" s="6">
        <v>63</v>
      </c>
      <c r="N9477" s="6" t="e">
        <f>VLOOKUP(A9477,web_archive!D:AB,18,FALSE)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14783</v>
      </c>
      <c r="V9477" s="6" t="s">
        <v>12903</v>
      </c>
      <c r="W9477" s="6" t="s">
        <v>30964</v>
      </c>
      <c r="X9477" s="6" t="s">
        <v>12451</v>
      </c>
      <c r="Y9477" s="6" t="s">
        <v>12299</v>
      </c>
      <c r="Z9477" s="6" t="s">
        <v>12299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30965</v>
      </c>
      <c r="C9478" s="6" t="s">
        <v>30966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12295</v>
      </c>
      <c r="M9478" s="6">
        <v>63</v>
      </c>
      <c r="N9478" s="6" t="e">
        <f>VLOOKUP(A9478,web_archive!D:AB,18,FALSE)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30967</v>
      </c>
      <c r="V9478" s="6">
        <v>1314</v>
      </c>
      <c r="W9478" s="6" t="s">
        <v>30968</v>
      </c>
      <c r="X9478" s="6">
        <v>1316</v>
      </c>
      <c r="Y9478" s="6" t="s">
        <v>30968</v>
      </c>
      <c r="Z9478" s="6">
        <v>1319</v>
      </c>
      <c r="AA9478" s="6" t="s">
        <v>30968</v>
      </c>
      <c r="AB9478" s="6">
        <v>1315</v>
      </c>
      <c r="AC9478" s="6" t="s">
        <v>30968</v>
      </c>
      <c r="AD9478" s="6">
        <v>1318</v>
      </c>
      <c r="AE9478" s="6" t="s">
        <v>30968</v>
      </c>
      <c r="AF9478" s="6">
        <v>1312</v>
      </c>
      <c r="AG9478" s="6" t="s">
        <v>14281</v>
      </c>
      <c r="AH9478" s="6" t="s">
        <v>12299</v>
      </c>
      <c r="AI9478" s="6" t="s">
        <v>12299</v>
      </c>
    </row>
    <row r="9479" spans="1:35" x14ac:dyDescent="0.3">
      <c r="A9479" s="6">
        <v>18532</v>
      </c>
      <c r="B9479" s="6" t="s">
        <v>30969</v>
      </c>
      <c r="C9479" s="6" t="s">
        <v>30970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12295</v>
      </c>
      <c r="M9479" s="6">
        <v>63</v>
      </c>
      <c r="N9479" s="6" t="e">
        <f>VLOOKUP(A9479,web_archive!D:AB,18,FALSE)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12542</v>
      </c>
      <c r="V9479" s="6" t="s">
        <v>12600</v>
      </c>
      <c r="W9479" s="6" t="s">
        <v>12299</v>
      </c>
      <c r="X9479" s="6" t="s">
        <v>12299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30971</v>
      </c>
      <c r="C9480" s="6" t="s">
        <v>30972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12295</v>
      </c>
      <c r="M9480" s="6">
        <v>63</v>
      </c>
      <c r="N9480" s="6" t="e">
        <f>VLOOKUP(A9480,web_archive!D:AB,18,FALSE)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14525</v>
      </c>
      <c r="V9480" s="6" t="s">
        <v>13043</v>
      </c>
      <c r="W9480" s="6" t="s">
        <v>14784</v>
      </c>
      <c r="X9480" s="6" t="s">
        <v>15118</v>
      </c>
      <c r="Y9480" s="6" t="s">
        <v>14784</v>
      </c>
      <c r="Z9480" s="6" t="s">
        <v>12814</v>
      </c>
      <c r="AA9480" s="6" t="s">
        <v>14784</v>
      </c>
      <c r="AB9480" s="6" t="s">
        <v>12979</v>
      </c>
      <c r="AC9480" s="6">
        <v>518</v>
      </c>
      <c r="AD9480" s="6" t="s">
        <v>14784</v>
      </c>
      <c r="AE9480" s="6" t="s">
        <v>12600</v>
      </c>
      <c r="AF9480" s="6" t="s">
        <v>12299</v>
      </c>
      <c r="AG9480" s="6" t="s">
        <v>12299</v>
      </c>
      <c r="AH9480" s="6"/>
      <c r="AI9480" s="6"/>
    </row>
    <row r="9481" spans="1:35" x14ac:dyDescent="0.3">
      <c r="A9481" s="6">
        <v>18534</v>
      </c>
      <c r="B9481" s="6" t="s">
        <v>30973</v>
      </c>
      <c r="C9481" s="6" t="s">
        <v>30974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12295</v>
      </c>
      <c r="M9481" s="6">
        <v>63</v>
      </c>
      <c r="N9481" s="6" t="e">
        <f>VLOOKUP(A9481,web_archive!D:AB,18,FALSE)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12691</v>
      </c>
      <c r="V9481" s="6" t="s">
        <v>16427</v>
      </c>
      <c r="W9481" s="6" t="s">
        <v>12675</v>
      </c>
      <c r="X9481" s="6" t="s">
        <v>18295</v>
      </c>
      <c r="Y9481" s="6" t="s">
        <v>14586</v>
      </c>
      <c r="Z9481" s="6" t="s">
        <v>30975</v>
      </c>
      <c r="AA9481" s="6" t="s">
        <v>12994</v>
      </c>
      <c r="AB9481" s="6" t="s">
        <v>14170</v>
      </c>
      <c r="AC9481" s="6" t="s">
        <v>30976</v>
      </c>
      <c r="AD9481" s="6" t="s">
        <v>12483</v>
      </c>
      <c r="AE9481" s="6" t="s">
        <v>12299</v>
      </c>
      <c r="AF9481" s="6" t="s">
        <v>12299</v>
      </c>
      <c r="AG9481" s="6"/>
      <c r="AH9481" s="6"/>
      <c r="AI9481" s="6"/>
    </row>
    <row r="9482" spans="1:35" x14ac:dyDescent="0.3">
      <c r="A9482" s="6">
        <v>18535</v>
      </c>
      <c r="B9482" s="6" t="s">
        <v>30977</v>
      </c>
      <c r="C9482" s="6" t="s">
        <v>30978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12295</v>
      </c>
      <c r="M9482" s="6">
        <v>63</v>
      </c>
      <c r="N9482" s="6" t="e">
        <f>VLOOKUP(A9482,web_archive!D:AB,18,FALSE)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12299</v>
      </c>
      <c r="V9482" s="6" t="s">
        <v>12299</v>
      </c>
      <c r="W9482" s="6" t="s">
        <v>12299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30979</v>
      </c>
      <c r="C9483" s="6" t="s">
        <v>30979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12295</v>
      </c>
      <c r="M9483" s="6">
        <v>63</v>
      </c>
      <c r="N9483" s="6" t="e">
        <f>VLOOKUP(A9483,web_archive!D:AB,18,FALSE)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13621</v>
      </c>
      <c r="V9483" s="6" t="s">
        <v>30980</v>
      </c>
      <c r="W9483" s="6" t="s">
        <v>12473</v>
      </c>
      <c r="X9483" s="6" t="s">
        <v>12299</v>
      </c>
      <c r="Y9483" s="6" t="s">
        <v>12299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30981</v>
      </c>
      <c r="C9484" s="6" t="s">
        <v>30982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12295</v>
      </c>
      <c r="M9484" s="6">
        <v>63</v>
      </c>
      <c r="N9484" s="6" t="e">
        <f>VLOOKUP(A9484,web_archive!D:AB,18,FALSE)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12640</v>
      </c>
      <c r="V9484" s="6" t="s">
        <v>12454</v>
      </c>
      <c r="W9484" s="6" t="s">
        <v>12299</v>
      </c>
      <c r="X9484" s="6" t="s">
        <v>12299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30983</v>
      </c>
      <c r="C9485" s="6" t="s">
        <v>30984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12295</v>
      </c>
      <c r="M9485" s="6">
        <v>63</v>
      </c>
      <c r="N9485" s="6" t="e">
        <f>VLOOKUP(A9485,web_archive!D:AB,18,FALSE)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14783</v>
      </c>
      <c r="V9485" s="6" t="s">
        <v>14526</v>
      </c>
      <c r="W9485" s="6" t="s">
        <v>16654</v>
      </c>
      <c r="X9485" s="6" t="s">
        <v>13285</v>
      </c>
      <c r="Y9485" s="6" t="s">
        <v>14785</v>
      </c>
      <c r="Z9485" s="6" t="s">
        <v>12798</v>
      </c>
      <c r="AA9485" s="6" t="s">
        <v>18850</v>
      </c>
      <c r="AB9485" s="6">
        <v>12020</v>
      </c>
      <c r="AC9485" s="6" t="s">
        <v>13285</v>
      </c>
      <c r="AD9485" s="6" t="s">
        <v>30985</v>
      </c>
      <c r="AE9485" s="6">
        <v>523</v>
      </c>
      <c r="AF9485" s="6" t="s">
        <v>12798</v>
      </c>
      <c r="AG9485" s="6" t="s">
        <v>13646</v>
      </c>
      <c r="AH9485" s="6" t="s">
        <v>12299</v>
      </c>
      <c r="AI9485" s="6" t="s">
        <v>12299</v>
      </c>
    </row>
    <row r="9486" spans="1:35" x14ac:dyDescent="0.3">
      <c r="A9486" s="6">
        <v>18539</v>
      </c>
      <c r="B9486" s="6" t="s">
        <v>30986</v>
      </c>
      <c r="C9486" s="6" t="s">
        <v>30987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12295</v>
      </c>
      <c r="M9486" s="6">
        <v>63</v>
      </c>
      <c r="N9486" s="6" t="e">
        <f>VLOOKUP(A9486,web_archive!D:AB,18,FALSE)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13512</v>
      </c>
      <c r="V9486" s="6" t="s">
        <v>30988</v>
      </c>
      <c r="W9486" s="6" t="s">
        <v>30989</v>
      </c>
      <c r="X9486" s="6" t="s">
        <v>13121</v>
      </c>
      <c r="Y9486" s="6" t="s">
        <v>12299</v>
      </c>
      <c r="Z9486" s="6" t="s">
        <v>12299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30990</v>
      </c>
      <c r="C9487" s="6" t="s">
        <v>30991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12295</v>
      </c>
      <c r="M9487" s="6">
        <v>63</v>
      </c>
      <c r="N9487" s="6" t="e">
        <f>VLOOKUP(A9487,web_archive!D:AB,18,FALSE)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30992</v>
      </c>
      <c r="V9487" s="6">
        <v>1</v>
      </c>
      <c r="W9487" s="6" t="s">
        <v>13440</v>
      </c>
      <c r="X9487" s="6" t="s">
        <v>12368</v>
      </c>
      <c r="Y9487" s="6" t="s">
        <v>12299</v>
      </c>
      <c r="Z9487" s="6" t="s">
        <v>12299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30993</v>
      </c>
      <c r="C9488" s="6" t="s">
        <v>30994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12295</v>
      </c>
      <c r="M9488" s="6">
        <v>63</v>
      </c>
      <c r="N9488" s="6" t="e">
        <f>VLOOKUP(A9488,web_archive!D:AB,18,FALSE)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12858</v>
      </c>
      <c r="V9488" s="6" t="s">
        <v>30995</v>
      </c>
      <c r="W9488" s="6" t="s">
        <v>12489</v>
      </c>
      <c r="X9488" s="6" t="s">
        <v>12299</v>
      </c>
      <c r="Y9488" s="6" t="s">
        <v>12299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30996</v>
      </c>
      <c r="C9489" s="6" t="s">
        <v>30997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12295</v>
      </c>
      <c r="M9489" s="6">
        <v>63</v>
      </c>
      <c r="N9489" s="6" t="e">
        <f>VLOOKUP(A9489,web_archive!D:AB,18,FALSE)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20395</v>
      </c>
      <c r="V9489" s="6" t="s">
        <v>14884</v>
      </c>
      <c r="W9489" s="6" t="s">
        <v>13739</v>
      </c>
      <c r="X9489" s="6" t="s">
        <v>30998</v>
      </c>
      <c r="Y9489" s="6" t="s">
        <v>12299</v>
      </c>
      <c r="Z9489" s="6" t="s">
        <v>12299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30999</v>
      </c>
      <c r="C9490" s="6" t="s">
        <v>31000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12295</v>
      </c>
      <c r="M9490" s="6">
        <v>63</v>
      </c>
      <c r="N9490" s="6" t="e">
        <f>VLOOKUP(A9490,web_archive!D:AB,18,FALSE)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14525</v>
      </c>
      <c r="V9490" s="6" t="s">
        <v>13522</v>
      </c>
      <c r="W9490" s="6" t="s">
        <v>31001</v>
      </c>
      <c r="X9490" s="6" t="s">
        <v>12299</v>
      </c>
      <c r="Y9490" s="6" t="s">
        <v>12299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31002</v>
      </c>
      <c r="C9491" s="6" t="s">
        <v>31003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12295</v>
      </c>
      <c r="M9491" s="6">
        <v>63</v>
      </c>
      <c r="N9491" s="6" t="e">
        <f>VLOOKUP(A9491,web_archive!D:AB,18,FALSE)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12299</v>
      </c>
      <c r="V9491" s="6" t="s">
        <v>12299</v>
      </c>
      <c r="W9491" s="6" t="s">
        <v>12299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31004</v>
      </c>
      <c r="C9492" s="6" t="s">
        <v>31005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12295</v>
      </c>
      <c r="M9492" s="6">
        <v>63</v>
      </c>
      <c r="N9492" s="6" t="e">
        <f>VLOOKUP(A9492,web_archive!D:AB,18,FALSE)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12299</v>
      </c>
      <c r="V9492" s="6" t="s">
        <v>12299</v>
      </c>
      <c r="W9492" s="6" t="s">
        <v>12299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31006</v>
      </c>
      <c r="C9493" s="6" t="s">
        <v>31007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12295</v>
      </c>
      <c r="M9493" s="6">
        <v>63</v>
      </c>
      <c r="N9493" s="6" t="e">
        <f>VLOOKUP(A9493,web_archive!D:AB,18,FALSE)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12299</v>
      </c>
      <c r="V9493" s="6" t="s">
        <v>12299</v>
      </c>
      <c r="W9493" s="6" t="s">
        <v>12299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31008</v>
      </c>
      <c r="C9494" s="6" t="s">
        <v>31009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12295</v>
      </c>
      <c r="M9494" s="6">
        <v>63</v>
      </c>
      <c r="N9494" s="6" t="e">
        <f>VLOOKUP(A9494,web_archive!D:AB,18,FALSE)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12299</v>
      </c>
      <c r="V9494" s="6" t="s">
        <v>12299</v>
      </c>
      <c r="W9494" s="6" t="s">
        <v>12299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31010</v>
      </c>
      <c r="C9495" s="6" t="s">
        <v>31011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12295</v>
      </c>
      <c r="M9495" s="6">
        <v>63</v>
      </c>
      <c r="N9495" s="6" t="e">
        <f>VLOOKUP(A9495,web_archive!D:AB,18,FALSE)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12542</v>
      </c>
      <c r="V9495" s="6" t="s">
        <v>12762</v>
      </c>
      <c r="W9495" s="6" t="s">
        <v>12368</v>
      </c>
      <c r="X9495" s="6" t="s">
        <v>12299</v>
      </c>
      <c r="Y9495" s="6" t="s">
        <v>12299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31012</v>
      </c>
      <c r="C9496" s="6" t="s">
        <v>31013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12295</v>
      </c>
      <c r="M9496" s="6">
        <v>63</v>
      </c>
      <c r="N9496" s="6" t="e">
        <f>VLOOKUP(A9496,web_archive!D:AB,18,FALSE)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12542</v>
      </c>
      <c r="V9496" s="6" t="s">
        <v>12762</v>
      </c>
      <c r="W9496" s="6" t="s">
        <v>14526</v>
      </c>
      <c r="X9496" s="6" t="s">
        <v>13043</v>
      </c>
      <c r="Y9496" s="6" t="s">
        <v>12571</v>
      </c>
      <c r="Z9496" s="6" t="s">
        <v>15118</v>
      </c>
      <c r="AA9496" s="6" t="s">
        <v>12571</v>
      </c>
      <c r="AB9496" s="6" t="s">
        <v>12814</v>
      </c>
      <c r="AC9496" s="6" t="s">
        <v>12571</v>
      </c>
      <c r="AD9496" s="6" t="s">
        <v>12979</v>
      </c>
      <c r="AE9496" s="6">
        <v>709</v>
      </c>
      <c r="AF9496" s="6" t="s">
        <v>12571</v>
      </c>
      <c r="AG9496" s="6" t="s">
        <v>12486</v>
      </c>
      <c r="AH9496" s="6" t="s">
        <v>12299</v>
      </c>
      <c r="AI9496" s="6" t="s">
        <v>12299</v>
      </c>
    </row>
    <row r="9497" spans="1:35" x14ac:dyDescent="0.3">
      <c r="A9497" s="6">
        <v>18550</v>
      </c>
      <c r="B9497" s="6" t="s">
        <v>31014</v>
      </c>
      <c r="C9497" s="6" t="s">
        <v>31015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12295</v>
      </c>
      <c r="M9497" s="6">
        <v>63</v>
      </c>
      <c r="N9497" s="6" t="e">
        <f>VLOOKUP(A9497,web_archive!D:AB,18,FALSE)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12841</v>
      </c>
      <c r="V9497" s="6" t="s">
        <v>14579</v>
      </c>
      <c r="W9497" s="6" t="s">
        <v>14532</v>
      </c>
      <c r="X9497" s="6" t="s">
        <v>18255</v>
      </c>
      <c r="Y9497" s="6" t="s">
        <v>19011</v>
      </c>
      <c r="Z9497" s="6" t="s">
        <v>12581</v>
      </c>
      <c r="AA9497" s="6" t="s">
        <v>12299</v>
      </c>
      <c r="AB9497" s="6" t="s">
        <v>12299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31016</v>
      </c>
      <c r="C9498" s="6" t="s">
        <v>31017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12295</v>
      </c>
      <c r="M9498" s="6">
        <v>63</v>
      </c>
      <c r="N9498" s="6" t="e">
        <f>VLOOKUP(A9498,web_archive!D:AB,18,FALSE)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31018</v>
      </c>
      <c r="V9498" s="6" t="s">
        <v>13910</v>
      </c>
      <c r="W9498" s="6" t="s">
        <v>31019</v>
      </c>
      <c r="X9498" s="6" t="s">
        <v>31020</v>
      </c>
      <c r="Y9498" s="6" t="s">
        <v>12822</v>
      </c>
      <c r="Z9498" s="6" t="s">
        <v>31021</v>
      </c>
      <c r="AA9498" s="6" t="s">
        <v>13458</v>
      </c>
      <c r="AB9498" s="6" t="s">
        <v>31021</v>
      </c>
      <c r="AC9498" s="6" t="s">
        <v>13456</v>
      </c>
      <c r="AD9498" s="6" t="s">
        <v>13269</v>
      </c>
      <c r="AE9498" s="6" t="s">
        <v>12299</v>
      </c>
      <c r="AF9498" s="6" t="s">
        <v>12299</v>
      </c>
      <c r="AG9498" s="6"/>
      <c r="AH9498" s="6"/>
      <c r="AI9498" s="6"/>
    </row>
    <row r="9499" spans="1:35" x14ac:dyDescent="0.3">
      <c r="A9499" s="6">
        <v>18552</v>
      </c>
      <c r="B9499" s="6" t="s">
        <v>31022</v>
      </c>
      <c r="C9499" s="6" t="s">
        <v>31023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12295</v>
      </c>
      <c r="M9499" s="6">
        <v>63</v>
      </c>
      <c r="N9499" s="6" t="e">
        <f>VLOOKUP(A9499,web_archive!D:AB,18,FALSE)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12787</v>
      </c>
      <c r="V9499" s="6" t="s">
        <v>12600</v>
      </c>
      <c r="W9499" s="6" t="s">
        <v>12299</v>
      </c>
      <c r="X9499" s="6" t="s">
        <v>12299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31024</v>
      </c>
      <c r="C9500" s="6" t="s">
        <v>31025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12295</v>
      </c>
      <c r="M9500" s="6">
        <v>63</v>
      </c>
      <c r="N9500" s="6" t="e">
        <f>VLOOKUP(A9500,web_archive!D:AB,18,FALSE)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14772</v>
      </c>
      <c r="V9500" s="6" t="s">
        <v>12620</v>
      </c>
      <c r="W9500" s="6" t="s">
        <v>18661</v>
      </c>
      <c r="X9500" s="6" t="s">
        <v>12563</v>
      </c>
      <c r="Y9500" s="6" t="s">
        <v>18661</v>
      </c>
      <c r="Z9500" s="6" t="s">
        <v>12860</v>
      </c>
      <c r="AA9500" s="6" t="s">
        <v>18661</v>
      </c>
      <c r="AB9500" s="6" t="s">
        <v>13309</v>
      </c>
      <c r="AC9500" s="6" t="s">
        <v>28845</v>
      </c>
      <c r="AD9500" s="6">
        <v>529</v>
      </c>
      <c r="AE9500" s="6" t="s">
        <v>31026</v>
      </c>
      <c r="AF9500" s="6">
        <v>529</v>
      </c>
      <c r="AG9500" s="6" t="s">
        <v>31027</v>
      </c>
      <c r="AH9500" s="6" t="s">
        <v>12299</v>
      </c>
      <c r="AI9500" s="6" t="s">
        <v>12299</v>
      </c>
    </row>
    <row r="9501" spans="1:35" x14ac:dyDescent="0.3">
      <c r="A9501" s="6">
        <v>18554</v>
      </c>
      <c r="B9501" s="6" t="s">
        <v>31028</v>
      </c>
      <c r="C9501" s="6" t="s">
        <v>31029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12295</v>
      </c>
      <c r="M9501" s="6">
        <v>63</v>
      </c>
      <c r="N9501" s="6" t="e">
        <f>VLOOKUP(A9501,web_archive!D:AB,18,FALSE)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16200</v>
      </c>
      <c r="V9501" s="6" t="s">
        <v>16328</v>
      </c>
      <c r="W9501" s="6" t="s">
        <v>12413</v>
      </c>
      <c r="X9501" s="6" t="s">
        <v>12299</v>
      </c>
      <c r="Y9501" s="6" t="s">
        <v>12299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31030</v>
      </c>
      <c r="C9502" s="6" t="s">
        <v>31031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12295</v>
      </c>
      <c r="M9502" s="6">
        <v>63</v>
      </c>
      <c r="N9502" s="6" t="e">
        <f>VLOOKUP(A9502,web_archive!D:AB,18,FALSE)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14525</v>
      </c>
      <c r="V9502" s="6" t="s">
        <v>13043</v>
      </c>
      <c r="W9502" s="6" t="s">
        <v>12648</v>
      </c>
      <c r="X9502" s="6" t="s">
        <v>15118</v>
      </c>
      <c r="Y9502" s="6" t="s">
        <v>12648</v>
      </c>
      <c r="Z9502" s="6" t="s">
        <v>12814</v>
      </c>
      <c r="AA9502" s="6" t="s">
        <v>12648</v>
      </c>
      <c r="AB9502" s="6" t="s">
        <v>12979</v>
      </c>
      <c r="AC9502" s="6">
        <v>7444</v>
      </c>
      <c r="AD9502" s="6" t="s">
        <v>12648</v>
      </c>
      <c r="AE9502" s="6" t="s">
        <v>12600</v>
      </c>
      <c r="AF9502" s="6" t="s">
        <v>12299</v>
      </c>
      <c r="AG9502" s="6" t="s">
        <v>12299</v>
      </c>
      <c r="AH9502" s="6"/>
      <c r="AI9502" s="6"/>
    </row>
    <row r="9503" spans="1:35" x14ac:dyDescent="0.3">
      <c r="A9503" s="6">
        <v>18556</v>
      </c>
      <c r="B9503" s="6" t="s">
        <v>31032</v>
      </c>
      <c r="C9503" s="6" t="s">
        <v>31033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12295</v>
      </c>
      <c r="M9503" s="6">
        <v>63</v>
      </c>
      <c r="N9503" s="6" t="e">
        <f>VLOOKUP(A9503,web_archive!D:AB,18,FALSE)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15721</v>
      </c>
      <c r="V9503" s="6">
        <v>6464</v>
      </c>
      <c r="W9503" s="6">
        <v>2220</v>
      </c>
      <c r="X9503" s="6" t="s">
        <v>31034</v>
      </c>
      <c r="Y9503" s="6" t="s">
        <v>12299</v>
      </c>
      <c r="Z9503" s="6" t="s">
        <v>12299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31035</v>
      </c>
      <c r="C9504" s="6" t="s">
        <v>31036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12295</v>
      </c>
      <c r="M9504" s="6">
        <v>63</v>
      </c>
      <c r="N9504" s="6" t="e">
        <f>VLOOKUP(A9504,web_archive!D:AB,18,FALSE)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15721</v>
      </c>
      <c r="V9504" s="6">
        <v>6345</v>
      </c>
      <c r="W9504" s="6">
        <v>1812</v>
      </c>
      <c r="X9504" s="6" t="s">
        <v>31034</v>
      </c>
      <c r="Y9504" s="6" t="s">
        <v>12299</v>
      </c>
      <c r="Z9504" s="6" t="s">
        <v>12299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31037</v>
      </c>
      <c r="C9505" s="6" t="s">
        <v>31038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12295</v>
      </c>
      <c r="M9505" s="6">
        <v>63</v>
      </c>
      <c r="N9505" s="6" t="e">
        <f>VLOOKUP(A9505,web_archive!D:AB,18,FALSE)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15618</v>
      </c>
      <c r="V9505" s="6" t="s">
        <v>12571</v>
      </c>
      <c r="W9505" s="6" t="s">
        <v>12814</v>
      </c>
      <c r="X9505" s="6" t="s">
        <v>12571</v>
      </c>
      <c r="Y9505" s="6" t="s">
        <v>12764</v>
      </c>
      <c r="Z9505" s="6" t="s">
        <v>12299</v>
      </c>
      <c r="AA9505" s="6" t="s">
        <v>12299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31039</v>
      </c>
      <c r="C9506" s="6" t="s">
        <v>31040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12295</v>
      </c>
      <c r="M9506" s="6">
        <v>63</v>
      </c>
      <c r="N9506" s="6" t="e">
        <f>VLOOKUP(A9506,web_archive!D:AB,18,FALSE)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12636</v>
      </c>
      <c r="V9506" s="6" t="s">
        <v>18014</v>
      </c>
      <c r="W9506" s="6" t="s">
        <v>12473</v>
      </c>
      <c r="X9506" s="6" t="s">
        <v>12299</v>
      </c>
      <c r="Y9506" s="6" t="s">
        <v>12299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31041</v>
      </c>
      <c r="C9507" s="6" t="s">
        <v>31042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12295</v>
      </c>
      <c r="M9507" s="6">
        <v>63</v>
      </c>
      <c r="N9507" s="6" t="e">
        <f>VLOOKUP(A9507,web_archive!D:AB,18,FALSE)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12636</v>
      </c>
      <c r="V9507" s="6" t="s">
        <v>12600</v>
      </c>
      <c r="W9507" s="6" t="s">
        <v>12299</v>
      </c>
      <c r="X9507" s="6" t="s">
        <v>12299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31043</v>
      </c>
      <c r="C9508" s="6" t="s">
        <v>31044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12295</v>
      </c>
      <c r="M9508" s="6">
        <v>63</v>
      </c>
      <c r="N9508" s="6" t="e">
        <f>VLOOKUP(A9508,web_archive!D:AB,18,FALSE)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12660</v>
      </c>
      <c r="V9508" s="6" t="s">
        <v>13525</v>
      </c>
      <c r="W9508" s="6" t="s">
        <v>16654</v>
      </c>
      <c r="X9508" s="6" t="s">
        <v>12549</v>
      </c>
      <c r="Y9508" s="6" t="s">
        <v>12797</v>
      </c>
      <c r="Z9508" s="6" t="s">
        <v>12551</v>
      </c>
      <c r="AA9508" s="6" t="s">
        <v>12489</v>
      </c>
      <c r="AB9508" s="6" t="s">
        <v>12299</v>
      </c>
      <c r="AC9508" s="6" t="s">
        <v>12299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31045</v>
      </c>
      <c r="C9509" s="6" t="s">
        <v>31046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12295</v>
      </c>
      <c r="M9509" s="6">
        <v>63</v>
      </c>
      <c r="N9509" s="6" t="e">
        <f>VLOOKUP(A9509,web_archive!D:AB,18,FALSE)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14525</v>
      </c>
      <c r="V9509" s="6" t="s">
        <v>12404</v>
      </c>
      <c r="W9509" s="6" t="s">
        <v>12299</v>
      </c>
      <c r="X9509" s="6" t="s">
        <v>12299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31047</v>
      </c>
      <c r="C9510" s="6" t="s">
        <v>31048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12295</v>
      </c>
      <c r="M9510" s="6">
        <v>63</v>
      </c>
      <c r="N9510" s="6" t="e">
        <f>VLOOKUP(A9510,web_archive!D:AB,18,FALSE)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16126</v>
      </c>
      <c r="V9510" s="6" t="s">
        <v>16127</v>
      </c>
      <c r="W9510" s="6" t="s">
        <v>31049</v>
      </c>
      <c r="X9510" s="6" t="s">
        <v>31050</v>
      </c>
      <c r="Y9510" s="6" t="s">
        <v>31051</v>
      </c>
      <c r="Z9510" s="6" t="s">
        <v>12299</v>
      </c>
      <c r="AA9510" s="6" t="s">
        <v>12299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31052</v>
      </c>
      <c r="C9511" s="6" t="s">
        <v>31053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12295</v>
      </c>
      <c r="M9511" s="6">
        <v>63</v>
      </c>
      <c r="N9511" s="6" t="e">
        <f>VLOOKUP(A9511,web_archive!D:AB,18,FALSE)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16163</v>
      </c>
      <c r="V9511" s="6" t="s">
        <v>13825</v>
      </c>
      <c r="W9511" s="6" t="s">
        <v>12649</v>
      </c>
      <c r="X9511" s="6" t="s">
        <v>12299</v>
      </c>
      <c r="Y9511" s="6" t="s">
        <v>12299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31054</v>
      </c>
      <c r="C9512" s="6" t="s">
        <v>31055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12295</v>
      </c>
      <c r="M9512" s="6">
        <v>63</v>
      </c>
      <c r="N9512" s="6" t="e">
        <f>VLOOKUP(A9512,web_archive!D:AB,18,FALSE)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12691</v>
      </c>
      <c r="V9512" s="6" t="s">
        <v>13183</v>
      </c>
      <c r="W9512" s="6" t="s">
        <v>14526</v>
      </c>
      <c r="X9512" s="6" t="s">
        <v>31056</v>
      </c>
      <c r="Y9512" s="6">
        <v>12135</v>
      </c>
      <c r="Z9512" s="6" t="s">
        <v>12772</v>
      </c>
      <c r="AA9512" s="6" t="s">
        <v>12299</v>
      </c>
      <c r="AB9512" s="6" t="s">
        <v>12299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31057</v>
      </c>
      <c r="C9513" s="6" t="s">
        <v>31058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12295</v>
      </c>
      <c r="M9513" s="6">
        <v>63</v>
      </c>
      <c r="N9513" s="6" t="e">
        <f>VLOOKUP(A9513,web_archive!D:AB,18,FALSE)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13138</v>
      </c>
      <c r="V9513" s="6" t="s">
        <v>14502</v>
      </c>
      <c r="W9513" s="6" t="s">
        <v>12491</v>
      </c>
      <c r="X9513" s="6" t="s">
        <v>12299</v>
      </c>
      <c r="Y9513" s="6" t="s">
        <v>12299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31059</v>
      </c>
      <c r="C9514" s="6" t="s">
        <v>31060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12295</v>
      </c>
      <c r="M9514" s="6">
        <v>63</v>
      </c>
      <c r="N9514" s="6" t="e">
        <f>VLOOKUP(A9514,web_archive!D:AB,18,FALSE)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12299</v>
      </c>
      <c r="V9514" s="6" t="s">
        <v>12299</v>
      </c>
      <c r="W9514" s="6" t="s">
        <v>12299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31061</v>
      </c>
      <c r="C9515" s="6" t="s">
        <v>31062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12295</v>
      </c>
      <c r="M9515" s="6">
        <v>63</v>
      </c>
      <c r="N9515" s="6" t="e">
        <f>VLOOKUP(A9515,web_archive!D:AB,18,FALSE)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14525</v>
      </c>
      <c r="V9515" s="6" t="s">
        <v>12454</v>
      </c>
      <c r="W9515" s="6" t="s">
        <v>12299</v>
      </c>
      <c r="X9515" s="6" t="s">
        <v>12299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31063</v>
      </c>
      <c r="C9516" s="6" t="s">
        <v>31064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12295</v>
      </c>
      <c r="M9516" s="6">
        <v>63</v>
      </c>
      <c r="N9516" s="6" t="e">
        <f>VLOOKUP(A9516,web_archive!D:AB,18,FALSE)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12807</v>
      </c>
      <c r="V9516" s="6" t="s">
        <v>31065</v>
      </c>
      <c r="W9516" s="6" t="s">
        <v>12675</v>
      </c>
      <c r="X9516" s="6" t="s">
        <v>31066</v>
      </c>
      <c r="Y9516" s="6" t="s">
        <v>12299</v>
      </c>
      <c r="Z9516" s="6" t="s">
        <v>12299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31067</v>
      </c>
      <c r="C9517" s="6" t="s">
        <v>31068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14534</v>
      </c>
      <c r="M9517" s="6">
        <v>63</v>
      </c>
      <c r="N9517" s="6" t="e">
        <f>VLOOKUP(A9517,web_archive!D:AB,18,FALSE)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31069</v>
      </c>
      <c r="V9517" s="6" t="s">
        <v>31070</v>
      </c>
      <c r="W9517" s="6" t="s">
        <v>12675</v>
      </c>
      <c r="X9517" s="6" t="s">
        <v>31071</v>
      </c>
      <c r="Y9517" s="6" t="s">
        <v>31072</v>
      </c>
      <c r="Z9517" s="6" t="s">
        <v>31073</v>
      </c>
      <c r="AA9517" s="6" t="s">
        <v>13984</v>
      </c>
      <c r="AB9517" s="6" t="s">
        <v>13744</v>
      </c>
      <c r="AC9517" s="6" t="s">
        <v>12299</v>
      </c>
      <c r="AD9517" s="6" t="s">
        <v>12299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31074</v>
      </c>
      <c r="C9518" s="6" t="s">
        <v>31075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12295</v>
      </c>
      <c r="M9518" s="6">
        <v>63</v>
      </c>
      <c r="N9518" s="6" t="e">
        <f>VLOOKUP(A9518,web_archive!D:AB,18,FALSE)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15618</v>
      </c>
      <c r="V9518" s="6" t="s">
        <v>13898</v>
      </c>
      <c r="W9518" s="6" t="s">
        <v>12404</v>
      </c>
      <c r="X9518" s="6" t="s">
        <v>12299</v>
      </c>
      <c r="Y9518" s="6" t="s">
        <v>12299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31076</v>
      </c>
      <c r="C9519" s="6" t="s">
        <v>31077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12295</v>
      </c>
      <c r="M9519" s="6">
        <v>63</v>
      </c>
      <c r="N9519" s="6" t="e">
        <f>VLOOKUP(A9519,web_archive!D:AB,18,FALSE)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14525</v>
      </c>
      <c r="V9519" s="6" t="s">
        <v>18593</v>
      </c>
      <c r="W9519" s="6" t="s">
        <v>31078</v>
      </c>
      <c r="X9519" s="6" t="s">
        <v>31079</v>
      </c>
      <c r="Y9519" s="6" t="s">
        <v>12549</v>
      </c>
      <c r="Z9519" s="6" t="s">
        <v>31080</v>
      </c>
      <c r="AA9519" s="6" t="s">
        <v>12551</v>
      </c>
      <c r="AB9519" s="6" t="s">
        <v>31081</v>
      </c>
      <c r="AC9519" s="6" t="s">
        <v>12675</v>
      </c>
      <c r="AD9519" s="6" t="s">
        <v>31082</v>
      </c>
      <c r="AE9519" s="6" t="s">
        <v>31083</v>
      </c>
      <c r="AF9519" s="6" t="s">
        <v>16377</v>
      </c>
      <c r="AG9519" s="6" t="s">
        <v>12299</v>
      </c>
      <c r="AH9519" s="6" t="s">
        <v>12299</v>
      </c>
    </row>
    <row r="9520" spans="1:34" x14ac:dyDescent="0.3">
      <c r="A9520" s="6">
        <v>18573</v>
      </c>
      <c r="B9520" s="6" t="s">
        <v>31084</v>
      </c>
      <c r="C9520" s="6" t="s">
        <v>31085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12295</v>
      </c>
      <c r="M9520" s="6">
        <v>63</v>
      </c>
      <c r="N9520" s="6" t="e">
        <f>VLOOKUP(A9520,web_archive!D:AB,18,FALSE)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31086</v>
      </c>
      <c r="V9520" s="6" t="s">
        <v>16510</v>
      </c>
      <c r="W9520" s="6" t="s">
        <v>31087</v>
      </c>
      <c r="X9520" s="6" t="s">
        <v>31088</v>
      </c>
      <c r="Y9520" s="6" t="s">
        <v>31089</v>
      </c>
      <c r="Z9520" s="6" t="s">
        <v>31090</v>
      </c>
      <c r="AA9520" s="6" t="s">
        <v>31091</v>
      </c>
      <c r="AB9520" s="6" t="s">
        <v>16390</v>
      </c>
      <c r="AC9520" s="6" t="s">
        <v>12299</v>
      </c>
      <c r="AD9520" s="6" t="s">
        <v>12299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31092</v>
      </c>
      <c r="C9521" s="6" t="s">
        <v>31093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12295</v>
      </c>
      <c r="M9521" s="6">
        <v>63</v>
      </c>
      <c r="N9521" s="6" t="e">
        <f>VLOOKUP(A9521,web_archive!D:AB,18,FALSE)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14525</v>
      </c>
      <c r="V9521" s="6" t="s">
        <v>19130</v>
      </c>
      <c r="W9521" s="6" t="s">
        <v>12598</v>
      </c>
      <c r="X9521" s="6" t="s">
        <v>31094</v>
      </c>
      <c r="Y9521" s="6" t="s">
        <v>12598</v>
      </c>
      <c r="Z9521" s="6" t="s">
        <v>31095</v>
      </c>
      <c r="AA9521" s="6" t="s">
        <v>12565</v>
      </c>
      <c r="AB9521" s="6" t="s">
        <v>13639</v>
      </c>
      <c r="AC9521" s="6" t="s">
        <v>12299</v>
      </c>
      <c r="AD9521" s="6" t="s">
        <v>12299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31096</v>
      </c>
      <c r="C9522" s="6" t="s">
        <v>31096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12295</v>
      </c>
      <c r="M9522" s="6">
        <v>63</v>
      </c>
      <c r="N9522" s="6" t="e">
        <f>VLOOKUP(A9522,web_archive!D:AB,18,FALSE)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14525</v>
      </c>
      <c r="V9522" s="6" t="s">
        <v>12923</v>
      </c>
      <c r="W9522" s="6" t="s">
        <v>12920</v>
      </c>
      <c r="X9522" s="6">
        <v>1</v>
      </c>
      <c r="Y9522" s="6" t="s">
        <v>12704</v>
      </c>
      <c r="Z9522" s="6" t="s">
        <v>16314</v>
      </c>
      <c r="AA9522" s="6">
        <v>5</v>
      </c>
      <c r="AB9522" s="6" t="s">
        <v>15473</v>
      </c>
      <c r="AC9522" s="6" t="s">
        <v>16343</v>
      </c>
      <c r="AD9522" s="6">
        <v>1</v>
      </c>
      <c r="AE9522" s="6" t="s">
        <v>15473</v>
      </c>
      <c r="AF9522" s="6" t="s">
        <v>16411</v>
      </c>
      <c r="AG9522" s="6">
        <v>5</v>
      </c>
      <c r="AH9522" s="6" t="s">
        <v>18103</v>
      </c>
      <c r="AI9522" s="6" t="s">
        <v>12928</v>
      </c>
      <c r="AJ9522" s="6">
        <v>5</v>
      </c>
      <c r="AK9522" s="6" t="s">
        <v>18103</v>
      </c>
      <c r="AL9522" s="6" t="s">
        <v>14150</v>
      </c>
      <c r="AM9522" s="6">
        <v>5</v>
      </c>
      <c r="AN9522" s="6" t="s">
        <v>14580</v>
      </c>
      <c r="AO9522" s="6" t="s">
        <v>14160</v>
      </c>
      <c r="AP9522" s="6">
        <v>5</v>
      </c>
      <c r="AQ9522" s="6" t="s">
        <v>14580</v>
      </c>
      <c r="AR9522" s="6" t="s">
        <v>14581</v>
      </c>
      <c r="AS9522" s="6">
        <v>5</v>
      </c>
      <c r="AT9522" s="6" t="s">
        <v>14580</v>
      </c>
      <c r="AU9522" s="6" t="s">
        <v>16259</v>
      </c>
      <c r="AV9522" s="6">
        <v>5</v>
      </c>
      <c r="AW9522" s="6" t="s">
        <v>18103</v>
      </c>
      <c r="AX9522" s="6" t="s">
        <v>14989</v>
      </c>
      <c r="AY9522" s="6">
        <v>3</v>
      </c>
      <c r="AZ9522" s="6" t="s">
        <v>12491</v>
      </c>
      <c r="BA9522" s="6" t="s">
        <v>12299</v>
      </c>
      <c r="BB9522" s="6" t="s">
        <v>12299</v>
      </c>
    </row>
    <row r="9523" spans="1:54" x14ac:dyDescent="0.3">
      <c r="A9523" s="6">
        <v>18576</v>
      </c>
      <c r="B9523" s="6" t="s">
        <v>31097</v>
      </c>
      <c r="C9523" s="6" t="s">
        <v>31098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12295</v>
      </c>
      <c r="M9523" s="6">
        <v>63</v>
      </c>
      <c r="N9523" s="6" t="e">
        <f>VLOOKUP(A9523,web_archive!D:AB,18,FALSE)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12919</v>
      </c>
      <c r="V9523" s="6" t="s">
        <v>14134</v>
      </c>
      <c r="W9523" s="6" t="s">
        <v>14080</v>
      </c>
      <c r="X9523" s="6" t="s">
        <v>14132</v>
      </c>
      <c r="Y9523" s="6" t="s">
        <v>14450</v>
      </c>
      <c r="Z9523" s="6" t="s">
        <v>14135</v>
      </c>
      <c r="AA9523" s="6" t="s">
        <v>15879</v>
      </c>
      <c r="AB9523" s="6" t="s">
        <v>14134</v>
      </c>
      <c r="AC9523" s="6" t="s">
        <v>28539</v>
      </c>
      <c r="AD9523" s="6" t="s">
        <v>14135</v>
      </c>
      <c r="AE9523" s="6" t="s">
        <v>12368</v>
      </c>
      <c r="AF9523" s="6" t="s">
        <v>12299</v>
      </c>
      <c r="AG9523" s="6" t="s">
        <v>12299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31099</v>
      </c>
      <c r="C9524" s="6" t="s">
        <v>31100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12295</v>
      </c>
      <c r="M9524" s="6">
        <v>63</v>
      </c>
      <c r="N9524" s="6" t="e">
        <f>VLOOKUP(A9524,web_archive!D:AB,18,FALSE)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12299</v>
      </c>
      <c r="V9524" s="6" t="s">
        <v>12299</v>
      </c>
      <c r="W9524" s="6" t="s">
        <v>12299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31101</v>
      </c>
      <c r="C9525" s="6" t="s">
        <v>31102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12295</v>
      </c>
      <c r="M9525" s="6">
        <v>63</v>
      </c>
      <c r="N9525" s="6" t="e">
        <f>VLOOKUP(A9525,web_archive!D:AB,18,FALSE)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12570</v>
      </c>
      <c r="V9525" s="6" t="s">
        <v>13898</v>
      </c>
      <c r="W9525" s="6" t="s">
        <v>12404</v>
      </c>
      <c r="X9525" s="6" t="s">
        <v>12299</v>
      </c>
      <c r="Y9525" s="6" t="s">
        <v>12299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31103</v>
      </c>
      <c r="C9526" s="6" t="s">
        <v>31104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12295</v>
      </c>
      <c r="M9526" s="6">
        <v>63</v>
      </c>
      <c r="N9526" s="6" t="e">
        <f>VLOOKUP(A9526,web_archive!D:AB,18,FALSE)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14525</v>
      </c>
      <c r="V9526" s="6" t="s">
        <v>12457</v>
      </c>
      <c r="W9526" s="6" t="s">
        <v>12299</v>
      </c>
      <c r="X9526" s="6" t="s">
        <v>12299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31105</v>
      </c>
      <c r="C9527" s="6" t="s">
        <v>31106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12295</v>
      </c>
      <c r="M9527" s="6">
        <v>63</v>
      </c>
      <c r="N9527" s="6" t="e">
        <f>VLOOKUP(A9527,web_archive!D:AB,18,FALSE)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14525</v>
      </c>
      <c r="V9527" s="6" t="s">
        <v>13682</v>
      </c>
      <c r="W9527" s="6" t="s">
        <v>31107</v>
      </c>
      <c r="X9527" s="6" t="s">
        <v>31108</v>
      </c>
      <c r="Y9527" s="6" t="s">
        <v>31109</v>
      </c>
      <c r="Z9527" s="6" t="s">
        <v>13121</v>
      </c>
      <c r="AA9527" s="6" t="s">
        <v>12299</v>
      </c>
      <c r="AB9527" s="6" t="s">
        <v>12299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31110</v>
      </c>
      <c r="C9528" s="6" t="s">
        <v>31111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12295</v>
      </c>
      <c r="M9528" s="6">
        <v>63</v>
      </c>
      <c r="N9528" s="6" t="e">
        <f>VLOOKUP(A9528,web_archive!D:AB,18,FALSE)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12691</v>
      </c>
      <c r="V9528" s="6" t="s">
        <v>13645</v>
      </c>
      <c r="W9528" s="6" t="s">
        <v>12413</v>
      </c>
      <c r="X9528" s="6" t="s">
        <v>12299</v>
      </c>
      <c r="Y9528" s="6" t="s">
        <v>12299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31112</v>
      </c>
      <c r="C9529" s="6" t="s">
        <v>31113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12295</v>
      </c>
      <c r="M9529" s="6">
        <v>63</v>
      </c>
      <c r="N9529" s="6" t="e">
        <f>VLOOKUP(A9529,web_archive!D:AB,18,FALSE)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12691</v>
      </c>
      <c r="V9529" s="6" t="s">
        <v>12404</v>
      </c>
      <c r="W9529" s="6" t="s">
        <v>12299</v>
      </c>
      <c r="X9529" s="6" t="s">
        <v>12299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31114</v>
      </c>
      <c r="C9530" s="6" t="s">
        <v>31115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14534</v>
      </c>
      <c r="M9530" s="6">
        <v>63</v>
      </c>
      <c r="N9530" s="6" t="e">
        <f>VLOOKUP(A9530,web_archive!D:AB,18,FALSE)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14525</v>
      </c>
      <c r="V9530" s="6" t="s">
        <v>12649</v>
      </c>
      <c r="W9530" s="6" t="s">
        <v>12299</v>
      </c>
      <c r="X9530" s="6" t="s">
        <v>12299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31116</v>
      </c>
      <c r="C9531" s="6" t="s">
        <v>31117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14534</v>
      </c>
      <c r="M9531" s="6">
        <v>63</v>
      </c>
      <c r="N9531" s="6" t="e">
        <f>VLOOKUP(A9531,web_archive!D:AB,18,FALSE)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14525</v>
      </c>
      <c r="V9531" s="6" t="s">
        <v>12649</v>
      </c>
      <c r="W9531" s="6" t="s">
        <v>12299</v>
      </c>
      <c r="X9531" s="6" t="s">
        <v>12299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31118</v>
      </c>
      <c r="C9532" s="6" t="s">
        <v>31119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12295</v>
      </c>
      <c r="M9532" s="6">
        <v>63</v>
      </c>
      <c r="N9532" s="6" t="e">
        <f>VLOOKUP(A9532,web_archive!D:AB,18,FALSE)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12691</v>
      </c>
      <c r="V9532" s="6" t="s">
        <v>13183</v>
      </c>
      <c r="W9532" s="6" t="s">
        <v>14894</v>
      </c>
      <c r="X9532" s="6" t="s">
        <v>12404</v>
      </c>
      <c r="Y9532" s="6" t="s">
        <v>12299</v>
      </c>
      <c r="Z9532" s="6" t="s">
        <v>12299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31120</v>
      </c>
      <c r="C9533" s="6" t="s">
        <v>31121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12295</v>
      </c>
      <c r="M9533" s="6">
        <v>63</v>
      </c>
      <c r="N9533" s="6" t="e">
        <f>VLOOKUP(A9533,web_archive!D:AB,18,FALSE)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12691</v>
      </c>
      <c r="V9533" s="6" t="s">
        <v>13183</v>
      </c>
      <c r="W9533" s="6" t="s">
        <v>15007</v>
      </c>
      <c r="X9533" s="6" t="s">
        <v>13184</v>
      </c>
      <c r="Y9533" s="6" t="s">
        <v>12368</v>
      </c>
      <c r="Z9533" s="6" t="s">
        <v>12299</v>
      </c>
      <c r="AA9533" s="6" t="s">
        <v>12299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31122</v>
      </c>
      <c r="C9534" s="6" t="s">
        <v>31123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12295</v>
      </c>
      <c r="M9534" s="6">
        <v>63</v>
      </c>
      <c r="N9534" s="6" t="e">
        <f>VLOOKUP(A9534,web_archive!D:AB,18,FALSE)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12691</v>
      </c>
      <c r="V9534" s="6" t="s">
        <v>13482</v>
      </c>
      <c r="W9534" s="6" t="s">
        <v>15059</v>
      </c>
      <c r="X9534" s="6" t="s">
        <v>13184</v>
      </c>
      <c r="Y9534" s="6" t="s">
        <v>12368</v>
      </c>
      <c r="Z9534" s="6" t="s">
        <v>12299</v>
      </c>
      <c r="AA9534" s="6" t="s">
        <v>12299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31124</v>
      </c>
      <c r="C9535" s="6" t="s">
        <v>31125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12295</v>
      </c>
      <c r="M9535" s="6">
        <v>63</v>
      </c>
      <c r="N9535" s="6" t="e">
        <f>VLOOKUP(A9535,web_archive!D:AB,18,FALSE)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12691</v>
      </c>
      <c r="V9535" s="6" t="s">
        <v>13504</v>
      </c>
      <c r="W9535" s="6" t="s">
        <v>15007</v>
      </c>
      <c r="X9535" s="6" t="s">
        <v>12743</v>
      </c>
      <c r="Y9535" s="6" t="s">
        <v>12368</v>
      </c>
      <c r="Z9535" s="6" t="s">
        <v>12299</v>
      </c>
      <c r="AA9535" s="6" t="s">
        <v>12299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31126</v>
      </c>
      <c r="C9536" s="6" t="s">
        <v>31127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12295</v>
      </c>
      <c r="M9536" s="6">
        <v>63</v>
      </c>
      <c r="N9536" s="6" t="e">
        <f>VLOOKUP(A9536,web_archive!D:AB,18,FALSE)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31128</v>
      </c>
      <c r="V9536" s="6">
        <v>578</v>
      </c>
      <c r="W9536" s="6" t="s">
        <v>31129</v>
      </c>
      <c r="X9536" s="6" t="s">
        <v>12299</v>
      </c>
      <c r="Y9536" s="6" t="s">
        <v>12299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31130</v>
      </c>
      <c r="C9537" s="6" t="s">
        <v>31131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12295</v>
      </c>
      <c r="M9537" s="6">
        <v>63</v>
      </c>
      <c r="N9537" s="6" t="e">
        <f>VLOOKUP(A9537,web_archive!D:AB,18,FALSE)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14525</v>
      </c>
      <c r="V9537" s="6" t="s">
        <v>12404</v>
      </c>
      <c r="W9537" s="6" t="s">
        <v>12299</v>
      </c>
      <c r="X9537" s="6" t="s">
        <v>12299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6689</v>
      </c>
      <c r="C9538" s="6" t="s">
        <v>6686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14534</v>
      </c>
      <c r="M9538" s="6">
        <v>63</v>
      </c>
      <c r="N9538" s="6" t="e">
        <f>VLOOKUP(A9538,web_archive!D:AB,18,FALSE)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12299</v>
      </c>
      <c r="V9538" s="6" t="s">
        <v>12299</v>
      </c>
      <c r="W9538" s="6" t="s">
        <v>12299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31132</v>
      </c>
      <c r="C9539" s="6" t="s">
        <v>31133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12295</v>
      </c>
      <c r="M9539" s="6">
        <v>63</v>
      </c>
      <c r="N9539" s="6" t="e">
        <f>VLOOKUP(A9539,web_archive!D:AB,18,FALSE)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14525</v>
      </c>
      <c r="V9539" s="6" t="s">
        <v>12491</v>
      </c>
      <c r="W9539" s="6" t="s">
        <v>12299</v>
      </c>
      <c r="X9539" s="6" t="s">
        <v>12299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31134</v>
      </c>
      <c r="C9540" s="6" t="s">
        <v>31135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12295</v>
      </c>
      <c r="M9540" s="6">
        <v>63</v>
      </c>
      <c r="N9540" s="6" t="e">
        <f>VLOOKUP(A9540,web_archive!D:AB,18,FALSE)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12542</v>
      </c>
      <c r="V9540" s="6" t="s">
        <v>14526</v>
      </c>
      <c r="W9540" s="6" t="s">
        <v>31136</v>
      </c>
      <c r="X9540" s="6" t="s">
        <v>15640</v>
      </c>
      <c r="Y9540" s="6" t="s">
        <v>31137</v>
      </c>
      <c r="Z9540" s="6" t="s">
        <v>31138</v>
      </c>
      <c r="AA9540" s="6" t="s">
        <v>31139</v>
      </c>
      <c r="AB9540" s="6" t="s">
        <v>12299</v>
      </c>
      <c r="AC9540" s="6" t="s">
        <v>12299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31140</v>
      </c>
      <c r="C9541" s="6" t="s">
        <v>31141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14534</v>
      </c>
      <c r="M9541" s="6">
        <v>63</v>
      </c>
      <c r="N9541" s="6" t="e">
        <f>VLOOKUP(A9541,web_archive!D:AB,18,FALSE)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12691</v>
      </c>
      <c r="V9541" s="6" t="s">
        <v>12600</v>
      </c>
      <c r="W9541" s="6" t="s">
        <v>12299</v>
      </c>
      <c r="X9541" s="6" t="s">
        <v>12299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31142</v>
      </c>
      <c r="C9542" s="6" t="s">
        <v>31143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12295</v>
      </c>
      <c r="M9542" s="6">
        <v>63</v>
      </c>
      <c r="N9542" s="6" t="e">
        <f>VLOOKUP(A9542,web_archive!D:AB,18,FALSE)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12596</v>
      </c>
      <c r="V9542" s="6" t="s">
        <v>12598</v>
      </c>
      <c r="W9542" s="6" t="s">
        <v>16451</v>
      </c>
      <c r="X9542" s="6" t="s">
        <v>12598</v>
      </c>
      <c r="Y9542" s="6" t="s">
        <v>31144</v>
      </c>
      <c r="Z9542" s="6" t="s">
        <v>12913</v>
      </c>
      <c r="AA9542" s="6">
        <v>10</v>
      </c>
      <c r="AB9542" s="6">
        <v>10000</v>
      </c>
      <c r="AC9542" s="6" t="s">
        <v>12682</v>
      </c>
      <c r="AD9542" s="6" t="s">
        <v>31145</v>
      </c>
      <c r="AE9542" s="6" t="s">
        <v>12598</v>
      </c>
      <c r="AF9542" s="6" t="s">
        <v>16451</v>
      </c>
      <c r="AG9542" s="6" t="s">
        <v>12598</v>
      </c>
      <c r="AH9542" s="6" t="s">
        <v>13744</v>
      </c>
      <c r="AI9542" s="6" t="s">
        <v>12299</v>
      </c>
      <c r="AJ9542" s="6" t="s">
        <v>12299</v>
      </c>
    </row>
    <row r="9543" spans="1:36" x14ac:dyDescent="0.3">
      <c r="A9543" s="6">
        <v>18596</v>
      </c>
      <c r="B9543" s="6" t="s">
        <v>31146</v>
      </c>
      <c r="C9543" s="6" t="s">
        <v>31147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12295</v>
      </c>
      <c r="M9543" s="6">
        <v>63</v>
      </c>
      <c r="N9543" s="6" t="e">
        <f>VLOOKUP(A9543,web_archive!D:AB,18,FALSE)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31148</v>
      </c>
      <c r="V9543" s="6" t="s">
        <v>12404</v>
      </c>
      <c r="W9543" s="6" t="s">
        <v>12299</v>
      </c>
      <c r="X9543" s="6" t="s">
        <v>12299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31149</v>
      </c>
      <c r="C9544" s="6" t="s">
        <v>31150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12295</v>
      </c>
      <c r="M9544" s="6">
        <v>63</v>
      </c>
      <c r="N9544" s="6" t="e">
        <f>VLOOKUP(A9544,web_archive!D:AB,18,FALSE)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12978</v>
      </c>
      <c r="V9544" s="6" t="s">
        <v>12549</v>
      </c>
      <c r="W9544" s="6" t="s">
        <v>13100</v>
      </c>
      <c r="X9544" s="6" t="s">
        <v>12549</v>
      </c>
      <c r="Y9544" s="6" t="s">
        <v>13120</v>
      </c>
      <c r="Z9544" s="6" t="s">
        <v>31151</v>
      </c>
      <c r="AA9544" s="6" t="s">
        <v>31152</v>
      </c>
      <c r="AB9544" s="6" t="s">
        <v>31153</v>
      </c>
      <c r="AC9544" s="6" t="s">
        <v>31154</v>
      </c>
      <c r="AD9544" s="6" t="s">
        <v>31153</v>
      </c>
      <c r="AE9544" s="6" t="s">
        <v>31155</v>
      </c>
      <c r="AF9544" s="6" t="s">
        <v>12299</v>
      </c>
      <c r="AG9544" s="6" t="s">
        <v>12299</v>
      </c>
      <c r="AH9544" s="6"/>
      <c r="AI9544" s="6"/>
      <c r="AJ9544" s="6"/>
    </row>
    <row r="9545" spans="1:36" x14ac:dyDescent="0.3">
      <c r="A9545" s="6">
        <v>18598</v>
      </c>
      <c r="B9545" s="6" t="s">
        <v>31156</v>
      </c>
      <c r="C9545" s="6" t="s">
        <v>31157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12295</v>
      </c>
      <c r="M9545" s="6">
        <v>63</v>
      </c>
      <c r="N9545" s="6" t="e">
        <f>VLOOKUP(A9545,web_archive!D:AB,18,FALSE)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14525</v>
      </c>
      <c r="V9545" s="6" t="s">
        <v>12483</v>
      </c>
      <c r="W9545" s="6" t="s">
        <v>12299</v>
      </c>
      <c r="X9545" s="6" t="s">
        <v>12299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31158</v>
      </c>
      <c r="C9546" s="6" t="s">
        <v>31159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12295</v>
      </c>
      <c r="M9546" s="6">
        <v>63</v>
      </c>
      <c r="N9546" s="6" t="e">
        <f>VLOOKUP(A9546,web_archive!D:AB,18,FALSE)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12841</v>
      </c>
      <c r="V9546" s="6" t="s">
        <v>12600</v>
      </c>
      <c r="W9546" s="6" t="s">
        <v>12299</v>
      </c>
      <c r="X9546" s="6" t="s">
        <v>12299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31160</v>
      </c>
      <c r="C9547" s="6" t="s">
        <v>31161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12295</v>
      </c>
      <c r="M9547" s="6">
        <v>63</v>
      </c>
      <c r="N9547" s="6" t="e">
        <f>VLOOKUP(A9547,web_archive!D:AB,18,FALSE)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12674</v>
      </c>
      <c r="V9547" s="6" t="s">
        <v>12675</v>
      </c>
      <c r="W9547" s="6" t="s">
        <v>31162</v>
      </c>
      <c r="X9547" s="6" t="s">
        <v>12549</v>
      </c>
      <c r="Y9547" s="6" t="s">
        <v>31163</v>
      </c>
      <c r="Z9547" s="6" t="s">
        <v>12549</v>
      </c>
      <c r="AA9547" s="6" t="s">
        <v>31164</v>
      </c>
      <c r="AB9547" s="6" t="s">
        <v>12299</v>
      </c>
      <c r="AC9547" s="6" t="s">
        <v>12299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31165</v>
      </c>
      <c r="C9548" s="6" t="s">
        <v>31166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12295</v>
      </c>
      <c r="M9548" s="6">
        <v>63</v>
      </c>
      <c r="N9548" s="6" t="e">
        <f>VLOOKUP(A9548,web_archive!D:AB,18,FALSE)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14525</v>
      </c>
      <c r="V9548" s="6" t="s">
        <v>31167</v>
      </c>
      <c r="W9548" s="6" t="s">
        <v>12549</v>
      </c>
      <c r="X9548" s="6" t="s">
        <v>31168</v>
      </c>
      <c r="Y9548" s="6" t="s">
        <v>12549</v>
      </c>
      <c r="Z9548" s="6" t="s">
        <v>31164</v>
      </c>
      <c r="AA9548" s="6" t="s">
        <v>12299</v>
      </c>
      <c r="AB9548" s="6" t="s">
        <v>12299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31169</v>
      </c>
      <c r="C9549" s="6" t="s">
        <v>31170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12295</v>
      </c>
      <c r="M9549" s="6">
        <v>63</v>
      </c>
      <c r="N9549" s="6" t="e">
        <f>VLOOKUP(A9549,web_archive!D:AB,18,FALSE)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12299</v>
      </c>
      <c r="V9549" s="6" t="s">
        <v>12299</v>
      </c>
      <c r="W9549" s="6" t="s">
        <v>12299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31171</v>
      </c>
      <c r="C9550" s="6" t="s">
        <v>31159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12295</v>
      </c>
      <c r="M9550" s="6">
        <v>63</v>
      </c>
      <c r="N9550" s="6" t="e">
        <f>VLOOKUP(A9550,web_archive!D:AB,18,FALSE)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12841</v>
      </c>
      <c r="V9550" s="6" t="s">
        <v>12368</v>
      </c>
      <c r="W9550" s="6" t="s">
        <v>12299</v>
      </c>
      <c r="X9550" s="6" t="s">
        <v>12299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31172</v>
      </c>
      <c r="C9551" s="6" t="s">
        <v>31173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12295</v>
      </c>
      <c r="M9551" s="6">
        <v>63</v>
      </c>
      <c r="N9551" s="6" t="e">
        <f>VLOOKUP(A9551,web_archive!D:AB,18,FALSE)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12821</v>
      </c>
      <c r="V9551" s="6" t="s">
        <v>13456</v>
      </c>
      <c r="W9551" s="6" t="s">
        <v>12491</v>
      </c>
      <c r="X9551" s="6" t="s">
        <v>12299</v>
      </c>
      <c r="Y9551" s="6" t="s">
        <v>12299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31174</v>
      </c>
      <c r="C9552" s="6" t="s">
        <v>31175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12295</v>
      </c>
      <c r="M9552" s="6">
        <v>63</v>
      </c>
      <c r="N9552" s="6" t="e">
        <f>VLOOKUP(A9552,web_archive!D:AB,18,FALSE)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14525</v>
      </c>
      <c r="V9552" s="6" t="s">
        <v>12404</v>
      </c>
      <c r="W9552" s="6" t="s">
        <v>12299</v>
      </c>
      <c r="X9552" s="6" t="s">
        <v>12299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31176</v>
      </c>
      <c r="C9553" s="6" t="s">
        <v>31177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12295</v>
      </c>
      <c r="M9553" s="6">
        <v>63</v>
      </c>
      <c r="N9553" s="6" t="e">
        <f>VLOOKUP(A9553,web_archive!D:AB,18,FALSE)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12299</v>
      </c>
      <c r="V9553" s="6" t="s">
        <v>12299</v>
      </c>
      <c r="W9553" s="6" t="s">
        <v>12299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1386</v>
      </c>
      <c r="C9554" s="6" t="s">
        <v>1383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12295</v>
      </c>
      <c r="M9554" s="6">
        <v>63</v>
      </c>
      <c r="N9554" s="6" t="e">
        <f>VLOOKUP(A9554,web_archive!D:AB,18,FALSE)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12299</v>
      </c>
      <c r="V9554" s="6" t="s">
        <v>12299</v>
      </c>
      <c r="W9554" s="6" t="s">
        <v>12299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31178</v>
      </c>
      <c r="C9555" s="6" t="s">
        <v>7401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12295</v>
      </c>
      <c r="M9555" s="6">
        <v>63</v>
      </c>
      <c r="N9555" s="6" t="e">
        <f>VLOOKUP(A9555,web_archive!D:AB,18,FALSE)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12299</v>
      </c>
      <c r="V9555" s="6" t="s">
        <v>12299</v>
      </c>
      <c r="W9555" s="6" t="s">
        <v>12299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31179</v>
      </c>
      <c r="C9556" s="6" t="s">
        <v>2773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14534</v>
      </c>
      <c r="M9556" s="6">
        <v>63</v>
      </c>
      <c r="N9556" s="6" t="e">
        <f>VLOOKUP(A9556,web_archive!D:AB,18,FALSE)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14772</v>
      </c>
      <c r="V9556" s="6" t="s">
        <v>12860</v>
      </c>
      <c r="W9556" s="6" t="s">
        <v>14709</v>
      </c>
      <c r="X9556" s="6" t="s">
        <v>12620</v>
      </c>
      <c r="Y9556" s="6" t="s">
        <v>13911</v>
      </c>
      <c r="Z9556" s="6" t="s">
        <v>12299</v>
      </c>
      <c r="AA9556" s="6" t="s">
        <v>12299</v>
      </c>
    </row>
    <row r="9557" spans="1:27" x14ac:dyDescent="0.3">
      <c r="A9557" s="6">
        <v>18610</v>
      </c>
      <c r="B9557" s="6" t="s">
        <v>31180</v>
      </c>
      <c r="C9557" s="6" t="s">
        <v>31181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12295</v>
      </c>
      <c r="M9557" s="6">
        <v>63</v>
      </c>
      <c r="N9557" s="6" t="e">
        <f>VLOOKUP(A9557,web_archive!D:AB,18,FALSE)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12841</v>
      </c>
      <c r="V9557" s="6" t="s">
        <v>14734</v>
      </c>
      <c r="W9557" s="6" t="s">
        <v>12451</v>
      </c>
      <c r="X9557" s="6" t="s">
        <v>12299</v>
      </c>
      <c r="Y9557" s="6" t="s">
        <v>12299</v>
      </c>
      <c r="Z9557" s="6"/>
      <c r="AA9557" s="6"/>
    </row>
    <row r="9558" spans="1:27" x14ac:dyDescent="0.3">
      <c r="A9558" s="6">
        <v>18611</v>
      </c>
      <c r="B9558" s="6" t="s">
        <v>1178</v>
      </c>
      <c r="C9558" s="6" t="s">
        <v>1175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12295</v>
      </c>
      <c r="M9558" s="6">
        <v>63</v>
      </c>
      <c r="N9558" s="6" t="e">
        <f>VLOOKUP(A9558,web_archive!D:AB,18,FALSE)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12542</v>
      </c>
      <c r="V9558" s="6" t="s">
        <v>14526</v>
      </c>
      <c r="W9558" s="6" t="s">
        <v>12600</v>
      </c>
      <c r="X9558" s="6" t="s">
        <v>12299</v>
      </c>
      <c r="Y9558" s="6" t="s">
        <v>12299</v>
      </c>
      <c r="Z9558" s="6"/>
      <c r="AA9558" s="6"/>
    </row>
    <row r="9559" spans="1:27" x14ac:dyDescent="0.3">
      <c r="A9559" s="6">
        <v>18612</v>
      </c>
      <c r="B9559" s="6" t="s">
        <v>31182</v>
      </c>
      <c r="C9559" s="6" t="s">
        <v>31183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12295</v>
      </c>
      <c r="M9559" s="6">
        <v>63</v>
      </c>
      <c r="N9559" s="6" t="e">
        <f>VLOOKUP(A9559,web_archive!D:AB,18,FALSE)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12691</v>
      </c>
      <c r="V9559" s="6" t="s">
        <v>14894</v>
      </c>
      <c r="W9559" s="6" t="s">
        <v>12980</v>
      </c>
      <c r="X9559" s="6" t="s">
        <v>18069</v>
      </c>
      <c r="Y9559" s="6" t="s">
        <v>12368</v>
      </c>
      <c r="Z9559" s="6" t="s">
        <v>12299</v>
      </c>
      <c r="AA9559" s="6" t="s">
        <v>12299</v>
      </c>
    </row>
    <row r="9560" spans="1:27" x14ac:dyDescent="0.3">
      <c r="A9560" s="6">
        <v>18613</v>
      </c>
      <c r="B9560" s="6" t="s">
        <v>31184</v>
      </c>
      <c r="C9560" s="6" t="s">
        <v>31185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12295</v>
      </c>
      <c r="M9560" s="6">
        <v>63</v>
      </c>
      <c r="N9560" s="6" t="e">
        <f>VLOOKUP(A9560,web_archive!D:AB,18,FALSE)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12542</v>
      </c>
      <c r="V9560" s="6" t="s">
        <v>13184</v>
      </c>
      <c r="W9560" s="6" t="s">
        <v>13787</v>
      </c>
      <c r="X9560" s="6" t="s">
        <v>18069</v>
      </c>
      <c r="Y9560" s="6" t="s">
        <v>12368</v>
      </c>
      <c r="Z9560" s="6" t="s">
        <v>12299</v>
      </c>
      <c r="AA9560" s="6" t="s">
        <v>12299</v>
      </c>
    </row>
    <row r="9561" spans="1:27" x14ac:dyDescent="0.3">
      <c r="A9561" s="6">
        <v>18614</v>
      </c>
      <c r="B9561" s="6" t="s">
        <v>31186</v>
      </c>
      <c r="C9561" s="6" t="s">
        <v>31187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12295</v>
      </c>
      <c r="M9561" s="6">
        <v>63</v>
      </c>
      <c r="N9561" s="6" t="e">
        <f>VLOOKUP(A9561,web_archive!D:AB,18,FALSE)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12640</v>
      </c>
      <c r="V9561" s="6" t="s">
        <v>12404</v>
      </c>
      <c r="W9561" s="6" t="s">
        <v>12299</v>
      </c>
      <c r="X9561" s="6" t="s">
        <v>12299</v>
      </c>
      <c r="Y9561" s="6"/>
      <c r="Z9561" s="6"/>
      <c r="AA9561" s="6"/>
    </row>
    <row r="9562" spans="1:27" x14ac:dyDescent="0.3">
      <c r="A9562" s="6">
        <v>18615</v>
      </c>
      <c r="B9562" s="6" t="s">
        <v>31188</v>
      </c>
      <c r="C9562" s="6" t="s">
        <v>31189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14534</v>
      </c>
      <c r="M9562" s="6">
        <v>63</v>
      </c>
      <c r="N9562" s="6" t="e">
        <f>VLOOKUP(A9562,web_archive!D:AB,18,FALSE)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12299</v>
      </c>
      <c r="V9562" s="6" t="s">
        <v>12299</v>
      </c>
      <c r="W9562" s="6" t="s">
        <v>12299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31190</v>
      </c>
      <c r="C9563" s="6" t="s">
        <v>31191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14534</v>
      </c>
      <c r="M9563" s="6">
        <v>63</v>
      </c>
      <c r="N9563" s="6" t="e">
        <f>VLOOKUP(A9563,web_archive!D:AB,18,FALSE)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12299</v>
      </c>
      <c r="V9563" s="6" t="s">
        <v>12299</v>
      </c>
      <c r="W9563" s="6" t="s">
        <v>12299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31192</v>
      </c>
      <c r="C9564" s="6" t="s">
        <v>31193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14534</v>
      </c>
      <c r="M9564" s="6">
        <v>63</v>
      </c>
      <c r="N9564" s="6" t="e">
        <f>VLOOKUP(A9564,web_archive!D:AB,18,FALSE)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12299</v>
      </c>
      <c r="V9564" s="6" t="s">
        <v>12299</v>
      </c>
      <c r="W9564" s="6" t="s">
        <v>12299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31194</v>
      </c>
      <c r="C9565" s="6" t="s">
        <v>31195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14534</v>
      </c>
      <c r="M9565" s="6">
        <v>63</v>
      </c>
      <c r="N9565" s="6" t="e">
        <f>VLOOKUP(A9565,web_archive!D:AB,18,FALSE)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12299</v>
      </c>
      <c r="V9565" s="6" t="s">
        <v>12299</v>
      </c>
      <c r="W9565" s="6" t="s">
        <v>12299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31196</v>
      </c>
      <c r="C9566" s="6" t="s">
        <v>31197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14534</v>
      </c>
      <c r="M9566" s="6">
        <v>63</v>
      </c>
      <c r="N9566" s="6" t="e">
        <f>VLOOKUP(A9566,web_archive!D:AB,18,FALSE)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12702</v>
      </c>
      <c r="V9566" s="6" t="s">
        <v>31198</v>
      </c>
      <c r="W9566" s="6">
        <v>1</v>
      </c>
      <c r="X9566" s="6" t="s">
        <v>12483</v>
      </c>
      <c r="Y9566" s="6" t="s">
        <v>12299</v>
      </c>
      <c r="Z9566" s="6" t="s">
        <v>12299</v>
      </c>
      <c r="AA9566" s="6"/>
    </row>
    <row r="9567" spans="1:27" x14ac:dyDescent="0.3">
      <c r="A9567" s="6">
        <v>18620</v>
      </c>
      <c r="B9567" s="6" t="s">
        <v>31199</v>
      </c>
      <c r="C9567" s="6" t="s">
        <v>31200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12295</v>
      </c>
      <c r="M9567" s="6">
        <v>63</v>
      </c>
      <c r="N9567" s="6" t="e">
        <f>VLOOKUP(A9567,web_archive!D:AB,18,FALSE)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12299</v>
      </c>
      <c r="V9567" s="6" t="s">
        <v>12299</v>
      </c>
      <c r="W9567" s="6" t="s">
        <v>12299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31201</v>
      </c>
      <c r="C9568" s="6" t="s">
        <v>31202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12295</v>
      </c>
      <c r="M9568" s="6">
        <v>63</v>
      </c>
      <c r="N9568" s="6" t="e">
        <f>VLOOKUP(A9568,web_archive!D:AB,18,FALSE)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12299</v>
      </c>
      <c r="V9568" s="6" t="s">
        <v>12299</v>
      </c>
      <c r="W9568" s="6" t="s">
        <v>12299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31203</v>
      </c>
      <c r="C9569" s="6" t="s">
        <v>31204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12295</v>
      </c>
      <c r="M9569" s="6">
        <v>63</v>
      </c>
      <c r="N9569" s="6" t="e">
        <f>VLOOKUP(A9569,web_archive!D:AB,18,FALSE)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12841</v>
      </c>
      <c r="V9569" s="6" t="s">
        <v>14734</v>
      </c>
      <c r="W9569" s="6" t="s">
        <v>18876</v>
      </c>
      <c r="X9569" s="6" t="s">
        <v>12368</v>
      </c>
      <c r="Y9569" s="6" t="s">
        <v>12299</v>
      </c>
      <c r="Z9569" s="6" t="s">
        <v>12299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31205</v>
      </c>
      <c r="C9570" s="6" t="s">
        <v>31206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12295</v>
      </c>
      <c r="M9570" s="6">
        <v>63</v>
      </c>
      <c r="N9570" s="6" t="e">
        <f>VLOOKUP(A9570,web_archive!D:AB,18,FALSE)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12841</v>
      </c>
      <c r="V9570" s="6" t="s">
        <v>13760</v>
      </c>
      <c r="W9570" s="6" t="s">
        <v>18876</v>
      </c>
      <c r="X9570" s="6" t="s">
        <v>12368</v>
      </c>
      <c r="Y9570" s="6" t="s">
        <v>12299</v>
      </c>
      <c r="Z9570" s="6" t="s">
        <v>12299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31207</v>
      </c>
      <c r="C9571" s="6" t="s">
        <v>31208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12295</v>
      </c>
      <c r="M9571" s="6">
        <v>63</v>
      </c>
      <c r="N9571" s="6" t="e">
        <f>VLOOKUP(A9571,web_archive!D:AB,18,FALSE)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12841</v>
      </c>
      <c r="V9571" s="6" t="s">
        <v>14832</v>
      </c>
      <c r="W9571" s="6" t="s">
        <v>18876</v>
      </c>
      <c r="X9571" s="6" t="s">
        <v>12368</v>
      </c>
      <c r="Y9571" s="6" t="s">
        <v>12299</v>
      </c>
      <c r="Z9571" s="6" t="s">
        <v>12299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31209</v>
      </c>
      <c r="C9572" s="6" t="s">
        <v>31210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12295</v>
      </c>
      <c r="M9572" s="6">
        <v>63</v>
      </c>
      <c r="N9572" s="6" t="e">
        <f>VLOOKUP(A9572,web_archive!D:AB,18,FALSE)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12841</v>
      </c>
      <c r="V9572" s="6" t="s">
        <v>13525</v>
      </c>
      <c r="W9572" s="6" t="s">
        <v>18876</v>
      </c>
      <c r="X9572" s="6" t="s">
        <v>31211</v>
      </c>
      <c r="Y9572" s="6" t="s">
        <v>12464</v>
      </c>
      <c r="Z9572" s="6" t="s">
        <v>12299</v>
      </c>
      <c r="AA9572" s="6" t="s">
        <v>12299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31212</v>
      </c>
      <c r="C9573" s="6" t="s">
        <v>31213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12295</v>
      </c>
      <c r="M9573" s="6">
        <v>63</v>
      </c>
      <c r="N9573" s="6" t="e">
        <f>VLOOKUP(A9573,web_archive!D:AB,18,FALSE)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12299</v>
      </c>
      <c r="V9573" s="6" t="s">
        <v>12299</v>
      </c>
      <c r="W9573" s="6" t="s">
        <v>12299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31214</v>
      </c>
      <c r="C9574" s="6" t="s">
        <v>31215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12295</v>
      </c>
      <c r="M9574" s="6">
        <v>63</v>
      </c>
      <c r="N9574" s="6" t="e">
        <f>VLOOKUP(A9574,web_archive!D:AB,18,FALSE)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14783</v>
      </c>
      <c r="V9574" s="6" t="s">
        <v>12368</v>
      </c>
      <c r="W9574" s="6" t="s">
        <v>12299</v>
      </c>
      <c r="X9574" s="6" t="s">
        <v>12299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31216</v>
      </c>
      <c r="C9575" s="6" t="s">
        <v>31217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12295</v>
      </c>
      <c r="M9575" s="6">
        <v>63</v>
      </c>
      <c r="N9575" s="6" t="e">
        <f>VLOOKUP(A9575,web_archive!D:AB,18,FALSE)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14525</v>
      </c>
      <c r="V9575" s="6" t="s">
        <v>12491</v>
      </c>
      <c r="W9575" s="6" t="s">
        <v>12299</v>
      </c>
      <c r="X9575" s="6" t="s">
        <v>12299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31218</v>
      </c>
      <c r="C9576" s="6" t="s">
        <v>31219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12295</v>
      </c>
      <c r="M9576" s="6">
        <v>63</v>
      </c>
      <c r="N9576" s="6" t="e">
        <f>VLOOKUP(A9576,web_archive!D:AB,18,FALSE)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14525</v>
      </c>
      <c r="V9576" s="6" t="s">
        <v>18819</v>
      </c>
      <c r="W9576" s="6" t="s">
        <v>12491</v>
      </c>
      <c r="X9576" s="6" t="s">
        <v>12299</v>
      </c>
      <c r="Y9576" s="6" t="s">
        <v>12299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31220</v>
      </c>
      <c r="C9577" s="6" t="s">
        <v>31221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14534</v>
      </c>
      <c r="M9577" s="6">
        <v>63</v>
      </c>
      <c r="N9577" s="6" t="e">
        <f>VLOOKUP(A9577,web_archive!D:AB,18,FALSE)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12570</v>
      </c>
      <c r="V9577" s="6" t="s">
        <v>12549</v>
      </c>
      <c r="W9577" s="6" t="s">
        <v>13100</v>
      </c>
      <c r="X9577" s="6" t="s">
        <v>12551</v>
      </c>
      <c r="Y9577" s="6" t="s">
        <v>31222</v>
      </c>
      <c r="Z9577" s="6" t="s">
        <v>12913</v>
      </c>
      <c r="AA9577" s="6">
        <v>10</v>
      </c>
      <c r="AB9577" s="6">
        <v>7000</v>
      </c>
      <c r="AC9577" s="6" t="s">
        <v>12682</v>
      </c>
      <c r="AD9577" s="6" t="s">
        <v>25480</v>
      </c>
      <c r="AE9577" s="6" t="s">
        <v>12299</v>
      </c>
      <c r="AF9577" s="6" t="s">
        <v>12299</v>
      </c>
      <c r="AG9577" s="6"/>
      <c r="AH9577" s="6"/>
      <c r="AI9577" s="6"/>
    </row>
    <row r="9578" spans="1:35" x14ac:dyDescent="0.3">
      <c r="A9578" s="6">
        <v>18631</v>
      </c>
      <c r="B9578" s="6" t="s">
        <v>31223</v>
      </c>
      <c r="C9578" s="6" t="s">
        <v>31224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12295</v>
      </c>
      <c r="M9578" s="6">
        <v>63</v>
      </c>
      <c r="N9578" s="6" t="e">
        <f>VLOOKUP(A9578,web_archive!D:AB,18,FALSE)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12858</v>
      </c>
      <c r="V9578" s="6" t="s">
        <v>13483</v>
      </c>
      <c r="W9578" s="6" t="s">
        <v>31225</v>
      </c>
      <c r="X9578" s="6">
        <v>12125</v>
      </c>
      <c r="Y9578" s="6" t="s">
        <v>31226</v>
      </c>
      <c r="Z9578" s="6">
        <v>12126</v>
      </c>
      <c r="AA9578" s="6" t="s">
        <v>31226</v>
      </c>
      <c r="AB9578" s="6">
        <v>12127</v>
      </c>
      <c r="AC9578" s="6" t="s">
        <v>31227</v>
      </c>
      <c r="AD9578" s="6">
        <v>12128</v>
      </c>
      <c r="AE9578" s="6" t="s">
        <v>31026</v>
      </c>
      <c r="AF9578" s="6">
        <v>12129</v>
      </c>
      <c r="AG9578" s="6" t="s">
        <v>12995</v>
      </c>
      <c r="AH9578" s="6" t="s">
        <v>12299</v>
      </c>
      <c r="AI9578" s="6" t="s">
        <v>12299</v>
      </c>
    </row>
    <row r="9579" spans="1:35" x14ac:dyDescent="0.3">
      <c r="A9579" s="6">
        <v>18632</v>
      </c>
      <c r="B9579" s="6" t="s">
        <v>31228</v>
      </c>
      <c r="C9579" s="6" t="s">
        <v>31229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12295</v>
      </c>
      <c r="M9579" s="6">
        <v>63</v>
      </c>
      <c r="N9579" s="6" t="e">
        <f>VLOOKUP(A9579,web_archive!D:AB,18,FALSE)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12299</v>
      </c>
      <c r="V9579" s="6" t="s">
        <v>12299</v>
      </c>
      <c r="W9579" s="6" t="s">
        <v>12299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31230</v>
      </c>
      <c r="C9580" s="6" t="s">
        <v>31231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12295</v>
      </c>
      <c r="M9580" s="6">
        <v>63</v>
      </c>
      <c r="N9580" s="6" t="e">
        <f>VLOOKUP(A9580,web_archive!D:AB,18,FALSE)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12299</v>
      </c>
      <c r="V9580" s="6" t="s">
        <v>12299</v>
      </c>
      <c r="W9580" s="6" t="s">
        <v>12299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31232</v>
      </c>
      <c r="C9581" s="6" t="s">
        <v>31233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12295</v>
      </c>
      <c r="M9581" s="6">
        <v>63</v>
      </c>
      <c r="N9581" s="6" t="e">
        <f>VLOOKUP(A9581,web_archive!D:AB,18,FALSE)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12299</v>
      </c>
      <c r="V9581" s="6" t="s">
        <v>12299</v>
      </c>
      <c r="W9581" s="6" t="s">
        <v>12299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31234</v>
      </c>
      <c r="C9582" s="6" t="s">
        <v>31235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12295</v>
      </c>
      <c r="M9582" s="6">
        <v>63</v>
      </c>
      <c r="N9582" s="6" t="e">
        <f>VLOOKUP(A9582,web_archive!D:AB,18,FALSE)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12299</v>
      </c>
      <c r="V9582" s="6" t="s">
        <v>12299</v>
      </c>
      <c r="W9582" s="6" t="s">
        <v>12299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31236</v>
      </c>
      <c r="C9583" s="6" t="s">
        <v>31237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12295</v>
      </c>
      <c r="M9583" s="6">
        <v>63</v>
      </c>
      <c r="N9583" s="6" t="e">
        <f>VLOOKUP(A9583,web_archive!D:AB,18,FALSE)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12858</v>
      </c>
      <c r="V9583" s="6" t="s">
        <v>16080</v>
      </c>
      <c r="W9583" s="6" t="s">
        <v>16421</v>
      </c>
      <c r="X9583" s="6">
        <v>1</v>
      </c>
      <c r="Y9583" s="6" t="s">
        <v>12489</v>
      </c>
      <c r="Z9583" s="6" t="s">
        <v>12299</v>
      </c>
      <c r="AA9583" s="6" t="s">
        <v>12299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31238</v>
      </c>
      <c r="C9584" s="6" t="s">
        <v>31239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12295</v>
      </c>
      <c r="M9584" s="6">
        <v>63</v>
      </c>
      <c r="N9584" s="6" t="e">
        <f>VLOOKUP(A9584,web_archive!D:AB,18,FALSE)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12691</v>
      </c>
      <c r="V9584" s="6" t="s">
        <v>14894</v>
      </c>
      <c r="W9584" s="6" t="s">
        <v>31240</v>
      </c>
      <c r="X9584" s="6" t="s">
        <v>12464</v>
      </c>
      <c r="Y9584" s="6" t="s">
        <v>12299</v>
      </c>
      <c r="Z9584" s="6" t="s">
        <v>12299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31241</v>
      </c>
      <c r="C9585" s="6" t="s">
        <v>31242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14534</v>
      </c>
      <c r="M9585" s="6">
        <v>63</v>
      </c>
      <c r="N9585" s="6" t="e">
        <f>VLOOKUP(A9585,web_archive!D:AB,18,FALSE)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12787</v>
      </c>
      <c r="V9585" s="6" t="s">
        <v>16654</v>
      </c>
      <c r="W9585" s="6" t="s">
        <v>12571</v>
      </c>
      <c r="X9585" s="6" t="s">
        <v>12489</v>
      </c>
      <c r="Y9585" s="6" t="s">
        <v>12299</v>
      </c>
      <c r="Z9585" s="6" t="s">
        <v>12299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31243</v>
      </c>
      <c r="C9586" s="6" t="s">
        <v>31244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14534</v>
      </c>
      <c r="M9586" s="6">
        <v>63</v>
      </c>
      <c r="N9586" s="6" t="e">
        <f>VLOOKUP(A9586,web_archive!D:AB,18,FALSE)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12787</v>
      </c>
      <c r="V9586" s="6" t="s">
        <v>16446</v>
      </c>
      <c r="W9586" s="6" t="s">
        <v>13456</v>
      </c>
      <c r="X9586" s="6" t="s">
        <v>12491</v>
      </c>
      <c r="Y9586" s="6" t="s">
        <v>12299</v>
      </c>
      <c r="Z9586" s="6" t="s">
        <v>12299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31245</v>
      </c>
      <c r="C9587" s="6" t="s">
        <v>31246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14534</v>
      </c>
      <c r="M9587" s="6">
        <v>63</v>
      </c>
      <c r="N9587" s="6" t="e">
        <f>VLOOKUP(A9587,web_archive!D:AB,18,FALSE)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12299</v>
      </c>
      <c r="V9587" s="6" t="s">
        <v>12299</v>
      </c>
      <c r="W9587" s="6" t="s">
        <v>12299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31247</v>
      </c>
      <c r="C9588" s="6" t="s">
        <v>31248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14534</v>
      </c>
      <c r="M9588" s="6">
        <v>63</v>
      </c>
      <c r="N9588" s="6" t="e">
        <f>VLOOKUP(A9588,web_archive!D:AB,18,FALSE)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13227</v>
      </c>
      <c r="V9588" s="6" t="s">
        <v>31249</v>
      </c>
      <c r="W9588" s="6" t="s">
        <v>12491</v>
      </c>
      <c r="X9588" s="6" t="s">
        <v>12299</v>
      </c>
      <c r="Y9588" s="6" t="s">
        <v>12299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31250</v>
      </c>
      <c r="C9589" s="6" t="s">
        <v>31251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14534</v>
      </c>
      <c r="M9589" s="6">
        <v>63</v>
      </c>
      <c r="N9589" s="6" t="e">
        <f>VLOOKUP(A9589,web_archive!D:AB,18,FALSE)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13315</v>
      </c>
      <c r="V9589" s="6" t="s">
        <v>12368</v>
      </c>
      <c r="W9589" s="6" t="s">
        <v>12299</v>
      </c>
      <c r="X9589" s="6" t="s">
        <v>12299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31252</v>
      </c>
      <c r="C9590" s="6" t="s">
        <v>31253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14534</v>
      </c>
      <c r="M9590" s="6">
        <v>63</v>
      </c>
      <c r="N9590" s="6" t="e">
        <f>VLOOKUP(A9590,web_archive!D:AB,18,FALSE)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12691</v>
      </c>
      <c r="V9590" s="6" t="s">
        <v>12368</v>
      </c>
      <c r="W9590" s="6" t="s">
        <v>12299</v>
      </c>
      <c r="X9590" s="6" t="s">
        <v>12299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31254</v>
      </c>
      <c r="C9591" s="6" t="s">
        <v>31255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14534</v>
      </c>
      <c r="M9591" s="6">
        <v>63</v>
      </c>
      <c r="N9591" s="6" t="e">
        <f>VLOOKUP(A9591,web_archive!D:AB,18,FALSE)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12299</v>
      </c>
      <c r="V9591" s="6" t="s">
        <v>12299</v>
      </c>
      <c r="W9591" s="6" t="s">
        <v>12299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31256</v>
      </c>
      <c r="C9592" s="6" t="s">
        <v>31257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12295</v>
      </c>
      <c r="M9592" s="6">
        <v>63</v>
      </c>
      <c r="N9592" s="6" t="e">
        <f>VLOOKUP(A9592,web_archive!D:AB,18,FALSE)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12542</v>
      </c>
      <c r="V9592" s="6" t="s">
        <v>12904</v>
      </c>
      <c r="W9592" s="6" t="s">
        <v>12549</v>
      </c>
      <c r="X9592" s="6" t="s">
        <v>12550</v>
      </c>
      <c r="Y9592" s="6" t="s">
        <v>12551</v>
      </c>
      <c r="Z9592" s="6" t="s">
        <v>12491</v>
      </c>
      <c r="AA9592" s="6" t="s">
        <v>12299</v>
      </c>
      <c r="AB9592" s="6" t="s">
        <v>12299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31258</v>
      </c>
      <c r="C9593" s="6" t="s">
        <v>31259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12295</v>
      </c>
      <c r="M9593" s="6">
        <v>63</v>
      </c>
      <c r="N9593" s="6" t="e">
        <f>VLOOKUP(A9593,web_archive!D:AB,18,FALSE)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12858</v>
      </c>
      <c r="V9593" s="6" t="s">
        <v>18102</v>
      </c>
      <c r="W9593" s="6">
        <v>519</v>
      </c>
      <c r="X9593" s="6" t="s">
        <v>12413</v>
      </c>
      <c r="Y9593" s="6" t="s">
        <v>12299</v>
      </c>
      <c r="Z9593" s="6" t="s">
        <v>12299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31260</v>
      </c>
      <c r="C9594" s="6" t="s">
        <v>31261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12295</v>
      </c>
      <c r="M9594" s="6">
        <v>63</v>
      </c>
      <c r="N9594" s="6" t="e">
        <f>VLOOKUP(A9594,web_archive!D:AB,18,FALSE)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14772</v>
      </c>
      <c r="V9594" s="6" t="s">
        <v>12620</v>
      </c>
      <c r="W9594" s="6" t="s">
        <v>13038</v>
      </c>
      <c r="X9594" s="6" t="s">
        <v>12299</v>
      </c>
      <c r="Y9594" s="6" t="s">
        <v>12299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31262</v>
      </c>
      <c r="C9595" s="6" t="s">
        <v>31263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12295</v>
      </c>
      <c r="M9595" s="6">
        <v>63</v>
      </c>
      <c r="N9595" s="6" t="e">
        <f>VLOOKUP(A9595,web_archive!D:AB,18,FALSE)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12978</v>
      </c>
      <c r="V9595" s="6" t="s">
        <v>12798</v>
      </c>
      <c r="W9595" s="6" t="s">
        <v>12404</v>
      </c>
      <c r="X9595" s="6" t="s">
        <v>12299</v>
      </c>
      <c r="Y9595" s="6" t="s">
        <v>12299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31264</v>
      </c>
      <c r="C9596" s="6" t="s">
        <v>31265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12295</v>
      </c>
      <c r="M9596" s="6">
        <v>63</v>
      </c>
      <c r="N9596" s="6" t="e">
        <f>VLOOKUP(A9596,web_archive!D:AB,18,FALSE)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12299</v>
      </c>
      <c r="V9596" s="6" t="s">
        <v>12299</v>
      </c>
      <c r="W9596" s="6" t="s">
        <v>12299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31266</v>
      </c>
      <c r="C9597" s="6" t="s">
        <v>31267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12295</v>
      </c>
      <c r="M9597" s="6">
        <v>63</v>
      </c>
      <c r="N9597" s="6" t="e">
        <f>VLOOKUP(A9597,web_archive!D:AB,18,FALSE)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15169</v>
      </c>
      <c r="V9597" s="6" t="s">
        <v>16232</v>
      </c>
      <c r="W9597" s="6">
        <v>1</v>
      </c>
      <c r="X9597" s="6" t="s">
        <v>14580</v>
      </c>
      <c r="Y9597" s="6" t="s">
        <v>14150</v>
      </c>
      <c r="Z9597" s="6">
        <v>5</v>
      </c>
      <c r="AA9597" s="6" t="s">
        <v>14580</v>
      </c>
      <c r="AB9597" s="6" t="s">
        <v>14160</v>
      </c>
      <c r="AC9597" s="6">
        <v>5</v>
      </c>
      <c r="AD9597" s="6" t="s">
        <v>12923</v>
      </c>
      <c r="AE9597" s="6" t="s">
        <v>31268</v>
      </c>
      <c r="AF9597" s="6">
        <v>5</v>
      </c>
      <c r="AG9597" s="6" t="s">
        <v>12923</v>
      </c>
      <c r="AH9597" s="6" t="s">
        <v>18181</v>
      </c>
      <c r="AI9597" s="6">
        <v>1</v>
      </c>
      <c r="AJ9597" s="6" t="s">
        <v>12923</v>
      </c>
      <c r="AK9597" s="6" t="s">
        <v>16259</v>
      </c>
      <c r="AL9597" s="6">
        <v>5</v>
      </c>
      <c r="AM9597" s="6" t="s">
        <v>12923</v>
      </c>
      <c r="AN9597" s="6" t="s">
        <v>16215</v>
      </c>
      <c r="AO9597" s="6">
        <v>3</v>
      </c>
      <c r="AP9597" s="6" t="s">
        <v>31269</v>
      </c>
      <c r="AQ9597" s="6" t="s">
        <v>14397</v>
      </c>
      <c r="AR9597" s="6" t="s">
        <v>18857</v>
      </c>
      <c r="AS9597" s="6">
        <v>10</v>
      </c>
      <c r="AT9597" s="6">
        <v>5000</v>
      </c>
      <c r="AU9597" s="6" t="s">
        <v>12682</v>
      </c>
      <c r="AV9597" s="6" t="s">
        <v>31270</v>
      </c>
      <c r="AW9597" s="6" t="s">
        <v>13483</v>
      </c>
      <c r="AX9597" s="6" t="s">
        <v>18857</v>
      </c>
      <c r="AY9597" s="6">
        <v>5</v>
      </c>
      <c r="AZ9597" s="6">
        <v>5000</v>
      </c>
      <c r="BA9597" s="6" t="s">
        <v>13686</v>
      </c>
      <c r="BB9597" s="6" t="s">
        <v>31271</v>
      </c>
      <c r="BC9597" s="6" t="s">
        <v>12299</v>
      </c>
      <c r="BD9597" s="6" t="s">
        <v>12299</v>
      </c>
    </row>
    <row r="9598" spans="1:56" x14ac:dyDescent="0.3">
      <c r="A9598" s="6">
        <v>18651</v>
      </c>
      <c r="B9598" s="6" t="s">
        <v>31272</v>
      </c>
      <c r="C9598" s="6" t="s">
        <v>31273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12295</v>
      </c>
      <c r="M9598" s="6">
        <v>63</v>
      </c>
      <c r="N9598" s="6" t="e">
        <f>VLOOKUP(A9598,web_archive!D:AB,18,FALSE)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12299</v>
      </c>
      <c r="V9598" s="6" t="s">
        <v>12299</v>
      </c>
      <c r="W9598" s="6" t="s">
        <v>12299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31274</v>
      </c>
      <c r="C9599" s="6" t="s">
        <v>31275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12295</v>
      </c>
      <c r="M9599" s="6">
        <v>63</v>
      </c>
      <c r="N9599" s="6" t="e">
        <f>VLOOKUP(A9599,web_archive!D:AB,18,FALSE)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14525</v>
      </c>
      <c r="V9599" s="6" t="s">
        <v>31276</v>
      </c>
      <c r="W9599" s="6">
        <v>60</v>
      </c>
      <c r="X9599" s="6" t="s">
        <v>31277</v>
      </c>
      <c r="Y9599" s="6">
        <v>20</v>
      </c>
      <c r="Z9599" s="6" t="s">
        <v>31278</v>
      </c>
      <c r="AA9599" s="6">
        <v>50</v>
      </c>
      <c r="AB9599" s="6" t="s">
        <v>13244</v>
      </c>
      <c r="AC9599" s="6">
        <v>10</v>
      </c>
      <c r="AD9599" s="6" t="s">
        <v>31279</v>
      </c>
      <c r="AE9599" s="6">
        <v>30</v>
      </c>
      <c r="AF9599" s="6" t="s">
        <v>13244</v>
      </c>
      <c r="AG9599" s="6">
        <v>10</v>
      </c>
      <c r="AH9599" s="6" t="s">
        <v>31280</v>
      </c>
      <c r="AI9599" s="6">
        <v>10</v>
      </c>
      <c r="AJ9599" s="6" t="s">
        <v>31281</v>
      </c>
      <c r="AK9599" s="6">
        <v>10</v>
      </c>
      <c r="AL9599" s="6" t="s">
        <v>31282</v>
      </c>
      <c r="AM9599" s="6">
        <v>10</v>
      </c>
      <c r="AN9599" s="6" t="s">
        <v>31283</v>
      </c>
      <c r="AO9599" s="6">
        <v>10</v>
      </c>
      <c r="AP9599" s="6" t="s">
        <v>14415</v>
      </c>
      <c r="AQ9599" s="6" t="s">
        <v>12299</v>
      </c>
      <c r="AR9599" s="6" t="s">
        <v>12299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31284</v>
      </c>
      <c r="C9600" s="6" t="s">
        <v>31285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12295</v>
      </c>
      <c r="M9600" s="6">
        <v>63</v>
      </c>
      <c r="N9600" s="6" t="e">
        <f>VLOOKUP(A9600,web_archive!D:AB,18,FALSE)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14525</v>
      </c>
      <c r="V9600" s="6" t="s">
        <v>12451</v>
      </c>
      <c r="W9600" s="6" t="s">
        <v>12299</v>
      </c>
      <c r="X9600" s="6" t="s">
        <v>12299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31286</v>
      </c>
      <c r="C9601" s="6" t="s">
        <v>31287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12295</v>
      </c>
      <c r="M9601" s="6">
        <v>63</v>
      </c>
      <c r="N9601" s="6" t="e">
        <f>VLOOKUP(A9601,web_archive!D:AB,18,FALSE)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13315</v>
      </c>
      <c r="V9601" s="6" t="s">
        <v>12600</v>
      </c>
      <c r="W9601" s="6" t="s">
        <v>12299</v>
      </c>
      <c r="X9601" s="6" t="s">
        <v>12299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31288</v>
      </c>
      <c r="C9602" s="6" t="s">
        <v>31289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12295</v>
      </c>
      <c r="M9602" s="6">
        <v>63</v>
      </c>
      <c r="N9602" s="6" t="e">
        <f>VLOOKUP(A9602,web_archive!D:AB,18,FALSE)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14525</v>
      </c>
      <c r="V9602" s="6" t="s">
        <v>17809</v>
      </c>
      <c r="W9602" s="6" t="s">
        <v>13504</v>
      </c>
      <c r="X9602" s="6" t="s">
        <v>31290</v>
      </c>
      <c r="Y9602" s="6" t="s">
        <v>13041</v>
      </c>
      <c r="Z9602" s="6" t="s">
        <v>13700</v>
      </c>
      <c r="AA9602" s="6" t="s">
        <v>13041</v>
      </c>
      <c r="AB9602" s="6" t="s">
        <v>13700</v>
      </c>
      <c r="AC9602" s="6" t="s">
        <v>12798</v>
      </c>
      <c r="AD9602" s="6" t="s">
        <v>13700</v>
      </c>
      <c r="AE9602" s="6" t="s">
        <v>12798</v>
      </c>
      <c r="AF9602" s="6" t="s">
        <v>12649</v>
      </c>
      <c r="AG9602" s="6" t="s">
        <v>12299</v>
      </c>
      <c r="AH9602" s="6" t="s">
        <v>12299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31291</v>
      </c>
      <c r="C9603" s="6" t="s">
        <v>31292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12295</v>
      </c>
      <c r="M9603" s="6">
        <v>63</v>
      </c>
      <c r="N9603" s="6" t="e">
        <f>VLOOKUP(A9603,web_archive!D:AB,18,FALSE)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14783</v>
      </c>
      <c r="V9603" s="6" t="s">
        <v>31293</v>
      </c>
      <c r="W9603" s="6" t="s">
        <v>31294</v>
      </c>
      <c r="X9603" s="6" t="s">
        <v>12299</v>
      </c>
      <c r="Y9603" s="6" t="s">
        <v>12299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31295</v>
      </c>
      <c r="C9604" s="6" t="s">
        <v>31296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12295</v>
      </c>
      <c r="M9604" s="6">
        <v>63</v>
      </c>
      <c r="N9604" s="6" t="e">
        <f>VLOOKUP(A9604,web_archive!D:AB,18,FALSE)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12299</v>
      </c>
      <c r="V9604" s="6" t="s">
        <v>12299</v>
      </c>
      <c r="W9604" s="6" t="s">
        <v>12299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31297</v>
      </c>
      <c r="C9605" s="6" t="s">
        <v>31298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12295</v>
      </c>
      <c r="M9605" s="6">
        <v>63</v>
      </c>
      <c r="N9605" s="6" t="e">
        <f>VLOOKUP(A9605,web_archive!D:AB,18,FALSE)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31299</v>
      </c>
      <c r="V9605" s="6" t="s">
        <v>31300</v>
      </c>
      <c r="W9605" s="6">
        <v>10</v>
      </c>
      <c r="X9605" s="6">
        <v>180000</v>
      </c>
      <c r="Y9605" s="6" t="s">
        <v>12682</v>
      </c>
      <c r="Z9605" s="6" t="s">
        <v>31301</v>
      </c>
      <c r="AA9605" s="6" t="s">
        <v>12920</v>
      </c>
      <c r="AB9605" s="6">
        <v>5</v>
      </c>
      <c r="AC9605" s="6" t="s">
        <v>12489</v>
      </c>
      <c r="AD9605" s="6" t="s">
        <v>12299</v>
      </c>
      <c r="AE9605" s="6" t="s">
        <v>12299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31302</v>
      </c>
      <c r="C9606" s="6" t="s">
        <v>31303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14534</v>
      </c>
      <c r="M9606" s="6">
        <v>63</v>
      </c>
      <c r="N9606" s="6" t="e">
        <f>VLOOKUP(A9606,web_archive!D:AB,18,FALSE)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13315</v>
      </c>
      <c r="V9606" s="6" t="s">
        <v>12600</v>
      </c>
      <c r="W9606" s="6" t="s">
        <v>12299</v>
      </c>
      <c r="X9606" s="6" t="s">
        <v>12299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31304</v>
      </c>
      <c r="C9607" s="6" t="s">
        <v>31305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14534</v>
      </c>
      <c r="M9607" s="6">
        <v>63</v>
      </c>
      <c r="N9607" s="6" t="e">
        <f>VLOOKUP(A9607,web_archive!D:AB,18,FALSE)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12691</v>
      </c>
      <c r="V9607" s="6" t="s">
        <v>12600</v>
      </c>
      <c r="W9607" s="6" t="s">
        <v>12299</v>
      </c>
      <c r="X9607" s="6" t="s">
        <v>12299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31306</v>
      </c>
      <c r="C9608" s="6" t="s">
        <v>31307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14534</v>
      </c>
      <c r="M9608" s="6">
        <v>63</v>
      </c>
      <c r="N9608" s="6" t="e">
        <f>VLOOKUP(A9608,web_archive!D:AB,18,FALSE)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12542</v>
      </c>
      <c r="V9608" s="6" t="s">
        <v>12404</v>
      </c>
      <c r="W9608" s="6" t="s">
        <v>12299</v>
      </c>
      <c r="X9608" s="6" t="s">
        <v>12299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31308</v>
      </c>
      <c r="C9609" s="6" t="s">
        <v>31309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14534</v>
      </c>
      <c r="M9609" s="6">
        <v>63</v>
      </c>
      <c r="N9609" s="6" t="e">
        <f>VLOOKUP(A9609,web_archive!D:AB,18,FALSE)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12542</v>
      </c>
      <c r="V9609" s="6" t="s">
        <v>12404</v>
      </c>
      <c r="W9609" s="6" t="s">
        <v>12299</v>
      </c>
      <c r="X9609" s="6" t="s">
        <v>12299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31310</v>
      </c>
      <c r="C9610" s="6" t="s">
        <v>31311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14534</v>
      </c>
      <c r="M9610" s="6">
        <v>63</v>
      </c>
      <c r="N9610" s="6" t="e">
        <f>VLOOKUP(A9610,web_archive!D:AB,18,FALSE)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12299</v>
      </c>
      <c r="V9610" s="6" t="s">
        <v>12299</v>
      </c>
      <c r="W9610" s="6" t="s">
        <v>12299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31312</v>
      </c>
      <c r="C9611" s="6" t="s">
        <v>31313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14534</v>
      </c>
      <c r="M9611" s="6">
        <v>63</v>
      </c>
      <c r="N9611" s="6" t="e">
        <f>VLOOKUP(A9611,web_archive!D:AB,18,FALSE)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12299</v>
      </c>
      <c r="V9611" s="6" t="s">
        <v>12299</v>
      </c>
      <c r="W9611" s="6" t="s">
        <v>12299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31314</v>
      </c>
      <c r="C9612" s="6" t="s">
        <v>31315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14534</v>
      </c>
      <c r="M9612" s="6">
        <v>63</v>
      </c>
      <c r="N9612" s="6" t="e">
        <f>VLOOKUP(A9612,web_archive!D:AB,18,FALSE)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12702</v>
      </c>
      <c r="V9612" s="6" t="s">
        <v>12560</v>
      </c>
      <c r="W9612" s="6">
        <v>3</v>
      </c>
      <c r="X9612" s="6" t="s">
        <v>12704</v>
      </c>
      <c r="Y9612" s="6" t="s">
        <v>13286</v>
      </c>
      <c r="Z9612" s="6">
        <v>3</v>
      </c>
      <c r="AA9612" s="6" t="s">
        <v>12704</v>
      </c>
      <c r="AB9612" s="6" t="s">
        <v>13594</v>
      </c>
      <c r="AC9612" s="6">
        <v>3</v>
      </c>
      <c r="AD9612" s="6" t="s">
        <v>12704</v>
      </c>
      <c r="AE9612" s="6" t="s">
        <v>12567</v>
      </c>
      <c r="AF9612" s="6">
        <v>3</v>
      </c>
      <c r="AG9612" s="6" t="s">
        <v>12704</v>
      </c>
      <c r="AH9612" s="6" t="s">
        <v>12652</v>
      </c>
      <c r="AI9612" s="6">
        <v>3</v>
      </c>
      <c r="AJ9612" s="6" t="s">
        <v>12486</v>
      </c>
      <c r="AK9612" s="6" t="s">
        <v>12299</v>
      </c>
      <c r="AL9612" s="6" t="s">
        <v>12299</v>
      </c>
    </row>
    <row r="9613" spans="1:38" x14ac:dyDescent="0.3">
      <c r="A9613" s="6">
        <v>18667</v>
      </c>
      <c r="B9613" s="6" t="s">
        <v>31316</v>
      </c>
      <c r="C9613" s="6" t="s">
        <v>31317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14534</v>
      </c>
      <c r="M9613" s="6">
        <v>63</v>
      </c>
      <c r="N9613" s="6" t="e">
        <f>VLOOKUP(A9613,web_archive!D:AB,18,FALSE)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12858</v>
      </c>
      <c r="V9613" s="6" t="s">
        <v>12404</v>
      </c>
      <c r="W9613" s="6" t="s">
        <v>12299</v>
      </c>
      <c r="X9613" s="6" t="s">
        <v>12299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31318</v>
      </c>
      <c r="C9614" s="6" t="s">
        <v>31319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14534</v>
      </c>
      <c r="M9614" s="6">
        <v>63</v>
      </c>
      <c r="N9614" s="6" t="e">
        <f>VLOOKUP(A9614,web_archive!D:AB,18,FALSE)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31320</v>
      </c>
      <c r="V9614" s="6" t="s">
        <v>12404</v>
      </c>
      <c r="W9614" s="6" t="s">
        <v>12299</v>
      </c>
      <c r="X9614" s="6" t="s">
        <v>12299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31321</v>
      </c>
      <c r="C9615" s="6" t="s">
        <v>31322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14534</v>
      </c>
      <c r="M9615" s="6">
        <v>63</v>
      </c>
      <c r="N9615" s="6" t="e">
        <f>VLOOKUP(A9615,web_archive!D:AB,18,FALSE)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12858</v>
      </c>
      <c r="V9615" s="6" t="s">
        <v>14823</v>
      </c>
      <c r="W9615" s="6" t="s">
        <v>12368</v>
      </c>
      <c r="X9615" s="6" t="s">
        <v>12299</v>
      </c>
      <c r="Y9615" s="6" t="s">
        <v>12299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31323</v>
      </c>
      <c r="C9616" s="6" t="s">
        <v>31324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12295</v>
      </c>
      <c r="M9616" s="6">
        <v>63</v>
      </c>
      <c r="N9616" s="6" t="e">
        <f>VLOOKUP(A9616,web_archive!D:AB,18,FALSE)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12858</v>
      </c>
      <c r="V9616" s="6" t="s">
        <v>16654</v>
      </c>
      <c r="W9616" s="6" t="s">
        <v>12549</v>
      </c>
      <c r="X9616" s="6" t="s">
        <v>16654</v>
      </c>
      <c r="Y9616" s="6" t="s">
        <v>12551</v>
      </c>
      <c r="Z9616" s="6" t="s">
        <v>12404</v>
      </c>
      <c r="AA9616" s="6" t="s">
        <v>12299</v>
      </c>
      <c r="AB9616" s="6" t="s">
        <v>12299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31325</v>
      </c>
      <c r="C9617" s="6" t="s">
        <v>31326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12295</v>
      </c>
      <c r="M9617" s="6">
        <v>63</v>
      </c>
      <c r="N9617" s="6" t="e">
        <f>VLOOKUP(A9617,web_archive!D:AB,18,FALSE)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12299</v>
      </c>
      <c r="V9617" s="6" t="s">
        <v>12299</v>
      </c>
      <c r="W9617" s="6" t="s">
        <v>12299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31327</v>
      </c>
      <c r="C9618" s="6" t="s">
        <v>31328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12295</v>
      </c>
      <c r="M9618" s="6">
        <v>63</v>
      </c>
      <c r="N9618" s="6" t="e">
        <f>VLOOKUP(A9618,web_archive!D:AB,18,FALSE)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14525</v>
      </c>
      <c r="V9618" s="6" t="s">
        <v>14982</v>
      </c>
      <c r="W9618" s="6" t="s">
        <v>17853</v>
      </c>
      <c r="X9618" s="6" t="s">
        <v>12368</v>
      </c>
      <c r="Y9618" s="6" t="s">
        <v>12299</v>
      </c>
      <c r="Z9618" s="6" t="s">
        <v>12299</v>
      </c>
      <c r="AA9618" s="6"/>
      <c r="AB9618" s="6"/>
      <c r="AC9618" s="6"/>
    </row>
    <row r="9619" spans="1:29" x14ac:dyDescent="0.3">
      <c r="A9619" s="6">
        <v>18673</v>
      </c>
      <c r="B9619" s="6" t="s">
        <v>31329</v>
      </c>
      <c r="C9619" s="6" t="s">
        <v>31328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12295</v>
      </c>
      <c r="M9619" s="6">
        <v>63</v>
      </c>
      <c r="N9619" s="6" t="e">
        <f>VLOOKUP(A9619,web_archive!D:AB,18,FALSE)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14525</v>
      </c>
      <c r="V9619" s="6" t="s">
        <v>19016</v>
      </c>
      <c r="W9619" s="6" t="s">
        <v>17853</v>
      </c>
      <c r="X9619" s="6" t="s">
        <v>31330</v>
      </c>
      <c r="Y9619" s="6" t="s">
        <v>31331</v>
      </c>
      <c r="Z9619" s="6" t="s">
        <v>31332</v>
      </c>
      <c r="AA9619" s="6" t="s">
        <v>13441</v>
      </c>
      <c r="AB9619" s="6" t="s">
        <v>12299</v>
      </c>
      <c r="AC9619" s="6" t="s">
        <v>12299</v>
      </c>
    </row>
    <row r="9620" spans="1:29" x14ac:dyDescent="0.3">
      <c r="A9620" s="6">
        <v>18674</v>
      </c>
      <c r="B9620" s="6" t="s">
        <v>31333</v>
      </c>
      <c r="C9620" s="6" t="s">
        <v>31334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14534</v>
      </c>
      <c r="M9620" s="6">
        <v>63</v>
      </c>
      <c r="N9620" s="6" t="e">
        <f>VLOOKUP(A9620,web_archive!D:AB,18,FALSE)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13315</v>
      </c>
      <c r="V9620" s="6" t="s">
        <v>18474</v>
      </c>
      <c r="W9620" s="6" t="s">
        <v>12580</v>
      </c>
      <c r="X9620" s="6">
        <v>5</v>
      </c>
      <c r="Y9620" s="6" t="s">
        <v>12581</v>
      </c>
      <c r="Z9620" s="6" t="s">
        <v>12299</v>
      </c>
      <c r="AA9620" s="6" t="s">
        <v>12299</v>
      </c>
      <c r="AB9620" s="6"/>
      <c r="AC9620" s="6"/>
    </row>
    <row r="9621" spans="1:29" x14ac:dyDescent="0.3">
      <c r="A9621" s="6">
        <v>18675</v>
      </c>
      <c r="B9621" s="6" t="s">
        <v>31335</v>
      </c>
      <c r="C9621" s="6" t="s">
        <v>31336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14534</v>
      </c>
      <c r="M9621" s="6">
        <v>63</v>
      </c>
      <c r="N9621" s="6" t="e">
        <f>VLOOKUP(A9621,web_archive!D:AB,18,FALSE)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12858</v>
      </c>
      <c r="V9621" s="6" t="s">
        <v>17714</v>
      </c>
      <c r="W9621" s="6" t="s">
        <v>12491</v>
      </c>
      <c r="X9621" s="6" t="s">
        <v>12299</v>
      </c>
      <c r="Y9621" s="6" t="s">
        <v>12299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31337</v>
      </c>
      <c r="C9622" s="6" t="s">
        <v>31338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14534</v>
      </c>
      <c r="M9622" s="6">
        <v>63</v>
      </c>
      <c r="N9622" s="6" t="e">
        <f>VLOOKUP(A9622,web_archive!D:AB,18,FALSE)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12640</v>
      </c>
      <c r="V9622" s="6" t="s">
        <v>12600</v>
      </c>
      <c r="W9622" s="6" t="s">
        <v>12299</v>
      </c>
      <c r="X9622" s="6" t="s">
        <v>12299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31339</v>
      </c>
      <c r="C9623" s="6" t="s">
        <v>31340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14534</v>
      </c>
      <c r="M9623" s="6">
        <v>63</v>
      </c>
      <c r="N9623" s="6" t="e">
        <f>VLOOKUP(A9623,web_archive!D:AB,18,FALSE)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12570</v>
      </c>
      <c r="V9623" s="6" t="s">
        <v>12571</v>
      </c>
      <c r="W9623" s="6" t="s">
        <v>12600</v>
      </c>
      <c r="X9623" s="6" t="s">
        <v>12299</v>
      </c>
      <c r="Y9623" s="6" t="s">
        <v>12299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31341</v>
      </c>
      <c r="C9624" s="6" t="s">
        <v>31342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14534</v>
      </c>
      <c r="M9624" s="6">
        <v>63</v>
      </c>
      <c r="N9624" s="6" t="e">
        <f>VLOOKUP(A9624,web_archive!D:AB,18,FALSE)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13069</v>
      </c>
      <c r="V9624" s="6" t="s">
        <v>16164</v>
      </c>
      <c r="W9624" s="6" t="s">
        <v>12600</v>
      </c>
      <c r="X9624" s="6" t="s">
        <v>12299</v>
      </c>
      <c r="Y9624" s="6" t="s">
        <v>12299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31343</v>
      </c>
      <c r="C9625" s="6" t="s">
        <v>31344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14534</v>
      </c>
      <c r="M9625" s="6">
        <v>63</v>
      </c>
      <c r="N9625" s="6" t="e">
        <f>VLOOKUP(A9625,web_archive!D:AB,18,FALSE)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31345</v>
      </c>
      <c r="V9625" s="6" t="s">
        <v>12368</v>
      </c>
      <c r="W9625" s="6" t="s">
        <v>12299</v>
      </c>
      <c r="X9625" s="6" t="s">
        <v>12299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31346</v>
      </c>
      <c r="C9626" s="6" t="s">
        <v>31347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12295</v>
      </c>
      <c r="M9626" s="6">
        <v>63</v>
      </c>
      <c r="N9626" s="6" t="e">
        <f>VLOOKUP(A9626,web_archive!D:AB,18,FALSE)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13315</v>
      </c>
      <c r="V9626" s="6" t="s">
        <v>15443</v>
      </c>
      <c r="W9626" s="6" t="s">
        <v>14784</v>
      </c>
      <c r="X9626" s="6" t="s">
        <v>12491</v>
      </c>
      <c r="Y9626" s="6" t="s">
        <v>12299</v>
      </c>
      <c r="Z9626" s="6" t="s">
        <v>12299</v>
      </c>
      <c r="AA9626" s="6"/>
      <c r="AB9626" s="6"/>
      <c r="AC9626" s="6"/>
    </row>
    <row r="9627" spans="1:29" x14ac:dyDescent="0.3">
      <c r="A9627" s="6">
        <v>18681</v>
      </c>
      <c r="B9627" s="6" t="s">
        <v>31348</v>
      </c>
      <c r="C9627" s="6" t="s">
        <v>31349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12295</v>
      </c>
      <c r="M9627" s="6">
        <v>63</v>
      </c>
      <c r="N9627" s="6" t="e">
        <f>VLOOKUP(A9627,web_archive!D:AB,18,FALSE)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12660</v>
      </c>
      <c r="V9627" s="6" t="s">
        <v>31350</v>
      </c>
      <c r="W9627" s="6" t="s">
        <v>12413</v>
      </c>
      <c r="X9627" s="6" t="s">
        <v>12299</v>
      </c>
      <c r="Y9627" s="6" t="s">
        <v>12299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31351</v>
      </c>
      <c r="C9628" s="6" t="s">
        <v>31351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12295</v>
      </c>
      <c r="M9628" s="6">
        <v>63</v>
      </c>
      <c r="N9628" s="6" t="e">
        <f>VLOOKUP(A9628,web_archive!D:AB,18,FALSE)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13227</v>
      </c>
      <c r="V9628" s="6" t="s">
        <v>12649</v>
      </c>
      <c r="W9628" s="6" t="s">
        <v>12299</v>
      </c>
      <c r="X9628" s="6" t="s">
        <v>12299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31352</v>
      </c>
      <c r="C9629" s="6" t="s">
        <v>31353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12295</v>
      </c>
      <c r="M9629" s="6">
        <v>63</v>
      </c>
      <c r="N9629" s="6" t="e">
        <f>VLOOKUP(A9629,web_archive!D:AB,18,FALSE)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12978</v>
      </c>
      <c r="V9629" s="6" t="s">
        <v>12571</v>
      </c>
      <c r="W9629" s="6" t="s">
        <v>12404</v>
      </c>
      <c r="X9629" s="6" t="s">
        <v>12299</v>
      </c>
      <c r="Y9629" s="6" t="s">
        <v>12299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31354</v>
      </c>
      <c r="C9630" s="6" t="s">
        <v>31355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14534</v>
      </c>
      <c r="M9630" s="6">
        <v>63</v>
      </c>
      <c r="N9630" s="6" t="e">
        <f>VLOOKUP(A9630,web_archive!D:AB,18,FALSE)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12691</v>
      </c>
      <c r="V9630" s="6" t="s">
        <v>13482</v>
      </c>
      <c r="W9630" s="6" t="s">
        <v>31356</v>
      </c>
      <c r="X9630" s="6">
        <v>505</v>
      </c>
      <c r="Y9630" s="6" t="s">
        <v>12370</v>
      </c>
      <c r="Z9630" s="6" t="s">
        <v>12299</v>
      </c>
      <c r="AA9630" s="6" t="s">
        <v>12299</v>
      </c>
      <c r="AB9630" s="6"/>
      <c r="AC9630" s="6"/>
    </row>
    <row r="9631" spans="1:29" x14ac:dyDescent="0.3">
      <c r="A9631" s="6">
        <v>18685</v>
      </c>
      <c r="B9631" s="6" t="s">
        <v>31357</v>
      </c>
      <c r="C9631" s="6" t="s">
        <v>31358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12295</v>
      </c>
      <c r="M9631" s="6">
        <v>63</v>
      </c>
      <c r="N9631" s="6" t="e">
        <f>VLOOKUP(A9631,web_archive!D:AB,18,FALSE)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12299</v>
      </c>
      <c r="V9631" s="6" t="s">
        <v>12299</v>
      </c>
      <c r="W9631" s="6" t="s">
        <v>12299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31359</v>
      </c>
      <c r="C9632" s="6" t="s">
        <v>31360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12295</v>
      </c>
      <c r="M9632" s="6">
        <v>63</v>
      </c>
      <c r="N9632" s="6" t="e">
        <f>VLOOKUP(A9632,web_archive!D:AB,18,FALSE)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14783</v>
      </c>
      <c r="V9632" s="6" t="s">
        <v>16782</v>
      </c>
      <c r="W9632" s="6" t="s">
        <v>12491</v>
      </c>
      <c r="X9632" s="6" t="s">
        <v>12299</v>
      </c>
      <c r="Y9632" s="6" t="s">
        <v>12299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31361</v>
      </c>
      <c r="C9633" s="6" t="s">
        <v>31362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12295</v>
      </c>
      <c r="M9633" s="6">
        <v>63</v>
      </c>
      <c r="N9633" s="6" t="e">
        <f>VLOOKUP(A9633,web_archive!D:AB,18,FALSE)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14783</v>
      </c>
      <c r="V9633" s="6" t="s">
        <v>16782</v>
      </c>
      <c r="W9633" s="6" t="s">
        <v>12404</v>
      </c>
      <c r="X9633" s="6" t="s">
        <v>12299</v>
      </c>
      <c r="Y9633" s="6" t="s">
        <v>12299</v>
      </c>
      <c r="Z9633" s="6"/>
      <c r="AA9633" s="6"/>
      <c r="AB9633" s="6"/>
    </row>
    <row r="9634" spans="1:28" x14ac:dyDescent="0.3">
      <c r="A9634" s="6">
        <v>18688</v>
      </c>
      <c r="B9634" s="6" t="s">
        <v>31363</v>
      </c>
      <c r="C9634" s="6" t="s">
        <v>31364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12295</v>
      </c>
      <c r="M9634" s="6">
        <v>63</v>
      </c>
      <c r="N9634" s="6" t="e">
        <f>VLOOKUP(A9634,web_archive!D:AB,18,FALSE)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14783</v>
      </c>
      <c r="V9634" s="6" t="s">
        <v>16782</v>
      </c>
      <c r="W9634" s="6" t="s">
        <v>12368</v>
      </c>
      <c r="X9634" s="6" t="s">
        <v>12299</v>
      </c>
      <c r="Y9634" s="6" t="s">
        <v>12299</v>
      </c>
      <c r="Z9634" s="6"/>
      <c r="AA9634" s="6"/>
      <c r="AB9634" s="6"/>
    </row>
    <row r="9635" spans="1:28" x14ac:dyDescent="0.3">
      <c r="A9635" s="6">
        <v>18689</v>
      </c>
      <c r="B9635" s="6" t="s">
        <v>31365</v>
      </c>
      <c r="C9635" s="6" t="s">
        <v>31366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12295</v>
      </c>
      <c r="M9635" s="6">
        <v>63</v>
      </c>
      <c r="N9635" s="6" t="e">
        <f>VLOOKUP(A9635,web_archive!D:AB,18,FALSE)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14783</v>
      </c>
      <c r="V9635" s="6" t="s">
        <v>12368</v>
      </c>
      <c r="W9635" s="6" t="s">
        <v>12299</v>
      </c>
      <c r="X9635" s="6" t="s">
        <v>12299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31367</v>
      </c>
      <c r="C9636" s="6" t="s">
        <v>31368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12295</v>
      </c>
      <c r="M9636" s="6">
        <v>63</v>
      </c>
      <c r="N9636" s="6" t="e">
        <f>VLOOKUP(A9636,web_archive!D:AB,18,FALSE)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14783</v>
      </c>
      <c r="V9636" s="6" t="s">
        <v>18361</v>
      </c>
      <c r="W9636" s="6" t="s">
        <v>12368</v>
      </c>
      <c r="X9636" s="6" t="s">
        <v>12299</v>
      </c>
      <c r="Y9636" s="6" t="s">
        <v>12299</v>
      </c>
      <c r="Z9636" s="6"/>
      <c r="AA9636" s="6"/>
      <c r="AB9636" s="6"/>
    </row>
    <row r="9637" spans="1:28" x14ac:dyDescent="0.3">
      <c r="A9637" s="6">
        <v>18691</v>
      </c>
      <c r="B9637" s="6" t="s">
        <v>31369</v>
      </c>
      <c r="C9637" s="6" t="s">
        <v>31370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12295</v>
      </c>
      <c r="M9637" s="6">
        <v>63</v>
      </c>
      <c r="N9637" s="6" t="e">
        <f>VLOOKUP(A9637,web_archive!D:AB,18,FALSE)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12299</v>
      </c>
      <c r="V9637" s="6" t="s">
        <v>12299</v>
      </c>
      <c r="W9637" s="6" t="s">
        <v>12299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31371</v>
      </c>
      <c r="C9638" s="6" t="s">
        <v>31372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14534</v>
      </c>
      <c r="M9638" s="6">
        <v>63</v>
      </c>
      <c r="N9638" s="6" t="e">
        <f>VLOOKUP(A9638,web_archive!D:AB,18,FALSE)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12858</v>
      </c>
      <c r="V9638" s="6" t="s">
        <v>12980</v>
      </c>
      <c r="W9638" s="6" t="s">
        <v>12368</v>
      </c>
      <c r="X9638" s="6" t="s">
        <v>12299</v>
      </c>
      <c r="Y9638" s="6" t="s">
        <v>12299</v>
      </c>
      <c r="Z9638" s="6"/>
      <c r="AA9638" s="6"/>
      <c r="AB9638" s="6"/>
    </row>
    <row r="9639" spans="1:28" x14ac:dyDescent="0.3">
      <c r="A9639" s="6">
        <v>18693</v>
      </c>
      <c r="B9639" s="6" t="s">
        <v>31373</v>
      </c>
      <c r="C9639" s="6" t="s">
        <v>31374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14534</v>
      </c>
      <c r="M9639" s="6">
        <v>63</v>
      </c>
      <c r="N9639" s="6" t="e">
        <f>VLOOKUP(A9639,web_archive!D:AB,18,FALSE)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12570</v>
      </c>
      <c r="V9639" s="6" t="s">
        <v>12802</v>
      </c>
      <c r="W9639" s="6" t="s">
        <v>12600</v>
      </c>
      <c r="X9639" s="6" t="s">
        <v>12299</v>
      </c>
      <c r="Y9639" s="6" t="s">
        <v>12299</v>
      </c>
      <c r="Z9639" s="6"/>
      <c r="AA9639" s="6"/>
      <c r="AB9639" s="6"/>
    </row>
    <row r="9640" spans="1:28" x14ac:dyDescent="0.3">
      <c r="A9640" s="6">
        <v>18694</v>
      </c>
      <c r="B9640" s="6" t="s">
        <v>31375</v>
      </c>
      <c r="C9640" s="6" t="s">
        <v>31376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14534</v>
      </c>
      <c r="M9640" s="6">
        <v>63</v>
      </c>
      <c r="N9640" s="6" t="e">
        <f>VLOOKUP(A9640,web_archive!D:AB,18,FALSE)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12636</v>
      </c>
      <c r="V9640" s="6" t="s">
        <v>12489</v>
      </c>
      <c r="W9640" s="6" t="s">
        <v>12299</v>
      </c>
      <c r="X9640" s="6" t="s">
        <v>12299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31377</v>
      </c>
      <c r="C9641" s="6" t="s">
        <v>2138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14534</v>
      </c>
      <c r="M9641" s="6">
        <v>63</v>
      </c>
      <c r="N9641" s="6" t="e">
        <f>VLOOKUP(A9641,web_archive!D:AB,18,FALSE)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12542</v>
      </c>
      <c r="V9641" s="6" t="s">
        <v>12600</v>
      </c>
      <c r="W9641" s="6" t="s">
        <v>12299</v>
      </c>
      <c r="X9641" s="6" t="s">
        <v>12299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31378</v>
      </c>
      <c r="C9642" s="6" t="s">
        <v>31379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14534</v>
      </c>
      <c r="M9642" s="6">
        <v>63</v>
      </c>
      <c r="N9642" s="6" t="e">
        <f>VLOOKUP(A9642,web_archive!D:AB,18,FALSE)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31380</v>
      </c>
      <c r="V9642" s="6" t="s">
        <v>12600</v>
      </c>
      <c r="W9642" s="6" t="s">
        <v>12299</v>
      </c>
      <c r="X9642" s="6" t="s">
        <v>12299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31381</v>
      </c>
      <c r="C9643" s="6" t="s">
        <v>31382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14534</v>
      </c>
      <c r="M9643" s="6">
        <v>63</v>
      </c>
      <c r="N9643" s="6" t="e">
        <f>VLOOKUP(A9643,web_archive!D:AB,18,FALSE)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12299</v>
      </c>
      <c r="V9643" s="6" t="s">
        <v>12299</v>
      </c>
      <c r="W9643" s="6" t="s">
        <v>12299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31383</v>
      </c>
      <c r="C9644" s="6" t="s">
        <v>31384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14534</v>
      </c>
      <c r="M9644" s="6">
        <v>63</v>
      </c>
      <c r="N9644" s="6" t="e">
        <f>VLOOKUP(A9644,web_archive!D:AB,18,FALSE)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12299</v>
      </c>
      <c r="V9644" s="6" t="s">
        <v>12299</v>
      </c>
      <c r="W9644" s="6" t="s">
        <v>12299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31385</v>
      </c>
      <c r="C9645" s="6" t="s">
        <v>31386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12295</v>
      </c>
      <c r="M9645" s="6">
        <v>63</v>
      </c>
      <c r="N9645" s="6" t="e">
        <f>VLOOKUP(A9645,web_archive!D:AB,18,FALSE)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12299</v>
      </c>
      <c r="V9645" s="6" t="s">
        <v>12299</v>
      </c>
      <c r="W9645" s="6" t="s">
        <v>12299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31387</v>
      </c>
      <c r="C9646" s="6" t="s">
        <v>31388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12295</v>
      </c>
      <c r="M9646" s="6">
        <v>63</v>
      </c>
      <c r="N9646" s="6" t="e">
        <f>VLOOKUP(A9646,web_archive!D:AB,18,FALSE)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12542</v>
      </c>
      <c r="V9646" s="6" t="s">
        <v>12368</v>
      </c>
      <c r="W9646" s="6" t="s">
        <v>12299</v>
      </c>
      <c r="X9646" s="6" t="s">
        <v>12299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31389</v>
      </c>
      <c r="C9647" s="6" t="s">
        <v>31390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14534</v>
      </c>
      <c r="M9647" s="6">
        <v>63</v>
      </c>
      <c r="N9647" s="6" t="e">
        <f>VLOOKUP(A9647,web_archive!D:AB,18,FALSE)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12542</v>
      </c>
      <c r="V9647" s="6" t="s">
        <v>13470</v>
      </c>
      <c r="W9647" s="6" t="s">
        <v>12980</v>
      </c>
      <c r="X9647" s="6" t="s">
        <v>31391</v>
      </c>
      <c r="Y9647" s="6" t="s">
        <v>31392</v>
      </c>
      <c r="Z9647" s="6" t="s">
        <v>17628</v>
      </c>
      <c r="AA9647" s="6" t="s">
        <v>12299</v>
      </c>
      <c r="AB9647" s="6" t="s">
        <v>12299</v>
      </c>
    </row>
    <row r="9648" spans="1:28" x14ac:dyDescent="0.3">
      <c r="A9648" s="6">
        <v>18702</v>
      </c>
      <c r="B9648" s="6" t="s">
        <v>31393</v>
      </c>
      <c r="C9648" s="6" t="s">
        <v>31394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12295</v>
      </c>
      <c r="M9648" s="6">
        <v>63</v>
      </c>
      <c r="N9648" s="6" t="e">
        <f>VLOOKUP(A9648,web_archive!D:AB,18,FALSE)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12299</v>
      </c>
      <c r="V9648" s="6" t="s">
        <v>12299</v>
      </c>
      <c r="W9648" s="6" t="s">
        <v>12299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31395</v>
      </c>
      <c r="C9649" s="6" t="s">
        <v>31396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12295</v>
      </c>
      <c r="M9649" s="6">
        <v>63</v>
      </c>
      <c r="N9649" s="6" t="e">
        <f>VLOOKUP(A9649,web_archive!D:AB,18,FALSE)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14772</v>
      </c>
      <c r="V9649" s="6" t="s">
        <v>12837</v>
      </c>
      <c r="W9649" s="6" t="s">
        <v>13086</v>
      </c>
      <c r="X9649" s="6" t="s">
        <v>12299</v>
      </c>
      <c r="Y9649" s="6" t="s">
        <v>12299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31397</v>
      </c>
      <c r="C9650" s="6" t="s">
        <v>31398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12295</v>
      </c>
      <c r="M9650" s="6">
        <v>63</v>
      </c>
      <c r="N9650" s="6" t="e">
        <f>VLOOKUP(A9650,web_archive!D:AB,18,FALSE)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14525</v>
      </c>
      <c r="V9650" s="6" t="s">
        <v>31399</v>
      </c>
      <c r="W9650" s="6" t="s">
        <v>31400</v>
      </c>
      <c r="X9650" s="6" t="s">
        <v>14784</v>
      </c>
      <c r="Y9650" s="6" t="s">
        <v>12764</v>
      </c>
      <c r="Z9650" s="6" t="s">
        <v>12299</v>
      </c>
      <c r="AA9650" s="6" t="s">
        <v>12299</v>
      </c>
      <c r="AB9650" s="6"/>
      <c r="AC9650" s="6"/>
      <c r="AD9650" s="6"/>
    </row>
    <row r="9651" spans="1:30" x14ac:dyDescent="0.3">
      <c r="A9651" s="6">
        <v>18706</v>
      </c>
      <c r="B9651" s="6" t="s">
        <v>31401</v>
      </c>
      <c r="C9651" s="6" t="s">
        <v>31402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14534</v>
      </c>
      <c r="M9651" s="6">
        <v>63</v>
      </c>
      <c r="N9651" s="6" t="e">
        <f>VLOOKUP(A9651,web_archive!D:AB,18,FALSE)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12787</v>
      </c>
      <c r="V9651" s="6" t="s">
        <v>12404</v>
      </c>
      <c r="W9651" s="6" t="s">
        <v>12299</v>
      </c>
      <c r="X9651" s="6" t="s">
        <v>12299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31403</v>
      </c>
      <c r="C9652" s="6" t="s">
        <v>31404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14534</v>
      </c>
      <c r="M9652" s="6">
        <v>63</v>
      </c>
      <c r="N9652" s="6" t="e">
        <f>VLOOKUP(A9652,web_archive!D:AB,18,FALSE)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12640</v>
      </c>
      <c r="V9652" s="6" t="s">
        <v>12483</v>
      </c>
      <c r="W9652" s="6" t="s">
        <v>12299</v>
      </c>
      <c r="X9652" s="6" t="s">
        <v>12299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31405</v>
      </c>
      <c r="C9653" s="6" t="s">
        <v>31406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14534</v>
      </c>
      <c r="M9653" s="6">
        <v>63</v>
      </c>
      <c r="N9653" s="6" t="e">
        <f>VLOOKUP(A9653,web_archive!D:AB,18,FALSE)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16158</v>
      </c>
      <c r="V9653" s="6" t="s">
        <v>12404</v>
      </c>
      <c r="W9653" s="6" t="s">
        <v>12299</v>
      </c>
      <c r="X9653" s="6" t="s">
        <v>12299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31407</v>
      </c>
      <c r="C9654" s="6" t="s">
        <v>31408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14534</v>
      </c>
      <c r="M9654" s="6">
        <v>63</v>
      </c>
      <c r="N9654" s="6" t="e">
        <f>VLOOKUP(A9654,web_archive!D:AB,18,FALSE)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13227</v>
      </c>
      <c r="V9654" s="6" t="s">
        <v>12413</v>
      </c>
      <c r="W9654" s="6" t="s">
        <v>12299</v>
      </c>
      <c r="X9654" s="6" t="s">
        <v>12299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31409</v>
      </c>
      <c r="C9655" s="6" t="s">
        <v>31410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14534</v>
      </c>
      <c r="M9655" s="6">
        <v>63</v>
      </c>
      <c r="N9655" s="6" t="e">
        <f>VLOOKUP(A9655,web_archive!D:AB,18,FALSE)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12299</v>
      </c>
      <c r="V9655" s="6" t="s">
        <v>12299</v>
      </c>
      <c r="W9655" s="6" t="s">
        <v>12299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31411</v>
      </c>
      <c r="C9656" s="6" t="s">
        <v>31412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14534</v>
      </c>
      <c r="M9656" s="6">
        <v>63</v>
      </c>
      <c r="N9656" s="6" t="e">
        <f>VLOOKUP(A9656,web_archive!D:AB,18,FALSE)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12299</v>
      </c>
      <c r="V9656" s="6" t="s">
        <v>12299</v>
      </c>
      <c r="W9656" s="6" t="s">
        <v>12299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31413</v>
      </c>
      <c r="C9657" s="6" t="s">
        <v>31414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14534</v>
      </c>
      <c r="M9657" s="6">
        <v>63</v>
      </c>
      <c r="N9657" s="6" t="e">
        <f>VLOOKUP(A9657,web_archive!D:AB,18,FALSE)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12299</v>
      </c>
      <c r="V9657" s="6" t="s">
        <v>12299</v>
      </c>
      <c r="W9657" s="6" t="s">
        <v>12299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31415</v>
      </c>
      <c r="C9658" s="6" t="s">
        <v>31416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12295</v>
      </c>
      <c r="M9658" s="6">
        <v>63</v>
      </c>
      <c r="N9658" s="6" t="e">
        <f>VLOOKUP(A9658,web_archive!D:AB,18,FALSE)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12858</v>
      </c>
      <c r="V9658" s="6" t="s">
        <v>12762</v>
      </c>
      <c r="W9658" s="6" t="s">
        <v>14887</v>
      </c>
      <c r="X9658" s="6" t="s">
        <v>12489</v>
      </c>
      <c r="Y9658" s="6" t="s">
        <v>12299</v>
      </c>
      <c r="Z9658" s="6" t="s">
        <v>12299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31417</v>
      </c>
      <c r="C9659" s="6" t="s">
        <v>31418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12295</v>
      </c>
      <c r="M9659" s="6">
        <v>63</v>
      </c>
      <c r="N9659" s="6" t="e">
        <f>VLOOKUP(A9659,web_archive!D:AB,18,FALSE)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14036</v>
      </c>
      <c r="V9659" s="6" t="s">
        <v>13456</v>
      </c>
      <c r="W9659" s="6" t="s">
        <v>14545</v>
      </c>
      <c r="X9659" s="6" t="s">
        <v>12705</v>
      </c>
      <c r="Y9659" s="6">
        <v>1</v>
      </c>
      <c r="Z9659" s="6">
        <v>1</v>
      </c>
      <c r="AA9659" s="6" t="s">
        <v>13354</v>
      </c>
      <c r="AB9659" s="6" t="s">
        <v>12298</v>
      </c>
      <c r="AC9659" s="6" t="s">
        <v>12299</v>
      </c>
      <c r="AD9659" s="6" t="s">
        <v>12299</v>
      </c>
    </row>
    <row r="9660" spans="1:30" x14ac:dyDescent="0.3">
      <c r="A9660" s="6">
        <v>18715</v>
      </c>
      <c r="B9660" s="6" t="s">
        <v>31419</v>
      </c>
      <c r="C9660" s="6" t="s">
        <v>31420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14534</v>
      </c>
      <c r="M9660" s="6">
        <v>63</v>
      </c>
      <c r="N9660" s="6" t="e">
        <f>VLOOKUP(A9660,web_archive!D:AB,18,FALSE)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12542</v>
      </c>
      <c r="V9660" s="6" t="s">
        <v>13525</v>
      </c>
      <c r="W9660" s="6" t="s">
        <v>16392</v>
      </c>
      <c r="X9660" s="6" t="s">
        <v>12413</v>
      </c>
      <c r="Y9660" s="6" t="s">
        <v>12299</v>
      </c>
      <c r="Z9660" s="6" t="s">
        <v>12299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31421</v>
      </c>
      <c r="C9661" s="6" t="s">
        <v>31422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12295</v>
      </c>
      <c r="M9661" s="6">
        <v>63</v>
      </c>
      <c r="N9661" s="6" t="e">
        <f>VLOOKUP(A9661,web_archive!D:AB,18,FALSE)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12299</v>
      </c>
      <c r="V9661" s="6" t="s">
        <v>12299</v>
      </c>
      <c r="W9661" s="6" t="s">
        <v>12299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31423</v>
      </c>
      <c r="C9662" s="6" t="s">
        <v>31424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12295</v>
      </c>
      <c r="M9662" s="6">
        <v>63</v>
      </c>
      <c r="N9662" s="6" t="e">
        <f>VLOOKUP(A9662,web_archive!D:AB,18,FALSE)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12542</v>
      </c>
      <c r="V9662" s="6" t="s">
        <v>15059</v>
      </c>
      <c r="W9662" s="6" t="s">
        <v>12956</v>
      </c>
      <c r="X9662" s="6" t="s">
        <v>13833</v>
      </c>
      <c r="Y9662" s="6" t="s">
        <v>17628</v>
      </c>
      <c r="Z9662" s="6" t="s">
        <v>12299</v>
      </c>
      <c r="AA9662" s="6" t="s">
        <v>12299</v>
      </c>
      <c r="AB9662" s="6"/>
      <c r="AC9662" s="6"/>
      <c r="AD9662" s="6"/>
    </row>
    <row r="9663" spans="1:30" x14ac:dyDescent="0.3">
      <c r="A9663" s="6">
        <v>18724</v>
      </c>
      <c r="B9663" s="6" t="s">
        <v>31425</v>
      </c>
      <c r="C9663" s="6" t="s">
        <v>18111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12295</v>
      </c>
      <c r="M9663" s="6">
        <v>63</v>
      </c>
      <c r="N9663" s="6" t="e">
        <f>VLOOKUP(A9663,web_archive!D:AB,18,FALSE)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12570</v>
      </c>
      <c r="V9663" s="6" t="s">
        <v>12549</v>
      </c>
      <c r="W9663" s="6" t="s">
        <v>18112</v>
      </c>
      <c r="X9663" s="6" t="s">
        <v>12551</v>
      </c>
      <c r="Y9663" s="6" t="s">
        <v>18113</v>
      </c>
      <c r="Z9663" s="6" t="s">
        <v>18114</v>
      </c>
      <c r="AA9663" s="6" t="s">
        <v>12299</v>
      </c>
      <c r="AB9663" s="6" t="s">
        <v>12299</v>
      </c>
      <c r="AC9663" s="6"/>
      <c r="AD9663" s="6"/>
    </row>
    <row r="9664" spans="1:30" x14ac:dyDescent="0.3">
      <c r="A9664" s="6">
        <v>18727</v>
      </c>
      <c r="B9664" s="6" t="s">
        <v>31426</v>
      </c>
      <c r="C9664" s="6" t="s">
        <v>31427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12295</v>
      </c>
      <c r="M9664" s="6">
        <v>63</v>
      </c>
      <c r="N9664" s="6" t="e">
        <f>VLOOKUP(A9664,web_archive!D:AB,18,FALSE)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12299</v>
      </c>
      <c r="V9664" s="6" t="s">
        <v>12299</v>
      </c>
      <c r="W9664" s="6" t="s">
        <v>12299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31428</v>
      </c>
      <c r="C9665" s="6" t="s">
        <v>31429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12295</v>
      </c>
      <c r="M9665" s="6">
        <v>63</v>
      </c>
      <c r="N9665" s="6" t="e">
        <f>VLOOKUP(A9665,web_archive!D:AB,18,FALSE)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14525</v>
      </c>
      <c r="V9665" s="6" t="s">
        <v>18876</v>
      </c>
      <c r="W9665" s="6" t="s">
        <v>12368</v>
      </c>
      <c r="X9665" s="6" t="s">
        <v>12299</v>
      </c>
      <c r="Y9665" s="6" t="s">
        <v>12299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31430</v>
      </c>
      <c r="C9666" s="6" t="s">
        <v>31431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12295</v>
      </c>
      <c r="M9666" s="6">
        <v>63</v>
      </c>
      <c r="N9666" s="6" t="e">
        <f>VLOOKUP(A9666,web_archive!D:AB,18,FALSE)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12978</v>
      </c>
      <c r="V9666" s="6" t="s">
        <v>12549</v>
      </c>
      <c r="W9666" s="6" t="s">
        <v>12797</v>
      </c>
      <c r="X9666" s="6" t="s">
        <v>12551</v>
      </c>
      <c r="Y9666" s="6" t="s">
        <v>18077</v>
      </c>
      <c r="Z9666" s="6">
        <v>522</v>
      </c>
      <c r="AA9666" s="6" t="s">
        <v>31432</v>
      </c>
      <c r="AB9666" s="6" t="s">
        <v>31433</v>
      </c>
      <c r="AC9666" s="6" t="s">
        <v>12299</v>
      </c>
      <c r="AD9666" s="6" t="s">
        <v>12299</v>
      </c>
      <c r="AE9666" s="6"/>
      <c r="AF9666" s="6"/>
    </row>
    <row r="9667" spans="1:32" x14ac:dyDescent="0.3">
      <c r="A9667" s="6">
        <v>18730</v>
      </c>
      <c r="B9667" s="6" t="s">
        <v>31434</v>
      </c>
      <c r="C9667" s="6" t="s">
        <v>31435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12295</v>
      </c>
      <c r="M9667" s="6">
        <v>63</v>
      </c>
      <c r="N9667" s="6" t="e">
        <f>VLOOKUP(A9667,web_archive!D:AB,18,FALSE)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13923</v>
      </c>
      <c r="V9667" s="6" t="s">
        <v>31436</v>
      </c>
      <c r="W9667" s="6" t="s">
        <v>12491</v>
      </c>
      <c r="X9667" s="6" t="s">
        <v>12299</v>
      </c>
      <c r="Y9667" s="6" t="s">
        <v>12299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31437</v>
      </c>
      <c r="C9668" s="6" t="s">
        <v>31438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12295</v>
      </c>
      <c r="M9668" s="6">
        <v>63</v>
      </c>
      <c r="N9668" s="6" t="e">
        <f>VLOOKUP(A9668,web_archive!D:AB,18,FALSE)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14525</v>
      </c>
      <c r="V9668" s="6" t="s">
        <v>28836</v>
      </c>
      <c r="W9668" s="6" t="s">
        <v>14502</v>
      </c>
      <c r="X9668" s="6" t="s">
        <v>12550</v>
      </c>
      <c r="Y9668" s="6" t="s">
        <v>12551</v>
      </c>
      <c r="Z9668" s="6" t="s">
        <v>13870</v>
      </c>
      <c r="AA9668" s="6" t="s">
        <v>12551</v>
      </c>
      <c r="AB9668" s="6" t="s">
        <v>15122</v>
      </c>
      <c r="AC9668" s="6" t="s">
        <v>12556</v>
      </c>
      <c r="AD9668" s="6" t="s">
        <v>12464</v>
      </c>
      <c r="AE9668" s="6" t="s">
        <v>12299</v>
      </c>
      <c r="AF9668" s="6" t="s">
        <v>12299</v>
      </c>
    </row>
    <row r="9669" spans="1:32" x14ac:dyDescent="0.3">
      <c r="A9669" s="6">
        <v>18733</v>
      </c>
      <c r="B9669" s="6" t="s">
        <v>31439</v>
      </c>
      <c r="C9669" s="6" t="s">
        <v>31440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12977</v>
      </c>
      <c r="M9669" s="6">
        <v>63</v>
      </c>
      <c r="N9669" s="6" t="e">
        <f>VLOOKUP(A9669,web_archive!D:AB,18,FALSE)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13138</v>
      </c>
      <c r="V9669" s="6" t="s">
        <v>13100</v>
      </c>
      <c r="W9669" s="6" t="s">
        <v>12551</v>
      </c>
      <c r="X9669" s="6" t="s">
        <v>18661</v>
      </c>
      <c r="Y9669" s="6" t="s">
        <v>12556</v>
      </c>
      <c r="Z9669" s="6" t="s">
        <v>12464</v>
      </c>
      <c r="AA9669" s="6" t="s">
        <v>12299</v>
      </c>
      <c r="AB9669" s="6" t="s">
        <v>12299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31441</v>
      </c>
      <c r="C9670" s="6" t="s">
        <v>31442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12271</v>
      </c>
      <c r="M9670" s="6">
        <v>63</v>
      </c>
      <c r="N9670" s="6" t="e">
        <f>VLOOKUP(A9670,web_archive!D:AB,18,FALSE)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14525</v>
      </c>
      <c r="V9670" s="6" t="s">
        <v>14502</v>
      </c>
      <c r="W9670" s="6" t="s">
        <v>13870</v>
      </c>
      <c r="X9670" s="6" t="s">
        <v>12551</v>
      </c>
      <c r="Y9670" s="6" t="s">
        <v>18661</v>
      </c>
      <c r="Z9670" s="6" t="s">
        <v>12556</v>
      </c>
      <c r="AA9670" s="6" t="s">
        <v>12464</v>
      </c>
      <c r="AB9670" s="6" t="s">
        <v>12299</v>
      </c>
      <c r="AC9670" s="6" t="s">
        <v>12299</v>
      </c>
      <c r="AD9670" s="6"/>
      <c r="AE9670" s="6"/>
      <c r="AF9670" s="6"/>
    </row>
    <row r="9671" spans="1:32" x14ac:dyDescent="0.3">
      <c r="A9671" s="6">
        <v>18736</v>
      </c>
      <c r="B9671" s="6" t="s">
        <v>2034</v>
      </c>
      <c r="C9671" s="6" t="s">
        <v>2031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12295</v>
      </c>
      <c r="M9671" s="6">
        <v>63</v>
      </c>
      <c r="N9671" s="6" t="e">
        <f>VLOOKUP(A9671,web_archive!D:AB,18,FALSE)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12299</v>
      </c>
      <c r="V9671" s="6" t="s">
        <v>12299</v>
      </c>
      <c r="W9671" s="6" t="s">
        <v>12299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31443</v>
      </c>
      <c r="C9672" s="6" t="s">
        <v>31444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12295</v>
      </c>
      <c r="M9672" s="6">
        <v>63</v>
      </c>
      <c r="N9672" s="6" t="e">
        <f>VLOOKUP(A9672,web_archive!D:AB,18,FALSE)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14783</v>
      </c>
      <c r="V9672" s="6" t="s">
        <v>15809</v>
      </c>
      <c r="W9672" s="6" t="s">
        <v>13458</v>
      </c>
      <c r="X9672" s="6" t="s">
        <v>12451</v>
      </c>
      <c r="Y9672" s="6" t="s">
        <v>12299</v>
      </c>
      <c r="Z9672" s="6" t="s">
        <v>12299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31445</v>
      </c>
      <c r="C9673" s="6" t="s">
        <v>31446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12295</v>
      </c>
      <c r="M9673" s="6">
        <v>63</v>
      </c>
      <c r="N9673" s="6" t="e">
        <f>VLOOKUP(A9673,web_archive!D:AB,18,FALSE)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12787</v>
      </c>
      <c r="V9673" s="6" t="s">
        <v>12368</v>
      </c>
      <c r="W9673" s="6" t="s">
        <v>12299</v>
      </c>
      <c r="X9673" s="6" t="s">
        <v>12299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31447</v>
      </c>
      <c r="C9674" s="6" t="s">
        <v>31448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12295</v>
      </c>
      <c r="M9674" s="6">
        <v>63</v>
      </c>
      <c r="N9674" s="6" t="e">
        <f>VLOOKUP(A9674,web_archive!D:AB,18,FALSE)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12299</v>
      </c>
      <c r="V9674" s="6" t="s">
        <v>12299</v>
      </c>
      <c r="W9674" s="6" t="s">
        <v>12299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31449</v>
      </c>
      <c r="C9675" s="6" t="s">
        <v>31450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12295</v>
      </c>
      <c r="M9675" s="6">
        <v>63</v>
      </c>
      <c r="N9675" s="6" t="e">
        <f>VLOOKUP(A9675,web_archive!D:AB,18,FALSE)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12299</v>
      </c>
      <c r="V9675" s="6" t="s">
        <v>31451</v>
      </c>
      <c r="W9675" s="6">
        <v>-1</v>
      </c>
      <c r="X9675" s="6" t="s">
        <v>12298</v>
      </c>
      <c r="Y9675" s="6" t="s">
        <v>31452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31453</v>
      </c>
      <c r="C9676" s="6" t="s">
        <v>31454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12295</v>
      </c>
      <c r="M9676" s="6">
        <v>63</v>
      </c>
      <c r="N9676" s="6" t="e">
        <f>VLOOKUP(A9676,web_archive!D:AB,18,FALSE)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12299</v>
      </c>
      <c r="V9676" s="6" t="s">
        <v>31455</v>
      </c>
      <c r="W9676" s="6">
        <v>-1</v>
      </c>
      <c r="X9676" s="6" t="s">
        <v>12298</v>
      </c>
      <c r="Y9676" s="6" t="s">
        <v>31456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31457</v>
      </c>
      <c r="C9677" s="6" t="s">
        <v>31458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12295</v>
      </c>
      <c r="M9677" s="6">
        <v>63</v>
      </c>
      <c r="N9677" s="6" t="e">
        <f>VLOOKUP(A9677,web_archive!D:AB,18,FALSE)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12299</v>
      </c>
      <c r="V9677" s="6" t="s">
        <v>12299</v>
      </c>
      <c r="W9677" s="6" t="s">
        <v>12299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31459</v>
      </c>
      <c r="C9678" s="6" t="s">
        <v>31460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12295</v>
      </c>
      <c r="M9678" s="6">
        <v>63</v>
      </c>
      <c r="N9678" s="6" t="e">
        <f>VLOOKUP(A9678,web_archive!D:AB,18,FALSE)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12299</v>
      </c>
      <c r="V9678" s="6" t="s">
        <v>31461</v>
      </c>
      <c r="W9678" s="6">
        <v>-1</v>
      </c>
      <c r="X9678" s="6" t="s">
        <v>12298</v>
      </c>
      <c r="Y9678" s="6" t="s">
        <v>31462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31463</v>
      </c>
      <c r="C9679" s="6" t="s">
        <v>31464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12295</v>
      </c>
      <c r="M9679" s="6">
        <v>63</v>
      </c>
      <c r="N9679" s="6" t="e">
        <f>VLOOKUP(A9679,web_archive!D:AB,18,FALSE)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13227</v>
      </c>
      <c r="V9679" s="6" t="s">
        <v>12370</v>
      </c>
      <c r="W9679" s="6" t="s">
        <v>12299</v>
      </c>
      <c r="X9679" s="6" t="s">
        <v>12299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31465</v>
      </c>
      <c r="C9680" s="6" t="s">
        <v>31466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12295</v>
      </c>
      <c r="M9680" s="6">
        <v>63</v>
      </c>
      <c r="N9680" s="6" t="e">
        <f>VLOOKUP(A9680,web_archive!D:AB,18,FALSE)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12542</v>
      </c>
      <c r="V9680" s="6" t="s">
        <v>12368</v>
      </c>
      <c r="W9680" s="6" t="s">
        <v>12299</v>
      </c>
      <c r="X9680" s="6" t="s">
        <v>12299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31467</v>
      </c>
      <c r="C9681" s="6" t="s">
        <v>31468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12295</v>
      </c>
      <c r="M9681" s="6">
        <v>63</v>
      </c>
      <c r="N9681" s="6" t="e">
        <f>VLOOKUP(A9681,web_archive!D:AB,18,FALSE)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12858</v>
      </c>
      <c r="V9681" s="6" t="s">
        <v>14011</v>
      </c>
      <c r="W9681" s="6" t="s">
        <v>12563</v>
      </c>
      <c r="X9681" s="6" t="s">
        <v>31469</v>
      </c>
      <c r="Y9681" s="6" t="s">
        <v>12299</v>
      </c>
      <c r="Z9681" s="6" t="s">
        <v>12299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31470</v>
      </c>
      <c r="C9682" s="6" t="s">
        <v>31471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12295</v>
      </c>
      <c r="M9682" s="6">
        <v>63</v>
      </c>
      <c r="N9682" s="6" t="e">
        <f>VLOOKUP(A9682,web_archive!D:AB,18,FALSE)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12858</v>
      </c>
      <c r="V9682" s="6" t="s">
        <v>12980</v>
      </c>
      <c r="W9682" s="6" t="s">
        <v>12600</v>
      </c>
      <c r="X9682" s="6" t="s">
        <v>12299</v>
      </c>
      <c r="Y9682" s="6" t="s">
        <v>12299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31472</v>
      </c>
      <c r="C9683" s="6" t="s">
        <v>31473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12295</v>
      </c>
      <c r="M9683" s="6">
        <v>63</v>
      </c>
      <c r="N9683" s="6" t="e">
        <f>VLOOKUP(A9683,web_archive!D:AB,18,FALSE)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12691</v>
      </c>
      <c r="V9683" s="6" t="s">
        <v>13643</v>
      </c>
      <c r="W9683" s="6" t="s">
        <v>12413</v>
      </c>
      <c r="X9683" s="6" t="s">
        <v>12299</v>
      </c>
      <c r="Y9683" s="6" t="s">
        <v>12299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31474</v>
      </c>
      <c r="C9684" s="6" t="s">
        <v>31475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12295</v>
      </c>
      <c r="M9684" s="6">
        <v>63</v>
      </c>
      <c r="N9684" s="6" t="e">
        <f>VLOOKUP(A9684,web_archive!D:AB,18,FALSE)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12570</v>
      </c>
      <c r="V9684" s="6" t="s">
        <v>12549</v>
      </c>
      <c r="W9684" s="6" t="s">
        <v>12600</v>
      </c>
      <c r="X9684" s="6" t="s">
        <v>12299</v>
      </c>
      <c r="Y9684" s="6" t="s">
        <v>12299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31476</v>
      </c>
      <c r="C9685" s="6" t="s">
        <v>31477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14534</v>
      </c>
      <c r="M9685" s="6">
        <v>63</v>
      </c>
      <c r="N9685" s="6" t="e">
        <f>VLOOKUP(A9685,web_archive!D:AB,18,FALSE)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31478</v>
      </c>
      <c r="V9685" s="6" t="s">
        <v>14339</v>
      </c>
      <c r="W9685" s="6" t="s">
        <v>31479</v>
      </c>
      <c r="X9685" s="6">
        <v>40</v>
      </c>
      <c r="Y9685" s="6" t="s">
        <v>31480</v>
      </c>
      <c r="Z9685" s="6">
        <v>10</v>
      </c>
      <c r="AA9685" s="6" t="s">
        <v>31481</v>
      </c>
      <c r="AB9685" s="6" t="s">
        <v>12299</v>
      </c>
      <c r="AC9685" s="6" t="s">
        <v>12299</v>
      </c>
      <c r="AD9685" s="6"/>
      <c r="AE9685" s="6"/>
    </row>
    <row r="9686" spans="1:31" x14ac:dyDescent="0.3">
      <c r="A9686" s="6">
        <v>18753</v>
      </c>
      <c r="B9686" s="6" t="s">
        <v>31482</v>
      </c>
      <c r="C9686" s="6" t="s">
        <v>31483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12295</v>
      </c>
      <c r="M9686" s="6">
        <v>63</v>
      </c>
      <c r="N9686" s="6" t="e">
        <f>VLOOKUP(A9686,web_archive!D:AB,18,FALSE)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12787</v>
      </c>
      <c r="V9686" s="6" t="s">
        <v>18333</v>
      </c>
      <c r="W9686" s="6">
        <v>564</v>
      </c>
      <c r="X9686" s="6" t="s">
        <v>12413</v>
      </c>
      <c r="Y9686" s="6" t="s">
        <v>12299</v>
      </c>
      <c r="Z9686" s="6" t="s">
        <v>12299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31484</v>
      </c>
      <c r="C9687" s="6" t="s">
        <v>31485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12295</v>
      </c>
      <c r="M9687" s="6">
        <v>63</v>
      </c>
      <c r="N9687" s="6" t="e">
        <f>VLOOKUP(A9687,web_archive!D:AB,18,FALSE)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14783</v>
      </c>
      <c r="V9687" s="6" t="s">
        <v>31486</v>
      </c>
      <c r="W9687" s="6">
        <v>30</v>
      </c>
      <c r="X9687" s="6" t="s">
        <v>14891</v>
      </c>
      <c r="Y9687" s="6" t="s">
        <v>12879</v>
      </c>
      <c r="Z9687" s="6" t="s">
        <v>12473</v>
      </c>
      <c r="AA9687" s="6" t="s">
        <v>12299</v>
      </c>
      <c r="AB9687" s="6" t="s">
        <v>12299</v>
      </c>
      <c r="AC9687" s="6"/>
      <c r="AD9687" s="6"/>
      <c r="AE9687" s="6"/>
    </row>
    <row r="9688" spans="1:31" x14ac:dyDescent="0.3">
      <c r="A9688" s="6">
        <v>18755</v>
      </c>
      <c r="B9688" s="6" t="s">
        <v>31487</v>
      </c>
      <c r="C9688" s="6" t="s">
        <v>3862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12295</v>
      </c>
      <c r="M9688" s="6">
        <v>63</v>
      </c>
      <c r="N9688" s="6" t="e">
        <f>VLOOKUP(A9688,web_archive!D:AB,18,FALSE)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14525</v>
      </c>
      <c r="V9688" s="6" t="s">
        <v>14785</v>
      </c>
      <c r="W9688" s="6" t="s">
        <v>12549</v>
      </c>
      <c r="X9688" s="6" t="s">
        <v>12797</v>
      </c>
      <c r="Y9688" s="6" t="s">
        <v>12551</v>
      </c>
      <c r="Z9688" s="6" t="s">
        <v>12489</v>
      </c>
      <c r="AA9688" s="6" t="s">
        <v>12299</v>
      </c>
      <c r="AB9688" s="6" t="s">
        <v>12299</v>
      </c>
      <c r="AC9688" s="6"/>
      <c r="AD9688" s="6"/>
      <c r="AE9688" s="6"/>
    </row>
    <row r="9689" spans="1:31" x14ac:dyDescent="0.3">
      <c r="A9689" s="6">
        <v>18756</v>
      </c>
      <c r="B9689" s="6" t="s">
        <v>31488</v>
      </c>
      <c r="C9689" s="6" t="s">
        <v>31489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12295</v>
      </c>
      <c r="M9689" s="6">
        <v>63</v>
      </c>
      <c r="N9689" s="6" t="e">
        <f>VLOOKUP(A9689,web_archive!D:AB,18,FALSE)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13138</v>
      </c>
      <c r="V9689" s="6" t="s">
        <v>13417</v>
      </c>
      <c r="W9689" s="6" t="s">
        <v>12802</v>
      </c>
      <c r="X9689" s="6" t="s">
        <v>12489</v>
      </c>
      <c r="Y9689" s="6" t="s">
        <v>12299</v>
      </c>
      <c r="Z9689" s="6" t="s">
        <v>12299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31490</v>
      </c>
      <c r="C9690" s="6" t="s">
        <v>31491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12295</v>
      </c>
      <c r="M9690" s="6">
        <v>63</v>
      </c>
      <c r="N9690" s="6" t="e">
        <f>VLOOKUP(A9690,web_archive!D:AB,18,FALSE)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12299</v>
      </c>
      <c r="V9690" s="6" t="s">
        <v>12299</v>
      </c>
      <c r="W9690" s="6" t="s">
        <v>12299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31492</v>
      </c>
      <c r="C9691" s="6" t="s">
        <v>31493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12295</v>
      </c>
      <c r="M9691" s="6">
        <v>63</v>
      </c>
      <c r="N9691" s="6" t="e">
        <f>VLOOKUP(A9691,web_archive!D:AB,18,FALSE)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14783</v>
      </c>
      <c r="V9691" s="6" t="s">
        <v>18333</v>
      </c>
      <c r="W9691" s="6">
        <v>1032</v>
      </c>
      <c r="X9691" s="6" t="s">
        <v>31227</v>
      </c>
      <c r="Y9691" s="6">
        <v>1033</v>
      </c>
      <c r="Z9691" s="6" t="s">
        <v>16205</v>
      </c>
      <c r="AA9691" s="6">
        <v>576</v>
      </c>
      <c r="AB9691" s="6" t="s">
        <v>12571</v>
      </c>
      <c r="AC9691" s="6" t="s">
        <v>12749</v>
      </c>
      <c r="AD9691" s="6" t="s">
        <v>12299</v>
      </c>
      <c r="AE9691" s="6" t="s">
        <v>12299</v>
      </c>
    </row>
    <row r="9692" spans="1:31" x14ac:dyDescent="0.3">
      <c r="A9692" s="6">
        <v>18760</v>
      </c>
      <c r="B9692" s="6" t="s">
        <v>31494</v>
      </c>
      <c r="C9692" s="6" t="s">
        <v>31495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12265</v>
      </c>
      <c r="M9692" s="6">
        <v>63</v>
      </c>
      <c r="N9692" s="6" t="e">
        <f>VLOOKUP(A9692,web_archive!D:AB,18,FALSE)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12542</v>
      </c>
      <c r="V9692" s="6" t="s">
        <v>15597</v>
      </c>
      <c r="W9692" s="6" t="s">
        <v>31496</v>
      </c>
      <c r="X9692" s="6" t="s">
        <v>31497</v>
      </c>
      <c r="Y9692" s="6" t="s">
        <v>15307</v>
      </c>
      <c r="Z9692" s="6" t="s">
        <v>12299</v>
      </c>
      <c r="AA9692" s="6" t="s">
        <v>12299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31498</v>
      </c>
      <c r="C9693" s="6" t="s">
        <v>31499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12237</v>
      </c>
      <c r="M9693" s="6">
        <v>63</v>
      </c>
      <c r="N9693" s="6" t="e">
        <f>VLOOKUP(A9693,web_archive!D:AB,18,FALSE)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12858</v>
      </c>
      <c r="V9693" s="6" t="s">
        <v>12762</v>
      </c>
      <c r="W9693" s="6" t="s">
        <v>16146</v>
      </c>
      <c r="X9693" s="6" t="s">
        <v>31500</v>
      </c>
      <c r="Y9693" s="6" t="s">
        <v>31501</v>
      </c>
      <c r="Z9693" s="6" t="s">
        <v>15307</v>
      </c>
      <c r="AA9693" s="6" t="s">
        <v>12299</v>
      </c>
      <c r="AB9693" s="6" t="s">
        <v>12299</v>
      </c>
      <c r="AC9693" s="6"/>
      <c r="AD9693" s="6"/>
      <c r="AE9693" s="6"/>
    </row>
    <row r="9694" spans="1:31" x14ac:dyDescent="0.3">
      <c r="A9694" s="6">
        <v>18762</v>
      </c>
      <c r="B9694" s="6" t="s">
        <v>31502</v>
      </c>
      <c r="C9694" s="6" t="s">
        <v>31503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14534</v>
      </c>
      <c r="M9694" s="6">
        <v>63</v>
      </c>
      <c r="N9694" s="6" t="e">
        <f>VLOOKUP(A9694,web_archive!D:AB,18,FALSE)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13315</v>
      </c>
      <c r="V9694" s="6" t="s">
        <v>12980</v>
      </c>
      <c r="W9694" s="6" t="s">
        <v>31504</v>
      </c>
      <c r="X9694" s="6" t="s">
        <v>12451</v>
      </c>
      <c r="Y9694" s="6" t="s">
        <v>12299</v>
      </c>
      <c r="Z9694" s="6" t="s">
        <v>12299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31505</v>
      </c>
      <c r="C9695" s="6" t="s">
        <v>31506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14534</v>
      </c>
      <c r="M9695" s="6">
        <v>63</v>
      </c>
      <c r="N9695" s="6" t="e">
        <f>VLOOKUP(A9695,web_archive!D:AB,18,FALSE)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12787</v>
      </c>
      <c r="V9695" s="6" t="s">
        <v>13525</v>
      </c>
      <c r="W9695" s="6" t="s">
        <v>31507</v>
      </c>
      <c r="X9695" s="6" t="s">
        <v>12491</v>
      </c>
      <c r="Y9695" s="6" t="s">
        <v>12299</v>
      </c>
      <c r="Z9695" s="6" t="s">
        <v>12299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31508</v>
      </c>
      <c r="C9696" s="6" t="s">
        <v>31509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12295</v>
      </c>
      <c r="M9696" s="6">
        <v>63</v>
      </c>
      <c r="N9696" s="6" t="e">
        <f>VLOOKUP(A9696,web_archive!D:AB,18,FALSE)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12787</v>
      </c>
      <c r="V9696" s="6" t="s">
        <v>31510</v>
      </c>
      <c r="W9696" s="6" t="s">
        <v>12491</v>
      </c>
      <c r="X9696" s="6" t="s">
        <v>12299</v>
      </c>
      <c r="Y9696" s="6" t="s">
        <v>12299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31511</v>
      </c>
      <c r="C9697" s="6" t="s">
        <v>31512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14534</v>
      </c>
      <c r="M9697" s="6">
        <v>63</v>
      </c>
      <c r="N9697" s="6" t="e">
        <f>VLOOKUP(A9697,web_archive!D:AB,18,FALSE)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12660</v>
      </c>
      <c r="V9697" s="6" t="s">
        <v>31513</v>
      </c>
      <c r="W9697" s="6" t="s">
        <v>31514</v>
      </c>
      <c r="X9697" s="6" t="s">
        <v>13179</v>
      </c>
      <c r="Y9697" s="6" t="s">
        <v>31515</v>
      </c>
      <c r="Z9697" s="6" t="s">
        <v>12404</v>
      </c>
      <c r="AA9697" s="6" t="s">
        <v>12299</v>
      </c>
      <c r="AB9697" s="6" t="s">
        <v>12299</v>
      </c>
      <c r="AC9697" s="6"/>
      <c r="AD9697" s="6"/>
    </row>
    <row r="9698" spans="1:30" x14ac:dyDescent="0.3">
      <c r="A9698" s="6">
        <v>18766</v>
      </c>
      <c r="B9698" s="6" t="s">
        <v>31516</v>
      </c>
      <c r="C9698" s="6" t="s">
        <v>31517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15200</v>
      </c>
      <c r="M9698" s="6">
        <v>63</v>
      </c>
      <c r="N9698" s="6" t="e">
        <f>VLOOKUP(A9698,web_archive!D:AB,18,FALSE)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13315</v>
      </c>
      <c r="V9698" s="6" t="s">
        <v>12903</v>
      </c>
      <c r="W9698" s="6" t="s">
        <v>14526</v>
      </c>
      <c r="X9698" s="6" t="s">
        <v>31518</v>
      </c>
      <c r="Y9698" s="6" t="s">
        <v>12980</v>
      </c>
      <c r="Z9698" s="6" t="s">
        <v>31519</v>
      </c>
      <c r="AA9698" s="6" t="s">
        <v>12368</v>
      </c>
      <c r="AB9698" s="6" t="s">
        <v>12299</v>
      </c>
      <c r="AC9698" s="6" t="s">
        <v>12299</v>
      </c>
      <c r="AD9698" s="6"/>
    </row>
    <row r="9699" spans="1:30" x14ac:dyDescent="0.3">
      <c r="A9699" s="6">
        <v>18767</v>
      </c>
      <c r="B9699" s="6" t="s">
        <v>31520</v>
      </c>
      <c r="C9699" s="6" t="s">
        <v>31521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15200</v>
      </c>
      <c r="M9699" s="6">
        <v>63</v>
      </c>
      <c r="N9699" s="6" t="e">
        <f>VLOOKUP(A9699,web_archive!D:AB,18,FALSE)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12691</v>
      </c>
      <c r="V9699" s="6" t="s">
        <v>13482</v>
      </c>
      <c r="W9699" s="6" t="s">
        <v>31522</v>
      </c>
      <c r="X9699" s="6" t="s">
        <v>31523</v>
      </c>
      <c r="Y9699" s="6" t="s">
        <v>31524</v>
      </c>
      <c r="Z9699" s="6" t="s">
        <v>12299</v>
      </c>
      <c r="AA9699" s="6" t="s">
        <v>12299</v>
      </c>
      <c r="AB9699" s="6"/>
      <c r="AC9699" s="6"/>
      <c r="AD9699" s="6"/>
    </row>
    <row r="9700" spans="1:30" x14ac:dyDescent="0.3">
      <c r="A9700" s="6">
        <v>18768</v>
      </c>
      <c r="B9700" s="6" t="s">
        <v>31525</v>
      </c>
      <c r="C9700" s="6" t="s">
        <v>31526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12977</v>
      </c>
      <c r="M9700" s="6">
        <v>63</v>
      </c>
      <c r="N9700" s="6" t="e">
        <f>VLOOKUP(A9700,web_archive!D:AB,18,FALSE)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14036</v>
      </c>
      <c r="V9700" s="6" t="s">
        <v>13306</v>
      </c>
      <c r="W9700" s="6" t="s">
        <v>31527</v>
      </c>
      <c r="X9700" s="6" t="s">
        <v>13179</v>
      </c>
      <c r="Y9700" s="6" t="s">
        <v>31528</v>
      </c>
      <c r="Z9700" s="6" t="s">
        <v>12299</v>
      </c>
      <c r="AA9700" s="6" t="s">
        <v>12299</v>
      </c>
      <c r="AB9700" s="6"/>
      <c r="AC9700" s="6"/>
      <c r="AD9700" s="6"/>
    </row>
    <row r="9701" spans="1:30" x14ac:dyDescent="0.3">
      <c r="A9701" s="6">
        <v>18769</v>
      </c>
      <c r="B9701" s="6" t="s">
        <v>31529</v>
      </c>
      <c r="C9701" s="6" t="s">
        <v>31530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12295</v>
      </c>
      <c r="M9701" s="6">
        <v>63</v>
      </c>
      <c r="N9701" s="6" t="e">
        <f>VLOOKUP(A9701,web_archive!D:AB,18,FALSE)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12978</v>
      </c>
      <c r="V9701" s="6" t="s">
        <v>13041</v>
      </c>
      <c r="W9701" s="6" t="s">
        <v>31531</v>
      </c>
      <c r="X9701" s="6" t="s">
        <v>13041</v>
      </c>
      <c r="Y9701" s="6" t="s">
        <v>12489</v>
      </c>
      <c r="Z9701" s="6" t="s">
        <v>12299</v>
      </c>
      <c r="AA9701" s="6" t="s">
        <v>12299</v>
      </c>
      <c r="AB9701" s="6"/>
      <c r="AC9701" s="6"/>
      <c r="AD9701" s="6"/>
    </row>
    <row r="9702" spans="1:30" x14ac:dyDescent="0.3">
      <c r="A9702" s="6">
        <v>18770</v>
      </c>
      <c r="B9702" s="6" t="s">
        <v>31532</v>
      </c>
      <c r="C9702" s="6" t="s">
        <v>31533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12295</v>
      </c>
      <c r="M9702" s="6">
        <v>63</v>
      </c>
      <c r="N9702" s="6" t="e">
        <f>VLOOKUP(A9702,web_archive!D:AB,18,FALSE)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12978</v>
      </c>
      <c r="V9702" s="6" t="s">
        <v>12798</v>
      </c>
      <c r="W9702" s="6" t="s">
        <v>31531</v>
      </c>
      <c r="X9702" s="6" t="s">
        <v>12798</v>
      </c>
      <c r="Y9702" s="6" t="s">
        <v>12489</v>
      </c>
      <c r="Z9702" s="6" t="s">
        <v>12299</v>
      </c>
      <c r="AA9702" s="6" t="s">
        <v>12299</v>
      </c>
      <c r="AB9702" s="6"/>
      <c r="AC9702" s="6"/>
      <c r="AD9702" s="6"/>
    </row>
    <row r="9703" spans="1:30" x14ac:dyDescent="0.3">
      <c r="A9703" s="6">
        <v>18771</v>
      </c>
      <c r="B9703" s="6" t="s">
        <v>31534</v>
      </c>
      <c r="C9703" s="6" t="s">
        <v>31535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12295</v>
      </c>
      <c r="M9703" s="6">
        <v>63</v>
      </c>
      <c r="N9703" s="6" t="e">
        <f>VLOOKUP(A9703,web_archive!D:AB,18,FALSE)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13138</v>
      </c>
      <c r="V9703" s="6" t="s">
        <v>14502</v>
      </c>
      <c r="W9703" s="6" t="s">
        <v>12491</v>
      </c>
      <c r="X9703" s="6" t="s">
        <v>12299</v>
      </c>
      <c r="Y9703" s="6" t="s">
        <v>12299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31536</v>
      </c>
      <c r="C9704" s="6" t="s">
        <v>31537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12257</v>
      </c>
      <c r="M9704" s="6">
        <v>63</v>
      </c>
      <c r="N9704" s="6" t="e">
        <f>VLOOKUP(A9704,web_archive!D:AB,18,FALSE)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12858</v>
      </c>
      <c r="V9704" s="6" t="s">
        <v>18312</v>
      </c>
      <c r="W9704" s="6" t="s">
        <v>12368</v>
      </c>
      <c r="X9704" s="6" t="s">
        <v>12299</v>
      </c>
      <c r="Y9704" s="6" t="s">
        <v>12299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31538</v>
      </c>
      <c r="C9705" s="6" t="s">
        <v>31539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12250</v>
      </c>
      <c r="M9705" s="6">
        <v>63</v>
      </c>
      <c r="N9705" s="6" t="e">
        <f>VLOOKUP(A9705,web_archive!D:AB,18,FALSE)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13923</v>
      </c>
      <c r="V9705" s="6" t="s">
        <v>31540</v>
      </c>
      <c r="W9705" s="6" t="s">
        <v>12299</v>
      </c>
      <c r="X9705" s="6" t="s">
        <v>12299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31541</v>
      </c>
      <c r="C9706" s="6" t="s">
        <v>31542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12241</v>
      </c>
      <c r="M9706" s="6">
        <v>63</v>
      </c>
      <c r="N9706" s="6" t="e">
        <f>VLOOKUP(A9706,web_archive!D:AB,18,FALSE)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12636</v>
      </c>
      <c r="V9706" s="6" t="s">
        <v>31543</v>
      </c>
      <c r="W9706" s="6" t="s">
        <v>12368</v>
      </c>
      <c r="X9706" s="6" t="s">
        <v>12299</v>
      </c>
      <c r="Y9706" s="6" t="s">
        <v>12299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31544</v>
      </c>
      <c r="C9707" s="6" t="s">
        <v>31545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12266</v>
      </c>
      <c r="M9707" s="6">
        <v>63</v>
      </c>
      <c r="N9707" s="6" t="e">
        <f>VLOOKUP(A9707,web_archive!D:AB,18,FALSE)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14036</v>
      </c>
      <c r="V9707" s="6" t="s">
        <v>13458</v>
      </c>
      <c r="W9707" s="6" t="s">
        <v>12583</v>
      </c>
      <c r="X9707" s="6" t="s">
        <v>12582</v>
      </c>
      <c r="Y9707" s="6" t="s">
        <v>12491</v>
      </c>
      <c r="Z9707" s="6" t="s">
        <v>12299</v>
      </c>
      <c r="AA9707" s="6" t="s">
        <v>12299</v>
      </c>
      <c r="AB9707" s="6"/>
      <c r="AC9707" s="6"/>
      <c r="AD9707" s="6"/>
    </row>
    <row r="9708" spans="1:30" x14ac:dyDescent="0.3">
      <c r="A9708" s="6">
        <v>18776</v>
      </c>
      <c r="B9708" s="6" t="s">
        <v>31546</v>
      </c>
      <c r="C9708" s="6" t="s">
        <v>31547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12234</v>
      </c>
      <c r="M9708" s="6">
        <v>63</v>
      </c>
      <c r="N9708" s="6" t="e">
        <f>VLOOKUP(A9708,web_archive!D:AB,18,FALSE)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15323</v>
      </c>
      <c r="V9708" s="6" t="s">
        <v>12486</v>
      </c>
      <c r="W9708" s="6" t="s">
        <v>12299</v>
      </c>
      <c r="X9708" s="6" t="s">
        <v>12299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31548</v>
      </c>
      <c r="C9709" s="6" t="s">
        <v>31549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12295</v>
      </c>
      <c r="M9709" s="6">
        <v>63</v>
      </c>
      <c r="N9709" s="6" t="e">
        <f>VLOOKUP(A9709,web_archive!D:AB,18,FALSE)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14772</v>
      </c>
      <c r="V9709" s="6" t="s">
        <v>12620</v>
      </c>
      <c r="W9709" s="6" t="s">
        <v>14709</v>
      </c>
      <c r="X9709" s="6" t="s">
        <v>12563</v>
      </c>
      <c r="Y9709" s="6" t="s">
        <v>31550</v>
      </c>
      <c r="Z9709" s="6" t="s">
        <v>16782</v>
      </c>
      <c r="AA9709" s="6" t="s">
        <v>31551</v>
      </c>
      <c r="AB9709" s="6" t="s">
        <v>12491</v>
      </c>
      <c r="AC9709" s="6" t="s">
        <v>12299</v>
      </c>
      <c r="AD9709" s="6" t="s">
        <v>12299</v>
      </c>
    </row>
    <row r="9710" spans="1:30" x14ac:dyDescent="0.3">
      <c r="A9710" s="6">
        <v>18780</v>
      </c>
      <c r="B9710" s="6" t="s">
        <v>31552</v>
      </c>
      <c r="C9710" s="6" t="s">
        <v>31553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12295</v>
      </c>
      <c r="M9710" s="6">
        <v>63</v>
      </c>
      <c r="N9710" s="6" t="e">
        <f>VLOOKUP(A9710,web_archive!D:AB,18,FALSE)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14772</v>
      </c>
      <c r="V9710" s="6" t="s">
        <v>12563</v>
      </c>
      <c r="W9710" s="6" t="s">
        <v>31550</v>
      </c>
      <c r="X9710" s="6" t="s">
        <v>16782</v>
      </c>
      <c r="Y9710" s="6" t="s">
        <v>31551</v>
      </c>
      <c r="Z9710" s="6" t="s">
        <v>12491</v>
      </c>
      <c r="AA9710" s="6" t="s">
        <v>12299</v>
      </c>
      <c r="AB9710" s="6" t="s">
        <v>12299</v>
      </c>
      <c r="AC9710" s="6"/>
      <c r="AD9710" s="6"/>
    </row>
    <row r="9711" spans="1:30" x14ac:dyDescent="0.3">
      <c r="A9711" s="6">
        <v>18781</v>
      </c>
      <c r="B9711" s="6" t="s">
        <v>31554</v>
      </c>
      <c r="C9711" s="6" t="s">
        <v>31555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12295</v>
      </c>
      <c r="M9711" s="6">
        <v>63</v>
      </c>
      <c r="N9711" s="6" t="e">
        <f>VLOOKUP(A9711,web_archive!D:AB,18,FALSE)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14772</v>
      </c>
      <c r="V9711" s="6" t="s">
        <v>12563</v>
      </c>
      <c r="W9711" s="6" t="s">
        <v>31550</v>
      </c>
      <c r="X9711" s="6" t="s">
        <v>16782</v>
      </c>
      <c r="Y9711" s="6" t="s">
        <v>14832</v>
      </c>
      <c r="Z9711" s="6" t="s">
        <v>12368</v>
      </c>
      <c r="AA9711" s="6" t="s">
        <v>12299</v>
      </c>
      <c r="AB9711" s="6" t="s">
        <v>12299</v>
      </c>
      <c r="AC9711" s="6"/>
      <c r="AD9711" s="6"/>
    </row>
    <row r="9712" spans="1:30" x14ac:dyDescent="0.3">
      <c r="A9712" s="6">
        <v>18782</v>
      </c>
      <c r="B9712" s="6" t="s">
        <v>31556</v>
      </c>
      <c r="C9712" s="6" t="s">
        <v>31557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12295</v>
      </c>
      <c r="M9712" s="6">
        <v>63</v>
      </c>
      <c r="N9712" s="6" t="e">
        <f>VLOOKUP(A9712,web_archive!D:AB,18,FALSE)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12858</v>
      </c>
      <c r="V9712" s="6" t="s">
        <v>17853</v>
      </c>
      <c r="W9712" s="6" t="s">
        <v>12368</v>
      </c>
      <c r="X9712" s="6" t="s">
        <v>12299</v>
      </c>
      <c r="Y9712" s="6" t="s">
        <v>12299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31558</v>
      </c>
      <c r="C9713" s="6" t="s">
        <v>31559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12295</v>
      </c>
      <c r="M9713" s="6">
        <v>63</v>
      </c>
      <c r="N9713" s="6" t="e">
        <f>VLOOKUP(A9713,web_archive!D:AB,18,FALSE)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12858</v>
      </c>
      <c r="V9713" s="6" t="s">
        <v>12903</v>
      </c>
      <c r="W9713" s="6" t="s">
        <v>31560</v>
      </c>
      <c r="X9713" s="6" t="s">
        <v>31561</v>
      </c>
      <c r="Y9713" s="6" t="s">
        <v>31562</v>
      </c>
      <c r="Z9713" s="6" t="s">
        <v>12299</v>
      </c>
      <c r="AA9713" s="6" t="s">
        <v>12299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31563</v>
      </c>
      <c r="C9714" s="6" t="s">
        <v>31564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12295</v>
      </c>
      <c r="M9714" s="6">
        <v>63</v>
      </c>
      <c r="N9714" s="6" t="e">
        <f>VLOOKUP(A9714,web_archive!D:AB,18,FALSE)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14783</v>
      </c>
      <c r="V9714" s="6" t="s">
        <v>15809</v>
      </c>
      <c r="W9714" s="6" t="s">
        <v>12824</v>
      </c>
      <c r="X9714" s="6" t="s">
        <v>12451</v>
      </c>
      <c r="Y9714" s="6" t="s">
        <v>12299</v>
      </c>
      <c r="Z9714" s="6" t="s">
        <v>12299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31565</v>
      </c>
      <c r="C9715" s="6" t="s">
        <v>31566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12295</v>
      </c>
      <c r="M9715" s="6">
        <v>63</v>
      </c>
      <c r="N9715" s="6" t="e">
        <f>VLOOKUP(A9715,web_archive!D:AB,18,FALSE)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12299</v>
      </c>
      <c r="V9715" s="6" t="s">
        <v>12299</v>
      </c>
      <c r="W9715" s="6" t="s">
        <v>12299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31567</v>
      </c>
      <c r="C9716" s="6" t="s">
        <v>31568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12295</v>
      </c>
      <c r="M9716" s="6">
        <v>63</v>
      </c>
      <c r="N9716" s="6" t="e">
        <f>VLOOKUP(A9716,web_archive!D:AB,18,FALSE)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12299</v>
      </c>
      <c r="V9716" s="6" t="s">
        <v>12299</v>
      </c>
      <c r="W9716" s="6" t="s">
        <v>12299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31569</v>
      </c>
      <c r="C9717" s="6" t="s">
        <v>31570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14534</v>
      </c>
      <c r="M9717" s="6">
        <v>63</v>
      </c>
      <c r="N9717" s="6" t="e">
        <f>VLOOKUP(A9717,web_archive!D:AB,18,FALSE)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12660</v>
      </c>
      <c r="V9717" s="6" t="s">
        <v>16451</v>
      </c>
      <c r="W9717" s="6" t="s">
        <v>12675</v>
      </c>
      <c r="X9717" s="6" t="s">
        <v>15529</v>
      </c>
      <c r="Y9717" s="6" t="s">
        <v>12814</v>
      </c>
      <c r="Z9717" s="6" t="s">
        <v>12549</v>
      </c>
      <c r="AA9717" s="6" t="s">
        <v>12489</v>
      </c>
      <c r="AB9717" s="6" t="s">
        <v>12299</v>
      </c>
      <c r="AC9717" s="6" t="s">
        <v>12299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31571</v>
      </c>
      <c r="C9718" s="6" t="s">
        <v>31572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13544</v>
      </c>
      <c r="M9718" s="6">
        <v>56</v>
      </c>
      <c r="N9718" s="6" t="e">
        <f>VLOOKUP(A9718,web_archive!D:AB,18,FALSE)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13218</v>
      </c>
      <c r="V9718" s="6" t="s">
        <v>12652</v>
      </c>
      <c r="W9718" s="6" t="s">
        <v>12944</v>
      </c>
      <c r="X9718" s="6" t="s">
        <v>12567</v>
      </c>
      <c r="Y9718" s="6" t="s">
        <v>12944</v>
      </c>
      <c r="Z9718" s="6" t="s">
        <v>12560</v>
      </c>
      <c r="AA9718" s="6" t="s">
        <v>14753</v>
      </c>
      <c r="AB9718" s="6" t="s">
        <v>31573</v>
      </c>
      <c r="AC9718" s="6" t="s">
        <v>31574</v>
      </c>
      <c r="AD9718" s="6" t="s">
        <v>31575</v>
      </c>
      <c r="AE9718" s="6" t="s">
        <v>12491</v>
      </c>
      <c r="AF9718" s="6" t="s">
        <v>12299</v>
      </c>
      <c r="AG9718" s="6" t="s">
        <v>12299</v>
      </c>
    </row>
    <row r="9719" spans="1:33" x14ac:dyDescent="0.3">
      <c r="A9719" s="6">
        <v>18796</v>
      </c>
      <c r="B9719" s="6" t="s">
        <v>31576</v>
      </c>
      <c r="C9719" s="6" t="s">
        <v>31577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12295</v>
      </c>
      <c r="M9719" s="6">
        <v>63</v>
      </c>
      <c r="N9719" s="6" t="e">
        <f>VLOOKUP(A9719,web_archive!D:AB,18,FALSE)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14772</v>
      </c>
      <c r="V9719" s="6" t="s">
        <v>12563</v>
      </c>
      <c r="W9719" s="6" t="s">
        <v>31550</v>
      </c>
      <c r="X9719" s="6" t="s">
        <v>16782</v>
      </c>
      <c r="Y9719" s="6" t="s">
        <v>12600</v>
      </c>
      <c r="Z9719" s="6" t="s">
        <v>12299</v>
      </c>
      <c r="AA9719" s="6" t="s">
        <v>12299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31578</v>
      </c>
      <c r="C9720" s="6" t="s">
        <v>31579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12295</v>
      </c>
      <c r="M9720" s="6">
        <v>63</v>
      </c>
      <c r="N9720" s="6" t="e">
        <f>VLOOKUP(A9720,web_archive!D:AB,18,FALSE)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31580</v>
      </c>
      <c r="V9720" s="6" t="s">
        <v>31581</v>
      </c>
      <c r="W9720" s="6" t="s">
        <v>12299</v>
      </c>
      <c r="X9720" s="6" t="s">
        <v>12299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31582</v>
      </c>
      <c r="C9721" s="6" t="s">
        <v>31583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12295</v>
      </c>
      <c r="M9721" s="6">
        <v>63</v>
      </c>
      <c r="N9721" s="6" t="e">
        <f>VLOOKUP(A9721,web_archive!D:AB,18,FALSE)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12787</v>
      </c>
      <c r="V9721" s="6" t="s">
        <v>14832</v>
      </c>
      <c r="W9721" s="6" t="s">
        <v>12491</v>
      </c>
      <c r="X9721" s="6" t="s">
        <v>12299</v>
      </c>
      <c r="Y9721" s="6" t="s">
        <v>12299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31584</v>
      </c>
      <c r="C9722" s="6" t="s">
        <v>31585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12295</v>
      </c>
      <c r="M9722" s="6">
        <v>63</v>
      </c>
      <c r="N9722" s="6" t="e">
        <f>VLOOKUP(A9722,web_archive!D:AB,18,FALSE)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12858</v>
      </c>
      <c r="V9722" s="6" t="s">
        <v>13787</v>
      </c>
      <c r="W9722" s="6" t="s">
        <v>15494</v>
      </c>
      <c r="X9722" s="6" t="s">
        <v>14345</v>
      </c>
      <c r="Y9722" s="6">
        <v>5</v>
      </c>
      <c r="Z9722" s="6" t="s">
        <v>12489</v>
      </c>
      <c r="AA9722" s="6" t="s">
        <v>12299</v>
      </c>
      <c r="AB9722" s="6" t="s">
        <v>12299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31586</v>
      </c>
      <c r="C9723" s="6" t="s">
        <v>31587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14534</v>
      </c>
      <c r="M9723" s="6">
        <v>63</v>
      </c>
      <c r="N9723" s="6" t="e">
        <f>VLOOKUP(A9723,web_archive!D:AB,18,FALSE)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12660</v>
      </c>
      <c r="V9723" s="6" t="s">
        <v>12980</v>
      </c>
      <c r="W9723" s="6" t="s">
        <v>16654</v>
      </c>
      <c r="X9723" s="6" t="s">
        <v>12571</v>
      </c>
      <c r="Y9723" s="6" t="s">
        <v>12489</v>
      </c>
      <c r="Z9723" s="6" t="s">
        <v>12299</v>
      </c>
      <c r="AA9723" s="6" t="s">
        <v>12299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31588</v>
      </c>
      <c r="C9724" s="6" t="s">
        <v>31589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12295</v>
      </c>
      <c r="M9724" s="6">
        <v>63</v>
      </c>
      <c r="N9724" s="6" t="e">
        <f>VLOOKUP(A9724,web_archive!D:AB,18,FALSE)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13315</v>
      </c>
      <c r="V9724" s="6" t="s">
        <v>12368</v>
      </c>
      <c r="W9724" s="6" t="s">
        <v>12299</v>
      </c>
      <c r="X9724" s="6" t="s">
        <v>12299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31590</v>
      </c>
      <c r="C9725" s="6" t="s">
        <v>31591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12295</v>
      </c>
      <c r="M9725" s="6">
        <v>63</v>
      </c>
      <c r="N9725" s="6" t="e">
        <f>VLOOKUP(A9725,web_archive!D:AB,18,FALSE)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14525</v>
      </c>
      <c r="V9725" s="6" t="s">
        <v>18179</v>
      </c>
      <c r="W9725" s="6" t="s">
        <v>12798</v>
      </c>
      <c r="X9725" s="6" t="s">
        <v>12814</v>
      </c>
      <c r="Y9725" s="6" t="s">
        <v>13041</v>
      </c>
      <c r="Z9725" s="6" t="s">
        <v>12814</v>
      </c>
      <c r="AA9725" s="6" t="s">
        <v>12549</v>
      </c>
      <c r="AB9725" s="6" t="s">
        <v>12814</v>
      </c>
      <c r="AC9725" s="6" t="s">
        <v>12551</v>
      </c>
      <c r="AD9725" s="6" t="s">
        <v>12491</v>
      </c>
      <c r="AE9725" s="6" t="s">
        <v>12299</v>
      </c>
      <c r="AF9725" s="6" t="s">
        <v>12299</v>
      </c>
      <c r="AG9725" s="6"/>
    </row>
    <row r="9726" spans="1:33" x14ac:dyDescent="0.3">
      <c r="A9726" s="6">
        <v>18813</v>
      </c>
      <c r="B9726" s="6" t="s">
        <v>31592</v>
      </c>
      <c r="C9726" s="6" t="s">
        <v>31593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12295</v>
      </c>
      <c r="M9726" s="6">
        <v>63</v>
      </c>
      <c r="N9726" s="6" t="e">
        <f>VLOOKUP(A9726,web_archive!D:AB,18,FALSE)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17772</v>
      </c>
      <c r="V9726" s="6" t="s">
        <v>12764</v>
      </c>
      <c r="W9726" s="6" t="s">
        <v>12299</v>
      </c>
      <c r="X9726" s="6" t="s">
        <v>12299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31594</v>
      </c>
      <c r="C9727" s="6" t="s">
        <v>31595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14534</v>
      </c>
      <c r="M9727" s="6">
        <v>63</v>
      </c>
      <c r="N9727" s="6" t="e">
        <f>VLOOKUP(A9727,web_archive!D:AB,18,FALSE)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12542</v>
      </c>
      <c r="V9727" s="6" t="s">
        <v>14894</v>
      </c>
      <c r="W9727" s="6" t="s">
        <v>12368</v>
      </c>
      <c r="X9727" s="6" t="s">
        <v>12299</v>
      </c>
      <c r="Y9727" s="6" t="s">
        <v>12299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31596</v>
      </c>
      <c r="C9728" s="6" t="s">
        <v>31597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14534</v>
      </c>
      <c r="M9728" s="6">
        <v>63</v>
      </c>
      <c r="N9728" s="6" t="e">
        <f>VLOOKUP(A9728,web_archive!D:AB,18,FALSE)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12691</v>
      </c>
      <c r="V9728" s="6" t="s">
        <v>14894</v>
      </c>
      <c r="W9728" s="6" t="s">
        <v>12368</v>
      </c>
      <c r="X9728" s="6" t="s">
        <v>12299</v>
      </c>
      <c r="Y9728" s="6" t="s">
        <v>12299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31598</v>
      </c>
      <c r="C9729" s="6" t="s">
        <v>31599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14534</v>
      </c>
      <c r="M9729" s="6">
        <v>63</v>
      </c>
      <c r="N9729" s="6" t="e">
        <f>VLOOKUP(A9729,web_archive!D:AB,18,FALSE)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12542</v>
      </c>
      <c r="V9729" s="6" t="s">
        <v>14894</v>
      </c>
      <c r="W9729" s="6" t="s">
        <v>12980</v>
      </c>
      <c r="X9729" s="6" t="s">
        <v>12368</v>
      </c>
      <c r="Y9729" s="6" t="s">
        <v>12299</v>
      </c>
      <c r="Z9729" s="6" t="s">
        <v>12299</v>
      </c>
      <c r="AA9729" s="6"/>
      <c r="AB9729" s="6"/>
    </row>
    <row r="9730" spans="1:28" x14ac:dyDescent="0.3">
      <c r="A9730" s="6">
        <v>18817</v>
      </c>
      <c r="B9730" s="6" t="s">
        <v>31600</v>
      </c>
      <c r="C9730" s="6" t="s">
        <v>31601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14534</v>
      </c>
      <c r="M9730" s="6">
        <v>63</v>
      </c>
      <c r="N9730" s="6" t="e">
        <f>VLOOKUP(A9730,web_archive!D:AB,18,FALSE)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12691</v>
      </c>
      <c r="V9730" s="6" t="s">
        <v>14894</v>
      </c>
      <c r="W9730" s="6" t="s">
        <v>12980</v>
      </c>
      <c r="X9730" s="6" t="s">
        <v>12368</v>
      </c>
      <c r="Y9730" s="6" t="s">
        <v>12299</v>
      </c>
      <c r="Z9730" s="6" t="s">
        <v>12299</v>
      </c>
      <c r="AA9730" s="6"/>
      <c r="AB9730" s="6"/>
    </row>
    <row r="9731" spans="1:28" x14ac:dyDescent="0.3">
      <c r="A9731" s="6">
        <v>18818</v>
      </c>
      <c r="B9731" s="6" t="s">
        <v>31602</v>
      </c>
      <c r="C9731" s="6" t="s">
        <v>31603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12295</v>
      </c>
      <c r="M9731" s="6">
        <v>63</v>
      </c>
      <c r="N9731" s="6" t="e">
        <f>VLOOKUP(A9731,web_archive!D:AB,18,FALSE)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14783</v>
      </c>
      <c r="V9731" s="6" t="s">
        <v>16143</v>
      </c>
      <c r="W9731" s="6" t="s">
        <v>12404</v>
      </c>
      <c r="X9731" s="6" t="s">
        <v>12299</v>
      </c>
      <c r="Y9731" s="6" t="s">
        <v>12299</v>
      </c>
      <c r="Z9731" s="6"/>
      <c r="AA9731" s="6"/>
      <c r="AB9731" s="6"/>
    </row>
    <row r="9732" spans="1:28" x14ac:dyDescent="0.3">
      <c r="A9732" s="6">
        <v>18819</v>
      </c>
      <c r="B9732" s="6" t="s">
        <v>31604</v>
      </c>
      <c r="C9732" s="6" t="s">
        <v>31605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12295</v>
      </c>
      <c r="M9732" s="6">
        <v>63</v>
      </c>
      <c r="N9732" s="6" t="e">
        <f>VLOOKUP(A9732,web_archive!D:AB,18,FALSE)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14783</v>
      </c>
      <c r="V9732" s="6" t="s">
        <v>16143</v>
      </c>
      <c r="W9732" s="6" t="s">
        <v>12404</v>
      </c>
      <c r="X9732" s="6" t="s">
        <v>12299</v>
      </c>
      <c r="Y9732" s="6" t="s">
        <v>12299</v>
      </c>
      <c r="Z9732" s="6"/>
      <c r="AA9732" s="6"/>
      <c r="AB9732" s="6"/>
    </row>
    <row r="9733" spans="1:28" x14ac:dyDescent="0.3">
      <c r="A9733" s="6">
        <v>18820</v>
      </c>
      <c r="B9733" s="6" t="s">
        <v>31606</v>
      </c>
      <c r="C9733" s="6" t="s">
        <v>31607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12295</v>
      </c>
      <c r="M9733" s="6">
        <v>63</v>
      </c>
      <c r="N9733" s="6" t="e">
        <f>VLOOKUP(A9733,web_archive!D:AB,18,FALSE)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14036</v>
      </c>
      <c r="V9733" s="6" t="s">
        <v>13454</v>
      </c>
      <c r="W9733" s="6" t="s">
        <v>31608</v>
      </c>
      <c r="X9733" s="6" t="s">
        <v>12299</v>
      </c>
      <c r="Y9733" s="6" t="s">
        <v>12299</v>
      </c>
      <c r="Z9733" s="6"/>
      <c r="AA9733" s="6"/>
      <c r="AB9733" s="6"/>
    </row>
    <row r="9734" spans="1:28" x14ac:dyDescent="0.3">
      <c r="A9734" s="6">
        <v>18821</v>
      </c>
      <c r="B9734" s="6" t="s">
        <v>31609</v>
      </c>
      <c r="C9734" s="6" t="s">
        <v>31610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12295</v>
      </c>
      <c r="M9734" s="6">
        <v>63</v>
      </c>
      <c r="N9734" s="6" t="e">
        <f>VLOOKUP(A9734,web_archive!D:AB,18,FALSE)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12674</v>
      </c>
      <c r="V9734" s="6" t="s">
        <v>12675</v>
      </c>
      <c r="W9734" s="6" t="s">
        <v>13505</v>
      </c>
      <c r="X9734" s="6" t="s">
        <v>12368</v>
      </c>
      <c r="Y9734" s="6" t="s">
        <v>12299</v>
      </c>
      <c r="Z9734" s="6" t="s">
        <v>12299</v>
      </c>
      <c r="AA9734" s="6"/>
      <c r="AB9734" s="6"/>
    </row>
    <row r="9735" spans="1:28" x14ac:dyDescent="0.3">
      <c r="A9735" s="6">
        <v>18823</v>
      </c>
      <c r="B9735" s="6" t="s">
        <v>31611</v>
      </c>
      <c r="C9735" s="6" t="s">
        <v>31612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12295</v>
      </c>
      <c r="M9735" s="6">
        <v>63</v>
      </c>
      <c r="N9735" s="6" t="e">
        <f>VLOOKUP(A9735,web_archive!D:AB,18,FALSE)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13056</v>
      </c>
      <c r="V9735" s="6" t="s">
        <v>14596</v>
      </c>
      <c r="W9735" s="6" t="s">
        <v>12824</v>
      </c>
      <c r="X9735" s="6" t="s">
        <v>31613</v>
      </c>
      <c r="Y9735" s="6" t="s">
        <v>12956</v>
      </c>
      <c r="Z9735" s="6" t="s">
        <v>14415</v>
      </c>
      <c r="AA9735" s="6" t="s">
        <v>12299</v>
      </c>
      <c r="AB9735" s="6" t="s">
        <v>12299</v>
      </c>
    </row>
    <row r="9736" spans="1:28" x14ac:dyDescent="0.3">
      <c r="A9736" s="6">
        <v>18827</v>
      </c>
      <c r="B9736" s="6" t="s">
        <v>31614</v>
      </c>
      <c r="C9736" s="6" t="s">
        <v>31615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12295</v>
      </c>
      <c r="M9736" s="6">
        <v>63</v>
      </c>
      <c r="N9736" s="6" t="e">
        <f>VLOOKUP(A9736,web_archive!D:AB,18,FALSE)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12691</v>
      </c>
      <c r="V9736" s="6" t="s">
        <v>16446</v>
      </c>
      <c r="W9736" s="6" t="s">
        <v>13306</v>
      </c>
      <c r="X9736" s="6" t="s">
        <v>13100</v>
      </c>
      <c r="Y9736" s="6" t="s">
        <v>12798</v>
      </c>
      <c r="Z9736" s="6" t="s">
        <v>12489</v>
      </c>
      <c r="AA9736" s="6" t="s">
        <v>12299</v>
      </c>
      <c r="AB9736" s="6" t="s">
        <v>12299</v>
      </c>
    </row>
    <row r="9737" spans="1:28" x14ac:dyDescent="0.3">
      <c r="A9737" s="6">
        <v>18828</v>
      </c>
      <c r="B9737" s="6" t="s">
        <v>31616</v>
      </c>
      <c r="C9737" s="6" t="s">
        <v>31617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12295</v>
      </c>
      <c r="M9737" s="6">
        <v>63</v>
      </c>
      <c r="N9737" s="6" t="e">
        <f>VLOOKUP(A9737,web_archive!D:AB,18,FALSE)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12841</v>
      </c>
      <c r="V9737" s="6" t="s">
        <v>14734</v>
      </c>
      <c r="W9737" s="6" t="s">
        <v>31618</v>
      </c>
      <c r="X9737" s="6" t="s">
        <v>31619</v>
      </c>
      <c r="Y9737" s="6" t="s">
        <v>18069</v>
      </c>
      <c r="Z9737" s="6" t="s">
        <v>12368</v>
      </c>
      <c r="AA9737" s="6" t="s">
        <v>12299</v>
      </c>
      <c r="AB9737" s="6" t="s">
        <v>12299</v>
      </c>
    </row>
    <row r="9738" spans="1:28" x14ac:dyDescent="0.3">
      <c r="A9738" s="6">
        <v>18829</v>
      </c>
      <c r="B9738" s="6" t="s">
        <v>31620</v>
      </c>
      <c r="C9738" s="6" t="s">
        <v>31621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12295</v>
      </c>
      <c r="M9738" s="6">
        <v>63</v>
      </c>
      <c r="N9738" s="6" t="e">
        <f>VLOOKUP(A9738,web_archive!D:AB,18,FALSE)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12841</v>
      </c>
      <c r="V9738" s="6" t="s">
        <v>13760</v>
      </c>
      <c r="W9738" s="6" t="s">
        <v>31618</v>
      </c>
      <c r="X9738" s="6" t="s">
        <v>31619</v>
      </c>
      <c r="Y9738" s="6" t="s">
        <v>18069</v>
      </c>
      <c r="Z9738" s="6" t="s">
        <v>12368</v>
      </c>
      <c r="AA9738" s="6" t="s">
        <v>12299</v>
      </c>
      <c r="AB9738" s="6" t="s">
        <v>12299</v>
      </c>
    </row>
    <row r="9739" spans="1:28" x14ac:dyDescent="0.3">
      <c r="A9739" s="6">
        <v>18830</v>
      </c>
      <c r="B9739" s="6" t="s">
        <v>31622</v>
      </c>
      <c r="C9739" s="6" t="s">
        <v>31623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12295</v>
      </c>
      <c r="M9739" s="6">
        <v>63</v>
      </c>
      <c r="N9739" s="6" t="e">
        <f>VLOOKUP(A9739,web_archive!D:AB,18,FALSE)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12841</v>
      </c>
      <c r="V9739" s="6" t="s">
        <v>14832</v>
      </c>
      <c r="W9739" s="6" t="s">
        <v>31618</v>
      </c>
      <c r="X9739" s="6" t="s">
        <v>31619</v>
      </c>
      <c r="Y9739" s="6" t="s">
        <v>18069</v>
      </c>
      <c r="Z9739" s="6" t="s">
        <v>12368</v>
      </c>
      <c r="AA9739" s="6" t="s">
        <v>12299</v>
      </c>
      <c r="AB9739" s="6" t="s">
        <v>12299</v>
      </c>
    </row>
    <row r="9740" spans="1:28" x14ac:dyDescent="0.3">
      <c r="A9740" s="6">
        <v>18831</v>
      </c>
      <c r="B9740" s="6" t="s">
        <v>31624</v>
      </c>
      <c r="C9740" s="6" t="s">
        <v>31625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12295</v>
      </c>
      <c r="M9740" s="6">
        <v>63</v>
      </c>
      <c r="N9740" s="6" t="e">
        <f>VLOOKUP(A9740,web_archive!D:AB,18,FALSE)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12841</v>
      </c>
      <c r="V9740" s="6" t="s">
        <v>13525</v>
      </c>
      <c r="W9740" s="6" t="s">
        <v>31618</v>
      </c>
      <c r="X9740" s="6" t="s">
        <v>12489</v>
      </c>
      <c r="Y9740" s="6" t="s">
        <v>12299</v>
      </c>
      <c r="Z9740" s="6" t="s">
        <v>12299</v>
      </c>
      <c r="AA9740" s="6"/>
      <c r="AB9740" s="6"/>
    </row>
    <row r="9741" spans="1:28" x14ac:dyDescent="0.3">
      <c r="A9741" s="6">
        <v>18832</v>
      </c>
      <c r="B9741" s="6" t="s">
        <v>31626</v>
      </c>
      <c r="C9741" s="6" t="s">
        <v>31627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12295</v>
      </c>
      <c r="M9741" s="6">
        <v>63</v>
      </c>
      <c r="N9741" s="6" t="e">
        <f>VLOOKUP(A9741,web_archive!D:AB,18,FALSE)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12702</v>
      </c>
      <c r="V9741" s="6" t="s">
        <v>31628</v>
      </c>
      <c r="W9741" s="6">
        <v>2</v>
      </c>
      <c r="X9741" s="6" t="s">
        <v>12491</v>
      </c>
      <c r="Y9741" s="6" t="s">
        <v>12299</v>
      </c>
      <c r="Z9741" s="6" t="s">
        <v>12299</v>
      </c>
      <c r="AA9741" s="6"/>
      <c r="AB9741" s="6"/>
    </row>
    <row r="9742" spans="1:28" x14ac:dyDescent="0.3">
      <c r="A9742" s="6">
        <v>18839</v>
      </c>
      <c r="B9742" s="6" t="s">
        <v>31629</v>
      </c>
      <c r="C9742" s="6" t="s">
        <v>31630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12295</v>
      </c>
      <c r="M9742" s="6">
        <v>63</v>
      </c>
      <c r="N9742" s="6" t="e">
        <f>VLOOKUP(A9742,web_archive!D:AB,18,FALSE)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12858</v>
      </c>
      <c r="V9742" s="6" t="s">
        <v>12368</v>
      </c>
      <c r="W9742" s="6" t="s">
        <v>12299</v>
      </c>
      <c r="X9742" s="6" t="s">
        <v>12299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31631</v>
      </c>
      <c r="C9743" s="6" t="s">
        <v>31632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12295</v>
      </c>
      <c r="M9743" s="6">
        <v>63</v>
      </c>
      <c r="N9743" s="6" t="e">
        <f>VLOOKUP(A9743,web_archive!D:AB,18,FALSE)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28660</v>
      </c>
      <c r="V9743" s="6" t="s">
        <v>31633</v>
      </c>
      <c r="W9743" s="6" t="s">
        <v>15443</v>
      </c>
      <c r="X9743" s="6" t="s">
        <v>13898</v>
      </c>
      <c r="Y9743" s="6" t="s">
        <v>12404</v>
      </c>
      <c r="Z9743" s="6" t="s">
        <v>12299</v>
      </c>
      <c r="AA9743" s="6" t="s">
        <v>12299</v>
      </c>
      <c r="AB9743" s="6"/>
    </row>
    <row r="9744" spans="1:28" x14ac:dyDescent="0.3">
      <c r="A9744" s="6">
        <v>18842</v>
      </c>
      <c r="B9744" s="6" t="s">
        <v>31634</v>
      </c>
      <c r="C9744" s="6" t="s">
        <v>31635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12295</v>
      </c>
      <c r="M9744" s="6">
        <v>63</v>
      </c>
      <c r="N9744" s="6" t="e">
        <f>VLOOKUP(A9744,web_archive!D:AB,18,FALSE)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13669</v>
      </c>
      <c r="V9744" s="6" t="s">
        <v>31636</v>
      </c>
      <c r="W9744" s="6" t="s">
        <v>12549</v>
      </c>
      <c r="X9744" s="6" t="s">
        <v>18140</v>
      </c>
      <c r="Y9744" s="6" t="s">
        <v>17628</v>
      </c>
      <c r="Z9744" s="6" t="s">
        <v>12299</v>
      </c>
      <c r="AA9744" s="6" t="s">
        <v>12299</v>
      </c>
      <c r="AB9744" s="6"/>
    </row>
    <row r="9745" spans="1:41" x14ac:dyDescent="0.3">
      <c r="A9745" s="6">
        <v>18843</v>
      </c>
      <c r="B9745" s="6" t="s">
        <v>31637</v>
      </c>
      <c r="C9745" s="6" t="s">
        <v>31638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12295</v>
      </c>
      <c r="M9745" s="6">
        <v>63</v>
      </c>
      <c r="N9745" s="6" t="e">
        <f>VLOOKUP(A9745,web_archive!D:AB,18,FALSE)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31639</v>
      </c>
      <c r="V9745" s="6" t="s">
        <v>31640</v>
      </c>
      <c r="W9745" s="6" t="s">
        <v>12549</v>
      </c>
      <c r="X9745" s="6" t="s">
        <v>12491</v>
      </c>
      <c r="Y9745" s="6" t="s">
        <v>12299</v>
      </c>
      <c r="Z9745" s="6" t="s">
        <v>12299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31641</v>
      </c>
      <c r="C9746" s="6" t="s">
        <v>31642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12295</v>
      </c>
      <c r="M9746" s="6">
        <v>63</v>
      </c>
      <c r="N9746" s="6" t="e">
        <f>VLOOKUP(A9746,web_archive!D:AB,18,FALSE)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12841</v>
      </c>
      <c r="V9746" s="6" t="s">
        <v>17853</v>
      </c>
      <c r="W9746" s="6" t="s">
        <v>14887</v>
      </c>
      <c r="X9746" s="6" t="s">
        <v>12483</v>
      </c>
      <c r="Y9746" s="6" t="s">
        <v>12299</v>
      </c>
      <c r="Z9746" s="6" t="s">
        <v>12299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31643</v>
      </c>
      <c r="C9747" s="6" t="s">
        <v>31644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12295</v>
      </c>
      <c r="M9747" s="6">
        <v>63</v>
      </c>
      <c r="N9747" s="6" t="e">
        <f>VLOOKUP(A9747,web_archive!D:AB,18,FALSE)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14783</v>
      </c>
      <c r="V9747" s="6" t="s">
        <v>15422</v>
      </c>
      <c r="W9747" s="6" t="s">
        <v>31645</v>
      </c>
      <c r="X9747" s="6" t="s">
        <v>12549</v>
      </c>
      <c r="Y9747" s="6" t="s">
        <v>14694</v>
      </c>
      <c r="Z9747" s="6" t="s">
        <v>12551</v>
      </c>
      <c r="AA9747" s="6" t="s">
        <v>12913</v>
      </c>
      <c r="AB9747" s="6">
        <v>10</v>
      </c>
      <c r="AC9747" s="6">
        <v>3000</v>
      </c>
      <c r="AD9747" s="6" t="s">
        <v>12682</v>
      </c>
      <c r="AE9747" s="6" t="s">
        <v>12914</v>
      </c>
      <c r="AF9747" s="6" t="s">
        <v>12299</v>
      </c>
      <c r="AG9747" s="6" t="s">
        <v>12299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31646</v>
      </c>
      <c r="C9748" s="6" t="s">
        <v>31647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12295</v>
      </c>
      <c r="M9748" s="6">
        <v>63</v>
      </c>
      <c r="N9748" s="6" t="e">
        <f>VLOOKUP(A9748,web_archive!D:AB,18,FALSE)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14648</v>
      </c>
      <c r="V9748" s="6" t="s">
        <v>13456</v>
      </c>
      <c r="W9748" s="6" t="s">
        <v>12491</v>
      </c>
      <c r="X9748" s="6" t="s">
        <v>12299</v>
      </c>
      <c r="Y9748" s="6" t="s">
        <v>12299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31648</v>
      </c>
      <c r="C9749" s="6" t="s">
        <v>31649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12295</v>
      </c>
      <c r="M9749" s="6">
        <v>63</v>
      </c>
      <c r="N9749" s="6" t="e">
        <f>VLOOKUP(A9749,web_archive!D:AB,18,FALSE)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12660</v>
      </c>
      <c r="V9749" s="6" t="s">
        <v>28486</v>
      </c>
      <c r="W9749" s="6" t="s">
        <v>13456</v>
      </c>
      <c r="X9749" s="6" t="s">
        <v>18122</v>
      </c>
      <c r="Y9749" s="6" t="s">
        <v>13456</v>
      </c>
      <c r="Z9749" s="6" t="s">
        <v>31650</v>
      </c>
      <c r="AA9749" s="6" t="s">
        <v>13456</v>
      </c>
      <c r="AB9749" s="6" t="s">
        <v>31651</v>
      </c>
      <c r="AC9749" s="6" t="s">
        <v>13456</v>
      </c>
      <c r="AD9749" s="6" t="s">
        <v>13121</v>
      </c>
      <c r="AE9749" s="6" t="s">
        <v>12299</v>
      </c>
      <c r="AF9749" s="6" t="s">
        <v>12299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31652</v>
      </c>
      <c r="C9750" s="6" t="s">
        <v>31653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12295</v>
      </c>
      <c r="M9750" s="6">
        <v>63</v>
      </c>
      <c r="N9750" s="6" t="e">
        <f>VLOOKUP(A9750,web_archive!D:AB,18,FALSE)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31654</v>
      </c>
      <c r="V9750" s="6" t="s">
        <v>31655</v>
      </c>
      <c r="W9750" s="6" t="s">
        <v>12413</v>
      </c>
      <c r="X9750" s="6" t="s">
        <v>12299</v>
      </c>
      <c r="Y9750" s="6" t="s">
        <v>12299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31656</v>
      </c>
      <c r="C9751" s="6" t="s">
        <v>31657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12295</v>
      </c>
      <c r="M9751" s="6">
        <v>63</v>
      </c>
      <c r="N9751" s="6" t="e">
        <f>VLOOKUP(A9751,web_archive!D:AB,18,FALSE)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12858</v>
      </c>
      <c r="V9751" s="6" t="s">
        <v>16094</v>
      </c>
      <c r="W9751" s="6" t="s">
        <v>31658</v>
      </c>
      <c r="X9751" s="6" t="s">
        <v>17589</v>
      </c>
      <c r="Y9751" s="6">
        <v>50</v>
      </c>
      <c r="Z9751" s="6" t="s">
        <v>12708</v>
      </c>
      <c r="AA9751" s="6" t="s">
        <v>12299</v>
      </c>
      <c r="AB9751" s="6" t="s">
        <v>12299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31659</v>
      </c>
      <c r="C9752" s="6" t="s">
        <v>31660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12295</v>
      </c>
      <c r="M9752" s="6">
        <v>63</v>
      </c>
      <c r="N9752" s="6" t="e">
        <f>VLOOKUP(A9752,web_archive!D:AB,18,FALSE)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14783</v>
      </c>
      <c r="V9752" s="6" t="s">
        <v>12743</v>
      </c>
      <c r="W9752" s="6" t="s">
        <v>12762</v>
      </c>
      <c r="X9752" s="6" t="s">
        <v>14526</v>
      </c>
      <c r="Y9752" s="6" t="s">
        <v>18014</v>
      </c>
      <c r="Z9752" s="6" t="s">
        <v>16387</v>
      </c>
      <c r="AA9752" s="6" t="s">
        <v>31661</v>
      </c>
      <c r="AB9752" s="6">
        <v>12354</v>
      </c>
      <c r="AC9752" s="6" t="s">
        <v>12413</v>
      </c>
      <c r="AD9752" s="6" t="s">
        <v>12299</v>
      </c>
      <c r="AE9752" s="6" t="s">
        <v>12299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31662</v>
      </c>
      <c r="B9753" s="6" t="s">
        <v>31663</v>
      </c>
      <c r="C9753" s="6" t="s">
        <v>31664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12295</v>
      </c>
      <c r="M9753" s="6">
        <v>63</v>
      </c>
      <c r="N9753" s="6" t="e">
        <f>VLOOKUP(A9753,web_archive!D:AB,18,FALSE)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31665</v>
      </c>
      <c r="V9753" s="6" t="s">
        <v>12299</v>
      </c>
      <c r="W9753" s="6" t="s">
        <v>12299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31666</v>
      </c>
      <c r="C9754" s="6" t="s">
        <v>31667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12295</v>
      </c>
      <c r="M9754" s="6">
        <v>63</v>
      </c>
      <c r="N9754" s="6" t="e">
        <f>VLOOKUP(A9754,web_archive!D:AB,18,FALSE)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12807</v>
      </c>
      <c r="V9754" s="6" t="s">
        <v>31668</v>
      </c>
      <c r="W9754" s="6" t="s">
        <v>13459</v>
      </c>
      <c r="X9754" s="6" t="s">
        <v>12299</v>
      </c>
      <c r="Y9754" s="6" t="s">
        <v>12299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31669</v>
      </c>
      <c r="C9755" s="6" t="s">
        <v>31670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12295</v>
      </c>
      <c r="M9755" s="6">
        <v>63</v>
      </c>
      <c r="N9755" s="6" t="e">
        <f>VLOOKUP(A9755,web_archive!D:AB,18,FALSE)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12841</v>
      </c>
      <c r="V9755" s="6" t="s">
        <v>31671</v>
      </c>
      <c r="W9755" s="6" t="s">
        <v>12600</v>
      </c>
      <c r="X9755" s="6" t="s">
        <v>12299</v>
      </c>
      <c r="Y9755" s="6" t="s">
        <v>12299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31672</v>
      </c>
      <c r="C9756" s="6" t="s">
        <v>31670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12295</v>
      </c>
      <c r="M9756" s="6">
        <v>63</v>
      </c>
      <c r="N9756" s="6" t="e">
        <f>VLOOKUP(A9756,web_archive!D:AB,18,FALSE)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12841</v>
      </c>
      <c r="V9756" s="6" t="s">
        <v>31671</v>
      </c>
      <c r="W9756" s="6" t="s">
        <v>12600</v>
      </c>
      <c r="X9756" s="6" t="s">
        <v>12299</v>
      </c>
      <c r="Y9756" s="6" t="s">
        <v>12299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31673</v>
      </c>
      <c r="C9757" s="6" t="s">
        <v>31674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12295</v>
      </c>
      <c r="M9757" s="6">
        <v>63</v>
      </c>
      <c r="N9757" s="6" t="e">
        <f>VLOOKUP(A9757,web_archive!D:AB,18,FALSE)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12815</v>
      </c>
      <c r="V9757" s="6" t="s">
        <v>31675</v>
      </c>
      <c r="W9757" s="6" t="s">
        <v>13459</v>
      </c>
      <c r="X9757" s="6" t="s">
        <v>12299</v>
      </c>
      <c r="Y9757" s="6" t="s">
        <v>12299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31676</v>
      </c>
      <c r="C9758" s="6" t="s">
        <v>31677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12295</v>
      </c>
      <c r="M9758" s="6">
        <v>63</v>
      </c>
      <c r="N9758" s="6" t="e">
        <f>VLOOKUP(A9758,web_archive!D:AB,18,FALSE)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13315</v>
      </c>
      <c r="V9758" s="6" t="s">
        <v>13482</v>
      </c>
      <c r="W9758" s="6" t="s">
        <v>31678</v>
      </c>
      <c r="X9758" s="6" t="s">
        <v>31679</v>
      </c>
      <c r="Y9758" s="6">
        <v>500</v>
      </c>
      <c r="Z9758" s="6">
        <v>180</v>
      </c>
      <c r="AA9758" s="6" t="s">
        <v>31680</v>
      </c>
      <c r="AB9758" s="6" t="s">
        <v>12299</v>
      </c>
      <c r="AC9758" s="6" t="s">
        <v>12299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31681</v>
      </c>
      <c r="C9759" s="6" t="s">
        <v>31682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12295</v>
      </c>
      <c r="M9759" s="6">
        <v>63</v>
      </c>
      <c r="N9759" s="6" t="e">
        <f>VLOOKUP(A9759,web_archive!D:AB,18,FALSE)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12691</v>
      </c>
      <c r="V9759" s="6" t="s">
        <v>13184</v>
      </c>
      <c r="W9759" s="6" t="s">
        <v>12692</v>
      </c>
      <c r="X9759" s="6" t="s">
        <v>12802</v>
      </c>
      <c r="Y9759" s="6" t="s">
        <v>18274</v>
      </c>
      <c r="Z9759" s="6">
        <v>5</v>
      </c>
      <c r="AA9759" s="6" t="s">
        <v>18275</v>
      </c>
      <c r="AB9759" s="6" t="s">
        <v>18276</v>
      </c>
      <c r="AC9759" s="6" t="s">
        <v>18277</v>
      </c>
      <c r="AD9759" s="6">
        <v>3000</v>
      </c>
      <c r="AE9759" s="6" t="s">
        <v>16110</v>
      </c>
      <c r="AF9759" s="6" t="s">
        <v>31683</v>
      </c>
      <c r="AG9759" s="6">
        <v>5</v>
      </c>
      <c r="AH9759" s="6" t="s">
        <v>18275</v>
      </c>
      <c r="AI9759" s="6" t="s">
        <v>18276</v>
      </c>
      <c r="AJ9759" s="6" t="s">
        <v>14339</v>
      </c>
      <c r="AK9759" s="6">
        <v>3000</v>
      </c>
      <c r="AL9759" s="6" t="s">
        <v>16110</v>
      </c>
      <c r="AM9759" s="6" t="s">
        <v>31684</v>
      </c>
      <c r="AN9759" s="6" t="s">
        <v>12299</v>
      </c>
      <c r="AO9759" s="6" t="s">
        <v>12299</v>
      </c>
    </row>
    <row r="9760" spans="1:41" x14ac:dyDescent="0.3">
      <c r="A9760" s="6">
        <v>18857</v>
      </c>
      <c r="B9760" s="6" t="s">
        <v>31685</v>
      </c>
      <c r="C9760" s="6" t="s">
        <v>31686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12295</v>
      </c>
      <c r="M9760" s="6">
        <v>63</v>
      </c>
      <c r="N9760" s="6" t="e">
        <f>VLOOKUP(A9760,web_archive!D:AB,18,FALSE)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12858</v>
      </c>
      <c r="V9760" s="6" t="s">
        <v>31687</v>
      </c>
      <c r="W9760" s="6" t="s">
        <v>13309</v>
      </c>
      <c r="X9760" s="6" t="s">
        <v>12667</v>
      </c>
      <c r="Y9760" s="6" t="s">
        <v>12299</v>
      </c>
      <c r="Z9760" s="6" t="s">
        <v>12299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31688</v>
      </c>
      <c r="C9761" s="6" t="s">
        <v>31689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12295</v>
      </c>
      <c r="M9761" s="6">
        <v>63</v>
      </c>
      <c r="N9761" s="6" t="e">
        <f>VLOOKUP(A9761,web_archive!D:AB,18,FALSE)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13923</v>
      </c>
      <c r="V9761" s="6" t="s">
        <v>31690</v>
      </c>
      <c r="W9761" s="6" t="s">
        <v>12368</v>
      </c>
      <c r="X9761" s="6" t="s">
        <v>12299</v>
      </c>
      <c r="Y9761" s="6" t="s">
        <v>12299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31691</v>
      </c>
      <c r="C9762" s="6" t="s">
        <v>31692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12295</v>
      </c>
      <c r="M9762" s="6">
        <v>63</v>
      </c>
      <c r="N9762" s="6" t="e">
        <f>VLOOKUP(A9762,web_archive!D:AB,18,FALSE)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12858</v>
      </c>
      <c r="V9762" s="6" t="s">
        <v>13505</v>
      </c>
      <c r="W9762" s="6" t="s">
        <v>13643</v>
      </c>
      <c r="X9762" s="6" t="s">
        <v>12413</v>
      </c>
      <c r="Y9762" s="6" t="s">
        <v>12299</v>
      </c>
      <c r="Z9762" s="6" t="s">
        <v>12299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31693</v>
      </c>
      <c r="C9763" s="6" t="s">
        <v>31694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12295</v>
      </c>
      <c r="M9763" s="6">
        <v>63</v>
      </c>
      <c r="N9763" s="6" t="e">
        <f>VLOOKUP(A9763,web_archive!D:AB,18,FALSE)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12858</v>
      </c>
      <c r="V9763" s="6" t="s">
        <v>14649</v>
      </c>
      <c r="W9763" s="6" t="s">
        <v>12822</v>
      </c>
      <c r="X9763" s="6" t="s">
        <v>16654</v>
      </c>
      <c r="Y9763" s="6" t="s">
        <v>12549</v>
      </c>
      <c r="Z9763" s="6" t="s">
        <v>12797</v>
      </c>
      <c r="AA9763" s="6" t="s">
        <v>12551</v>
      </c>
      <c r="AB9763" s="6" t="s">
        <v>31695</v>
      </c>
      <c r="AC9763" s="6" t="s">
        <v>13441</v>
      </c>
      <c r="AD9763" s="6" t="s">
        <v>12299</v>
      </c>
      <c r="AE9763" s="6" t="s">
        <v>12299</v>
      </c>
    </row>
    <row r="9764" spans="1:31" x14ac:dyDescent="0.3">
      <c r="A9764" s="6">
        <v>18861</v>
      </c>
      <c r="B9764" s="6" t="s">
        <v>31696</v>
      </c>
      <c r="C9764" s="6" t="s">
        <v>31697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12295</v>
      </c>
      <c r="M9764" s="6">
        <v>63</v>
      </c>
      <c r="N9764" s="6" t="e">
        <f>VLOOKUP(A9764,web_archive!D:AB,18,FALSE)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13447</v>
      </c>
      <c r="V9764" s="6" t="s">
        <v>31698</v>
      </c>
      <c r="W9764" s="6" t="s">
        <v>12649</v>
      </c>
      <c r="X9764" s="6" t="s">
        <v>12299</v>
      </c>
      <c r="Y9764" s="6" t="s">
        <v>12299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31699</v>
      </c>
      <c r="C9765" s="6" t="s">
        <v>31700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12295</v>
      </c>
      <c r="M9765" s="6">
        <v>63</v>
      </c>
      <c r="N9765" s="6" t="e">
        <f>VLOOKUP(A9765,web_archive!D:AB,18,FALSE)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14525</v>
      </c>
      <c r="V9765" s="6" t="s">
        <v>31701</v>
      </c>
      <c r="W9765" s="6" t="s">
        <v>13041</v>
      </c>
      <c r="X9765" s="6" t="s">
        <v>31702</v>
      </c>
      <c r="Y9765" s="6" t="s">
        <v>13041</v>
      </c>
      <c r="Z9765" s="6" t="s">
        <v>12489</v>
      </c>
      <c r="AA9765" s="6" t="s">
        <v>12299</v>
      </c>
      <c r="AB9765" s="6" t="s">
        <v>12299</v>
      </c>
      <c r="AC9765" s="6"/>
      <c r="AD9765" s="6"/>
      <c r="AE9765" s="6"/>
    </row>
    <row r="9766" spans="1:31" x14ac:dyDescent="0.3">
      <c r="A9766" s="6">
        <v>18864</v>
      </c>
      <c r="B9766" s="6" t="s">
        <v>31703</v>
      </c>
      <c r="C9766" s="6" t="s">
        <v>31704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12295</v>
      </c>
      <c r="M9766" s="6">
        <v>63</v>
      </c>
      <c r="N9766" s="6" t="e">
        <f>VLOOKUP(A9766,web_archive!D:AB,18,FALSE)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12821</v>
      </c>
      <c r="V9766" s="6" t="s">
        <v>12822</v>
      </c>
      <c r="W9766" s="6" t="s">
        <v>31705</v>
      </c>
      <c r="X9766" s="6" t="s">
        <v>12491</v>
      </c>
      <c r="Y9766" s="6" t="s">
        <v>12299</v>
      </c>
      <c r="Z9766" s="6" t="s">
        <v>12299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31706</v>
      </c>
      <c r="C9767" s="6" t="s">
        <v>31707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12295</v>
      </c>
      <c r="M9767" s="6">
        <v>63</v>
      </c>
      <c r="N9767" s="6" t="e">
        <f>VLOOKUP(A9767,web_archive!D:AB,18,FALSE)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31708</v>
      </c>
      <c r="V9767" s="6" t="s">
        <v>31709</v>
      </c>
      <c r="W9767" s="6" t="s">
        <v>31710</v>
      </c>
      <c r="X9767" s="6" t="s">
        <v>31711</v>
      </c>
      <c r="Y9767" s="6" t="s">
        <v>31712</v>
      </c>
      <c r="Z9767" s="6" t="s">
        <v>31713</v>
      </c>
      <c r="AA9767" s="6" t="s">
        <v>12489</v>
      </c>
      <c r="AB9767" s="6" t="s">
        <v>12299</v>
      </c>
      <c r="AC9767" s="6" t="s">
        <v>12299</v>
      </c>
      <c r="AD9767" s="6"/>
      <c r="AE9767" s="6"/>
    </row>
    <row r="9768" spans="1:31" x14ac:dyDescent="0.3">
      <c r="A9768" s="6">
        <v>18867</v>
      </c>
      <c r="B9768" s="6" t="s">
        <v>31714</v>
      </c>
      <c r="C9768" s="6" t="s">
        <v>31714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12295</v>
      </c>
      <c r="M9768" s="6">
        <v>63</v>
      </c>
      <c r="N9768" s="6" t="e">
        <f>VLOOKUP(A9768,web_archive!D:AB,18,FALSE)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12858</v>
      </c>
      <c r="V9768" s="6" t="s">
        <v>18312</v>
      </c>
      <c r="W9768" s="6" t="s">
        <v>12600</v>
      </c>
      <c r="X9768" s="6" t="s">
        <v>12299</v>
      </c>
      <c r="Y9768" s="6" t="s">
        <v>12299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31715</v>
      </c>
      <c r="C9769" s="6" t="s">
        <v>31716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12295</v>
      </c>
      <c r="M9769" s="6">
        <v>63</v>
      </c>
      <c r="N9769" s="6" t="e">
        <f>VLOOKUP(A9769,web_archive!D:AB,18,FALSE)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12636</v>
      </c>
      <c r="V9769" s="6" t="s">
        <v>12491</v>
      </c>
      <c r="W9769" s="6" t="s">
        <v>12299</v>
      </c>
      <c r="X9769" s="6" t="s">
        <v>12299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31717</v>
      </c>
      <c r="C9770" s="6" t="s">
        <v>31718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12295</v>
      </c>
      <c r="M9770" s="6">
        <v>63</v>
      </c>
      <c r="N9770" s="6" t="e">
        <f>VLOOKUP(A9770,web_archive!D:AB,18,FALSE)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12841</v>
      </c>
      <c r="V9770" s="6" t="s">
        <v>16045</v>
      </c>
      <c r="W9770" s="6" t="s">
        <v>13064</v>
      </c>
      <c r="X9770" s="6" t="s">
        <v>31719</v>
      </c>
      <c r="Y9770" s="6" t="s">
        <v>12675</v>
      </c>
      <c r="Z9770" s="6" t="s">
        <v>12600</v>
      </c>
      <c r="AA9770" s="6" t="s">
        <v>12299</v>
      </c>
      <c r="AB9770" s="6" t="s">
        <v>12299</v>
      </c>
      <c r="AC9770" s="6"/>
      <c r="AD9770" s="6"/>
      <c r="AE9770" s="6"/>
    </row>
    <row r="9771" spans="1:31" x14ac:dyDescent="0.3">
      <c r="A9771" s="6">
        <v>18871</v>
      </c>
      <c r="B9771" s="6" t="s">
        <v>31720</v>
      </c>
      <c r="C9771" s="6" t="s">
        <v>31721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12295</v>
      </c>
      <c r="M9771" s="6">
        <v>63</v>
      </c>
      <c r="N9771" s="6" t="e">
        <f>VLOOKUP(A9771,web_archive!D:AB,18,FALSE)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12841</v>
      </c>
      <c r="V9771" s="6" t="s">
        <v>13156</v>
      </c>
      <c r="W9771" s="6" t="s">
        <v>14502</v>
      </c>
      <c r="X9771" s="6" t="s">
        <v>12491</v>
      </c>
      <c r="Y9771" s="6" t="s">
        <v>12299</v>
      </c>
      <c r="Z9771" s="6" t="s">
        <v>12299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31722</v>
      </c>
      <c r="C9772" s="6" t="s">
        <v>31723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12295</v>
      </c>
      <c r="M9772" s="6">
        <v>63</v>
      </c>
      <c r="N9772" s="6" t="e">
        <f>VLOOKUP(A9772,web_archive!D:AB,18,FALSE)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12691</v>
      </c>
      <c r="V9772" s="6" t="s">
        <v>13482</v>
      </c>
      <c r="W9772" s="6" t="s">
        <v>14832</v>
      </c>
      <c r="X9772" s="6" t="s">
        <v>18876</v>
      </c>
      <c r="Y9772" s="6" t="s">
        <v>12368</v>
      </c>
      <c r="Z9772" s="6" t="s">
        <v>12299</v>
      </c>
      <c r="AA9772" s="6" t="s">
        <v>12299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31724</v>
      </c>
      <c r="C9773" s="6" t="s">
        <v>31725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12295</v>
      </c>
      <c r="M9773" s="6">
        <v>63</v>
      </c>
      <c r="N9773" s="6" t="e">
        <f>VLOOKUP(A9773,web_archive!D:AB,18,FALSE)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12807</v>
      </c>
      <c r="V9773" s="6" t="s">
        <v>14965</v>
      </c>
      <c r="W9773" s="6" t="s">
        <v>13459</v>
      </c>
      <c r="X9773" s="6" t="s">
        <v>12299</v>
      </c>
      <c r="Y9773" s="6" t="s">
        <v>12299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31726</v>
      </c>
      <c r="C9774" s="6" t="s">
        <v>31727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12295</v>
      </c>
      <c r="M9774" s="6">
        <v>63</v>
      </c>
      <c r="N9774" s="6" t="e">
        <f>VLOOKUP(A9774,web_archive!D:AB,18,FALSE)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12299</v>
      </c>
      <c r="V9774" s="6" t="s">
        <v>12299</v>
      </c>
      <c r="W9774" s="6" t="s">
        <v>12299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31728</v>
      </c>
      <c r="C9775" s="6" t="s">
        <v>31729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12295</v>
      </c>
      <c r="M9775" s="6">
        <v>63</v>
      </c>
      <c r="N9775" s="6" t="e">
        <f>VLOOKUP(A9775,web_archive!D:AB,18,FALSE)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17772</v>
      </c>
      <c r="V9775" s="6" t="s">
        <v>15517</v>
      </c>
      <c r="W9775" s="6" t="s">
        <v>12491</v>
      </c>
      <c r="X9775" s="6" t="s">
        <v>12299</v>
      </c>
      <c r="Y9775" s="6" t="s">
        <v>12299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31730</v>
      </c>
      <c r="C9776" s="6" t="s">
        <v>31731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12295</v>
      </c>
      <c r="M9776" s="6">
        <v>63</v>
      </c>
      <c r="N9776" s="6" t="e">
        <f>VLOOKUP(A9776,web_archive!D:AB,18,FALSE)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17107</v>
      </c>
      <c r="V9776" s="6" t="s">
        <v>13179</v>
      </c>
      <c r="W9776" s="6" t="s">
        <v>31732</v>
      </c>
      <c r="X9776" s="6" t="s">
        <v>31733</v>
      </c>
      <c r="Y9776" s="6" t="s">
        <v>12368</v>
      </c>
      <c r="Z9776" s="6" t="s">
        <v>12299</v>
      </c>
      <c r="AA9776" s="6" t="s">
        <v>12299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31734</v>
      </c>
      <c r="C9777" s="6" t="s">
        <v>31735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12295</v>
      </c>
      <c r="M9777" s="6">
        <v>63</v>
      </c>
      <c r="N9777" s="6" t="e">
        <f>VLOOKUP(A9777,web_archive!D:AB,18,FALSE)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14525</v>
      </c>
      <c r="V9777" s="6" t="s">
        <v>12491</v>
      </c>
      <c r="W9777" s="6" t="s">
        <v>12299</v>
      </c>
      <c r="X9777" s="6" t="s">
        <v>12299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31736</v>
      </c>
      <c r="C9778" s="6" t="s">
        <v>31737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12295</v>
      </c>
      <c r="M9778" s="6">
        <v>63</v>
      </c>
      <c r="N9778" s="6" t="e">
        <f>VLOOKUP(A9778,web_archive!D:AB,18,FALSE)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12841</v>
      </c>
      <c r="V9778" s="6" t="s">
        <v>12763</v>
      </c>
      <c r="W9778" s="6" t="s">
        <v>14935</v>
      </c>
      <c r="X9778" s="6" t="s">
        <v>12491</v>
      </c>
      <c r="Y9778" s="6" t="s">
        <v>12299</v>
      </c>
      <c r="Z9778" s="6" t="s">
        <v>12299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31738</v>
      </c>
      <c r="C9779" s="6" t="s">
        <v>31739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12295</v>
      </c>
      <c r="M9779" s="6">
        <v>63</v>
      </c>
      <c r="N9779" s="6" t="e">
        <f>VLOOKUP(A9779,web_archive!D:AB,18,FALSE)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15169</v>
      </c>
      <c r="V9779" s="6" t="s">
        <v>18017</v>
      </c>
      <c r="W9779" s="6">
        <v>1</v>
      </c>
      <c r="X9779" s="6" t="s">
        <v>31740</v>
      </c>
      <c r="Y9779" s="6" t="s">
        <v>17988</v>
      </c>
      <c r="Z9779" s="6" t="s">
        <v>31741</v>
      </c>
      <c r="AA9779" s="6" t="s">
        <v>12370</v>
      </c>
      <c r="AB9779" s="6" t="s">
        <v>12299</v>
      </c>
      <c r="AC9779" s="6" t="s">
        <v>12299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31742</v>
      </c>
      <c r="C9780" s="6" t="s">
        <v>31742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12295</v>
      </c>
      <c r="M9780" s="6">
        <v>63</v>
      </c>
      <c r="N9780" s="6" t="e">
        <f>VLOOKUP(A9780,web_archive!D:AB,18,FALSE)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12691</v>
      </c>
      <c r="V9780" s="6" t="s">
        <v>13504</v>
      </c>
      <c r="W9780" s="6" t="s">
        <v>16654</v>
      </c>
      <c r="X9780" s="6" t="s">
        <v>12549</v>
      </c>
      <c r="Y9780" s="6" t="s">
        <v>31743</v>
      </c>
      <c r="Z9780" s="6" t="s">
        <v>12551</v>
      </c>
      <c r="AA9780" s="6" t="s">
        <v>31744</v>
      </c>
      <c r="AB9780" s="6">
        <v>522</v>
      </c>
      <c r="AC9780" s="6" t="s">
        <v>13002</v>
      </c>
      <c r="AD9780" s="6" t="s">
        <v>12299</v>
      </c>
      <c r="AE9780" s="6" t="s">
        <v>12299</v>
      </c>
      <c r="AF9780" s="6"/>
      <c r="AG9780" s="6"/>
    </row>
    <row r="9781" spans="1:33" x14ac:dyDescent="0.3">
      <c r="A9781" s="6">
        <v>18887</v>
      </c>
      <c r="B9781" s="6" t="s">
        <v>31745</v>
      </c>
      <c r="C9781" s="6" t="s">
        <v>31746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12295</v>
      </c>
      <c r="M9781" s="6">
        <v>63</v>
      </c>
      <c r="N9781" s="6" t="e">
        <f>VLOOKUP(A9781,web_archive!D:AB,18,FALSE)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12660</v>
      </c>
      <c r="V9781" s="6" t="s">
        <v>14832</v>
      </c>
      <c r="W9781" s="6" t="s">
        <v>15529</v>
      </c>
      <c r="X9781" s="6" t="s">
        <v>31747</v>
      </c>
      <c r="Y9781" s="6" t="s">
        <v>31748</v>
      </c>
      <c r="Z9781" s="6" t="s">
        <v>13760</v>
      </c>
      <c r="AA9781" s="6" t="s">
        <v>13441</v>
      </c>
      <c r="AB9781" s="6" t="s">
        <v>12299</v>
      </c>
      <c r="AC9781" s="6" t="s">
        <v>12299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31749</v>
      </c>
      <c r="C9782" s="6" t="s">
        <v>31750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12295</v>
      </c>
      <c r="M9782" s="6">
        <v>63</v>
      </c>
      <c r="N9782" s="6" t="e">
        <f>VLOOKUP(A9782,web_archive!D:AB,18,FALSE)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12542</v>
      </c>
      <c r="V9782" s="6" t="s">
        <v>12582</v>
      </c>
      <c r="W9782" s="6" t="s">
        <v>18603</v>
      </c>
      <c r="X9782" s="6" t="s">
        <v>12675</v>
      </c>
      <c r="Y9782" s="6" t="s">
        <v>13495</v>
      </c>
      <c r="Z9782" s="6" t="s">
        <v>31747</v>
      </c>
      <c r="AA9782" s="6" t="s">
        <v>31751</v>
      </c>
      <c r="AB9782" s="6" t="s">
        <v>12675</v>
      </c>
      <c r="AC9782" s="6" t="s">
        <v>13654</v>
      </c>
      <c r="AD9782" s="6" t="s">
        <v>16390</v>
      </c>
      <c r="AE9782" s="6" t="s">
        <v>12299</v>
      </c>
      <c r="AF9782" s="6" t="s">
        <v>12299</v>
      </c>
      <c r="AG9782" s="6"/>
    </row>
    <row r="9783" spans="1:33" x14ac:dyDescent="0.3">
      <c r="A9783" s="6">
        <v>18889</v>
      </c>
      <c r="B9783" s="6" t="s">
        <v>31752</v>
      </c>
      <c r="C9783" s="6" t="s">
        <v>31753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12295</v>
      </c>
      <c r="M9783" s="6">
        <v>63</v>
      </c>
      <c r="N9783" s="6" t="e">
        <f>VLOOKUP(A9783,web_archive!D:AB,18,FALSE)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13315</v>
      </c>
      <c r="V9783" s="6" t="s">
        <v>12582</v>
      </c>
      <c r="W9783" s="6" t="s">
        <v>18603</v>
      </c>
      <c r="X9783" s="6" t="s">
        <v>12675</v>
      </c>
      <c r="Y9783" s="6" t="s">
        <v>31747</v>
      </c>
      <c r="Z9783" s="6" t="s">
        <v>31751</v>
      </c>
      <c r="AA9783" s="6" t="s">
        <v>12675</v>
      </c>
      <c r="AB9783" s="6" t="s">
        <v>13760</v>
      </c>
      <c r="AC9783" s="6" t="s">
        <v>13441</v>
      </c>
      <c r="AD9783" s="6" t="s">
        <v>12299</v>
      </c>
      <c r="AE9783" s="6" t="s">
        <v>12299</v>
      </c>
      <c r="AF9783" s="6"/>
      <c r="AG9783" s="6"/>
    </row>
    <row r="9784" spans="1:33" x14ac:dyDescent="0.3">
      <c r="A9784" s="6">
        <v>18890</v>
      </c>
      <c r="B9784" s="6" t="s">
        <v>31754</v>
      </c>
      <c r="C9784" s="6" t="s">
        <v>31755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12295</v>
      </c>
      <c r="M9784" s="6">
        <v>63</v>
      </c>
      <c r="N9784" s="6" t="e">
        <f>VLOOKUP(A9784,web_archive!D:AB,18,FALSE)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12542</v>
      </c>
      <c r="V9784" s="6" t="s">
        <v>12582</v>
      </c>
      <c r="W9784" s="6" t="s">
        <v>18603</v>
      </c>
      <c r="X9784" s="6" t="s">
        <v>12675</v>
      </c>
      <c r="Y9784" s="6" t="s">
        <v>13495</v>
      </c>
      <c r="Z9784" s="6" t="s">
        <v>31747</v>
      </c>
      <c r="AA9784" s="6" t="s">
        <v>31751</v>
      </c>
      <c r="AB9784" s="6" t="s">
        <v>12675</v>
      </c>
      <c r="AC9784" s="6" t="s">
        <v>13654</v>
      </c>
      <c r="AD9784" s="6" t="s">
        <v>16390</v>
      </c>
      <c r="AE9784" s="6" t="s">
        <v>12299</v>
      </c>
      <c r="AF9784" s="6" t="s">
        <v>12299</v>
      </c>
      <c r="AG9784" s="6"/>
    </row>
    <row r="9785" spans="1:33" x14ac:dyDescent="0.3">
      <c r="A9785" s="6">
        <v>18891</v>
      </c>
      <c r="B9785" s="6" t="s">
        <v>31756</v>
      </c>
      <c r="C9785" s="6" t="s">
        <v>31757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12295</v>
      </c>
      <c r="M9785" s="6">
        <v>63</v>
      </c>
      <c r="N9785" s="6" t="e">
        <f>VLOOKUP(A9785,web_archive!D:AB,18,FALSE)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12674</v>
      </c>
      <c r="V9785" s="6" t="s">
        <v>12675</v>
      </c>
      <c r="W9785" s="6" t="s">
        <v>15529</v>
      </c>
      <c r="X9785" s="6" t="s">
        <v>12992</v>
      </c>
      <c r="Y9785" s="6" t="s">
        <v>31758</v>
      </c>
      <c r="Z9785" s="6">
        <v>5</v>
      </c>
      <c r="AA9785" s="6" t="s">
        <v>31759</v>
      </c>
      <c r="AB9785" s="6" t="s">
        <v>12299</v>
      </c>
      <c r="AC9785" s="6" t="s">
        <v>12299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31760</v>
      </c>
      <c r="C9786" s="6" t="s">
        <v>31761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12295</v>
      </c>
      <c r="M9786" s="6">
        <v>63</v>
      </c>
      <c r="N9786" s="6" t="e">
        <f>VLOOKUP(A9786,web_archive!D:AB,18,FALSE)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14525</v>
      </c>
      <c r="V9786" s="6" t="s">
        <v>14842</v>
      </c>
      <c r="W9786" s="6" t="s">
        <v>14331</v>
      </c>
      <c r="X9786" s="6" t="s">
        <v>13084</v>
      </c>
      <c r="Y9786" s="6" t="s">
        <v>12788</v>
      </c>
      <c r="Z9786" s="6" t="s">
        <v>31762</v>
      </c>
      <c r="AA9786" s="6" t="s">
        <v>14194</v>
      </c>
      <c r="AB9786" s="6" t="s">
        <v>31763</v>
      </c>
      <c r="AC9786" s="6" t="s">
        <v>13639</v>
      </c>
      <c r="AD9786" s="6" t="s">
        <v>12299</v>
      </c>
      <c r="AE9786" s="6" t="s">
        <v>12299</v>
      </c>
      <c r="AF9786" s="6"/>
      <c r="AG9786" s="6"/>
    </row>
    <row r="9787" spans="1:33" x14ac:dyDescent="0.3">
      <c r="A9787" s="6">
        <v>18893</v>
      </c>
      <c r="B9787" s="6" t="s">
        <v>31764</v>
      </c>
      <c r="C9787" s="6" t="s">
        <v>31765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12295</v>
      </c>
      <c r="M9787" s="6">
        <v>63</v>
      </c>
      <c r="N9787" s="6" t="e">
        <f>VLOOKUP(A9787,web_archive!D:AB,18,FALSE)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12978</v>
      </c>
      <c r="V9787" s="6" t="s">
        <v>12549</v>
      </c>
      <c r="W9787" s="6" t="s">
        <v>31766</v>
      </c>
      <c r="X9787" s="6" t="s">
        <v>12551</v>
      </c>
      <c r="Y9787" s="6" t="s">
        <v>31766</v>
      </c>
      <c r="Z9787" s="6" t="s">
        <v>12648</v>
      </c>
      <c r="AA9787" s="6" t="s">
        <v>31767</v>
      </c>
      <c r="AB9787" s="6" t="s">
        <v>16253</v>
      </c>
      <c r="AC9787" s="6" t="s">
        <v>31768</v>
      </c>
      <c r="AD9787" s="6" t="s">
        <v>14965</v>
      </c>
      <c r="AE9787" s="6" t="s">
        <v>13121</v>
      </c>
      <c r="AF9787" s="6" t="s">
        <v>12299</v>
      </c>
      <c r="AG9787" s="6" t="s">
        <v>12299</v>
      </c>
    </row>
    <row r="9788" spans="1:33" x14ac:dyDescent="0.3">
      <c r="A9788" s="6">
        <v>18894</v>
      </c>
      <c r="B9788" s="6" t="s">
        <v>31769</v>
      </c>
      <c r="C9788" s="6" t="s">
        <v>31770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12295</v>
      </c>
      <c r="M9788" s="6">
        <v>63</v>
      </c>
      <c r="N9788" s="6" t="e">
        <f>VLOOKUP(A9788,web_archive!D:AB,18,FALSE)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12978</v>
      </c>
      <c r="V9788" s="6" t="s">
        <v>12551</v>
      </c>
      <c r="W9788" s="6" t="s">
        <v>12491</v>
      </c>
      <c r="X9788" s="6" t="s">
        <v>12299</v>
      </c>
      <c r="Y9788" s="6" t="s">
        <v>12299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31771</v>
      </c>
      <c r="C9789" s="6" t="s">
        <v>31772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12295</v>
      </c>
      <c r="M9789" s="6">
        <v>63</v>
      </c>
      <c r="N9789" s="6" t="e">
        <f>VLOOKUP(A9789,web_archive!D:AB,18,FALSE)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14036</v>
      </c>
      <c r="V9789" s="6" t="s">
        <v>13458</v>
      </c>
      <c r="W9789" s="6" t="s">
        <v>12663</v>
      </c>
      <c r="X9789" s="6" t="s">
        <v>12299</v>
      </c>
      <c r="Y9789" s="6" t="s">
        <v>12299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31773</v>
      </c>
      <c r="C9790" s="6" t="s">
        <v>31774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12295</v>
      </c>
      <c r="M9790" s="6">
        <v>63</v>
      </c>
      <c r="N9790" s="6" t="e">
        <f>VLOOKUP(A9790,web_archive!D:AB,18,FALSE)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14036</v>
      </c>
      <c r="V9790" s="6" t="s">
        <v>13458</v>
      </c>
      <c r="W9790" s="6" t="s">
        <v>12663</v>
      </c>
      <c r="X9790" s="6" t="s">
        <v>12299</v>
      </c>
      <c r="Y9790" s="6" t="s">
        <v>12299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31775</v>
      </c>
      <c r="C9791" s="6" t="s">
        <v>31776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12295</v>
      </c>
      <c r="M9791" s="6">
        <v>63</v>
      </c>
      <c r="N9791" s="6" t="e">
        <f>VLOOKUP(A9791,web_archive!D:AB,18,FALSE)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14036</v>
      </c>
      <c r="V9791" s="6" t="s">
        <v>13456</v>
      </c>
      <c r="W9791" s="6" t="s">
        <v>12663</v>
      </c>
      <c r="X9791" s="6" t="s">
        <v>12299</v>
      </c>
      <c r="Y9791" s="6" t="s">
        <v>12299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31777</v>
      </c>
      <c r="C9792" s="6" t="s">
        <v>31778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12295</v>
      </c>
      <c r="M9792" s="6">
        <v>63</v>
      </c>
      <c r="N9792" s="6" t="e">
        <f>VLOOKUP(A9792,web_archive!D:AB,18,FALSE)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12841</v>
      </c>
      <c r="V9792" s="6" t="s">
        <v>13910</v>
      </c>
      <c r="W9792" s="6" t="s">
        <v>13916</v>
      </c>
      <c r="X9792" s="6" t="s">
        <v>31779</v>
      </c>
      <c r="Y9792" s="6" t="s">
        <v>31780</v>
      </c>
      <c r="Z9792" s="6" t="s">
        <v>31781</v>
      </c>
      <c r="AA9792" s="6" t="s">
        <v>31782</v>
      </c>
      <c r="AB9792" s="6" t="s">
        <v>12299</v>
      </c>
      <c r="AC9792" s="6" t="s">
        <v>12299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31783</v>
      </c>
      <c r="C9793" s="6" t="s">
        <v>31783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12295</v>
      </c>
      <c r="M9793" s="6">
        <v>63</v>
      </c>
      <c r="N9793" s="6" t="e">
        <f>VLOOKUP(A9793,web_archive!D:AB,18,FALSE)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13923</v>
      </c>
      <c r="V9793" s="6" t="s">
        <v>12370</v>
      </c>
      <c r="W9793" s="6" t="s">
        <v>12299</v>
      </c>
      <c r="X9793" s="6" t="s">
        <v>12299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31784</v>
      </c>
      <c r="C9794" s="6" t="s">
        <v>31785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12295</v>
      </c>
      <c r="M9794" s="6">
        <v>63</v>
      </c>
      <c r="N9794" s="6" t="e">
        <f>VLOOKUP(A9794,web_archive!D:AB,18,FALSE)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12660</v>
      </c>
      <c r="V9794" s="6" t="s">
        <v>18014</v>
      </c>
      <c r="W9794" s="6" t="s">
        <v>12489</v>
      </c>
      <c r="X9794" s="6" t="s">
        <v>12299</v>
      </c>
      <c r="Y9794" s="6" t="s">
        <v>12299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31786</v>
      </c>
      <c r="C9795" s="6" t="s">
        <v>31787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12295</v>
      </c>
      <c r="M9795" s="6">
        <v>63</v>
      </c>
      <c r="N9795" s="6" t="e">
        <f>VLOOKUP(A9795,web_archive!D:AB,18,FALSE)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12660</v>
      </c>
      <c r="V9795" s="6" t="s">
        <v>31661</v>
      </c>
      <c r="W9795" s="6">
        <v>553</v>
      </c>
      <c r="X9795" s="6" t="s">
        <v>16441</v>
      </c>
      <c r="Y9795" s="6">
        <v>553</v>
      </c>
      <c r="Z9795" s="6" t="s">
        <v>16142</v>
      </c>
      <c r="AA9795" s="6" t="s">
        <v>12299</v>
      </c>
      <c r="AB9795" s="6" t="s">
        <v>12299</v>
      </c>
      <c r="AC9795" s="6"/>
      <c r="AD9795" s="6"/>
      <c r="AE9795" s="6"/>
    </row>
    <row r="9796" spans="1:31" x14ac:dyDescent="0.3">
      <c r="A9796" s="6">
        <v>18908</v>
      </c>
      <c r="B9796" s="6" t="s">
        <v>31788</v>
      </c>
      <c r="C9796" s="6" t="s">
        <v>31789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12295</v>
      </c>
      <c r="M9796" s="6">
        <v>63</v>
      </c>
      <c r="N9796" s="6" t="e">
        <f>VLOOKUP(A9796,web_archive!D:AB,18,FALSE)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12691</v>
      </c>
      <c r="V9796" s="6" t="s">
        <v>15622</v>
      </c>
      <c r="W9796" s="6" t="s">
        <v>14649</v>
      </c>
      <c r="X9796" s="6" t="s">
        <v>13458</v>
      </c>
      <c r="Y9796" s="6" t="s">
        <v>31790</v>
      </c>
      <c r="Z9796" s="6" t="s">
        <v>31791</v>
      </c>
      <c r="AA9796" s="6" t="s">
        <v>12299</v>
      </c>
      <c r="AB9796" s="6" t="s">
        <v>12299</v>
      </c>
      <c r="AC9796" s="6"/>
      <c r="AD9796" s="6"/>
      <c r="AE9796" s="6"/>
    </row>
    <row r="9797" spans="1:31" x14ac:dyDescent="0.3">
      <c r="A9797" s="6">
        <v>18909</v>
      </c>
      <c r="B9797" s="6" t="s">
        <v>31792</v>
      </c>
      <c r="C9797" s="6" t="s">
        <v>31793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12295</v>
      </c>
      <c r="M9797" s="6">
        <v>63</v>
      </c>
      <c r="N9797" s="6" t="e">
        <f>VLOOKUP(A9797,web_archive!D:AB,18,FALSE)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12807</v>
      </c>
      <c r="V9797" s="6" t="s">
        <v>12797</v>
      </c>
      <c r="W9797" s="6" t="s">
        <v>12549</v>
      </c>
      <c r="X9797" s="6" t="s">
        <v>12814</v>
      </c>
      <c r="Y9797" s="6" t="s">
        <v>12551</v>
      </c>
      <c r="Z9797" s="6" t="s">
        <v>14502</v>
      </c>
      <c r="AA9797" s="6" t="s">
        <v>31794</v>
      </c>
      <c r="AB9797" s="6" t="s">
        <v>12299</v>
      </c>
      <c r="AC9797" s="6" t="s">
        <v>12299</v>
      </c>
      <c r="AD9797" s="6"/>
      <c r="AE9797" s="6"/>
    </row>
    <row r="9798" spans="1:31" x14ac:dyDescent="0.3">
      <c r="A9798" s="6">
        <v>18910</v>
      </c>
      <c r="B9798" s="6" t="s">
        <v>31795</v>
      </c>
      <c r="C9798" s="6" t="s">
        <v>31796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12295</v>
      </c>
      <c r="M9798" s="6">
        <v>63</v>
      </c>
      <c r="N9798" s="6" t="e">
        <f>VLOOKUP(A9798,web_archive!D:AB,18,FALSE)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12807</v>
      </c>
      <c r="V9798" s="6" t="s">
        <v>12797</v>
      </c>
      <c r="W9798" s="6" t="s">
        <v>12549</v>
      </c>
      <c r="X9798" s="6" t="s">
        <v>31797</v>
      </c>
      <c r="Y9798" s="6" t="s">
        <v>13070</v>
      </c>
      <c r="Z9798" s="6" t="s">
        <v>31798</v>
      </c>
      <c r="AA9798" s="6" t="s">
        <v>13441</v>
      </c>
      <c r="AB9798" s="6" t="s">
        <v>12299</v>
      </c>
      <c r="AC9798" s="6" t="s">
        <v>12299</v>
      </c>
      <c r="AD9798" s="6"/>
      <c r="AE9798" s="6"/>
    </row>
    <row r="9799" spans="1:31" x14ac:dyDescent="0.3">
      <c r="A9799" s="6">
        <v>18917</v>
      </c>
      <c r="B9799" s="6" t="s">
        <v>31799</v>
      </c>
      <c r="C9799" s="6" t="s">
        <v>31800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12295</v>
      </c>
      <c r="M9799" s="6">
        <v>63</v>
      </c>
      <c r="N9799" s="6" t="e">
        <f>VLOOKUP(A9799,web_archive!D:AB,18,FALSE)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12841</v>
      </c>
      <c r="V9799" s="6" t="s">
        <v>18069</v>
      </c>
      <c r="W9799" s="6" t="s">
        <v>12368</v>
      </c>
      <c r="X9799" s="6" t="s">
        <v>12299</v>
      </c>
      <c r="Y9799" s="6" t="s">
        <v>12299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31801</v>
      </c>
      <c r="C9800" s="6" t="s">
        <v>31802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12295</v>
      </c>
      <c r="M9800" s="6">
        <v>63</v>
      </c>
      <c r="N9800" s="6" t="e">
        <f>VLOOKUP(A9800,web_archive!D:AB,18,FALSE)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12660</v>
      </c>
      <c r="V9800" s="6" t="s">
        <v>13183</v>
      </c>
      <c r="W9800" s="6" t="s">
        <v>16146</v>
      </c>
      <c r="X9800" s="6" t="s">
        <v>31803</v>
      </c>
      <c r="Y9800" s="6" t="s">
        <v>12368</v>
      </c>
      <c r="Z9800" s="6" t="s">
        <v>12299</v>
      </c>
      <c r="AA9800" s="6" t="s">
        <v>12299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31804</v>
      </c>
      <c r="C9801" s="6" t="s">
        <v>31805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12295</v>
      </c>
      <c r="M9801" s="6">
        <v>63</v>
      </c>
      <c r="N9801" s="6" t="e">
        <f>VLOOKUP(A9801,web_archive!D:AB,18,FALSE)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12919</v>
      </c>
      <c r="V9801" s="6" t="s">
        <v>14414</v>
      </c>
      <c r="W9801" s="6" t="s">
        <v>14436</v>
      </c>
      <c r="X9801" s="6" t="s">
        <v>31806</v>
      </c>
      <c r="Y9801" s="6" t="s">
        <v>15296</v>
      </c>
      <c r="Z9801" s="6" t="s">
        <v>12491</v>
      </c>
      <c r="AA9801" s="6" t="s">
        <v>12299</v>
      </c>
      <c r="AB9801" s="6" t="s">
        <v>12299</v>
      </c>
      <c r="AC9801" s="6"/>
      <c r="AD9801" s="6"/>
      <c r="AE9801" s="6"/>
    </row>
    <row r="9802" spans="1:31" x14ac:dyDescent="0.3">
      <c r="A9802" s="6">
        <v>18929</v>
      </c>
      <c r="B9802" s="6" t="s">
        <v>31807</v>
      </c>
      <c r="C9802" s="6" t="s">
        <v>31808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12295</v>
      </c>
      <c r="M9802" s="6">
        <v>63</v>
      </c>
      <c r="N9802" s="6" t="e">
        <f>VLOOKUP(A9802,web_archive!D:AB,18,FALSE)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14296</v>
      </c>
      <c r="V9802" s="6" t="s">
        <v>31809</v>
      </c>
      <c r="W9802" s="6" t="s">
        <v>13762</v>
      </c>
      <c r="X9802" s="6">
        <v>5</v>
      </c>
      <c r="Y9802" s="6" t="s">
        <v>12370</v>
      </c>
      <c r="Z9802" s="6" t="s">
        <v>12299</v>
      </c>
      <c r="AA9802" s="6" t="s">
        <v>12299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31810</v>
      </c>
      <c r="C9803" s="6" t="s">
        <v>31811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12295</v>
      </c>
      <c r="M9803" s="6">
        <v>63</v>
      </c>
      <c r="N9803" s="6" t="e">
        <f>VLOOKUP(A9803,web_archive!D:AB,18,FALSE)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12691</v>
      </c>
      <c r="V9803" s="6" t="s">
        <v>31812</v>
      </c>
      <c r="W9803" s="6" t="s">
        <v>12741</v>
      </c>
      <c r="X9803" s="6">
        <v>1</v>
      </c>
      <c r="Y9803" s="6" t="s">
        <v>12370</v>
      </c>
      <c r="Z9803" s="6" t="s">
        <v>12299</v>
      </c>
      <c r="AA9803" s="6" t="s">
        <v>12299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31813</v>
      </c>
      <c r="C9804" s="6" t="s">
        <v>31814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12295</v>
      </c>
      <c r="M9804" s="6">
        <v>63</v>
      </c>
      <c r="N9804" s="6" t="e">
        <f>VLOOKUP(A9804,web_archive!D:AB,18,FALSE)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13669</v>
      </c>
      <c r="V9804" s="6" t="s">
        <v>31809</v>
      </c>
      <c r="W9804" s="6" t="s">
        <v>12703</v>
      </c>
      <c r="X9804" s="6">
        <v>5</v>
      </c>
      <c r="Y9804" s="6" t="s">
        <v>12370</v>
      </c>
      <c r="Z9804" s="6" t="s">
        <v>12299</v>
      </c>
      <c r="AA9804" s="6" t="s">
        <v>12299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31815</v>
      </c>
      <c r="C9805" s="6" t="s">
        <v>31816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12295</v>
      </c>
      <c r="M9805" s="6">
        <v>63</v>
      </c>
      <c r="N9805" s="6" t="e">
        <f>VLOOKUP(A9805,web_archive!D:AB,18,FALSE)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31817</v>
      </c>
      <c r="V9805" s="6" t="s">
        <v>31818</v>
      </c>
      <c r="W9805" s="6" t="s">
        <v>14414</v>
      </c>
      <c r="X9805" s="6">
        <v>1</v>
      </c>
      <c r="Y9805" s="6" t="s">
        <v>12370</v>
      </c>
      <c r="Z9805" s="6" t="s">
        <v>12299</v>
      </c>
      <c r="AA9805" s="6" t="s">
        <v>12299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31819</v>
      </c>
      <c r="C9806" s="6" t="s">
        <v>31820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12295</v>
      </c>
      <c r="M9806" s="6">
        <v>63</v>
      </c>
      <c r="N9806" s="6" t="e">
        <f>VLOOKUP(A9806,web_archive!D:AB,18,FALSE)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13315</v>
      </c>
      <c r="V9806" s="6" t="s">
        <v>12883</v>
      </c>
      <c r="W9806" s="6" t="s">
        <v>31821</v>
      </c>
      <c r="X9806" s="6" t="s">
        <v>18095</v>
      </c>
      <c r="Y9806" s="6" t="s">
        <v>31822</v>
      </c>
      <c r="Z9806" s="6" t="s">
        <v>31823</v>
      </c>
      <c r="AA9806" s="6">
        <v>5000</v>
      </c>
      <c r="AB9806" s="6" t="s">
        <v>16110</v>
      </c>
      <c r="AC9806" s="6" t="s">
        <v>31824</v>
      </c>
      <c r="AD9806" s="6" t="s">
        <v>12299</v>
      </c>
      <c r="AE9806" s="6" t="s">
        <v>12299</v>
      </c>
    </row>
    <row r="9807" spans="1:31" x14ac:dyDescent="0.3">
      <c r="A9807" s="6">
        <v>18936</v>
      </c>
      <c r="B9807" s="6" t="s">
        <v>31825</v>
      </c>
      <c r="C9807" s="6" t="s">
        <v>31826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12295</v>
      </c>
      <c r="M9807" s="6">
        <v>63</v>
      </c>
      <c r="N9807" s="6" t="e">
        <f>VLOOKUP(A9807,web_archive!D:AB,18,FALSE)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12841</v>
      </c>
      <c r="V9807" s="6" t="s">
        <v>16045</v>
      </c>
      <c r="W9807" s="6" t="s">
        <v>13064</v>
      </c>
      <c r="X9807" s="6" t="s">
        <v>13392</v>
      </c>
      <c r="Y9807" s="6" t="s">
        <v>12616</v>
      </c>
      <c r="Z9807" s="6" t="s">
        <v>14862</v>
      </c>
      <c r="AA9807" s="6" t="s">
        <v>12616</v>
      </c>
      <c r="AB9807" s="6" t="s">
        <v>12600</v>
      </c>
      <c r="AC9807" s="6" t="s">
        <v>12299</v>
      </c>
      <c r="AD9807" s="6" t="s">
        <v>12299</v>
      </c>
      <c r="AE9807" s="6"/>
    </row>
    <row r="9808" spans="1:31" x14ac:dyDescent="0.3">
      <c r="A9808" s="6">
        <v>18937</v>
      </c>
      <c r="B9808" s="6" t="s">
        <v>31827</v>
      </c>
      <c r="C9808" s="6" t="s">
        <v>31828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12295</v>
      </c>
      <c r="M9808" s="6">
        <v>63</v>
      </c>
      <c r="N9808" s="6" t="e">
        <f>VLOOKUP(A9808,web_archive!D:AB,18,FALSE)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14525</v>
      </c>
      <c r="V9808" s="6" t="s">
        <v>18140</v>
      </c>
      <c r="W9808" s="6" t="s">
        <v>12600</v>
      </c>
      <c r="X9808" s="6" t="s">
        <v>12299</v>
      </c>
      <c r="Y9808" s="6" t="s">
        <v>12299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31829</v>
      </c>
      <c r="C9809" s="6" t="s">
        <v>31830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12295</v>
      </c>
      <c r="M9809" s="6">
        <v>63</v>
      </c>
      <c r="N9809" s="6" t="e">
        <f>VLOOKUP(A9809,web_archive!D:AB,18,FALSE)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12542</v>
      </c>
      <c r="V9809" s="6" t="s">
        <v>31831</v>
      </c>
      <c r="W9809" s="6" t="s">
        <v>12703</v>
      </c>
      <c r="X9809" s="6" t="s">
        <v>31832</v>
      </c>
      <c r="Y9809" s="6" t="s">
        <v>17169</v>
      </c>
      <c r="Z9809" s="6" t="s">
        <v>31832</v>
      </c>
      <c r="AA9809" s="6" t="s">
        <v>31833</v>
      </c>
      <c r="AB9809" s="6" t="s">
        <v>12491</v>
      </c>
      <c r="AC9809" s="6" t="s">
        <v>12299</v>
      </c>
      <c r="AD9809" s="6" t="s">
        <v>12299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31834</v>
      </c>
      <c r="C9810" s="6" t="s">
        <v>31835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12295</v>
      </c>
      <c r="M9810" s="6">
        <v>63</v>
      </c>
      <c r="N9810" s="6" t="e">
        <f>VLOOKUP(A9810,web_archive!D:AB,18,FALSE)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12299</v>
      </c>
      <c r="V9810" s="6" t="s">
        <v>12299</v>
      </c>
      <c r="W9810" s="6" t="s">
        <v>12299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31836</v>
      </c>
      <c r="C9811" s="6" t="s">
        <v>31837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12295</v>
      </c>
      <c r="M9811" s="6">
        <v>63</v>
      </c>
      <c r="N9811" s="6" t="e">
        <f>VLOOKUP(A9811,web_archive!D:AB,18,FALSE)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14284</v>
      </c>
      <c r="V9811" s="6" t="s">
        <v>31838</v>
      </c>
      <c r="W9811" s="6" t="s">
        <v>31839</v>
      </c>
      <c r="X9811" s="6" t="s">
        <v>31840</v>
      </c>
      <c r="Y9811" s="6" t="s">
        <v>31841</v>
      </c>
      <c r="Z9811" s="6" t="s">
        <v>31842</v>
      </c>
      <c r="AA9811" s="6" t="s">
        <v>12483</v>
      </c>
      <c r="AB9811" s="6" t="s">
        <v>12299</v>
      </c>
      <c r="AC9811" s="6" t="s">
        <v>12299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31843</v>
      </c>
      <c r="C9812" s="6" t="s">
        <v>31844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12295</v>
      </c>
      <c r="M9812" s="6">
        <v>63</v>
      </c>
      <c r="N9812" s="6" t="e">
        <f>VLOOKUP(A9812,web_archive!D:AB,18,FALSE)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14284</v>
      </c>
      <c r="V9812" s="6" t="s">
        <v>31845</v>
      </c>
      <c r="W9812" s="6" t="s">
        <v>31839</v>
      </c>
      <c r="X9812" s="6" t="s">
        <v>31846</v>
      </c>
      <c r="Y9812" s="6" t="s">
        <v>31841</v>
      </c>
      <c r="Z9812" s="6" t="s">
        <v>25685</v>
      </c>
      <c r="AA9812" s="6" t="s">
        <v>12483</v>
      </c>
      <c r="AB9812" s="6" t="s">
        <v>12299</v>
      </c>
      <c r="AC9812" s="6" t="s">
        <v>12299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31847</v>
      </c>
      <c r="C9813" s="6" t="s">
        <v>31848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12295</v>
      </c>
      <c r="M9813" s="6">
        <v>63</v>
      </c>
      <c r="N9813" s="6" t="e">
        <f>VLOOKUP(A9813,web_archive!D:AB,18,FALSE)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14284</v>
      </c>
      <c r="V9813" s="6" t="s">
        <v>31849</v>
      </c>
      <c r="W9813" s="6" t="s">
        <v>31839</v>
      </c>
      <c r="X9813" s="6" t="s">
        <v>25690</v>
      </c>
      <c r="Y9813" s="6" t="s">
        <v>31841</v>
      </c>
      <c r="Z9813" s="6" t="s">
        <v>31850</v>
      </c>
      <c r="AA9813" s="6" t="s">
        <v>12483</v>
      </c>
      <c r="AB9813" s="6" t="s">
        <v>12299</v>
      </c>
      <c r="AC9813" s="6" t="s">
        <v>12299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20231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VLOOKUP(A9814,web_archive!D:AB,18,FALSE)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31851</v>
      </c>
      <c r="C9815" s="6" t="s">
        <v>31852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12295</v>
      </c>
      <c r="M9815" s="6">
        <v>63</v>
      </c>
      <c r="N9815" s="6" t="e">
        <f>VLOOKUP(A9815,web_archive!D:AB,18,FALSE)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16715</v>
      </c>
      <c r="V9815" s="6" t="s">
        <v>12675</v>
      </c>
      <c r="W9815" s="6" t="s">
        <v>13495</v>
      </c>
      <c r="X9815" s="6" t="s">
        <v>31853</v>
      </c>
      <c r="Y9815" s="6" t="s">
        <v>31854</v>
      </c>
      <c r="Z9815" s="6" t="s">
        <v>31855</v>
      </c>
      <c r="AA9815" s="6" t="s">
        <v>31856</v>
      </c>
      <c r="AB9815" s="6" t="s">
        <v>31857</v>
      </c>
      <c r="AC9815" s="6" t="s">
        <v>31858</v>
      </c>
      <c r="AD9815" s="6" t="s">
        <v>31859</v>
      </c>
      <c r="AE9815" s="6" t="s">
        <v>31860</v>
      </c>
      <c r="AF9815" s="6" t="s">
        <v>31861</v>
      </c>
      <c r="AG9815" s="6" t="s">
        <v>31862</v>
      </c>
      <c r="AH9815" s="6" t="s">
        <v>31863</v>
      </c>
      <c r="AI9815" s="6" t="s">
        <v>31864</v>
      </c>
      <c r="AJ9815" s="6" t="s">
        <v>13441</v>
      </c>
      <c r="AK9815" s="6" t="s">
        <v>12299</v>
      </c>
      <c r="AL9815" s="6" t="s">
        <v>12299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31865</v>
      </c>
      <c r="C9816" s="6" t="s">
        <v>31866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12295</v>
      </c>
      <c r="M9816" s="6">
        <v>63</v>
      </c>
      <c r="N9816" s="6" t="e">
        <f>VLOOKUP(A9816,web_archive!D:AB,18,FALSE)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31867</v>
      </c>
      <c r="V9816" s="6" t="s">
        <v>31151</v>
      </c>
      <c r="W9816" s="6" t="s">
        <v>25288</v>
      </c>
      <c r="X9816" s="6" t="s">
        <v>31868</v>
      </c>
      <c r="Y9816" s="6" t="s">
        <v>12299</v>
      </c>
      <c r="Z9816" s="6" t="s">
        <v>12299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31869</v>
      </c>
      <c r="C9817" s="6" t="s">
        <v>31870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12284</v>
      </c>
      <c r="M9817" s="6">
        <v>56</v>
      </c>
      <c r="N9817" s="6" t="e">
        <f>VLOOKUP(A9817,web_archive!D:AB,18,FALSE)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12841</v>
      </c>
      <c r="V9817" s="6" t="s">
        <v>14526</v>
      </c>
      <c r="W9817" s="6" t="s">
        <v>31871</v>
      </c>
      <c r="X9817" s="6" t="s">
        <v>31872</v>
      </c>
      <c r="Y9817" s="6" t="s">
        <v>31873</v>
      </c>
      <c r="Z9817" s="6" t="s">
        <v>31874</v>
      </c>
      <c r="AA9817" s="6" t="s">
        <v>31875</v>
      </c>
      <c r="AB9817" s="6" t="s">
        <v>31876</v>
      </c>
      <c r="AC9817" s="6" t="s">
        <v>31877</v>
      </c>
      <c r="AD9817" s="6" t="s">
        <v>13234</v>
      </c>
      <c r="AE9817" s="6" t="s">
        <v>31878</v>
      </c>
      <c r="AF9817" s="6" t="s">
        <v>12299</v>
      </c>
      <c r="AG9817" s="6" t="s">
        <v>12299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31879</v>
      </c>
      <c r="C9818" s="6" t="s">
        <v>31880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13806</v>
      </c>
      <c r="M9818" s="6">
        <v>56</v>
      </c>
      <c r="N9818" s="6" t="e">
        <f>VLOOKUP(A9818,web_archive!D:AB,18,FALSE)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12841</v>
      </c>
      <c r="V9818" s="6" t="s">
        <v>14526</v>
      </c>
      <c r="W9818" s="6" t="s">
        <v>31881</v>
      </c>
      <c r="X9818" s="6" t="s">
        <v>31882</v>
      </c>
      <c r="Y9818" s="6" t="s">
        <v>31883</v>
      </c>
      <c r="Z9818" s="6" t="s">
        <v>31884</v>
      </c>
      <c r="AA9818" s="6" t="s">
        <v>31874</v>
      </c>
      <c r="AB9818" s="6" t="s">
        <v>31875</v>
      </c>
      <c r="AC9818" s="6" t="s">
        <v>15054</v>
      </c>
      <c r="AD9818" s="6" t="s">
        <v>31877</v>
      </c>
      <c r="AE9818" s="6" t="s">
        <v>13693</v>
      </c>
      <c r="AF9818" s="6" t="s">
        <v>31885</v>
      </c>
      <c r="AG9818" s="6" t="s">
        <v>12299</v>
      </c>
      <c r="AH9818" s="6" t="s">
        <v>12299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31886</v>
      </c>
      <c r="C9819" s="6" t="s">
        <v>31887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12230</v>
      </c>
      <c r="M9819" s="6">
        <v>56</v>
      </c>
      <c r="N9819" s="6" t="e">
        <f>VLOOKUP(A9819,web_archive!D:AB,18,FALSE)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12841</v>
      </c>
      <c r="V9819" s="6" t="s">
        <v>25704</v>
      </c>
      <c r="W9819" s="6" t="s">
        <v>31872</v>
      </c>
      <c r="X9819" s="6" t="s">
        <v>31873</v>
      </c>
      <c r="Y9819" s="6" t="s">
        <v>31874</v>
      </c>
      <c r="Z9819" s="6" t="s">
        <v>31875</v>
      </c>
      <c r="AA9819" s="6" t="s">
        <v>13149</v>
      </c>
      <c r="AB9819" s="6" t="s">
        <v>31877</v>
      </c>
      <c r="AC9819" s="6" t="s">
        <v>17175</v>
      </c>
      <c r="AD9819" s="6" t="s">
        <v>31888</v>
      </c>
      <c r="AE9819" s="6" t="s">
        <v>12299</v>
      </c>
      <c r="AF9819" s="6" t="s">
        <v>12299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31889</v>
      </c>
      <c r="C9820" s="6" t="s">
        <v>31890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12230</v>
      </c>
      <c r="M9820" s="6">
        <v>56</v>
      </c>
      <c r="N9820" s="6" t="e">
        <f>VLOOKUP(A9820,web_archive!D:AB,18,FALSE)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12841</v>
      </c>
      <c r="V9820" s="6" t="s">
        <v>25704</v>
      </c>
      <c r="W9820" s="6" t="s">
        <v>31872</v>
      </c>
      <c r="X9820" s="6" t="s">
        <v>31873</v>
      </c>
      <c r="Y9820" s="6" t="s">
        <v>31874</v>
      </c>
      <c r="Z9820" s="6" t="s">
        <v>31875</v>
      </c>
      <c r="AA9820" s="6" t="s">
        <v>17208</v>
      </c>
      <c r="AB9820" s="6" t="s">
        <v>31877</v>
      </c>
      <c r="AC9820" s="6" t="s">
        <v>31891</v>
      </c>
      <c r="AD9820" s="6" t="s">
        <v>31892</v>
      </c>
      <c r="AE9820" s="6" t="s">
        <v>12299</v>
      </c>
      <c r="AF9820" s="6" t="s">
        <v>12299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31893</v>
      </c>
      <c r="C9821" s="6" t="s">
        <v>31894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12270</v>
      </c>
      <c r="M9821" s="6">
        <v>56</v>
      </c>
      <c r="N9821" s="6" t="e">
        <f>VLOOKUP(A9821,web_archive!D:AB,18,FALSE)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12841</v>
      </c>
      <c r="V9821" s="6" t="s">
        <v>25704</v>
      </c>
      <c r="W9821" s="6" t="s">
        <v>31895</v>
      </c>
      <c r="X9821" s="6" t="s">
        <v>31896</v>
      </c>
      <c r="Y9821" s="6" t="s">
        <v>31874</v>
      </c>
      <c r="Z9821" s="6" t="s">
        <v>31875</v>
      </c>
      <c r="AA9821" s="6" t="s">
        <v>28692</v>
      </c>
      <c r="AB9821" s="6" t="s">
        <v>31897</v>
      </c>
      <c r="AC9821" s="6" t="s">
        <v>31898</v>
      </c>
      <c r="AD9821" s="6" t="s">
        <v>31899</v>
      </c>
      <c r="AE9821" s="6" t="s">
        <v>31900</v>
      </c>
      <c r="AF9821" s="6" t="s">
        <v>31901</v>
      </c>
      <c r="AG9821" s="6" t="s">
        <v>31902</v>
      </c>
      <c r="AH9821" s="6" t="s">
        <v>31899</v>
      </c>
      <c r="AI9821" s="6" t="s">
        <v>31903</v>
      </c>
      <c r="AJ9821" s="6" t="s">
        <v>31904</v>
      </c>
      <c r="AK9821" s="6" t="s">
        <v>31905</v>
      </c>
      <c r="AL9821" s="6" t="s">
        <v>31899</v>
      </c>
      <c r="AM9821" s="6" t="s">
        <v>31906</v>
      </c>
      <c r="AN9821" s="6" t="s">
        <v>31907</v>
      </c>
      <c r="AO9821" s="6" t="s">
        <v>12299</v>
      </c>
      <c r="AP9821" s="6" t="s">
        <v>12299</v>
      </c>
    </row>
    <row r="9822" spans="1:42" x14ac:dyDescent="0.3">
      <c r="A9822" s="6">
        <v>18976</v>
      </c>
      <c r="B9822" s="6" t="s">
        <v>31908</v>
      </c>
      <c r="C9822" s="6" t="s">
        <v>31909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12247</v>
      </c>
      <c r="M9822" s="6">
        <v>56</v>
      </c>
      <c r="N9822" s="6" t="e">
        <f>VLOOKUP(A9822,web_archive!D:AB,18,FALSE)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12841</v>
      </c>
      <c r="V9822" s="6" t="s">
        <v>31910</v>
      </c>
      <c r="W9822" s="6" t="s">
        <v>31884</v>
      </c>
      <c r="X9822" s="6" t="s">
        <v>31874</v>
      </c>
      <c r="Y9822" s="6" t="s">
        <v>31875</v>
      </c>
      <c r="Z9822" s="6" t="s">
        <v>14229</v>
      </c>
      <c r="AA9822" s="6" t="s">
        <v>31877</v>
      </c>
      <c r="AB9822" s="6" t="s">
        <v>17196</v>
      </c>
      <c r="AC9822" s="6" t="s">
        <v>31911</v>
      </c>
      <c r="AD9822" s="6" t="s">
        <v>12299</v>
      </c>
      <c r="AE9822" s="6" t="s">
        <v>12299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31912</v>
      </c>
      <c r="C9823" s="6" t="s">
        <v>31913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12818</v>
      </c>
      <c r="M9823" s="6">
        <v>56</v>
      </c>
      <c r="N9823" s="6" t="e">
        <f>VLOOKUP(A9823,web_archive!D:AB,18,FALSE)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12841</v>
      </c>
      <c r="V9823" s="6" t="s">
        <v>25704</v>
      </c>
      <c r="W9823" s="6" t="s">
        <v>31914</v>
      </c>
      <c r="X9823" s="6" t="s">
        <v>31884</v>
      </c>
      <c r="Y9823" s="6" t="s">
        <v>31874</v>
      </c>
      <c r="Z9823" s="6" t="s">
        <v>31875</v>
      </c>
      <c r="AA9823" s="6" t="s">
        <v>31915</v>
      </c>
      <c r="AB9823" s="6" t="s">
        <v>31878</v>
      </c>
      <c r="AC9823" s="6" t="s">
        <v>12299</v>
      </c>
      <c r="AD9823" s="6" t="s">
        <v>12299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31916</v>
      </c>
      <c r="C9824" s="6" t="s">
        <v>31917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13824</v>
      </c>
      <c r="M9824" s="6">
        <v>56</v>
      </c>
      <c r="N9824" s="6" t="e">
        <f>VLOOKUP(A9824,web_archive!D:AB,18,FALSE)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12841</v>
      </c>
      <c r="V9824" s="6" t="s">
        <v>17982</v>
      </c>
      <c r="W9824" s="6" t="s">
        <v>15529</v>
      </c>
      <c r="X9824" s="6" t="s">
        <v>31884</v>
      </c>
      <c r="Y9824" s="6" t="s">
        <v>31874</v>
      </c>
      <c r="Z9824" s="6" t="s">
        <v>31875</v>
      </c>
      <c r="AA9824" s="6" t="s">
        <v>15804</v>
      </c>
      <c r="AB9824" s="6" t="s">
        <v>31918</v>
      </c>
      <c r="AC9824" s="6" t="s">
        <v>17169</v>
      </c>
      <c r="AD9824" s="6" t="s">
        <v>31919</v>
      </c>
      <c r="AE9824" s="6" t="s">
        <v>12299</v>
      </c>
      <c r="AF9824" s="6" t="s">
        <v>12299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31920</v>
      </c>
      <c r="C9825" s="6" t="s">
        <v>31921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12275</v>
      </c>
      <c r="M9825" s="6">
        <v>56</v>
      </c>
      <c r="N9825" s="6" t="e">
        <f>VLOOKUP(A9825,web_archive!D:AB,18,FALSE)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12841</v>
      </c>
      <c r="V9825" s="6" t="s">
        <v>25704</v>
      </c>
      <c r="W9825" s="6" t="s">
        <v>31922</v>
      </c>
      <c r="X9825" s="6" t="s">
        <v>31923</v>
      </c>
      <c r="Y9825" s="6" t="s">
        <v>31874</v>
      </c>
      <c r="Z9825" s="6" t="s">
        <v>31875</v>
      </c>
      <c r="AA9825" s="6" t="s">
        <v>17190</v>
      </c>
      <c r="AB9825" s="6" t="s">
        <v>31924</v>
      </c>
      <c r="AC9825" s="6" t="s">
        <v>31925</v>
      </c>
      <c r="AD9825" s="6" t="s">
        <v>31888</v>
      </c>
      <c r="AE9825" s="6" t="s">
        <v>12299</v>
      </c>
      <c r="AF9825" s="6" t="s">
        <v>12299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31926</v>
      </c>
      <c r="C9826" s="6" t="s">
        <v>31927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31928</v>
      </c>
      <c r="M9826" s="6">
        <v>56</v>
      </c>
      <c r="N9826" s="6" t="e">
        <f>VLOOKUP(A9826,web_archive!D:AB,18,FALSE)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12841</v>
      </c>
      <c r="V9826" s="6" t="s">
        <v>31929</v>
      </c>
      <c r="W9826" s="6" t="s">
        <v>31874</v>
      </c>
      <c r="X9826" s="6" t="s">
        <v>31930</v>
      </c>
      <c r="Y9826" s="6" t="s">
        <v>14450</v>
      </c>
      <c r="Z9826" s="6" t="s">
        <v>31931</v>
      </c>
      <c r="AA9826" s="6" t="s">
        <v>31924</v>
      </c>
      <c r="AB9826" s="6" t="s">
        <v>17187</v>
      </c>
      <c r="AC9826" s="6" t="s">
        <v>31888</v>
      </c>
      <c r="AD9826" s="6" t="s">
        <v>12299</v>
      </c>
      <c r="AE9826" s="6" t="s">
        <v>12299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31932</v>
      </c>
      <c r="C9827" s="6" t="s">
        <v>31933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12247</v>
      </c>
      <c r="M9827" s="6">
        <v>56</v>
      </c>
      <c r="N9827" s="6" t="e">
        <f>VLOOKUP(A9827,web_archive!D:AB,18,FALSE)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12841</v>
      </c>
      <c r="V9827" s="6" t="s">
        <v>31910</v>
      </c>
      <c r="W9827" s="6" t="s">
        <v>31884</v>
      </c>
      <c r="X9827" s="6" t="s">
        <v>31874</v>
      </c>
      <c r="Y9827" s="6" t="s">
        <v>31875</v>
      </c>
      <c r="Z9827" s="6" t="s">
        <v>14229</v>
      </c>
      <c r="AA9827" s="6" t="s">
        <v>31877</v>
      </c>
      <c r="AB9827" s="6" t="s">
        <v>17196</v>
      </c>
      <c r="AC9827" s="6" t="s">
        <v>31911</v>
      </c>
      <c r="AD9827" s="6" t="s">
        <v>12299</v>
      </c>
      <c r="AE9827" s="6" t="s">
        <v>12299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31934</v>
      </c>
      <c r="C9828" s="6" t="s">
        <v>31935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12240</v>
      </c>
      <c r="M9828" s="6">
        <v>56</v>
      </c>
      <c r="N9828" s="6" t="e">
        <f>VLOOKUP(A9828,web_archive!D:AB,18,FALSE)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12841</v>
      </c>
      <c r="V9828" s="6" t="s">
        <v>31929</v>
      </c>
      <c r="W9828" s="6" t="s">
        <v>31874</v>
      </c>
      <c r="X9828" s="6" t="s">
        <v>31936</v>
      </c>
      <c r="Y9828" s="6" t="s">
        <v>31937</v>
      </c>
      <c r="Z9828" s="6" t="s">
        <v>14557</v>
      </c>
      <c r="AA9828" s="6" t="s">
        <v>12945</v>
      </c>
      <c r="AB9828" s="6" t="s">
        <v>31938</v>
      </c>
      <c r="AC9828" s="6" t="s">
        <v>28693</v>
      </c>
      <c r="AD9828" s="6" t="s">
        <v>31888</v>
      </c>
      <c r="AE9828" s="6" t="s">
        <v>12299</v>
      </c>
      <c r="AF9828" s="6" t="s">
        <v>12299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31939</v>
      </c>
      <c r="C9829" s="6" t="s">
        <v>31940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12268</v>
      </c>
      <c r="M9829" s="6">
        <v>56</v>
      </c>
      <c r="N9829" s="6" t="e">
        <f>VLOOKUP(A9829,web_archive!D:AB,18,FALSE)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12841</v>
      </c>
      <c r="V9829" s="6" t="s">
        <v>31929</v>
      </c>
      <c r="W9829" s="6" t="s">
        <v>31874</v>
      </c>
      <c r="X9829" s="6" t="s">
        <v>31930</v>
      </c>
      <c r="Y9829" s="6" t="s">
        <v>28836</v>
      </c>
      <c r="Z9829" s="6" t="s">
        <v>31872</v>
      </c>
      <c r="AA9829" s="6" t="s">
        <v>31941</v>
      </c>
      <c r="AB9829" s="6" t="s">
        <v>13219</v>
      </c>
      <c r="AC9829" s="6" t="s">
        <v>31877</v>
      </c>
      <c r="AD9829" s="6" t="s">
        <v>13350</v>
      </c>
      <c r="AE9829" s="6" t="s">
        <v>31911</v>
      </c>
      <c r="AF9829" s="6" t="s">
        <v>12299</v>
      </c>
      <c r="AG9829" s="6" t="s">
        <v>12299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31942</v>
      </c>
      <c r="C9830" s="6" t="s">
        <v>31943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31944</v>
      </c>
      <c r="M9830" s="6">
        <v>56</v>
      </c>
      <c r="N9830" s="6" t="e">
        <f>VLOOKUP(A9830,web_archive!D:AB,18,FALSE)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12841</v>
      </c>
      <c r="V9830" s="6" t="s">
        <v>31929</v>
      </c>
      <c r="W9830" s="6" t="s">
        <v>31874</v>
      </c>
      <c r="X9830" s="6" t="s">
        <v>31945</v>
      </c>
      <c r="Y9830" s="6" t="s">
        <v>31946</v>
      </c>
      <c r="Z9830" s="6" t="s">
        <v>31947</v>
      </c>
      <c r="AA9830" s="6" t="s">
        <v>17172</v>
      </c>
      <c r="AB9830" s="6" t="s">
        <v>31924</v>
      </c>
      <c r="AC9830" s="6" t="s">
        <v>31948</v>
      </c>
      <c r="AD9830" s="6" t="s">
        <v>31885</v>
      </c>
      <c r="AE9830" s="6" t="s">
        <v>12299</v>
      </c>
      <c r="AF9830" s="6" t="s">
        <v>12299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31949</v>
      </c>
      <c r="C9831" s="6" t="s">
        <v>31950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12295</v>
      </c>
      <c r="M9831" s="6">
        <v>63</v>
      </c>
      <c r="N9831" s="6" t="e">
        <f>VLOOKUP(A9831,web_archive!D:AB,18,FALSE)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12841</v>
      </c>
      <c r="V9831" s="6" t="s">
        <v>18593</v>
      </c>
      <c r="W9831" s="6" t="s">
        <v>18385</v>
      </c>
      <c r="X9831" s="6" t="s">
        <v>18881</v>
      </c>
      <c r="Y9831" s="6" t="s">
        <v>12549</v>
      </c>
      <c r="Z9831" s="6" t="s">
        <v>12797</v>
      </c>
      <c r="AA9831" s="6" t="s">
        <v>12551</v>
      </c>
      <c r="AB9831" s="6" t="s">
        <v>31951</v>
      </c>
      <c r="AC9831" s="6">
        <v>11596</v>
      </c>
      <c r="AD9831" s="6" t="s">
        <v>17506</v>
      </c>
      <c r="AE9831" s="6" t="s">
        <v>31952</v>
      </c>
      <c r="AF9831" s="6" t="s">
        <v>18385</v>
      </c>
      <c r="AG9831" s="6" t="s">
        <v>31953</v>
      </c>
      <c r="AH9831" s="6">
        <v>11596</v>
      </c>
      <c r="AI9831" s="6" t="s">
        <v>12894</v>
      </c>
      <c r="AJ9831" s="6" t="s">
        <v>31954</v>
      </c>
      <c r="AK9831" s="6" t="s">
        <v>12299</v>
      </c>
    </row>
    <row r="9832" spans="1:37" x14ac:dyDescent="0.3">
      <c r="A9832" s="6">
        <v>18997</v>
      </c>
      <c r="B9832" s="6" t="s">
        <v>31955</v>
      </c>
      <c r="C9832" s="6" t="s">
        <v>31956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12295</v>
      </c>
      <c r="M9832" s="6">
        <v>63</v>
      </c>
      <c r="N9832" s="6" t="e">
        <f>VLOOKUP(A9832,web_archive!D:AB,18,FALSE)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12892</v>
      </c>
      <c r="V9832" s="6" t="s">
        <v>16674</v>
      </c>
      <c r="W9832" s="6" t="s">
        <v>31957</v>
      </c>
      <c r="X9832" s="6" t="s">
        <v>12831</v>
      </c>
      <c r="Y9832" s="6" t="s">
        <v>12299</v>
      </c>
      <c r="Z9832" s="6" t="s">
        <v>12299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31958</v>
      </c>
      <c r="C9833" s="6" t="s">
        <v>31959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12295</v>
      </c>
      <c r="M9833" s="6">
        <v>63</v>
      </c>
      <c r="N9833" s="6" t="e">
        <f>VLOOKUP(A9833,web_archive!D:AB,18,FALSE)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14296</v>
      </c>
      <c r="V9833" s="6" t="s">
        <v>31960</v>
      </c>
      <c r="W9833" s="6" t="s">
        <v>12451</v>
      </c>
      <c r="X9833" s="6" t="s">
        <v>12299</v>
      </c>
      <c r="Y9833" s="6" t="s">
        <v>12299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31961</v>
      </c>
      <c r="C9834" s="6" t="s">
        <v>31962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12295</v>
      </c>
      <c r="M9834" s="6">
        <v>63</v>
      </c>
      <c r="N9834" s="6" t="e">
        <f>VLOOKUP(A9834,web_archive!D:AB,18,FALSE)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13669</v>
      </c>
      <c r="V9834" s="6" t="s">
        <v>31963</v>
      </c>
      <c r="W9834" s="6" t="s">
        <v>12451</v>
      </c>
      <c r="X9834" s="6" t="s">
        <v>12299</v>
      </c>
      <c r="Y9834" s="6" t="s">
        <v>12299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31964</v>
      </c>
      <c r="C9835" s="6" t="s">
        <v>31965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12295</v>
      </c>
      <c r="M9835" s="6">
        <v>63</v>
      </c>
      <c r="N9835" s="6" t="e">
        <f>VLOOKUP(A9835,web_archive!D:AB,18,FALSE)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12691</v>
      </c>
      <c r="V9835" s="6" t="s">
        <v>31966</v>
      </c>
      <c r="W9835" s="6" t="s">
        <v>12675</v>
      </c>
      <c r="X9835" s="6" t="s">
        <v>12451</v>
      </c>
      <c r="Y9835" s="6" t="s">
        <v>12299</v>
      </c>
      <c r="Z9835" s="6" t="s">
        <v>12299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31967</v>
      </c>
      <c r="C9836" s="6" t="s">
        <v>31968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12295</v>
      </c>
      <c r="M9836" s="6">
        <v>63</v>
      </c>
      <c r="N9836" s="6" t="e">
        <f>VLOOKUP(A9836,web_archive!D:AB,18,FALSE)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12299</v>
      </c>
      <c r="V9836" s="6" t="s">
        <v>31969</v>
      </c>
      <c r="W9836" s="6">
        <v>-1</v>
      </c>
      <c r="X9836" s="6" t="s">
        <v>12298</v>
      </c>
      <c r="Y9836" s="6" t="s">
        <v>31970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31971</v>
      </c>
      <c r="C9837" s="6" t="s">
        <v>31972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12295</v>
      </c>
      <c r="M9837" s="6">
        <v>63</v>
      </c>
      <c r="N9837" s="6" t="e">
        <f>VLOOKUP(A9837,web_archive!D:AB,18,FALSE)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12978</v>
      </c>
      <c r="V9837" s="6" t="s">
        <v>12549</v>
      </c>
      <c r="W9837" s="6" t="s">
        <v>14862</v>
      </c>
      <c r="X9837" s="6" t="s">
        <v>12551</v>
      </c>
      <c r="Y9837" s="6" t="s">
        <v>12883</v>
      </c>
      <c r="Z9837" s="6" t="s">
        <v>31973</v>
      </c>
      <c r="AA9837" s="6" t="s">
        <v>12549</v>
      </c>
      <c r="AB9837" s="6" t="s">
        <v>16654</v>
      </c>
      <c r="AC9837" s="6" t="s">
        <v>12551</v>
      </c>
      <c r="AD9837" s="6" t="s">
        <v>18474</v>
      </c>
      <c r="AE9837" s="6" t="s">
        <v>31974</v>
      </c>
      <c r="AF9837" s="6" t="s">
        <v>14832</v>
      </c>
      <c r="AG9837" s="6" t="s">
        <v>13121</v>
      </c>
      <c r="AH9837" s="6" t="s">
        <v>12299</v>
      </c>
      <c r="AI9837" s="6" t="s">
        <v>12299</v>
      </c>
      <c r="AJ9837" s="6"/>
      <c r="AK9837" s="6"/>
    </row>
    <row r="9838" spans="1:37" x14ac:dyDescent="0.3">
      <c r="A9838" s="6">
        <v>19026</v>
      </c>
      <c r="B9838" s="6" t="s">
        <v>31975</v>
      </c>
      <c r="C9838" s="6" t="s">
        <v>31976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12295</v>
      </c>
      <c r="M9838" s="6">
        <v>63</v>
      </c>
      <c r="N9838" s="6" t="e">
        <f>VLOOKUP(A9838,web_archive!D:AB,18,FALSE)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12660</v>
      </c>
      <c r="V9838" s="6" t="s">
        <v>12404</v>
      </c>
      <c r="W9838" s="6" t="s">
        <v>12299</v>
      </c>
      <c r="X9838" s="6" t="s">
        <v>12299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31977</v>
      </c>
      <c r="C9839" s="6" t="s">
        <v>31978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12295</v>
      </c>
      <c r="M9839" s="6">
        <v>63</v>
      </c>
      <c r="N9839" s="6" t="e">
        <f>VLOOKUP(A9839,web_archive!D:AB,18,FALSE)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13923</v>
      </c>
      <c r="V9839" s="6" t="s">
        <v>31979</v>
      </c>
      <c r="W9839" s="6" t="s">
        <v>12299</v>
      </c>
      <c r="X9839" s="6" t="s">
        <v>12299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31980</v>
      </c>
      <c r="C9840" s="6" t="s">
        <v>31981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12295</v>
      </c>
      <c r="M9840" s="6">
        <v>63</v>
      </c>
      <c r="N9840" s="6" t="e">
        <f>VLOOKUP(A9840,web_archive!D:AB,18,FALSE)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12570</v>
      </c>
      <c r="V9840" s="6" t="s">
        <v>13285</v>
      </c>
      <c r="W9840" s="6" t="s">
        <v>12814</v>
      </c>
      <c r="X9840" s="6" t="s">
        <v>13285</v>
      </c>
      <c r="Y9840" s="6" t="s">
        <v>12491</v>
      </c>
      <c r="Z9840" s="6" t="s">
        <v>12299</v>
      </c>
      <c r="AA9840" s="6" t="s">
        <v>12299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31982</v>
      </c>
      <c r="C9841" s="6" t="s">
        <v>31983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12295</v>
      </c>
      <c r="M9841" s="6">
        <v>63</v>
      </c>
      <c r="N9841" s="6" t="e">
        <f>VLOOKUP(A9841,web_archive!D:AB,18,FALSE)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14729</v>
      </c>
      <c r="V9841" s="6" t="s">
        <v>31984</v>
      </c>
      <c r="W9841" s="6" t="s">
        <v>12299</v>
      </c>
      <c r="X9841" s="6" t="s">
        <v>12299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31985</v>
      </c>
      <c r="C9842" s="6" t="s">
        <v>31986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12295</v>
      </c>
      <c r="M9842" s="6">
        <v>63</v>
      </c>
      <c r="N9842" s="6" t="e">
        <f>VLOOKUP(A9842,web_archive!D:AB,18,FALSE)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12841</v>
      </c>
      <c r="V9842" s="6" t="s">
        <v>13525</v>
      </c>
      <c r="W9842" s="6" t="s">
        <v>14122</v>
      </c>
      <c r="X9842" s="6" t="s">
        <v>12299</v>
      </c>
      <c r="Y9842" s="6" t="s">
        <v>12299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31987</v>
      </c>
      <c r="C9843" s="6" t="s">
        <v>31988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12295</v>
      </c>
      <c r="M9843" s="6">
        <v>63</v>
      </c>
      <c r="N9843" s="6" t="e">
        <f>VLOOKUP(A9843,web_archive!D:AB,18,FALSE)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12978</v>
      </c>
      <c r="V9843" s="6" t="s">
        <v>13898</v>
      </c>
      <c r="W9843" s="6" t="s">
        <v>14402</v>
      </c>
      <c r="X9843" s="6" t="s">
        <v>12551</v>
      </c>
      <c r="Y9843" s="6" t="s">
        <v>15143</v>
      </c>
      <c r="Z9843" s="6" t="s">
        <v>12299</v>
      </c>
      <c r="AA9843" s="6" t="s">
        <v>12299</v>
      </c>
      <c r="AB9843" s="6"/>
      <c r="AC9843" s="6"/>
      <c r="AD9843" s="6"/>
    </row>
    <row r="9844" spans="1:30" x14ac:dyDescent="0.3">
      <c r="A9844" s="6">
        <v>19047</v>
      </c>
      <c r="B9844" s="6" t="s">
        <v>31989</v>
      </c>
      <c r="C9844" s="6" t="s">
        <v>31990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12295</v>
      </c>
      <c r="M9844" s="6">
        <v>63</v>
      </c>
      <c r="N9844" s="6" t="e">
        <f>VLOOKUP(A9844,web_archive!D:AB,18,FALSE)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16218</v>
      </c>
      <c r="V9844" s="6" t="s">
        <v>13285</v>
      </c>
      <c r="W9844" s="6" t="s">
        <v>31991</v>
      </c>
      <c r="X9844" s="6" t="s">
        <v>31992</v>
      </c>
      <c r="Y9844" s="6" t="s">
        <v>13285</v>
      </c>
      <c r="Z9844" s="6" t="s">
        <v>31993</v>
      </c>
      <c r="AA9844" s="6" t="s">
        <v>12299</v>
      </c>
      <c r="AB9844" s="6" t="s">
        <v>12299</v>
      </c>
      <c r="AC9844" s="6"/>
      <c r="AD9844" s="6"/>
    </row>
    <row r="9845" spans="1:30" x14ac:dyDescent="0.3">
      <c r="A9845" s="6">
        <v>19048</v>
      </c>
      <c r="B9845" s="6" t="s">
        <v>31994</v>
      </c>
      <c r="C9845" s="6" t="s">
        <v>31995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12295</v>
      </c>
      <c r="M9845" s="6">
        <v>63</v>
      </c>
      <c r="N9845" s="6" t="e">
        <f>VLOOKUP(A9845,web_archive!D:AB,18,FALSE)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28575</v>
      </c>
      <c r="V9845" s="6" t="s">
        <v>31996</v>
      </c>
      <c r="W9845" s="6" t="s">
        <v>12368</v>
      </c>
      <c r="X9845" s="6" t="s">
        <v>12299</v>
      </c>
      <c r="Y9845" s="6" t="s">
        <v>12299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31997</v>
      </c>
      <c r="C9846" s="6" t="s">
        <v>31998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12295</v>
      </c>
      <c r="M9846" s="6">
        <v>63</v>
      </c>
      <c r="N9846" s="6" t="e">
        <f>VLOOKUP(A9846,web_archive!D:AB,18,FALSE)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31999</v>
      </c>
      <c r="V9846" s="6" t="s">
        <v>18417</v>
      </c>
      <c r="W9846" s="6">
        <v>40</v>
      </c>
      <c r="X9846" s="6" t="s">
        <v>13244</v>
      </c>
      <c r="Y9846" s="6">
        <v>10</v>
      </c>
      <c r="Z9846" s="6" t="s">
        <v>12600</v>
      </c>
      <c r="AA9846" s="6" t="s">
        <v>12299</v>
      </c>
      <c r="AB9846" s="6" t="s">
        <v>12299</v>
      </c>
      <c r="AC9846" s="6"/>
      <c r="AD9846" s="6"/>
    </row>
    <row r="9847" spans="1:30" x14ac:dyDescent="0.3">
      <c r="A9847" s="6">
        <v>19052</v>
      </c>
      <c r="B9847" s="6" t="s">
        <v>32000</v>
      </c>
      <c r="C9847" s="6" t="s">
        <v>32001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12295</v>
      </c>
      <c r="M9847" s="6">
        <v>63</v>
      </c>
      <c r="N9847" s="6" t="e">
        <f>VLOOKUP(A9847,web_archive!D:AB,18,FALSE)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32002</v>
      </c>
      <c r="V9847" s="6" t="s">
        <v>32003</v>
      </c>
      <c r="W9847" s="6" t="s">
        <v>13739</v>
      </c>
      <c r="X9847" s="6" t="s">
        <v>32004</v>
      </c>
      <c r="Y9847" s="6" t="s">
        <v>32005</v>
      </c>
      <c r="Z9847" s="6" t="s">
        <v>18443</v>
      </c>
      <c r="AA9847" s="6" t="s">
        <v>13151</v>
      </c>
      <c r="AB9847" s="6" t="s">
        <v>12299</v>
      </c>
      <c r="AC9847" s="6" t="s">
        <v>12299</v>
      </c>
      <c r="AD9847" s="6"/>
    </row>
    <row r="9848" spans="1:30" x14ac:dyDescent="0.3">
      <c r="A9848" s="6">
        <v>19053</v>
      </c>
      <c r="B9848" s="6" t="s">
        <v>32006</v>
      </c>
      <c r="C9848" s="6" t="s">
        <v>32007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12295</v>
      </c>
      <c r="M9848" s="6">
        <v>63</v>
      </c>
      <c r="N9848" s="6" t="e">
        <f>VLOOKUP(A9848,web_archive!D:AB,18,FALSE)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32008</v>
      </c>
      <c r="V9848" s="6" t="s">
        <v>13316</v>
      </c>
      <c r="W9848" s="6" t="s">
        <v>12620</v>
      </c>
      <c r="X9848" s="6" t="s">
        <v>32009</v>
      </c>
      <c r="Y9848" s="6" t="s">
        <v>12299</v>
      </c>
      <c r="Z9848" s="6" t="s">
        <v>12299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32010</v>
      </c>
      <c r="C9849" s="6" t="s">
        <v>32011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12295</v>
      </c>
      <c r="M9849" s="6">
        <v>63</v>
      </c>
      <c r="N9849" s="6" t="e">
        <f>VLOOKUP(A9849,web_archive!D:AB,18,FALSE)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12892</v>
      </c>
      <c r="V9849" s="6" t="s">
        <v>16372</v>
      </c>
      <c r="W9849" s="6" t="s">
        <v>32012</v>
      </c>
      <c r="X9849" s="6" t="s">
        <v>12491</v>
      </c>
      <c r="Y9849" s="6" t="s">
        <v>12299</v>
      </c>
      <c r="Z9849" s="6" t="s">
        <v>12299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32013</v>
      </c>
      <c r="C9850" s="6" t="s">
        <v>32014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12295</v>
      </c>
      <c r="M9850" s="6">
        <v>63</v>
      </c>
      <c r="N9850" s="6" t="e">
        <f>VLOOKUP(A9850,web_archive!D:AB,18,FALSE)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12660</v>
      </c>
      <c r="V9850" s="6" t="s">
        <v>14582</v>
      </c>
      <c r="W9850" s="6" t="s">
        <v>32015</v>
      </c>
      <c r="X9850" s="6" t="s">
        <v>12368</v>
      </c>
      <c r="Y9850" s="6" t="s">
        <v>12299</v>
      </c>
      <c r="Z9850" s="6" t="s">
        <v>12299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32016</v>
      </c>
      <c r="C9851" s="6" t="s">
        <v>32017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13892</v>
      </c>
      <c r="M9851" s="6">
        <v>63</v>
      </c>
      <c r="N9851" s="6" t="e">
        <f>VLOOKUP(A9851,web_archive!D:AB,18,FALSE)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12787</v>
      </c>
      <c r="V9851" s="6" t="s">
        <v>12651</v>
      </c>
      <c r="W9851" s="6" t="s">
        <v>13101</v>
      </c>
      <c r="X9851" s="6">
        <v>3</v>
      </c>
      <c r="Y9851" s="6" t="s">
        <v>12413</v>
      </c>
      <c r="Z9851" s="6" t="s">
        <v>12299</v>
      </c>
      <c r="AA9851" s="6" t="s">
        <v>12299</v>
      </c>
      <c r="AB9851" s="6"/>
      <c r="AC9851" s="6"/>
      <c r="AD9851" s="6"/>
    </row>
    <row r="9852" spans="1:30" x14ac:dyDescent="0.3">
      <c r="A9852" s="6">
        <v>19085</v>
      </c>
      <c r="B9852" s="6" t="s">
        <v>32018</v>
      </c>
      <c r="C9852" s="6" t="s">
        <v>9037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12295</v>
      </c>
      <c r="M9852" s="6">
        <v>63</v>
      </c>
      <c r="N9852" s="6" t="e">
        <f>VLOOKUP(A9852,web_archive!D:AB,18,FALSE)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32019</v>
      </c>
      <c r="V9852" s="6" t="s">
        <v>12762</v>
      </c>
      <c r="W9852" s="6" t="s">
        <v>32020</v>
      </c>
      <c r="X9852" s="6" t="s">
        <v>13682</v>
      </c>
      <c r="Y9852" s="6" t="s">
        <v>18441</v>
      </c>
      <c r="Z9852" s="6" t="s">
        <v>32021</v>
      </c>
      <c r="AA9852" s="6" t="s">
        <v>32022</v>
      </c>
      <c r="AB9852" s="6" t="s">
        <v>12737</v>
      </c>
      <c r="AC9852" s="6" t="s">
        <v>12299</v>
      </c>
      <c r="AD9852" s="6" t="s">
        <v>12299</v>
      </c>
    </row>
    <row r="9853" spans="1:30" x14ac:dyDescent="0.3">
      <c r="A9853" s="6">
        <v>19086</v>
      </c>
      <c r="B9853" s="6" t="s">
        <v>8456</v>
      </c>
      <c r="C9853" s="6" t="s">
        <v>8453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12295</v>
      </c>
      <c r="M9853" s="6">
        <v>63</v>
      </c>
      <c r="N9853" s="6" t="e">
        <f>VLOOKUP(A9853,web_archive!D:AB,18,FALSE)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12674</v>
      </c>
      <c r="V9853" s="6" t="s">
        <v>12675</v>
      </c>
      <c r="W9853" s="6" t="s">
        <v>13505</v>
      </c>
      <c r="X9853" s="6" t="s">
        <v>12743</v>
      </c>
      <c r="Y9853" s="6" t="s">
        <v>12368</v>
      </c>
      <c r="Z9853" s="6" t="s">
        <v>12299</v>
      </c>
      <c r="AA9853" s="6" t="s">
        <v>12299</v>
      </c>
      <c r="AB9853" s="6"/>
      <c r="AC9853" s="6"/>
      <c r="AD9853" s="6"/>
    </row>
    <row r="9854" spans="1:30" x14ac:dyDescent="0.3">
      <c r="A9854" s="6">
        <v>19087</v>
      </c>
      <c r="B9854" s="6" t="s">
        <v>32023</v>
      </c>
      <c r="C9854" s="6" t="s">
        <v>18134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12295</v>
      </c>
      <c r="M9854" s="6">
        <v>63</v>
      </c>
      <c r="N9854" s="6" t="e">
        <f>VLOOKUP(A9854,web_archive!D:AB,18,FALSE)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12691</v>
      </c>
      <c r="V9854" s="6" t="s">
        <v>16143</v>
      </c>
      <c r="W9854" s="6" t="s">
        <v>12663</v>
      </c>
      <c r="X9854" s="6" t="s">
        <v>12299</v>
      </c>
      <c r="Y9854" s="6" t="s">
        <v>12299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1117</v>
      </c>
      <c r="C9855" s="6" t="s">
        <v>1113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12257</v>
      </c>
      <c r="M9855" s="6">
        <v>63</v>
      </c>
      <c r="N9855" s="6" t="e">
        <f>VLOOKUP(A9855,web_archive!D:AB,18,FALSE)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12858</v>
      </c>
      <c r="V9855" s="6" t="s">
        <v>12368</v>
      </c>
      <c r="W9855" s="6" t="s">
        <v>12299</v>
      </c>
      <c r="X9855" s="6" t="s">
        <v>12299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1241</v>
      </c>
      <c r="C9856" s="6" t="s">
        <v>1238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14534</v>
      </c>
      <c r="M9856" s="6">
        <v>63</v>
      </c>
      <c r="N9856" s="6" t="e">
        <f>VLOOKUP(A9856,web_archive!D:AB,18,FALSE)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14772</v>
      </c>
      <c r="V9856" s="6" t="s">
        <v>12860</v>
      </c>
      <c r="W9856" s="6" t="s">
        <v>12708</v>
      </c>
      <c r="X9856" s="6" t="s">
        <v>12299</v>
      </c>
      <c r="Y9856" s="6" t="s">
        <v>12299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14534</v>
      </c>
      <c r="M9857" s="6">
        <v>63</v>
      </c>
      <c r="N9857" s="6" t="e">
        <f>VLOOKUP(A9857,web_archive!D:AB,18,FALSE)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14772</v>
      </c>
      <c r="V9857" s="6" t="s">
        <v>12860</v>
      </c>
      <c r="W9857" s="6" t="s">
        <v>31469</v>
      </c>
      <c r="X9857" s="6" t="s">
        <v>12299</v>
      </c>
      <c r="Y9857" s="6" t="s">
        <v>12299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32024</v>
      </c>
      <c r="C9858" s="6" t="s">
        <v>17828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14534</v>
      </c>
      <c r="M9858" s="6">
        <v>63</v>
      </c>
      <c r="N9858" s="6" t="e">
        <f>VLOOKUP(A9858,web_archive!D:AB,18,FALSE)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12299</v>
      </c>
      <c r="V9858" s="6" t="s">
        <v>12299</v>
      </c>
      <c r="W9858" s="6" t="s">
        <v>12299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32025</v>
      </c>
      <c r="C9859" s="6" t="s">
        <v>6310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14534</v>
      </c>
      <c r="M9859" s="6">
        <v>63</v>
      </c>
      <c r="N9859" s="6" t="e">
        <f>VLOOKUP(A9859,web_archive!D:AB,18,FALSE)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12299</v>
      </c>
      <c r="V9859" s="6" t="s">
        <v>12299</v>
      </c>
      <c r="W9859" s="6" t="s">
        <v>12299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32026</v>
      </c>
      <c r="C9860" s="6" t="s">
        <v>4378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12295</v>
      </c>
      <c r="M9860" s="6">
        <v>63</v>
      </c>
      <c r="N9860" s="6" t="e">
        <f>VLOOKUP(A9860,web_archive!D:AB,18,FALSE)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14772</v>
      </c>
      <c r="V9860" s="6" t="s">
        <v>12860</v>
      </c>
      <c r="W9860" s="6" t="s">
        <v>16267</v>
      </c>
      <c r="X9860" s="6" t="s">
        <v>12299</v>
      </c>
      <c r="Y9860" s="6" t="s">
        <v>12299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32027</v>
      </c>
      <c r="C9861" s="6" t="s">
        <v>6863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12295</v>
      </c>
      <c r="M9861" s="6">
        <v>63</v>
      </c>
      <c r="N9861" s="6" t="e">
        <f>VLOOKUP(A9861,web_archive!D:AB,18,FALSE)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12299</v>
      </c>
      <c r="V9861" s="6" t="s">
        <v>12299</v>
      </c>
      <c r="W9861" s="6" t="s">
        <v>12299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32028</v>
      </c>
      <c r="C9862" s="6" t="s">
        <v>32029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12295</v>
      </c>
      <c r="M9862" s="6">
        <v>63</v>
      </c>
      <c r="N9862" s="6" t="e">
        <f>VLOOKUP(A9862,web_archive!D:AB,18,FALSE)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15586</v>
      </c>
      <c r="V9862" s="6" t="s">
        <v>13898</v>
      </c>
      <c r="W9862" s="6" t="s">
        <v>15444</v>
      </c>
      <c r="X9862" s="6" t="s">
        <v>13898</v>
      </c>
      <c r="Y9862" s="6" t="s">
        <v>12491</v>
      </c>
      <c r="Z9862" s="6" t="s">
        <v>12299</v>
      </c>
      <c r="AA9862" s="6" t="s">
        <v>12299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32030</v>
      </c>
      <c r="C9863" s="6" t="s">
        <v>32031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12295</v>
      </c>
      <c r="M9863" s="6">
        <v>63</v>
      </c>
      <c r="N9863" s="6" t="e">
        <f>VLOOKUP(A9863,web_archive!D:AB,18,FALSE)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13227</v>
      </c>
      <c r="V9863" s="6" t="s">
        <v>15481</v>
      </c>
      <c r="W9863" s="6" t="s">
        <v>14412</v>
      </c>
      <c r="X9863" s="6">
        <v>10</v>
      </c>
      <c r="Y9863" s="6" t="s">
        <v>12370</v>
      </c>
      <c r="Z9863" s="6" t="s">
        <v>12299</v>
      </c>
      <c r="AA9863" s="6" t="s">
        <v>12299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32032</v>
      </c>
      <c r="C9864" s="6" t="s">
        <v>32033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12295</v>
      </c>
      <c r="M9864" s="6">
        <v>63</v>
      </c>
      <c r="N9864" s="6" t="e">
        <f>VLOOKUP(A9864,web_archive!D:AB,18,FALSE)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12858</v>
      </c>
      <c r="V9864" s="6" t="s">
        <v>15900</v>
      </c>
      <c r="W9864" s="6" t="s">
        <v>32034</v>
      </c>
      <c r="X9864" s="6" t="s">
        <v>16263</v>
      </c>
      <c r="Y9864" s="6">
        <v>1</v>
      </c>
      <c r="Z9864" s="6">
        <v>50</v>
      </c>
      <c r="AA9864" s="6" t="s">
        <v>15302</v>
      </c>
      <c r="AB9864" s="6" t="s">
        <v>32035</v>
      </c>
      <c r="AC9864" s="6" t="s">
        <v>12299</v>
      </c>
      <c r="AD9864" s="6" t="s">
        <v>12299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32036</v>
      </c>
      <c r="C9865" s="6" t="s">
        <v>32037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12295</v>
      </c>
      <c r="M9865" s="6">
        <v>63</v>
      </c>
      <c r="N9865" s="6" t="e">
        <f>VLOOKUP(A9865,web_archive!D:AB,18,FALSE)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32038</v>
      </c>
      <c r="V9865" s="6" t="s">
        <v>14935</v>
      </c>
      <c r="W9865" s="6" t="s">
        <v>14450</v>
      </c>
      <c r="X9865" s="6" t="s">
        <v>32039</v>
      </c>
      <c r="Y9865" s="6" t="s">
        <v>14133</v>
      </c>
      <c r="Z9865" s="6" t="s">
        <v>32040</v>
      </c>
      <c r="AA9865" s="6" t="s">
        <v>32041</v>
      </c>
      <c r="AB9865" s="6" t="s">
        <v>32039</v>
      </c>
      <c r="AC9865" s="6" t="s">
        <v>14133</v>
      </c>
      <c r="AD9865" s="6" t="s">
        <v>32040</v>
      </c>
      <c r="AE9865" s="6" t="s">
        <v>32042</v>
      </c>
      <c r="AF9865" s="6" t="s">
        <v>32039</v>
      </c>
      <c r="AG9865" s="6" t="s">
        <v>14133</v>
      </c>
      <c r="AH9865" s="6" t="s">
        <v>32040</v>
      </c>
      <c r="AI9865" s="6" t="s">
        <v>13000</v>
      </c>
      <c r="AJ9865" s="6" t="s">
        <v>12299</v>
      </c>
      <c r="AK9865" s="6" t="s">
        <v>12299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32043</v>
      </c>
      <c r="C9866" s="6" t="s">
        <v>31630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12295</v>
      </c>
      <c r="M9866" s="6">
        <v>63</v>
      </c>
      <c r="N9866" s="6" t="e">
        <f>VLOOKUP(A9866,web_archive!D:AB,18,FALSE)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15586</v>
      </c>
      <c r="V9866" s="6" t="s">
        <v>13898</v>
      </c>
      <c r="W9866" s="6" t="s">
        <v>15444</v>
      </c>
      <c r="X9866" s="6" t="s">
        <v>13898</v>
      </c>
      <c r="Y9866" s="6" t="s">
        <v>12491</v>
      </c>
      <c r="Z9866" s="6" t="s">
        <v>12299</v>
      </c>
      <c r="AA9866" s="6" t="s">
        <v>12299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32044</v>
      </c>
      <c r="C9867" s="6" t="s">
        <v>31630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12295</v>
      </c>
      <c r="M9867" s="6">
        <v>63</v>
      </c>
      <c r="N9867" s="6" t="e">
        <f>VLOOKUP(A9867,web_archive!D:AB,18,FALSE)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15586</v>
      </c>
      <c r="V9867" s="6" t="s">
        <v>13898</v>
      </c>
      <c r="W9867" s="6" t="s">
        <v>32045</v>
      </c>
      <c r="X9867" s="6" t="s">
        <v>13898</v>
      </c>
      <c r="Y9867" s="6" t="s">
        <v>12451</v>
      </c>
      <c r="Z9867" s="6" t="s">
        <v>12299</v>
      </c>
      <c r="AA9867" s="6" t="s">
        <v>12299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32046</v>
      </c>
      <c r="C9868" s="6" t="s">
        <v>19034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12295</v>
      </c>
      <c r="M9868" s="6">
        <v>63</v>
      </c>
      <c r="N9868" s="6" t="e">
        <f>VLOOKUP(A9868,web_archive!D:AB,18,FALSE)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12752</v>
      </c>
      <c r="V9868" s="6" t="s">
        <v>18152</v>
      </c>
      <c r="W9868" s="6" t="s">
        <v>13656</v>
      </c>
      <c r="X9868" s="6" t="s">
        <v>12299</v>
      </c>
      <c r="Y9868" s="6" t="s">
        <v>12299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32047</v>
      </c>
      <c r="C9869" s="6" t="s">
        <v>5420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14534</v>
      </c>
      <c r="M9869" s="6">
        <v>63</v>
      </c>
      <c r="N9869" s="6" t="e">
        <f>VLOOKUP(A9869,web_archive!D:AB,18,FALSE)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12691</v>
      </c>
      <c r="V9869" s="6" t="s">
        <v>14526</v>
      </c>
      <c r="W9869" s="6" t="s">
        <v>13482</v>
      </c>
      <c r="X9869" s="6" t="s">
        <v>14557</v>
      </c>
      <c r="Y9869" s="6" t="s">
        <v>12567</v>
      </c>
      <c r="Z9869" s="6" t="s">
        <v>14436</v>
      </c>
      <c r="AA9869" s="6" t="s">
        <v>16395</v>
      </c>
      <c r="AB9869" s="6" t="s">
        <v>14436</v>
      </c>
      <c r="AC9869" s="6" t="s">
        <v>12703</v>
      </c>
      <c r="AD9869" s="6" t="s">
        <v>14436</v>
      </c>
      <c r="AE9869" s="6" t="s">
        <v>12739</v>
      </c>
      <c r="AF9869" s="6" t="s">
        <v>18173</v>
      </c>
      <c r="AG9869" s="6" t="s">
        <v>13209</v>
      </c>
      <c r="AH9869" s="6" t="s">
        <v>18173</v>
      </c>
      <c r="AI9869" s="6" t="s">
        <v>13205</v>
      </c>
      <c r="AJ9869" s="6" t="s">
        <v>18019</v>
      </c>
      <c r="AK9869" s="6" t="s">
        <v>13458</v>
      </c>
      <c r="AL9869" s="6" t="s">
        <v>18019</v>
      </c>
      <c r="AM9869" s="6" t="s">
        <v>13456</v>
      </c>
      <c r="AN9869" s="6" t="s">
        <v>17628</v>
      </c>
      <c r="AO9869" s="6" t="s">
        <v>12299</v>
      </c>
      <c r="AP9869" s="6" t="s">
        <v>12299</v>
      </c>
    </row>
    <row r="9870" spans="1:42" x14ac:dyDescent="0.3">
      <c r="A9870" s="6">
        <v>19129</v>
      </c>
      <c r="B9870" s="6" t="s">
        <v>32048</v>
      </c>
      <c r="C9870" s="6" t="s">
        <v>2114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12295</v>
      </c>
      <c r="M9870" s="6">
        <v>63</v>
      </c>
      <c r="N9870" s="6" t="e">
        <f>VLOOKUP(A9870,web_archive!D:AB,18,FALSE)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12787</v>
      </c>
      <c r="V9870" s="6" t="s">
        <v>13643</v>
      </c>
      <c r="W9870" s="6" t="s">
        <v>15664</v>
      </c>
      <c r="X9870" s="6" t="s">
        <v>18012</v>
      </c>
      <c r="Y9870" s="6" t="s">
        <v>18013</v>
      </c>
      <c r="Z9870" s="6" t="s">
        <v>12797</v>
      </c>
      <c r="AA9870" s="6" t="s">
        <v>12549</v>
      </c>
      <c r="AB9870" s="6" t="s">
        <v>16654</v>
      </c>
      <c r="AC9870" s="6" t="s">
        <v>12551</v>
      </c>
      <c r="AD9870" s="6" t="s">
        <v>12404</v>
      </c>
      <c r="AE9870" s="6" t="s">
        <v>12299</v>
      </c>
      <c r="AF9870" s="6" t="s">
        <v>12299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32049</v>
      </c>
      <c r="C9871" s="6" t="s">
        <v>6335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12265</v>
      </c>
      <c r="M9871" s="6">
        <v>63</v>
      </c>
      <c r="N9871" s="6" t="e">
        <f>VLOOKUP(A9871,web_archive!D:AB,18,FALSE)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14525</v>
      </c>
      <c r="V9871" s="6" t="s">
        <v>13522</v>
      </c>
      <c r="W9871" s="6" t="s">
        <v>17892</v>
      </c>
      <c r="X9871" s="6" t="s">
        <v>12483</v>
      </c>
      <c r="Y9871" s="6" t="s">
        <v>12299</v>
      </c>
      <c r="Z9871" s="6" t="s">
        <v>12299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32050</v>
      </c>
      <c r="C9872" s="6" t="s">
        <v>8102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12295</v>
      </c>
      <c r="M9872" s="6">
        <v>63</v>
      </c>
      <c r="N9872" s="6" t="e">
        <f>VLOOKUP(A9872,web_archive!D:AB,18,FALSE)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14525</v>
      </c>
      <c r="V9872" s="6" t="s">
        <v>14842</v>
      </c>
      <c r="W9872" s="6" t="s">
        <v>14331</v>
      </c>
      <c r="X9872" s="6" t="s">
        <v>18065</v>
      </c>
      <c r="Y9872" s="6" t="s">
        <v>18066</v>
      </c>
      <c r="Z9872" s="6" t="s">
        <v>13283</v>
      </c>
      <c r="AA9872" s="6">
        <v>5</v>
      </c>
      <c r="AB9872" s="6">
        <v>30</v>
      </c>
      <c r="AC9872" s="6" t="s">
        <v>12368</v>
      </c>
      <c r="AD9872" s="6" t="s">
        <v>12299</v>
      </c>
      <c r="AE9872" s="6" t="s">
        <v>12299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6505</v>
      </c>
      <c r="C9873" s="6" t="s">
        <v>6502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14534</v>
      </c>
      <c r="M9873" s="6">
        <v>63</v>
      </c>
      <c r="N9873" s="6" t="e">
        <f>VLOOKUP(A9873,web_archive!D:AB,18,FALSE)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12570</v>
      </c>
      <c r="V9873" s="6" t="s">
        <v>12549</v>
      </c>
      <c r="W9873" s="6" t="s">
        <v>13043</v>
      </c>
      <c r="X9873" s="6" t="s">
        <v>12551</v>
      </c>
      <c r="Y9873" s="6" t="s">
        <v>12404</v>
      </c>
      <c r="Z9873" s="6" t="s">
        <v>12299</v>
      </c>
      <c r="AA9873" s="6" t="s">
        <v>12299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32051</v>
      </c>
      <c r="C9874" s="6" t="s">
        <v>32052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12295</v>
      </c>
      <c r="M9874" s="6">
        <v>63</v>
      </c>
      <c r="N9874" s="6" t="e">
        <f>VLOOKUP(A9874,web_archive!D:AB,18,FALSE)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12596</v>
      </c>
      <c r="V9874" s="6" t="s">
        <v>12598</v>
      </c>
      <c r="W9874" s="6" t="s">
        <v>12600</v>
      </c>
      <c r="X9874" s="6" t="s">
        <v>12299</v>
      </c>
      <c r="Y9874" s="6" t="s">
        <v>12299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32053</v>
      </c>
      <c r="C9875" s="6" t="s">
        <v>32054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12295</v>
      </c>
      <c r="M9875" s="6">
        <v>63</v>
      </c>
      <c r="N9875" s="6" t="e">
        <f>VLOOKUP(A9875,web_archive!D:AB,18,FALSE)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12299</v>
      </c>
      <c r="V9875" s="6" t="s">
        <v>12299</v>
      </c>
      <c r="W9875" s="6" t="s">
        <v>12299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32055</v>
      </c>
      <c r="C9876" s="6" t="s">
        <v>32056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12295</v>
      </c>
      <c r="M9876" s="6">
        <v>63</v>
      </c>
      <c r="N9876" s="6" t="e">
        <f>VLOOKUP(A9876,web_archive!D:AB,18,FALSE)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12691</v>
      </c>
      <c r="V9876" s="6" t="s">
        <v>32057</v>
      </c>
      <c r="W9876" s="6" t="s">
        <v>32058</v>
      </c>
      <c r="X9876" s="6" t="s">
        <v>32059</v>
      </c>
      <c r="Y9876" s="6" t="s">
        <v>32060</v>
      </c>
      <c r="Z9876" s="6" t="s">
        <v>28843</v>
      </c>
      <c r="AA9876" s="6" t="s">
        <v>13522</v>
      </c>
      <c r="AB9876" s="6" t="s">
        <v>32061</v>
      </c>
      <c r="AC9876" s="6" t="s">
        <v>32062</v>
      </c>
      <c r="AD9876" s="6" t="s">
        <v>13522</v>
      </c>
      <c r="AE9876" s="6" t="s">
        <v>16368</v>
      </c>
      <c r="AF9876" s="6" t="s">
        <v>12299</v>
      </c>
      <c r="AG9876" s="6" t="s">
        <v>12299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32063</v>
      </c>
      <c r="C9877" s="6" t="s">
        <v>32064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12295</v>
      </c>
      <c r="M9877" s="6">
        <v>63</v>
      </c>
      <c r="N9877" s="6" t="e">
        <f>VLOOKUP(A9877,web_archive!D:AB,18,FALSE)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16154</v>
      </c>
      <c r="V9877" s="6" t="s">
        <v>16427</v>
      </c>
      <c r="W9877" s="6" t="s">
        <v>12675</v>
      </c>
      <c r="X9877" s="6" t="s">
        <v>13495</v>
      </c>
      <c r="Y9877" s="6" t="s">
        <v>18593</v>
      </c>
      <c r="Z9877" s="6" t="s">
        <v>17628</v>
      </c>
      <c r="AA9877" s="6" t="s">
        <v>12299</v>
      </c>
      <c r="AB9877" s="6" t="s">
        <v>12299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32065</v>
      </c>
      <c r="C9878" s="6" t="s">
        <v>32066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12295</v>
      </c>
      <c r="M9878" s="6">
        <v>63</v>
      </c>
      <c r="N9878" s="6" t="e">
        <f>VLOOKUP(A9878,web_archive!D:AB,18,FALSE)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32067</v>
      </c>
      <c r="V9878" s="6" t="s">
        <v>32068</v>
      </c>
      <c r="W9878" s="6" t="s">
        <v>17990</v>
      </c>
      <c r="X9878" s="6" t="s">
        <v>13251</v>
      </c>
      <c r="Y9878" s="6" t="s">
        <v>13898</v>
      </c>
      <c r="Z9878" s="6" t="s">
        <v>32069</v>
      </c>
      <c r="AA9878" s="6" t="s">
        <v>32068</v>
      </c>
      <c r="AB9878" s="6" t="s">
        <v>17002</v>
      </c>
      <c r="AC9878" s="6" t="s">
        <v>32070</v>
      </c>
      <c r="AD9878" s="6" t="s">
        <v>13898</v>
      </c>
      <c r="AE9878" s="6" t="s">
        <v>32071</v>
      </c>
      <c r="AF9878" s="6" t="s">
        <v>32068</v>
      </c>
      <c r="AG9878" s="6" t="s">
        <v>32072</v>
      </c>
      <c r="AH9878" s="6" t="s">
        <v>32073</v>
      </c>
      <c r="AI9878" s="6" t="s">
        <v>13898</v>
      </c>
      <c r="AJ9878" s="6" t="s">
        <v>32074</v>
      </c>
      <c r="AK9878" s="6" t="s">
        <v>32068</v>
      </c>
      <c r="AL9878" s="6" t="s">
        <v>12770</v>
      </c>
      <c r="AM9878" s="6" t="s">
        <v>32075</v>
      </c>
      <c r="AN9878" s="6" t="s">
        <v>13898</v>
      </c>
      <c r="AO9878" s="6" t="s">
        <v>32076</v>
      </c>
      <c r="AP9878" s="6" t="s">
        <v>12913</v>
      </c>
      <c r="AQ9878" s="6">
        <v>70</v>
      </c>
      <c r="AR9878" s="6" t="s">
        <v>16352</v>
      </c>
      <c r="AS9878" s="6" t="s">
        <v>12299</v>
      </c>
      <c r="AT9878" s="6" t="s">
        <v>12299</v>
      </c>
    </row>
    <row r="9879" spans="1:46" x14ac:dyDescent="0.3">
      <c r="A9879" s="6">
        <v>19141</v>
      </c>
      <c r="B9879" s="6" t="s">
        <v>32077</v>
      </c>
      <c r="C9879" s="6" t="s">
        <v>32078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12295</v>
      </c>
      <c r="M9879" s="6">
        <v>63</v>
      </c>
      <c r="N9879" s="6" t="e">
        <f>VLOOKUP(A9879,web_archive!D:AB,18,FALSE)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14525</v>
      </c>
      <c r="V9879" s="6" t="s">
        <v>32079</v>
      </c>
      <c r="W9879" s="6" t="s">
        <v>14785</v>
      </c>
      <c r="X9879" s="6" t="s">
        <v>12549</v>
      </c>
      <c r="Y9879" s="6" t="s">
        <v>12814</v>
      </c>
      <c r="Z9879" s="6" t="s">
        <v>12551</v>
      </c>
      <c r="AA9879" s="6" t="s">
        <v>14596</v>
      </c>
      <c r="AB9879" s="6" t="s">
        <v>13458</v>
      </c>
      <c r="AC9879" s="6" t="s">
        <v>14661</v>
      </c>
      <c r="AD9879" s="6" t="s">
        <v>13456</v>
      </c>
      <c r="AE9879" s="6" t="s">
        <v>14661</v>
      </c>
      <c r="AF9879" s="6" t="s">
        <v>12824</v>
      </c>
      <c r="AG9879" s="6" t="s">
        <v>14661</v>
      </c>
      <c r="AH9879" s="6" t="s">
        <v>12822</v>
      </c>
      <c r="AI9879" s="6" t="s">
        <v>12491</v>
      </c>
      <c r="AJ9879" s="6" t="s">
        <v>12299</v>
      </c>
      <c r="AK9879" s="6" t="s">
        <v>12299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32080</v>
      </c>
      <c r="C9880" s="6" t="s">
        <v>32081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12295</v>
      </c>
      <c r="M9880" s="6">
        <v>63</v>
      </c>
      <c r="N9880" s="6" t="e">
        <f>VLOOKUP(A9880,web_archive!D:AB,18,FALSE)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13909</v>
      </c>
      <c r="V9880" s="6" t="s">
        <v>12489</v>
      </c>
      <c r="W9880" s="6" t="s">
        <v>12299</v>
      </c>
      <c r="X9880" s="6" t="s">
        <v>12299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32082</v>
      </c>
      <c r="C9881" s="6" t="s">
        <v>32083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12295</v>
      </c>
      <c r="M9881" s="6">
        <v>63</v>
      </c>
      <c r="N9881" s="6" t="e">
        <f>VLOOKUP(A9881,web_archive!D:AB,18,FALSE)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14045</v>
      </c>
      <c r="V9881" s="6">
        <v>909</v>
      </c>
      <c r="W9881" s="6" t="s">
        <v>32084</v>
      </c>
      <c r="X9881" s="6" t="s">
        <v>13898</v>
      </c>
      <c r="Y9881" s="6" t="s">
        <v>15837</v>
      </c>
      <c r="Z9881" s="6" t="s">
        <v>13898</v>
      </c>
      <c r="AA9881" s="6" t="s">
        <v>12491</v>
      </c>
      <c r="AB9881" s="6" t="s">
        <v>12299</v>
      </c>
      <c r="AC9881" s="6" t="s">
        <v>12299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32085</v>
      </c>
      <c r="C9882" s="6" t="s">
        <v>32086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12295</v>
      </c>
      <c r="M9882" s="6">
        <v>63</v>
      </c>
      <c r="N9882" s="6" t="e">
        <f>VLOOKUP(A9882,web_archive!D:AB,18,FALSE)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12299</v>
      </c>
      <c r="V9882" s="6" t="s">
        <v>12299</v>
      </c>
      <c r="W9882" s="6" t="s">
        <v>12299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32087</v>
      </c>
      <c r="C9883" s="6" t="s">
        <v>32087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12295</v>
      </c>
      <c r="M9883" s="6">
        <v>63</v>
      </c>
      <c r="N9883" s="6" t="e">
        <f>VLOOKUP(A9883,web_archive!D:AB,18,FALSE)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13138</v>
      </c>
      <c r="V9883" s="6" t="s">
        <v>13064</v>
      </c>
      <c r="W9883" s="6" t="s">
        <v>16890</v>
      </c>
      <c r="X9883" s="6" t="s">
        <v>32088</v>
      </c>
      <c r="Y9883" s="6" t="s">
        <v>12404</v>
      </c>
      <c r="Z9883" s="6" t="s">
        <v>12299</v>
      </c>
      <c r="AA9883" s="6" t="s">
        <v>12299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32089</v>
      </c>
      <c r="C9884" s="6" t="s">
        <v>32090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12295</v>
      </c>
      <c r="M9884" s="6">
        <v>63</v>
      </c>
      <c r="N9884" s="6" t="e">
        <f>VLOOKUP(A9884,web_archive!D:AB,18,FALSE)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16318</v>
      </c>
      <c r="V9884" s="6" t="s">
        <v>14989</v>
      </c>
      <c r="W9884" s="6">
        <v>1</v>
      </c>
      <c r="X9884" s="6">
        <v>50</v>
      </c>
      <c r="Y9884" s="6" t="s">
        <v>32091</v>
      </c>
      <c r="Z9884" s="6" t="s">
        <v>13898</v>
      </c>
      <c r="AA9884" s="6" t="s">
        <v>15837</v>
      </c>
      <c r="AB9884" s="6" t="s">
        <v>13898</v>
      </c>
      <c r="AC9884" s="6" t="s">
        <v>12491</v>
      </c>
      <c r="AD9884" s="6" t="s">
        <v>12299</v>
      </c>
      <c r="AE9884" s="6" t="s">
        <v>12299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32092</v>
      </c>
      <c r="C9885" s="6" t="s">
        <v>32093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12295</v>
      </c>
      <c r="M9885" s="6">
        <v>63</v>
      </c>
      <c r="N9885" s="6" t="e">
        <f>VLOOKUP(A9885,web_archive!D:AB,18,FALSE)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12787</v>
      </c>
      <c r="V9885" s="6" t="s">
        <v>15785</v>
      </c>
      <c r="W9885" s="6" t="s">
        <v>13898</v>
      </c>
      <c r="X9885" s="6" t="s">
        <v>15837</v>
      </c>
      <c r="Y9885" s="6" t="s">
        <v>13898</v>
      </c>
      <c r="Z9885" s="6" t="s">
        <v>12491</v>
      </c>
      <c r="AA9885" s="6" t="s">
        <v>12299</v>
      </c>
      <c r="AB9885" s="6" t="s">
        <v>12299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32094</v>
      </c>
      <c r="C9886" s="6" t="s">
        <v>32095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12295</v>
      </c>
      <c r="M9886" s="6">
        <v>63</v>
      </c>
      <c r="N9886" s="6" t="e">
        <f>VLOOKUP(A9886,web_archive!D:AB,18,FALSE)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16200</v>
      </c>
      <c r="V9886" s="6" t="s">
        <v>16204</v>
      </c>
      <c r="W9886" s="6" t="s">
        <v>32096</v>
      </c>
      <c r="X9886" s="6" t="s">
        <v>13898</v>
      </c>
      <c r="Y9886" s="6" t="s">
        <v>15837</v>
      </c>
      <c r="Z9886" s="6" t="s">
        <v>13898</v>
      </c>
      <c r="AA9886" s="6" t="s">
        <v>12491</v>
      </c>
      <c r="AB9886" s="6" t="s">
        <v>12299</v>
      </c>
      <c r="AC9886" s="6" t="s">
        <v>12299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32097</v>
      </c>
      <c r="C9887" s="6" t="s">
        <v>32098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12295</v>
      </c>
      <c r="M9887" s="6">
        <v>63</v>
      </c>
      <c r="N9887" s="6" t="e">
        <f>VLOOKUP(A9887,web_archive!D:AB,18,FALSE)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12562</v>
      </c>
      <c r="V9887" s="6" t="s">
        <v>12837</v>
      </c>
      <c r="W9887" s="6" t="s">
        <v>32099</v>
      </c>
      <c r="X9887" s="6" t="s">
        <v>13898</v>
      </c>
      <c r="Y9887" s="6" t="s">
        <v>15837</v>
      </c>
      <c r="Z9887" s="6" t="s">
        <v>13898</v>
      </c>
      <c r="AA9887" s="6" t="s">
        <v>12491</v>
      </c>
      <c r="AB9887" s="6" t="s">
        <v>12299</v>
      </c>
      <c r="AC9887" s="6" t="s">
        <v>12299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32100</v>
      </c>
      <c r="C9888" s="6" t="s">
        <v>32101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12295</v>
      </c>
      <c r="M9888" s="6">
        <v>63</v>
      </c>
      <c r="N9888" s="6" t="e">
        <f>VLOOKUP(A9888,web_archive!D:AB,18,FALSE)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12702</v>
      </c>
      <c r="V9888" s="6" t="s">
        <v>16338</v>
      </c>
      <c r="W9888" s="6">
        <v>1</v>
      </c>
      <c r="X9888" s="6" t="s">
        <v>32102</v>
      </c>
      <c r="Y9888" s="6" t="s">
        <v>13898</v>
      </c>
      <c r="Z9888" s="6" t="s">
        <v>15837</v>
      </c>
      <c r="AA9888" s="6" t="s">
        <v>13898</v>
      </c>
      <c r="AB9888" s="6" t="s">
        <v>12491</v>
      </c>
      <c r="AC9888" s="6" t="s">
        <v>12299</v>
      </c>
      <c r="AD9888" s="6" t="s">
        <v>12299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32103</v>
      </c>
      <c r="C9889" s="6" t="s">
        <v>32104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12295</v>
      </c>
      <c r="M9889" s="6">
        <v>63</v>
      </c>
      <c r="N9889" s="6" t="e">
        <f>VLOOKUP(A9889,web_archive!D:AB,18,FALSE)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12562</v>
      </c>
      <c r="V9889" s="6" t="s">
        <v>12563</v>
      </c>
      <c r="W9889" s="6" t="s">
        <v>32099</v>
      </c>
      <c r="X9889" s="6" t="s">
        <v>13898</v>
      </c>
      <c r="Y9889" s="6" t="s">
        <v>15837</v>
      </c>
      <c r="Z9889" s="6" t="s">
        <v>13898</v>
      </c>
      <c r="AA9889" s="6" t="s">
        <v>12491</v>
      </c>
      <c r="AB9889" s="6" t="s">
        <v>12299</v>
      </c>
      <c r="AC9889" s="6" t="s">
        <v>12299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32105</v>
      </c>
      <c r="C9890" s="6" t="s">
        <v>32106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12295</v>
      </c>
      <c r="M9890" s="6">
        <v>63</v>
      </c>
      <c r="N9890" s="6" t="e">
        <f>VLOOKUP(A9890,web_archive!D:AB,18,FALSE)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32107</v>
      </c>
      <c r="V9890" s="6">
        <v>504</v>
      </c>
      <c r="W9890" s="6" t="s">
        <v>32108</v>
      </c>
      <c r="X9890" s="6" t="s">
        <v>13898</v>
      </c>
      <c r="Y9890" s="6" t="s">
        <v>15837</v>
      </c>
      <c r="Z9890" s="6" t="s">
        <v>13898</v>
      </c>
      <c r="AA9890" s="6" t="s">
        <v>12491</v>
      </c>
      <c r="AB9890" s="6" t="s">
        <v>12299</v>
      </c>
      <c r="AC9890" s="6" t="s">
        <v>12299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32109</v>
      </c>
      <c r="C9891" s="6" t="s">
        <v>32110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12295</v>
      </c>
      <c r="M9891" s="6">
        <v>63</v>
      </c>
      <c r="N9891" s="6" t="e">
        <f>VLOOKUP(A9891,web_archive!D:AB,18,FALSE)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12702</v>
      </c>
      <c r="V9891" s="6" t="s">
        <v>13286</v>
      </c>
      <c r="W9891" s="6">
        <v>5</v>
      </c>
      <c r="X9891" s="6" t="s">
        <v>13392</v>
      </c>
      <c r="Y9891" s="6" t="s">
        <v>13898</v>
      </c>
      <c r="Z9891" s="6" t="s">
        <v>15837</v>
      </c>
      <c r="AA9891" s="6" t="s">
        <v>13898</v>
      </c>
      <c r="AB9891" s="6" t="s">
        <v>12491</v>
      </c>
      <c r="AC9891" s="6" t="s">
        <v>12299</v>
      </c>
      <c r="AD9891" s="6" t="s">
        <v>12299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32111</v>
      </c>
      <c r="C9892" s="6" t="s">
        <v>32112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12295</v>
      </c>
      <c r="M9892" s="6">
        <v>63</v>
      </c>
      <c r="N9892" s="6" t="e">
        <f>VLOOKUP(A9892,web_archive!D:AB,18,FALSE)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32113</v>
      </c>
      <c r="V9892" s="6" t="s">
        <v>15443</v>
      </c>
      <c r="W9892" s="6" t="s">
        <v>13898</v>
      </c>
      <c r="X9892" s="6" t="s">
        <v>15837</v>
      </c>
      <c r="Y9892" s="6" t="s">
        <v>13898</v>
      </c>
      <c r="Z9892" s="6" t="s">
        <v>12491</v>
      </c>
      <c r="AA9892" s="6" t="s">
        <v>12299</v>
      </c>
      <c r="AB9892" s="6" t="s">
        <v>12299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32114</v>
      </c>
      <c r="C9893" s="6" t="s">
        <v>32115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12295</v>
      </c>
      <c r="M9893" s="6">
        <v>63</v>
      </c>
      <c r="N9893" s="6" t="e">
        <f>VLOOKUP(A9893,web_archive!D:AB,18,FALSE)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12978</v>
      </c>
      <c r="V9893" s="6" t="s">
        <v>12551</v>
      </c>
      <c r="W9893" s="6" t="s">
        <v>17867</v>
      </c>
      <c r="X9893" s="6" t="s">
        <v>12600</v>
      </c>
      <c r="Y9893" s="6" t="s">
        <v>12299</v>
      </c>
      <c r="Z9893" s="6" t="s">
        <v>12299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32116</v>
      </c>
      <c r="C9894" s="6" t="s">
        <v>32081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12295</v>
      </c>
      <c r="M9894" s="6">
        <v>63</v>
      </c>
      <c r="N9894" s="6" t="e">
        <f>VLOOKUP(A9894,web_archive!D:AB,18,FALSE)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12841</v>
      </c>
      <c r="V9894" s="6" t="s">
        <v>13825</v>
      </c>
      <c r="W9894" s="6" t="s">
        <v>32117</v>
      </c>
      <c r="X9894" s="6" t="s">
        <v>32118</v>
      </c>
      <c r="Y9894" s="6" t="s">
        <v>32119</v>
      </c>
      <c r="Z9894" s="6" t="s">
        <v>13898</v>
      </c>
      <c r="AA9894" s="6" t="s">
        <v>15837</v>
      </c>
      <c r="AB9894" s="6" t="s">
        <v>13898</v>
      </c>
      <c r="AC9894" s="6" t="s">
        <v>12491</v>
      </c>
      <c r="AD9894" s="6" t="s">
        <v>12299</v>
      </c>
      <c r="AE9894" s="6" t="s">
        <v>12299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32120</v>
      </c>
      <c r="C9895" s="6" t="s">
        <v>32121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12295</v>
      </c>
      <c r="M9895" s="6">
        <v>63</v>
      </c>
      <c r="N9895" s="6" t="e">
        <f>VLOOKUP(A9895,web_archive!D:AB,18,FALSE)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12299</v>
      </c>
      <c r="V9895" s="6" t="s">
        <v>12299</v>
      </c>
      <c r="W9895" s="6" t="s">
        <v>12299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32122</v>
      </c>
      <c r="C9896" s="6" t="s">
        <v>32123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12295</v>
      </c>
      <c r="M9896" s="6">
        <v>63</v>
      </c>
      <c r="N9896" s="6" t="e">
        <f>VLOOKUP(A9896,web_archive!D:AB,18,FALSE)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12660</v>
      </c>
      <c r="V9896" s="6" t="s">
        <v>14891</v>
      </c>
      <c r="W9896" s="6" t="s">
        <v>32124</v>
      </c>
      <c r="X9896" s="6" t="s">
        <v>32125</v>
      </c>
      <c r="Y9896" s="6" t="s">
        <v>32126</v>
      </c>
      <c r="Z9896" s="6" t="s">
        <v>12549</v>
      </c>
      <c r="AA9896" s="6" t="s">
        <v>12797</v>
      </c>
      <c r="AB9896" s="6" t="s">
        <v>12551</v>
      </c>
      <c r="AC9896" s="6" t="s">
        <v>32127</v>
      </c>
      <c r="AD9896" s="6" t="s">
        <v>15285</v>
      </c>
      <c r="AE9896" s="6" t="s">
        <v>12299</v>
      </c>
      <c r="AF9896" s="6" t="s">
        <v>12299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32128</v>
      </c>
      <c r="C9897" s="6" t="s">
        <v>32129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12295</v>
      </c>
      <c r="M9897" s="6">
        <v>63</v>
      </c>
      <c r="N9897" s="6" t="e">
        <f>VLOOKUP(A9897,web_archive!D:AB,18,FALSE)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13138</v>
      </c>
      <c r="V9897" s="6" t="s">
        <v>14502</v>
      </c>
      <c r="W9897" s="6" t="s">
        <v>12491</v>
      </c>
      <c r="X9897" s="6" t="s">
        <v>12299</v>
      </c>
      <c r="Y9897" s="6" t="s">
        <v>12299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32130</v>
      </c>
      <c r="C9898" s="6" t="s">
        <v>32131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12295</v>
      </c>
      <c r="M9898" s="6">
        <v>63</v>
      </c>
      <c r="N9898" s="6" t="e">
        <f>VLOOKUP(A9898,web_archive!D:AB,18,FALSE)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14671</v>
      </c>
      <c r="V9898" s="6" t="s">
        <v>32132</v>
      </c>
      <c r="W9898" s="6">
        <v>70</v>
      </c>
      <c r="X9898" s="6">
        <v>5000</v>
      </c>
      <c r="Y9898" s="6" t="s">
        <v>12682</v>
      </c>
      <c r="Z9898" s="6" t="s">
        <v>25265</v>
      </c>
      <c r="AA9898" s="6" t="s">
        <v>32132</v>
      </c>
      <c r="AB9898" s="6">
        <v>50</v>
      </c>
      <c r="AC9898" s="6">
        <v>5000</v>
      </c>
      <c r="AD9898" s="6" t="s">
        <v>13686</v>
      </c>
      <c r="AE9898" s="6" t="s">
        <v>32133</v>
      </c>
      <c r="AF9898" s="6" t="s">
        <v>13064</v>
      </c>
      <c r="AG9898" s="6" t="s">
        <v>32134</v>
      </c>
      <c r="AH9898" s="6" t="s">
        <v>32135</v>
      </c>
      <c r="AI9898" s="6">
        <v>1</v>
      </c>
      <c r="AJ9898" s="6" t="s">
        <v>32136</v>
      </c>
      <c r="AK9898" s="6" t="s">
        <v>12299</v>
      </c>
      <c r="AL9898" s="6" t="s">
        <v>12299</v>
      </c>
      <c r="AM9898" s="6"/>
      <c r="AN9898" s="6"/>
    </row>
    <row r="9899" spans="1:40" x14ac:dyDescent="0.3">
      <c r="A9899" s="6">
        <v>19165</v>
      </c>
      <c r="B9899" s="6" t="s">
        <v>32137</v>
      </c>
      <c r="C9899" s="6" t="s">
        <v>32138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12295</v>
      </c>
      <c r="M9899" s="6">
        <v>63</v>
      </c>
      <c r="N9899" s="6" t="e">
        <f>VLOOKUP(A9899,web_archive!D:AB,18,FALSE)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14671</v>
      </c>
      <c r="V9899" s="6" t="s">
        <v>16435</v>
      </c>
      <c r="W9899" s="6">
        <v>70</v>
      </c>
      <c r="X9899" s="6">
        <v>5000</v>
      </c>
      <c r="Y9899" s="6" t="s">
        <v>12682</v>
      </c>
      <c r="Z9899" s="6" t="s">
        <v>25265</v>
      </c>
      <c r="AA9899" s="6" t="s">
        <v>16435</v>
      </c>
      <c r="AB9899" s="6">
        <v>50</v>
      </c>
      <c r="AC9899" s="6">
        <v>5000</v>
      </c>
      <c r="AD9899" s="6" t="s">
        <v>13686</v>
      </c>
      <c r="AE9899" s="6" t="s">
        <v>32133</v>
      </c>
      <c r="AF9899" s="6" t="s">
        <v>15885</v>
      </c>
      <c r="AG9899" s="6" t="s">
        <v>32139</v>
      </c>
      <c r="AH9899" s="6" t="s">
        <v>32140</v>
      </c>
      <c r="AI9899" s="6">
        <v>2</v>
      </c>
      <c r="AJ9899" s="6" t="s">
        <v>32141</v>
      </c>
      <c r="AK9899" s="6">
        <v>1</v>
      </c>
      <c r="AL9899" s="6" t="s">
        <v>32136</v>
      </c>
      <c r="AM9899" s="6" t="s">
        <v>12299</v>
      </c>
      <c r="AN9899" s="6" t="s">
        <v>12299</v>
      </c>
    </row>
    <row r="9900" spans="1:40" x14ac:dyDescent="0.3">
      <c r="A9900" s="6">
        <v>19166</v>
      </c>
      <c r="B9900" s="6" t="s">
        <v>32142</v>
      </c>
      <c r="C9900" s="6" t="s">
        <v>32143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12295</v>
      </c>
      <c r="M9900" s="6">
        <v>63</v>
      </c>
      <c r="N9900" s="6" t="e">
        <f>VLOOKUP(A9900,web_archive!D:AB,18,FALSE)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13227</v>
      </c>
      <c r="V9900" s="6" t="s">
        <v>32144</v>
      </c>
      <c r="W9900" s="6">
        <v>6</v>
      </c>
      <c r="X9900" s="6" t="s">
        <v>12617</v>
      </c>
      <c r="Y9900" s="6" t="s">
        <v>12299</v>
      </c>
      <c r="Z9900" s="6" t="s">
        <v>12299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32145</v>
      </c>
      <c r="C9901" s="6" t="s">
        <v>32146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12295</v>
      </c>
      <c r="M9901" s="6">
        <v>63</v>
      </c>
      <c r="N9901" s="6" t="e">
        <f>VLOOKUP(A9901,web_archive!D:AB,18,FALSE)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12596</v>
      </c>
      <c r="V9901" s="6" t="s">
        <v>12675</v>
      </c>
      <c r="W9901" s="6" t="s">
        <v>32147</v>
      </c>
      <c r="X9901" s="6">
        <v>23177</v>
      </c>
      <c r="Y9901" s="6" t="s">
        <v>32148</v>
      </c>
      <c r="Z9901" s="6">
        <v>7059</v>
      </c>
      <c r="AA9901" s="6" t="s">
        <v>32148</v>
      </c>
      <c r="AB9901" s="6">
        <v>7060</v>
      </c>
      <c r="AC9901" s="6" t="s">
        <v>13672</v>
      </c>
      <c r="AD9901" s="6" t="s">
        <v>12299</v>
      </c>
      <c r="AE9901" s="6" t="s">
        <v>12299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32149</v>
      </c>
      <c r="C9902" s="6" t="s">
        <v>31981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12295</v>
      </c>
      <c r="M9902" s="6">
        <v>63</v>
      </c>
      <c r="N9902" s="6" t="e">
        <f>VLOOKUP(A9902,web_archive!D:AB,18,FALSE)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12570</v>
      </c>
      <c r="V9902" s="6" t="s">
        <v>13285</v>
      </c>
      <c r="W9902" s="6" t="s">
        <v>12814</v>
      </c>
      <c r="X9902" s="6" t="s">
        <v>13285</v>
      </c>
      <c r="Y9902" s="6" t="s">
        <v>12491</v>
      </c>
      <c r="Z9902" s="6" t="s">
        <v>12299</v>
      </c>
      <c r="AA9902" s="6" t="s">
        <v>12299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32150</v>
      </c>
      <c r="C9903" s="6" t="s">
        <v>31959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12295</v>
      </c>
      <c r="M9903" s="6">
        <v>63</v>
      </c>
      <c r="N9903" s="6" t="e">
        <f>VLOOKUP(A9903,web_archive!D:AB,18,FALSE)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14296</v>
      </c>
      <c r="V9903" s="6" t="s">
        <v>32151</v>
      </c>
      <c r="W9903" s="6" t="s">
        <v>12451</v>
      </c>
      <c r="X9903" s="6" t="s">
        <v>12299</v>
      </c>
      <c r="Y9903" s="6" t="s">
        <v>12299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32152</v>
      </c>
      <c r="C9904" s="6" t="s">
        <v>31959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12295</v>
      </c>
      <c r="M9904" s="6">
        <v>63</v>
      </c>
      <c r="N9904" s="6" t="e">
        <f>VLOOKUP(A9904,web_archive!D:AB,18,FALSE)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14296</v>
      </c>
      <c r="V9904" s="6" t="s">
        <v>32151</v>
      </c>
      <c r="W9904" s="6" t="s">
        <v>12451</v>
      </c>
      <c r="X9904" s="6" t="s">
        <v>12299</v>
      </c>
      <c r="Y9904" s="6" t="s">
        <v>12299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32153</v>
      </c>
      <c r="C9905" s="6" t="s">
        <v>18294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12295</v>
      </c>
      <c r="M9905" s="6">
        <v>63</v>
      </c>
      <c r="N9905" s="6" t="e">
        <f>VLOOKUP(A9905,web_archive!D:AB,18,FALSE)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12858</v>
      </c>
      <c r="V9905" s="6" t="s">
        <v>12762</v>
      </c>
      <c r="W9905" s="6" t="s">
        <v>14526</v>
      </c>
      <c r="X9905" s="6" t="s">
        <v>12956</v>
      </c>
      <c r="Y9905" s="6" t="s">
        <v>18295</v>
      </c>
      <c r="Z9905" s="6" t="s">
        <v>15143</v>
      </c>
      <c r="AA9905" s="6" t="s">
        <v>12299</v>
      </c>
      <c r="AB9905" s="6" t="s">
        <v>12299</v>
      </c>
    </row>
    <row r="9906" spans="1:28" x14ac:dyDescent="0.3">
      <c r="A9906" s="6">
        <v>19180</v>
      </c>
      <c r="B9906" s="6" t="s">
        <v>32154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12295</v>
      </c>
      <c r="M9906" s="6">
        <v>63</v>
      </c>
      <c r="N9906" s="6" t="e">
        <f>VLOOKUP(A9906,web_archive!D:AB,18,FALSE)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14525</v>
      </c>
      <c r="V9906" s="6" t="s">
        <v>18269</v>
      </c>
      <c r="W9906" s="6" t="s">
        <v>12598</v>
      </c>
      <c r="X9906" s="6" t="s">
        <v>18270</v>
      </c>
      <c r="Y9906" s="6" t="s">
        <v>18271</v>
      </c>
      <c r="Z9906" s="6" t="s">
        <v>12489</v>
      </c>
      <c r="AA9906" s="6" t="s">
        <v>12299</v>
      </c>
      <c r="AB9906" s="6" t="s">
        <v>12299</v>
      </c>
    </row>
    <row r="9907" spans="1:28" x14ac:dyDescent="0.3">
      <c r="A9907" s="6">
        <v>19181</v>
      </c>
      <c r="B9907" s="6" t="s">
        <v>32155</v>
      </c>
      <c r="C9907" s="6" t="s">
        <v>31593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12295</v>
      </c>
      <c r="M9907" s="6">
        <v>63</v>
      </c>
      <c r="N9907" s="6" t="e">
        <f>VLOOKUP(A9907,web_archive!D:AB,18,FALSE)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14677</v>
      </c>
      <c r="V9907" s="6" t="s">
        <v>13639</v>
      </c>
      <c r="W9907" s="6" t="s">
        <v>12299</v>
      </c>
      <c r="X9907" s="6" t="s">
        <v>12299</v>
      </c>
      <c r="Y9907" s="6"/>
      <c r="Z9907" s="6"/>
      <c r="AA9907" s="6"/>
      <c r="AB9907" s="6"/>
    </row>
    <row r="9908" spans="1:28" x14ac:dyDescent="0.3">
      <c r="A9908" s="6" t="s">
        <v>12401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VLOOKUP(A9908,web_archive!D:AB,18,FALSE)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32156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VLOOKUP(A9909,web_archive!D:AB,18,FALSE)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12401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VLOOKUP(A9910,web_archive!D:AB,18,FALSE)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32157</v>
      </c>
      <c r="C9911" s="6" t="s">
        <v>32158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12295</v>
      </c>
      <c r="M9911" s="6">
        <v>63</v>
      </c>
      <c r="N9911" s="6" t="e">
        <f>VLOOKUP(A9911,web_archive!D:AB,18,FALSE)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12691</v>
      </c>
      <c r="V9911" s="6" t="s">
        <v>12600</v>
      </c>
      <c r="W9911" s="6" t="s">
        <v>12299</v>
      </c>
      <c r="X9911" s="6" t="s">
        <v>12299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32159</v>
      </c>
      <c r="C9912" s="6" t="s">
        <v>32160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12295</v>
      </c>
      <c r="M9912" s="6">
        <v>63</v>
      </c>
      <c r="N9912" s="6" t="e">
        <f>VLOOKUP(A9912,web_archive!D:AB,18,FALSE)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12299</v>
      </c>
      <c r="V9912" s="6" t="s">
        <v>12299</v>
      </c>
      <c r="W9912" s="6" t="s">
        <v>12299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32161</v>
      </c>
      <c r="C9913" s="6" t="s">
        <v>32162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12295</v>
      </c>
      <c r="M9913" s="6">
        <v>63</v>
      </c>
      <c r="N9913" s="6" t="e">
        <f>VLOOKUP(A9913,web_archive!D:AB,18,FALSE)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12299</v>
      </c>
      <c r="V9913" s="6" t="s">
        <v>12299</v>
      </c>
      <c r="W9913" s="6" t="s">
        <v>12299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32163</v>
      </c>
      <c r="C9914" s="6" t="s">
        <v>32164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12295</v>
      </c>
      <c r="M9914" s="6">
        <v>63</v>
      </c>
      <c r="N9914" s="6" t="e">
        <f>VLOOKUP(A9914,web_archive!D:AB,18,FALSE)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12299</v>
      </c>
      <c r="V9914" s="6" t="s">
        <v>12299</v>
      </c>
      <c r="W9914" s="6" t="s">
        <v>12299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32165</v>
      </c>
      <c r="C9915" s="6" t="s">
        <v>32166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12295</v>
      </c>
      <c r="M9915" s="6">
        <v>63</v>
      </c>
      <c r="N9915" s="6" t="e">
        <f>VLOOKUP(A9915,web_archive!D:AB,18,FALSE)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12299</v>
      </c>
      <c r="V9915" s="6" t="s">
        <v>12299</v>
      </c>
      <c r="W9915" s="6" t="s">
        <v>12299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32167</v>
      </c>
      <c r="C9916" s="6" t="s">
        <v>32168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12295</v>
      </c>
      <c r="M9916" s="6">
        <v>63</v>
      </c>
      <c r="N9916" s="6" t="e">
        <f>VLOOKUP(A9916,web_archive!D:AB,18,FALSE)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12299</v>
      </c>
      <c r="V9916" s="6" t="s">
        <v>12299</v>
      </c>
      <c r="W9916" s="6" t="s">
        <v>12299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32169</v>
      </c>
      <c r="C9917" s="6" t="s">
        <v>32170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12295</v>
      </c>
      <c r="M9917" s="6">
        <v>63</v>
      </c>
      <c r="N9917" s="6" t="e">
        <f>VLOOKUP(A9917,web_archive!D:AB,18,FALSE)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12299</v>
      </c>
      <c r="V9917" s="6" t="s">
        <v>12299</v>
      </c>
      <c r="W9917" s="6" t="s">
        <v>12299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32171</v>
      </c>
      <c r="C9918" s="6" t="s">
        <v>32172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12295</v>
      </c>
      <c r="M9918" s="6">
        <v>63</v>
      </c>
      <c r="N9918" s="6" t="e">
        <f>VLOOKUP(A9918,web_archive!D:AB,18,FALSE)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14783</v>
      </c>
      <c r="V9918" s="6" t="s">
        <v>12368</v>
      </c>
      <c r="W9918" s="6" t="s">
        <v>12299</v>
      </c>
      <c r="X9918" s="6" t="s">
        <v>12299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32173</v>
      </c>
      <c r="C9919" s="6" t="s">
        <v>32174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12295</v>
      </c>
      <c r="M9919" s="6">
        <v>63</v>
      </c>
      <c r="N9919" s="6" t="e">
        <f>VLOOKUP(A9919,web_archive!D:AB,18,FALSE)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14783</v>
      </c>
      <c r="V9919" s="6" t="s">
        <v>12368</v>
      </c>
      <c r="W9919" s="6" t="s">
        <v>12299</v>
      </c>
      <c r="X9919" s="6" t="s">
        <v>12299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32175</v>
      </c>
      <c r="C9920" s="6" t="s">
        <v>32176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12295</v>
      </c>
      <c r="M9920" s="6">
        <v>63</v>
      </c>
      <c r="N9920" s="6" t="e">
        <f>VLOOKUP(A9920,web_archive!D:AB,18,FALSE)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14783</v>
      </c>
      <c r="V9920" s="6" t="s">
        <v>12368</v>
      </c>
      <c r="W9920" s="6" t="s">
        <v>12299</v>
      </c>
      <c r="X9920" s="6" t="s">
        <v>12299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32177</v>
      </c>
      <c r="C9921" s="6" t="s">
        <v>32178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12295</v>
      </c>
      <c r="M9921" s="6">
        <v>63</v>
      </c>
      <c r="N9921" s="6" t="e">
        <f>VLOOKUP(A9921,web_archive!D:AB,18,FALSE)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14783</v>
      </c>
      <c r="V9921" s="6" t="s">
        <v>12368</v>
      </c>
      <c r="W9921" s="6" t="s">
        <v>12299</v>
      </c>
      <c r="X9921" s="6" t="s">
        <v>12299</v>
      </c>
    </row>
    <row r="9922" spans="1:24" x14ac:dyDescent="0.3">
      <c r="A9922" s="6">
        <v>19511</v>
      </c>
      <c r="B9922" s="6" t="s">
        <v>32179</v>
      </c>
      <c r="C9922" s="6" t="s">
        <v>32180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12295</v>
      </c>
      <c r="M9922" s="6">
        <v>63</v>
      </c>
      <c r="N9922" s="6" t="e">
        <f>VLOOKUP(A9922,web_archive!D:AB,18,FALSE)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14783</v>
      </c>
      <c r="V9922" s="6" t="s">
        <v>12368</v>
      </c>
      <c r="W9922" s="6" t="s">
        <v>12299</v>
      </c>
      <c r="X9922" s="6" t="s">
        <v>12299</v>
      </c>
    </row>
    <row r="9923" spans="1:24" x14ac:dyDescent="0.3">
      <c r="A9923" s="6">
        <v>19512</v>
      </c>
      <c r="B9923" s="6" t="s">
        <v>32181</v>
      </c>
      <c r="C9923" s="6" t="s">
        <v>32182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12295</v>
      </c>
      <c r="M9923" s="6">
        <v>63</v>
      </c>
      <c r="N9923" s="6" t="e">
        <f>VLOOKUP(A9923,web_archive!D:AB,18,FALSE)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14783</v>
      </c>
      <c r="V9923" s="6" t="s">
        <v>12368</v>
      </c>
      <c r="W9923" s="6" t="s">
        <v>12299</v>
      </c>
      <c r="X9923" s="6" t="s">
        <v>12299</v>
      </c>
    </row>
    <row r="9924" spans="1:24" x14ac:dyDescent="0.3">
      <c r="A9924" s="6">
        <v>19513</v>
      </c>
      <c r="B9924" s="6" t="s">
        <v>32183</v>
      </c>
      <c r="C9924" s="6" t="s">
        <v>32184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12295</v>
      </c>
      <c r="M9924" s="6">
        <v>63</v>
      </c>
      <c r="N9924" s="6" t="e">
        <f>VLOOKUP(A9924,web_archive!D:AB,18,FALSE)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14783</v>
      </c>
      <c r="V9924" s="6" t="s">
        <v>12368</v>
      </c>
      <c r="W9924" s="6" t="s">
        <v>12299</v>
      </c>
      <c r="X9924" s="6" t="s">
        <v>12299</v>
      </c>
    </row>
    <row r="9925" spans="1:24" x14ac:dyDescent="0.3">
      <c r="A9925" s="6">
        <v>19514</v>
      </c>
      <c r="B9925" s="6" t="s">
        <v>32185</v>
      </c>
      <c r="C9925" s="6" t="s">
        <v>32186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12295</v>
      </c>
      <c r="M9925" s="6">
        <v>63</v>
      </c>
      <c r="N9925" s="6" t="e">
        <f>VLOOKUP(A9925,web_archive!D:AB,18,FALSE)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14783</v>
      </c>
      <c r="V9925" s="6" t="s">
        <v>12368</v>
      </c>
      <c r="W9925" s="6" t="s">
        <v>12299</v>
      </c>
      <c r="X9925" s="6" t="s">
        <v>12299</v>
      </c>
    </row>
    <row r="9926" spans="1:24" x14ac:dyDescent="0.3">
      <c r="A9926" s="6">
        <v>19515</v>
      </c>
      <c r="B9926" s="6" t="s">
        <v>32187</v>
      </c>
      <c r="C9926" s="6" t="s">
        <v>32188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12295</v>
      </c>
      <c r="M9926" s="6">
        <v>63</v>
      </c>
      <c r="N9926" s="6" t="e">
        <f>VLOOKUP(A9926,web_archive!D:AB,18,FALSE)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14783</v>
      </c>
      <c r="V9926" s="6" t="s">
        <v>12368</v>
      </c>
      <c r="W9926" s="6" t="s">
        <v>12299</v>
      </c>
      <c r="X9926" s="6" t="s">
        <v>12299</v>
      </c>
    </row>
    <row r="9927" spans="1:24" x14ac:dyDescent="0.3">
      <c r="A9927" s="6">
        <v>19516</v>
      </c>
      <c r="B9927" s="6" t="s">
        <v>32189</v>
      </c>
      <c r="C9927" s="6" t="s">
        <v>32190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12295</v>
      </c>
      <c r="M9927" s="6">
        <v>63</v>
      </c>
      <c r="N9927" s="6" t="e">
        <f>VLOOKUP(A9927,web_archive!D:AB,18,FALSE)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14783</v>
      </c>
      <c r="V9927" s="6" t="s">
        <v>12368</v>
      </c>
      <c r="W9927" s="6" t="s">
        <v>12299</v>
      </c>
      <c r="X9927" s="6" t="s">
        <v>12299</v>
      </c>
    </row>
    <row r="9928" spans="1:24" x14ac:dyDescent="0.3">
      <c r="A9928" s="6">
        <v>19517</v>
      </c>
      <c r="B9928" s="6" t="s">
        <v>32191</v>
      </c>
      <c r="C9928" s="6" t="s">
        <v>32192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12295</v>
      </c>
      <c r="M9928" s="6">
        <v>63</v>
      </c>
      <c r="N9928" s="6" t="e">
        <f>VLOOKUP(A9928,web_archive!D:AB,18,FALSE)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14783</v>
      </c>
      <c r="V9928" s="6" t="s">
        <v>12368</v>
      </c>
      <c r="W9928" s="6" t="s">
        <v>12299</v>
      </c>
      <c r="X9928" s="6" t="s">
        <v>12299</v>
      </c>
    </row>
    <row r="9929" spans="1:24" x14ac:dyDescent="0.3">
      <c r="A9929" s="6">
        <v>19518</v>
      </c>
      <c r="B9929" s="6" t="s">
        <v>32193</v>
      </c>
      <c r="C9929" s="6" t="s">
        <v>32193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12295</v>
      </c>
      <c r="M9929" s="6">
        <v>63</v>
      </c>
      <c r="N9929" s="6" t="e">
        <f>VLOOKUP(A9929,web_archive!D:AB,18,FALSE)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14783</v>
      </c>
      <c r="V9929" s="6" t="s">
        <v>12368</v>
      </c>
      <c r="W9929" s="6" t="s">
        <v>12299</v>
      </c>
      <c r="X9929" s="6" t="s">
        <v>12299</v>
      </c>
    </row>
    <row r="9930" spans="1:24" x14ac:dyDescent="0.3">
      <c r="A9930" s="6">
        <v>19519</v>
      </c>
      <c r="B9930" s="6" t="s">
        <v>32194</v>
      </c>
      <c r="C9930" s="6" t="s">
        <v>30939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12295</v>
      </c>
      <c r="M9930" s="6">
        <v>63</v>
      </c>
      <c r="N9930" s="6" t="e">
        <f>VLOOKUP(A9930,web_archive!D:AB,18,FALSE)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14783</v>
      </c>
      <c r="V9930" s="6" t="s">
        <v>12368</v>
      </c>
      <c r="W9930" s="6" t="s">
        <v>12299</v>
      </c>
      <c r="X9930" s="6" t="s">
        <v>12299</v>
      </c>
    </row>
    <row r="9931" spans="1:24" x14ac:dyDescent="0.3">
      <c r="A9931" s="6">
        <v>19520</v>
      </c>
      <c r="B9931" s="6" t="s">
        <v>32195</v>
      </c>
      <c r="C9931" s="6" t="s">
        <v>32196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12295</v>
      </c>
      <c r="M9931" s="6">
        <v>63</v>
      </c>
      <c r="N9931" s="6" t="e">
        <f>VLOOKUP(A9931,web_archive!D:AB,18,FALSE)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14783</v>
      </c>
      <c r="V9931" s="6" t="s">
        <v>12368</v>
      </c>
      <c r="W9931" s="6" t="s">
        <v>12299</v>
      </c>
      <c r="X9931" s="6" t="s">
        <v>12299</v>
      </c>
    </row>
    <row r="9932" spans="1:24" x14ac:dyDescent="0.3">
      <c r="A9932" s="6">
        <v>19521</v>
      </c>
      <c r="B9932" s="6" t="s">
        <v>32197</v>
      </c>
      <c r="C9932" s="6" t="s">
        <v>32198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12295</v>
      </c>
      <c r="M9932" s="6">
        <v>63</v>
      </c>
      <c r="N9932" s="6" t="e">
        <f>VLOOKUP(A9932,web_archive!D:AB,18,FALSE)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14783</v>
      </c>
      <c r="V9932" s="6" t="s">
        <v>12368</v>
      </c>
      <c r="W9932" s="6" t="s">
        <v>12299</v>
      </c>
      <c r="X9932" s="6" t="s">
        <v>12299</v>
      </c>
    </row>
    <row r="9933" spans="1:24" x14ac:dyDescent="0.3">
      <c r="A9933" s="6">
        <v>19522</v>
      </c>
      <c r="B9933" s="6" t="s">
        <v>32199</v>
      </c>
      <c r="C9933" s="6" t="s">
        <v>32200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12295</v>
      </c>
      <c r="M9933" s="6">
        <v>63</v>
      </c>
      <c r="N9933" s="6" t="e">
        <f>VLOOKUP(A9933,web_archive!D:AB,18,FALSE)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14783</v>
      </c>
      <c r="V9933" s="6" t="s">
        <v>12368</v>
      </c>
      <c r="W9933" s="6" t="s">
        <v>12299</v>
      </c>
      <c r="X9933" s="6" t="s">
        <v>12299</v>
      </c>
    </row>
    <row r="9934" spans="1:24" x14ac:dyDescent="0.3">
      <c r="A9934" s="6">
        <v>19523</v>
      </c>
      <c r="B9934" s="6" t="s">
        <v>32201</v>
      </c>
      <c r="C9934" s="6" t="s">
        <v>3912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12295</v>
      </c>
      <c r="M9934" s="6">
        <v>63</v>
      </c>
      <c r="N9934" s="6" t="e">
        <f>VLOOKUP(A9934,web_archive!D:AB,18,FALSE)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14783</v>
      </c>
      <c r="V9934" s="6" t="s">
        <v>12368</v>
      </c>
      <c r="W9934" s="6" t="s">
        <v>12299</v>
      </c>
      <c r="X9934" s="6" t="s">
        <v>12299</v>
      </c>
    </row>
    <row r="9935" spans="1:24" x14ac:dyDescent="0.3">
      <c r="A9935" s="6">
        <v>19524</v>
      </c>
      <c r="B9935" s="6" t="s">
        <v>32202</v>
      </c>
      <c r="C9935" s="6" t="s">
        <v>32203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12295</v>
      </c>
      <c r="M9935" s="6">
        <v>63</v>
      </c>
      <c r="N9935" s="6" t="e">
        <f>VLOOKUP(A9935,web_archive!D:AB,18,FALSE)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14783</v>
      </c>
      <c r="V9935" s="6" t="s">
        <v>12368</v>
      </c>
      <c r="W9935" s="6" t="s">
        <v>12299</v>
      </c>
      <c r="X9935" s="6" t="s">
        <v>12299</v>
      </c>
    </row>
    <row r="9936" spans="1:24" x14ac:dyDescent="0.3">
      <c r="A9936" s="6">
        <v>19525</v>
      </c>
      <c r="B9936" s="6" t="s">
        <v>32204</v>
      </c>
      <c r="C9936" s="6" t="s">
        <v>32205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12295</v>
      </c>
      <c r="M9936" s="6">
        <v>63</v>
      </c>
      <c r="N9936" s="6" t="e">
        <f>VLOOKUP(A9936,web_archive!D:AB,18,FALSE)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14783</v>
      </c>
      <c r="V9936" s="6" t="s">
        <v>12368</v>
      </c>
      <c r="W9936" s="6" t="s">
        <v>12299</v>
      </c>
      <c r="X9936" s="6" t="s">
        <v>12299</v>
      </c>
    </row>
    <row r="9937" spans="1:33" x14ac:dyDescent="0.3">
      <c r="A9937" s="6">
        <v>19526</v>
      </c>
      <c r="B9937" s="6" t="s">
        <v>32206</v>
      </c>
      <c r="C9937" s="6" t="s">
        <v>32207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12295</v>
      </c>
      <c r="M9937" s="6">
        <v>63</v>
      </c>
      <c r="N9937" s="6" t="e">
        <f>VLOOKUP(A9937,web_archive!D:AB,18,FALSE)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14783</v>
      </c>
      <c r="V9937" s="6" t="s">
        <v>12368</v>
      </c>
      <c r="W9937" s="6" t="s">
        <v>12299</v>
      </c>
      <c r="X9937" s="6" t="s">
        <v>12299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32208</v>
      </c>
      <c r="C9938" s="6" t="s">
        <v>32209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12295</v>
      </c>
      <c r="M9938" s="6">
        <v>63</v>
      </c>
      <c r="N9938" s="6" t="e">
        <f>VLOOKUP(A9938,web_archive!D:AB,18,FALSE)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14783</v>
      </c>
      <c r="V9938" s="6" t="s">
        <v>12368</v>
      </c>
      <c r="W9938" s="6" t="s">
        <v>12299</v>
      </c>
      <c r="X9938" s="6" t="s">
        <v>12299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32210</v>
      </c>
      <c r="C9939" s="6" t="s">
        <v>32211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12295</v>
      </c>
      <c r="M9939" s="6">
        <v>63</v>
      </c>
      <c r="N9939" s="6" t="e">
        <f>VLOOKUP(A9939,web_archive!D:AB,18,FALSE)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14783</v>
      </c>
      <c r="V9939" s="6" t="s">
        <v>12368</v>
      </c>
      <c r="W9939" s="6" t="s">
        <v>12299</v>
      </c>
      <c r="X9939" s="6" t="s">
        <v>12299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32212</v>
      </c>
      <c r="C9940" s="6" t="s">
        <v>32213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12295</v>
      </c>
      <c r="M9940" s="6">
        <v>63</v>
      </c>
      <c r="N9940" s="6" t="e">
        <f>VLOOKUP(A9940,web_archive!D:AB,18,FALSE)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14783</v>
      </c>
      <c r="V9940" s="6" t="s">
        <v>15059</v>
      </c>
      <c r="W9940" s="6" t="s">
        <v>12762</v>
      </c>
      <c r="X9940" s="6" t="s">
        <v>12368</v>
      </c>
      <c r="Y9940" s="6" t="s">
        <v>12299</v>
      </c>
      <c r="Z9940" s="6" t="s">
        <v>12299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32214</v>
      </c>
      <c r="C9941" s="6" t="s">
        <v>32215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12295</v>
      </c>
      <c r="M9941" s="6">
        <v>63</v>
      </c>
      <c r="N9941" s="6" t="e">
        <f>VLOOKUP(A9941,web_archive!D:AB,18,FALSE)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14783</v>
      </c>
      <c r="V9941" s="6" t="s">
        <v>13156</v>
      </c>
      <c r="W9941" s="6" t="s">
        <v>15874</v>
      </c>
      <c r="X9941" s="6" t="s">
        <v>12600</v>
      </c>
      <c r="Y9941" s="6" t="s">
        <v>12299</v>
      </c>
      <c r="Z9941" s="6" t="s">
        <v>12299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32216</v>
      </c>
      <c r="C9942" s="6" t="s">
        <v>32217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12295</v>
      </c>
      <c r="M9942" s="6">
        <v>63</v>
      </c>
      <c r="N9942" s="6" t="e">
        <f>VLOOKUP(A9942,web_archive!D:AB,18,FALSE)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14783</v>
      </c>
      <c r="V9942" s="6" t="s">
        <v>14887</v>
      </c>
      <c r="W9942" s="6" t="s">
        <v>12368</v>
      </c>
      <c r="X9942" s="6" t="s">
        <v>12299</v>
      </c>
      <c r="Y9942" s="6" t="s">
        <v>12299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32218</v>
      </c>
      <c r="C9943" s="6" t="s">
        <v>18813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12295</v>
      </c>
      <c r="M9943" s="6">
        <v>63</v>
      </c>
      <c r="N9943" s="6" t="e">
        <f>VLOOKUP(A9943,web_archive!D:AB,18,FALSE)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14783</v>
      </c>
      <c r="V9943" s="6" t="s">
        <v>12743</v>
      </c>
      <c r="W9943" s="6" t="s">
        <v>12368</v>
      </c>
      <c r="X9943" s="6" t="s">
        <v>12299</v>
      </c>
      <c r="Y9943" s="6" t="s">
        <v>12299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32219</v>
      </c>
      <c r="C9944" s="6" t="s">
        <v>32220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12295</v>
      </c>
      <c r="M9944" s="6">
        <v>63</v>
      </c>
      <c r="N9944" s="6" t="e">
        <f>VLOOKUP(A9944,web_archive!D:AB,18,FALSE)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14783</v>
      </c>
      <c r="V9944" s="6" t="s">
        <v>15059</v>
      </c>
      <c r="W9944" s="6" t="s">
        <v>15443</v>
      </c>
      <c r="X9944" s="6" t="s">
        <v>13898</v>
      </c>
      <c r="Y9944" s="6" t="s">
        <v>12368</v>
      </c>
      <c r="Z9944" s="6" t="s">
        <v>12299</v>
      </c>
      <c r="AA9944" s="6" t="s">
        <v>12299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32221</v>
      </c>
      <c r="C9945" s="6" t="s">
        <v>32222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12295</v>
      </c>
      <c r="M9945" s="6">
        <v>63</v>
      </c>
      <c r="N9945" s="6" t="e">
        <f>VLOOKUP(A9945,web_archive!D:AB,18,FALSE)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12674</v>
      </c>
      <c r="V9945" s="6" t="s">
        <v>12675</v>
      </c>
      <c r="W9945" s="6" t="s">
        <v>13505</v>
      </c>
      <c r="X9945" s="6" t="s">
        <v>17948</v>
      </c>
      <c r="Y9945" s="6" t="s">
        <v>12368</v>
      </c>
      <c r="Z9945" s="6" t="s">
        <v>12299</v>
      </c>
      <c r="AA9945" s="6" t="s">
        <v>12299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32223</v>
      </c>
      <c r="C9946" s="6" t="s">
        <v>32224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12295</v>
      </c>
      <c r="M9946" s="6">
        <v>63</v>
      </c>
      <c r="N9946" s="6" t="e">
        <f>VLOOKUP(A9946,web_archive!D:AB,18,FALSE)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14783</v>
      </c>
      <c r="V9946" s="6" t="s">
        <v>18361</v>
      </c>
      <c r="W9946" s="6" t="s">
        <v>15443</v>
      </c>
      <c r="X9946" s="6" t="s">
        <v>13898</v>
      </c>
      <c r="Y9946" s="6" t="s">
        <v>12368</v>
      </c>
      <c r="Z9946" s="6" t="s">
        <v>12299</v>
      </c>
      <c r="AA9946" s="6" t="s">
        <v>12299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32225</v>
      </c>
      <c r="C9947" s="6" t="s">
        <v>32226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12295</v>
      </c>
      <c r="M9947" s="6">
        <v>63</v>
      </c>
      <c r="N9947" s="6" t="e">
        <f>VLOOKUP(A9947,web_archive!D:AB,18,FALSE)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14783</v>
      </c>
      <c r="V9947" s="6" t="s">
        <v>13183</v>
      </c>
      <c r="W9947" s="6" t="s">
        <v>12368</v>
      </c>
      <c r="X9947" s="6" t="s">
        <v>12299</v>
      </c>
      <c r="Y9947" s="6" t="s">
        <v>12299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32227</v>
      </c>
      <c r="C9948" s="6" t="s">
        <v>32228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12295</v>
      </c>
      <c r="M9948" s="6">
        <v>63</v>
      </c>
      <c r="N9948" s="6" t="e">
        <f>VLOOKUP(A9948,web_archive!D:AB,18,FALSE)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14783</v>
      </c>
      <c r="V9948" s="6" t="s">
        <v>12368</v>
      </c>
      <c r="W9948" s="6" t="s">
        <v>12299</v>
      </c>
      <c r="X9948" s="6" t="s">
        <v>12299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32229</v>
      </c>
      <c r="C9949" s="6" t="s">
        <v>32230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12295</v>
      </c>
      <c r="M9949" s="6">
        <v>63</v>
      </c>
      <c r="N9949" s="6" t="e">
        <f>VLOOKUP(A9949,web_archive!D:AB,18,FALSE)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14671</v>
      </c>
      <c r="V9949" s="6" t="s">
        <v>12681</v>
      </c>
      <c r="W9949" s="6">
        <v>10</v>
      </c>
      <c r="X9949" s="6">
        <v>5000</v>
      </c>
      <c r="Y9949" s="6" t="s">
        <v>12682</v>
      </c>
      <c r="Z9949" s="6" t="s">
        <v>32231</v>
      </c>
      <c r="AA9949" s="6" t="s">
        <v>12681</v>
      </c>
      <c r="AB9949" s="6">
        <v>5</v>
      </c>
      <c r="AC9949" s="6">
        <v>5000</v>
      </c>
      <c r="AD9949" s="6" t="s">
        <v>13686</v>
      </c>
      <c r="AE9949" s="6" t="s">
        <v>32232</v>
      </c>
      <c r="AF9949" s="6" t="s">
        <v>12299</v>
      </c>
      <c r="AG9949" s="6" t="s">
        <v>12299</v>
      </c>
    </row>
    <row r="9950" spans="1:33" x14ac:dyDescent="0.3">
      <c r="A9950" s="6">
        <v>19539</v>
      </c>
      <c r="B9950" s="6" t="s">
        <v>32233</v>
      </c>
      <c r="C9950" s="6" t="s">
        <v>32234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12295</v>
      </c>
      <c r="M9950" s="6">
        <v>63</v>
      </c>
      <c r="N9950" s="6" t="e">
        <f>VLOOKUP(A9950,web_archive!D:AB,18,FALSE)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12841</v>
      </c>
      <c r="V9950" s="6" t="s">
        <v>12368</v>
      </c>
      <c r="W9950" s="6" t="s">
        <v>12299</v>
      </c>
      <c r="X9950" s="6" t="s">
        <v>12299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32235</v>
      </c>
      <c r="C9951" s="6" t="s">
        <v>32236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12295</v>
      </c>
      <c r="M9951" s="6">
        <v>63</v>
      </c>
      <c r="N9951" s="6" t="e">
        <f>VLOOKUP(A9951,web_archive!D:AB,18,FALSE)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13315</v>
      </c>
      <c r="V9951" s="6" t="s">
        <v>14887</v>
      </c>
      <c r="W9951" s="6" t="s">
        <v>12600</v>
      </c>
      <c r="X9951" s="6" t="s">
        <v>12299</v>
      </c>
      <c r="Y9951" s="6" t="s">
        <v>12299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32237</v>
      </c>
      <c r="C9952" s="6" t="s">
        <v>32238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12295</v>
      </c>
      <c r="M9952" s="6">
        <v>63</v>
      </c>
      <c r="N9952" s="6" t="e">
        <f>VLOOKUP(A9952,web_archive!D:AB,18,FALSE)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14783</v>
      </c>
      <c r="V9952" s="6" t="s">
        <v>12368</v>
      </c>
      <c r="W9952" s="6" t="s">
        <v>12299</v>
      </c>
      <c r="X9952" s="6" t="s">
        <v>12299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32239</v>
      </c>
      <c r="C9953" s="6" t="s">
        <v>32240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12295</v>
      </c>
      <c r="M9953" s="6">
        <v>63</v>
      </c>
      <c r="N9953" s="6" t="e">
        <f>VLOOKUP(A9953,web_archive!D:AB,18,FALSE)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14783</v>
      </c>
      <c r="V9953" s="6" t="s">
        <v>14785</v>
      </c>
      <c r="W9953" s="6" t="s">
        <v>13285</v>
      </c>
      <c r="X9953" s="6" t="s">
        <v>14785</v>
      </c>
      <c r="Y9953" s="6" t="s">
        <v>12798</v>
      </c>
      <c r="Z9953" s="6" t="s">
        <v>18850</v>
      </c>
      <c r="AA9953" s="6">
        <v>12020</v>
      </c>
      <c r="AB9953" s="6" t="s">
        <v>13285</v>
      </c>
      <c r="AC9953" s="6" t="s">
        <v>30985</v>
      </c>
      <c r="AD9953" s="6">
        <v>523</v>
      </c>
      <c r="AE9953" s="6" t="s">
        <v>12798</v>
      </c>
      <c r="AF9953" s="6" t="s">
        <v>13646</v>
      </c>
      <c r="AG9953" s="6" t="s">
        <v>12299</v>
      </c>
      <c r="AH9953" s="6" t="s">
        <v>12299</v>
      </c>
    </row>
    <row r="9954" spans="1:34" x14ac:dyDescent="0.3">
      <c r="A9954" s="6">
        <v>19543</v>
      </c>
      <c r="B9954" s="6" t="s">
        <v>32241</v>
      </c>
      <c r="C9954" s="6" t="s">
        <v>32242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12295</v>
      </c>
      <c r="M9954" s="6">
        <v>63</v>
      </c>
      <c r="N9954" s="6" t="e">
        <f>VLOOKUP(A9954,web_archive!D:AB,18,FALSE)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14783</v>
      </c>
      <c r="V9954" s="6" t="s">
        <v>12368</v>
      </c>
      <c r="W9954" s="6" t="s">
        <v>12299</v>
      </c>
      <c r="X9954" s="6" t="s">
        <v>12299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32243</v>
      </c>
      <c r="C9955" s="6" t="s">
        <v>32244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12295</v>
      </c>
      <c r="M9955" s="6">
        <v>63</v>
      </c>
      <c r="N9955" s="6" t="e">
        <f>VLOOKUP(A9955,web_archive!D:AB,18,FALSE)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14783</v>
      </c>
      <c r="V9955" s="6" t="s">
        <v>12368</v>
      </c>
      <c r="W9955" s="6" t="s">
        <v>12299</v>
      </c>
      <c r="X9955" s="6" t="s">
        <v>12299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32245</v>
      </c>
      <c r="C9956" s="6" t="s">
        <v>32246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12295</v>
      </c>
      <c r="M9956" s="6">
        <v>63</v>
      </c>
      <c r="N9956" s="6" t="e">
        <f>VLOOKUP(A9956,web_archive!D:AB,18,FALSE)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14783</v>
      </c>
      <c r="V9956" s="6" t="s">
        <v>12368</v>
      </c>
      <c r="W9956" s="6" t="s">
        <v>12299</v>
      </c>
      <c r="X9956" s="6" t="s">
        <v>12299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32247</v>
      </c>
      <c r="C9957" s="6" t="s">
        <v>32248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12295</v>
      </c>
      <c r="M9957" s="6">
        <v>63</v>
      </c>
      <c r="N9957" s="6" t="e">
        <f>VLOOKUP(A9957,web_archive!D:AB,18,FALSE)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14783</v>
      </c>
      <c r="V9957" s="6" t="s">
        <v>12368</v>
      </c>
      <c r="W9957" s="6" t="s">
        <v>12299</v>
      </c>
      <c r="X9957" s="6" t="s">
        <v>12299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32249</v>
      </c>
      <c r="C9958" s="6" t="s">
        <v>32250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12295</v>
      </c>
      <c r="M9958" s="6">
        <v>63</v>
      </c>
      <c r="N9958" s="6" t="e">
        <f>VLOOKUP(A9958,web_archive!D:AB,18,FALSE)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14783</v>
      </c>
      <c r="V9958" s="6" t="s">
        <v>12368</v>
      </c>
      <c r="W9958" s="6" t="s">
        <v>12299</v>
      </c>
      <c r="X9958" s="6" t="s">
        <v>12299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32251</v>
      </c>
      <c r="C9959" s="6" t="s">
        <v>32252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12295</v>
      </c>
      <c r="M9959" s="6">
        <v>63</v>
      </c>
      <c r="N9959" s="6" t="e">
        <f>VLOOKUP(A9959,web_archive!D:AB,18,FALSE)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12299</v>
      </c>
      <c r="V9959" s="6" t="s">
        <v>14783</v>
      </c>
      <c r="W9959" s="6" t="s">
        <v>12368</v>
      </c>
      <c r="X9959" s="6" t="s">
        <v>12299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32253</v>
      </c>
      <c r="C9960" s="6" t="s">
        <v>32254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12295</v>
      </c>
      <c r="M9960" s="6">
        <v>63</v>
      </c>
      <c r="N9960" s="6" t="e">
        <f>VLOOKUP(A9960,web_archive!D:AB,18,FALSE)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14783</v>
      </c>
      <c r="V9960" s="6" t="s">
        <v>12368</v>
      </c>
      <c r="W9960" s="6" t="s">
        <v>12299</v>
      </c>
      <c r="X9960" s="6" t="s">
        <v>12299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32255</v>
      </c>
      <c r="C9961" s="6" t="s">
        <v>32256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12295</v>
      </c>
      <c r="M9961" s="6">
        <v>63</v>
      </c>
      <c r="N9961" s="6" t="e">
        <f>VLOOKUP(A9961,web_archive!D:AB,18,FALSE)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14783</v>
      </c>
      <c r="V9961" s="6" t="s">
        <v>12368</v>
      </c>
      <c r="W9961" s="6" t="s">
        <v>12299</v>
      </c>
      <c r="X9961" s="6" t="s">
        <v>12299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32257</v>
      </c>
      <c r="C9962" s="6" t="s">
        <v>32258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12295</v>
      </c>
      <c r="M9962" s="6">
        <v>63</v>
      </c>
      <c r="N9962" s="6" t="e">
        <f>VLOOKUP(A9962,web_archive!D:AB,18,FALSE)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14783</v>
      </c>
      <c r="V9962" s="6" t="s">
        <v>12368</v>
      </c>
      <c r="W9962" s="6" t="s">
        <v>12299</v>
      </c>
      <c r="X9962" s="6" t="s">
        <v>12299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32259</v>
      </c>
      <c r="C9963" s="6" t="s">
        <v>32260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12295</v>
      </c>
      <c r="M9963" s="6">
        <v>63</v>
      </c>
      <c r="N9963" s="6" t="e">
        <f>VLOOKUP(A9963,web_archive!D:AB,18,FALSE)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14783</v>
      </c>
      <c r="V9963" s="6" t="s">
        <v>12368</v>
      </c>
      <c r="W9963" s="6" t="s">
        <v>12299</v>
      </c>
      <c r="X9963" s="6" t="s">
        <v>12299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32261</v>
      </c>
      <c r="C9964" s="6" t="s">
        <v>32262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12295</v>
      </c>
      <c r="M9964" s="6">
        <v>63</v>
      </c>
      <c r="N9964" s="6" t="e">
        <f>VLOOKUP(A9964,web_archive!D:AB,18,FALSE)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14783</v>
      </c>
      <c r="V9964" s="6" t="s">
        <v>12368</v>
      </c>
      <c r="W9964" s="6" t="s">
        <v>12299</v>
      </c>
      <c r="X9964" s="6" t="s">
        <v>12299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32263</v>
      </c>
      <c r="C9965" s="6" t="s">
        <v>32264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12295</v>
      </c>
      <c r="M9965" s="6">
        <v>63</v>
      </c>
      <c r="N9965" s="6" t="e">
        <f>VLOOKUP(A9965,web_archive!D:AB,18,FALSE)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14783</v>
      </c>
      <c r="V9965" s="6" t="s">
        <v>12368</v>
      </c>
      <c r="W9965" s="6" t="s">
        <v>12299</v>
      </c>
      <c r="X9965" s="6" t="s">
        <v>12299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32265</v>
      </c>
      <c r="C9966" s="6" t="s">
        <v>32266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12295</v>
      </c>
      <c r="M9966" s="6">
        <v>63</v>
      </c>
      <c r="N9966" s="6" t="e">
        <f>VLOOKUP(A9966,web_archive!D:AB,18,FALSE)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12660</v>
      </c>
      <c r="V9966" s="6" t="s">
        <v>12368</v>
      </c>
      <c r="W9966" s="6" t="s">
        <v>12299</v>
      </c>
      <c r="X9966" s="6" t="s">
        <v>12299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32267</v>
      </c>
      <c r="C9967" s="6" t="s">
        <v>32268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12295</v>
      </c>
      <c r="M9967" s="6">
        <v>63</v>
      </c>
      <c r="N9967" s="6" t="e">
        <f>VLOOKUP(A9967,web_archive!D:AB,18,FALSE)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12542</v>
      </c>
      <c r="V9967" s="6" t="s">
        <v>12368</v>
      </c>
      <c r="W9967" s="6" t="s">
        <v>12299</v>
      </c>
      <c r="X9967" s="6" t="s">
        <v>12299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32269</v>
      </c>
      <c r="C9968" s="6" t="s">
        <v>32270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12295</v>
      </c>
      <c r="M9968" s="6">
        <v>63</v>
      </c>
      <c r="N9968" s="6" t="e">
        <f>VLOOKUP(A9968,web_archive!D:AB,18,FALSE)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12691</v>
      </c>
      <c r="V9968" s="6" t="s">
        <v>12368</v>
      </c>
      <c r="W9968" s="6" t="s">
        <v>12299</v>
      </c>
      <c r="X9968" s="6" t="s">
        <v>12299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32271</v>
      </c>
      <c r="C9969" s="6" t="s">
        <v>32272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12295</v>
      </c>
      <c r="M9969" s="6">
        <v>63</v>
      </c>
      <c r="N9969" s="6" t="e">
        <f>VLOOKUP(A9969,web_archive!D:AB,18,FALSE)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12660</v>
      </c>
      <c r="V9969" s="6" t="s">
        <v>12368</v>
      </c>
      <c r="W9969" s="6" t="s">
        <v>12299</v>
      </c>
      <c r="X9969" s="6" t="s">
        <v>12299</v>
      </c>
    </row>
    <row r="9970" spans="1:24" x14ac:dyDescent="0.3">
      <c r="A9970" s="6">
        <v>19559</v>
      </c>
      <c r="B9970" s="6" t="s">
        <v>32273</v>
      </c>
      <c r="C9970" s="6" t="s">
        <v>32274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12295</v>
      </c>
      <c r="M9970" s="6">
        <v>63</v>
      </c>
      <c r="N9970" s="6" t="e">
        <f>VLOOKUP(A9970,web_archive!D:AB,18,FALSE)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13315</v>
      </c>
      <c r="V9970" s="6" t="s">
        <v>12368</v>
      </c>
      <c r="W9970" s="6" t="s">
        <v>12299</v>
      </c>
      <c r="X9970" s="6" t="s">
        <v>12299</v>
      </c>
    </row>
    <row r="9971" spans="1:24" x14ac:dyDescent="0.3">
      <c r="A9971" s="6">
        <v>19560</v>
      </c>
      <c r="B9971" s="6" t="s">
        <v>32275</v>
      </c>
      <c r="C9971" s="6" t="s">
        <v>32276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12295</v>
      </c>
      <c r="M9971" s="6">
        <v>63</v>
      </c>
      <c r="N9971" s="6" t="e">
        <f>VLOOKUP(A9971,web_archive!D:AB,18,FALSE)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12858</v>
      </c>
      <c r="V9971" s="6" t="s">
        <v>12368</v>
      </c>
      <c r="W9971" s="6" t="s">
        <v>12299</v>
      </c>
      <c r="X9971" s="6" t="s">
        <v>12299</v>
      </c>
    </row>
    <row r="9972" spans="1:24" x14ac:dyDescent="0.3">
      <c r="A9972" s="6">
        <v>19561</v>
      </c>
      <c r="B9972" s="6" t="s">
        <v>32277</v>
      </c>
      <c r="C9972" s="6" t="s">
        <v>32278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12295</v>
      </c>
      <c r="M9972" s="6">
        <v>63</v>
      </c>
      <c r="N9972" s="6" t="e">
        <f>VLOOKUP(A9972,web_archive!D:AB,18,FALSE)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12858</v>
      </c>
      <c r="V9972" s="6" t="s">
        <v>12368</v>
      </c>
      <c r="W9972" s="6" t="s">
        <v>12299</v>
      </c>
      <c r="X9972" s="6" t="s">
        <v>12299</v>
      </c>
    </row>
    <row r="9973" spans="1:24" x14ac:dyDescent="0.3">
      <c r="A9973" s="6">
        <v>19562</v>
      </c>
      <c r="B9973" s="6" t="s">
        <v>32279</v>
      </c>
      <c r="C9973" s="6" t="s">
        <v>32280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12295</v>
      </c>
      <c r="M9973" s="6">
        <v>63</v>
      </c>
      <c r="N9973" s="6" t="e">
        <f>VLOOKUP(A9973,web_archive!D:AB,18,FALSE)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12691</v>
      </c>
      <c r="V9973" s="6" t="s">
        <v>12368</v>
      </c>
      <c r="W9973" s="6" t="s">
        <v>12299</v>
      </c>
      <c r="X9973" s="6" t="s">
        <v>12299</v>
      </c>
    </row>
    <row r="9974" spans="1:24" x14ac:dyDescent="0.3">
      <c r="A9974" s="6">
        <v>19563</v>
      </c>
      <c r="B9974" s="6" t="s">
        <v>32281</v>
      </c>
      <c r="C9974" s="6" t="s">
        <v>32282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12295</v>
      </c>
      <c r="M9974" s="6">
        <v>63</v>
      </c>
      <c r="N9974" s="6" t="e">
        <f>VLOOKUP(A9974,web_archive!D:AB,18,FALSE)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12299</v>
      </c>
      <c r="V9974" s="6" t="s">
        <v>12299</v>
      </c>
      <c r="W9974" s="6" t="s">
        <v>12299</v>
      </c>
      <c r="X9974" s="6"/>
    </row>
    <row r="9975" spans="1:24" x14ac:dyDescent="0.3">
      <c r="A9975" s="6">
        <v>19564</v>
      </c>
      <c r="B9975" s="6" t="s">
        <v>32283</v>
      </c>
      <c r="C9975" s="6" t="s">
        <v>32284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12295</v>
      </c>
      <c r="M9975" s="6">
        <v>63</v>
      </c>
      <c r="N9975" s="6" t="e">
        <f>VLOOKUP(A9975,web_archive!D:AB,18,FALSE)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12299</v>
      </c>
      <c r="V9975" s="6" t="s">
        <v>12299</v>
      </c>
      <c r="W9975" s="6" t="s">
        <v>12299</v>
      </c>
      <c r="X9975" s="6"/>
    </row>
    <row r="9976" spans="1:24" x14ac:dyDescent="0.3">
      <c r="A9976" s="6">
        <v>19565</v>
      </c>
      <c r="B9976" s="6" t="s">
        <v>32285</v>
      </c>
      <c r="C9976" s="6" t="s">
        <v>32286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12295</v>
      </c>
      <c r="M9976" s="6">
        <v>63</v>
      </c>
      <c r="N9976" s="6" t="e">
        <f>VLOOKUP(A9976,web_archive!D:AB,18,FALSE)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12542</v>
      </c>
      <c r="V9976" s="6" t="s">
        <v>12368</v>
      </c>
      <c r="W9976" s="6" t="s">
        <v>12299</v>
      </c>
      <c r="X9976" s="6" t="s">
        <v>12299</v>
      </c>
    </row>
    <row r="9977" spans="1:24" x14ac:dyDescent="0.3">
      <c r="A9977" s="6">
        <v>19566</v>
      </c>
      <c r="B9977" s="6" t="s">
        <v>32287</v>
      </c>
      <c r="C9977" s="6" t="s">
        <v>32288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12295</v>
      </c>
      <c r="M9977" s="6">
        <v>63</v>
      </c>
      <c r="N9977" s="6" t="e">
        <f>VLOOKUP(A9977,web_archive!D:AB,18,FALSE)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12299</v>
      </c>
      <c r="V9977" s="6" t="s">
        <v>12299</v>
      </c>
      <c r="W9977" s="6" t="s">
        <v>12299</v>
      </c>
      <c r="X9977" s="6"/>
    </row>
    <row r="9978" spans="1:24" x14ac:dyDescent="0.3">
      <c r="A9978" s="6">
        <v>19567</v>
      </c>
      <c r="B9978" s="6" t="s">
        <v>32289</v>
      </c>
      <c r="C9978" s="6" t="s">
        <v>32290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12295</v>
      </c>
      <c r="M9978" s="6">
        <v>63</v>
      </c>
      <c r="N9978" s="6" t="e">
        <f>VLOOKUP(A9978,web_archive!D:AB,18,FALSE)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12660</v>
      </c>
      <c r="V9978" s="6" t="s">
        <v>12368</v>
      </c>
      <c r="W9978" s="6" t="s">
        <v>12299</v>
      </c>
      <c r="X9978" s="6" t="s">
        <v>12299</v>
      </c>
    </row>
    <row r="9979" spans="1:24" x14ac:dyDescent="0.3">
      <c r="A9979" s="6">
        <v>19568</v>
      </c>
      <c r="B9979" s="6" t="s">
        <v>32291</v>
      </c>
      <c r="C9979" s="6" t="s">
        <v>32292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12295</v>
      </c>
      <c r="M9979" s="6">
        <v>63</v>
      </c>
      <c r="N9979" s="6" t="e">
        <f>VLOOKUP(A9979,web_archive!D:AB,18,FALSE)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12691</v>
      </c>
      <c r="V9979" s="6" t="s">
        <v>12368</v>
      </c>
      <c r="W9979" s="6" t="s">
        <v>12299</v>
      </c>
      <c r="X9979" s="6" t="s">
        <v>12299</v>
      </c>
    </row>
    <row r="9980" spans="1:24" x14ac:dyDescent="0.3">
      <c r="A9980" s="6">
        <v>19569</v>
      </c>
      <c r="B9980" s="6" t="s">
        <v>32293</v>
      </c>
      <c r="C9980" s="6" t="s">
        <v>32294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12295</v>
      </c>
      <c r="M9980" s="6">
        <v>63</v>
      </c>
      <c r="N9980" s="6" t="e">
        <f>VLOOKUP(A9980,web_archive!D:AB,18,FALSE)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12542</v>
      </c>
      <c r="V9980" s="6" t="s">
        <v>12368</v>
      </c>
      <c r="W9980" s="6" t="s">
        <v>12299</v>
      </c>
      <c r="X9980" s="6" t="s">
        <v>12299</v>
      </c>
    </row>
    <row r="9981" spans="1:24" x14ac:dyDescent="0.3">
      <c r="A9981" s="6">
        <v>19570</v>
      </c>
      <c r="B9981" s="6" t="s">
        <v>32295</v>
      </c>
      <c r="C9981" s="6" t="s">
        <v>32296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12295</v>
      </c>
      <c r="M9981" s="6">
        <v>63</v>
      </c>
      <c r="N9981" s="6" t="e">
        <f>VLOOKUP(A9981,web_archive!D:AB,18,FALSE)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12787</v>
      </c>
      <c r="V9981" s="6" t="s">
        <v>12368</v>
      </c>
      <c r="W9981" s="6" t="s">
        <v>12299</v>
      </c>
      <c r="X9981" s="6" t="s">
        <v>12299</v>
      </c>
    </row>
    <row r="9982" spans="1:24" x14ac:dyDescent="0.3">
      <c r="A9982" s="6">
        <v>19571</v>
      </c>
      <c r="B9982" s="6" t="s">
        <v>32297</v>
      </c>
      <c r="C9982" s="6" t="s">
        <v>32298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12295</v>
      </c>
      <c r="M9982" s="6">
        <v>63</v>
      </c>
      <c r="N9982" s="6" t="e">
        <f>VLOOKUP(A9982,web_archive!D:AB,18,FALSE)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12691</v>
      </c>
      <c r="V9982" s="6" t="s">
        <v>12368</v>
      </c>
      <c r="W9982" s="6" t="s">
        <v>12299</v>
      </c>
      <c r="X9982" s="6" t="s">
        <v>12299</v>
      </c>
    </row>
    <row r="9983" spans="1:24" x14ac:dyDescent="0.3">
      <c r="A9983" s="6">
        <v>19572</v>
      </c>
      <c r="B9983" s="6" t="s">
        <v>32299</v>
      </c>
      <c r="C9983" s="6" t="s">
        <v>32300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12295</v>
      </c>
      <c r="M9983" s="6">
        <v>63</v>
      </c>
      <c r="N9983" s="6" t="e">
        <f>VLOOKUP(A9983,web_archive!D:AB,18,FALSE)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12542</v>
      </c>
      <c r="V9983" s="6" t="s">
        <v>12368</v>
      </c>
      <c r="W9983" s="6" t="s">
        <v>12299</v>
      </c>
      <c r="X9983" s="6" t="s">
        <v>12299</v>
      </c>
    </row>
    <row r="9984" spans="1:24" x14ac:dyDescent="0.3">
      <c r="A9984" s="6">
        <v>19573</v>
      </c>
      <c r="B9984" s="6" t="s">
        <v>32301</v>
      </c>
      <c r="C9984" s="6" t="s">
        <v>32302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12295</v>
      </c>
      <c r="M9984" s="6">
        <v>63</v>
      </c>
      <c r="N9984" s="6" t="e">
        <f>VLOOKUP(A9984,web_archive!D:AB,18,FALSE)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12299</v>
      </c>
      <c r="V9984" s="6" t="s">
        <v>12299</v>
      </c>
      <c r="W9984" s="6" t="s">
        <v>12299</v>
      </c>
      <c r="X9984" s="6"/>
    </row>
    <row r="9985" spans="1:26" x14ac:dyDescent="0.3">
      <c r="A9985" s="6">
        <v>19574</v>
      </c>
      <c r="B9985" s="6" t="s">
        <v>32303</v>
      </c>
      <c r="C9985" s="6" t="s">
        <v>32304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12295</v>
      </c>
      <c r="M9985" s="6">
        <v>63</v>
      </c>
      <c r="N9985" s="6" t="e">
        <f>VLOOKUP(A9985,web_archive!D:AB,18,FALSE)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14783</v>
      </c>
      <c r="V9985" s="6" t="s">
        <v>12368</v>
      </c>
      <c r="W9985" s="6" t="s">
        <v>12299</v>
      </c>
      <c r="X9985" s="6" t="s">
        <v>12299</v>
      </c>
      <c r="Y9985" s="6"/>
      <c r="Z9985" s="6"/>
    </row>
    <row r="9986" spans="1:26" x14ac:dyDescent="0.3">
      <c r="A9986" s="6">
        <v>19575</v>
      </c>
      <c r="B9986" s="6" t="s">
        <v>32305</v>
      </c>
      <c r="C9986" s="6" t="s">
        <v>32306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12295</v>
      </c>
      <c r="M9986" s="6">
        <v>63</v>
      </c>
      <c r="N9986" s="6" t="e">
        <f>VLOOKUP(A9986,web_archive!D:AB,18,FALSE)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12299</v>
      </c>
      <c r="V9986" s="6" t="s">
        <v>12299</v>
      </c>
      <c r="W9986" s="6" t="s">
        <v>12299</v>
      </c>
      <c r="X9986" s="6"/>
      <c r="Y9986" s="6"/>
      <c r="Z9986" s="6"/>
    </row>
    <row r="9987" spans="1:26" x14ac:dyDescent="0.3">
      <c r="A9987" s="6">
        <v>19576</v>
      </c>
      <c r="B9987" s="6" t="s">
        <v>32307</v>
      </c>
      <c r="C9987" s="6" t="s">
        <v>32308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12295</v>
      </c>
      <c r="M9987" s="6">
        <v>63</v>
      </c>
      <c r="N9987" s="6" t="e">
        <f>VLOOKUP(A9987,web_archive!D:AB,18,FALSE)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12299</v>
      </c>
      <c r="V9987" s="6" t="s">
        <v>12299</v>
      </c>
      <c r="W9987" s="6" t="s">
        <v>12299</v>
      </c>
      <c r="X9987" s="6"/>
      <c r="Y9987" s="6"/>
      <c r="Z9987" s="6"/>
    </row>
    <row r="9988" spans="1:26" x14ac:dyDescent="0.3">
      <c r="A9988" s="6">
        <v>19577</v>
      </c>
      <c r="B9988" s="6" t="s">
        <v>32309</v>
      </c>
      <c r="C9988" s="6" t="s">
        <v>32310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12295</v>
      </c>
      <c r="M9988" s="6">
        <v>63</v>
      </c>
      <c r="N9988" s="6" t="e">
        <f>VLOOKUP(A9988,web_archive!D:AB,18,FALSE)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12299</v>
      </c>
      <c r="V9988" s="6" t="s">
        <v>12299</v>
      </c>
      <c r="W9988" s="6" t="s">
        <v>12299</v>
      </c>
      <c r="X9988" s="6"/>
      <c r="Y9988" s="6"/>
      <c r="Z9988" s="6"/>
    </row>
    <row r="9989" spans="1:26" x14ac:dyDescent="0.3">
      <c r="A9989" s="6">
        <v>19578</v>
      </c>
      <c r="B9989" s="6" t="s">
        <v>32311</v>
      </c>
      <c r="C9989" s="6" t="s">
        <v>32312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12295</v>
      </c>
      <c r="M9989" s="6">
        <v>63</v>
      </c>
      <c r="N9989" s="6" t="e">
        <f>VLOOKUP(A9989,web_archive!D:AB,18,FALSE)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12299</v>
      </c>
      <c r="V9989" s="6" t="s">
        <v>12299</v>
      </c>
      <c r="W9989" s="6" t="s">
        <v>12299</v>
      </c>
      <c r="X9989" s="6"/>
      <c r="Y9989" s="6"/>
      <c r="Z9989" s="6"/>
    </row>
    <row r="9990" spans="1:26" x14ac:dyDescent="0.3">
      <c r="A9990" s="6">
        <v>19579</v>
      </c>
      <c r="B9990" s="6" t="s">
        <v>32313</v>
      </c>
      <c r="C9990" s="6" t="s">
        <v>32314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12295</v>
      </c>
      <c r="M9990" s="6">
        <v>63</v>
      </c>
      <c r="N9990" s="6" t="e">
        <f>VLOOKUP(A9990,web_archive!D:AB,18,FALSE)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14556</v>
      </c>
      <c r="V9990" s="6" t="s">
        <v>14914</v>
      </c>
      <c r="W9990" s="6" t="s">
        <v>12483</v>
      </c>
      <c r="X9990" s="6" t="s">
        <v>12299</v>
      </c>
      <c r="Y9990" s="6" t="s">
        <v>12299</v>
      </c>
      <c r="Z9990" s="6"/>
    </row>
    <row r="9991" spans="1:26" x14ac:dyDescent="0.3">
      <c r="A9991" s="6">
        <v>19580</v>
      </c>
      <c r="B9991" s="6" t="s">
        <v>32315</v>
      </c>
      <c r="C9991" s="6" t="s">
        <v>32316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12295</v>
      </c>
      <c r="M9991" s="6">
        <v>63</v>
      </c>
      <c r="N9991" s="6" t="e">
        <f>VLOOKUP(A9991,web_archive!D:AB,18,FALSE)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12299</v>
      </c>
      <c r="V9991" s="6" t="s">
        <v>12299</v>
      </c>
      <c r="W9991" s="6" t="s">
        <v>12299</v>
      </c>
      <c r="X9991" s="6"/>
      <c r="Y9991" s="6"/>
      <c r="Z9991" s="6"/>
    </row>
    <row r="9992" spans="1:26" x14ac:dyDescent="0.3">
      <c r="A9992" s="6">
        <v>19581</v>
      </c>
      <c r="B9992" s="6" t="s">
        <v>32317</v>
      </c>
      <c r="C9992" s="6" t="s">
        <v>32318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12295</v>
      </c>
      <c r="M9992" s="6">
        <v>63</v>
      </c>
      <c r="N9992" s="6" t="e">
        <f>VLOOKUP(A9992,web_archive!D:AB,18,FALSE)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12299</v>
      </c>
      <c r="V9992" s="6" t="s">
        <v>12299</v>
      </c>
      <c r="W9992" s="6" t="s">
        <v>12299</v>
      </c>
      <c r="X9992" s="6"/>
      <c r="Y9992" s="6"/>
      <c r="Z9992" s="6"/>
    </row>
    <row r="9993" spans="1:26" x14ac:dyDescent="0.3">
      <c r="A9993" s="6">
        <v>19582</v>
      </c>
      <c r="B9993" s="6" t="s">
        <v>32319</v>
      </c>
      <c r="C9993" s="6" t="s">
        <v>32320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12295</v>
      </c>
      <c r="M9993" s="6">
        <v>63</v>
      </c>
      <c r="N9993" s="6" t="e">
        <f>VLOOKUP(A9993,web_archive!D:AB,18,FALSE)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12299</v>
      </c>
      <c r="V9993" s="6" t="s">
        <v>12299</v>
      </c>
      <c r="W9993" s="6" t="s">
        <v>12299</v>
      </c>
      <c r="X9993" s="6"/>
      <c r="Y9993" s="6"/>
      <c r="Z9993" s="6"/>
    </row>
    <row r="9994" spans="1:26" x14ac:dyDescent="0.3">
      <c r="A9994" s="6">
        <v>19583</v>
      </c>
      <c r="B9994" s="6" t="s">
        <v>32321</v>
      </c>
      <c r="C9994" s="6" t="s">
        <v>32322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12295</v>
      </c>
      <c r="M9994" s="6">
        <v>63</v>
      </c>
      <c r="N9994" s="6" t="e">
        <f>VLOOKUP(A9994,web_archive!D:AB,18,FALSE)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12299</v>
      </c>
      <c r="V9994" s="6" t="s">
        <v>12299</v>
      </c>
      <c r="W9994" s="6" t="s">
        <v>12299</v>
      </c>
      <c r="X9994" s="6"/>
      <c r="Y9994" s="6"/>
      <c r="Z9994" s="6"/>
    </row>
    <row r="9995" spans="1:26" x14ac:dyDescent="0.3">
      <c r="A9995" s="6">
        <v>19584</v>
      </c>
      <c r="B9995" s="6" t="s">
        <v>32323</v>
      </c>
      <c r="C9995" s="6" t="s">
        <v>32324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12295</v>
      </c>
      <c r="M9995" s="6">
        <v>63</v>
      </c>
      <c r="N9995" s="6" t="e">
        <f>VLOOKUP(A9995,web_archive!D:AB,18,FALSE)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12299</v>
      </c>
      <c r="V9995" s="6" t="s">
        <v>12299</v>
      </c>
      <c r="W9995" s="6" t="s">
        <v>12299</v>
      </c>
      <c r="X9995" s="6"/>
      <c r="Y9995" s="6"/>
      <c r="Z9995" s="6"/>
    </row>
    <row r="9996" spans="1:26" x14ac:dyDescent="0.3">
      <c r="A9996" s="6">
        <v>19585</v>
      </c>
      <c r="B9996" s="6" t="s">
        <v>32325</v>
      </c>
      <c r="C9996" s="6" t="s">
        <v>32326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12295</v>
      </c>
      <c r="M9996" s="6">
        <v>63</v>
      </c>
      <c r="N9996" s="6" t="e">
        <f>VLOOKUP(A9996,web_archive!D:AB,18,FALSE)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12299</v>
      </c>
      <c r="V9996" s="6" t="s">
        <v>12299</v>
      </c>
      <c r="W9996" s="6" t="s">
        <v>12299</v>
      </c>
      <c r="X9996" s="6"/>
      <c r="Y9996" s="6"/>
      <c r="Z9996" s="6"/>
    </row>
    <row r="9997" spans="1:26" x14ac:dyDescent="0.3">
      <c r="A9997" s="6">
        <v>19586</v>
      </c>
      <c r="B9997" s="6" t="s">
        <v>32327</v>
      </c>
      <c r="C9997" s="6" t="s">
        <v>32328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12295</v>
      </c>
      <c r="M9997" s="6">
        <v>63</v>
      </c>
      <c r="N9997" s="6" t="e">
        <f>VLOOKUP(A9997,web_archive!D:AB,18,FALSE)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12299</v>
      </c>
      <c r="V9997" s="6" t="s">
        <v>12299</v>
      </c>
      <c r="W9997" s="6" t="s">
        <v>12299</v>
      </c>
      <c r="X9997" s="6"/>
      <c r="Y9997" s="6"/>
      <c r="Z9997" s="6"/>
    </row>
    <row r="9998" spans="1:26" x14ac:dyDescent="0.3">
      <c r="A9998" s="6">
        <v>19587</v>
      </c>
      <c r="B9998" s="6" t="s">
        <v>32329</v>
      </c>
      <c r="C9998" s="6" t="s">
        <v>32330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12295</v>
      </c>
      <c r="M9998" s="6">
        <v>63</v>
      </c>
      <c r="N9998" s="6" t="e">
        <f>VLOOKUP(A9998,web_archive!D:AB,18,FALSE)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14783</v>
      </c>
      <c r="V9998" s="6" t="s">
        <v>12368</v>
      </c>
      <c r="W9998" s="6" t="s">
        <v>12299</v>
      </c>
      <c r="X9998" s="6" t="s">
        <v>12299</v>
      </c>
      <c r="Y9998" s="6"/>
      <c r="Z9998" s="6"/>
    </row>
    <row r="9999" spans="1:26" x14ac:dyDescent="0.3">
      <c r="A9999" s="6">
        <v>19588</v>
      </c>
      <c r="B9999" s="6" t="s">
        <v>32331</v>
      </c>
      <c r="C9999" s="6" t="s">
        <v>32332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12295</v>
      </c>
      <c r="M9999" s="6">
        <v>63</v>
      </c>
      <c r="N9999" s="6" t="e">
        <f>VLOOKUP(A9999,web_archive!D:AB,18,FALSE)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12841</v>
      </c>
      <c r="V9999" s="6" t="s">
        <v>32333</v>
      </c>
      <c r="W9999" s="6" t="s">
        <v>12675</v>
      </c>
      <c r="X9999" s="6" t="s">
        <v>12486</v>
      </c>
      <c r="Y9999" s="6" t="s">
        <v>12299</v>
      </c>
      <c r="Z9999" s="6" t="s">
        <v>12299</v>
      </c>
    </row>
    <row r="10000" spans="1:26" x14ac:dyDescent="0.3">
      <c r="A10000" s="6">
        <v>19589</v>
      </c>
      <c r="B10000" s="6" t="s">
        <v>32334</v>
      </c>
      <c r="C10000" s="6" t="s">
        <v>32335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12295</v>
      </c>
      <c r="M10000" s="6">
        <v>63</v>
      </c>
      <c r="N10000" s="6" t="e">
        <f>VLOOKUP(A10000,web_archive!D:AB,18,FALSE)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12299</v>
      </c>
      <c r="V10000" s="6" t="s">
        <v>12299</v>
      </c>
      <c r="W10000" s="6" t="s">
        <v>12299</v>
      </c>
      <c r="X10000" s="6"/>
      <c r="Y10000" s="6"/>
      <c r="Z10000" s="6"/>
    </row>
    <row r="10001" spans="1:26" x14ac:dyDescent="0.3">
      <c r="A10001" s="6">
        <v>19590</v>
      </c>
      <c r="B10001" s="6" t="s">
        <v>32336</v>
      </c>
      <c r="C10001" s="6" t="s">
        <v>32337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12295</v>
      </c>
      <c r="M10001" s="6">
        <v>63</v>
      </c>
      <c r="N10001" s="6" t="e">
        <f>VLOOKUP(A10001,web_archive!D:AB,18,FALSE)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12299</v>
      </c>
      <c r="V10001" s="6" t="s">
        <v>12299</v>
      </c>
      <c r="W10001" s="6" t="s">
        <v>12299</v>
      </c>
      <c r="X10001" s="6"/>
      <c r="Y10001" s="6"/>
      <c r="Z10001" s="6"/>
    </row>
    <row r="10002" spans="1:26" x14ac:dyDescent="0.3">
      <c r="A10002" s="6">
        <v>19591</v>
      </c>
      <c r="B10002" s="6" t="s">
        <v>32338</v>
      </c>
      <c r="C10002" s="6" t="s">
        <v>32339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12295</v>
      </c>
      <c r="M10002" s="6">
        <v>63</v>
      </c>
      <c r="N10002" s="6" t="e">
        <f>VLOOKUP(A10002,web_archive!D:AB,18,FALSE)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12299</v>
      </c>
      <c r="V10002" s="6" t="s">
        <v>12299</v>
      </c>
      <c r="W10002" s="6" t="s">
        <v>12299</v>
      </c>
      <c r="X10002" s="6"/>
      <c r="Y10002" s="6"/>
      <c r="Z10002" s="6"/>
    </row>
    <row r="10003" spans="1:26" x14ac:dyDescent="0.3">
      <c r="A10003" s="6">
        <v>19592</v>
      </c>
      <c r="B10003" s="6" t="s">
        <v>32340</v>
      </c>
      <c r="C10003" s="6" t="s">
        <v>32341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12295</v>
      </c>
      <c r="M10003" s="6">
        <v>63</v>
      </c>
      <c r="N10003" s="6" t="e">
        <f>VLOOKUP(A10003,web_archive!D:AB,18,FALSE)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12299</v>
      </c>
      <c r="V10003" s="6" t="s">
        <v>12299</v>
      </c>
      <c r="W10003" s="6" t="s">
        <v>12299</v>
      </c>
      <c r="X10003" s="6"/>
      <c r="Y10003" s="6"/>
      <c r="Z10003" s="6"/>
    </row>
    <row r="10004" spans="1:26" x14ac:dyDescent="0.3">
      <c r="A10004" s="6">
        <v>19593</v>
      </c>
      <c r="B10004" s="6" t="s">
        <v>32342</v>
      </c>
      <c r="C10004" s="6" t="s">
        <v>32343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12295</v>
      </c>
      <c r="M10004" s="6">
        <v>63</v>
      </c>
      <c r="N10004" s="6" t="e">
        <f>VLOOKUP(A10004,web_archive!D:AB,18,FALSE)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12299</v>
      </c>
      <c r="V10004" s="6" t="s">
        <v>12299</v>
      </c>
      <c r="W10004" s="6" t="s">
        <v>12299</v>
      </c>
      <c r="X10004" s="6"/>
      <c r="Y10004" s="6"/>
      <c r="Z10004" s="6"/>
    </row>
    <row r="10005" spans="1:26" x14ac:dyDescent="0.3">
      <c r="A10005" s="6">
        <v>19594</v>
      </c>
      <c r="B10005" s="6" t="s">
        <v>32344</v>
      </c>
      <c r="C10005" s="6" t="s">
        <v>32345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12295</v>
      </c>
      <c r="M10005" s="6">
        <v>63</v>
      </c>
      <c r="N10005" s="6" t="e">
        <f>VLOOKUP(A10005,web_archive!D:AB,18,FALSE)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12299</v>
      </c>
      <c r="V10005" s="6" t="s">
        <v>12299</v>
      </c>
      <c r="W10005" s="6" t="s">
        <v>12299</v>
      </c>
      <c r="X10005" s="6"/>
      <c r="Y10005" s="6"/>
      <c r="Z10005" s="6"/>
    </row>
    <row r="10006" spans="1:26" x14ac:dyDescent="0.3">
      <c r="A10006" s="6">
        <v>19595</v>
      </c>
      <c r="B10006" s="6" t="s">
        <v>32346</v>
      </c>
      <c r="C10006" s="6" t="s">
        <v>32347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12295</v>
      </c>
      <c r="M10006" s="6">
        <v>63</v>
      </c>
      <c r="N10006" s="6" t="e">
        <f>VLOOKUP(A10006,web_archive!D:AB,18,FALSE)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12299</v>
      </c>
      <c r="V10006" s="6" t="s">
        <v>12299</v>
      </c>
      <c r="W10006" s="6" t="s">
        <v>12299</v>
      </c>
      <c r="X10006" s="6"/>
      <c r="Y10006" s="6"/>
      <c r="Z10006" s="6"/>
    </row>
    <row r="10007" spans="1:26" x14ac:dyDescent="0.3">
      <c r="A10007" s="6">
        <v>19596</v>
      </c>
      <c r="B10007" s="6" t="s">
        <v>32348</v>
      </c>
      <c r="C10007" s="6" t="s">
        <v>32349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12295</v>
      </c>
      <c r="M10007" s="6">
        <v>63</v>
      </c>
      <c r="N10007" s="6" t="e">
        <f>VLOOKUP(A10007,web_archive!D:AB,18,FALSE)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12299</v>
      </c>
      <c r="V10007" s="6" t="s">
        <v>12299</v>
      </c>
      <c r="W10007" s="6" t="s">
        <v>12299</v>
      </c>
      <c r="X10007" s="6"/>
      <c r="Y10007" s="6"/>
      <c r="Z10007" s="6"/>
    </row>
    <row r="10008" spans="1:26" x14ac:dyDescent="0.3">
      <c r="A10008" s="6">
        <v>19597</v>
      </c>
      <c r="B10008" s="6" t="s">
        <v>32350</v>
      </c>
      <c r="C10008" s="6" t="s">
        <v>32351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12295</v>
      </c>
      <c r="M10008" s="6">
        <v>63</v>
      </c>
      <c r="N10008" s="6" t="e">
        <f>VLOOKUP(A10008,web_archive!D:AB,18,FALSE)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12299</v>
      </c>
      <c r="V10008" s="6" t="s">
        <v>12299</v>
      </c>
      <c r="W10008" s="6" t="s">
        <v>12299</v>
      </c>
      <c r="X10008" s="6"/>
      <c r="Y10008" s="6"/>
      <c r="Z10008" s="6"/>
    </row>
    <row r="10009" spans="1:26" x14ac:dyDescent="0.3">
      <c r="A10009" s="6">
        <v>19598</v>
      </c>
      <c r="B10009" s="6" t="s">
        <v>32352</v>
      </c>
      <c r="C10009" s="6" t="s">
        <v>32353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14534</v>
      </c>
      <c r="M10009" s="6">
        <v>63</v>
      </c>
      <c r="N10009" s="6" t="e">
        <f>VLOOKUP(A10009,web_archive!D:AB,18,FALSE)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12299</v>
      </c>
      <c r="V10009" s="6" t="s">
        <v>12299</v>
      </c>
      <c r="W10009" s="6" t="s">
        <v>12299</v>
      </c>
      <c r="X10009" s="6"/>
      <c r="Y10009" s="6"/>
      <c r="Z10009" s="6"/>
    </row>
    <row r="10010" spans="1:26" x14ac:dyDescent="0.3">
      <c r="A10010" s="6">
        <v>19599</v>
      </c>
      <c r="B10010" s="6" t="s">
        <v>32354</v>
      </c>
      <c r="C10010" s="6" t="s">
        <v>32355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12295</v>
      </c>
      <c r="M10010" s="6">
        <v>63</v>
      </c>
      <c r="N10010" s="6" t="e">
        <f>VLOOKUP(A10010,web_archive!D:AB,18,FALSE)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12702</v>
      </c>
      <c r="V10010" s="6" t="s">
        <v>14126</v>
      </c>
      <c r="W10010" s="6">
        <v>1</v>
      </c>
      <c r="X10010" s="6" t="s">
        <v>12491</v>
      </c>
      <c r="Y10010" s="6" t="s">
        <v>12299</v>
      </c>
      <c r="Z10010" s="6" t="s">
        <v>12299</v>
      </c>
    </row>
    <row r="10011" spans="1:26" x14ac:dyDescent="0.3">
      <c r="A10011" s="6">
        <v>19600</v>
      </c>
      <c r="B10011" s="6" t="s">
        <v>32356</v>
      </c>
      <c r="C10011" s="6" t="s">
        <v>32357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12295</v>
      </c>
      <c r="M10011" s="6">
        <v>63</v>
      </c>
      <c r="N10011" s="6" t="e">
        <f>VLOOKUP(A10011,web_archive!D:AB,18,FALSE)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12299</v>
      </c>
      <c r="V10011" s="6" t="s">
        <v>12299</v>
      </c>
      <c r="W10011" s="6" t="s">
        <v>12299</v>
      </c>
      <c r="X10011" s="6"/>
      <c r="Y10011" s="6"/>
      <c r="Z10011" s="6"/>
    </row>
    <row r="10012" spans="1:26" x14ac:dyDescent="0.3">
      <c r="A10012" s="6">
        <v>19601</v>
      </c>
      <c r="B10012" s="6" t="s">
        <v>32358</v>
      </c>
      <c r="C10012" s="6" t="s">
        <v>32359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12295</v>
      </c>
      <c r="M10012" s="6">
        <v>63</v>
      </c>
      <c r="N10012" s="6" t="e">
        <f>VLOOKUP(A10012,web_archive!D:AB,18,FALSE)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12299</v>
      </c>
      <c r="V10012" s="6" t="s">
        <v>12299</v>
      </c>
      <c r="W10012" s="6" t="s">
        <v>12299</v>
      </c>
      <c r="X10012" s="6"/>
      <c r="Y10012" s="6"/>
      <c r="Z10012" s="6"/>
    </row>
    <row r="10013" spans="1:26" x14ac:dyDescent="0.3">
      <c r="A10013" s="6">
        <v>19602</v>
      </c>
      <c r="B10013" s="6" t="s">
        <v>32360</v>
      </c>
      <c r="C10013" s="6" t="s">
        <v>32361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12295</v>
      </c>
      <c r="M10013" s="6">
        <v>63</v>
      </c>
      <c r="N10013" s="6" t="e">
        <f>VLOOKUP(A10013,web_archive!D:AB,18,FALSE)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12299</v>
      </c>
      <c r="V10013" s="6" t="s">
        <v>12299</v>
      </c>
      <c r="W10013" s="6" t="s">
        <v>12299</v>
      </c>
      <c r="X10013" s="6"/>
      <c r="Y10013" s="6"/>
      <c r="Z10013" s="6"/>
    </row>
    <row r="10014" spans="1:26" x14ac:dyDescent="0.3">
      <c r="A10014" s="6">
        <v>19603</v>
      </c>
      <c r="B10014" s="6" t="s">
        <v>32362</v>
      </c>
      <c r="C10014" s="6" t="s">
        <v>32363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12295</v>
      </c>
      <c r="M10014" s="6">
        <v>63</v>
      </c>
      <c r="N10014" s="6" t="e">
        <f>VLOOKUP(A10014,web_archive!D:AB,18,FALSE)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12299</v>
      </c>
      <c r="V10014" s="6" t="s">
        <v>12299</v>
      </c>
      <c r="W10014" s="6" t="s">
        <v>12299</v>
      </c>
      <c r="X10014" s="6"/>
      <c r="Y10014" s="6"/>
      <c r="Z10014" s="6"/>
    </row>
    <row r="10015" spans="1:26" x14ac:dyDescent="0.3">
      <c r="A10015" s="6">
        <v>19604</v>
      </c>
      <c r="B10015" s="6" t="s">
        <v>32364</v>
      </c>
      <c r="C10015" s="6" t="s">
        <v>32365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12295</v>
      </c>
      <c r="M10015" s="6">
        <v>63</v>
      </c>
      <c r="N10015" s="6" t="e">
        <f>VLOOKUP(A10015,web_archive!D:AB,18,FALSE)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12299</v>
      </c>
      <c r="V10015" s="6" t="s">
        <v>12299</v>
      </c>
      <c r="W10015" s="6" t="s">
        <v>12299</v>
      </c>
      <c r="X10015" s="6"/>
      <c r="Y10015" s="6"/>
      <c r="Z10015" s="6"/>
    </row>
    <row r="10016" spans="1:26" x14ac:dyDescent="0.3">
      <c r="A10016" s="6">
        <v>19605</v>
      </c>
      <c r="B10016" s="6" t="s">
        <v>32366</v>
      </c>
      <c r="C10016" s="6" t="s">
        <v>32367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12295</v>
      </c>
      <c r="M10016" s="6">
        <v>63</v>
      </c>
      <c r="N10016" s="6" t="e">
        <f>VLOOKUP(A10016,web_archive!D:AB,18,FALSE)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12299</v>
      </c>
      <c r="V10016" s="6" t="s">
        <v>12299</v>
      </c>
      <c r="W10016" s="6" t="s">
        <v>12299</v>
      </c>
      <c r="X10016" s="6"/>
      <c r="Y10016" s="6"/>
      <c r="Z10016" s="6"/>
    </row>
    <row r="10017" spans="1:24" x14ac:dyDescent="0.3">
      <c r="A10017" s="6">
        <v>19606</v>
      </c>
      <c r="B10017" s="6" t="s">
        <v>32368</v>
      </c>
      <c r="C10017" s="6" t="s">
        <v>32369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12295</v>
      </c>
      <c r="M10017" s="6">
        <v>63</v>
      </c>
      <c r="N10017" s="6" t="e">
        <f>VLOOKUP(A10017,web_archive!D:AB,18,FALSE)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12299</v>
      </c>
      <c r="V10017" s="6" t="s">
        <v>12299</v>
      </c>
      <c r="W10017" s="6" t="s">
        <v>12299</v>
      </c>
      <c r="X10017" s="6"/>
    </row>
    <row r="10018" spans="1:24" x14ac:dyDescent="0.3">
      <c r="A10018" s="6">
        <v>19607</v>
      </c>
      <c r="B10018" s="6" t="s">
        <v>32370</v>
      </c>
      <c r="C10018" s="6" t="s">
        <v>32371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12295</v>
      </c>
      <c r="M10018" s="6">
        <v>63</v>
      </c>
      <c r="N10018" s="6" t="e">
        <f>VLOOKUP(A10018,web_archive!D:AB,18,FALSE)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12299</v>
      </c>
      <c r="V10018" s="6" t="s">
        <v>12299</v>
      </c>
      <c r="W10018" s="6" t="s">
        <v>12299</v>
      </c>
      <c r="X10018" s="6"/>
    </row>
    <row r="10019" spans="1:24" x14ac:dyDescent="0.3">
      <c r="A10019" s="6">
        <v>19608</v>
      </c>
      <c r="B10019" s="6" t="s">
        <v>32372</v>
      </c>
      <c r="C10019" s="6" t="s">
        <v>32373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12295</v>
      </c>
      <c r="M10019" s="6">
        <v>63</v>
      </c>
      <c r="N10019" s="6" t="e">
        <f>VLOOKUP(A10019,web_archive!D:AB,18,FALSE)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12299</v>
      </c>
      <c r="V10019" s="6" t="s">
        <v>12299</v>
      </c>
      <c r="W10019" s="6" t="s">
        <v>12299</v>
      </c>
      <c r="X10019" s="6"/>
    </row>
    <row r="10020" spans="1:24" x14ac:dyDescent="0.3">
      <c r="A10020" s="6">
        <v>19609</v>
      </c>
      <c r="B10020" s="6" t="s">
        <v>32374</v>
      </c>
      <c r="C10020" s="6" t="s">
        <v>32375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12295</v>
      </c>
      <c r="M10020" s="6">
        <v>63</v>
      </c>
      <c r="N10020" s="6" t="e">
        <f>VLOOKUP(A10020,web_archive!D:AB,18,FALSE)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12299</v>
      </c>
      <c r="V10020" s="6" t="s">
        <v>12299</v>
      </c>
      <c r="W10020" s="6" t="s">
        <v>12299</v>
      </c>
      <c r="X10020" s="6"/>
    </row>
    <row r="10021" spans="1:24" x14ac:dyDescent="0.3">
      <c r="A10021" s="6">
        <v>19610</v>
      </c>
      <c r="B10021" s="6" t="s">
        <v>32376</v>
      </c>
      <c r="C10021" s="6" t="s">
        <v>32377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12295</v>
      </c>
      <c r="M10021" s="6">
        <v>63</v>
      </c>
      <c r="N10021" s="6" t="e">
        <f>VLOOKUP(A10021,web_archive!D:AB,18,FALSE)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12299</v>
      </c>
      <c r="V10021" s="6" t="s">
        <v>12299</v>
      </c>
      <c r="W10021" s="6" t="s">
        <v>12299</v>
      </c>
      <c r="X10021" s="6"/>
    </row>
    <row r="10022" spans="1:24" x14ac:dyDescent="0.3">
      <c r="A10022" s="6">
        <v>19611</v>
      </c>
      <c r="B10022" s="6" t="s">
        <v>32378</v>
      </c>
      <c r="C10022" s="6" t="s">
        <v>32379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12295</v>
      </c>
      <c r="M10022" s="6">
        <v>63</v>
      </c>
      <c r="N10022" s="6" t="e">
        <f>VLOOKUP(A10022,web_archive!D:AB,18,FALSE)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12299</v>
      </c>
      <c r="V10022" s="6" t="s">
        <v>12299</v>
      </c>
      <c r="W10022" s="6" t="s">
        <v>12299</v>
      </c>
      <c r="X10022" s="6"/>
    </row>
    <row r="10023" spans="1:24" x14ac:dyDescent="0.3">
      <c r="A10023" s="6">
        <v>19612</v>
      </c>
      <c r="B10023" s="6" t="s">
        <v>32380</v>
      </c>
      <c r="C10023" s="6" t="s">
        <v>32381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12295</v>
      </c>
      <c r="M10023" s="6">
        <v>63</v>
      </c>
      <c r="N10023" s="6" t="e">
        <f>VLOOKUP(A10023,web_archive!D:AB,18,FALSE)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12299</v>
      </c>
      <c r="V10023" s="6" t="s">
        <v>12299</v>
      </c>
      <c r="W10023" s="6" t="s">
        <v>12299</v>
      </c>
      <c r="X10023" s="6"/>
    </row>
    <row r="10024" spans="1:24" x14ac:dyDescent="0.3">
      <c r="A10024" s="6">
        <v>19613</v>
      </c>
      <c r="B10024" s="6" t="s">
        <v>32382</v>
      </c>
      <c r="C10024" s="6" t="s">
        <v>32383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12295</v>
      </c>
      <c r="M10024" s="6">
        <v>63</v>
      </c>
      <c r="N10024" s="6" t="e">
        <f>VLOOKUP(A10024,web_archive!D:AB,18,FALSE)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12299</v>
      </c>
      <c r="V10024" s="6" t="s">
        <v>12299</v>
      </c>
      <c r="W10024" s="6" t="s">
        <v>12299</v>
      </c>
      <c r="X10024" s="6"/>
    </row>
    <row r="10025" spans="1:24" x14ac:dyDescent="0.3">
      <c r="A10025" s="6">
        <v>19614</v>
      </c>
      <c r="B10025" s="6" t="s">
        <v>32384</v>
      </c>
      <c r="C10025" s="6" t="s">
        <v>32385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12295</v>
      </c>
      <c r="M10025" s="6">
        <v>63</v>
      </c>
      <c r="N10025" s="6" t="e">
        <f>VLOOKUP(A10025,web_archive!D:AB,18,FALSE)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12299</v>
      </c>
      <c r="V10025" s="6" t="s">
        <v>12299</v>
      </c>
      <c r="W10025" s="6" t="s">
        <v>12299</v>
      </c>
      <c r="X10025" s="6"/>
    </row>
    <row r="10026" spans="1:24" x14ac:dyDescent="0.3">
      <c r="A10026" s="6">
        <v>19615</v>
      </c>
      <c r="B10026" s="6" t="s">
        <v>32386</v>
      </c>
      <c r="C10026" s="6" t="s">
        <v>32387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12295</v>
      </c>
      <c r="M10026" s="6">
        <v>63</v>
      </c>
      <c r="N10026" s="6" t="e">
        <f>VLOOKUP(A10026,web_archive!D:AB,18,FALSE)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12299</v>
      </c>
      <c r="V10026" s="6" t="s">
        <v>12299</v>
      </c>
      <c r="W10026" s="6" t="s">
        <v>12299</v>
      </c>
      <c r="X10026" s="6"/>
    </row>
    <row r="10027" spans="1:24" x14ac:dyDescent="0.3">
      <c r="A10027" s="6">
        <v>19616</v>
      </c>
      <c r="B10027" s="6" t="s">
        <v>32388</v>
      </c>
      <c r="C10027" s="6" t="s">
        <v>32389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12295</v>
      </c>
      <c r="M10027" s="6">
        <v>63</v>
      </c>
      <c r="N10027" s="6" t="e">
        <f>VLOOKUP(A10027,web_archive!D:AB,18,FALSE)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12299</v>
      </c>
      <c r="V10027" s="6" t="s">
        <v>12299</v>
      </c>
      <c r="W10027" s="6" t="s">
        <v>12299</v>
      </c>
      <c r="X10027" s="6"/>
    </row>
    <row r="10028" spans="1:24" x14ac:dyDescent="0.3">
      <c r="A10028" s="6">
        <v>19617</v>
      </c>
      <c r="B10028" s="6" t="s">
        <v>32390</v>
      </c>
      <c r="C10028" s="6" t="s">
        <v>32391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12295</v>
      </c>
      <c r="M10028" s="6">
        <v>63</v>
      </c>
      <c r="N10028" s="6" t="e">
        <f>VLOOKUP(A10028,web_archive!D:AB,18,FALSE)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12299</v>
      </c>
      <c r="V10028" s="6" t="s">
        <v>12299</v>
      </c>
      <c r="W10028" s="6" t="s">
        <v>12299</v>
      </c>
      <c r="X10028" s="6"/>
    </row>
    <row r="10029" spans="1:24" x14ac:dyDescent="0.3">
      <c r="A10029" s="6">
        <v>19618</v>
      </c>
      <c r="B10029" s="6" t="s">
        <v>32392</v>
      </c>
      <c r="C10029" s="6" t="s">
        <v>32393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12295</v>
      </c>
      <c r="M10029" s="6">
        <v>63</v>
      </c>
      <c r="N10029" s="6" t="e">
        <f>VLOOKUP(A10029,web_archive!D:AB,18,FALSE)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12299</v>
      </c>
      <c r="V10029" s="6" t="s">
        <v>12299</v>
      </c>
      <c r="W10029" s="6" t="s">
        <v>12299</v>
      </c>
      <c r="X10029" s="6"/>
    </row>
    <row r="10030" spans="1:24" x14ac:dyDescent="0.3">
      <c r="A10030" s="6">
        <v>19619</v>
      </c>
      <c r="B10030" s="6" t="s">
        <v>32394</v>
      </c>
      <c r="C10030" s="6" t="s">
        <v>32395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12295</v>
      </c>
      <c r="M10030" s="6">
        <v>63</v>
      </c>
      <c r="N10030" s="6" t="e">
        <f>VLOOKUP(A10030,web_archive!D:AB,18,FALSE)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12660</v>
      </c>
      <c r="V10030" s="6" t="s">
        <v>12368</v>
      </c>
      <c r="W10030" s="6" t="s">
        <v>12299</v>
      </c>
      <c r="X10030" s="6" t="s">
        <v>12299</v>
      </c>
    </row>
    <row r="10031" spans="1:24" x14ac:dyDescent="0.3">
      <c r="A10031" s="6">
        <v>19620</v>
      </c>
      <c r="B10031" s="6" t="s">
        <v>32396</v>
      </c>
      <c r="C10031" s="6" t="s">
        <v>32397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12295</v>
      </c>
      <c r="M10031" s="6">
        <v>63</v>
      </c>
      <c r="N10031" s="6" t="e">
        <f>VLOOKUP(A10031,web_archive!D:AB,18,FALSE)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12299</v>
      </c>
      <c r="V10031" s="6" t="s">
        <v>12299</v>
      </c>
      <c r="W10031" s="6" t="s">
        <v>12299</v>
      </c>
      <c r="X10031" s="6"/>
    </row>
    <row r="10032" spans="1:24" x14ac:dyDescent="0.3">
      <c r="A10032" s="6">
        <v>19621</v>
      </c>
      <c r="B10032" s="6" t="s">
        <v>32398</v>
      </c>
      <c r="C10032" s="6" t="s">
        <v>32399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12295</v>
      </c>
      <c r="M10032" s="6">
        <v>63</v>
      </c>
      <c r="N10032" s="6" t="e">
        <f>VLOOKUP(A10032,web_archive!D:AB,18,FALSE)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12299</v>
      </c>
      <c r="V10032" s="6" t="s">
        <v>12299</v>
      </c>
      <c r="W10032" s="6" t="s">
        <v>12299</v>
      </c>
      <c r="X10032" s="6"/>
    </row>
    <row r="10033" spans="1:23" x14ac:dyDescent="0.3">
      <c r="A10033" s="6">
        <v>19622</v>
      </c>
      <c r="B10033" s="6" t="s">
        <v>32400</v>
      </c>
      <c r="C10033" s="6" t="s">
        <v>32401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12295</v>
      </c>
      <c r="M10033" s="6">
        <v>63</v>
      </c>
      <c r="N10033" s="6" t="e">
        <f>VLOOKUP(A10033,web_archive!D:AB,18,FALSE)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12299</v>
      </c>
      <c r="V10033" s="6" t="s">
        <v>12299</v>
      </c>
      <c r="W10033" s="6" t="s">
        <v>12299</v>
      </c>
    </row>
    <row r="10034" spans="1:23" x14ac:dyDescent="0.3">
      <c r="A10034" s="6">
        <v>19623</v>
      </c>
      <c r="B10034" s="6" t="s">
        <v>32402</v>
      </c>
      <c r="C10034" s="6" t="s">
        <v>32403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12295</v>
      </c>
      <c r="M10034" s="6">
        <v>63</v>
      </c>
      <c r="N10034" s="6" t="e">
        <f>VLOOKUP(A10034,web_archive!D:AB,18,FALSE)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12299</v>
      </c>
      <c r="V10034" s="6" t="s">
        <v>12299</v>
      </c>
      <c r="W10034" s="6" t="s">
        <v>12299</v>
      </c>
    </row>
    <row r="10035" spans="1:23" x14ac:dyDescent="0.3">
      <c r="A10035" s="6">
        <v>19624</v>
      </c>
      <c r="B10035" s="6" t="s">
        <v>32404</v>
      </c>
      <c r="C10035" s="6" t="s">
        <v>32405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12295</v>
      </c>
      <c r="M10035" s="6">
        <v>63</v>
      </c>
      <c r="N10035" s="6" t="e">
        <f>VLOOKUP(A10035,web_archive!D:AB,18,FALSE)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12299</v>
      </c>
      <c r="V10035" s="6" t="s">
        <v>12299</v>
      </c>
      <c r="W10035" s="6" t="s">
        <v>12299</v>
      </c>
    </row>
    <row r="10036" spans="1:23" x14ac:dyDescent="0.3">
      <c r="A10036" s="6">
        <v>19625</v>
      </c>
      <c r="B10036" s="6" t="s">
        <v>32406</v>
      </c>
      <c r="C10036" s="6" t="s">
        <v>32407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12295</v>
      </c>
      <c r="M10036" s="6">
        <v>63</v>
      </c>
      <c r="N10036" s="6" t="e">
        <f>VLOOKUP(A10036,web_archive!D:AB,18,FALSE)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12299</v>
      </c>
      <c r="V10036" s="6" t="s">
        <v>12299</v>
      </c>
      <c r="W10036" s="6" t="s">
        <v>12299</v>
      </c>
    </row>
    <row r="10037" spans="1:23" x14ac:dyDescent="0.3">
      <c r="A10037" s="6">
        <v>19627</v>
      </c>
      <c r="B10037" s="6" t="s">
        <v>32408</v>
      </c>
      <c r="C10037" s="6" t="s">
        <v>32409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12295</v>
      </c>
      <c r="M10037" s="6">
        <v>63</v>
      </c>
      <c r="N10037" s="6" t="e">
        <f>VLOOKUP(A10037,web_archive!D:AB,18,FALSE)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12299</v>
      </c>
      <c r="V10037" s="6" t="s">
        <v>12299</v>
      </c>
      <c r="W10037" s="6" t="s">
        <v>12299</v>
      </c>
    </row>
    <row r="10038" spans="1:23" x14ac:dyDescent="0.3">
      <c r="A10038" s="6">
        <v>19628</v>
      </c>
      <c r="B10038" s="6" t="s">
        <v>32410</v>
      </c>
      <c r="C10038" s="6" t="s">
        <v>32411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12295</v>
      </c>
      <c r="M10038" s="6">
        <v>63</v>
      </c>
      <c r="N10038" s="6" t="e">
        <f>VLOOKUP(A10038,web_archive!D:AB,18,FALSE)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12299</v>
      </c>
      <c r="V10038" s="6" t="s">
        <v>12299</v>
      </c>
      <c r="W10038" s="6" t="s">
        <v>12299</v>
      </c>
    </row>
    <row r="10039" spans="1:23" x14ac:dyDescent="0.3">
      <c r="A10039" s="6">
        <v>19629</v>
      </c>
      <c r="B10039" s="6" t="s">
        <v>32412</v>
      </c>
      <c r="C10039" s="6" t="s">
        <v>32413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12295</v>
      </c>
      <c r="M10039" s="6">
        <v>63</v>
      </c>
      <c r="N10039" s="6" t="e">
        <f>VLOOKUP(A10039,web_archive!D:AB,18,FALSE)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12299</v>
      </c>
      <c r="V10039" s="6" t="s">
        <v>12299</v>
      </c>
      <c r="W10039" s="6" t="s">
        <v>12299</v>
      </c>
    </row>
    <row r="10040" spans="1:23" x14ac:dyDescent="0.3">
      <c r="A10040" s="6">
        <v>19630</v>
      </c>
      <c r="B10040" s="6" t="s">
        <v>32414</v>
      </c>
      <c r="C10040" s="6" t="s">
        <v>32415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12295</v>
      </c>
      <c r="M10040" s="6">
        <v>63</v>
      </c>
      <c r="N10040" s="6" t="e">
        <f>VLOOKUP(A10040,web_archive!D:AB,18,FALSE)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12299</v>
      </c>
      <c r="V10040" s="6" t="s">
        <v>12299</v>
      </c>
      <c r="W10040" s="6" t="s">
        <v>12299</v>
      </c>
    </row>
    <row r="10041" spans="1:23" x14ac:dyDescent="0.3">
      <c r="A10041" s="6">
        <v>19631</v>
      </c>
      <c r="B10041" s="6" t="s">
        <v>32416</v>
      </c>
      <c r="C10041" s="6" t="s">
        <v>32417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12295</v>
      </c>
      <c r="M10041" s="6">
        <v>63</v>
      </c>
      <c r="N10041" s="6" t="e">
        <f>VLOOKUP(A10041,web_archive!D:AB,18,FALSE)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12299</v>
      </c>
      <c r="V10041" s="6" t="s">
        <v>12299</v>
      </c>
      <c r="W10041" s="6" t="s">
        <v>12299</v>
      </c>
    </row>
    <row r="10042" spans="1:23" x14ac:dyDescent="0.3">
      <c r="A10042" s="6">
        <v>19632</v>
      </c>
      <c r="B10042" s="6" t="s">
        <v>32418</v>
      </c>
      <c r="C10042" s="6" t="s">
        <v>32419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12295</v>
      </c>
      <c r="M10042" s="6">
        <v>63</v>
      </c>
      <c r="N10042" s="6" t="e">
        <f>VLOOKUP(A10042,web_archive!D:AB,18,FALSE)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12299</v>
      </c>
      <c r="V10042" s="6" t="s">
        <v>12299</v>
      </c>
      <c r="W10042" s="6" t="s">
        <v>12299</v>
      </c>
    </row>
    <row r="10043" spans="1:23" x14ac:dyDescent="0.3">
      <c r="A10043" s="6">
        <v>19633</v>
      </c>
      <c r="B10043" s="6" t="s">
        <v>32420</v>
      </c>
      <c r="C10043" s="6" t="s">
        <v>32421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12295</v>
      </c>
      <c r="M10043" s="6">
        <v>63</v>
      </c>
      <c r="N10043" s="6" t="e">
        <f>VLOOKUP(A10043,web_archive!D:AB,18,FALSE)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12299</v>
      </c>
      <c r="V10043" s="6" t="s">
        <v>12299</v>
      </c>
      <c r="W10043" s="6" t="s">
        <v>12299</v>
      </c>
    </row>
    <row r="10044" spans="1:23" x14ac:dyDescent="0.3">
      <c r="A10044" s="6">
        <v>19634</v>
      </c>
      <c r="B10044" s="6" t="s">
        <v>32422</v>
      </c>
      <c r="C10044" s="6" t="s">
        <v>32423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12295</v>
      </c>
      <c r="M10044" s="6">
        <v>63</v>
      </c>
      <c r="N10044" s="6" t="e">
        <f>VLOOKUP(A10044,web_archive!D:AB,18,FALSE)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12299</v>
      </c>
      <c r="V10044" s="6" t="s">
        <v>12299</v>
      </c>
      <c r="W10044" s="6" t="s">
        <v>12299</v>
      </c>
    </row>
    <row r="10045" spans="1:23" x14ac:dyDescent="0.3">
      <c r="A10045" s="6">
        <v>19635</v>
      </c>
      <c r="B10045" s="6" t="s">
        <v>32424</v>
      </c>
      <c r="C10045" s="6" t="s">
        <v>32425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12295</v>
      </c>
      <c r="M10045" s="6">
        <v>63</v>
      </c>
      <c r="N10045" s="6" t="e">
        <f>VLOOKUP(A10045,web_archive!D:AB,18,FALSE)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12299</v>
      </c>
      <c r="V10045" s="6" t="s">
        <v>12299</v>
      </c>
      <c r="W10045" s="6" t="s">
        <v>12299</v>
      </c>
    </row>
    <row r="10046" spans="1:23" x14ac:dyDescent="0.3">
      <c r="A10046" s="6">
        <v>19636</v>
      </c>
      <c r="B10046" s="6" t="s">
        <v>32426</v>
      </c>
      <c r="C10046" s="6" t="s">
        <v>32427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12295</v>
      </c>
      <c r="M10046" s="6">
        <v>63</v>
      </c>
      <c r="N10046" s="6" t="e">
        <f>VLOOKUP(A10046,web_archive!D:AB,18,FALSE)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12299</v>
      </c>
      <c r="V10046" s="6" t="s">
        <v>12299</v>
      </c>
      <c r="W10046" s="6" t="s">
        <v>12299</v>
      </c>
    </row>
    <row r="10047" spans="1:23" x14ac:dyDescent="0.3">
      <c r="A10047" s="6">
        <v>19637</v>
      </c>
      <c r="B10047" s="6" t="s">
        <v>32428</v>
      </c>
      <c r="C10047" s="6" t="s">
        <v>32429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12295</v>
      </c>
      <c r="M10047" s="6">
        <v>63</v>
      </c>
      <c r="N10047" s="6" t="e">
        <f>VLOOKUP(A10047,web_archive!D:AB,18,FALSE)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12299</v>
      </c>
      <c r="V10047" s="6" t="s">
        <v>12299</v>
      </c>
      <c r="W10047" s="6" t="s">
        <v>12299</v>
      </c>
    </row>
    <row r="10048" spans="1:23" x14ac:dyDescent="0.3">
      <c r="A10048" s="6">
        <v>19638</v>
      </c>
      <c r="B10048" s="6" t="s">
        <v>32430</v>
      </c>
      <c r="C10048" s="6" t="s">
        <v>32431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12295</v>
      </c>
      <c r="M10048" s="6">
        <v>63</v>
      </c>
      <c r="N10048" s="6" t="e">
        <f>VLOOKUP(A10048,web_archive!D:AB,18,FALSE)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12299</v>
      </c>
      <c r="V10048" s="6" t="s">
        <v>12299</v>
      </c>
      <c r="W10048" s="6" t="s">
        <v>12299</v>
      </c>
    </row>
    <row r="10049" spans="1:23" x14ac:dyDescent="0.3">
      <c r="A10049" s="6">
        <v>19639</v>
      </c>
      <c r="B10049" s="6" t="s">
        <v>32432</v>
      </c>
      <c r="C10049" s="6" t="s">
        <v>32433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12295</v>
      </c>
      <c r="M10049" s="6">
        <v>63</v>
      </c>
      <c r="N10049" s="6" t="e">
        <f>VLOOKUP(A10049,web_archive!D:AB,18,FALSE)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12299</v>
      </c>
      <c r="V10049" s="6" t="s">
        <v>12299</v>
      </c>
      <c r="W10049" s="6" t="s">
        <v>12299</v>
      </c>
    </row>
    <row r="10050" spans="1:23" x14ac:dyDescent="0.3">
      <c r="A10050" s="6">
        <v>19640</v>
      </c>
      <c r="B10050" s="6" t="s">
        <v>32434</v>
      </c>
      <c r="C10050" s="6" t="s">
        <v>32435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12295</v>
      </c>
      <c r="M10050" s="6">
        <v>63</v>
      </c>
      <c r="N10050" s="6" t="e">
        <f>VLOOKUP(A10050,web_archive!D:AB,18,FALSE)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12299</v>
      </c>
      <c r="V10050" s="6" t="s">
        <v>12299</v>
      </c>
      <c r="W10050" s="6" t="s">
        <v>12299</v>
      </c>
    </row>
    <row r="10051" spans="1:23" x14ac:dyDescent="0.3">
      <c r="A10051" s="6">
        <v>19641</v>
      </c>
      <c r="B10051" s="6" t="s">
        <v>32436</v>
      </c>
      <c r="C10051" s="6" t="s">
        <v>32437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12295</v>
      </c>
      <c r="M10051" s="6">
        <v>63</v>
      </c>
      <c r="N10051" s="6" t="e">
        <f>VLOOKUP(A10051,web_archive!D:AB,18,FALSE)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12299</v>
      </c>
      <c r="V10051" s="6" t="s">
        <v>12299</v>
      </c>
      <c r="W10051" s="6" t="s">
        <v>12299</v>
      </c>
    </row>
    <row r="10052" spans="1:23" x14ac:dyDescent="0.3">
      <c r="A10052" s="6">
        <v>19642</v>
      </c>
      <c r="B10052" s="6" t="s">
        <v>32438</v>
      </c>
      <c r="C10052" s="6" t="s">
        <v>32439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12295</v>
      </c>
      <c r="M10052" s="6">
        <v>63</v>
      </c>
      <c r="N10052" s="6" t="e">
        <f>VLOOKUP(A10052,web_archive!D:AB,18,FALSE)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12299</v>
      </c>
      <c r="V10052" s="6" t="s">
        <v>12299</v>
      </c>
      <c r="W10052" s="6" t="s">
        <v>12299</v>
      </c>
    </row>
    <row r="10053" spans="1:23" x14ac:dyDescent="0.3">
      <c r="A10053" s="6">
        <v>19643</v>
      </c>
      <c r="B10053" s="6" t="s">
        <v>32440</v>
      </c>
      <c r="C10053" s="6" t="s">
        <v>32441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12295</v>
      </c>
      <c r="M10053" s="6">
        <v>63</v>
      </c>
      <c r="N10053" s="6" t="e">
        <f>VLOOKUP(A10053,web_archive!D:AB,18,FALSE)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12299</v>
      </c>
      <c r="V10053" s="6" t="s">
        <v>12299</v>
      </c>
      <c r="W10053" s="6" t="s">
        <v>12299</v>
      </c>
    </row>
    <row r="10054" spans="1:23" x14ac:dyDescent="0.3">
      <c r="A10054" s="6">
        <v>19644</v>
      </c>
      <c r="B10054" s="6" t="s">
        <v>32442</v>
      </c>
      <c r="C10054" s="6" t="s">
        <v>32443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12295</v>
      </c>
      <c r="M10054" s="6">
        <v>63</v>
      </c>
      <c r="N10054" s="6" t="e">
        <f>VLOOKUP(A10054,web_archive!D:AB,18,FALSE)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12299</v>
      </c>
      <c r="V10054" s="6" t="s">
        <v>12299</v>
      </c>
      <c r="W10054" s="6" t="s">
        <v>12299</v>
      </c>
    </row>
    <row r="10055" spans="1:23" x14ac:dyDescent="0.3">
      <c r="A10055" s="6">
        <v>19645</v>
      </c>
      <c r="B10055" s="6" t="s">
        <v>32444</v>
      </c>
      <c r="C10055" s="6" t="s">
        <v>32445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12295</v>
      </c>
      <c r="M10055" s="6">
        <v>63</v>
      </c>
      <c r="N10055" s="6" t="e">
        <f>VLOOKUP(A10055,web_archive!D:AB,18,FALSE)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12299</v>
      </c>
      <c r="V10055" s="6" t="s">
        <v>12299</v>
      </c>
      <c r="W10055" s="6" t="s">
        <v>12299</v>
      </c>
    </row>
    <row r="10056" spans="1:23" x14ac:dyDescent="0.3">
      <c r="A10056" s="6">
        <v>19646</v>
      </c>
      <c r="B10056" s="6" t="s">
        <v>32446</v>
      </c>
      <c r="C10056" s="6" t="s">
        <v>32447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12295</v>
      </c>
      <c r="M10056" s="6">
        <v>63</v>
      </c>
      <c r="N10056" s="6" t="e">
        <f>VLOOKUP(A10056,web_archive!D:AB,18,FALSE)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12299</v>
      </c>
      <c r="V10056" s="6" t="s">
        <v>12299</v>
      </c>
      <c r="W10056" s="6" t="s">
        <v>12299</v>
      </c>
    </row>
    <row r="10057" spans="1:23" x14ac:dyDescent="0.3">
      <c r="A10057" s="6">
        <v>19647</v>
      </c>
      <c r="B10057" s="6" t="s">
        <v>32448</v>
      </c>
      <c r="C10057" s="6" t="s">
        <v>32449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12295</v>
      </c>
      <c r="M10057" s="6">
        <v>63</v>
      </c>
      <c r="N10057" s="6" t="e">
        <f>VLOOKUP(A10057,web_archive!D:AB,18,FALSE)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12299</v>
      </c>
      <c r="V10057" s="6" t="s">
        <v>12299</v>
      </c>
      <c r="W10057" s="6" t="s">
        <v>12299</v>
      </c>
    </row>
    <row r="10058" spans="1:23" x14ac:dyDescent="0.3">
      <c r="A10058" s="6">
        <v>19648</v>
      </c>
      <c r="B10058" s="6" t="s">
        <v>32450</v>
      </c>
      <c r="C10058" s="6" t="s">
        <v>32451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12295</v>
      </c>
      <c r="M10058" s="6">
        <v>63</v>
      </c>
      <c r="N10058" s="6" t="e">
        <f>VLOOKUP(A10058,web_archive!D:AB,18,FALSE)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12299</v>
      </c>
      <c r="V10058" s="6" t="s">
        <v>12299</v>
      </c>
      <c r="W10058" s="6" t="s">
        <v>12299</v>
      </c>
    </row>
    <row r="10059" spans="1:23" x14ac:dyDescent="0.3">
      <c r="A10059" s="6">
        <v>19649</v>
      </c>
      <c r="B10059" s="6" t="s">
        <v>32452</v>
      </c>
      <c r="C10059" s="6" t="s">
        <v>32453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12295</v>
      </c>
      <c r="M10059" s="6">
        <v>63</v>
      </c>
      <c r="N10059" s="6" t="e">
        <f>VLOOKUP(A10059,web_archive!D:AB,18,FALSE)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12299</v>
      </c>
      <c r="V10059" s="6" t="s">
        <v>12299</v>
      </c>
      <c r="W10059" s="6" t="s">
        <v>12299</v>
      </c>
    </row>
    <row r="10060" spans="1:23" x14ac:dyDescent="0.3">
      <c r="A10060" s="6">
        <v>19650</v>
      </c>
      <c r="B10060" s="6" t="s">
        <v>32454</v>
      </c>
      <c r="C10060" s="6" t="s">
        <v>32455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12295</v>
      </c>
      <c r="M10060" s="6">
        <v>63</v>
      </c>
      <c r="N10060" s="6" t="e">
        <f>VLOOKUP(A10060,web_archive!D:AB,18,FALSE)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12299</v>
      </c>
      <c r="V10060" s="6" t="s">
        <v>12299</v>
      </c>
      <c r="W10060" s="6" t="s">
        <v>12299</v>
      </c>
    </row>
    <row r="10061" spans="1:23" x14ac:dyDescent="0.3">
      <c r="A10061" s="6">
        <v>19651</v>
      </c>
      <c r="B10061" s="6" t="s">
        <v>32456</v>
      </c>
      <c r="C10061" s="6" t="s">
        <v>32457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12295</v>
      </c>
      <c r="M10061" s="6">
        <v>63</v>
      </c>
      <c r="N10061" s="6" t="e">
        <f>VLOOKUP(A10061,web_archive!D:AB,18,FALSE)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12299</v>
      </c>
      <c r="V10061" s="6" t="s">
        <v>12299</v>
      </c>
      <c r="W10061" s="6" t="s">
        <v>12299</v>
      </c>
    </row>
    <row r="10062" spans="1:23" x14ac:dyDescent="0.3">
      <c r="A10062" s="6">
        <v>19652</v>
      </c>
      <c r="B10062" s="6" t="s">
        <v>32458</v>
      </c>
      <c r="C10062" s="6" t="s">
        <v>32459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12295</v>
      </c>
      <c r="M10062" s="6">
        <v>63</v>
      </c>
      <c r="N10062" s="6" t="e">
        <f>VLOOKUP(A10062,web_archive!D:AB,18,FALSE)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12299</v>
      </c>
      <c r="V10062" s="6" t="s">
        <v>12299</v>
      </c>
      <c r="W10062" s="6" t="s">
        <v>12299</v>
      </c>
    </row>
    <row r="10063" spans="1:23" x14ac:dyDescent="0.3">
      <c r="A10063" s="6">
        <v>19653</v>
      </c>
      <c r="B10063" s="6" t="s">
        <v>32460</v>
      </c>
      <c r="C10063" s="6" t="s">
        <v>32461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12295</v>
      </c>
      <c r="M10063" s="6">
        <v>63</v>
      </c>
      <c r="N10063" s="6" t="e">
        <f>VLOOKUP(A10063,web_archive!D:AB,18,FALSE)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12299</v>
      </c>
      <c r="V10063" s="6" t="s">
        <v>12299</v>
      </c>
      <c r="W10063" s="6" t="s">
        <v>12299</v>
      </c>
    </row>
    <row r="10064" spans="1:23" x14ac:dyDescent="0.3">
      <c r="A10064" s="6">
        <v>19654</v>
      </c>
      <c r="B10064" s="6" t="s">
        <v>32462</v>
      </c>
      <c r="C10064" s="6" t="s">
        <v>32463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12295</v>
      </c>
      <c r="M10064" s="6">
        <v>63</v>
      </c>
      <c r="N10064" s="6" t="e">
        <f>VLOOKUP(A10064,web_archive!D:AB,18,FALSE)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12299</v>
      </c>
      <c r="V10064" s="6" t="s">
        <v>12299</v>
      </c>
      <c r="W10064" s="6" t="s">
        <v>12299</v>
      </c>
    </row>
    <row r="10065" spans="1:25" x14ac:dyDescent="0.3">
      <c r="A10065" s="6">
        <v>19655</v>
      </c>
      <c r="B10065" s="6" t="s">
        <v>32464</v>
      </c>
      <c r="C10065" s="6" t="s">
        <v>32465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12295</v>
      </c>
      <c r="M10065" s="6">
        <v>63</v>
      </c>
      <c r="N10065" s="6" t="e">
        <f>VLOOKUP(A10065,web_archive!D:AB,18,FALSE)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12299</v>
      </c>
      <c r="V10065" s="6" t="s">
        <v>12299</v>
      </c>
      <c r="W10065" s="6" t="s">
        <v>12299</v>
      </c>
      <c r="X10065" s="6"/>
      <c r="Y10065" s="6"/>
    </row>
    <row r="10066" spans="1:25" x14ac:dyDescent="0.3">
      <c r="A10066" s="6">
        <v>19656</v>
      </c>
      <c r="B10066" s="6" t="s">
        <v>32466</v>
      </c>
      <c r="C10066" s="6" t="s">
        <v>6717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12295</v>
      </c>
      <c r="M10066" s="6">
        <v>63</v>
      </c>
      <c r="N10066" s="6" t="e">
        <f>VLOOKUP(A10066,web_archive!D:AB,18,FALSE)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12299</v>
      </c>
      <c r="V10066" s="6" t="s">
        <v>12299</v>
      </c>
      <c r="W10066" s="6" t="s">
        <v>12299</v>
      </c>
      <c r="X10066" s="6"/>
      <c r="Y10066" s="6"/>
    </row>
    <row r="10067" spans="1:25" x14ac:dyDescent="0.3">
      <c r="A10067" s="6">
        <v>19657</v>
      </c>
      <c r="B10067" s="6" t="s">
        <v>32467</v>
      </c>
      <c r="C10067" s="6" t="s">
        <v>32468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12295</v>
      </c>
      <c r="M10067" s="6">
        <v>63</v>
      </c>
      <c r="N10067" s="6" t="e">
        <f>VLOOKUP(A10067,web_archive!D:AB,18,FALSE)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12299</v>
      </c>
      <c r="V10067" s="6" t="s">
        <v>12299</v>
      </c>
      <c r="W10067" s="6" t="s">
        <v>12299</v>
      </c>
      <c r="X10067" s="6"/>
      <c r="Y10067" s="6"/>
    </row>
    <row r="10068" spans="1:25" x14ac:dyDescent="0.3">
      <c r="A10068" s="6">
        <v>19658</v>
      </c>
      <c r="B10068" s="6" t="s">
        <v>32469</v>
      </c>
      <c r="C10068" s="6" t="s">
        <v>32470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12295</v>
      </c>
      <c r="M10068" s="6">
        <v>63</v>
      </c>
      <c r="N10068" s="6" t="e">
        <f>VLOOKUP(A10068,web_archive!D:AB,18,FALSE)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12299</v>
      </c>
      <c r="V10068" s="6" t="s">
        <v>12299</v>
      </c>
      <c r="W10068" s="6" t="s">
        <v>12299</v>
      </c>
      <c r="X10068" s="6"/>
      <c r="Y10068" s="6"/>
    </row>
    <row r="10069" spans="1:25" x14ac:dyDescent="0.3">
      <c r="A10069" s="6">
        <v>19659</v>
      </c>
      <c r="B10069" s="6" t="s">
        <v>32471</v>
      </c>
      <c r="C10069" s="6" t="s">
        <v>32472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12295</v>
      </c>
      <c r="M10069" s="6">
        <v>63</v>
      </c>
      <c r="N10069" s="6" t="e">
        <f>VLOOKUP(A10069,web_archive!D:AB,18,FALSE)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12299</v>
      </c>
      <c r="V10069" s="6" t="s">
        <v>12299</v>
      </c>
      <c r="W10069" s="6" t="s">
        <v>12299</v>
      </c>
      <c r="X10069" s="6"/>
      <c r="Y10069" s="6"/>
    </row>
    <row r="10070" spans="1:25" x14ac:dyDescent="0.3">
      <c r="A10070" s="6">
        <v>19660</v>
      </c>
      <c r="B10070" s="6" t="s">
        <v>32473</v>
      </c>
      <c r="C10070" s="6" t="s">
        <v>32474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12295</v>
      </c>
      <c r="M10070" s="6">
        <v>63</v>
      </c>
      <c r="N10070" s="6" t="e">
        <f>VLOOKUP(A10070,web_archive!D:AB,18,FALSE)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12299</v>
      </c>
      <c r="V10070" s="6" t="s">
        <v>12299</v>
      </c>
      <c r="W10070" s="6" t="s">
        <v>12299</v>
      </c>
      <c r="X10070" s="6"/>
      <c r="Y10070" s="6"/>
    </row>
    <row r="10071" spans="1:25" x14ac:dyDescent="0.3">
      <c r="A10071" s="6">
        <v>19661</v>
      </c>
      <c r="B10071" s="6" t="s">
        <v>32475</v>
      </c>
      <c r="C10071" s="6" t="s">
        <v>32476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12295</v>
      </c>
      <c r="M10071" s="6">
        <v>63</v>
      </c>
      <c r="N10071" s="6" t="e">
        <f>VLOOKUP(A10071,web_archive!D:AB,18,FALSE)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12299</v>
      </c>
      <c r="V10071" s="6" t="s">
        <v>12299</v>
      </c>
      <c r="W10071" s="6" t="s">
        <v>12299</v>
      </c>
      <c r="X10071" s="6"/>
      <c r="Y10071" s="6"/>
    </row>
    <row r="10072" spans="1:25" x14ac:dyDescent="0.3">
      <c r="A10072" s="6">
        <v>19662</v>
      </c>
      <c r="B10072" s="6" t="s">
        <v>32477</v>
      </c>
      <c r="C10072" s="6" t="s">
        <v>32478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12295</v>
      </c>
      <c r="M10072" s="6">
        <v>63</v>
      </c>
      <c r="N10072" s="6" t="e">
        <f>VLOOKUP(A10072,web_archive!D:AB,18,FALSE)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12299</v>
      </c>
      <c r="V10072" s="6" t="s">
        <v>12299</v>
      </c>
      <c r="W10072" s="6" t="s">
        <v>12299</v>
      </c>
      <c r="X10072" s="6"/>
      <c r="Y10072" s="6"/>
    </row>
    <row r="10073" spans="1:25" x14ac:dyDescent="0.3">
      <c r="A10073" s="6">
        <v>19663</v>
      </c>
      <c r="B10073" s="6" t="s">
        <v>32479</v>
      </c>
      <c r="C10073" s="6" t="s">
        <v>32480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12295</v>
      </c>
      <c r="M10073" s="6">
        <v>63</v>
      </c>
      <c r="N10073" s="6" t="e">
        <f>VLOOKUP(A10073,web_archive!D:AB,18,FALSE)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12299</v>
      </c>
      <c r="V10073" s="6" t="s">
        <v>12299</v>
      </c>
      <c r="W10073" s="6" t="s">
        <v>12299</v>
      </c>
      <c r="X10073" s="6"/>
      <c r="Y10073" s="6"/>
    </row>
    <row r="10074" spans="1:25" x14ac:dyDescent="0.3">
      <c r="A10074" s="6">
        <v>19664</v>
      </c>
      <c r="B10074" s="6" t="s">
        <v>32481</v>
      </c>
      <c r="C10074" s="6" t="s">
        <v>32482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12295</v>
      </c>
      <c r="M10074" s="6">
        <v>63</v>
      </c>
      <c r="N10074" s="6" t="e">
        <f>VLOOKUP(A10074,web_archive!D:AB,18,FALSE)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12299</v>
      </c>
      <c r="V10074" s="6" t="s">
        <v>12299</v>
      </c>
      <c r="W10074" s="6" t="s">
        <v>12299</v>
      </c>
      <c r="X10074" s="6"/>
      <c r="Y10074" s="6"/>
    </row>
    <row r="10075" spans="1:25" x14ac:dyDescent="0.3">
      <c r="A10075" s="6">
        <v>19665</v>
      </c>
      <c r="B10075" s="6" t="s">
        <v>32483</v>
      </c>
      <c r="C10075" s="6" t="s">
        <v>32484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12295</v>
      </c>
      <c r="M10075" s="6">
        <v>63</v>
      </c>
      <c r="N10075" s="6" t="e">
        <f>VLOOKUP(A10075,web_archive!D:AB,18,FALSE)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12299</v>
      </c>
      <c r="V10075" s="6" t="s">
        <v>12299</v>
      </c>
      <c r="W10075" s="6" t="s">
        <v>12299</v>
      </c>
      <c r="X10075" s="6"/>
      <c r="Y10075" s="6"/>
    </row>
    <row r="10076" spans="1:25" x14ac:dyDescent="0.3">
      <c r="A10076" s="6">
        <v>19666</v>
      </c>
      <c r="B10076" s="6" t="s">
        <v>32485</v>
      </c>
      <c r="C10076" s="6" t="s">
        <v>32486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12295</v>
      </c>
      <c r="M10076" s="6">
        <v>63</v>
      </c>
      <c r="N10076" s="6" t="e">
        <f>VLOOKUP(A10076,web_archive!D:AB,18,FALSE)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32107</v>
      </c>
      <c r="V10076" s="6">
        <v>513</v>
      </c>
      <c r="W10076" s="6" t="s">
        <v>32487</v>
      </c>
      <c r="X10076" s="6" t="s">
        <v>12299</v>
      </c>
      <c r="Y10076" s="6" t="s">
        <v>12299</v>
      </c>
    </row>
    <row r="10077" spans="1:25" x14ac:dyDescent="0.3">
      <c r="A10077" s="6">
        <v>19667</v>
      </c>
      <c r="B10077" s="6" t="s">
        <v>32488</v>
      </c>
      <c r="C10077" s="6" t="s">
        <v>32489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12295</v>
      </c>
      <c r="M10077" s="6">
        <v>63</v>
      </c>
      <c r="N10077" s="6" t="e">
        <f>VLOOKUP(A10077,web_archive!D:AB,18,FALSE)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12299</v>
      </c>
      <c r="V10077" s="6" t="s">
        <v>12299</v>
      </c>
      <c r="W10077" s="6" t="s">
        <v>12299</v>
      </c>
      <c r="X10077" s="6"/>
      <c r="Y10077" s="6"/>
    </row>
    <row r="10078" spans="1:25" x14ac:dyDescent="0.3">
      <c r="A10078" s="6">
        <v>19668</v>
      </c>
      <c r="B10078" s="6" t="s">
        <v>32490</v>
      </c>
      <c r="C10078" s="6" t="s">
        <v>32491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12295</v>
      </c>
      <c r="M10078" s="6">
        <v>63</v>
      </c>
      <c r="N10078" s="6" t="e">
        <f>VLOOKUP(A10078,web_archive!D:AB,18,FALSE)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12299</v>
      </c>
      <c r="V10078" s="6" t="s">
        <v>12299</v>
      </c>
      <c r="W10078" s="6" t="s">
        <v>12299</v>
      </c>
      <c r="X10078" s="6"/>
      <c r="Y10078" s="6"/>
    </row>
    <row r="10079" spans="1:25" x14ac:dyDescent="0.3">
      <c r="A10079" s="6">
        <v>19669</v>
      </c>
      <c r="B10079" s="6" t="s">
        <v>32492</v>
      </c>
      <c r="C10079" s="6" t="s">
        <v>32493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12295</v>
      </c>
      <c r="M10079" s="6">
        <v>63</v>
      </c>
      <c r="N10079" s="6" t="e">
        <f>VLOOKUP(A10079,web_archive!D:AB,18,FALSE)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12299</v>
      </c>
      <c r="V10079" s="6" t="s">
        <v>12299</v>
      </c>
      <c r="W10079" s="6" t="s">
        <v>12299</v>
      </c>
      <c r="X10079" s="6"/>
      <c r="Y10079" s="6"/>
    </row>
    <row r="10080" spans="1:25" x14ac:dyDescent="0.3">
      <c r="A10080" s="6">
        <v>19670</v>
      </c>
      <c r="B10080" s="6" t="s">
        <v>32494</v>
      </c>
      <c r="C10080" s="6" t="s">
        <v>32495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12295</v>
      </c>
      <c r="M10080" s="6">
        <v>63</v>
      </c>
      <c r="N10080" s="6" t="e">
        <f>VLOOKUP(A10080,web_archive!D:AB,18,FALSE)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12299</v>
      </c>
      <c r="V10080" s="6" t="s">
        <v>12299</v>
      </c>
      <c r="W10080" s="6" t="s">
        <v>12299</v>
      </c>
      <c r="X10080" s="6"/>
      <c r="Y10080" s="6"/>
    </row>
    <row r="10081" spans="1:23" x14ac:dyDescent="0.3">
      <c r="A10081" s="6">
        <v>19671</v>
      </c>
      <c r="B10081" s="6" t="s">
        <v>32496</v>
      </c>
      <c r="C10081" s="6" t="s">
        <v>32497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12295</v>
      </c>
      <c r="M10081" s="6">
        <v>63</v>
      </c>
      <c r="N10081" s="6" t="e">
        <f>VLOOKUP(A10081,web_archive!D:AB,18,FALSE)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12299</v>
      </c>
      <c r="V10081" s="6" t="s">
        <v>12299</v>
      </c>
      <c r="W10081" s="6" t="s">
        <v>12299</v>
      </c>
    </row>
    <row r="10082" spans="1:23" x14ac:dyDescent="0.3">
      <c r="A10082" s="6">
        <v>19676</v>
      </c>
      <c r="B10082" s="6" t="s">
        <v>32498</v>
      </c>
      <c r="C10082" s="6" t="s">
        <v>32499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12295</v>
      </c>
      <c r="M10082" s="6">
        <v>63</v>
      </c>
      <c r="N10082" s="6" t="e">
        <f>VLOOKUP(A10082,web_archive!D:AB,18,FALSE)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12299</v>
      </c>
      <c r="V10082" s="6" t="s">
        <v>12299</v>
      </c>
      <c r="W10082" s="6" t="s">
        <v>12299</v>
      </c>
    </row>
    <row r="10083" spans="1:23" x14ac:dyDescent="0.3">
      <c r="A10083" s="6">
        <v>19677</v>
      </c>
      <c r="B10083" s="6" t="s">
        <v>32500</v>
      </c>
      <c r="C10083" s="6" t="s">
        <v>32501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12295</v>
      </c>
      <c r="M10083" s="6">
        <v>63</v>
      </c>
      <c r="N10083" s="6" t="e">
        <f>VLOOKUP(A10083,web_archive!D:AB,18,FALSE)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12299</v>
      </c>
      <c r="V10083" s="6" t="s">
        <v>12299</v>
      </c>
      <c r="W10083" s="6" t="s">
        <v>12299</v>
      </c>
    </row>
    <row r="10084" spans="1:23" x14ac:dyDescent="0.3">
      <c r="A10084" s="6">
        <v>19678</v>
      </c>
      <c r="B10084" s="6" t="s">
        <v>32502</v>
      </c>
      <c r="C10084" s="6" t="s">
        <v>32503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12295</v>
      </c>
      <c r="M10084" s="6">
        <v>63</v>
      </c>
      <c r="N10084" s="6" t="e">
        <f>VLOOKUP(A10084,web_archive!D:AB,18,FALSE)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12299</v>
      </c>
      <c r="V10084" s="6" t="s">
        <v>12299</v>
      </c>
      <c r="W10084" s="6" t="s">
        <v>12299</v>
      </c>
    </row>
    <row r="10085" spans="1:23" x14ac:dyDescent="0.3">
      <c r="A10085" s="6">
        <v>19682</v>
      </c>
      <c r="B10085" s="6" t="s">
        <v>32504</v>
      </c>
      <c r="C10085" s="6" t="s">
        <v>32505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12295</v>
      </c>
      <c r="M10085" s="6">
        <v>63</v>
      </c>
      <c r="N10085" s="6" t="e">
        <f>VLOOKUP(A10085,web_archive!D:AB,18,FALSE)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12299</v>
      </c>
      <c r="V10085" s="6" t="s">
        <v>12299</v>
      </c>
      <c r="W10085" s="6" t="s">
        <v>12299</v>
      </c>
    </row>
    <row r="10086" spans="1:23" x14ac:dyDescent="0.3">
      <c r="A10086" s="6">
        <v>19685</v>
      </c>
      <c r="B10086" s="6" t="s">
        <v>32506</v>
      </c>
      <c r="C10086" s="6" t="s">
        <v>32507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12295</v>
      </c>
      <c r="M10086" s="6">
        <v>63</v>
      </c>
      <c r="N10086" s="6" t="e">
        <f>VLOOKUP(A10086,web_archive!D:AB,18,FALSE)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12299</v>
      </c>
      <c r="V10086" s="6" t="s">
        <v>12299</v>
      </c>
      <c r="W10086" s="6" t="s">
        <v>12299</v>
      </c>
    </row>
    <row r="10087" spans="1:23" x14ac:dyDescent="0.3">
      <c r="A10087" s="6">
        <v>19686</v>
      </c>
      <c r="B10087" s="6" t="s">
        <v>32508</v>
      </c>
      <c r="C10087" s="6" t="s">
        <v>32509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12295</v>
      </c>
      <c r="M10087" s="6">
        <v>63</v>
      </c>
      <c r="N10087" s="6" t="e">
        <f>VLOOKUP(A10087,web_archive!D:AB,18,FALSE)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12299</v>
      </c>
      <c r="V10087" s="6" t="s">
        <v>12299</v>
      </c>
      <c r="W10087" s="6" t="s">
        <v>12299</v>
      </c>
    </row>
    <row r="10088" spans="1:23" x14ac:dyDescent="0.3">
      <c r="A10088" s="6">
        <v>19687</v>
      </c>
      <c r="B10088" s="6" t="s">
        <v>32510</v>
      </c>
      <c r="C10088" s="6" t="s">
        <v>32511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12295</v>
      </c>
      <c r="M10088" s="6">
        <v>63</v>
      </c>
      <c r="N10088" s="6" t="e">
        <f>VLOOKUP(A10088,web_archive!D:AB,18,FALSE)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12299</v>
      </c>
      <c r="V10088" s="6" t="s">
        <v>12299</v>
      </c>
      <c r="W10088" s="6" t="s">
        <v>12299</v>
      </c>
    </row>
    <row r="10089" spans="1:23" x14ac:dyDescent="0.3">
      <c r="A10089" s="6">
        <v>19689</v>
      </c>
      <c r="B10089" s="6" t="s">
        <v>32512</v>
      </c>
      <c r="C10089" s="6" t="s">
        <v>32513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12295</v>
      </c>
      <c r="M10089" s="6">
        <v>63</v>
      </c>
      <c r="N10089" s="6" t="e">
        <f>VLOOKUP(A10089,web_archive!D:AB,18,FALSE)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12299</v>
      </c>
      <c r="V10089" s="6" t="s">
        <v>12299</v>
      </c>
      <c r="W10089" s="6" t="s">
        <v>12299</v>
      </c>
    </row>
    <row r="10090" spans="1:23" x14ac:dyDescent="0.3">
      <c r="A10090" s="6">
        <v>19690</v>
      </c>
      <c r="B10090" s="6" t="s">
        <v>32514</v>
      </c>
      <c r="C10090" s="6" t="s">
        <v>32515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12295</v>
      </c>
      <c r="M10090" s="6">
        <v>63</v>
      </c>
      <c r="N10090" s="6" t="e">
        <f>VLOOKUP(A10090,web_archive!D:AB,18,FALSE)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12299</v>
      </c>
      <c r="V10090" s="6" t="s">
        <v>12299</v>
      </c>
      <c r="W10090" s="6" t="s">
        <v>12299</v>
      </c>
    </row>
    <row r="10091" spans="1:23" x14ac:dyDescent="0.3">
      <c r="A10091" s="6">
        <v>19695</v>
      </c>
      <c r="B10091" s="6" t="s">
        <v>32516</v>
      </c>
      <c r="C10091" s="6" t="s">
        <v>32517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12295</v>
      </c>
      <c r="M10091" s="6">
        <v>63</v>
      </c>
      <c r="N10091" s="6" t="e">
        <f>VLOOKUP(A10091,web_archive!D:AB,18,FALSE)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12299</v>
      </c>
      <c r="V10091" s="6" t="s">
        <v>12299</v>
      </c>
      <c r="W10091" s="6" t="s">
        <v>12299</v>
      </c>
    </row>
    <row r="10092" spans="1:23" x14ac:dyDescent="0.3">
      <c r="A10092" s="6">
        <v>19696</v>
      </c>
      <c r="B10092" s="6" t="s">
        <v>32518</v>
      </c>
      <c r="C10092" s="6" t="s">
        <v>32519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12295</v>
      </c>
      <c r="M10092" s="6">
        <v>63</v>
      </c>
      <c r="N10092" s="6" t="e">
        <f>VLOOKUP(A10092,web_archive!D:AB,18,FALSE)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12299</v>
      </c>
      <c r="V10092" s="6" t="s">
        <v>12299</v>
      </c>
      <c r="W10092" s="6" t="s">
        <v>12299</v>
      </c>
    </row>
    <row r="10093" spans="1:23" x14ac:dyDescent="0.3">
      <c r="A10093" s="6">
        <v>19697</v>
      </c>
      <c r="B10093" s="6" t="s">
        <v>32520</v>
      </c>
      <c r="C10093" s="6" t="s">
        <v>32521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12295</v>
      </c>
      <c r="M10093" s="6">
        <v>63</v>
      </c>
      <c r="N10093" s="6" t="e">
        <f>VLOOKUP(A10093,web_archive!D:AB,18,FALSE)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12299</v>
      </c>
      <c r="V10093" s="6" t="s">
        <v>12299</v>
      </c>
      <c r="W10093" s="6" t="s">
        <v>12299</v>
      </c>
    </row>
    <row r="10094" spans="1:23" x14ac:dyDescent="0.3">
      <c r="A10094" s="6">
        <v>19701</v>
      </c>
      <c r="B10094" s="6" t="s">
        <v>32522</v>
      </c>
      <c r="C10094" s="6" t="s">
        <v>32523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12295</v>
      </c>
      <c r="M10094" s="6">
        <v>63</v>
      </c>
      <c r="N10094" s="6" t="e">
        <f>VLOOKUP(A10094,web_archive!D:AB,18,FALSE)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12299</v>
      </c>
      <c r="V10094" s="6" t="s">
        <v>12299</v>
      </c>
      <c r="W10094" s="6" t="s">
        <v>12299</v>
      </c>
    </row>
    <row r="10095" spans="1:23" x14ac:dyDescent="0.3">
      <c r="A10095" s="6">
        <v>19702</v>
      </c>
      <c r="B10095" s="6" t="s">
        <v>32524</v>
      </c>
      <c r="C10095" s="6" t="s">
        <v>32525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12295</v>
      </c>
      <c r="M10095" s="6">
        <v>63</v>
      </c>
      <c r="N10095" s="6" t="e">
        <f>VLOOKUP(A10095,web_archive!D:AB,18,FALSE)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12299</v>
      </c>
      <c r="V10095" s="6" t="s">
        <v>12299</v>
      </c>
      <c r="W10095" s="6" t="s">
        <v>12299</v>
      </c>
    </row>
    <row r="10096" spans="1:23" x14ac:dyDescent="0.3">
      <c r="A10096" s="6">
        <v>19706</v>
      </c>
      <c r="B10096" s="6" t="s">
        <v>32526</v>
      </c>
      <c r="C10096" s="6" t="s">
        <v>32527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12295</v>
      </c>
      <c r="M10096" s="6">
        <v>63</v>
      </c>
      <c r="N10096" s="6" t="e">
        <f>VLOOKUP(A10096,web_archive!D:AB,18,FALSE)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12299</v>
      </c>
      <c r="V10096" s="6" t="s">
        <v>12299</v>
      </c>
      <c r="W10096" s="6" t="s">
        <v>12299</v>
      </c>
    </row>
    <row r="10097" spans="1:24" x14ac:dyDescent="0.3">
      <c r="A10097" s="6">
        <v>19707</v>
      </c>
      <c r="B10097" s="6" t="s">
        <v>31663</v>
      </c>
      <c r="C10097" s="6" t="s">
        <v>31664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12295</v>
      </c>
      <c r="M10097" s="6">
        <v>63</v>
      </c>
      <c r="N10097" s="6" t="e">
        <f>VLOOKUP(A10097,web_archive!D:AB,18,FALSE)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14783</v>
      </c>
      <c r="V10097" s="6" t="s">
        <v>12368</v>
      </c>
      <c r="W10097" s="6" t="s">
        <v>12299</v>
      </c>
      <c r="X10097" s="6" t="s">
        <v>12299</v>
      </c>
    </row>
    <row r="10098" spans="1:24" x14ac:dyDescent="0.3">
      <c r="A10098" s="6">
        <v>19708</v>
      </c>
      <c r="B10098" s="6" t="s">
        <v>32528</v>
      </c>
      <c r="C10098" s="6" t="s">
        <v>32529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12295</v>
      </c>
      <c r="M10098" s="6">
        <v>63</v>
      </c>
      <c r="N10098" s="6" t="e">
        <f>VLOOKUP(A10098,web_archive!D:AB,18,FALSE)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12299</v>
      </c>
      <c r="V10098" s="6" t="s">
        <v>12299</v>
      </c>
      <c r="W10098" s="6" t="s">
        <v>12299</v>
      </c>
      <c r="X10098" s="6"/>
    </row>
    <row r="10099" spans="1:24" x14ac:dyDescent="0.3">
      <c r="A10099" s="6">
        <v>19709</v>
      </c>
      <c r="B10099" s="6" t="s">
        <v>32530</v>
      </c>
      <c r="C10099" s="6" t="s">
        <v>32531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12295</v>
      </c>
      <c r="M10099" s="6">
        <v>63</v>
      </c>
      <c r="N10099" s="6" t="e">
        <f>VLOOKUP(A10099,web_archive!D:AB,18,FALSE)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12299</v>
      </c>
      <c r="V10099" s="6" t="s">
        <v>12299</v>
      </c>
      <c r="W10099" s="6" t="s">
        <v>12299</v>
      </c>
      <c r="X10099" s="6"/>
    </row>
    <row r="10100" spans="1:24" x14ac:dyDescent="0.3">
      <c r="A10100" s="6">
        <v>19710</v>
      </c>
      <c r="B10100" s="6" t="s">
        <v>32532</v>
      </c>
      <c r="C10100" s="6" t="s">
        <v>32533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12295</v>
      </c>
      <c r="M10100" s="6">
        <v>63</v>
      </c>
      <c r="N10100" s="6" t="e">
        <f>VLOOKUP(A10100,web_archive!D:AB,18,FALSE)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12299</v>
      </c>
      <c r="V10100" s="6" t="s">
        <v>12299</v>
      </c>
      <c r="W10100" s="6" t="s">
        <v>12299</v>
      </c>
      <c r="X10100" s="6"/>
    </row>
    <row r="10101" spans="1:24" x14ac:dyDescent="0.3">
      <c r="A10101" s="6">
        <v>19712</v>
      </c>
      <c r="B10101" s="6" t="s">
        <v>32534</v>
      </c>
      <c r="C10101" s="6" t="s">
        <v>32535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12295</v>
      </c>
      <c r="M10101" s="6">
        <v>63</v>
      </c>
      <c r="N10101" s="6" t="e">
        <f>VLOOKUP(A10101,web_archive!D:AB,18,FALSE)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12299</v>
      </c>
      <c r="V10101" s="6" t="s">
        <v>12299</v>
      </c>
      <c r="W10101" s="6" t="s">
        <v>12299</v>
      </c>
      <c r="X10101" s="6"/>
    </row>
    <row r="10102" spans="1:24" x14ac:dyDescent="0.3">
      <c r="A10102" s="6">
        <v>19713</v>
      </c>
      <c r="B10102" s="6" t="s">
        <v>32536</v>
      </c>
      <c r="C10102" s="6" t="s">
        <v>32537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12295</v>
      </c>
      <c r="M10102" s="6">
        <v>63</v>
      </c>
      <c r="N10102" s="6" t="e">
        <f>VLOOKUP(A10102,web_archive!D:AB,18,FALSE)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12299</v>
      </c>
      <c r="V10102" s="6" t="s">
        <v>12299</v>
      </c>
      <c r="W10102" s="6" t="s">
        <v>12299</v>
      </c>
      <c r="X10102" s="6"/>
    </row>
    <row r="10103" spans="1:24" x14ac:dyDescent="0.3">
      <c r="A10103" s="6">
        <v>19714</v>
      </c>
      <c r="B10103" s="6" t="s">
        <v>32538</v>
      </c>
      <c r="C10103" s="6" t="s">
        <v>32539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12295</v>
      </c>
      <c r="M10103" s="6">
        <v>63</v>
      </c>
      <c r="N10103" s="6" t="e">
        <f>VLOOKUP(A10103,web_archive!D:AB,18,FALSE)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12299</v>
      </c>
      <c r="V10103" s="6" t="s">
        <v>12299</v>
      </c>
      <c r="W10103" s="6" t="s">
        <v>12299</v>
      </c>
      <c r="X10103" s="6"/>
    </row>
    <row r="10104" spans="1:24" x14ac:dyDescent="0.3">
      <c r="A10104" s="6">
        <v>19715</v>
      </c>
      <c r="B10104" s="6" t="s">
        <v>32540</v>
      </c>
      <c r="C10104" s="6" t="s">
        <v>32541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12295</v>
      </c>
      <c r="M10104" s="6">
        <v>63</v>
      </c>
      <c r="N10104" s="6" t="e">
        <f>VLOOKUP(A10104,web_archive!D:AB,18,FALSE)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12299</v>
      </c>
      <c r="V10104" s="6" t="s">
        <v>12299</v>
      </c>
      <c r="W10104" s="6" t="s">
        <v>12299</v>
      </c>
      <c r="X10104" s="6"/>
    </row>
    <row r="10105" spans="1:24" x14ac:dyDescent="0.3">
      <c r="A10105" s="6">
        <v>19716</v>
      </c>
      <c r="B10105" s="6" t="s">
        <v>32542</v>
      </c>
      <c r="C10105" s="6" t="s">
        <v>32543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12295</v>
      </c>
      <c r="M10105" s="6">
        <v>63</v>
      </c>
      <c r="N10105" s="6" t="e">
        <f>VLOOKUP(A10105,web_archive!D:AB,18,FALSE)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12299</v>
      </c>
      <c r="V10105" s="6" t="s">
        <v>12299</v>
      </c>
      <c r="W10105" s="6" t="s">
        <v>12299</v>
      </c>
      <c r="X10105" s="6"/>
    </row>
    <row r="10106" spans="1:24" x14ac:dyDescent="0.3">
      <c r="A10106" s="6">
        <v>19717</v>
      </c>
      <c r="B10106" s="6" t="s">
        <v>32544</v>
      </c>
      <c r="C10106" s="6" t="s">
        <v>32545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12295</v>
      </c>
      <c r="M10106" s="6">
        <v>63</v>
      </c>
      <c r="N10106" s="6" t="e">
        <f>VLOOKUP(A10106,web_archive!D:AB,18,FALSE)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12299</v>
      </c>
      <c r="V10106" s="6" t="s">
        <v>12299</v>
      </c>
      <c r="W10106" s="6" t="s">
        <v>12299</v>
      </c>
      <c r="X10106" s="6"/>
    </row>
    <row r="10107" spans="1:24" x14ac:dyDescent="0.3">
      <c r="A10107" s="6">
        <v>19718</v>
      </c>
      <c r="B10107" s="6" t="s">
        <v>32546</v>
      </c>
      <c r="C10107" s="6" t="s">
        <v>32547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12295</v>
      </c>
      <c r="M10107" s="6">
        <v>63</v>
      </c>
      <c r="N10107" s="6" t="e">
        <f>VLOOKUP(A10107,web_archive!D:AB,18,FALSE)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12299</v>
      </c>
      <c r="V10107" s="6" t="s">
        <v>12299</v>
      </c>
      <c r="W10107" s="6" t="s">
        <v>12299</v>
      </c>
      <c r="X10107" s="6"/>
    </row>
    <row r="10108" spans="1:24" x14ac:dyDescent="0.3">
      <c r="A10108" s="6">
        <v>19719</v>
      </c>
      <c r="B10108" s="6" t="s">
        <v>32548</v>
      </c>
      <c r="C10108" s="6" t="s">
        <v>32549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12295</v>
      </c>
      <c r="M10108" s="6">
        <v>63</v>
      </c>
      <c r="N10108" s="6" t="e">
        <f>VLOOKUP(A10108,web_archive!D:AB,18,FALSE)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12299</v>
      </c>
      <c r="V10108" s="6" t="s">
        <v>12299</v>
      </c>
      <c r="W10108" s="6" t="s">
        <v>12299</v>
      </c>
      <c r="X10108" s="6"/>
    </row>
    <row r="10109" spans="1:24" x14ac:dyDescent="0.3">
      <c r="A10109" s="6">
        <v>19720</v>
      </c>
      <c r="B10109" s="6" t="s">
        <v>32550</v>
      </c>
      <c r="C10109" s="6" t="s">
        <v>32551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12295</v>
      </c>
      <c r="M10109" s="6">
        <v>63</v>
      </c>
      <c r="N10109" s="6" t="e">
        <f>VLOOKUP(A10109,web_archive!D:AB,18,FALSE)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12299</v>
      </c>
      <c r="V10109" s="6" t="s">
        <v>12299</v>
      </c>
      <c r="W10109" s="6" t="s">
        <v>12299</v>
      </c>
      <c r="X10109" s="6"/>
    </row>
    <row r="10110" spans="1:24" x14ac:dyDescent="0.3">
      <c r="A10110" s="6">
        <v>19721</v>
      </c>
      <c r="B10110" s="6" t="s">
        <v>32552</v>
      </c>
      <c r="C10110" s="6" t="s">
        <v>32553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12295</v>
      </c>
      <c r="M10110" s="6">
        <v>63</v>
      </c>
      <c r="N10110" s="6" t="e">
        <f>VLOOKUP(A10110,web_archive!D:AB,18,FALSE)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12299</v>
      </c>
      <c r="V10110" s="6" t="s">
        <v>12299</v>
      </c>
      <c r="W10110" s="6" t="s">
        <v>12299</v>
      </c>
      <c r="X10110" s="6"/>
    </row>
    <row r="10111" spans="1:24" x14ac:dyDescent="0.3">
      <c r="A10111" s="6">
        <v>19722</v>
      </c>
      <c r="B10111" s="6" t="s">
        <v>32554</v>
      </c>
      <c r="C10111" s="6" t="s">
        <v>32555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12295</v>
      </c>
      <c r="M10111" s="6">
        <v>63</v>
      </c>
      <c r="N10111" s="6" t="e">
        <f>VLOOKUP(A10111,web_archive!D:AB,18,FALSE)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12299</v>
      </c>
      <c r="V10111" s="6" t="s">
        <v>12299</v>
      </c>
      <c r="W10111" s="6" t="s">
        <v>12299</v>
      </c>
      <c r="X10111" s="6"/>
    </row>
    <row r="10112" spans="1:24" x14ac:dyDescent="0.3">
      <c r="A10112" s="6">
        <v>19723</v>
      </c>
      <c r="B10112" s="6" t="s">
        <v>32556</v>
      </c>
      <c r="C10112" s="6" t="s">
        <v>32557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12295</v>
      </c>
      <c r="M10112" s="6">
        <v>63</v>
      </c>
      <c r="N10112" s="6" t="e">
        <f>VLOOKUP(A10112,web_archive!D:AB,18,FALSE)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12299</v>
      </c>
      <c r="V10112" s="6" t="s">
        <v>12299</v>
      </c>
      <c r="W10112" s="6" t="s">
        <v>12299</v>
      </c>
      <c r="X10112" s="6"/>
    </row>
    <row r="10113" spans="1:28" x14ac:dyDescent="0.3">
      <c r="A10113" s="6">
        <v>19724</v>
      </c>
      <c r="B10113" s="6" t="s">
        <v>32558</v>
      </c>
      <c r="C10113" s="6" t="s">
        <v>32559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12295</v>
      </c>
      <c r="M10113" s="6">
        <v>63</v>
      </c>
      <c r="N10113" s="6" t="e">
        <f>VLOOKUP(A10113,web_archive!D:AB,18,FALSE)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12299</v>
      </c>
      <c r="V10113" s="6" t="s">
        <v>12299</v>
      </c>
      <c r="W10113" s="6" t="s">
        <v>12299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32560</v>
      </c>
      <c r="C10114" s="6" t="s">
        <v>32561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12295</v>
      </c>
      <c r="M10114" s="6">
        <v>63</v>
      </c>
      <c r="N10114" s="6" t="e">
        <f>VLOOKUP(A10114,web_archive!D:AB,18,FALSE)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12299</v>
      </c>
      <c r="V10114" s="6" t="s">
        <v>12299</v>
      </c>
      <c r="W10114" s="6" t="s">
        <v>12299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32562</v>
      </c>
      <c r="C10115" s="6" t="s">
        <v>32563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12295</v>
      </c>
      <c r="M10115" s="6">
        <v>63</v>
      </c>
      <c r="N10115" s="6" t="e">
        <f>VLOOKUP(A10115,web_archive!D:AB,18,FALSE)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12299</v>
      </c>
      <c r="V10115" s="6" t="s">
        <v>12299</v>
      </c>
      <c r="W10115" s="6" t="s">
        <v>12299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32564</v>
      </c>
      <c r="C10116" s="6" t="s">
        <v>32565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12295</v>
      </c>
      <c r="M10116" s="6">
        <v>63</v>
      </c>
      <c r="N10116" s="6" t="e">
        <f>VLOOKUP(A10116,web_archive!D:AB,18,FALSE)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12299</v>
      </c>
      <c r="V10116" s="6" t="s">
        <v>12299</v>
      </c>
      <c r="W10116" s="6" t="s">
        <v>12299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32566</v>
      </c>
      <c r="C10117" s="6" t="s">
        <v>32567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12295</v>
      </c>
      <c r="M10117" s="6">
        <v>63</v>
      </c>
      <c r="N10117" s="6" t="e">
        <f>VLOOKUP(A10117,web_archive!D:AB,18,FALSE)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12299</v>
      </c>
      <c r="V10117" s="6" t="s">
        <v>12299</v>
      </c>
      <c r="W10117" s="6" t="s">
        <v>12299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32568</v>
      </c>
      <c r="C10118" s="6" t="s">
        <v>32569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12295</v>
      </c>
      <c r="M10118" s="6">
        <v>63</v>
      </c>
      <c r="N10118" s="6" t="e">
        <f>VLOOKUP(A10118,web_archive!D:AB,18,FALSE)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12299</v>
      </c>
      <c r="V10118" s="6" t="s">
        <v>12299</v>
      </c>
      <c r="W10118" s="6" t="s">
        <v>12299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32570</v>
      </c>
      <c r="C10119" s="6" t="s">
        <v>32571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12295</v>
      </c>
      <c r="M10119" s="6">
        <v>63</v>
      </c>
      <c r="N10119" s="6" t="e">
        <f>VLOOKUP(A10119,web_archive!D:AB,18,FALSE)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12299</v>
      </c>
      <c r="V10119" s="6" t="s">
        <v>12299</v>
      </c>
      <c r="W10119" s="6" t="s">
        <v>12299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32572</v>
      </c>
      <c r="C10120" s="6" t="s">
        <v>32573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12295</v>
      </c>
      <c r="M10120" s="6">
        <v>63</v>
      </c>
      <c r="N10120" s="6" t="e">
        <f>VLOOKUP(A10120,web_archive!D:AB,18,FALSE)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12691</v>
      </c>
      <c r="V10120" s="6" t="s">
        <v>12762</v>
      </c>
      <c r="W10120" s="6" t="s">
        <v>14887</v>
      </c>
      <c r="X10120" s="6" t="s">
        <v>16654</v>
      </c>
      <c r="Y10120" s="6" t="s">
        <v>13285</v>
      </c>
      <c r="Z10120" s="6" t="s">
        <v>12404</v>
      </c>
      <c r="AA10120" s="6" t="s">
        <v>12299</v>
      </c>
      <c r="AB10120" s="6" t="s">
        <v>12299</v>
      </c>
    </row>
    <row r="10121" spans="1:28" x14ac:dyDescent="0.3">
      <c r="A10121" s="6">
        <v>19732</v>
      </c>
      <c r="B10121" s="6" t="s">
        <v>32574</v>
      </c>
      <c r="C10121" s="6" t="s">
        <v>32575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12295</v>
      </c>
      <c r="M10121" s="6">
        <v>63</v>
      </c>
      <c r="N10121" s="6" t="e">
        <f>VLOOKUP(A10121,web_archive!D:AB,18,FALSE)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12299</v>
      </c>
      <c r="V10121" s="6" t="s">
        <v>12299</v>
      </c>
      <c r="W10121" s="6" t="s">
        <v>12299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32576</v>
      </c>
      <c r="C10122" s="6" t="s">
        <v>32577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12295</v>
      </c>
      <c r="M10122" s="6">
        <v>63</v>
      </c>
      <c r="N10122" s="6" t="e">
        <f>VLOOKUP(A10122,web_archive!D:AB,18,FALSE)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12841</v>
      </c>
      <c r="V10122" s="6" t="s">
        <v>32578</v>
      </c>
      <c r="W10122" s="6" t="s">
        <v>12675</v>
      </c>
      <c r="X10122" s="6" t="s">
        <v>12489</v>
      </c>
      <c r="Y10122" s="6" t="s">
        <v>12299</v>
      </c>
      <c r="Z10122" s="6" t="s">
        <v>12299</v>
      </c>
      <c r="AA10122" s="6"/>
      <c r="AB10122" s="6"/>
    </row>
    <row r="10123" spans="1:28" x14ac:dyDescent="0.3">
      <c r="A10123" s="6">
        <v>19734</v>
      </c>
      <c r="B10123" s="6" t="s">
        <v>32579</v>
      </c>
      <c r="C10123" s="6" t="s">
        <v>32580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12295</v>
      </c>
      <c r="M10123" s="6">
        <v>63</v>
      </c>
      <c r="N10123" s="6" t="e">
        <f>VLOOKUP(A10123,web_archive!D:AB,18,FALSE)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12858</v>
      </c>
      <c r="V10123" s="6" t="s">
        <v>12368</v>
      </c>
      <c r="W10123" s="6" t="s">
        <v>12299</v>
      </c>
      <c r="X10123" s="6" t="s">
        <v>12299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32581</v>
      </c>
      <c r="C10124" s="6" t="s">
        <v>32582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12295</v>
      </c>
      <c r="M10124" s="6">
        <v>63</v>
      </c>
      <c r="N10124" s="6" t="e">
        <f>VLOOKUP(A10124,web_archive!D:AB,18,FALSE)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12299</v>
      </c>
      <c r="V10124" s="6" t="s">
        <v>12299</v>
      </c>
      <c r="W10124" s="6" t="s">
        <v>12299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32583</v>
      </c>
      <c r="C10125" s="6" t="s">
        <v>32584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12295</v>
      </c>
      <c r="M10125" s="6">
        <v>63</v>
      </c>
      <c r="N10125" s="6" t="e">
        <f>VLOOKUP(A10125,web_archive!D:AB,18,FALSE)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14772</v>
      </c>
      <c r="V10125" s="6" t="s">
        <v>12837</v>
      </c>
      <c r="W10125" s="6" t="s">
        <v>12838</v>
      </c>
      <c r="X10125" s="6" t="s">
        <v>12299</v>
      </c>
      <c r="Y10125" s="6" t="s">
        <v>12299</v>
      </c>
      <c r="Z10125" s="6"/>
      <c r="AA10125" s="6"/>
      <c r="AB10125" s="6"/>
    </row>
    <row r="10126" spans="1:28" x14ac:dyDescent="0.3">
      <c r="A10126" s="6">
        <v>19737</v>
      </c>
      <c r="B10126" s="6" t="s">
        <v>32585</v>
      </c>
      <c r="C10126" s="6" t="s">
        <v>32586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12295</v>
      </c>
      <c r="M10126" s="6">
        <v>63</v>
      </c>
      <c r="N10126" s="6" t="e">
        <f>VLOOKUP(A10126,web_archive!D:AB,18,FALSE)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12660</v>
      </c>
      <c r="V10126" s="6" t="s">
        <v>13482</v>
      </c>
      <c r="W10126" s="6" t="s">
        <v>12404</v>
      </c>
      <c r="X10126" s="6" t="s">
        <v>12299</v>
      </c>
      <c r="Y10126" s="6" t="s">
        <v>12299</v>
      </c>
      <c r="Z10126" s="6"/>
      <c r="AA10126" s="6"/>
      <c r="AB10126" s="6"/>
    </row>
    <row r="10127" spans="1:28" x14ac:dyDescent="0.3">
      <c r="A10127" s="6">
        <v>19738</v>
      </c>
      <c r="B10127" s="6" t="s">
        <v>32587</v>
      </c>
      <c r="C10127" s="6" t="s">
        <v>32588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12295</v>
      </c>
      <c r="M10127" s="6">
        <v>63</v>
      </c>
      <c r="N10127" s="6" t="e">
        <f>VLOOKUP(A10127,web_archive!D:AB,18,FALSE)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12299</v>
      </c>
      <c r="V10127" s="6" t="s">
        <v>12299</v>
      </c>
      <c r="W10127" s="6" t="s">
        <v>12299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32589</v>
      </c>
      <c r="C10128" s="6" t="s">
        <v>32590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12295</v>
      </c>
      <c r="M10128" s="6">
        <v>63</v>
      </c>
      <c r="N10128" s="6" t="e">
        <f>VLOOKUP(A10128,web_archive!D:AB,18,FALSE)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12570</v>
      </c>
      <c r="V10128" s="6" t="s">
        <v>12802</v>
      </c>
      <c r="W10128" s="6" t="s">
        <v>12600</v>
      </c>
      <c r="X10128" s="6" t="s">
        <v>12299</v>
      </c>
      <c r="Y10128" s="6" t="s">
        <v>12299</v>
      </c>
      <c r="Z10128" s="6"/>
      <c r="AA10128" s="6"/>
      <c r="AB10128" s="6"/>
    </row>
    <row r="10129" spans="1:25" x14ac:dyDescent="0.3">
      <c r="A10129" s="6">
        <v>19741</v>
      </c>
      <c r="B10129" s="6" t="s">
        <v>32591</v>
      </c>
      <c r="C10129" s="6" t="s">
        <v>32592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12295</v>
      </c>
      <c r="M10129" s="6">
        <v>63</v>
      </c>
      <c r="N10129" s="6" t="e">
        <f>VLOOKUP(A10129,web_archive!D:AB,18,FALSE)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12299</v>
      </c>
      <c r="V10129" s="6" t="s">
        <v>12299</v>
      </c>
      <c r="W10129" s="6" t="s">
        <v>12299</v>
      </c>
      <c r="X10129" s="6"/>
      <c r="Y10129" s="6"/>
    </row>
    <row r="10130" spans="1:25" x14ac:dyDescent="0.3">
      <c r="A10130" s="6">
        <v>19742</v>
      </c>
      <c r="B10130" s="6" t="s">
        <v>32593</v>
      </c>
      <c r="C10130" s="6" t="s">
        <v>32594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12295</v>
      </c>
      <c r="M10130" s="6">
        <v>63</v>
      </c>
      <c r="N10130" s="6" t="e">
        <f>VLOOKUP(A10130,web_archive!D:AB,18,FALSE)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15618</v>
      </c>
      <c r="V10130" s="6" t="s">
        <v>13898</v>
      </c>
      <c r="W10130" s="6" t="s">
        <v>12368</v>
      </c>
      <c r="X10130" s="6" t="s">
        <v>12299</v>
      </c>
      <c r="Y10130" s="6" t="s">
        <v>12299</v>
      </c>
    </row>
    <row r="10131" spans="1:25" x14ac:dyDescent="0.3">
      <c r="A10131" s="6">
        <v>19743</v>
      </c>
      <c r="B10131" s="6" t="s">
        <v>32595</v>
      </c>
      <c r="C10131" s="6" t="s">
        <v>32596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12295</v>
      </c>
      <c r="M10131" s="6">
        <v>63</v>
      </c>
      <c r="N10131" s="6" t="e">
        <f>VLOOKUP(A10131,web_archive!D:AB,18,FALSE)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12299</v>
      </c>
      <c r="V10131" s="6" t="s">
        <v>12299</v>
      </c>
      <c r="W10131" s="6" t="s">
        <v>12299</v>
      </c>
      <c r="X10131" s="6"/>
      <c r="Y10131" s="6"/>
    </row>
    <row r="10132" spans="1:25" x14ac:dyDescent="0.3">
      <c r="A10132" s="6">
        <v>19744</v>
      </c>
      <c r="B10132" s="6" t="s">
        <v>32597</v>
      </c>
      <c r="C10132" s="6" t="s">
        <v>32598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12295</v>
      </c>
      <c r="M10132" s="6">
        <v>63</v>
      </c>
      <c r="N10132" s="6" t="e">
        <f>VLOOKUP(A10132,web_archive!D:AB,18,FALSE)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12299</v>
      </c>
      <c r="V10132" s="6" t="s">
        <v>12299</v>
      </c>
      <c r="W10132" s="6" t="s">
        <v>12299</v>
      </c>
      <c r="X10132" s="6"/>
      <c r="Y10132" s="6"/>
    </row>
    <row r="10133" spans="1:25" x14ac:dyDescent="0.3">
      <c r="A10133" s="6">
        <v>19745</v>
      </c>
      <c r="B10133" s="6" t="s">
        <v>32599</v>
      </c>
      <c r="C10133" s="6" t="s">
        <v>32600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12295</v>
      </c>
      <c r="M10133" s="6">
        <v>63</v>
      </c>
      <c r="N10133" s="6" t="e">
        <f>VLOOKUP(A10133,web_archive!D:AB,18,FALSE)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12299</v>
      </c>
      <c r="V10133" s="6" t="s">
        <v>12299</v>
      </c>
      <c r="W10133" s="6" t="s">
        <v>12299</v>
      </c>
      <c r="X10133" s="6"/>
      <c r="Y10133" s="6"/>
    </row>
    <row r="10134" spans="1:25" x14ac:dyDescent="0.3">
      <c r="A10134" s="6">
        <v>19746</v>
      </c>
      <c r="B10134" s="6" t="s">
        <v>32601</v>
      </c>
      <c r="C10134" s="6" t="s">
        <v>32602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12295</v>
      </c>
      <c r="M10134" s="6">
        <v>63</v>
      </c>
      <c r="N10134" s="6" t="e">
        <f>VLOOKUP(A10134,web_archive!D:AB,18,FALSE)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12299</v>
      </c>
      <c r="V10134" s="6" t="s">
        <v>12299</v>
      </c>
      <c r="W10134" s="6" t="s">
        <v>12299</v>
      </c>
      <c r="X10134" s="6"/>
      <c r="Y10134" s="6"/>
    </row>
    <row r="10135" spans="1:25" x14ac:dyDescent="0.3">
      <c r="A10135" s="6">
        <v>19747</v>
      </c>
      <c r="B10135" s="6" t="s">
        <v>32603</v>
      </c>
      <c r="C10135" s="6" t="s">
        <v>32604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12295</v>
      </c>
      <c r="M10135" s="6">
        <v>63</v>
      </c>
      <c r="N10135" s="6" t="e">
        <f>VLOOKUP(A10135,web_archive!D:AB,18,FALSE)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12299</v>
      </c>
      <c r="V10135" s="6" t="s">
        <v>12299</v>
      </c>
      <c r="W10135" s="6" t="s">
        <v>12299</v>
      </c>
      <c r="X10135" s="6"/>
      <c r="Y10135" s="6"/>
    </row>
    <row r="10136" spans="1:25" x14ac:dyDescent="0.3">
      <c r="A10136" s="6">
        <v>19748</v>
      </c>
      <c r="B10136" s="6" t="s">
        <v>32605</v>
      </c>
      <c r="C10136" s="6" t="s">
        <v>32606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12295</v>
      </c>
      <c r="M10136" s="6">
        <v>63</v>
      </c>
      <c r="N10136" s="6" t="e">
        <f>VLOOKUP(A10136,web_archive!D:AB,18,FALSE)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12299</v>
      </c>
      <c r="V10136" s="6" t="s">
        <v>12299</v>
      </c>
      <c r="W10136" s="6" t="s">
        <v>12299</v>
      </c>
      <c r="X10136" s="6"/>
      <c r="Y10136" s="6"/>
    </row>
    <row r="10137" spans="1:25" x14ac:dyDescent="0.3">
      <c r="A10137" s="6">
        <v>19749</v>
      </c>
      <c r="B10137" s="6" t="s">
        <v>32607</v>
      </c>
      <c r="C10137" s="6" t="s">
        <v>32608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12295</v>
      </c>
      <c r="M10137" s="6">
        <v>63</v>
      </c>
      <c r="N10137" s="6" t="e">
        <f>VLOOKUP(A10137,web_archive!D:AB,18,FALSE)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12299</v>
      </c>
      <c r="V10137" s="6" t="s">
        <v>12299</v>
      </c>
      <c r="W10137" s="6" t="s">
        <v>12299</v>
      </c>
      <c r="X10137" s="6"/>
      <c r="Y10137" s="6"/>
    </row>
    <row r="10138" spans="1:25" x14ac:dyDescent="0.3">
      <c r="A10138" s="6">
        <v>19750</v>
      </c>
      <c r="B10138" s="6" t="s">
        <v>32609</v>
      </c>
      <c r="C10138" s="6" t="s">
        <v>32610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12295</v>
      </c>
      <c r="M10138" s="6">
        <v>63</v>
      </c>
      <c r="N10138" s="6" t="e">
        <f>VLOOKUP(A10138,web_archive!D:AB,18,FALSE)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12299</v>
      </c>
      <c r="V10138" s="6" t="s">
        <v>12299</v>
      </c>
      <c r="W10138" s="6" t="s">
        <v>12299</v>
      </c>
      <c r="X10138" s="6"/>
      <c r="Y10138" s="6"/>
    </row>
    <row r="10139" spans="1:25" x14ac:dyDescent="0.3">
      <c r="A10139" s="6">
        <v>19751</v>
      </c>
      <c r="B10139" s="6" t="s">
        <v>32611</v>
      </c>
      <c r="C10139" s="6" t="s">
        <v>32612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12295</v>
      </c>
      <c r="M10139" s="6">
        <v>63</v>
      </c>
      <c r="N10139" s="6" t="e">
        <f>VLOOKUP(A10139,web_archive!D:AB,18,FALSE)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12299</v>
      </c>
      <c r="V10139" s="6" t="s">
        <v>12299</v>
      </c>
      <c r="W10139" s="6" t="s">
        <v>12299</v>
      </c>
      <c r="X10139" s="6"/>
      <c r="Y10139" s="6"/>
    </row>
    <row r="10140" spans="1:25" x14ac:dyDescent="0.3">
      <c r="A10140" s="6">
        <v>19752</v>
      </c>
      <c r="B10140" s="6" t="s">
        <v>32613</v>
      </c>
      <c r="C10140" s="6" t="s">
        <v>32614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12295</v>
      </c>
      <c r="M10140" s="6">
        <v>63</v>
      </c>
      <c r="N10140" s="6" t="e">
        <f>VLOOKUP(A10140,web_archive!D:AB,18,FALSE)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12299</v>
      </c>
      <c r="V10140" s="6" t="s">
        <v>12299</v>
      </c>
      <c r="W10140" s="6" t="s">
        <v>12299</v>
      </c>
      <c r="X10140" s="6"/>
      <c r="Y10140" s="6"/>
    </row>
    <row r="10141" spans="1:25" x14ac:dyDescent="0.3">
      <c r="A10141" s="6">
        <v>19753</v>
      </c>
      <c r="B10141" s="6" t="s">
        <v>32615</v>
      </c>
      <c r="C10141" s="6" t="s">
        <v>32616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12295</v>
      </c>
      <c r="M10141" s="6">
        <v>63</v>
      </c>
      <c r="N10141" s="6" t="e">
        <f>VLOOKUP(A10141,web_archive!D:AB,18,FALSE)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12299</v>
      </c>
      <c r="V10141" s="6" t="s">
        <v>12299</v>
      </c>
      <c r="W10141" s="6" t="s">
        <v>12299</v>
      </c>
      <c r="X10141" s="6"/>
      <c r="Y10141" s="6"/>
    </row>
    <row r="10142" spans="1:25" x14ac:dyDescent="0.3">
      <c r="A10142" s="6">
        <v>19754</v>
      </c>
      <c r="B10142" s="6" t="s">
        <v>32617</v>
      </c>
      <c r="C10142" s="6" t="s">
        <v>32618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12295</v>
      </c>
      <c r="M10142" s="6">
        <v>63</v>
      </c>
      <c r="N10142" s="6" t="e">
        <f>VLOOKUP(A10142,web_archive!D:AB,18,FALSE)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12299</v>
      </c>
      <c r="V10142" s="6" t="s">
        <v>12299</v>
      </c>
      <c r="W10142" s="6" t="s">
        <v>12299</v>
      </c>
      <c r="X10142" s="6"/>
      <c r="Y10142" s="6"/>
    </row>
    <row r="10143" spans="1:25" x14ac:dyDescent="0.3">
      <c r="A10143" s="6">
        <v>19755</v>
      </c>
      <c r="B10143" s="6" t="s">
        <v>32619</v>
      </c>
      <c r="C10143" s="6" t="s">
        <v>32620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12295</v>
      </c>
      <c r="M10143" s="6">
        <v>63</v>
      </c>
      <c r="N10143" s="6" t="e">
        <f>VLOOKUP(A10143,web_archive!D:AB,18,FALSE)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12299</v>
      </c>
      <c r="V10143" s="6" t="s">
        <v>12299</v>
      </c>
      <c r="W10143" s="6" t="s">
        <v>12299</v>
      </c>
      <c r="X10143" s="6"/>
      <c r="Y10143" s="6"/>
    </row>
    <row r="10144" spans="1:25" x14ac:dyDescent="0.3">
      <c r="A10144" s="6">
        <v>19756</v>
      </c>
      <c r="B10144" s="6" t="s">
        <v>32621</v>
      </c>
      <c r="C10144" s="6" t="s">
        <v>32622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12295</v>
      </c>
      <c r="M10144" s="6">
        <v>63</v>
      </c>
      <c r="N10144" s="6" t="e">
        <f>VLOOKUP(A10144,web_archive!D:AB,18,FALSE)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12299</v>
      </c>
      <c r="V10144" s="6" t="s">
        <v>12299</v>
      </c>
      <c r="W10144" s="6" t="s">
        <v>12299</v>
      </c>
      <c r="X10144" s="6"/>
      <c r="Y10144" s="6"/>
    </row>
    <row r="10145" spans="1:26" x14ac:dyDescent="0.3">
      <c r="A10145" s="6">
        <v>19757</v>
      </c>
      <c r="B10145" s="6" t="s">
        <v>32623</v>
      </c>
      <c r="C10145" s="6" t="s">
        <v>32624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12295</v>
      </c>
      <c r="M10145" s="6">
        <v>63</v>
      </c>
      <c r="N10145" s="6" t="e">
        <f>VLOOKUP(A10145,web_archive!D:AB,18,FALSE)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12299</v>
      </c>
      <c r="V10145" s="6" t="s">
        <v>12299</v>
      </c>
      <c r="W10145" s="6" t="s">
        <v>12299</v>
      </c>
      <c r="X10145" s="6"/>
      <c r="Y10145" s="6"/>
      <c r="Z10145" s="6"/>
    </row>
    <row r="10146" spans="1:26" x14ac:dyDescent="0.3">
      <c r="A10146" s="6">
        <v>19758</v>
      </c>
      <c r="B10146" s="6" t="s">
        <v>32625</v>
      </c>
      <c r="C10146" s="6" t="s">
        <v>32626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12295</v>
      </c>
      <c r="M10146" s="6">
        <v>63</v>
      </c>
      <c r="N10146" s="6" t="e">
        <f>VLOOKUP(A10146,web_archive!D:AB,18,FALSE)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12299</v>
      </c>
      <c r="V10146" s="6" t="s">
        <v>12299</v>
      </c>
      <c r="W10146" s="6" t="s">
        <v>12299</v>
      </c>
      <c r="X10146" s="6"/>
      <c r="Y10146" s="6"/>
      <c r="Z10146" s="6"/>
    </row>
    <row r="10147" spans="1:26" x14ac:dyDescent="0.3">
      <c r="A10147" s="6">
        <v>19759</v>
      </c>
      <c r="B10147" s="6" t="s">
        <v>32627</v>
      </c>
      <c r="C10147" s="6" t="s">
        <v>32628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12295</v>
      </c>
      <c r="M10147" s="6">
        <v>63</v>
      </c>
      <c r="N10147" s="6" t="e">
        <f>VLOOKUP(A10147,web_archive!D:AB,18,FALSE)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12299</v>
      </c>
      <c r="V10147" s="6" t="s">
        <v>12299</v>
      </c>
      <c r="W10147" s="6" t="s">
        <v>12299</v>
      </c>
      <c r="X10147" s="6"/>
      <c r="Y10147" s="6"/>
      <c r="Z10147" s="6"/>
    </row>
    <row r="10148" spans="1:26" x14ac:dyDescent="0.3">
      <c r="A10148" s="6">
        <v>19760</v>
      </c>
      <c r="B10148" s="6" t="s">
        <v>32629</v>
      </c>
      <c r="C10148" s="6" t="s">
        <v>32630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12295</v>
      </c>
      <c r="M10148" s="6">
        <v>63</v>
      </c>
      <c r="N10148" s="6" t="e">
        <f>VLOOKUP(A10148,web_archive!D:AB,18,FALSE)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12299</v>
      </c>
      <c r="V10148" s="6" t="s">
        <v>12299</v>
      </c>
      <c r="W10148" s="6" t="s">
        <v>12299</v>
      </c>
      <c r="X10148" s="6"/>
      <c r="Y10148" s="6"/>
      <c r="Z10148" s="6"/>
    </row>
    <row r="10149" spans="1:26" x14ac:dyDescent="0.3">
      <c r="A10149" s="6">
        <v>19761</v>
      </c>
      <c r="B10149" s="6" t="s">
        <v>32631</v>
      </c>
      <c r="C10149" s="6" t="s">
        <v>32632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12295</v>
      </c>
      <c r="M10149" s="6">
        <v>63</v>
      </c>
      <c r="N10149" s="6" t="e">
        <f>VLOOKUP(A10149,web_archive!D:AB,18,FALSE)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12299</v>
      </c>
      <c r="V10149" s="6" t="s">
        <v>12299</v>
      </c>
      <c r="W10149" s="6" t="s">
        <v>12299</v>
      </c>
      <c r="X10149" s="6"/>
      <c r="Y10149" s="6"/>
      <c r="Z10149" s="6"/>
    </row>
    <row r="10150" spans="1:26" x14ac:dyDescent="0.3">
      <c r="A10150" s="6">
        <v>19762</v>
      </c>
      <c r="B10150" s="6" t="s">
        <v>32633</v>
      </c>
      <c r="C10150" s="6" t="s">
        <v>32634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12295</v>
      </c>
      <c r="M10150" s="6">
        <v>63</v>
      </c>
      <c r="N10150" s="6" t="e">
        <f>VLOOKUP(A10150,web_archive!D:AB,18,FALSE)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12299</v>
      </c>
      <c r="V10150" s="6" t="s">
        <v>12299</v>
      </c>
      <c r="W10150" s="6" t="s">
        <v>12299</v>
      </c>
      <c r="X10150" s="6"/>
      <c r="Y10150" s="6"/>
      <c r="Z10150" s="6"/>
    </row>
    <row r="10151" spans="1:26" x14ac:dyDescent="0.3">
      <c r="A10151" s="6">
        <v>19763</v>
      </c>
      <c r="B10151" s="6" t="s">
        <v>32635</v>
      </c>
      <c r="C10151" s="6" t="s">
        <v>32636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12295</v>
      </c>
      <c r="M10151" s="6">
        <v>63</v>
      </c>
      <c r="N10151" s="6" t="e">
        <f>VLOOKUP(A10151,web_archive!D:AB,18,FALSE)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12299</v>
      </c>
      <c r="V10151" s="6" t="s">
        <v>12299</v>
      </c>
      <c r="W10151" s="6" t="s">
        <v>12299</v>
      </c>
      <c r="X10151" s="6"/>
      <c r="Y10151" s="6"/>
      <c r="Z10151" s="6"/>
    </row>
    <row r="10152" spans="1:26" x14ac:dyDescent="0.3">
      <c r="A10152" s="6">
        <v>19764</v>
      </c>
      <c r="B10152" s="6" t="s">
        <v>32637</v>
      </c>
      <c r="C10152" s="6" t="s">
        <v>32638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12295</v>
      </c>
      <c r="M10152" s="6">
        <v>63</v>
      </c>
      <c r="N10152" s="6" t="e">
        <f>VLOOKUP(A10152,web_archive!D:AB,18,FALSE)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15618</v>
      </c>
      <c r="V10152" s="6" t="s">
        <v>13898</v>
      </c>
      <c r="W10152" s="6" t="s">
        <v>12489</v>
      </c>
      <c r="X10152" s="6" t="s">
        <v>12299</v>
      </c>
      <c r="Y10152" s="6" t="s">
        <v>12299</v>
      </c>
      <c r="Z10152" s="6"/>
    </row>
    <row r="10153" spans="1:26" x14ac:dyDescent="0.3">
      <c r="A10153" s="6">
        <v>19765</v>
      </c>
      <c r="B10153" s="6" t="s">
        <v>32639</v>
      </c>
      <c r="C10153" s="6" t="s">
        <v>32640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12295</v>
      </c>
      <c r="M10153" s="6">
        <v>63</v>
      </c>
      <c r="N10153" s="6" t="e">
        <f>VLOOKUP(A10153,web_archive!D:AB,18,FALSE)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15618</v>
      </c>
      <c r="V10153" s="6" t="s">
        <v>13898</v>
      </c>
      <c r="W10153" s="6" t="s">
        <v>12489</v>
      </c>
      <c r="X10153" s="6" t="s">
        <v>12299</v>
      </c>
      <c r="Y10153" s="6" t="s">
        <v>12299</v>
      </c>
      <c r="Z10153" s="6"/>
    </row>
    <row r="10154" spans="1:26" x14ac:dyDescent="0.3">
      <c r="A10154" s="6">
        <v>19767</v>
      </c>
      <c r="B10154" s="6" t="s">
        <v>32641</v>
      </c>
      <c r="C10154" s="6" t="s">
        <v>32642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12295</v>
      </c>
      <c r="M10154" s="6">
        <v>63</v>
      </c>
      <c r="N10154" s="6" t="e">
        <f>VLOOKUP(A10154,web_archive!D:AB,18,FALSE)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12299</v>
      </c>
      <c r="V10154" s="6" t="s">
        <v>12299</v>
      </c>
      <c r="W10154" s="6" t="s">
        <v>12299</v>
      </c>
      <c r="X10154" s="6"/>
      <c r="Y10154" s="6"/>
      <c r="Z10154" s="6"/>
    </row>
    <row r="10155" spans="1:26" x14ac:dyDescent="0.3">
      <c r="A10155" s="6">
        <v>19768</v>
      </c>
      <c r="B10155" s="6" t="s">
        <v>32643</v>
      </c>
      <c r="C10155" s="6" t="s">
        <v>32644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12295</v>
      </c>
      <c r="M10155" s="6">
        <v>63</v>
      </c>
      <c r="N10155" s="6" t="e">
        <f>VLOOKUP(A10155,web_archive!D:AB,18,FALSE)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12299</v>
      </c>
      <c r="V10155" s="6" t="s">
        <v>12299</v>
      </c>
      <c r="W10155" s="6" t="s">
        <v>12299</v>
      </c>
      <c r="X10155" s="6"/>
      <c r="Y10155" s="6"/>
      <c r="Z10155" s="6"/>
    </row>
    <row r="10156" spans="1:26" x14ac:dyDescent="0.3">
      <c r="A10156" s="6">
        <v>19772</v>
      </c>
      <c r="B10156" s="6" t="s">
        <v>32645</v>
      </c>
      <c r="C10156" s="6" t="s">
        <v>32646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12295</v>
      </c>
      <c r="M10156" s="6">
        <v>63</v>
      </c>
      <c r="N10156" s="6" t="e">
        <f>VLOOKUP(A10156,web_archive!D:AB,18,FALSE)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12299</v>
      </c>
      <c r="V10156" s="6" t="s">
        <v>12299</v>
      </c>
      <c r="W10156" s="6" t="s">
        <v>12299</v>
      </c>
      <c r="X10156" s="6"/>
      <c r="Y10156" s="6"/>
      <c r="Z10156" s="6"/>
    </row>
    <row r="10157" spans="1:26" x14ac:dyDescent="0.3">
      <c r="A10157" s="6">
        <v>19775</v>
      </c>
      <c r="B10157" s="6" t="s">
        <v>32647</v>
      </c>
      <c r="C10157" s="6" t="s">
        <v>32648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12295</v>
      </c>
      <c r="M10157" s="6">
        <v>63</v>
      </c>
      <c r="N10157" s="6" t="e">
        <f>VLOOKUP(A10157,web_archive!D:AB,18,FALSE)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12299</v>
      </c>
      <c r="V10157" s="6" t="s">
        <v>12299</v>
      </c>
      <c r="W10157" s="6" t="s">
        <v>12299</v>
      </c>
      <c r="X10157" s="6"/>
      <c r="Y10157" s="6"/>
      <c r="Z10157" s="6"/>
    </row>
    <row r="10158" spans="1:26" x14ac:dyDescent="0.3">
      <c r="A10158" s="6">
        <v>19777</v>
      </c>
      <c r="B10158" s="6" t="s">
        <v>32649</v>
      </c>
      <c r="C10158" s="6" t="s">
        <v>32650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12295</v>
      </c>
      <c r="M10158" s="6">
        <v>63</v>
      </c>
      <c r="N10158" s="6" t="e">
        <f>VLOOKUP(A10158,web_archive!D:AB,18,FALSE)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12299</v>
      </c>
      <c r="V10158" s="6" t="s">
        <v>12299</v>
      </c>
      <c r="W10158" s="6" t="s">
        <v>12299</v>
      </c>
      <c r="X10158" s="6"/>
      <c r="Y10158" s="6"/>
      <c r="Z10158" s="6"/>
    </row>
    <row r="10159" spans="1:26" x14ac:dyDescent="0.3">
      <c r="A10159" s="6">
        <v>19778</v>
      </c>
      <c r="B10159" s="6" t="s">
        <v>32651</v>
      </c>
      <c r="C10159" s="6" t="s">
        <v>32652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12295</v>
      </c>
      <c r="M10159" s="6">
        <v>63</v>
      </c>
      <c r="N10159" s="6" t="e">
        <f>VLOOKUP(A10159,web_archive!D:AB,18,FALSE)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12299</v>
      </c>
      <c r="V10159" s="6" t="s">
        <v>12299</v>
      </c>
      <c r="W10159" s="6" t="s">
        <v>12299</v>
      </c>
      <c r="X10159" s="6"/>
      <c r="Y10159" s="6"/>
      <c r="Z10159" s="6"/>
    </row>
    <row r="10160" spans="1:26" x14ac:dyDescent="0.3">
      <c r="A10160" s="6">
        <v>19779</v>
      </c>
      <c r="B10160" s="6" t="s">
        <v>32653</v>
      </c>
      <c r="C10160" s="6" t="s">
        <v>32654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12295</v>
      </c>
      <c r="M10160" s="6">
        <v>63</v>
      </c>
      <c r="N10160" s="6" t="e">
        <f>VLOOKUP(A10160,web_archive!D:AB,18,FALSE)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12841</v>
      </c>
      <c r="V10160" s="6" t="s">
        <v>32578</v>
      </c>
      <c r="W10160" s="6" t="s">
        <v>12675</v>
      </c>
      <c r="X10160" s="6" t="s">
        <v>12489</v>
      </c>
      <c r="Y10160" s="6" t="s">
        <v>12299</v>
      </c>
      <c r="Z10160" s="6" t="s">
        <v>12299</v>
      </c>
    </row>
    <row r="10161" spans="1:25" x14ac:dyDescent="0.3">
      <c r="A10161" s="6">
        <v>19780</v>
      </c>
      <c r="B10161" s="6" t="s">
        <v>32655</v>
      </c>
      <c r="C10161" s="6" t="s">
        <v>32656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12295</v>
      </c>
      <c r="M10161" s="6">
        <v>63</v>
      </c>
      <c r="N10161" s="6" t="e">
        <f>VLOOKUP(A10161,web_archive!D:AB,18,FALSE)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12807</v>
      </c>
      <c r="V10161" s="6" t="s">
        <v>18110</v>
      </c>
      <c r="W10161" s="6" t="s">
        <v>12404</v>
      </c>
      <c r="X10161" s="6" t="s">
        <v>12299</v>
      </c>
      <c r="Y10161" s="6" t="s">
        <v>12299</v>
      </c>
    </row>
    <row r="10162" spans="1:25" x14ac:dyDescent="0.3">
      <c r="A10162" s="6">
        <v>19781</v>
      </c>
      <c r="B10162" s="6" t="s">
        <v>32657</v>
      </c>
      <c r="C10162" s="6" t="s">
        <v>32658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12295</v>
      </c>
      <c r="M10162" s="6">
        <v>63</v>
      </c>
      <c r="N10162" s="6" t="e">
        <f>VLOOKUP(A10162,web_archive!D:AB,18,FALSE)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12299</v>
      </c>
      <c r="V10162" s="6" t="s">
        <v>12299</v>
      </c>
      <c r="W10162" s="6" t="s">
        <v>12299</v>
      </c>
      <c r="X10162" s="6"/>
      <c r="Y10162" s="6"/>
    </row>
    <row r="10163" spans="1:25" x14ac:dyDescent="0.3">
      <c r="A10163" s="6">
        <v>19782</v>
      </c>
      <c r="B10163" s="6" t="s">
        <v>32659</v>
      </c>
      <c r="C10163" s="6" t="s">
        <v>32660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12295</v>
      </c>
      <c r="M10163" s="6">
        <v>63</v>
      </c>
      <c r="N10163" s="6" t="e">
        <f>VLOOKUP(A10163,web_archive!D:AB,18,FALSE)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12299</v>
      </c>
      <c r="V10163" s="6" t="s">
        <v>12299</v>
      </c>
      <c r="W10163" s="6" t="s">
        <v>12299</v>
      </c>
      <c r="X10163" s="6"/>
      <c r="Y10163" s="6"/>
    </row>
    <row r="10164" spans="1:25" x14ac:dyDescent="0.3">
      <c r="A10164" s="6">
        <v>19783</v>
      </c>
      <c r="B10164" s="6" t="s">
        <v>32661</v>
      </c>
      <c r="C10164" s="6" t="s">
        <v>32662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12295</v>
      </c>
      <c r="M10164" s="6">
        <v>63</v>
      </c>
      <c r="N10164" s="6" t="e">
        <f>VLOOKUP(A10164,web_archive!D:AB,18,FALSE)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12299</v>
      </c>
      <c r="V10164" s="6" t="s">
        <v>12299</v>
      </c>
      <c r="W10164" s="6" t="s">
        <v>12299</v>
      </c>
      <c r="X10164" s="6"/>
      <c r="Y10164" s="6"/>
    </row>
    <row r="10165" spans="1:25" x14ac:dyDescent="0.3">
      <c r="A10165" s="6">
        <v>19784</v>
      </c>
      <c r="B10165" s="6" t="s">
        <v>32663</v>
      </c>
      <c r="C10165" s="6" t="s">
        <v>32664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12295</v>
      </c>
      <c r="M10165" s="6">
        <v>63</v>
      </c>
      <c r="N10165" s="6" t="e">
        <f>VLOOKUP(A10165,web_archive!D:AB,18,FALSE)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12299</v>
      </c>
      <c r="V10165" s="6" t="s">
        <v>12299</v>
      </c>
      <c r="W10165" s="6" t="s">
        <v>12299</v>
      </c>
      <c r="X10165" s="6"/>
      <c r="Y10165" s="6"/>
    </row>
    <row r="10166" spans="1:25" x14ac:dyDescent="0.3">
      <c r="A10166" s="6">
        <v>19785</v>
      </c>
      <c r="B10166" s="6" t="s">
        <v>32665</v>
      </c>
      <c r="C10166" s="6" t="s">
        <v>32666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12295</v>
      </c>
      <c r="M10166" s="6">
        <v>63</v>
      </c>
      <c r="N10166" s="6" t="e">
        <f>VLOOKUP(A10166,web_archive!D:AB,18,FALSE)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12299</v>
      </c>
      <c r="V10166" s="6" t="s">
        <v>12299</v>
      </c>
      <c r="W10166" s="6" t="s">
        <v>12299</v>
      </c>
      <c r="X10166" s="6"/>
      <c r="Y10166" s="6"/>
    </row>
    <row r="10167" spans="1:25" x14ac:dyDescent="0.3">
      <c r="A10167" s="6">
        <v>19786</v>
      </c>
      <c r="B10167" s="6" t="s">
        <v>32667</v>
      </c>
      <c r="C10167" s="6" t="s">
        <v>32668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12295</v>
      </c>
      <c r="M10167" s="6">
        <v>63</v>
      </c>
      <c r="N10167" s="6" t="e">
        <f>VLOOKUP(A10167,web_archive!D:AB,18,FALSE)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12299</v>
      </c>
      <c r="V10167" s="6" t="s">
        <v>12299</v>
      </c>
      <c r="W10167" s="6" t="s">
        <v>12299</v>
      </c>
      <c r="X10167" s="6"/>
      <c r="Y10167" s="6"/>
    </row>
    <row r="10168" spans="1:25" x14ac:dyDescent="0.3">
      <c r="A10168" s="6">
        <v>19789</v>
      </c>
      <c r="B10168" s="6" t="s">
        <v>32669</v>
      </c>
      <c r="C10168" s="6" t="s">
        <v>32670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12295</v>
      </c>
      <c r="M10168" s="6">
        <v>63</v>
      </c>
      <c r="N10168" s="6" t="e">
        <f>VLOOKUP(A10168,web_archive!D:AB,18,FALSE)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12299</v>
      </c>
      <c r="V10168" s="6" t="s">
        <v>12299</v>
      </c>
      <c r="W10168" s="6" t="s">
        <v>12299</v>
      </c>
      <c r="X10168" s="6"/>
      <c r="Y10168" s="6"/>
    </row>
    <row r="10169" spans="1:25" x14ac:dyDescent="0.3">
      <c r="A10169" s="6">
        <v>19790</v>
      </c>
      <c r="B10169" s="6" t="s">
        <v>32671</v>
      </c>
      <c r="C10169" s="6" t="s">
        <v>32672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12295</v>
      </c>
      <c r="M10169" s="6">
        <v>63</v>
      </c>
      <c r="N10169" s="6" t="e">
        <f>VLOOKUP(A10169,web_archive!D:AB,18,FALSE)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12299</v>
      </c>
      <c r="V10169" s="6" t="s">
        <v>12299</v>
      </c>
      <c r="W10169" s="6" t="s">
        <v>12299</v>
      </c>
      <c r="X10169" s="6"/>
      <c r="Y10169" s="6"/>
    </row>
    <row r="10170" spans="1:25" x14ac:dyDescent="0.3">
      <c r="A10170" s="6">
        <v>19791</v>
      </c>
      <c r="B10170" s="6" t="s">
        <v>32673</v>
      </c>
      <c r="C10170" s="6" t="s">
        <v>32674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12295</v>
      </c>
      <c r="M10170" s="6">
        <v>63</v>
      </c>
      <c r="N10170" s="6" t="e">
        <f>VLOOKUP(A10170,web_archive!D:AB,18,FALSE)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12299</v>
      </c>
      <c r="V10170" s="6" t="s">
        <v>12299</v>
      </c>
      <c r="W10170" s="6" t="s">
        <v>12299</v>
      </c>
      <c r="X10170" s="6"/>
      <c r="Y10170" s="6"/>
    </row>
    <row r="10171" spans="1:25" x14ac:dyDescent="0.3">
      <c r="A10171" s="6">
        <v>19792</v>
      </c>
      <c r="B10171" s="6" t="s">
        <v>32675</v>
      </c>
      <c r="C10171" s="6" t="s">
        <v>32676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12295</v>
      </c>
      <c r="M10171" s="6">
        <v>63</v>
      </c>
      <c r="N10171" s="6" t="e">
        <f>VLOOKUP(A10171,web_archive!D:AB,18,FALSE)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12299</v>
      </c>
      <c r="V10171" s="6" t="s">
        <v>12299</v>
      </c>
      <c r="W10171" s="6" t="s">
        <v>12299</v>
      </c>
      <c r="X10171" s="6"/>
      <c r="Y10171" s="6"/>
    </row>
    <row r="10172" spans="1:25" x14ac:dyDescent="0.3">
      <c r="A10172" s="6">
        <v>19793</v>
      </c>
      <c r="B10172" s="6" t="s">
        <v>32677</v>
      </c>
      <c r="C10172" s="6" t="s">
        <v>32678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12295</v>
      </c>
      <c r="M10172" s="6">
        <v>63</v>
      </c>
      <c r="N10172" s="6" t="e">
        <f>VLOOKUP(A10172,web_archive!D:AB,18,FALSE)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12299</v>
      </c>
      <c r="V10172" s="6" t="s">
        <v>12299</v>
      </c>
      <c r="W10172" s="6" t="s">
        <v>12299</v>
      </c>
      <c r="X10172" s="6"/>
      <c r="Y10172" s="6"/>
    </row>
    <row r="10173" spans="1:25" x14ac:dyDescent="0.3">
      <c r="A10173" s="6">
        <v>19794</v>
      </c>
      <c r="B10173" s="6" t="s">
        <v>32679</v>
      </c>
      <c r="C10173" s="6" t="s">
        <v>32680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12295</v>
      </c>
      <c r="M10173" s="6">
        <v>63</v>
      </c>
      <c r="N10173" s="6" t="e">
        <f>VLOOKUP(A10173,web_archive!D:AB,18,FALSE)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12299</v>
      </c>
      <c r="V10173" s="6" t="s">
        <v>12299</v>
      </c>
      <c r="W10173" s="6" t="s">
        <v>12299</v>
      </c>
      <c r="X10173" s="6"/>
      <c r="Y10173" s="6"/>
    </row>
    <row r="10174" spans="1:25" x14ac:dyDescent="0.3">
      <c r="A10174" s="6">
        <v>19795</v>
      </c>
      <c r="B10174" s="6" t="s">
        <v>32681</v>
      </c>
      <c r="C10174" s="6" t="s">
        <v>32682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12295</v>
      </c>
      <c r="M10174" s="6">
        <v>63</v>
      </c>
      <c r="N10174" s="6" t="e">
        <f>VLOOKUP(A10174,web_archive!D:AB,18,FALSE)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12299</v>
      </c>
      <c r="V10174" s="6" t="s">
        <v>12299</v>
      </c>
      <c r="W10174" s="6" t="s">
        <v>12299</v>
      </c>
      <c r="X10174" s="6"/>
      <c r="Y10174" s="6"/>
    </row>
    <row r="10175" spans="1:25" x14ac:dyDescent="0.3">
      <c r="A10175" s="6">
        <v>19796</v>
      </c>
      <c r="B10175" s="6" t="s">
        <v>32683</v>
      </c>
      <c r="C10175" s="6" t="s">
        <v>32684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12295</v>
      </c>
      <c r="M10175" s="6">
        <v>63</v>
      </c>
      <c r="N10175" s="6" t="e">
        <f>VLOOKUP(A10175,web_archive!D:AB,18,FALSE)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12299</v>
      </c>
      <c r="V10175" s="6" t="s">
        <v>12299</v>
      </c>
      <c r="W10175" s="6" t="s">
        <v>12299</v>
      </c>
      <c r="X10175" s="6"/>
      <c r="Y10175" s="6"/>
    </row>
    <row r="10176" spans="1:25" x14ac:dyDescent="0.3">
      <c r="A10176" s="6">
        <v>19797</v>
      </c>
      <c r="B10176" s="6" t="s">
        <v>32685</v>
      </c>
      <c r="C10176" s="6" t="s">
        <v>32686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12295</v>
      </c>
      <c r="M10176" s="6">
        <v>63</v>
      </c>
      <c r="N10176" s="6" t="e">
        <f>VLOOKUP(A10176,web_archive!D:AB,18,FALSE)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12299</v>
      </c>
      <c r="V10176" s="6" t="s">
        <v>12299</v>
      </c>
      <c r="W10176" s="6" t="s">
        <v>12299</v>
      </c>
      <c r="X10176" s="6"/>
      <c r="Y10176" s="6"/>
    </row>
    <row r="10177" spans="1:23" x14ac:dyDescent="0.3">
      <c r="A10177" s="6">
        <v>19798</v>
      </c>
      <c r="B10177" s="6" t="s">
        <v>32687</v>
      </c>
      <c r="C10177" s="6" t="s">
        <v>32688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12295</v>
      </c>
      <c r="M10177" s="6">
        <v>63</v>
      </c>
      <c r="N10177" s="6" t="e">
        <f>VLOOKUP(A10177,web_archive!D:AB,18,FALSE)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12299</v>
      </c>
      <c r="V10177" s="6" t="s">
        <v>12299</v>
      </c>
      <c r="W10177" s="6" t="s">
        <v>12299</v>
      </c>
    </row>
    <row r="10178" spans="1:23" x14ac:dyDescent="0.3">
      <c r="A10178" s="6">
        <v>19799</v>
      </c>
      <c r="B10178" s="6" t="s">
        <v>32689</v>
      </c>
      <c r="C10178" s="6" t="s">
        <v>32690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12295</v>
      </c>
      <c r="M10178" s="6">
        <v>63</v>
      </c>
      <c r="N10178" s="6" t="e">
        <f>VLOOKUP(A10178,web_archive!D:AB,18,FALSE)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12299</v>
      </c>
      <c r="V10178" s="6" t="s">
        <v>12299</v>
      </c>
      <c r="W10178" s="6" t="s">
        <v>12299</v>
      </c>
    </row>
    <row r="10179" spans="1:23" x14ac:dyDescent="0.3">
      <c r="A10179" s="6">
        <v>19800</v>
      </c>
      <c r="B10179" s="6" t="s">
        <v>32691</v>
      </c>
      <c r="C10179" s="6" t="s">
        <v>32692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12295</v>
      </c>
      <c r="M10179" s="6">
        <v>63</v>
      </c>
      <c r="N10179" s="6" t="e">
        <f>VLOOKUP(A10179,web_archive!D:AB,18,FALSE)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12299</v>
      </c>
      <c r="V10179" s="6" t="s">
        <v>12299</v>
      </c>
      <c r="W10179" s="6" t="s">
        <v>12299</v>
      </c>
    </row>
    <row r="10180" spans="1:23" x14ac:dyDescent="0.3">
      <c r="A10180" s="6">
        <v>19821</v>
      </c>
      <c r="B10180" s="6" t="s">
        <v>32693</v>
      </c>
      <c r="C10180" s="6" t="s">
        <v>32694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12295</v>
      </c>
      <c r="M10180" s="6">
        <v>63</v>
      </c>
      <c r="N10180" s="6" t="e">
        <f>VLOOKUP(A10180,web_archive!D:AB,18,FALSE)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12299</v>
      </c>
      <c r="V10180" s="6" t="s">
        <v>12299</v>
      </c>
      <c r="W10180" s="6" t="s">
        <v>12299</v>
      </c>
    </row>
    <row r="10181" spans="1:23" x14ac:dyDescent="0.3">
      <c r="A10181" s="6">
        <v>19823</v>
      </c>
      <c r="B10181" s="6" t="s">
        <v>32695</v>
      </c>
      <c r="C10181" s="6" t="s">
        <v>32696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12295</v>
      </c>
      <c r="M10181" s="6">
        <v>63</v>
      </c>
      <c r="N10181" s="6" t="e">
        <f>VLOOKUP(A10181,web_archive!D:AB,18,FALSE)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12299</v>
      </c>
      <c r="V10181" s="6" t="s">
        <v>12299</v>
      </c>
      <c r="W10181" s="6" t="s">
        <v>12299</v>
      </c>
    </row>
    <row r="10182" spans="1:23" x14ac:dyDescent="0.3">
      <c r="A10182" s="6">
        <v>19824</v>
      </c>
      <c r="B10182" s="6" t="s">
        <v>32697</v>
      </c>
      <c r="C10182" s="6" t="s">
        <v>32698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12295</v>
      </c>
      <c r="M10182" s="6">
        <v>63</v>
      </c>
      <c r="N10182" s="6" t="e">
        <f>VLOOKUP(A10182,web_archive!D:AB,18,FALSE)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12299</v>
      </c>
      <c r="V10182" s="6" t="s">
        <v>12299</v>
      </c>
      <c r="W10182" s="6" t="s">
        <v>12299</v>
      </c>
    </row>
    <row r="10183" spans="1:23" x14ac:dyDescent="0.3">
      <c r="A10183" s="6">
        <v>19825</v>
      </c>
      <c r="B10183" s="6" t="s">
        <v>32699</v>
      </c>
      <c r="C10183" s="6" t="s">
        <v>32700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12295</v>
      </c>
      <c r="M10183" s="6">
        <v>63</v>
      </c>
      <c r="N10183" s="6" t="e">
        <f>VLOOKUP(A10183,web_archive!D:AB,18,FALSE)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12299</v>
      </c>
      <c r="V10183" s="6" t="s">
        <v>12299</v>
      </c>
      <c r="W10183" s="6" t="s">
        <v>12299</v>
      </c>
    </row>
    <row r="10184" spans="1:23" x14ac:dyDescent="0.3">
      <c r="A10184" s="6">
        <v>19826</v>
      </c>
      <c r="B10184" s="6" t="s">
        <v>32701</v>
      </c>
      <c r="C10184" s="6" t="s">
        <v>32702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12295</v>
      </c>
      <c r="M10184" s="6">
        <v>63</v>
      </c>
      <c r="N10184" s="6" t="e">
        <f>VLOOKUP(A10184,web_archive!D:AB,18,FALSE)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12299</v>
      </c>
      <c r="V10184" s="6" t="s">
        <v>12299</v>
      </c>
      <c r="W10184" s="6" t="s">
        <v>12299</v>
      </c>
    </row>
    <row r="10185" spans="1:23" x14ac:dyDescent="0.3">
      <c r="A10185" s="6">
        <v>19827</v>
      </c>
      <c r="B10185" s="6" t="s">
        <v>32703</v>
      </c>
      <c r="C10185" s="6" t="s">
        <v>32704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12295</v>
      </c>
      <c r="M10185" s="6">
        <v>63</v>
      </c>
      <c r="N10185" s="6" t="e">
        <f>VLOOKUP(A10185,web_archive!D:AB,18,FALSE)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12299</v>
      </c>
      <c r="V10185" s="6" t="s">
        <v>12299</v>
      </c>
      <c r="W10185" s="6" t="s">
        <v>12299</v>
      </c>
    </row>
    <row r="10186" spans="1:23" x14ac:dyDescent="0.3">
      <c r="A10186" s="6">
        <v>19828</v>
      </c>
      <c r="B10186" s="6" t="s">
        <v>32705</v>
      </c>
      <c r="C10186" s="6" t="s">
        <v>32706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12295</v>
      </c>
      <c r="M10186" s="6">
        <v>63</v>
      </c>
      <c r="N10186" s="6" t="e">
        <f>VLOOKUP(A10186,web_archive!D:AB,18,FALSE)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12299</v>
      </c>
      <c r="V10186" s="6" t="s">
        <v>12299</v>
      </c>
      <c r="W10186" s="6" t="s">
        <v>12299</v>
      </c>
    </row>
    <row r="10187" spans="1:23" x14ac:dyDescent="0.3">
      <c r="A10187" s="6">
        <v>19829</v>
      </c>
      <c r="B10187" s="6" t="s">
        <v>32707</v>
      </c>
      <c r="C10187" s="6" t="s">
        <v>32708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12295</v>
      </c>
      <c r="M10187" s="6">
        <v>63</v>
      </c>
      <c r="N10187" s="6" t="e">
        <f>VLOOKUP(A10187,web_archive!D:AB,18,FALSE)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12299</v>
      </c>
      <c r="V10187" s="6" t="s">
        <v>12299</v>
      </c>
      <c r="W10187" s="6" t="s">
        <v>12299</v>
      </c>
    </row>
    <row r="10188" spans="1:23" x14ac:dyDescent="0.3">
      <c r="A10188" s="6">
        <v>19830</v>
      </c>
      <c r="B10188" s="6" t="s">
        <v>32709</v>
      </c>
      <c r="C10188" s="6" t="s">
        <v>32710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12295</v>
      </c>
      <c r="M10188" s="6">
        <v>63</v>
      </c>
      <c r="N10188" s="6" t="e">
        <f>VLOOKUP(A10188,web_archive!D:AB,18,FALSE)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12299</v>
      </c>
      <c r="V10188" s="6" t="s">
        <v>12299</v>
      </c>
      <c r="W10188" s="6" t="s">
        <v>12299</v>
      </c>
    </row>
    <row r="10189" spans="1:23" x14ac:dyDescent="0.3">
      <c r="A10189" s="6">
        <v>19831</v>
      </c>
      <c r="B10189" s="6" t="s">
        <v>32711</v>
      </c>
      <c r="C10189" s="6" t="s">
        <v>32712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12295</v>
      </c>
      <c r="M10189" s="6">
        <v>63</v>
      </c>
      <c r="N10189" s="6" t="e">
        <f>VLOOKUP(A10189,web_archive!D:AB,18,FALSE)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12299</v>
      </c>
      <c r="V10189" s="6" t="s">
        <v>12299</v>
      </c>
      <c r="W10189" s="6" t="s">
        <v>12299</v>
      </c>
    </row>
    <row r="10190" spans="1:23" x14ac:dyDescent="0.3">
      <c r="A10190" s="6">
        <v>19832</v>
      </c>
      <c r="B10190" s="6" t="s">
        <v>32713</v>
      </c>
      <c r="C10190" s="6" t="s">
        <v>32714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12295</v>
      </c>
      <c r="M10190" s="6">
        <v>63</v>
      </c>
      <c r="N10190" s="6" t="e">
        <f>VLOOKUP(A10190,web_archive!D:AB,18,FALSE)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12299</v>
      </c>
      <c r="V10190" s="6" t="s">
        <v>12299</v>
      </c>
      <c r="W10190" s="6" t="s">
        <v>12299</v>
      </c>
    </row>
    <row r="10191" spans="1:23" x14ac:dyDescent="0.3">
      <c r="A10191" s="6">
        <v>19833</v>
      </c>
      <c r="B10191" s="6" t="s">
        <v>32715</v>
      </c>
      <c r="C10191" s="6" t="s">
        <v>32716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12295</v>
      </c>
      <c r="M10191" s="6">
        <v>63</v>
      </c>
      <c r="N10191" s="6" t="e">
        <f>VLOOKUP(A10191,web_archive!D:AB,18,FALSE)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12299</v>
      </c>
      <c r="V10191" s="6" t="s">
        <v>12299</v>
      </c>
      <c r="W10191" s="6" t="s">
        <v>12299</v>
      </c>
    </row>
    <row r="10192" spans="1:23" x14ac:dyDescent="0.3">
      <c r="A10192" s="6">
        <v>19834</v>
      </c>
      <c r="B10192" s="6" t="s">
        <v>32717</v>
      </c>
      <c r="C10192" s="6" t="s">
        <v>32718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12295</v>
      </c>
      <c r="M10192" s="6">
        <v>63</v>
      </c>
      <c r="N10192" s="6" t="e">
        <f>VLOOKUP(A10192,web_archive!D:AB,18,FALSE)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12299</v>
      </c>
      <c r="V10192" s="6" t="s">
        <v>12299</v>
      </c>
      <c r="W10192" s="6" t="s">
        <v>12299</v>
      </c>
    </row>
    <row r="10193" spans="1:25" x14ac:dyDescent="0.3">
      <c r="A10193" s="6">
        <v>19835</v>
      </c>
      <c r="B10193" s="6" t="s">
        <v>32719</v>
      </c>
      <c r="C10193" s="6" t="s">
        <v>32720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12295</v>
      </c>
      <c r="M10193" s="6">
        <v>63</v>
      </c>
      <c r="N10193" s="6" t="e">
        <f>VLOOKUP(A10193,web_archive!D:AB,18,FALSE)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12299</v>
      </c>
      <c r="V10193" s="6" t="s">
        <v>12299</v>
      </c>
      <c r="W10193" s="6" t="s">
        <v>12299</v>
      </c>
      <c r="X10193" s="6"/>
      <c r="Y10193" s="6"/>
    </row>
    <row r="10194" spans="1:25" x14ac:dyDescent="0.3">
      <c r="A10194" s="6">
        <v>19836</v>
      </c>
      <c r="B10194" s="6" t="s">
        <v>32721</v>
      </c>
      <c r="C10194" s="6" t="s">
        <v>32722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12295</v>
      </c>
      <c r="M10194" s="6">
        <v>63</v>
      </c>
      <c r="N10194" s="6" t="e">
        <f>VLOOKUP(A10194,web_archive!D:AB,18,FALSE)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12299</v>
      </c>
      <c r="V10194" s="6" t="s">
        <v>12299</v>
      </c>
      <c r="W10194" s="6" t="s">
        <v>12299</v>
      </c>
      <c r="X10194" s="6"/>
      <c r="Y10194" s="6"/>
    </row>
    <row r="10195" spans="1:25" x14ac:dyDescent="0.3">
      <c r="A10195" s="6">
        <v>19839</v>
      </c>
      <c r="B10195" s="6" t="s">
        <v>32723</v>
      </c>
      <c r="C10195" s="6" t="s">
        <v>32724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12295</v>
      </c>
      <c r="M10195" s="6">
        <v>63</v>
      </c>
      <c r="N10195" s="6" t="e">
        <f>VLOOKUP(A10195,web_archive!D:AB,18,FALSE)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12299</v>
      </c>
      <c r="V10195" s="6" t="s">
        <v>12299</v>
      </c>
      <c r="W10195" s="6" t="s">
        <v>12299</v>
      </c>
      <c r="X10195" s="6"/>
      <c r="Y10195" s="6"/>
    </row>
    <row r="10196" spans="1:25" x14ac:dyDescent="0.3">
      <c r="A10196" s="6">
        <v>19841</v>
      </c>
      <c r="B10196" s="6" t="s">
        <v>32725</v>
      </c>
      <c r="C10196" s="6" t="s">
        <v>32726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12295</v>
      </c>
      <c r="M10196" s="6">
        <v>63</v>
      </c>
      <c r="N10196" s="6" t="e">
        <f>VLOOKUP(A10196,web_archive!D:AB,18,FALSE)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12299</v>
      </c>
      <c r="V10196" s="6" t="s">
        <v>12299</v>
      </c>
      <c r="W10196" s="6" t="s">
        <v>12299</v>
      </c>
      <c r="X10196" s="6"/>
      <c r="Y10196" s="6"/>
    </row>
    <row r="10197" spans="1:25" x14ac:dyDescent="0.3">
      <c r="A10197" s="6">
        <v>19842</v>
      </c>
      <c r="B10197" s="6" t="s">
        <v>32727</v>
      </c>
      <c r="C10197" s="6" t="s">
        <v>32728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12295</v>
      </c>
      <c r="M10197" s="6">
        <v>63</v>
      </c>
      <c r="N10197" s="6" t="e">
        <f>VLOOKUP(A10197,web_archive!D:AB,18,FALSE)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12299</v>
      </c>
      <c r="V10197" s="6" t="s">
        <v>12299</v>
      </c>
      <c r="W10197" s="6" t="s">
        <v>12299</v>
      </c>
      <c r="X10197" s="6"/>
      <c r="Y10197" s="6"/>
    </row>
    <row r="10198" spans="1:25" x14ac:dyDescent="0.3">
      <c r="A10198" s="6">
        <v>19843</v>
      </c>
      <c r="B10198" s="6" t="s">
        <v>32729</v>
      </c>
      <c r="C10198" s="6" t="s">
        <v>32730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12295</v>
      </c>
      <c r="M10198" s="6">
        <v>63</v>
      </c>
      <c r="N10198" s="6" t="e">
        <f>VLOOKUP(A10198,web_archive!D:AB,18,FALSE)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12299</v>
      </c>
      <c r="V10198" s="6" t="s">
        <v>12299</v>
      </c>
      <c r="W10198" s="6" t="s">
        <v>12299</v>
      </c>
      <c r="X10198" s="6"/>
      <c r="Y10198" s="6"/>
    </row>
    <row r="10199" spans="1:25" x14ac:dyDescent="0.3">
      <c r="A10199" s="6">
        <v>19844</v>
      </c>
      <c r="B10199" s="6" t="s">
        <v>32731</v>
      </c>
      <c r="C10199" s="6" t="s">
        <v>32732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12295</v>
      </c>
      <c r="M10199" s="6">
        <v>63</v>
      </c>
      <c r="N10199" s="6" t="e">
        <f>VLOOKUP(A10199,web_archive!D:AB,18,FALSE)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12299</v>
      </c>
      <c r="V10199" s="6" t="s">
        <v>12299</v>
      </c>
      <c r="W10199" s="6" t="s">
        <v>12299</v>
      </c>
      <c r="X10199" s="6"/>
      <c r="Y10199" s="6"/>
    </row>
    <row r="10200" spans="1:25" x14ac:dyDescent="0.3">
      <c r="A10200" s="6">
        <v>19845</v>
      </c>
      <c r="B10200" s="6" t="s">
        <v>32733</v>
      </c>
      <c r="C10200" s="6" t="s">
        <v>32734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12295</v>
      </c>
      <c r="M10200" s="6">
        <v>63</v>
      </c>
      <c r="N10200" s="6" t="e">
        <f>VLOOKUP(A10200,web_archive!D:AB,18,FALSE)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12299</v>
      </c>
      <c r="V10200" s="6" t="s">
        <v>12299</v>
      </c>
      <c r="W10200" s="6" t="s">
        <v>12299</v>
      </c>
      <c r="X10200" s="6"/>
      <c r="Y10200" s="6"/>
    </row>
    <row r="10201" spans="1:25" x14ac:dyDescent="0.3">
      <c r="A10201" s="6">
        <v>19846</v>
      </c>
      <c r="B10201" s="6" t="s">
        <v>32735</v>
      </c>
      <c r="C10201" s="6" t="s">
        <v>32736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12295</v>
      </c>
      <c r="M10201" s="6">
        <v>63</v>
      </c>
      <c r="N10201" s="6" t="e">
        <f>VLOOKUP(A10201,web_archive!D:AB,18,FALSE)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12299</v>
      </c>
      <c r="V10201" s="6" t="s">
        <v>12299</v>
      </c>
      <c r="W10201" s="6" t="s">
        <v>12299</v>
      </c>
      <c r="X10201" s="6"/>
      <c r="Y10201" s="6"/>
    </row>
    <row r="10202" spans="1:25" x14ac:dyDescent="0.3">
      <c r="A10202" s="6">
        <v>19847</v>
      </c>
      <c r="B10202" s="6" t="s">
        <v>32737</v>
      </c>
      <c r="C10202" s="6" t="s">
        <v>32738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12295</v>
      </c>
      <c r="M10202" s="6">
        <v>63</v>
      </c>
      <c r="N10202" s="6" t="e">
        <f>VLOOKUP(A10202,web_archive!D:AB,18,FALSE)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12299</v>
      </c>
      <c r="V10202" s="6" t="s">
        <v>12299</v>
      </c>
      <c r="W10202" s="6" t="s">
        <v>12299</v>
      </c>
      <c r="X10202" s="6"/>
      <c r="Y10202" s="6"/>
    </row>
    <row r="10203" spans="1:25" x14ac:dyDescent="0.3">
      <c r="A10203" s="6">
        <v>19848</v>
      </c>
      <c r="B10203" s="6" t="s">
        <v>32739</v>
      </c>
      <c r="C10203" s="6" t="s">
        <v>32740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12295</v>
      </c>
      <c r="M10203" s="6">
        <v>63</v>
      </c>
      <c r="N10203" s="6" t="e">
        <f>VLOOKUP(A10203,web_archive!D:AB,18,FALSE)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12299</v>
      </c>
      <c r="V10203" s="6" t="s">
        <v>12299</v>
      </c>
      <c r="W10203" s="6" t="s">
        <v>12299</v>
      </c>
      <c r="X10203" s="6"/>
      <c r="Y10203" s="6"/>
    </row>
    <row r="10204" spans="1:25" x14ac:dyDescent="0.3">
      <c r="A10204" s="6">
        <v>19849</v>
      </c>
      <c r="B10204" s="6" t="s">
        <v>32741</v>
      </c>
      <c r="C10204" s="6" t="s">
        <v>32742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12295</v>
      </c>
      <c r="M10204" s="6">
        <v>63</v>
      </c>
      <c r="N10204" s="6" t="e">
        <f>VLOOKUP(A10204,web_archive!D:AB,18,FALSE)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12299</v>
      </c>
      <c r="V10204" s="6" t="s">
        <v>12299</v>
      </c>
      <c r="W10204" s="6" t="s">
        <v>12299</v>
      </c>
      <c r="X10204" s="6"/>
      <c r="Y10204" s="6"/>
    </row>
    <row r="10205" spans="1:25" x14ac:dyDescent="0.3">
      <c r="A10205" s="6">
        <v>19850</v>
      </c>
      <c r="B10205" s="6" t="s">
        <v>32743</v>
      </c>
      <c r="C10205" s="6" t="s">
        <v>32744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12295</v>
      </c>
      <c r="M10205" s="6">
        <v>63</v>
      </c>
      <c r="N10205" s="6" t="e">
        <f>VLOOKUP(A10205,web_archive!D:AB,18,FALSE)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12299</v>
      </c>
      <c r="V10205" s="6" t="s">
        <v>12299</v>
      </c>
      <c r="W10205" s="6" t="s">
        <v>12299</v>
      </c>
      <c r="X10205" s="6"/>
      <c r="Y10205" s="6"/>
    </row>
    <row r="10206" spans="1:25" x14ac:dyDescent="0.3">
      <c r="A10206" s="6">
        <v>19851</v>
      </c>
      <c r="B10206" s="6" t="s">
        <v>32745</v>
      </c>
      <c r="C10206" s="6" t="s">
        <v>32746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12295</v>
      </c>
      <c r="M10206" s="6">
        <v>63</v>
      </c>
      <c r="N10206" s="6" t="e">
        <f>VLOOKUP(A10206,web_archive!D:AB,18,FALSE)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12299</v>
      </c>
      <c r="V10206" s="6" t="s">
        <v>12299</v>
      </c>
      <c r="W10206" s="6" t="s">
        <v>12299</v>
      </c>
      <c r="X10206" s="6"/>
      <c r="Y10206" s="6"/>
    </row>
    <row r="10207" spans="1:25" x14ac:dyDescent="0.3">
      <c r="A10207" s="6">
        <v>19852</v>
      </c>
      <c r="B10207" s="6" t="s">
        <v>32747</v>
      </c>
      <c r="C10207" s="6" t="s">
        <v>32748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12295</v>
      </c>
      <c r="M10207" s="6">
        <v>63</v>
      </c>
      <c r="N10207" s="6" t="e">
        <f>VLOOKUP(A10207,web_archive!D:AB,18,FALSE)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12299</v>
      </c>
      <c r="V10207" s="6" t="s">
        <v>12299</v>
      </c>
      <c r="W10207" s="6" t="s">
        <v>12299</v>
      </c>
      <c r="X10207" s="6"/>
      <c r="Y10207" s="6"/>
    </row>
    <row r="10208" spans="1:25" x14ac:dyDescent="0.3">
      <c r="A10208" s="6">
        <v>19853</v>
      </c>
      <c r="B10208" s="6" t="s">
        <v>32749</v>
      </c>
      <c r="C10208" s="6" t="s">
        <v>32750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12295</v>
      </c>
      <c r="M10208" s="6">
        <v>63</v>
      </c>
      <c r="N10208" s="6" t="e">
        <f>VLOOKUP(A10208,web_archive!D:AB,18,FALSE)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15836</v>
      </c>
      <c r="V10208" s="6" t="s">
        <v>12675</v>
      </c>
      <c r="W10208" s="6" t="s">
        <v>12491</v>
      </c>
      <c r="X10208" s="6" t="s">
        <v>12299</v>
      </c>
      <c r="Y10208" s="6" t="s">
        <v>12299</v>
      </c>
    </row>
    <row r="10209" spans="1:29" x14ac:dyDescent="0.3">
      <c r="A10209" s="6">
        <v>19854</v>
      </c>
      <c r="B10209" s="6" t="s">
        <v>32751</v>
      </c>
      <c r="C10209" s="6" t="s">
        <v>32752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12295</v>
      </c>
      <c r="M10209" s="6">
        <v>63</v>
      </c>
      <c r="N10209" s="6" t="e">
        <f>VLOOKUP(A10209,web_archive!D:AB,18,FALSE)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12299</v>
      </c>
      <c r="V10209" s="6" t="s">
        <v>12299</v>
      </c>
      <c r="W10209" s="6" t="s">
        <v>12299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32753</v>
      </c>
      <c r="C10210" s="6" t="s">
        <v>32754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12295</v>
      </c>
      <c r="M10210" s="6">
        <v>63</v>
      </c>
      <c r="N10210" s="6" t="e">
        <f>VLOOKUP(A10210,web_archive!D:AB,18,FALSE)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12821</v>
      </c>
      <c r="V10210" s="6" t="s">
        <v>13458</v>
      </c>
      <c r="W10210" s="6" t="s">
        <v>32755</v>
      </c>
      <c r="X10210" s="6" t="s">
        <v>13458</v>
      </c>
      <c r="Y10210" s="6" t="s">
        <v>18321</v>
      </c>
      <c r="Z10210" s="6">
        <v>11589</v>
      </c>
      <c r="AA10210" s="6" t="s">
        <v>12491</v>
      </c>
      <c r="AB10210" s="6" t="s">
        <v>12299</v>
      </c>
      <c r="AC10210" s="6" t="s">
        <v>12299</v>
      </c>
    </row>
    <row r="10211" spans="1:29" x14ac:dyDescent="0.3">
      <c r="A10211" s="6">
        <v>19857</v>
      </c>
      <c r="B10211" s="6" t="s">
        <v>32756</v>
      </c>
      <c r="C10211" s="6" t="s">
        <v>32757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12295</v>
      </c>
      <c r="M10211" s="6">
        <v>63</v>
      </c>
      <c r="N10211" s="6" t="e">
        <f>VLOOKUP(A10211,web_archive!D:AB,18,FALSE)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12299</v>
      </c>
      <c r="V10211" s="6" t="s">
        <v>12299</v>
      </c>
      <c r="W10211" s="6" t="s">
        <v>12299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32758</v>
      </c>
      <c r="C10212" s="6" t="s">
        <v>32759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12295</v>
      </c>
      <c r="M10212" s="6">
        <v>63</v>
      </c>
      <c r="N10212" s="6" t="e">
        <f>VLOOKUP(A10212,web_archive!D:AB,18,FALSE)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12299</v>
      </c>
      <c r="V10212" s="6" t="s">
        <v>12299</v>
      </c>
      <c r="W10212" s="6" t="s">
        <v>12299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32760</v>
      </c>
      <c r="C10213" s="6" t="s">
        <v>32761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12295</v>
      </c>
      <c r="M10213" s="6">
        <v>63</v>
      </c>
      <c r="N10213" s="6" t="e">
        <f>VLOOKUP(A10213,web_archive!D:AB,18,FALSE)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12299</v>
      </c>
      <c r="V10213" s="6" t="s">
        <v>12299</v>
      </c>
      <c r="W10213" s="6" t="s">
        <v>12299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32762</v>
      </c>
      <c r="C10214" s="6" t="s">
        <v>32763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12295</v>
      </c>
      <c r="M10214" s="6">
        <v>63</v>
      </c>
      <c r="N10214" s="6" t="e">
        <f>VLOOKUP(A10214,web_archive!D:AB,18,FALSE)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12299</v>
      </c>
      <c r="V10214" s="6" t="s">
        <v>12299</v>
      </c>
      <c r="W10214" s="6" t="s">
        <v>12299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32764</v>
      </c>
      <c r="C10215" s="6" t="s">
        <v>32765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12295</v>
      </c>
      <c r="M10215" s="6">
        <v>63</v>
      </c>
      <c r="N10215" s="6" t="e">
        <f>VLOOKUP(A10215,web_archive!D:AB,18,FALSE)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12299</v>
      </c>
      <c r="V10215" s="6" t="s">
        <v>12299</v>
      </c>
      <c r="W10215" s="6" t="s">
        <v>12299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32766</v>
      </c>
      <c r="C10216" s="6" t="s">
        <v>32767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12295</v>
      </c>
      <c r="M10216" s="6">
        <v>63</v>
      </c>
      <c r="N10216" s="6" t="e">
        <f>VLOOKUP(A10216,web_archive!D:AB,18,FALSE)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12299</v>
      </c>
      <c r="V10216" s="6" t="s">
        <v>12299</v>
      </c>
      <c r="W10216" s="6" t="s">
        <v>12299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32768</v>
      </c>
      <c r="C10217" s="6" t="s">
        <v>32769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12295</v>
      </c>
      <c r="M10217" s="6">
        <v>63</v>
      </c>
      <c r="N10217" s="6" t="e">
        <f>VLOOKUP(A10217,web_archive!D:AB,18,FALSE)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12299</v>
      </c>
      <c r="V10217" s="6" t="s">
        <v>12299</v>
      </c>
      <c r="W10217" s="6" t="s">
        <v>12299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32770</v>
      </c>
      <c r="C10218" s="6" t="s">
        <v>32771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12295</v>
      </c>
      <c r="M10218" s="6">
        <v>63</v>
      </c>
      <c r="N10218" s="6" t="e">
        <f>VLOOKUP(A10218,web_archive!D:AB,18,FALSE)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12299</v>
      </c>
      <c r="V10218" s="6" t="s">
        <v>12299</v>
      </c>
      <c r="W10218" s="6" t="s">
        <v>12299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32772</v>
      </c>
      <c r="C10219" s="6" t="s">
        <v>32773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12295</v>
      </c>
      <c r="M10219" s="6">
        <v>63</v>
      </c>
      <c r="N10219" s="6" t="e">
        <f>VLOOKUP(A10219,web_archive!D:AB,18,FALSE)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12299</v>
      </c>
      <c r="V10219" s="6" t="s">
        <v>12299</v>
      </c>
      <c r="W10219" s="6" t="s">
        <v>12299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32774</v>
      </c>
      <c r="C10220" s="6" t="s">
        <v>32775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12295</v>
      </c>
      <c r="M10220" s="6">
        <v>63</v>
      </c>
      <c r="N10220" s="6" t="e">
        <f>VLOOKUP(A10220,web_archive!D:AB,18,FALSE)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12299</v>
      </c>
      <c r="V10220" s="6" t="s">
        <v>32776</v>
      </c>
      <c r="W10220" s="6">
        <v>-1</v>
      </c>
      <c r="X10220" s="6" t="s">
        <v>12298</v>
      </c>
      <c r="Y10220" s="6" t="s">
        <v>32777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32778</v>
      </c>
      <c r="C10221" s="6" t="s">
        <v>32779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12295</v>
      </c>
      <c r="M10221" s="6">
        <v>63</v>
      </c>
      <c r="N10221" s="6" t="e">
        <f>VLOOKUP(A10221,web_archive!D:AB,18,FALSE)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12299</v>
      </c>
      <c r="V10221" s="6" t="s">
        <v>12299</v>
      </c>
      <c r="W10221" s="6" t="s">
        <v>12299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32780</v>
      </c>
      <c r="C10222" s="6" t="s">
        <v>32781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12295</v>
      </c>
      <c r="M10222" s="6">
        <v>63</v>
      </c>
      <c r="N10222" s="6" t="e">
        <f>VLOOKUP(A10222,web_archive!D:AB,18,FALSE)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12299</v>
      </c>
      <c r="V10222" s="6" t="s">
        <v>12299</v>
      </c>
      <c r="W10222" s="6" t="s">
        <v>12299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32782</v>
      </c>
      <c r="C10223" s="6" t="s">
        <v>32783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12295</v>
      </c>
      <c r="M10223" s="6">
        <v>63</v>
      </c>
      <c r="N10223" s="6" t="e">
        <f>VLOOKUP(A10223,web_archive!D:AB,18,FALSE)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12299</v>
      </c>
      <c r="V10223" s="6" t="s">
        <v>12299</v>
      </c>
      <c r="W10223" s="6" t="s">
        <v>12299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32784</v>
      </c>
      <c r="C10224" s="6" t="s">
        <v>32785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12295</v>
      </c>
      <c r="M10224" s="6">
        <v>63</v>
      </c>
      <c r="N10224" s="6" t="e">
        <f>VLOOKUP(A10224,web_archive!D:AB,18,FALSE)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12299</v>
      </c>
      <c r="V10224" s="6" t="s">
        <v>12299</v>
      </c>
      <c r="W10224" s="6" t="s">
        <v>12299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32786</v>
      </c>
      <c r="C10225" s="6" t="s">
        <v>32787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12295</v>
      </c>
      <c r="M10225" s="6">
        <v>63</v>
      </c>
      <c r="N10225" s="6" t="e">
        <f>VLOOKUP(A10225,web_archive!D:AB,18,FALSE)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12299</v>
      </c>
      <c r="V10225" s="6" t="s">
        <v>12299</v>
      </c>
      <c r="W10225" s="6" t="s">
        <v>12299</v>
      </c>
      <c r="X10225" s="6"/>
    </row>
    <row r="10226" spans="1:24" x14ac:dyDescent="0.3">
      <c r="A10226" s="6">
        <v>19885</v>
      </c>
      <c r="B10226" s="6" t="s">
        <v>32788</v>
      </c>
      <c r="C10226" s="6" t="s">
        <v>32789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12295</v>
      </c>
      <c r="M10226" s="6">
        <v>63</v>
      </c>
      <c r="N10226" s="6" t="e">
        <f>VLOOKUP(A10226,web_archive!D:AB,18,FALSE)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12299</v>
      </c>
      <c r="V10226" s="6" t="s">
        <v>12299</v>
      </c>
      <c r="W10226" s="6" t="s">
        <v>12299</v>
      </c>
      <c r="X10226" s="6"/>
    </row>
    <row r="10227" spans="1:24" x14ac:dyDescent="0.3">
      <c r="A10227" s="6">
        <v>19886</v>
      </c>
      <c r="B10227" s="6" t="s">
        <v>32790</v>
      </c>
      <c r="C10227" s="6" t="s">
        <v>32791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12295</v>
      </c>
      <c r="M10227" s="6">
        <v>63</v>
      </c>
      <c r="N10227" s="6" t="e">
        <f>VLOOKUP(A10227,web_archive!D:AB,18,FALSE)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12299</v>
      </c>
      <c r="V10227" s="6" t="s">
        <v>12299</v>
      </c>
      <c r="W10227" s="6" t="s">
        <v>12299</v>
      </c>
      <c r="X10227" s="6"/>
    </row>
    <row r="10228" spans="1:24" x14ac:dyDescent="0.3">
      <c r="A10228" s="6">
        <v>19887</v>
      </c>
      <c r="B10228" s="6" t="s">
        <v>32792</v>
      </c>
      <c r="C10228" s="6" t="s">
        <v>32793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12295</v>
      </c>
      <c r="M10228" s="6">
        <v>63</v>
      </c>
      <c r="N10228" s="6" t="e">
        <f>VLOOKUP(A10228,web_archive!D:AB,18,FALSE)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12299</v>
      </c>
      <c r="V10228" s="6" t="s">
        <v>12299</v>
      </c>
      <c r="W10228" s="6" t="s">
        <v>12299</v>
      </c>
      <c r="X10228" s="6"/>
    </row>
    <row r="10229" spans="1:24" x14ac:dyDescent="0.3">
      <c r="A10229" s="6">
        <v>19888</v>
      </c>
      <c r="B10229" s="6" t="s">
        <v>32794</v>
      </c>
      <c r="C10229" s="6" t="s">
        <v>32795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12295</v>
      </c>
      <c r="M10229" s="6">
        <v>63</v>
      </c>
      <c r="N10229" s="6" t="e">
        <f>VLOOKUP(A10229,web_archive!D:AB,18,FALSE)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12299</v>
      </c>
      <c r="V10229" s="6" t="s">
        <v>12299</v>
      </c>
      <c r="W10229" s="6" t="s">
        <v>12299</v>
      </c>
      <c r="X10229" s="6"/>
    </row>
    <row r="10230" spans="1:24" x14ac:dyDescent="0.3">
      <c r="A10230" s="6">
        <v>19889</v>
      </c>
      <c r="B10230" s="6" t="s">
        <v>32796</v>
      </c>
      <c r="C10230" s="6" t="s">
        <v>32797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12295</v>
      </c>
      <c r="M10230" s="6">
        <v>63</v>
      </c>
      <c r="N10230" s="6" t="e">
        <f>VLOOKUP(A10230,web_archive!D:AB,18,FALSE)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12299</v>
      </c>
      <c r="V10230" s="6" t="s">
        <v>12299</v>
      </c>
      <c r="W10230" s="6" t="s">
        <v>12299</v>
      </c>
      <c r="X10230" s="6"/>
    </row>
    <row r="10231" spans="1:24" x14ac:dyDescent="0.3">
      <c r="A10231" s="6">
        <v>19902</v>
      </c>
      <c r="B10231" s="6" t="s">
        <v>32798</v>
      </c>
      <c r="C10231" s="6" t="s">
        <v>32799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12295</v>
      </c>
      <c r="M10231" s="6">
        <v>63</v>
      </c>
      <c r="N10231" s="6" t="e">
        <f>VLOOKUP(A10231,web_archive!D:AB,18,FALSE)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12299</v>
      </c>
      <c r="V10231" s="6" t="s">
        <v>12299</v>
      </c>
      <c r="W10231" s="6" t="s">
        <v>12299</v>
      </c>
      <c r="X10231" s="6"/>
    </row>
    <row r="10232" spans="1:24" x14ac:dyDescent="0.3">
      <c r="A10232" s="6">
        <v>19903</v>
      </c>
      <c r="B10232" s="6" t="s">
        <v>32800</v>
      </c>
      <c r="C10232" s="6" t="s">
        <v>32801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12295</v>
      </c>
      <c r="M10232" s="6">
        <v>63</v>
      </c>
      <c r="N10232" s="6" t="e">
        <f>VLOOKUP(A10232,web_archive!D:AB,18,FALSE)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13638</v>
      </c>
      <c r="V10232" s="6" t="s">
        <v>12764</v>
      </c>
      <c r="W10232" s="6" t="s">
        <v>12299</v>
      </c>
      <c r="X10232" s="6" t="s">
        <v>12299</v>
      </c>
    </row>
    <row r="10233" spans="1:24" x14ac:dyDescent="0.3">
      <c r="A10233" s="6">
        <v>19910</v>
      </c>
      <c r="B10233" s="6" t="s">
        <v>32802</v>
      </c>
      <c r="C10233" s="6" t="s">
        <v>32803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12295</v>
      </c>
      <c r="M10233" s="6">
        <v>63</v>
      </c>
      <c r="N10233" s="6" t="e">
        <f>VLOOKUP(A10233,web_archive!D:AB,18,FALSE)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12299</v>
      </c>
      <c r="V10233" s="6" t="s">
        <v>12299</v>
      </c>
      <c r="W10233" s="6" t="s">
        <v>12299</v>
      </c>
      <c r="X10233" s="6"/>
    </row>
    <row r="10234" spans="1:24" x14ac:dyDescent="0.3">
      <c r="A10234" s="6">
        <v>19913</v>
      </c>
      <c r="B10234" s="6" t="s">
        <v>32804</v>
      </c>
      <c r="C10234" s="6" t="s">
        <v>32805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12295</v>
      </c>
      <c r="M10234" s="6">
        <v>63</v>
      </c>
      <c r="N10234" s="6" t="e">
        <f>VLOOKUP(A10234,web_archive!D:AB,18,FALSE)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12299</v>
      </c>
      <c r="V10234" s="6" t="s">
        <v>12299</v>
      </c>
      <c r="W10234" s="6" t="s">
        <v>12299</v>
      </c>
      <c r="X10234" s="6"/>
    </row>
    <row r="10235" spans="1:24" x14ac:dyDescent="0.3">
      <c r="A10235" s="6">
        <v>19914</v>
      </c>
      <c r="B10235" s="6" t="s">
        <v>32806</v>
      </c>
      <c r="C10235" s="6" t="s">
        <v>32807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12295</v>
      </c>
      <c r="M10235" s="6">
        <v>63</v>
      </c>
      <c r="N10235" s="6" t="e">
        <f>VLOOKUP(A10235,web_archive!D:AB,18,FALSE)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12299</v>
      </c>
      <c r="V10235" s="6" t="s">
        <v>12299</v>
      </c>
      <c r="W10235" s="6" t="s">
        <v>12299</v>
      </c>
      <c r="X10235" s="6"/>
    </row>
    <row r="10236" spans="1:24" x14ac:dyDescent="0.3">
      <c r="A10236" s="6">
        <v>19916</v>
      </c>
      <c r="B10236" s="6" t="s">
        <v>32808</v>
      </c>
      <c r="C10236" s="6" t="s">
        <v>32809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12295</v>
      </c>
      <c r="M10236" s="6">
        <v>63</v>
      </c>
      <c r="N10236" s="6" t="e">
        <f>VLOOKUP(A10236,web_archive!D:AB,18,FALSE)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12299</v>
      </c>
      <c r="V10236" s="6" t="s">
        <v>12299</v>
      </c>
      <c r="W10236" s="6" t="s">
        <v>12299</v>
      </c>
      <c r="X10236" s="6"/>
    </row>
    <row r="10237" spans="1:24" x14ac:dyDescent="0.3">
      <c r="A10237" s="6">
        <v>19917</v>
      </c>
      <c r="B10237" s="6" t="s">
        <v>32810</v>
      </c>
      <c r="C10237" s="6" t="s">
        <v>32811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12295</v>
      </c>
      <c r="M10237" s="6">
        <v>63</v>
      </c>
      <c r="N10237" s="6" t="e">
        <f>VLOOKUP(A10237,web_archive!D:AB,18,FALSE)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16185</v>
      </c>
      <c r="V10237" s="6" t="s">
        <v>12464</v>
      </c>
      <c r="W10237" s="6" t="s">
        <v>12299</v>
      </c>
      <c r="X10237" s="6" t="s">
        <v>12299</v>
      </c>
    </row>
    <row r="10238" spans="1:24" x14ac:dyDescent="0.3">
      <c r="A10238" s="6">
        <v>19918</v>
      </c>
      <c r="B10238" s="6" t="s">
        <v>32812</v>
      </c>
      <c r="C10238" s="6" t="s">
        <v>32813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12295</v>
      </c>
      <c r="M10238" s="6">
        <v>63</v>
      </c>
      <c r="N10238" s="6" t="e">
        <f>VLOOKUP(A10238,web_archive!D:AB,18,FALSE)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20392</v>
      </c>
      <c r="V10238" s="6" t="s">
        <v>12483</v>
      </c>
      <c r="W10238" s="6" t="s">
        <v>12299</v>
      </c>
      <c r="X10238" s="6" t="s">
        <v>12299</v>
      </c>
    </row>
    <row r="10239" spans="1:24" x14ac:dyDescent="0.3">
      <c r="A10239" s="6">
        <v>19919</v>
      </c>
      <c r="B10239" s="6" t="s">
        <v>32814</v>
      </c>
      <c r="C10239" s="6" t="s">
        <v>32815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12295</v>
      </c>
      <c r="M10239" s="6">
        <v>63</v>
      </c>
      <c r="N10239" s="6" t="e">
        <f>VLOOKUP(A10239,web_archive!D:AB,18,FALSE)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13056</v>
      </c>
      <c r="V10239" s="6" t="s">
        <v>12489</v>
      </c>
      <c r="W10239" s="6" t="s">
        <v>12299</v>
      </c>
      <c r="X10239" s="6" t="s">
        <v>12299</v>
      </c>
    </row>
    <row r="10240" spans="1:24" x14ac:dyDescent="0.3">
      <c r="A10240" s="6">
        <v>19920</v>
      </c>
      <c r="B10240" s="6" t="s">
        <v>32816</v>
      </c>
      <c r="C10240" s="6" t="s">
        <v>32817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12295</v>
      </c>
      <c r="M10240" s="6">
        <v>63</v>
      </c>
      <c r="N10240" s="6" t="e">
        <f>VLOOKUP(A10240,web_archive!D:AB,18,FALSE)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12640</v>
      </c>
      <c r="V10240" s="6" t="s">
        <v>12483</v>
      </c>
      <c r="W10240" s="6" t="s">
        <v>12299</v>
      </c>
      <c r="X10240" s="6" t="s">
        <v>12299</v>
      </c>
    </row>
    <row r="10241" spans="1:23" x14ac:dyDescent="0.3">
      <c r="A10241" s="6">
        <v>19922</v>
      </c>
      <c r="B10241" s="6" t="s">
        <v>32818</v>
      </c>
      <c r="C10241" s="6" t="s">
        <v>32819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12295</v>
      </c>
      <c r="M10241" s="6">
        <v>63</v>
      </c>
      <c r="N10241" s="6" t="e">
        <f>VLOOKUP(A10241,web_archive!D:AB,18,FALSE)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12299</v>
      </c>
      <c r="V10241" s="6" t="s">
        <v>12299</v>
      </c>
      <c r="W10241" s="6" t="s">
        <v>12299</v>
      </c>
    </row>
    <row r="10242" spans="1:23" x14ac:dyDescent="0.3">
      <c r="A10242" s="6">
        <v>19925</v>
      </c>
      <c r="B10242" s="6" t="s">
        <v>32820</v>
      </c>
      <c r="C10242" s="6" t="s">
        <v>32821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12295</v>
      </c>
      <c r="M10242" s="6">
        <v>63</v>
      </c>
      <c r="N10242" s="6" t="e">
        <f>VLOOKUP(A10242,web_archive!D:AB,18,FALSE)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12299</v>
      </c>
      <c r="V10242" s="6" t="s">
        <v>12299</v>
      </c>
      <c r="W10242" s="6" t="s">
        <v>12299</v>
      </c>
    </row>
    <row r="10243" spans="1:23" x14ac:dyDescent="0.3">
      <c r="A10243" s="6">
        <v>19928</v>
      </c>
      <c r="B10243" s="6" t="s">
        <v>32822</v>
      </c>
      <c r="C10243" s="6" t="s">
        <v>32823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12295</v>
      </c>
      <c r="M10243" s="6">
        <v>63</v>
      </c>
      <c r="N10243" s="6" t="e">
        <f>VLOOKUP(A10243,web_archive!D:AB,18,FALSE)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12299</v>
      </c>
      <c r="V10243" s="6" t="s">
        <v>12299</v>
      </c>
      <c r="W10243" s="6" t="s">
        <v>12299</v>
      </c>
    </row>
    <row r="10244" spans="1:23" x14ac:dyDescent="0.3">
      <c r="A10244" s="6">
        <v>19929</v>
      </c>
      <c r="B10244" s="6" t="s">
        <v>32824</v>
      </c>
      <c r="C10244" s="6" t="s">
        <v>32825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12295</v>
      </c>
      <c r="M10244" s="6">
        <v>63</v>
      </c>
      <c r="N10244" s="6" t="e">
        <f>VLOOKUP(A10244,web_archive!D:AB,18,FALSE)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12299</v>
      </c>
      <c r="V10244" s="6" t="s">
        <v>12299</v>
      </c>
      <c r="W10244" s="6" t="s">
        <v>12299</v>
      </c>
    </row>
    <row r="10245" spans="1:23" x14ac:dyDescent="0.3">
      <c r="A10245" s="6">
        <v>19930</v>
      </c>
      <c r="B10245" s="6" t="s">
        <v>32826</v>
      </c>
      <c r="C10245" s="6" t="s">
        <v>32827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12295</v>
      </c>
      <c r="M10245" s="6">
        <v>63</v>
      </c>
      <c r="N10245" s="6" t="e">
        <f>VLOOKUP(A10245,web_archive!D:AB,18,FALSE)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12299</v>
      </c>
      <c r="V10245" s="6" t="s">
        <v>12299</v>
      </c>
      <c r="W10245" s="6" t="s">
        <v>12299</v>
      </c>
    </row>
    <row r="10246" spans="1:23" x14ac:dyDescent="0.3">
      <c r="A10246" s="6">
        <v>19931</v>
      </c>
      <c r="B10246" s="6" t="s">
        <v>32828</v>
      </c>
      <c r="C10246" s="6" t="s">
        <v>32829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12295</v>
      </c>
      <c r="M10246" s="6">
        <v>63</v>
      </c>
      <c r="N10246" s="6" t="e">
        <f>VLOOKUP(A10246,web_archive!D:AB,18,FALSE)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12299</v>
      </c>
      <c r="V10246" s="6" t="s">
        <v>12299</v>
      </c>
      <c r="W10246" s="6" t="s">
        <v>12299</v>
      </c>
    </row>
    <row r="10247" spans="1:23" x14ac:dyDescent="0.3">
      <c r="A10247" s="6">
        <v>19932</v>
      </c>
      <c r="B10247" s="6" t="s">
        <v>32830</v>
      </c>
      <c r="C10247" s="6" t="s">
        <v>32831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12295</v>
      </c>
      <c r="M10247" s="6">
        <v>63</v>
      </c>
      <c r="N10247" s="6" t="e">
        <f>VLOOKUP(A10247,web_archive!D:AB,18,FALSE)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12299</v>
      </c>
      <c r="V10247" s="6" t="s">
        <v>12299</v>
      </c>
      <c r="W10247" s="6" t="s">
        <v>12299</v>
      </c>
    </row>
    <row r="10248" spans="1:23" x14ac:dyDescent="0.3">
      <c r="A10248" s="6">
        <v>19934</v>
      </c>
      <c r="B10248" s="6" t="s">
        <v>32832</v>
      </c>
      <c r="C10248" s="6" t="s">
        <v>32833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12295</v>
      </c>
      <c r="M10248" s="6">
        <v>63</v>
      </c>
      <c r="N10248" s="6" t="e">
        <f>VLOOKUP(A10248,web_archive!D:AB,18,FALSE)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12299</v>
      </c>
      <c r="V10248" s="6" t="s">
        <v>12299</v>
      </c>
      <c r="W10248" s="6" t="s">
        <v>12299</v>
      </c>
    </row>
    <row r="10249" spans="1:23" x14ac:dyDescent="0.3">
      <c r="A10249" s="6">
        <v>19935</v>
      </c>
      <c r="B10249" s="6" t="s">
        <v>32834</v>
      </c>
      <c r="C10249" s="6" t="s">
        <v>32835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12295</v>
      </c>
      <c r="M10249" s="6">
        <v>63</v>
      </c>
      <c r="N10249" s="6" t="e">
        <f>VLOOKUP(A10249,web_archive!D:AB,18,FALSE)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12299</v>
      </c>
      <c r="V10249" s="6" t="s">
        <v>12299</v>
      </c>
      <c r="W10249" s="6" t="s">
        <v>12299</v>
      </c>
    </row>
    <row r="10250" spans="1:23" x14ac:dyDescent="0.3">
      <c r="A10250" s="6">
        <v>19936</v>
      </c>
      <c r="B10250" s="6" t="s">
        <v>32836</v>
      </c>
      <c r="C10250" s="6" t="s">
        <v>32837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12295</v>
      </c>
      <c r="M10250" s="6">
        <v>63</v>
      </c>
      <c r="N10250" s="6" t="e">
        <f>VLOOKUP(A10250,web_archive!D:AB,18,FALSE)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12299</v>
      </c>
      <c r="V10250" s="6" t="s">
        <v>12299</v>
      </c>
      <c r="W10250" s="6" t="s">
        <v>12299</v>
      </c>
    </row>
    <row r="10251" spans="1:23" x14ac:dyDescent="0.3">
      <c r="A10251" s="6">
        <v>19937</v>
      </c>
      <c r="B10251" s="6" t="s">
        <v>32838</v>
      </c>
      <c r="C10251" s="6" t="s">
        <v>32839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12295</v>
      </c>
      <c r="M10251" s="6">
        <v>63</v>
      </c>
      <c r="N10251" s="6" t="e">
        <f>VLOOKUP(A10251,web_archive!D:AB,18,FALSE)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12299</v>
      </c>
      <c r="V10251" s="6" t="s">
        <v>12299</v>
      </c>
      <c r="W10251" s="6" t="s">
        <v>12299</v>
      </c>
    </row>
    <row r="10252" spans="1:23" x14ac:dyDescent="0.3">
      <c r="A10252" s="6">
        <v>19938</v>
      </c>
      <c r="B10252" s="6" t="s">
        <v>32840</v>
      </c>
      <c r="C10252" s="6" t="s">
        <v>32841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12295</v>
      </c>
      <c r="M10252" s="6">
        <v>63</v>
      </c>
      <c r="N10252" s="6" t="e">
        <f>VLOOKUP(A10252,web_archive!D:AB,18,FALSE)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12299</v>
      </c>
      <c r="V10252" s="6" t="s">
        <v>12299</v>
      </c>
      <c r="W10252" s="6" t="s">
        <v>12299</v>
      </c>
    </row>
    <row r="10253" spans="1:23" x14ac:dyDescent="0.3">
      <c r="A10253" s="6">
        <v>19939</v>
      </c>
      <c r="B10253" s="6" t="s">
        <v>32842</v>
      </c>
      <c r="C10253" s="6" t="s">
        <v>32843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12295</v>
      </c>
      <c r="M10253" s="6">
        <v>63</v>
      </c>
      <c r="N10253" s="6" t="e">
        <f>VLOOKUP(A10253,web_archive!D:AB,18,FALSE)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12299</v>
      </c>
      <c r="V10253" s="6" t="s">
        <v>12299</v>
      </c>
      <c r="W10253" s="6" t="s">
        <v>12299</v>
      </c>
    </row>
    <row r="10254" spans="1:23" x14ac:dyDescent="0.3">
      <c r="A10254" s="6">
        <v>19941</v>
      </c>
      <c r="B10254" s="6" t="s">
        <v>32844</v>
      </c>
      <c r="C10254" s="6" t="s">
        <v>32845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12295</v>
      </c>
      <c r="M10254" s="6">
        <v>63</v>
      </c>
      <c r="N10254" s="6" t="e">
        <f>VLOOKUP(A10254,web_archive!D:AB,18,FALSE)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12299</v>
      </c>
      <c r="V10254" s="6" t="s">
        <v>12299</v>
      </c>
      <c r="W10254" s="6" t="s">
        <v>12299</v>
      </c>
    </row>
    <row r="10255" spans="1:23" x14ac:dyDescent="0.3">
      <c r="A10255" s="6">
        <v>19949</v>
      </c>
      <c r="B10255" s="6" t="s">
        <v>32846</v>
      </c>
      <c r="C10255" s="6" t="s">
        <v>32847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12295</v>
      </c>
      <c r="M10255" s="6">
        <v>63</v>
      </c>
      <c r="N10255" s="6" t="e">
        <f>VLOOKUP(A10255,web_archive!D:AB,18,FALSE)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12299</v>
      </c>
      <c r="V10255" s="6" t="s">
        <v>12299</v>
      </c>
      <c r="W10255" s="6" t="s">
        <v>12299</v>
      </c>
    </row>
    <row r="10256" spans="1:23" x14ac:dyDescent="0.3">
      <c r="A10256" s="6">
        <v>19952</v>
      </c>
      <c r="B10256" s="6" t="s">
        <v>32848</v>
      </c>
      <c r="C10256" s="6" t="s">
        <v>32849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12295</v>
      </c>
      <c r="M10256" s="6">
        <v>63</v>
      </c>
      <c r="N10256" s="6" t="e">
        <f>VLOOKUP(A10256,web_archive!D:AB,18,FALSE)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12299</v>
      </c>
      <c r="V10256" s="6" t="s">
        <v>12299</v>
      </c>
      <c r="W10256" s="6" t="s">
        <v>12299</v>
      </c>
    </row>
    <row r="10257" spans="1:23" x14ac:dyDescent="0.3">
      <c r="A10257" s="6">
        <v>19953</v>
      </c>
      <c r="B10257" s="6" t="s">
        <v>32850</v>
      </c>
      <c r="C10257" s="6" t="s">
        <v>32851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12295</v>
      </c>
      <c r="M10257" s="6">
        <v>63</v>
      </c>
      <c r="N10257" s="6" t="e">
        <f>VLOOKUP(A10257,web_archive!D:AB,18,FALSE)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12299</v>
      </c>
      <c r="V10257" s="6" t="s">
        <v>12299</v>
      </c>
      <c r="W10257" s="6" t="s">
        <v>12299</v>
      </c>
    </row>
    <row r="10258" spans="1:23" x14ac:dyDescent="0.3">
      <c r="A10258" s="6">
        <v>19954</v>
      </c>
      <c r="B10258" s="6" t="s">
        <v>32852</v>
      </c>
      <c r="C10258" s="6" t="s">
        <v>32853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12295</v>
      </c>
      <c r="M10258" s="6">
        <v>63</v>
      </c>
      <c r="N10258" s="6" t="e">
        <f>VLOOKUP(A10258,web_archive!D:AB,18,FALSE)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12299</v>
      </c>
      <c r="V10258" s="6" t="s">
        <v>12299</v>
      </c>
      <c r="W10258" s="6" t="s">
        <v>12299</v>
      </c>
    </row>
    <row r="10259" spans="1:23" x14ac:dyDescent="0.3">
      <c r="A10259" s="6">
        <v>19955</v>
      </c>
      <c r="B10259" s="6" t="s">
        <v>32854</v>
      </c>
      <c r="C10259" s="6" t="s">
        <v>32855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12295</v>
      </c>
      <c r="M10259" s="6">
        <v>63</v>
      </c>
      <c r="N10259" s="6" t="e">
        <f>VLOOKUP(A10259,web_archive!D:AB,18,FALSE)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12299</v>
      </c>
      <c r="V10259" s="6" t="s">
        <v>12299</v>
      </c>
      <c r="W10259" s="6" t="s">
        <v>12299</v>
      </c>
    </row>
    <row r="10260" spans="1:23" x14ac:dyDescent="0.3">
      <c r="A10260" s="6">
        <v>19956</v>
      </c>
      <c r="B10260" s="6" t="s">
        <v>32856</v>
      </c>
      <c r="C10260" s="6" t="s">
        <v>32857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12295</v>
      </c>
      <c r="M10260" s="6">
        <v>63</v>
      </c>
      <c r="N10260" s="6" t="e">
        <f>VLOOKUP(A10260,web_archive!D:AB,18,FALSE)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12299</v>
      </c>
      <c r="V10260" s="6" t="s">
        <v>12299</v>
      </c>
      <c r="W10260" s="6" t="s">
        <v>12299</v>
      </c>
    </row>
    <row r="10261" spans="1:23" x14ac:dyDescent="0.3">
      <c r="A10261" s="6">
        <v>19957</v>
      </c>
      <c r="B10261" s="6" t="s">
        <v>32858</v>
      </c>
      <c r="C10261" s="6" t="s">
        <v>32859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12295</v>
      </c>
      <c r="M10261" s="6">
        <v>63</v>
      </c>
      <c r="N10261" s="6" t="e">
        <f>VLOOKUP(A10261,web_archive!D:AB,18,FALSE)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12299</v>
      </c>
      <c r="V10261" s="6" t="s">
        <v>12299</v>
      </c>
      <c r="W10261" s="6" t="s">
        <v>12299</v>
      </c>
    </row>
    <row r="10262" spans="1:23" x14ac:dyDescent="0.3">
      <c r="A10262" s="6">
        <v>19958</v>
      </c>
      <c r="B10262" s="6" t="s">
        <v>32860</v>
      </c>
      <c r="C10262" s="6" t="s">
        <v>32861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12295</v>
      </c>
      <c r="M10262" s="6">
        <v>63</v>
      </c>
      <c r="N10262" s="6" t="e">
        <f>VLOOKUP(A10262,web_archive!D:AB,18,FALSE)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12299</v>
      </c>
      <c r="V10262" s="6" t="s">
        <v>12299</v>
      </c>
      <c r="W10262" s="6" t="s">
        <v>12299</v>
      </c>
    </row>
    <row r="10263" spans="1:23" x14ac:dyDescent="0.3">
      <c r="A10263" s="6">
        <v>19959</v>
      </c>
      <c r="B10263" s="6" t="s">
        <v>32862</v>
      </c>
      <c r="C10263" s="6" t="s">
        <v>32863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12295</v>
      </c>
      <c r="M10263" s="6">
        <v>63</v>
      </c>
      <c r="N10263" s="6" t="e">
        <f>VLOOKUP(A10263,web_archive!D:AB,18,FALSE)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12299</v>
      </c>
      <c r="V10263" s="6" t="s">
        <v>12299</v>
      </c>
      <c r="W10263" s="6" t="s">
        <v>12299</v>
      </c>
    </row>
    <row r="10264" spans="1:23" x14ac:dyDescent="0.3">
      <c r="A10264" s="6">
        <v>19960</v>
      </c>
      <c r="B10264" s="6" t="s">
        <v>32864</v>
      </c>
      <c r="C10264" s="6" t="s">
        <v>32865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12295</v>
      </c>
      <c r="M10264" s="6">
        <v>63</v>
      </c>
      <c r="N10264" s="6" t="e">
        <f>VLOOKUP(A10264,web_archive!D:AB,18,FALSE)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12299</v>
      </c>
      <c r="V10264" s="6" t="s">
        <v>12299</v>
      </c>
      <c r="W10264" s="6" t="s">
        <v>12299</v>
      </c>
    </row>
    <row r="10265" spans="1:23" x14ac:dyDescent="0.3">
      <c r="A10265" s="6">
        <v>19961</v>
      </c>
      <c r="B10265" s="6" t="s">
        <v>32866</v>
      </c>
      <c r="C10265" s="6" t="s">
        <v>32867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12295</v>
      </c>
      <c r="M10265" s="6">
        <v>63</v>
      </c>
      <c r="N10265" s="6" t="e">
        <f>VLOOKUP(A10265,web_archive!D:AB,18,FALSE)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12299</v>
      </c>
      <c r="V10265" s="6" t="s">
        <v>12299</v>
      </c>
      <c r="W10265" s="6" t="s">
        <v>12299</v>
      </c>
    </row>
    <row r="10266" spans="1:23" x14ac:dyDescent="0.3">
      <c r="A10266" s="6">
        <v>19962</v>
      </c>
      <c r="B10266" s="6" t="s">
        <v>32868</v>
      </c>
      <c r="C10266" s="6" t="s">
        <v>32869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12295</v>
      </c>
      <c r="M10266" s="6">
        <v>63</v>
      </c>
      <c r="N10266" s="6" t="e">
        <f>VLOOKUP(A10266,web_archive!D:AB,18,FALSE)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12299</v>
      </c>
      <c r="V10266" s="6" t="s">
        <v>12299</v>
      </c>
      <c r="W10266" s="6" t="s">
        <v>12299</v>
      </c>
    </row>
    <row r="10267" spans="1:23" x14ac:dyDescent="0.3">
      <c r="A10267" s="6">
        <v>19963</v>
      </c>
      <c r="B10267" s="6" t="s">
        <v>32870</v>
      </c>
      <c r="C10267" s="6" t="s">
        <v>32871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12295</v>
      </c>
      <c r="M10267" s="6">
        <v>63</v>
      </c>
      <c r="N10267" s="6" t="e">
        <f>VLOOKUP(A10267,web_archive!D:AB,18,FALSE)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12299</v>
      </c>
      <c r="V10267" s="6" t="s">
        <v>12299</v>
      </c>
      <c r="W10267" s="6" t="s">
        <v>12299</v>
      </c>
    </row>
    <row r="10268" spans="1:23" x14ac:dyDescent="0.3">
      <c r="A10268" s="6">
        <v>19964</v>
      </c>
      <c r="B10268" s="6" t="s">
        <v>32872</v>
      </c>
      <c r="C10268" s="6" t="s">
        <v>32873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12295</v>
      </c>
      <c r="M10268" s="6">
        <v>63</v>
      </c>
      <c r="N10268" s="6" t="e">
        <f>VLOOKUP(A10268,web_archive!D:AB,18,FALSE)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12299</v>
      </c>
      <c r="V10268" s="6" t="s">
        <v>12299</v>
      </c>
      <c r="W10268" s="6" t="s">
        <v>12299</v>
      </c>
    </row>
    <row r="10269" spans="1:23" x14ac:dyDescent="0.3">
      <c r="A10269" s="6">
        <v>19965</v>
      </c>
      <c r="B10269" s="6" t="s">
        <v>32874</v>
      </c>
      <c r="C10269" s="6" t="s">
        <v>32875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12295</v>
      </c>
      <c r="M10269" s="6">
        <v>63</v>
      </c>
      <c r="N10269" s="6" t="e">
        <f>VLOOKUP(A10269,web_archive!D:AB,18,FALSE)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12299</v>
      </c>
      <c r="V10269" s="6" t="s">
        <v>12299</v>
      </c>
      <c r="W10269" s="6" t="s">
        <v>12299</v>
      </c>
    </row>
    <row r="10270" spans="1:23" x14ac:dyDescent="0.3">
      <c r="A10270" s="6">
        <v>19966</v>
      </c>
      <c r="B10270" s="6" t="s">
        <v>32876</v>
      </c>
      <c r="C10270" s="6" t="s">
        <v>32877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12295</v>
      </c>
      <c r="M10270" s="6">
        <v>63</v>
      </c>
      <c r="N10270" s="6" t="e">
        <f>VLOOKUP(A10270,web_archive!D:AB,18,FALSE)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12299</v>
      </c>
      <c r="V10270" s="6" t="s">
        <v>12299</v>
      </c>
      <c r="W10270" s="6" t="s">
        <v>12299</v>
      </c>
    </row>
    <row r="10271" spans="1:23" x14ac:dyDescent="0.3">
      <c r="A10271" s="6">
        <v>19967</v>
      </c>
      <c r="B10271" s="6" t="s">
        <v>32878</v>
      </c>
      <c r="C10271" s="6" t="s">
        <v>32879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12295</v>
      </c>
      <c r="M10271" s="6">
        <v>63</v>
      </c>
      <c r="N10271" s="6" t="e">
        <f>VLOOKUP(A10271,web_archive!D:AB,18,FALSE)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12299</v>
      </c>
      <c r="V10271" s="6" t="s">
        <v>12299</v>
      </c>
      <c r="W10271" s="6" t="s">
        <v>12299</v>
      </c>
    </row>
    <row r="10272" spans="1:23" x14ac:dyDescent="0.3">
      <c r="A10272" s="6">
        <v>19968</v>
      </c>
      <c r="B10272" s="6" t="s">
        <v>32880</v>
      </c>
      <c r="C10272" s="6" t="s">
        <v>32881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12295</v>
      </c>
      <c r="M10272" s="6">
        <v>63</v>
      </c>
      <c r="N10272" s="6" t="e">
        <f>VLOOKUP(A10272,web_archive!D:AB,18,FALSE)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12299</v>
      </c>
      <c r="V10272" s="6" t="s">
        <v>12299</v>
      </c>
      <c r="W10272" s="6" t="s">
        <v>12299</v>
      </c>
    </row>
    <row r="10273" spans="1:25" x14ac:dyDescent="0.3">
      <c r="A10273" s="6">
        <v>19969</v>
      </c>
      <c r="B10273" s="6" t="s">
        <v>32882</v>
      </c>
      <c r="C10273" s="6" t="s">
        <v>32883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12295</v>
      </c>
      <c r="M10273" s="6">
        <v>63</v>
      </c>
      <c r="N10273" s="6" t="e">
        <f>VLOOKUP(A10273,web_archive!D:AB,18,FALSE)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12299</v>
      </c>
      <c r="V10273" s="6" t="s">
        <v>12299</v>
      </c>
      <c r="W10273" s="6" t="s">
        <v>12299</v>
      </c>
      <c r="X10273" s="6"/>
      <c r="Y10273" s="6"/>
    </row>
    <row r="10274" spans="1:25" x14ac:dyDescent="0.3">
      <c r="A10274" s="6">
        <v>19970</v>
      </c>
      <c r="B10274" s="6" t="s">
        <v>32884</v>
      </c>
      <c r="C10274" s="6" t="s">
        <v>32885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12295</v>
      </c>
      <c r="M10274" s="6">
        <v>63</v>
      </c>
      <c r="N10274" s="6" t="e">
        <f>VLOOKUP(A10274,web_archive!D:AB,18,FALSE)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12299</v>
      </c>
      <c r="V10274" s="6" t="s">
        <v>12299</v>
      </c>
      <c r="W10274" s="6" t="s">
        <v>12299</v>
      </c>
      <c r="X10274" s="6"/>
      <c r="Y10274" s="6"/>
    </row>
    <row r="10275" spans="1:25" x14ac:dyDescent="0.3">
      <c r="A10275" s="6">
        <v>19971</v>
      </c>
      <c r="B10275" s="6" t="s">
        <v>32886</v>
      </c>
      <c r="C10275" s="6" t="s">
        <v>32887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12295</v>
      </c>
      <c r="M10275" s="6">
        <v>63</v>
      </c>
      <c r="N10275" s="6" t="e">
        <f>VLOOKUP(A10275,web_archive!D:AB,18,FALSE)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12299</v>
      </c>
      <c r="V10275" s="6" t="s">
        <v>12299</v>
      </c>
      <c r="W10275" s="6" t="s">
        <v>12299</v>
      </c>
      <c r="X10275" s="6"/>
      <c r="Y10275" s="6"/>
    </row>
    <row r="10276" spans="1:25" x14ac:dyDescent="0.3">
      <c r="A10276" s="6">
        <v>19972</v>
      </c>
      <c r="B10276" s="6" t="s">
        <v>32888</v>
      </c>
      <c r="C10276" s="6" t="s">
        <v>32889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12295</v>
      </c>
      <c r="M10276" s="6">
        <v>63</v>
      </c>
      <c r="N10276" s="6" t="e">
        <f>VLOOKUP(A10276,web_archive!D:AB,18,FALSE)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12299</v>
      </c>
      <c r="V10276" s="6" t="s">
        <v>12299</v>
      </c>
      <c r="W10276" s="6" t="s">
        <v>12299</v>
      </c>
      <c r="X10276" s="6"/>
      <c r="Y10276" s="6"/>
    </row>
    <row r="10277" spans="1:25" x14ac:dyDescent="0.3">
      <c r="A10277" s="6">
        <v>19973</v>
      </c>
      <c r="B10277" s="6" t="s">
        <v>32890</v>
      </c>
      <c r="C10277" s="6" t="s">
        <v>32891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12295</v>
      </c>
      <c r="M10277" s="6">
        <v>63</v>
      </c>
      <c r="N10277" s="6" t="e">
        <f>VLOOKUP(A10277,web_archive!D:AB,18,FALSE)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12299</v>
      </c>
      <c r="V10277" s="6" t="s">
        <v>12299</v>
      </c>
      <c r="W10277" s="6" t="s">
        <v>12299</v>
      </c>
      <c r="X10277" s="6"/>
      <c r="Y10277" s="6"/>
    </row>
    <row r="10278" spans="1:25" x14ac:dyDescent="0.3">
      <c r="A10278" s="6">
        <v>19974</v>
      </c>
      <c r="B10278" s="6" t="s">
        <v>32892</v>
      </c>
      <c r="C10278" s="6" t="s">
        <v>32893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12295</v>
      </c>
      <c r="M10278" s="6">
        <v>63</v>
      </c>
      <c r="N10278" s="6" t="e">
        <f>VLOOKUP(A10278,web_archive!D:AB,18,FALSE)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12299</v>
      </c>
      <c r="V10278" s="6" t="s">
        <v>12299</v>
      </c>
      <c r="W10278" s="6" t="s">
        <v>12299</v>
      </c>
      <c r="X10278" s="6"/>
      <c r="Y10278" s="6"/>
    </row>
    <row r="10279" spans="1:25" x14ac:dyDescent="0.3">
      <c r="A10279" s="6">
        <v>19976</v>
      </c>
      <c r="B10279" s="6" t="s">
        <v>32894</v>
      </c>
      <c r="C10279" s="6" t="s">
        <v>32895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12295</v>
      </c>
      <c r="M10279" s="6">
        <v>63</v>
      </c>
      <c r="N10279" s="6" t="e">
        <f>VLOOKUP(A10279,web_archive!D:AB,18,FALSE)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13056</v>
      </c>
      <c r="V10279" s="6" t="s">
        <v>13033</v>
      </c>
      <c r="W10279" s="6" t="s">
        <v>12464</v>
      </c>
      <c r="X10279" s="6" t="s">
        <v>12299</v>
      </c>
      <c r="Y10279" s="6" t="s">
        <v>12299</v>
      </c>
    </row>
    <row r="10280" spans="1:25" x14ac:dyDescent="0.3">
      <c r="A10280" s="6">
        <v>19977</v>
      </c>
      <c r="B10280" s="6" t="s">
        <v>32896</v>
      </c>
      <c r="C10280" s="6" t="s">
        <v>32897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12295</v>
      </c>
      <c r="M10280" s="6">
        <v>63</v>
      </c>
      <c r="N10280" s="6" t="e">
        <f>VLOOKUP(A10280,web_archive!D:AB,18,FALSE)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12299</v>
      </c>
      <c r="V10280" s="6" t="s">
        <v>12299</v>
      </c>
      <c r="W10280" s="6" t="s">
        <v>12299</v>
      </c>
      <c r="X10280" s="6"/>
      <c r="Y10280" s="6"/>
    </row>
    <row r="10281" spans="1:25" x14ac:dyDescent="0.3">
      <c r="A10281" s="6">
        <v>19978</v>
      </c>
      <c r="B10281" s="6" t="s">
        <v>32898</v>
      </c>
      <c r="C10281" s="6" t="s">
        <v>32899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12295</v>
      </c>
      <c r="M10281" s="6">
        <v>63</v>
      </c>
      <c r="N10281" s="6" t="e">
        <f>VLOOKUP(A10281,web_archive!D:AB,18,FALSE)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12299</v>
      </c>
      <c r="V10281" s="6" t="s">
        <v>12299</v>
      </c>
      <c r="W10281" s="6" t="s">
        <v>12299</v>
      </c>
      <c r="X10281" s="6"/>
      <c r="Y10281" s="6"/>
    </row>
    <row r="10282" spans="1:25" x14ac:dyDescent="0.3">
      <c r="A10282" s="6">
        <v>19979</v>
      </c>
      <c r="B10282" s="6" t="s">
        <v>32900</v>
      </c>
      <c r="C10282" s="6" t="s">
        <v>32901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12295</v>
      </c>
      <c r="M10282" s="6">
        <v>63</v>
      </c>
      <c r="N10282" s="6" t="e">
        <f>VLOOKUP(A10282,web_archive!D:AB,18,FALSE)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12299</v>
      </c>
      <c r="V10282" s="6" t="s">
        <v>12299</v>
      </c>
      <c r="W10282" s="6" t="s">
        <v>12299</v>
      </c>
      <c r="X10282" s="6"/>
      <c r="Y10282" s="6"/>
    </row>
    <row r="10283" spans="1:25" x14ac:dyDescent="0.3">
      <c r="A10283" s="6">
        <v>19980</v>
      </c>
      <c r="B10283" s="6" t="s">
        <v>32902</v>
      </c>
      <c r="C10283" s="6" t="s">
        <v>32903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12295</v>
      </c>
      <c r="M10283" s="6">
        <v>63</v>
      </c>
      <c r="N10283" s="6" t="e">
        <f>VLOOKUP(A10283,web_archive!D:AB,18,FALSE)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12299</v>
      </c>
      <c r="V10283" s="6" t="s">
        <v>12299</v>
      </c>
      <c r="W10283" s="6" t="s">
        <v>12299</v>
      </c>
      <c r="X10283" s="6"/>
      <c r="Y10283" s="6"/>
    </row>
    <row r="10284" spans="1:25" x14ac:dyDescent="0.3">
      <c r="A10284" s="6">
        <v>19982</v>
      </c>
      <c r="B10284" s="6" t="s">
        <v>32904</v>
      </c>
      <c r="C10284" s="6" t="s">
        <v>32905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12295</v>
      </c>
      <c r="M10284" s="6">
        <v>63</v>
      </c>
      <c r="N10284" s="6" t="e">
        <f>VLOOKUP(A10284,web_archive!D:AB,18,FALSE)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12299</v>
      </c>
      <c r="V10284" s="6" t="s">
        <v>12299</v>
      </c>
      <c r="W10284" s="6" t="s">
        <v>12299</v>
      </c>
      <c r="X10284" s="6"/>
      <c r="Y10284" s="6"/>
    </row>
    <row r="10285" spans="1:25" x14ac:dyDescent="0.3">
      <c r="A10285" s="6">
        <v>19983</v>
      </c>
      <c r="B10285" s="6" t="s">
        <v>32906</v>
      </c>
      <c r="C10285" s="6" t="s">
        <v>32907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12295</v>
      </c>
      <c r="M10285" s="6">
        <v>63</v>
      </c>
      <c r="N10285" s="6" t="e">
        <f>VLOOKUP(A10285,web_archive!D:AB,18,FALSE)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12299</v>
      </c>
      <c r="V10285" s="6" t="s">
        <v>12299</v>
      </c>
      <c r="W10285" s="6" t="s">
        <v>12299</v>
      </c>
      <c r="X10285" s="6"/>
      <c r="Y10285" s="6"/>
    </row>
    <row r="10286" spans="1:25" x14ac:dyDescent="0.3">
      <c r="A10286" s="6">
        <v>19984</v>
      </c>
      <c r="B10286" s="6" t="s">
        <v>32908</v>
      </c>
      <c r="C10286" s="6" t="s">
        <v>32909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12295</v>
      </c>
      <c r="M10286" s="6">
        <v>63</v>
      </c>
      <c r="N10286" s="6" t="e">
        <f>VLOOKUP(A10286,web_archive!D:AB,18,FALSE)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12299</v>
      </c>
      <c r="V10286" s="6" t="s">
        <v>12299</v>
      </c>
      <c r="W10286" s="6" t="s">
        <v>12299</v>
      </c>
      <c r="X10286" s="6"/>
      <c r="Y10286" s="6"/>
    </row>
    <row r="10287" spans="1:25" x14ac:dyDescent="0.3">
      <c r="A10287" s="6">
        <v>19985</v>
      </c>
      <c r="B10287" s="6" t="s">
        <v>32910</v>
      </c>
      <c r="C10287" s="6" t="s">
        <v>32911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12295</v>
      </c>
      <c r="M10287" s="6">
        <v>63</v>
      </c>
      <c r="N10287" s="6" t="e">
        <f>VLOOKUP(A10287,web_archive!D:AB,18,FALSE)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12299</v>
      </c>
      <c r="V10287" s="6" t="s">
        <v>12299</v>
      </c>
      <c r="W10287" s="6" t="s">
        <v>12299</v>
      </c>
      <c r="X10287" s="6"/>
      <c r="Y10287" s="6"/>
    </row>
    <row r="10288" spans="1:25" x14ac:dyDescent="0.3">
      <c r="A10288" s="6">
        <v>19986</v>
      </c>
      <c r="B10288" s="6" t="s">
        <v>32912</v>
      </c>
      <c r="C10288" s="6" t="s">
        <v>32913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12295</v>
      </c>
      <c r="M10288" s="6">
        <v>63</v>
      </c>
      <c r="N10288" s="6" t="e">
        <f>VLOOKUP(A10288,web_archive!D:AB,18,FALSE)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12299</v>
      </c>
      <c r="V10288" s="6" t="s">
        <v>12299</v>
      </c>
      <c r="W10288" s="6" t="s">
        <v>12299</v>
      </c>
      <c r="X10288" s="6"/>
      <c r="Y10288" s="6"/>
    </row>
    <row r="10289" spans="1:23" x14ac:dyDescent="0.3">
      <c r="A10289" s="6">
        <v>19987</v>
      </c>
      <c r="B10289" s="6" t="s">
        <v>32914</v>
      </c>
      <c r="C10289" s="6" t="s">
        <v>32915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12295</v>
      </c>
      <c r="M10289" s="6">
        <v>63</v>
      </c>
      <c r="N10289" s="6" t="e">
        <f>VLOOKUP(A10289,web_archive!D:AB,18,FALSE)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12299</v>
      </c>
      <c r="V10289" s="6" t="s">
        <v>12299</v>
      </c>
      <c r="W10289" s="6" t="s">
        <v>12299</v>
      </c>
    </row>
    <row r="10290" spans="1:23" x14ac:dyDescent="0.3">
      <c r="A10290" s="6">
        <v>19988</v>
      </c>
      <c r="B10290" s="6" t="s">
        <v>32916</v>
      </c>
      <c r="C10290" s="6" t="s">
        <v>32917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12295</v>
      </c>
      <c r="M10290" s="6">
        <v>63</v>
      </c>
      <c r="N10290" s="6" t="e">
        <f>VLOOKUP(A10290,web_archive!D:AB,18,FALSE)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12299</v>
      </c>
      <c r="V10290" s="6" t="s">
        <v>12299</v>
      </c>
      <c r="W10290" s="6" t="s">
        <v>12299</v>
      </c>
    </row>
    <row r="10291" spans="1:23" x14ac:dyDescent="0.3">
      <c r="A10291" s="6">
        <v>19989</v>
      </c>
      <c r="B10291" s="6" t="s">
        <v>32918</v>
      </c>
      <c r="C10291" s="6" t="s">
        <v>32919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12295</v>
      </c>
      <c r="M10291" s="6">
        <v>63</v>
      </c>
      <c r="N10291" s="6" t="e">
        <f>VLOOKUP(A10291,web_archive!D:AB,18,FALSE)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12299</v>
      </c>
      <c r="V10291" s="6" t="s">
        <v>12299</v>
      </c>
      <c r="W10291" s="6" t="s">
        <v>12299</v>
      </c>
    </row>
    <row r="10292" spans="1:23" x14ac:dyDescent="0.3">
      <c r="A10292" s="6">
        <v>19990</v>
      </c>
      <c r="B10292" s="6" t="s">
        <v>32920</v>
      </c>
      <c r="C10292" s="6" t="s">
        <v>32921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12295</v>
      </c>
      <c r="M10292" s="6">
        <v>63</v>
      </c>
      <c r="N10292" s="6" t="e">
        <f>VLOOKUP(A10292,web_archive!D:AB,18,FALSE)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12299</v>
      </c>
      <c r="V10292" s="6" t="s">
        <v>12299</v>
      </c>
      <c r="W10292" s="6" t="s">
        <v>12299</v>
      </c>
    </row>
    <row r="10293" spans="1:23" x14ac:dyDescent="0.3">
      <c r="A10293" s="6">
        <v>19991</v>
      </c>
      <c r="B10293" s="6" t="s">
        <v>32922</v>
      </c>
      <c r="C10293" s="6" t="s">
        <v>32923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12295</v>
      </c>
      <c r="M10293" s="6">
        <v>63</v>
      </c>
      <c r="N10293" s="6" t="e">
        <f>VLOOKUP(A10293,web_archive!D:AB,18,FALSE)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12299</v>
      </c>
      <c r="V10293" s="6" t="s">
        <v>12299</v>
      </c>
      <c r="W10293" s="6" t="s">
        <v>12299</v>
      </c>
    </row>
    <row r="10294" spans="1:23" x14ac:dyDescent="0.3">
      <c r="A10294" s="6">
        <v>19992</v>
      </c>
      <c r="B10294" s="6" t="s">
        <v>32924</v>
      </c>
      <c r="C10294" s="6" t="s">
        <v>32925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12295</v>
      </c>
      <c r="M10294" s="6">
        <v>63</v>
      </c>
      <c r="N10294" s="6" t="e">
        <f>VLOOKUP(A10294,web_archive!D:AB,18,FALSE)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12299</v>
      </c>
      <c r="V10294" s="6" t="s">
        <v>12299</v>
      </c>
      <c r="W10294" s="6" t="s">
        <v>12299</v>
      </c>
    </row>
    <row r="10295" spans="1:23" x14ac:dyDescent="0.3">
      <c r="A10295" s="6">
        <v>19994</v>
      </c>
      <c r="B10295" s="6" t="s">
        <v>32926</v>
      </c>
      <c r="C10295" s="6" t="s">
        <v>32927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12295</v>
      </c>
      <c r="M10295" s="6">
        <v>63</v>
      </c>
      <c r="N10295" s="6" t="e">
        <f>VLOOKUP(A10295,web_archive!D:AB,18,FALSE)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12299</v>
      </c>
      <c r="V10295" s="6" t="s">
        <v>12299</v>
      </c>
      <c r="W10295" s="6" t="s">
        <v>12299</v>
      </c>
    </row>
    <row r="10296" spans="1:23" x14ac:dyDescent="0.3">
      <c r="A10296" s="6">
        <v>19997</v>
      </c>
      <c r="B10296" s="6" t="s">
        <v>32928</v>
      </c>
      <c r="C10296" s="6" t="s">
        <v>32929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12295</v>
      </c>
      <c r="M10296" s="6">
        <v>63</v>
      </c>
      <c r="N10296" s="6" t="e">
        <f>VLOOKUP(A10296,web_archive!D:AB,18,FALSE)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12299</v>
      </c>
      <c r="V10296" s="6" t="s">
        <v>12299</v>
      </c>
      <c r="W10296" s="6" t="s">
        <v>12299</v>
      </c>
    </row>
    <row r="10297" spans="1:23" x14ac:dyDescent="0.3">
      <c r="A10297" s="6">
        <v>19998</v>
      </c>
      <c r="B10297" s="6" t="s">
        <v>32930</v>
      </c>
      <c r="C10297" s="6" t="s">
        <v>32931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12295</v>
      </c>
      <c r="M10297" s="6">
        <v>63</v>
      </c>
      <c r="N10297" s="6" t="e">
        <f>VLOOKUP(A10297,web_archive!D:AB,18,FALSE)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12299</v>
      </c>
      <c r="V10297" s="6" t="s">
        <v>12299</v>
      </c>
      <c r="W10297" s="6" t="s">
        <v>12299</v>
      </c>
    </row>
    <row r="10298" spans="1:23" x14ac:dyDescent="0.3">
      <c r="A10298" s="6">
        <v>19996</v>
      </c>
      <c r="B10298" s="6" t="s">
        <v>32932</v>
      </c>
      <c r="C10298" s="6" t="s">
        <v>32933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12295</v>
      </c>
      <c r="M10298" s="6">
        <v>63</v>
      </c>
      <c r="N10298" s="6" t="e">
        <f>VLOOKUP(A10298,web_archive!D:AB,18,FALSE)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12299</v>
      </c>
      <c r="V10298" s="6" t="s">
        <v>12299</v>
      </c>
      <c r="W10298" s="6" t="s">
        <v>12299</v>
      </c>
    </row>
    <row r="10299" spans="1:23" x14ac:dyDescent="0.3">
      <c r="A10299" s="6">
        <v>19999</v>
      </c>
      <c r="B10299" s="6" t="s">
        <v>32934</v>
      </c>
      <c r="C10299" s="6" t="s">
        <v>32935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12295</v>
      </c>
      <c r="M10299" s="6">
        <v>63</v>
      </c>
      <c r="N10299" s="6" t="e">
        <f>VLOOKUP(A10299,web_archive!D:AB,18,FALSE)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12299</v>
      </c>
      <c r="V10299" s="6" t="s">
        <v>12299</v>
      </c>
      <c r="W10299" s="6" t="s">
        <v>12299</v>
      </c>
    </row>
    <row r="10300" spans="1:23" x14ac:dyDescent="0.3">
      <c r="A10300" s="6">
        <v>20000</v>
      </c>
      <c r="B10300" s="6" t="s">
        <v>32936</v>
      </c>
      <c r="C10300" s="6" t="s">
        <v>32937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12295</v>
      </c>
      <c r="M10300" s="6">
        <v>63</v>
      </c>
      <c r="N10300" s="6" t="str">
        <f>VLOOKUP(A10300,web_archive!D:AB,18,FALSE)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12299</v>
      </c>
      <c r="V10300" s="6" t="s">
        <v>12299</v>
      </c>
      <c r="W10300" s="6" t="s">
        <v>12299</v>
      </c>
    </row>
    <row r="10301" spans="1:23" x14ac:dyDescent="0.3">
      <c r="A10301" s="6">
        <v>20001</v>
      </c>
      <c r="B10301" s="6" t="s">
        <v>32938</v>
      </c>
      <c r="C10301" s="6" t="s">
        <v>32939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12295</v>
      </c>
      <c r="M10301" s="6">
        <v>63</v>
      </c>
      <c r="N10301" s="6" t="str">
        <f>VLOOKUP(A10301,web_archive!D:AB,18,FALSE)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12299</v>
      </c>
      <c r="V10301" s="6" t="s">
        <v>12299</v>
      </c>
      <c r="W10301" s="6" t="s">
        <v>12299</v>
      </c>
    </row>
    <row r="10302" spans="1:23" x14ac:dyDescent="0.3">
      <c r="A10302" s="6">
        <v>20002</v>
      </c>
      <c r="B10302" s="6" t="s">
        <v>32940</v>
      </c>
      <c r="C10302" s="6" t="s">
        <v>32941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12295</v>
      </c>
      <c r="M10302" s="6">
        <v>63</v>
      </c>
      <c r="N10302" s="6" t="str">
        <f>VLOOKUP(A10302,web_archive!D:AB,18,FALSE)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12299</v>
      </c>
      <c r="V10302" s="6" t="s">
        <v>12299</v>
      </c>
      <c r="W10302" s="6" t="s">
        <v>12299</v>
      </c>
    </row>
    <row r="10303" spans="1:23" x14ac:dyDescent="0.3">
      <c r="A10303" s="6">
        <v>20003</v>
      </c>
      <c r="B10303" s="6" t="s">
        <v>32942</v>
      </c>
      <c r="C10303" s="6" t="s">
        <v>32943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12295</v>
      </c>
      <c r="M10303" s="6">
        <v>63</v>
      </c>
      <c r="N10303" s="6" t="str">
        <f>VLOOKUP(A10303,web_archive!D:AB,18,FALSE)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12299</v>
      </c>
      <c r="V10303" s="6" t="s">
        <v>12299</v>
      </c>
      <c r="W10303" s="6" t="s">
        <v>12299</v>
      </c>
    </row>
    <row r="10304" spans="1:23" x14ac:dyDescent="0.3">
      <c r="A10304" s="6">
        <v>20004</v>
      </c>
      <c r="B10304" s="6" t="s">
        <v>32944</v>
      </c>
      <c r="C10304" s="6" t="s">
        <v>32945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12295</v>
      </c>
      <c r="M10304" s="6">
        <v>63</v>
      </c>
      <c r="N10304" s="6" t="str">
        <f>VLOOKUP(A10304,web_archive!D:AB,18,FALSE)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12299</v>
      </c>
      <c r="V10304" s="6" t="s">
        <v>12299</v>
      </c>
      <c r="W10304" s="6" t="s">
        <v>12299</v>
      </c>
    </row>
    <row r="10305" spans="1:23" x14ac:dyDescent="0.3">
      <c r="A10305" s="6">
        <v>20005</v>
      </c>
      <c r="B10305" s="6" t="s">
        <v>32946</v>
      </c>
      <c r="C10305" s="6" t="s">
        <v>32947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12295</v>
      </c>
      <c r="M10305" s="6">
        <v>63</v>
      </c>
      <c r="N10305" s="6" t="str">
        <f>VLOOKUP(A10305,web_archive!D:AB,18,FALSE)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12299</v>
      </c>
      <c r="V10305" s="6" t="s">
        <v>12299</v>
      </c>
      <c r="W10305" s="6" t="s">
        <v>12299</v>
      </c>
    </row>
    <row r="10306" spans="1:23" x14ac:dyDescent="0.3">
      <c r="A10306" s="6">
        <v>20006</v>
      </c>
      <c r="B10306" s="6" t="s">
        <v>32948</v>
      </c>
      <c r="C10306" s="6" t="s">
        <v>32949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12295</v>
      </c>
      <c r="M10306" s="6">
        <v>63</v>
      </c>
      <c r="N10306" s="6" t="str">
        <f>VLOOKUP(A10306,web_archive!D:AB,18,FALSE)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12299</v>
      </c>
      <c r="V10306" s="6" t="s">
        <v>12299</v>
      </c>
      <c r="W10306" s="6" t="s">
        <v>12299</v>
      </c>
    </row>
    <row r="10307" spans="1:23" x14ac:dyDescent="0.3">
      <c r="A10307" s="6">
        <v>20007</v>
      </c>
      <c r="B10307" s="6" t="s">
        <v>32950</v>
      </c>
      <c r="C10307" s="6" t="s">
        <v>32951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12295</v>
      </c>
      <c r="M10307" s="6">
        <v>63</v>
      </c>
      <c r="N10307" s="6" t="str">
        <f>VLOOKUP(A10307,web_archive!D:AB,18,FALSE)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12299</v>
      </c>
      <c r="V10307" s="6" t="s">
        <v>12299</v>
      </c>
      <c r="W10307" s="6" t="s">
        <v>12299</v>
      </c>
    </row>
    <row r="10308" spans="1:23" x14ac:dyDescent="0.3">
      <c r="A10308" s="6">
        <v>20008</v>
      </c>
      <c r="B10308" s="6" t="s">
        <v>32952</v>
      </c>
      <c r="C10308" s="6" t="s">
        <v>32953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12295</v>
      </c>
      <c r="M10308" s="6">
        <v>63</v>
      </c>
      <c r="N10308" s="6" t="str">
        <f>VLOOKUP(A10308,web_archive!D:AB,18,FALSE)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12299</v>
      </c>
      <c r="V10308" s="6" t="s">
        <v>12299</v>
      </c>
      <c r="W10308" s="6" t="s">
        <v>12299</v>
      </c>
    </row>
    <row r="10309" spans="1:23" x14ac:dyDescent="0.3">
      <c r="A10309" s="6">
        <v>20009</v>
      </c>
      <c r="B10309" s="6" t="s">
        <v>32954</v>
      </c>
      <c r="C10309" s="6" t="s">
        <v>32955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12295</v>
      </c>
      <c r="M10309" s="6">
        <v>63</v>
      </c>
      <c r="N10309" s="6" t="str">
        <f>VLOOKUP(A10309,web_archive!D:AB,18,FALSE)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12299</v>
      </c>
      <c r="V10309" s="6" t="s">
        <v>12299</v>
      </c>
      <c r="W10309" s="6" t="s">
        <v>12299</v>
      </c>
    </row>
    <row r="10310" spans="1:23" x14ac:dyDescent="0.3">
      <c r="A10310" s="6">
        <v>20010</v>
      </c>
      <c r="B10310" s="6" t="s">
        <v>32956</v>
      </c>
      <c r="C10310" s="6" t="s">
        <v>32957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12295</v>
      </c>
      <c r="M10310" s="6">
        <v>63</v>
      </c>
      <c r="N10310" s="6" t="e">
        <f>VLOOKUP(A10310,web_archive!D:AB,18,FALSE)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12299</v>
      </c>
      <c r="V10310" s="6" t="s">
        <v>12299</v>
      </c>
      <c r="W10310" s="6" t="s">
        <v>12299</v>
      </c>
    </row>
    <row r="10311" spans="1:23" x14ac:dyDescent="0.3">
      <c r="A10311" s="6">
        <v>20011</v>
      </c>
      <c r="B10311" s="6" t="s">
        <v>32958</v>
      </c>
      <c r="C10311" s="6" t="s">
        <v>32959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12295</v>
      </c>
      <c r="M10311" s="6">
        <v>63</v>
      </c>
      <c r="N10311" s="6" t="str">
        <f>VLOOKUP(A10311,web_archive!D:AB,18,FALSE)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12299</v>
      </c>
      <c r="V10311" s="6" t="s">
        <v>12299</v>
      </c>
      <c r="W10311" s="6" t="s">
        <v>12299</v>
      </c>
    </row>
    <row r="10312" spans="1:23" x14ac:dyDescent="0.3">
      <c r="A10312" s="6">
        <v>20012</v>
      </c>
      <c r="B10312" s="6" t="s">
        <v>32960</v>
      </c>
      <c r="C10312" s="6" t="s">
        <v>32961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12295</v>
      </c>
      <c r="M10312" s="6">
        <v>63</v>
      </c>
      <c r="N10312" s="6" t="str">
        <f>VLOOKUP(A10312,web_archive!D:AB,18,FALSE)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12299</v>
      </c>
      <c r="V10312" s="6" t="s">
        <v>12299</v>
      </c>
      <c r="W10312" s="6" t="s">
        <v>12299</v>
      </c>
    </row>
    <row r="10313" spans="1:23" x14ac:dyDescent="0.3">
      <c r="A10313" s="6">
        <v>20013</v>
      </c>
      <c r="B10313" s="6" t="s">
        <v>32962</v>
      </c>
      <c r="C10313" s="6" t="s">
        <v>32963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12295</v>
      </c>
      <c r="M10313" s="6">
        <v>63</v>
      </c>
      <c r="N10313" s="6" t="e">
        <f>VLOOKUP(A10313,web_archive!D:AB,18,FALSE)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12299</v>
      </c>
      <c r="V10313" s="6" t="s">
        <v>12299</v>
      </c>
      <c r="W10313" s="6" t="s">
        <v>12299</v>
      </c>
    </row>
    <row r="10314" spans="1:23" x14ac:dyDescent="0.3">
      <c r="A10314" s="6">
        <v>20014</v>
      </c>
      <c r="B10314" s="6" t="s">
        <v>32964</v>
      </c>
      <c r="C10314" s="6" t="s">
        <v>32965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12295</v>
      </c>
      <c r="M10314" s="6">
        <v>63</v>
      </c>
      <c r="N10314" s="6" t="str">
        <f>VLOOKUP(A10314,web_archive!D:AB,18,FALSE)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12299</v>
      </c>
      <c r="V10314" s="6" t="s">
        <v>12299</v>
      </c>
      <c r="W10314" s="6" t="s">
        <v>12299</v>
      </c>
    </row>
    <row r="10315" spans="1:23" x14ac:dyDescent="0.3">
      <c r="A10315" s="6">
        <v>20015</v>
      </c>
      <c r="B10315" s="6" t="s">
        <v>32966</v>
      </c>
      <c r="C10315" s="6" t="s">
        <v>32967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12295</v>
      </c>
      <c r="M10315" s="6">
        <v>63</v>
      </c>
      <c r="N10315" s="6" t="str">
        <f>VLOOKUP(A10315,web_archive!D:AB,18,FALSE)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12299</v>
      </c>
      <c r="V10315" s="6" t="s">
        <v>12299</v>
      </c>
      <c r="W10315" s="6" t="s">
        <v>12299</v>
      </c>
    </row>
    <row r="10316" spans="1:23" x14ac:dyDescent="0.3">
      <c r="A10316" s="6">
        <v>20016</v>
      </c>
      <c r="B10316" s="6" t="s">
        <v>32968</v>
      </c>
      <c r="C10316" s="6" t="s">
        <v>32969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12295</v>
      </c>
      <c r="M10316" s="6">
        <v>63</v>
      </c>
      <c r="N10316" s="6" t="str">
        <f>VLOOKUP(A10316,web_archive!D:AB,18,FALSE)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12299</v>
      </c>
      <c r="V10316" s="6" t="s">
        <v>12299</v>
      </c>
      <c r="W10316" s="6" t="s">
        <v>12299</v>
      </c>
    </row>
    <row r="10317" spans="1:23" x14ac:dyDescent="0.3">
      <c r="A10317" s="6">
        <v>20017</v>
      </c>
      <c r="B10317" s="6" t="s">
        <v>32970</v>
      </c>
      <c r="C10317" s="6" t="s">
        <v>32971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12295</v>
      </c>
      <c r="M10317" s="6">
        <v>63</v>
      </c>
      <c r="N10317" s="6" t="e">
        <f>VLOOKUP(A10317,web_archive!D:AB,18,FALSE)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12299</v>
      </c>
      <c r="V10317" s="6" t="s">
        <v>12299</v>
      </c>
      <c r="W10317" s="6" t="s">
        <v>12299</v>
      </c>
    </row>
    <row r="10318" spans="1:23" x14ac:dyDescent="0.3">
      <c r="A10318" s="6">
        <v>20018</v>
      </c>
      <c r="B10318" s="6" t="s">
        <v>32972</v>
      </c>
      <c r="C10318" s="6" t="s">
        <v>32973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12295</v>
      </c>
      <c r="M10318" s="6">
        <v>63</v>
      </c>
      <c r="N10318" s="6" t="e">
        <f>VLOOKUP(A10318,web_archive!D:AB,18,FALSE)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12299</v>
      </c>
      <c r="V10318" s="6" t="s">
        <v>12299</v>
      </c>
      <c r="W10318" s="6" t="s">
        <v>12299</v>
      </c>
    </row>
    <row r="10319" spans="1:23" x14ac:dyDescent="0.3">
      <c r="A10319" s="6">
        <v>20019</v>
      </c>
      <c r="B10319" s="6" t="s">
        <v>32974</v>
      </c>
      <c r="C10319" s="6" t="s">
        <v>32975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12295</v>
      </c>
      <c r="M10319" s="6">
        <v>63</v>
      </c>
      <c r="N10319" s="6" t="str">
        <f>VLOOKUP(A10319,web_archive!D:AB,18,FALSE)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12299</v>
      </c>
      <c r="V10319" s="6" t="s">
        <v>12299</v>
      </c>
      <c r="W10319" s="6" t="s">
        <v>12299</v>
      </c>
    </row>
    <row r="10320" spans="1:23" x14ac:dyDescent="0.3">
      <c r="A10320" s="6">
        <v>20020</v>
      </c>
      <c r="B10320" s="6" t="s">
        <v>32976</v>
      </c>
      <c r="C10320" s="6" t="s">
        <v>32977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12295</v>
      </c>
      <c r="M10320" s="6">
        <v>63</v>
      </c>
      <c r="N10320" s="6" t="e">
        <f>VLOOKUP(A10320,web_archive!D:AB,18,FALSE)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12299</v>
      </c>
      <c r="V10320" s="6" t="s">
        <v>12299</v>
      </c>
      <c r="W10320" s="6" t="s">
        <v>12299</v>
      </c>
    </row>
    <row r="10321" spans="1:26" x14ac:dyDescent="0.3">
      <c r="A10321" s="6">
        <v>20021</v>
      </c>
      <c r="B10321" s="6" t="s">
        <v>32978</v>
      </c>
      <c r="C10321" s="6" t="s">
        <v>32979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12295</v>
      </c>
      <c r="M10321" s="6">
        <v>63</v>
      </c>
      <c r="N10321" s="6" t="str">
        <f>VLOOKUP(A10321,web_archive!D:AB,18,FALSE)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12299</v>
      </c>
      <c r="V10321" s="6" t="s">
        <v>12299</v>
      </c>
      <c r="W10321" s="6" t="s">
        <v>12299</v>
      </c>
      <c r="X10321" s="6"/>
      <c r="Y10321" s="6"/>
      <c r="Z10321" s="6"/>
    </row>
    <row r="10322" spans="1:26" x14ac:dyDescent="0.3">
      <c r="A10322" s="6">
        <v>20022</v>
      </c>
      <c r="B10322" s="6" t="s">
        <v>32980</v>
      </c>
      <c r="C10322" s="6" t="s">
        <v>32981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12295</v>
      </c>
      <c r="M10322" s="6">
        <v>63</v>
      </c>
      <c r="N10322" s="6" t="str">
        <f>VLOOKUP(A10322,web_archive!D:AB,18,FALSE)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12299</v>
      </c>
      <c r="V10322" s="6" t="s">
        <v>12299</v>
      </c>
      <c r="W10322" s="6" t="s">
        <v>12299</v>
      </c>
      <c r="X10322" s="6"/>
      <c r="Y10322" s="6"/>
      <c r="Z10322" s="6"/>
    </row>
    <row r="10323" spans="1:26" x14ac:dyDescent="0.3">
      <c r="A10323" s="6">
        <v>20023</v>
      </c>
      <c r="B10323" s="6" t="s">
        <v>32982</v>
      </c>
      <c r="C10323" s="6" t="s">
        <v>32983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12295</v>
      </c>
      <c r="M10323" s="6">
        <v>63</v>
      </c>
      <c r="N10323" s="6" t="e">
        <f>VLOOKUP(A10323,web_archive!D:AB,18,FALSE)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12299</v>
      </c>
      <c r="V10323" s="6" t="s">
        <v>12299</v>
      </c>
      <c r="W10323" s="6" t="s">
        <v>12299</v>
      </c>
      <c r="X10323" s="6"/>
      <c r="Y10323" s="6"/>
      <c r="Z10323" s="6"/>
    </row>
    <row r="10324" spans="1:26" x14ac:dyDescent="0.3">
      <c r="A10324" s="6">
        <v>20024</v>
      </c>
      <c r="B10324" s="6" t="s">
        <v>32984</v>
      </c>
      <c r="C10324" s="6" t="s">
        <v>32985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12295</v>
      </c>
      <c r="M10324" s="6">
        <v>63</v>
      </c>
      <c r="N10324" s="6" t="str">
        <f>VLOOKUP(A10324,web_archive!D:AB,18,FALSE)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12299</v>
      </c>
      <c r="V10324" s="6" t="s">
        <v>12299</v>
      </c>
      <c r="W10324" s="6" t="s">
        <v>12299</v>
      </c>
      <c r="X10324" s="6"/>
      <c r="Y10324" s="6"/>
      <c r="Z10324" s="6"/>
    </row>
    <row r="10325" spans="1:26" x14ac:dyDescent="0.3">
      <c r="A10325" s="6">
        <v>20025</v>
      </c>
      <c r="B10325" s="6" t="s">
        <v>32986</v>
      </c>
      <c r="C10325" s="6" t="s">
        <v>32987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12295</v>
      </c>
      <c r="M10325" s="6">
        <v>63</v>
      </c>
      <c r="N10325" s="6" t="e">
        <f>VLOOKUP(A10325,web_archive!D:AB,18,FALSE)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12858</v>
      </c>
      <c r="V10325" s="6" t="s">
        <v>18102</v>
      </c>
      <c r="W10325" s="6">
        <v>519</v>
      </c>
      <c r="X10325" s="6" t="s">
        <v>12413</v>
      </c>
      <c r="Y10325" s="6" t="s">
        <v>12299</v>
      </c>
      <c r="Z10325" s="6" t="s">
        <v>12299</v>
      </c>
    </row>
    <row r="10326" spans="1:26" x14ac:dyDescent="0.3">
      <c r="A10326" s="6">
        <v>20026</v>
      </c>
      <c r="B10326" s="6" t="s">
        <v>32988</v>
      </c>
      <c r="C10326" s="6" t="s">
        <v>32989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12295</v>
      </c>
      <c r="M10326" s="6">
        <v>63</v>
      </c>
      <c r="N10326" s="6" t="str">
        <f>VLOOKUP(A10326,web_archive!D:AB,18,FALSE)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12858</v>
      </c>
      <c r="V10326" s="6" t="s">
        <v>18102</v>
      </c>
      <c r="W10326" s="6">
        <v>519</v>
      </c>
      <c r="X10326" s="6" t="s">
        <v>12413</v>
      </c>
      <c r="Y10326" s="6" t="s">
        <v>12299</v>
      </c>
      <c r="Z10326" s="6" t="s">
        <v>12299</v>
      </c>
    </row>
    <row r="10327" spans="1:26" x14ac:dyDescent="0.3">
      <c r="A10327" s="6">
        <v>20027</v>
      </c>
      <c r="B10327" s="6" t="s">
        <v>32990</v>
      </c>
      <c r="C10327" s="6" t="s">
        <v>32991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12295</v>
      </c>
      <c r="M10327" s="6">
        <v>63</v>
      </c>
      <c r="N10327" s="6" t="e">
        <f>VLOOKUP(A10327,web_archive!D:AB,18,FALSE)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12858</v>
      </c>
      <c r="V10327" s="6" t="s">
        <v>18102</v>
      </c>
      <c r="W10327" s="6">
        <v>519</v>
      </c>
      <c r="X10327" s="6" t="s">
        <v>12413</v>
      </c>
      <c r="Y10327" s="6" t="s">
        <v>12299</v>
      </c>
      <c r="Z10327" s="6" t="s">
        <v>12299</v>
      </c>
    </row>
    <row r="10328" spans="1:26" x14ac:dyDescent="0.3">
      <c r="A10328" s="6">
        <v>20028</v>
      </c>
      <c r="B10328" s="6" t="s">
        <v>32992</v>
      </c>
      <c r="C10328" s="6" t="s">
        <v>32993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12295</v>
      </c>
      <c r="M10328" s="6">
        <v>63</v>
      </c>
      <c r="N10328" s="6" t="str">
        <f>VLOOKUP(A10328,web_archive!D:AB,18,FALSE)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12858</v>
      </c>
      <c r="V10328" s="6" t="s">
        <v>18102</v>
      </c>
      <c r="W10328" s="6">
        <v>519</v>
      </c>
      <c r="X10328" s="6" t="s">
        <v>12413</v>
      </c>
      <c r="Y10328" s="6" t="s">
        <v>12299</v>
      </c>
      <c r="Z10328" s="6" t="s">
        <v>12299</v>
      </c>
    </row>
    <row r="10329" spans="1:26" x14ac:dyDescent="0.3">
      <c r="A10329" s="6">
        <v>20029</v>
      </c>
      <c r="B10329" s="6" t="s">
        <v>32994</v>
      </c>
      <c r="C10329" s="6" t="s">
        <v>32995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12295</v>
      </c>
      <c r="M10329" s="6">
        <v>63</v>
      </c>
      <c r="N10329" s="6" t="e">
        <f>VLOOKUP(A10329,web_archive!D:AB,18,FALSE)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12299</v>
      </c>
      <c r="V10329" s="6" t="s">
        <v>12299</v>
      </c>
      <c r="W10329" s="6" t="s">
        <v>12299</v>
      </c>
      <c r="X10329" s="6"/>
      <c r="Y10329" s="6"/>
      <c r="Z10329" s="6"/>
    </row>
    <row r="10330" spans="1:26" x14ac:dyDescent="0.3">
      <c r="A10330" s="6">
        <v>20030</v>
      </c>
      <c r="B10330" s="6" t="s">
        <v>32996</v>
      </c>
      <c r="C10330" s="6" t="s">
        <v>32997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12295</v>
      </c>
      <c r="M10330" s="6">
        <v>63</v>
      </c>
      <c r="N10330" s="6" t="e">
        <f>VLOOKUP(A10330,web_archive!D:AB,18,FALSE)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12299</v>
      </c>
      <c r="V10330" s="6" t="s">
        <v>12299</v>
      </c>
      <c r="W10330" s="6" t="s">
        <v>12299</v>
      </c>
      <c r="X10330" s="6"/>
      <c r="Y10330" s="6"/>
      <c r="Z10330" s="6"/>
    </row>
    <row r="10331" spans="1:26" x14ac:dyDescent="0.3">
      <c r="A10331" s="6">
        <v>20031</v>
      </c>
      <c r="B10331" s="6" t="s">
        <v>32998</v>
      </c>
      <c r="C10331" s="6" t="s">
        <v>32999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12295</v>
      </c>
      <c r="M10331" s="6">
        <v>63</v>
      </c>
      <c r="N10331" s="6" t="e">
        <f>VLOOKUP(A10331,web_archive!D:AB,18,FALSE)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12299</v>
      </c>
      <c r="V10331" s="6" t="s">
        <v>12299</v>
      </c>
      <c r="W10331" s="6" t="s">
        <v>12299</v>
      </c>
      <c r="X10331" s="6"/>
      <c r="Y10331" s="6"/>
      <c r="Z10331" s="6"/>
    </row>
    <row r="10332" spans="1:26" x14ac:dyDescent="0.3">
      <c r="A10332" s="6">
        <v>20032</v>
      </c>
      <c r="B10332" s="6" t="s">
        <v>33000</v>
      </c>
      <c r="C10332" s="6" t="s">
        <v>33001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12295</v>
      </c>
      <c r="M10332" s="6">
        <v>63</v>
      </c>
      <c r="N10332" s="6" t="e">
        <f>VLOOKUP(A10332,web_archive!D:AB,18,FALSE)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12299</v>
      </c>
      <c r="V10332" s="6" t="s">
        <v>12299</v>
      </c>
      <c r="W10332" s="6" t="s">
        <v>12299</v>
      </c>
      <c r="X10332" s="6"/>
      <c r="Y10332" s="6"/>
      <c r="Z10332" s="6"/>
    </row>
    <row r="10333" spans="1:26" x14ac:dyDescent="0.3">
      <c r="A10333" s="6">
        <v>20033</v>
      </c>
      <c r="B10333" s="6" t="s">
        <v>33002</v>
      </c>
      <c r="C10333" s="6" t="s">
        <v>33003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12295</v>
      </c>
      <c r="M10333" s="6">
        <v>63</v>
      </c>
      <c r="N10333" s="6" t="e">
        <f>VLOOKUP(A10333,web_archive!D:AB,18,FALSE)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12299</v>
      </c>
      <c r="V10333" s="6" t="s">
        <v>12299</v>
      </c>
      <c r="W10333" s="6" t="s">
        <v>12299</v>
      </c>
      <c r="X10333" s="6"/>
      <c r="Y10333" s="6"/>
      <c r="Z10333" s="6"/>
    </row>
    <row r="10334" spans="1:26" x14ac:dyDescent="0.3">
      <c r="A10334" s="6">
        <v>20034</v>
      </c>
      <c r="B10334" s="6" t="s">
        <v>33004</v>
      </c>
      <c r="C10334" s="6" t="s">
        <v>33005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12295</v>
      </c>
      <c r="M10334" s="6">
        <v>63</v>
      </c>
      <c r="N10334" s="6" t="e">
        <f>VLOOKUP(A10334,web_archive!D:AB,18,FALSE)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12299</v>
      </c>
      <c r="V10334" s="6" t="s">
        <v>12299</v>
      </c>
      <c r="W10334" s="6" t="s">
        <v>12299</v>
      </c>
      <c r="X10334" s="6"/>
      <c r="Y10334" s="6"/>
      <c r="Z10334" s="6"/>
    </row>
    <row r="10335" spans="1:26" x14ac:dyDescent="0.3">
      <c r="A10335" s="6">
        <v>20035</v>
      </c>
      <c r="B10335" s="6" t="s">
        <v>33006</v>
      </c>
      <c r="C10335" s="6" t="s">
        <v>33007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12295</v>
      </c>
      <c r="M10335" s="6">
        <v>63</v>
      </c>
      <c r="N10335" s="6" t="e">
        <f>VLOOKUP(A10335,web_archive!D:AB,18,FALSE)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12299</v>
      </c>
      <c r="V10335" s="6" t="s">
        <v>12299</v>
      </c>
      <c r="W10335" s="6" t="s">
        <v>12299</v>
      </c>
      <c r="X10335" s="6"/>
      <c r="Y10335" s="6"/>
      <c r="Z10335" s="6"/>
    </row>
    <row r="10336" spans="1:26" x14ac:dyDescent="0.3">
      <c r="A10336" s="6">
        <v>20036</v>
      </c>
      <c r="B10336" s="6" t="s">
        <v>33008</v>
      </c>
      <c r="C10336" s="6" t="s">
        <v>33009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12295</v>
      </c>
      <c r="M10336" s="6">
        <v>63</v>
      </c>
      <c r="N10336" s="6" t="e">
        <f>VLOOKUP(A10336,web_archive!D:AB,18,FALSE)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12299</v>
      </c>
      <c r="V10336" s="6" t="s">
        <v>12299</v>
      </c>
      <c r="W10336" s="6" t="s">
        <v>12299</v>
      </c>
      <c r="X10336" s="6"/>
      <c r="Y10336" s="6"/>
      <c r="Z10336" s="6"/>
    </row>
    <row r="10337" spans="1:23" x14ac:dyDescent="0.3">
      <c r="A10337" s="6">
        <v>20037</v>
      </c>
      <c r="B10337" s="6" t="s">
        <v>33010</v>
      </c>
      <c r="C10337" s="6" t="s">
        <v>33011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12295</v>
      </c>
      <c r="M10337" s="6">
        <v>63</v>
      </c>
      <c r="N10337" s="6" t="e">
        <f>VLOOKUP(A10337,web_archive!D:AB,18,FALSE)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12299</v>
      </c>
      <c r="V10337" s="6" t="s">
        <v>12299</v>
      </c>
      <c r="W10337" s="6" t="s">
        <v>12299</v>
      </c>
    </row>
    <row r="10338" spans="1:23" x14ac:dyDescent="0.3">
      <c r="A10338" s="6">
        <v>20038</v>
      </c>
      <c r="B10338" s="6" t="s">
        <v>33012</v>
      </c>
      <c r="C10338" s="6" t="s">
        <v>33013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12295</v>
      </c>
      <c r="M10338" s="6">
        <v>63</v>
      </c>
      <c r="N10338" s="6" t="e">
        <f>VLOOKUP(A10338,web_archive!D:AB,18,FALSE)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12299</v>
      </c>
      <c r="V10338" s="6" t="s">
        <v>12299</v>
      </c>
      <c r="W10338" s="6" t="s">
        <v>12299</v>
      </c>
    </row>
    <row r="10339" spans="1:23" x14ac:dyDescent="0.3">
      <c r="A10339" s="6">
        <v>20039</v>
      </c>
      <c r="B10339" s="6" t="s">
        <v>33014</v>
      </c>
      <c r="C10339" s="6" t="s">
        <v>33015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12295</v>
      </c>
      <c r="M10339" s="6">
        <v>63</v>
      </c>
      <c r="N10339" s="6" t="e">
        <f>VLOOKUP(A10339,web_archive!D:AB,18,FALSE)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12299</v>
      </c>
      <c r="V10339" s="6" t="s">
        <v>12299</v>
      </c>
      <c r="W10339" s="6" t="s">
        <v>12299</v>
      </c>
    </row>
    <row r="10340" spans="1:23" x14ac:dyDescent="0.3">
      <c r="A10340" s="6">
        <v>20040</v>
      </c>
      <c r="B10340" s="6" t="s">
        <v>33016</v>
      </c>
      <c r="C10340" s="6" t="s">
        <v>32286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12295</v>
      </c>
      <c r="M10340" s="6">
        <v>63</v>
      </c>
      <c r="N10340" s="6" t="e">
        <f>VLOOKUP(A10340,web_archive!D:AB,18,FALSE)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12299</v>
      </c>
      <c r="V10340" s="6" t="s">
        <v>12299</v>
      </c>
      <c r="W10340" s="6" t="s">
        <v>12299</v>
      </c>
    </row>
    <row r="10341" spans="1:23" x14ac:dyDescent="0.3">
      <c r="A10341" s="6">
        <v>20041</v>
      </c>
      <c r="B10341" s="6" t="s">
        <v>33017</v>
      </c>
      <c r="C10341" s="6" t="s">
        <v>33018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12295</v>
      </c>
      <c r="M10341" s="6">
        <v>63</v>
      </c>
      <c r="N10341" s="6" t="e">
        <f>VLOOKUP(A10341,web_archive!D:AB,18,FALSE)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12299</v>
      </c>
      <c r="V10341" s="6" t="s">
        <v>12299</v>
      </c>
      <c r="W10341" s="6" t="s">
        <v>12299</v>
      </c>
    </row>
    <row r="10342" spans="1:23" x14ac:dyDescent="0.3">
      <c r="A10342" s="6">
        <v>20042</v>
      </c>
      <c r="B10342" s="6" t="s">
        <v>33019</v>
      </c>
      <c r="C10342" s="6" t="s">
        <v>33020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12295</v>
      </c>
      <c r="M10342" s="6">
        <v>63</v>
      </c>
      <c r="N10342" s="6" t="e">
        <f>VLOOKUP(A10342,web_archive!D:AB,18,FALSE)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12299</v>
      </c>
      <c r="V10342" s="6" t="s">
        <v>12299</v>
      </c>
      <c r="W10342" s="6" t="s">
        <v>12299</v>
      </c>
    </row>
    <row r="10343" spans="1:23" x14ac:dyDescent="0.3">
      <c r="A10343" s="6">
        <v>20043</v>
      </c>
      <c r="B10343" s="6" t="s">
        <v>33021</v>
      </c>
      <c r="C10343" s="6" t="s">
        <v>33022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12295</v>
      </c>
      <c r="M10343" s="6">
        <v>63</v>
      </c>
      <c r="N10343" s="6" t="e">
        <f>VLOOKUP(A10343,web_archive!D:AB,18,FALSE)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12299</v>
      </c>
      <c r="V10343" s="6" t="s">
        <v>12299</v>
      </c>
      <c r="W10343" s="6" t="s">
        <v>12299</v>
      </c>
    </row>
    <row r="10344" spans="1:23" x14ac:dyDescent="0.3">
      <c r="A10344" s="6">
        <v>20044</v>
      </c>
      <c r="B10344" s="6" t="s">
        <v>33023</v>
      </c>
      <c r="C10344" s="6" t="s">
        <v>33024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12295</v>
      </c>
      <c r="M10344" s="6">
        <v>63</v>
      </c>
      <c r="N10344" s="6" t="e">
        <f>VLOOKUP(A10344,web_archive!D:AB,18,FALSE)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12299</v>
      </c>
      <c r="V10344" s="6" t="s">
        <v>12299</v>
      </c>
      <c r="W10344" s="6" t="s">
        <v>12299</v>
      </c>
    </row>
    <row r="10345" spans="1:23" x14ac:dyDescent="0.3">
      <c r="A10345" s="6">
        <v>20045</v>
      </c>
      <c r="B10345" s="6" t="s">
        <v>33025</v>
      </c>
      <c r="C10345" s="6" t="s">
        <v>33026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12295</v>
      </c>
      <c r="M10345" s="6">
        <v>63</v>
      </c>
      <c r="N10345" s="6" t="e">
        <f>VLOOKUP(A10345,web_archive!D:AB,18,FALSE)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12299</v>
      </c>
      <c r="V10345" s="6" t="s">
        <v>12299</v>
      </c>
      <c r="W10345" s="6" t="s">
        <v>12299</v>
      </c>
    </row>
    <row r="10346" spans="1:23" x14ac:dyDescent="0.3">
      <c r="A10346" s="6">
        <v>20046</v>
      </c>
      <c r="B10346" s="6" t="s">
        <v>33027</v>
      </c>
      <c r="C10346" s="6" t="s">
        <v>33028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12295</v>
      </c>
      <c r="M10346" s="6">
        <v>63</v>
      </c>
      <c r="N10346" s="6" t="e">
        <f>VLOOKUP(A10346,web_archive!D:AB,18,FALSE)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12299</v>
      </c>
      <c r="V10346" s="6" t="s">
        <v>12299</v>
      </c>
      <c r="W10346" s="6" t="s">
        <v>12299</v>
      </c>
    </row>
    <row r="10347" spans="1:23" x14ac:dyDescent="0.3">
      <c r="A10347" s="6">
        <v>20047</v>
      </c>
      <c r="B10347" s="6" t="s">
        <v>33029</v>
      </c>
      <c r="C10347" s="6" t="s">
        <v>33030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12295</v>
      </c>
      <c r="M10347" s="6">
        <v>63</v>
      </c>
      <c r="N10347" s="6" t="e">
        <f>VLOOKUP(A10347,web_archive!D:AB,18,FALSE)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12299</v>
      </c>
      <c r="V10347" s="6" t="s">
        <v>12299</v>
      </c>
      <c r="W10347" s="6" t="s">
        <v>12299</v>
      </c>
    </row>
    <row r="10348" spans="1:23" x14ac:dyDescent="0.3">
      <c r="A10348" s="6">
        <v>20048</v>
      </c>
      <c r="B10348" s="6" t="s">
        <v>33031</v>
      </c>
      <c r="C10348" s="6" t="s">
        <v>33032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12295</v>
      </c>
      <c r="M10348" s="6">
        <v>63</v>
      </c>
      <c r="N10348" s="6" t="e">
        <f>VLOOKUP(A10348,web_archive!D:AB,18,FALSE)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12299</v>
      </c>
      <c r="V10348" s="6" t="s">
        <v>12299</v>
      </c>
      <c r="W10348" s="6" t="s">
        <v>12299</v>
      </c>
    </row>
    <row r="10349" spans="1:23" x14ac:dyDescent="0.3">
      <c r="A10349" s="6">
        <v>20049</v>
      </c>
      <c r="B10349" s="6" t="s">
        <v>33033</v>
      </c>
      <c r="C10349" s="6" t="s">
        <v>33034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12295</v>
      </c>
      <c r="M10349" s="6">
        <v>63</v>
      </c>
      <c r="N10349" s="6" t="e">
        <f>VLOOKUP(A10349,web_archive!D:AB,18,FALSE)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12299</v>
      </c>
      <c r="V10349" s="6" t="s">
        <v>12299</v>
      </c>
      <c r="W10349" s="6" t="s">
        <v>12299</v>
      </c>
    </row>
    <row r="10350" spans="1:23" x14ac:dyDescent="0.3">
      <c r="A10350" s="6">
        <v>20050</v>
      </c>
      <c r="B10350" s="6" t="s">
        <v>33035</v>
      </c>
      <c r="C10350" s="6" t="s">
        <v>33036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12295</v>
      </c>
      <c r="M10350" s="6">
        <v>63</v>
      </c>
      <c r="N10350" s="6" t="e">
        <f>VLOOKUP(A10350,web_archive!D:AB,18,FALSE)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12299</v>
      </c>
      <c r="V10350" s="6" t="s">
        <v>12299</v>
      </c>
      <c r="W10350" s="6" t="s">
        <v>12299</v>
      </c>
    </row>
    <row r="10351" spans="1:23" x14ac:dyDescent="0.3">
      <c r="A10351" s="6">
        <v>20051</v>
      </c>
      <c r="B10351" s="6" t="s">
        <v>33037</v>
      </c>
      <c r="C10351" s="6" t="s">
        <v>33038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12295</v>
      </c>
      <c r="M10351" s="6">
        <v>63</v>
      </c>
      <c r="N10351" s="6" t="e">
        <f>VLOOKUP(A10351,web_archive!D:AB,18,FALSE)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12299</v>
      </c>
      <c r="V10351" s="6" t="s">
        <v>12299</v>
      </c>
      <c r="W10351" s="6" t="s">
        <v>12299</v>
      </c>
    </row>
    <row r="10352" spans="1:23" x14ac:dyDescent="0.3">
      <c r="A10352" s="6">
        <v>20052</v>
      </c>
      <c r="B10352" s="6" t="s">
        <v>33039</v>
      </c>
      <c r="C10352" s="6" t="s">
        <v>33040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12295</v>
      </c>
      <c r="M10352" s="6">
        <v>63</v>
      </c>
      <c r="N10352" s="6" t="e">
        <f>VLOOKUP(A10352,web_archive!D:AB,18,FALSE)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12299</v>
      </c>
      <c r="V10352" s="6" t="s">
        <v>12299</v>
      </c>
      <c r="W10352" s="6" t="s">
        <v>12299</v>
      </c>
    </row>
    <row r="10353" spans="1:25" x14ac:dyDescent="0.3">
      <c r="A10353" s="6">
        <v>20053</v>
      </c>
      <c r="B10353" s="6" t="s">
        <v>33041</v>
      </c>
      <c r="C10353" s="6" t="s">
        <v>33042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12295</v>
      </c>
      <c r="M10353" s="6">
        <v>63</v>
      </c>
      <c r="N10353" s="6" t="e">
        <f>VLOOKUP(A10353,web_archive!D:AB,18,FALSE)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12299</v>
      </c>
      <c r="V10353" s="6" t="s">
        <v>12299</v>
      </c>
      <c r="W10353" s="6" t="s">
        <v>12299</v>
      </c>
      <c r="X10353" s="6"/>
      <c r="Y10353" s="6"/>
    </row>
    <row r="10354" spans="1:25" x14ac:dyDescent="0.3">
      <c r="A10354" s="6">
        <v>20054</v>
      </c>
      <c r="B10354" s="6" t="s">
        <v>33043</v>
      </c>
      <c r="C10354" s="6" t="s">
        <v>33044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12295</v>
      </c>
      <c r="M10354" s="6">
        <v>63</v>
      </c>
      <c r="N10354" s="6" t="e">
        <f>VLOOKUP(A10354,web_archive!D:AB,18,FALSE)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12299</v>
      </c>
      <c r="V10354" s="6" t="s">
        <v>12299</v>
      </c>
      <c r="W10354" s="6" t="s">
        <v>12299</v>
      </c>
      <c r="X10354" s="6"/>
      <c r="Y10354" s="6"/>
    </row>
    <row r="10355" spans="1:25" x14ac:dyDescent="0.3">
      <c r="A10355" s="6">
        <v>20055</v>
      </c>
      <c r="B10355" s="6" t="s">
        <v>33045</v>
      </c>
      <c r="C10355" s="6" t="s">
        <v>33046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12295</v>
      </c>
      <c r="M10355" s="6">
        <v>63</v>
      </c>
      <c r="N10355" s="6" t="e">
        <f>VLOOKUP(A10355,web_archive!D:AB,18,FALSE)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12299</v>
      </c>
      <c r="V10355" s="6" t="s">
        <v>12299</v>
      </c>
      <c r="W10355" s="6" t="s">
        <v>12299</v>
      </c>
      <c r="X10355" s="6"/>
      <c r="Y10355" s="6"/>
    </row>
    <row r="10356" spans="1:25" x14ac:dyDescent="0.3">
      <c r="A10356" s="6">
        <v>20056</v>
      </c>
      <c r="B10356" s="6" t="s">
        <v>33047</v>
      </c>
      <c r="C10356" s="6" t="s">
        <v>33048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12295</v>
      </c>
      <c r="M10356" s="6">
        <v>63</v>
      </c>
      <c r="N10356" s="6" t="e">
        <f>VLOOKUP(A10356,web_archive!D:AB,18,FALSE)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12299</v>
      </c>
      <c r="V10356" s="6" t="s">
        <v>12299</v>
      </c>
      <c r="W10356" s="6" t="s">
        <v>12299</v>
      </c>
      <c r="X10356" s="6"/>
      <c r="Y10356" s="6"/>
    </row>
    <row r="10357" spans="1:25" x14ac:dyDescent="0.3">
      <c r="A10357" s="6">
        <v>20057</v>
      </c>
      <c r="B10357" s="6" t="s">
        <v>33049</v>
      </c>
      <c r="C10357" s="6" t="s">
        <v>33050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12295</v>
      </c>
      <c r="M10357" s="6">
        <v>63</v>
      </c>
      <c r="N10357" s="6" t="e">
        <f>VLOOKUP(A10357,web_archive!D:AB,18,FALSE)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12299</v>
      </c>
      <c r="V10357" s="6" t="s">
        <v>12299</v>
      </c>
      <c r="W10357" s="6" t="s">
        <v>12299</v>
      </c>
      <c r="X10357" s="6"/>
      <c r="Y10357" s="6"/>
    </row>
    <row r="10358" spans="1:25" x14ac:dyDescent="0.3">
      <c r="A10358" s="6">
        <v>20058</v>
      </c>
      <c r="B10358" s="6" t="s">
        <v>33051</v>
      </c>
      <c r="C10358" s="6" t="s">
        <v>33052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12295</v>
      </c>
      <c r="M10358" s="6">
        <v>63</v>
      </c>
      <c r="N10358" s="6" t="e">
        <f>VLOOKUP(A10358,web_archive!D:AB,18,FALSE)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12299</v>
      </c>
      <c r="V10358" s="6" t="s">
        <v>12299</v>
      </c>
      <c r="W10358" s="6" t="s">
        <v>12299</v>
      </c>
      <c r="X10358" s="6"/>
      <c r="Y10358" s="6"/>
    </row>
    <row r="10359" spans="1:25" x14ac:dyDescent="0.3">
      <c r="A10359" s="6">
        <v>20059</v>
      </c>
      <c r="B10359" s="6" t="s">
        <v>33053</v>
      </c>
      <c r="C10359" s="6" t="s">
        <v>33054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12295</v>
      </c>
      <c r="M10359" s="6">
        <v>63</v>
      </c>
      <c r="N10359" s="6" t="e">
        <f>VLOOKUP(A10359,web_archive!D:AB,18,FALSE)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12299</v>
      </c>
      <c r="V10359" s="6" t="s">
        <v>12299</v>
      </c>
      <c r="W10359" s="6" t="s">
        <v>12299</v>
      </c>
      <c r="X10359" s="6"/>
      <c r="Y10359" s="6"/>
    </row>
    <row r="10360" spans="1:25" x14ac:dyDescent="0.3">
      <c r="A10360" s="6">
        <v>20060</v>
      </c>
      <c r="B10360" s="6" t="s">
        <v>33055</v>
      </c>
      <c r="C10360" s="6" t="s">
        <v>33056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12295</v>
      </c>
      <c r="M10360" s="6">
        <v>63</v>
      </c>
      <c r="N10360" s="6" t="e">
        <f>VLOOKUP(A10360,web_archive!D:AB,18,FALSE)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12299</v>
      </c>
      <c r="V10360" s="6" t="s">
        <v>12299</v>
      </c>
      <c r="W10360" s="6" t="s">
        <v>12299</v>
      </c>
      <c r="X10360" s="6"/>
      <c r="Y10360" s="6"/>
    </row>
    <row r="10361" spans="1:25" x14ac:dyDescent="0.3">
      <c r="A10361" s="6">
        <v>20061</v>
      </c>
      <c r="B10361" s="6" t="s">
        <v>33057</v>
      </c>
      <c r="C10361" s="6" t="s">
        <v>33058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12295</v>
      </c>
      <c r="M10361" s="6">
        <v>63</v>
      </c>
      <c r="N10361" s="6" t="e">
        <f>VLOOKUP(A10361,web_archive!D:AB,18,FALSE)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12299</v>
      </c>
      <c r="V10361" s="6" t="s">
        <v>12299</v>
      </c>
      <c r="W10361" s="6" t="s">
        <v>12299</v>
      </c>
      <c r="X10361" s="6"/>
      <c r="Y10361" s="6"/>
    </row>
    <row r="10362" spans="1:25" x14ac:dyDescent="0.3">
      <c r="A10362" s="6">
        <v>20062</v>
      </c>
      <c r="B10362" s="6" t="s">
        <v>33059</v>
      </c>
      <c r="C10362" s="6" t="s">
        <v>33060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12295</v>
      </c>
      <c r="M10362" s="6">
        <v>63</v>
      </c>
      <c r="N10362" s="6" t="e">
        <f>VLOOKUP(A10362,web_archive!D:AB,18,FALSE)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12299</v>
      </c>
      <c r="V10362" s="6" t="s">
        <v>33061</v>
      </c>
      <c r="W10362" s="6">
        <v>-1</v>
      </c>
      <c r="X10362" s="6" t="s">
        <v>12298</v>
      </c>
      <c r="Y10362" s="6" t="s">
        <v>33062</v>
      </c>
    </row>
    <row r="10363" spans="1:25" x14ac:dyDescent="0.3">
      <c r="A10363" s="6">
        <v>20063</v>
      </c>
      <c r="B10363" s="6" t="s">
        <v>33063</v>
      </c>
      <c r="C10363" s="6" t="s">
        <v>33064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12295</v>
      </c>
      <c r="M10363" s="6">
        <v>63</v>
      </c>
      <c r="N10363" s="6" t="e">
        <f>VLOOKUP(A10363,web_archive!D:AB,18,FALSE)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12299</v>
      </c>
      <c r="V10363" s="6" t="s">
        <v>12299</v>
      </c>
      <c r="W10363" s="6" t="s">
        <v>12299</v>
      </c>
      <c r="X10363" s="6"/>
      <c r="Y10363" s="6"/>
    </row>
    <row r="10364" spans="1:25" x14ac:dyDescent="0.3">
      <c r="A10364" s="6">
        <v>20064</v>
      </c>
      <c r="B10364" s="6" t="s">
        <v>33065</v>
      </c>
      <c r="C10364" s="6" t="s">
        <v>33066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12295</v>
      </c>
      <c r="M10364" s="6">
        <v>63</v>
      </c>
      <c r="N10364" s="6" t="e">
        <f>VLOOKUP(A10364,web_archive!D:AB,18,FALSE)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12299</v>
      </c>
      <c r="V10364" s="6" t="s">
        <v>12299</v>
      </c>
      <c r="W10364" s="6" t="s">
        <v>12299</v>
      </c>
      <c r="X10364" s="6"/>
      <c r="Y10364" s="6"/>
    </row>
    <row r="10365" spans="1:25" x14ac:dyDescent="0.3">
      <c r="A10365" s="6">
        <v>20065</v>
      </c>
      <c r="B10365" s="6" t="s">
        <v>33067</v>
      </c>
      <c r="C10365" s="6" t="s">
        <v>33068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12295</v>
      </c>
      <c r="M10365" s="6">
        <v>63</v>
      </c>
      <c r="N10365" s="6" t="e">
        <f>VLOOKUP(A10365,web_archive!D:AB,18,FALSE)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12299</v>
      </c>
      <c r="V10365" s="6" t="s">
        <v>12299</v>
      </c>
      <c r="W10365" s="6" t="s">
        <v>12299</v>
      </c>
      <c r="X10365" s="6"/>
      <c r="Y10365" s="6"/>
    </row>
    <row r="10366" spans="1:25" x14ac:dyDescent="0.3">
      <c r="A10366" s="6">
        <v>20066</v>
      </c>
      <c r="B10366" s="6" t="s">
        <v>33069</v>
      </c>
      <c r="C10366" s="6" t="s">
        <v>33070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12295</v>
      </c>
      <c r="M10366" s="6">
        <v>63</v>
      </c>
      <c r="N10366" s="6" t="e">
        <f>VLOOKUP(A10366,web_archive!D:AB,18,FALSE)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12299</v>
      </c>
      <c r="V10366" s="6" t="s">
        <v>12299</v>
      </c>
      <c r="W10366" s="6" t="s">
        <v>12299</v>
      </c>
      <c r="X10366" s="6"/>
      <c r="Y10366" s="6"/>
    </row>
    <row r="10367" spans="1:25" x14ac:dyDescent="0.3">
      <c r="A10367" s="6">
        <v>20067</v>
      </c>
      <c r="B10367" s="6" t="s">
        <v>33071</v>
      </c>
      <c r="C10367" s="6" t="s">
        <v>33072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12295</v>
      </c>
      <c r="M10367" s="6">
        <v>63</v>
      </c>
      <c r="N10367" s="6" t="e">
        <f>VLOOKUP(A10367,web_archive!D:AB,18,FALSE)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12299</v>
      </c>
      <c r="V10367" s="6" t="s">
        <v>12299</v>
      </c>
      <c r="W10367" s="6" t="s">
        <v>12299</v>
      </c>
      <c r="X10367" s="6"/>
      <c r="Y10367" s="6"/>
    </row>
    <row r="10368" spans="1:25" x14ac:dyDescent="0.3">
      <c r="A10368" s="6">
        <v>20068</v>
      </c>
      <c r="B10368" s="6" t="s">
        <v>33073</v>
      </c>
      <c r="C10368" s="6" t="s">
        <v>33074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12295</v>
      </c>
      <c r="M10368" s="6">
        <v>63</v>
      </c>
      <c r="N10368" s="6" t="e">
        <f>VLOOKUP(A10368,web_archive!D:AB,18,FALSE)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12299</v>
      </c>
      <c r="V10368" s="6" t="s">
        <v>12299</v>
      </c>
      <c r="W10368" s="6" t="s">
        <v>12299</v>
      </c>
      <c r="X10368" s="6"/>
      <c r="Y10368" s="6"/>
    </row>
    <row r="10369" spans="1:23" x14ac:dyDescent="0.3">
      <c r="A10369" s="6">
        <v>20069</v>
      </c>
      <c r="B10369" s="6" t="s">
        <v>33075</v>
      </c>
      <c r="C10369" s="6" t="s">
        <v>33076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12295</v>
      </c>
      <c r="M10369" s="6">
        <v>63</v>
      </c>
      <c r="N10369" s="6" t="e">
        <f>VLOOKUP(A10369,web_archive!D:AB,18,FALSE)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12299</v>
      </c>
      <c r="V10369" s="6" t="s">
        <v>12299</v>
      </c>
      <c r="W10369" s="6" t="s">
        <v>12299</v>
      </c>
    </row>
    <row r="10370" spans="1:23" x14ac:dyDescent="0.3">
      <c r="A10370" s="6">
        <v>20070</v>
      </c>
      <c r="B10370" s="6" t="s">
        <v>33077</v>
      </c>
      <c r="C10370" s="6" t="s">
        <v>33078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12295</v>
      </c>
      <c r="M10370" s="6">
        <v>63</v>
      </c>
      <c r="N10370" s="6" t="e">
        <f>VLOOKUP(A10370,web_archive!D:AB,18,FALSE)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12299</v>
      </c>
      <c r="V10370" s="6" t="s">
        <v>12299</v>
      </c>
      <c r="W10370" s="6" t="s">
        <v>12299</v>
      </c>
    </row>
    <row r="10371" spans="1:23" x14ac:dyDescent="0.3">
      <c r="A10371" s="6">
        <v>20071</v>
      </c>
      <c r="B10371" s="6" t="s">
        <v>33079</v>
      </c>
      <c r="C10371" s="6" t="s">
        <v>33080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12295</v>
      </c>
      <c r="M10371" s="6">
        <v>63</v>
      </c>
      <c r="N10371" s="6" t="e">
        <f>VLOOKUP(A10371,web_archive!D:AB,18,FALSE)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12299</v>
      </c>
      <c r="V10371" s="6" t="s">
        <v>12299</v>
      </c>
      <c r="W10371" s="6" t="s">
        <v>12299</v>
      </c>
    </row>
    <row r="10372" spans="1:23" x14ac:dyDescent="0.3">
      <c r="A10372" s="6">
        <v>20073</v>
      </c>
      <c r="B10372" s="6" t="s">
        <v>33081</v>
      </c>
      <c r="C10372" s="6" t="s">
        <v>33082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12295</v>
      </c>
      <c r="M10372" s="6">
        <v>63</v>
      </c>
      <c r="N10372" s="6" t="e">
        <f>VLOOKUP(A10372,web_archive!D:AB,18,FALSE)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12299</v>
      </c>
      <c r="V10372" s="6" t="s">
        <v>12299</v>
      </c>
      <c r="W10372" s="6" t="s">
        <v>12299</v>
      </c>
    </row>
    <row r="10373" spans="1:23" x14ac:dyDescent="0.3">
      <c r="A10373" s="6">
        <v>20074</v>
      </c>
      <c r="B10373" s="6" t="s">
        <v>33083</v>
      </c>
      <c r="C10373" s="6" t="s">
        <v>33084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12295</v>
      </c>
      <c r="M10373" s="6">
        <v>63</v>
      </c>
      <c r="N10373" s="6" t="e">
        <f>VLOOKUP(A10373,web_archive!D:AB,18,FALSE)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12299</v>
      </c>
      <c r="V10373" s="6" t="s">
        <v>12299</v>
      </c>
      <c r="W10373" s="6" t="s">
        <v>12299</v>
      </c>
    </row>
    <row r="10374" spans="1:23" x14ac:dyDescent="0.3">
      <c r="A10374" s="6">
        <v>20075</v>
      </c>
      <c r="B10374" s="6" t="s">
        <v>33085</v>
      </c>
      <c r="C10374" s="6" t="s">
        <v>33086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12295</v>
      </c>
      <c r="M10374" s="6">
        <v>63</v>
      </c>
      <c r="N10374" s="6" t="e">
        <f>VLOOKUP(A10374,web_archive!D:AB,18,FALSE)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12299</v>
      </c>
      <c r="V10374" s="6" t="s">
        <v>12299</v>
      </c>
      <c r="W10374" s="6" t="s">
        <v>12299</v>
      </c>
    </row>
    <row r="10375" spans="1:23" x14ac:dyDescent="0.3">
      <c r="A10375" s="6">
        <v>20076</v>
      </c>
      <c r="B10375" s="6" t="s">
        <v>33087</v>
      </c>
      <c r="C10375" s="6" t="s">
        <v>33088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12295</v>
      </c>
      <c r="M10375" s="6">
        <v>63</v>
      </c>
      <c r="N10375" s="6" t="e">
        <f>VLOOKUP(A10375,web_archive!D:AB,18,FALSE)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12299</v>
      </c>
      <c r="V10375" s="6" t="s">
        <v>12299</v>
      </c>
      <c r="W10375" s="6" t="s">
        <v>12299</v>
      </c>
    </row>
    <row r="10376" spans="1:23" x14ac:dyDescent="0.3">
      <c r="A10376" s="6">
        <v>20077</v>
      </c>
      <c r="B10376" s="6" t="s">
        <v>33089</v>
      </c>
      <c r="C10376" s="6" t="s">
        <v>33090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12295</v>
      </c>
      <c r="M10376" s="6">
        <v>63</v>
      </c>
      <c r="N10376" s="6" t="e">
        <f>VLOOKUP(A10376,web_archive!D:AB,18,FALSE)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12299</v>
      </c>
      <c r="V10376" s="6" t="s">
        <v>12299</v>
      </c>
      <c r="W10376" s="6" t="s">
        <v>12299</v>
      </c>
    </row>
    <row r="10377" spans="1:23" x14ac:dyDescent="0.3">
      <c r="A10377" s="6">
        <v>20078</v>
      </c>
      <c r="B10377" s="6" t="s">
        <v>33091</v>
      </c>
      <c r="C10377" s="6" t="s">
        <v>33092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12295</v>
      </c>
      <c r="M10377" s="6">
        <v>63</v>
      </c>
      <c r="N10377" s="6" t="e">
        <f>VLOOKUP(A10377,web_archive!D:AB,18,FALSE)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12299</v>
      </c>
      <c r="V10377" s="6" t="s">
        <v>12299</v>
      </c>
      <c r="W10377" s="6" t="s">
        <v>12299</v>
      </c>
    </row>
    <row r="10378" spans="1:23" x14ac:dyDescent="0.3">
      <c r="A10378" s="6">
        <v>20079</v>
      </c>
      <c r="B10378" s="6" t="s">
        <v>33093</v>
      </c>
      <c r="C10378" s="6" t="s">
        <v>33094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12295</v>
      </c>
      <c r="M10378" s="6">
        <v>63</v>
      </c>
      <c r="N10378" s="6" t="e">
        <f>VLOOKUP(A10378,web_archive!D:AB,18,FALSE)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12299</v>
      </c>
      <c r="V10378" s="6" t="s">
        <v>12299</v>
      </c>
      <c r="W10378" s="6" t="s">
        <v>12299</v>
      </c>
    </row>
    <row r="10379" spans="1:23" x14ac:dyDescent="0.3">
      <c r="A10379" s="6">
        <v>20080</v>
      </c>
      <c r="B10379" s="6" t="s">
        <v>33095</v>
      </c>
      <c r="C10379" s="6" t="s">
        <v>33096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12295</v>
      </c>
      <c r="M10379" s="6">
        <v>63</v>
      </c>
      <c r="N10379" s="6" t="e">
        <f>VLOOKUP(A10379,web_archive!D:AB,18,FALSE)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12299</v>
      </c>
      <c r="V10379" s="6" t="s">
        <v>12299</v>
      </c>
      <c r="W10379" s="6" t="s">
        <v>12299</v>
      </c>
    </row>
    <row r="10380" spans="1:23" x14ac:dyDescent="0.3">
      <c r="A10380" s="6">
        <v>20081</v>
      </c>
      <c r="B10380" s="6" t="s">
        <v>33097</v>
      </c>
      <c r="C10380" s="6" t="s">
        <v>33098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12295</v>
      </c>
      <c r="M10380" s="6">
        <v>63</v>
      </c>
      <c r="N10380" s="6" t="e">
        <f>VLOOKUP(A10380,web_archive!D:AB,18,FALSE)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12299</v>
      </c>
      <c r="V10380" s="6" t="s">
        <v>12299</v>
      </c>
      <c r="W10380" s="6" t="s">
        <v>12299</v>
      </c>
    </row>
    <row r="10381" spans="1:23" x14ac:dyDescent="0.3">
      <c r="A10381" s="6">
        <v>20082</v>
      </c>
      <c r="B10381" s="6" t="s">
        <v>33099</v>
      </c>
      <c r="C10381" s="6" t="s">
        <v>33100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12295</v>
      </c>
      <c r="M10381" s="6">
        <v>63</v>
      </c>
      <c r="N10381" s="6" t="e">
        <f>VLOOKUP(A10381,web_archive!D:AB,18,FALSE)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12299</v>
      </c>
      <c r="V10381" s="6" t="s">
        <v>12299</v>
      </c>
      <c r="W10381" s="6" t="s">
        <v>12299</v>
      </c>
    </row>
    <row r="10382" spans="1:23" x14ac:dyDescent="0.3">
      <c r="A10382" s="6">
        <v>20083</v>
      </c>
      <c r="B10382" s="6" t="s">
        <v>33101</v>
      </c>
      <c r="C10382" s="6" t="s">
        <v>33102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12295</v>
      </c>
      <c r="M10382" s="6">
        <v>63</v>
      </c>
      <c r="N10382" s="6" t="e">
        <f>VLOOKUP(A10382,web_archive!D:AB,18,FALSE)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12299</v>
      </c>
      <c r="V10382" s="6" t="s">
        <v>12299</v>
      </c>
      <c r="W10382" s="6" t="s">
        <v>12299</v>
      </c>
    </row>
    <row r="10383" spans="1:23" x14ac:dyDescent="0.3">
      <c r="A10383" s="6">
        <v>20084</v>
      </c>
      <c r="B10383" s="6" t="s">
        <v>33103</v>
      </c>
      <c r="C10383" s="6" t="s">
        <v>33104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12295</v>
      </c>
      <c r="M10383" s="6">
        <v>63</v>
      </c>
      <c r="N10383" s="6" t="e">
        <f>VLOOKUP(A10383,web_archive!D:AB,18,FALSE)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12299</v>
      </c>
      <c r="V10383" s="6" t="s">
        <v>12299</v>
      </c>
      <c r="W10383" s="6" t="s">
        <v>12299</v>
      </c>
    </row>
    <row r="10384" spans="1:23" x14ac:dyDescent="0.3">
      <c r="A10384" s="6">
        <v>20085</v>
      </c>
      <c r="B10384" s="6" t="s">
        <v>33105</v>
      </c>
      <c r="C10384" s="6" t="s">
        <v>33106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12295</v>
      </c>
      <c r="M10384" s="6">
        <v>63</v>
      </c>
      <c r="N10384" s="6" t="e">
        <f>VLOOKUP(A10384,web_archive!D:AB,18,FALSE)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12299</v>
      </c>
      <c r="V10384" s="6" t="s">
        <v>12299</v>
      </c>
      <c r="W10384" s="6" t="s">
        <v>12299</v>
      </c>
    </row>
    <row r="10385" spans="1:25" x14ac:dyDescent="0.3">
      <c r="A10385" s="6">
        <v>20086</v>
      </c>
      <c r="B10385" s="6" t="s">
        <v>33107</v>
      </c>
      <c r="C10385" s="6" t="s">
        <v>33108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12295</v>
      </c>
      <c r="M10385" s="6">
        <v>63</v>
      </c>
      <c r="N10385" s="6" t="e">
        <f>VLOOKUP(A10385,web_archive!D:AB,18,FALSE)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12299</v>
      </c>
      <c r="V10385" s="6" t="s">
        <v>12299</v>
      </c>
      <c r="W10385" s="6" t="s">
        <v>12299</v>
      </c>
      <c r="X10385" s="6"/>
      <c r="Y10385" s="6"/>
    </row>
    <row r="10386" spans="1:25" x14ac:dyDescent="0.3">
      <c r="A10386" s="6">
        <v>20087</v>
      </c>
      <c r="B10386" s="6" t="s">
        <v>33109</v>
      </c>
      <c r="C10386" s="6" t="s">
        <v>33108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12295</v>
      </c>
      <c r="M10386" s="6">
        <v>63</v>
      </c>
      <c r="N10386" s="6" t="e">
        <f>VLOOKUP(A10386,web_archive!D:AB,18,FALSE)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12299</v>
      </c>
      <c r="V10386" s="6" t="s">
        <v>12299</v>
      </c>
      <c r="W10386" s="6" t="s">
        <v>12299</v>
      </c>
      <c r="X10386" s="6"/>
      <c r="Y10386" s="6"/>
    </row>
    <row r="10387" spans="1:25" x14ac:dyDescent="0.3">
      <c r="A10387" s="6">
        <v>20088</v>
      </c>
      <c r="B10387" s="6" t="s">
        <v>33110</v>
      </c>
      <c r="C10387" s="6" t="s">
        <v>33108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12295</v>
      </c>
      <c r="M10387" s="6">
        <v>63</v>
      </c>
      <c r="N10387" s="6" t="e">
        <f>VLOOKUP(A10387,web_archive!D:AB,18,FALSE)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12299</v>
      </c>
      <c r="V10387" s="6" t="s">
        <v>12299</v>
      </c>
      <c r="W10387" s="6" t="s">
        <v>12299</v>
      </c>
      <c r="X10387" s="6"/>
      <c r="Y10387" s="6"/>
    </row>
    <row r="10388" spans="1:25" x14ac:dyDescent="0.3">
      <c r="A10388" s="6">
        <v>20089</v>
      </c>
      <c r="B10388" s="6" t="s">
        <v>33111</v>
      </c>
      <c r="C10388" s="6" t="s">
        <v>33108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12295</v>
      </c>
      <c r="M10388" s="6">
        <v>63</v>
      </c>
      <c r="N10388" s="6" t="e">
        <f>VLOOKUP(A10388,web_archive!D:AB,18,FALSE)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12299</v>
      </c>
      <c r="V10388" s="6" t="s">
        <v>12299</v>
      </c>
      <c r="W10388" s="6" t="s">
        <v>12299</v>
      </c>
      <c r="X10388" s="6"/>
      <c r="Y10388" s="6"/>
    </row>
    <row r="10389" spans="1:25" x14ac:dyDescent="0.3">
      <c r="A10389" s="6">
        <v>20090</v>
      </c>
      <c r="B10389" s="6" t="s">
        <v>33112</v>
      </c>
      <c r="C10389" s="6" t="s">
        <v>33113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12295</v>
      </c>
      <c r="M10389" s="6">
        <v>63</v>
      </c>
      <c r="N10389" s="6" t="e">
        <f>VLOOKUP(A10389,web_archive!D:AB,18,FALSE)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12299</v>
      </c>
      <c r="V10389" s="6" t="s">
        <v>12299</v>
      </c>
      <c r="W10389" s="6" t="s">
        <v>12299</v>
      </c>
      <c r="X10389" s="6"/>
      <c r="Y10389" s="6"/>
    </row>
    <row r="10390" spans="1:25" x14ac:dyDescent="0.3">
      <c r="A10390" s="6">
        <v>20091</v>
      </c>
      <c r="B10390" s="6" t="s">
        <v>33114</v>
      </c>
      <c r="C10390" s="6" t="s">
        <v>33115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12295</v>
      </c>
      <c r="M10390" s="6">
        <v>63</v>
      </c>
      <c r="N10390" s="6" t="e">
        <f>VLOOKUP(A10390,web_archive!D:AB,18,FALSE)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12299</v>
      </c>
      <c r="V10390" s="6" t="s">
        <v>12299</v>
      </c>
      <c r="W10390" s="6" t="s">
        <v>12299</v>
      </c>
      <c r="X10390" s="6"/>
      <c r="Y10390" s="6"/>
    </row>
    <row r="10391" spans="1:25" x14ac:dyDescent="0.3">
      <c r="A10391" s="6">
        <v>20092</v>
      </c>
      <c r="B10391" s="6" t="s">
        <v>33116</v>
      </c>
      <c r="C10391" s="6" t="s">
        <v>33117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12295</v>
      </c>
      <c r="M10391" s="6">
        <v>63</v>
      </c>
      <c r="N10391" s="6" t="e">
        <f>VLOOKUP(A10391,web_archive!D:AB,18,FALSE)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12299</v>
      </c>
      <c r="V10391" s="6" t="s">
        <v>12299</v>
      </c>
      <c r="W10391" s="6" t="s">
        <v>12299</v>
      </c>
      <c r="X10391" s="6"/>
      <c r="Y10391" s="6"/>
    </row>
    <row r="10392" spans="1:25" x14ac:dyDescent="0.3">
      <c r="A10392" s="6">
        <v>20093</v>
      </c>
      <c r="B10392" s="6" t="s">
        <v>33118</v>
      </c>
      <c r="C10392" s="6" t="s">
        <v>33119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12295</v>
      </c>
      <c r="M10392" s="6">
        <v>63</v>
      </c>
      <c r="N10392" s="6" t="e">
        <f>VLOOKUP(A10392,web_archive!D:AB,18,FALSE)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12299</v>
      </c>
      <c r="V10392" s="6" t="s">
        <v>12299</v>
      </c>
      <c r="W10392" s="6" t="s">
        <v>12299</v>
      </c>
      <c r="X10392" s="6"/>
      <c r="Y10392" s="6"/>
    </row>
    <row r="10393" spans="1:25" x14ac:dyDescent="0.3">
      <c r="A10393" s="6">
        <v>20094</v>
      </c>
      <c r="B10393" s="6" t="s">
        <v>33120</v>
      </c>
      <c r="C10393" s="6" t="s">
        <v>33121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12295</v>
      </c>
      <c r="M10393" s="6">
        <v>63</v>
      </c>
      <c r="N10393" s="6" t="e">
        <f>VLOOKUP(A10393,web_archive!D:AB,18,FALSE)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12299</v>
      </c>
      <c r="V10393" s="6" t="s">
        <v>12299</v>
      </c>
      <c r="W10393" s="6" t="s">
        <v>12299</v>
      </c>
      <c r="X10393" s="6"/>
      <c r="Y10393" s="6"/>
    </row>
    <row r="10394" spans="1:25" x14ac:dyDescent="0.3">
      <c r="A10394" s="6">
        <v>20095</v>
      </c>
      <c r="B10394" s="6" t="s">
        <v>33122</v>
      </c>
      <c r="C10394" s="6" t="s">
        <v>32339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12295</v>
      </c>
      <c r="M10394" s="6">
        <v>63</v>
      </c>
      <c r="N10394" s="6" t="e">
        <f>VLOOKUP(A10394,web_archive!D:AB,18,FALSE)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12299</v>
      </c>
      <c r="V10394" s="6" t="s">
        <v>12299</v>
      </c>
      <c r="W10394" s="6" t="s">
        <v>12299</v>
      </c>
      <c r="X10394" s="6"/>
      <c r="Y10394" s="6"/>
    </row>
    <row r="10395" spans="1:25" x14ac:dyDescent="0.3">
      <c r="A10395" s="6">
        <v>20096</v>
      </c>
      <c r="B10395" s="6" t="s">
        <v>33123</v>
      </c>
      <c r="C10395" s="6" t="s">
        <v>33124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12295</v>
      </c>
      <c r="M10395" s="6">
        <v>63</v>
      </c>
      <c r="N10395" s="6" t="e">
        <f>VLOOKUP(A10395,web_archive!D:AB,18,FALSE)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12299</v>
      </c>
      <c r="V10395" s="6" t="s">
        <v>12299</v>
      </c>
      <c r="W10395" s="6" t="s">
        <v>12299</v>
      </c>
      <c r="X10395" s="6"/>
      <c r="Y10395" s="6"/>
    </row>
    <row r="10396" spans="1:25" x14ac:dyDescent="0.3">
      <c r="A10396" s="6">
        <v>20097</v>
      </c>
      <c r="B10396" s="6" t="s">
        <v>33125</v>
      </c>
      <c r="C10396" s="6" t="s">
        <v>33126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12295</v>
      </c>
      <c r="M10396" s="6">
        <v>63</v>
      </c>
      <c r="N10396" s="6" t="e">
        <f>VLOOKUP(A10396,web_archive!D:AB,18,FALSE)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12299</v>
      </c>
      <c r="V10396" s="6" t="s">
        <v>12299</v>
      </c>
      <c r="W10396" s="6" t="s">
        <v>12299</v>
      </c>
      <c r="X10396" s="6"/>
      <c r="Y10396" s="6"/>
    </row>
    <row r="10397" spans="1:25" x14ac:dyDescent="0.3">
      <c r="A10397" s="6">
        <v>20098</v>
      </c>
      <c r="B10397" s="6" t="s">
        <v>33127</v>
      </c>
      <c r="C10397" s="6" t="s">
        <v>33128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12295</v>
      </c>
      <c r="M10397" s="6">
        <v>63</v>
      </c>
      <c r="N10397" s="6" t="e">
        <f>VLOOKUP(A10397,web_archive!D:AB,18,FALSE)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12299</v>
      </c>
      <c r="V10397" s="6" t="s">
        <v>12299</v>
      </c>
      <c r="W10397" s="6" t="s">
        <v>12299</v>
      </c>
      <c r="X10397" s="6"/>
      <c r="Y10397" s="6"/>
    </row>
    <row r="10398" spans="1:25" x14ac:dyDescent="0.3">
      <c r="A10398" s="6">
        <v>20099</v>
      </c>
      <c r="B10398" s="6" t="s">
        <v>33129</v>
      </c>
      <c r="C10398" s="6" t="s">
        <v>33130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12295</v>
      </c>
      <c r="M10398" s="6">
        <v>63</v>
      </c>
      <c r="N10398" s="6" t="e">
        <f>VLOOKUP(A10398,web_archive!D:AB,18,FALSE)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12299</v>
      </c>
      <c r="V10398" s="6" t="s">
        <v>33131</v>
      </c>
      <c r="W10398" s="6">
        <v>-1</v>
      </c>
      <c r="X10398" s="6" t="s">
        <v>12298</v>
      </c>
      <c r="Y10398" s="6" t="s">
        <v>33132</v>
      </c>
    </row>
    <row r="10399" spans="1:25" x14ac:dyDescent="0.3">
      <c r="A10399" s="6">
        <v>20100</v>
      </c>
      <c r="B10399" s="6" t="s">
        <v>33133</v>
      </c>
      <c r="C10399" s="6" t="s">
        <v>33134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12295</v>
      </c>
      <c r="M10399" s="6">
        <v>63</v>
      </c>
      <c r="N10399" s="6" t="e">
        <f>VLOOKUP(A10399,web_archive!D:AB,18,FALSE)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12299</v>
      </c>
      <c r="V10399" s="6" t="s">
        <v>12299</v>
      </c>
      <c r="W10399" s="6" t="s">
        <v>12299</v>
      </c>
      <c r="X10399" s="6"/>
      <c r="Y10399" s="6"/>
    </row>
    <row r="10400" spans="1:25" x14ac:dyDescent="0.3">
      <c r="A10400" s="6">
        <v>20101</v>
      </c>
      <c r="B10400" s="6" t="s">
        <v>33135</v>
      </c>
      <c r="C10400" s="6" t="s">
        <v>33136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12295</v>
      </c>
      <c r="M10400" s="6">
        <v>63</v>
      </c>
      <c r="N10400" s="6" t="e">
        <f>VLOOKUP(A10400,web_archive!D:AB,18,FALSE)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12299</v>
      </c>
      <c r="V10400" s="6" t="s">
        <v>12299</v>
      </c>
      <c r="W10400" s="6" t="s">
        <v>12299</v>
      </c>
      <c r="X10400" s="6"/>
      <c r="Y10400" s="6"/>
    </row>
    <row r="10401" spans="1:23" x14ac:dyDescent="0.3">
      <c r="A10401" s="6">
        <v>20102</v>
      </c>
      <c r="B10401" s="6" t="s">
        <v>33137</v>
      </c>
      <c r="C10401" s="6" t="s">
        <v>33138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12295</v>
      </c>
      <c r="M10401" s="6">
        <v>63</v>
      </c>
      <c r="N10401" s="6" t="e">
        <f>VLOOKUP(A10401,web_archive!D:AB,18,FALSE)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12299</v>
      </c>
      <c r="V10401" s="6" t="s">
        <v>12299</v>
      </c>
      <c r="W10401" s="6" t="s">
        <v>12299</v>
      </c>
    </row>
    <row r="10402" spans="1:23" x14ac:dyDescent="0.3">
      <c r="A10402" s="6">
        <v>20103</v>
      </c>
      <c r="B10402" s="6" t="s">
        <v>33139</v>
      </c>
      <c r="C10402" s="6" t="s">
        <v>33140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12295</v>
      </c>
      <c r="M10402" s="6">
        <v>63</v>
      </c>
      <c r="N10402" s="6" t="str">
        <f>VLOOKUP(A10402,web_archive!D:AB,18,FALSE)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12299</v>
      </c>
      <c r="V10402" s="6" t="s">
        <v>12299</v>
      </c>
      <c r="W10402" s="6" t="s">
        <v>12299</v>
      </c>
    </row>
    <row r="10403" spans="1:23" x14ac:dyDescent="0.3">
      <c r="A10403" s="6">
        <v>20104</v>
      </c>
      <c r="B10403" s="6" t="s">
        <v>33141</v>
      </c>
      <c r="C10403" s="6" t="s">
        <v>33142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12295</v>
      </c>
      <c r="M10403" s="6">
        <v>63</v>
      </c>
      <c r="N10403" s="6" t="str">
        <f>VLOOKUP(A10403,web_archive!D:AB,18,FALSE)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12299</v>
      </c>
      <c r="V10403" s="6" t="s">
        <v>12299</v>
      </c>
      <c r="W10403" s="6" t="s">
        <v>12299</v>
      </c>
    </row>
    <row r="10404" spans="1:23" x14ac:dyDescent="0.3">
      <c r="A10404" s="6">
        <v>20105</v>
      </c>
      <c r="B10404" s="6" t="s">
        <v>33143</v>
      </c>
      <c r="C10404" s="6" t="s">
        <v>33144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12295</v>
      </c>
      <c r="M10404" s="6">
        <v>63</v>
      </c>
      <c r="N10404" s="6" t="str">
        <f>VLOOKUP(A10404,web_archive!D:AB,18,FALSE)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12299</v>
      </c>
      <c r="V10404" s="6" t="s">
        <v>12299</v>
      </c>
      <c r="W10404" s="6" t="s">
        <v>12299</v>
      </c>
    </row>
    <row r="10405" spans="1:23" x14ac:dyDescent="0.3">
      <c r="A10405" s="6">
        <v>20106</v>
      </c>
      <c r="B10405" s="6" t="s">
        <v>33145</v>
      </c>
      <c r="C10405" s="6" t="s">
        <v>33146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12295</v>
      </c>
      <c r="M10405" s="6">
        <v>63</v>
      </c>
      <c r="N10405" s="6" t="str">
        <f>VLOOKUP(A10405,web_archive!D:AB,18,FALSE)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12299</v>
      </c>
      <c r="V10405" s="6" t="s">
        <v>12299</v>
      </c>
      <c r="W10405" s="6" t="s">
        <v>12299</v>
      </c>
    </row>
    <row r="10406" spans="1:23" x14ac:dyDescent="0.3">
      <c r="A10406" s="6">
        <v>20107</v>
      </c>
      <c r="B10406" s="6" t="s">
        <v>33147</v>
      </c>
      <c r="C10406" s="6" t="s">
        <v>33148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12295</v>
      </c>
      <c r="M10406" s="6">
        <v>63</v>
      </c>
      <c r="N10406" s="6" t="str">
        <f>VLOOKUP(A10406,web_archive!D:AB,18,FALSE)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12299</v>
      </c>
      <c r="V10406" s="6" t="s">
        <v>12299</v>
      </c>
      <c r="W10406" s="6" t="s">
        <v>12299</v>
      </c>
    </row>
    <row r="10407" spans="1:23" x14ac:dyDescent="0.3">
      <c r="A10407" s="6">
        <v>20108</v>
      </c>
      <c r="B10407" s="6" t="s">
        <v>33149</v>
      </c>
      <c r="C10407" s="6" t="s">
        <v>33150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12295</v>
      </c>
      <c r="M10407" s="6">
        <v>63</v>
      </c>
      <c r="N10407" s="6" t="e">
        <f>VLOOKUP(A10407,web_archive!D:AB,18,FALSE)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12299</v>
      </c>
      <c r="V10407" s="6" t="s">
        <v>12299</v>
      </c>
      <c r="W10407" s="6" t="s">
        <v>12299</v>
      </c>
    </row>
    <row r="10408" spans="1:23" x14ac:dyDescent="0.3">
      <c r="A10408" s="6">
        <v>20109</v>
      </c>
      <c r="B10408" s="6" t="s">
        <v>33151</v>
      </c>
      <c r="C10408" s="6" t="s">
        <v>33152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12295</v>
      </c>
      <c r="M10408" s="6">
        <v>63</v>
      </c>
      <c r="N10408" s="6" t="str">
        <f>VLOOKUP(A10408,web_archive!D:AB,18,FALSE)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12299</v>
      </c>
      <c r="V10408" s="6" t="s">
        <v>12299</v>
      </c>
      <c r="W10408" s="6" t="s">
        <v>12299</v>
      </c>
    </row>
    <row r="10409" spans="1:23" x14ac:dyDescent="0.3">
      <c r="A10409" s="6">
        <v>20110</v>
      </c>
      <c r="B10409" s="6" t="s">
        <v>33153</v>
      </c>
      <c r="C10409" s="6" t="s">
        <v>33154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12295</v>
      </c>
      <c r="M10409" s="6">
        <v>63</v>
      </c>
      <c r="N10409" s="6" t="str">
        <f>VLOOKUP(A10409,web_archive!D:AB,18,FALSE)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12299</v>
      </c>
      <c r="V10409" s="6" t="s">
        <v>12299</v>
      </c>
      <c r="W10409" s="6" t="s">
        <v>12299</v>
      </c>
    </row>
    <row r="10410" spans="1:23" x14ac:dyDescent="0.3">
      <c r="A10410" s="6">
        <v>20111</v>
      </c>
      <c r="B10410" s="6" t="s">
        <v>33155</v>
      </c>
      <c r="C10410" s="6" t="s">
        <v>33156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12295</v>
      </c>
      <c r="M10410" s="6">
        <v>63</v>
      </c>
      <c r="N10410" s="6" t="str">
        <f>VLOOKUP(A10410,web_archive!D:AB,18,FALSE)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12299</v>
      </c>
      <c r="V10410" s="6" t="s">
        <v>12299</v>
      </c>
      <c r="W10410" s="6" t="s">
        <v>12299</v>
      </c>
    </row>
    <row r="10411" spans="1:23" x14ac:dyDescent="0.3">
      <c r="A10411" s="6">
        <v>20112</v>
      </c>
      <c r="B10411" s="6" t="s">
        <v>33157</v>
      </c>
      <c r="C10411" s="6" t="s">
        <v>33158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12295</v>
      </c>
      <c r="M10411" s="6">
        <v>63</v>
      </c>
      <c r="N10411" s="6" t="str">
        <f>VLOOKUP(A10411,web_archive!D:AB,18,FALSE)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12299</v>
      </c>
      <c r="V10411" s="6" t="s">
        <v>12299</v>
      </c>
      <c r="W10411" s="6" t="s">
        <v>12299</v>
      </c>
    </row>
    <row r="10412" spans="1:23" x14ac:dyDescent="0.3">
      <c r="A10412" s="6">
        <v>20113</v>
      </c>
      <c r="B10412" s="6" t="s">
        <v>33159</v>
      </c>
      <c r="C10412" s="6" t="s">
        <v>33160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12295</v>
      </c>
      <c r="M10412" s="6">
        <v>63</v>
      </c>
      <c r="N10412" s="6" t="e">
        <f>VLOOKUP(A10412,web_archive!D:AB,18,FALSE)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12299</v>
      </c>
      <c r="V10412" s="6" t="s">
        <v>12299</v>
      </c>
      <c r="W10412" s="6" t="s">
        <v>12299</v>
      </c>
    </row>
    <row r="10413" spans="1:23" x14ac:dyDescent="0.3">
      <c r="A10413" s="6">
        <v>20114</v>
      </c>
      <c r="B10413" s="6" t="s">
        <v>33161</v>
      </c>
      <c r="C10413" s="6" t="s">
        <v>33162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12295</v>
      </c>
      <c r="M10413" s="6">
        <v>63</v>
      </c>
      <c r="N10413" s="6" t="e">
        <f>VLOOKUP(A10413,web_archive!D:AB,18,FALSE)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12299</v>
      </c>
      <c r="V10413" s="6" t="s">
        <v>12299</v>
      </c>
      <c r="W10413" s="6" t="s">
        <v>12299</v>
      </c>
    </row>
    <row r="10414" spans="1:23" x14ac:dyDescent="0.3">
      <c r="A10414" s="6">
        <v>20115</v>
      </c>
      <c r="B10414" s="6" t="s">
        <v>33163</v>
      </c>
      <c r="C10414" s="6" t="s">
        <v>33164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12295</v>
      </c>
      <c r="M10414" s="6">
        <v>63</v>
      </c>
      <c r="N10414" s="6" t="e">
        <f>VLOOKUP(A10414,web_archive!D:AB,18,FALSE)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12299</v>
      </c>
      <c r="V10414" s="6" t="s">
        <v>12299</v>
      </c>
      <c r="W10414" s="6" t="s">
        <v>12299</v>
      </c>
    </row>
    <row r="10415" spans="1:23" x14ac:dyDescent="0.3">
      <c r="A10415" s="6">
        <v>20116</v>
      </c>
      <c r="B10415" s="6" t="s">
        <v>33165</v>
      </c>
      <c r="C10415" s="6" t="s">
        <v>33166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12295</v>
      </c>
      <c r="M10415" s="6">
        <v>63</v>
      </c>
      <c r="N10415" s="6" t="e">
        <f>VLOOKUP(A10415,web_archive!D:AB,18,FALSE)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12299</v>
      </c>
      <c r="V10415" s="6" t="s">
        <v>12299</v>
      </c>
      <c r="W10415" s="6" t="s">
        <v>12299</v>
      </c>
    </row>
    <row r="10416" spans="1:23" x14ac:dyDescent="0.3">
      <c r="A10416" s="6">
        <v>20117</v>
      </c>
      <c r="B10416" s="6" t="s">
        <v>33167</v>
      </c>
      <c r="C10416" s="6" t="s">
        <v>33168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12295</v>
      </c>
      <c r="M10416" s="6">
        <v>63</v>
      </c>
      <c r="N10416" s="6" t="e">
        <f>VLOOKUP(A10416,web_archive!D:AB,18,FALSE)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12299</v>
      </c>
      <c r="V10416" s="6" t="s">
        <v>12299</v>
      </c>
      <c r="W10416" s="6" t="s">
        <v>12299</v>
      </c>
    </row>
    <row r="10417" spans="1:23" x14ac:dyDescent="0.3">
      <c r="A10417" s="6">
        <v>20118</v>
      </c>
      <c r="B10417" s="6" t="s">
        <v>33169</v>
      </c>
      <c r="C10417" s="6" t="s">
        <v>33170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12295</v>
      </c>
      <c r="M10417" s="6">
        <v>63</v>
      </c>
      <c r="N10417" s="6" t="e">
        <f>VLOOKUP(A10417,web_archive!D:AB,18,FALSE)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12299</v>
      </c>
      <c r="V10417" s="6" t="s">
        <v>12299</v>
      </c>
      <c r="W10417" s="6" t="s">
        <v>12299</v>
      </c>
    </row>
    <row r="10418" spans="1:23" x14ac:dyDescent="0.3">
      <c r="A10418" s="6">
        <v>20119</v>
      </c>
      <c r="B10418" s="6" t="s">
        <v>33171</v>
      </c>
      <c r="C10418" s="6" t="s">
        <v>33172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12295</v>
      </c>
      <c r="M10418" s="6">
        <v>63</v>
      </c>
      <c r="N10418" s="6" t="e">
        <f>VLOOKUP(A10418,web_archive!D:AB,18,FALSE)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12299</v>
      </c>
      <c r="V10418" s="6" t="s">
        <v>12299</v>
      </c>
      <c r="W10418" s="6" t="s">
        <v>12299</v>
      </c>
    </row>
    <row r="10419" spans="1:23" x14ac:dyDescent="0.3">
      <c r="A10419" s="6">
        <v>20120</v>
      </c>
      <c r="B10419" s="6" t="s">
        <v>33173</v>
      </c>
      <c r="C10419" s="6" t="s">
        <v>33174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12295</v>
      </c>
      <c r="M10419" s="6">
        <v>63</v>
      </c>
      <c r="N10419" s="6" t="str">
        <f>VLOOKUP(A10419,web_archive!D:AB,18,FALSE)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12299</v>
      </c>
      <c r="V10419" s="6" t="s">
        <v>12299</v>
      </c>
      <c r="W10419" s="6" t="s">
        <v>12299</v>
      </c>
    </row>
    <row r="10420" spans="1:23" x14ac:dyDescent="0.3">
      <c r="A10420" s="6">
        <v>20121</v>
      </c>
      <c r="B10420" s="6" t="s">
        <v>33175</v>
      </c>
      <c r="C10420" s="6" t="s">
        <v>33176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12295</v>
      </c>
      <c r="M10420" s="6">
        <v>63</v>
      </c>
      <c r="N10420" s="6" t="e">
        <f>VLOOKUP(A10420,web_archive!D:AB,18,FALSE)</f>
        <v>#N/A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12299</v>
      </c>
      <c r="V10420" s="6" t="s">
        <v>12299</v>
      </c>
      <c r="W10420" s="6" t="s">
        <v>12299</v>
      </c>
    </row>
    <row r="10421" spans="1:23" x14ac:dyDescent="0.3">
      <c r="A10421" s="6">
        <v>20122</v>
      </c>
      <c r="B10421" s="6" t="s">
        <v>33177</v>
      </c>
      <c r="C10421" s="6" t="s">
        <v>33178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12295</v>
      </c>
      <c r="M10421" s="6">
        <v>63</v>
      </c>
      <c r="N10421" s="6" t="e">
        <f>VLOOKUP(A10421,web_archive!D:AB,18,FALSE)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12299</v>
      </c>
      <c r="V10421" s="6" t="s">
        <v>12299</v>
      </c>
      <c r="W10421" s="6" t="s">
        <v>12299</v>
      </c>
    </row>
    <row r="10422" spans="1:23" x14ac:dyDescent="0.3">
      <c r="A10422" s="6">
        <v>20123</v>
      </c>
      <c r="B10422" s="6" t="s">
        <v>33179</v>
      </c>
      <c r="C10422" s="6" t="s">
        <v>33180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12295</v>
      </c>
      <c r="M10422" s="6">
        <v>63</v>
      </c>
      <c r="N10422" s="6" t="str">
        <f>VLOOKUP(A10422,web_archive!D:AB,18,FALSE)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12299</v>
      </c>
      <c r="V10422" s="6" t="s">
        <v>12299</v>
      </c>
      <c r="W10422" s="6" t="s">
        <v>12299</v>
      </c>
    </row>
    <row r="10423" spans="1:23" x14ac:dyDescent="0.3">
      <c r="A10423" s="6">
        <v>20124</v>
      </c>
      <c r="B10423" s="6" t="s">
        <v>33181</v>
      </c>
      <c r="C10423" s="6" t="s">
        <v>33182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12295</v>
      </c>
      <c r="M10423" s="6">
        <v>63</v>
      </c>
      <c r="N10423" s="6" t="str">
        <f>VLOOKUP(A10423,web_archive!D:AB,18,FALSE)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12299</v>
      </c>
      <c r="V10423" s="6" t="s">
        <v>12299</v>
      </c>
      <c r="W10423" s="6" t="s">
        <v>12299</v>
      </c>
    </row>
    <row r="10424" spans="1:23" x14ac:dyDescent="0.3">
      <c r="A10424" s="6">
        <v>20125</v>
      </c>
      <c r="B10424" s="6" t="s">
        <v>33183</v>
      </c>
      <c r="C10424" s="6" t="s">
        <v>33184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12295</v>
      </c>
      <c r="M10424" s="6">
        <v>63</v>
      </c>
      <c r="N10424" s="6" t="str">
        <f>VLOOKUP(A10424,web_archive!D:AB,18,FALSE)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12299</v>
      </c>
      <c r="V10424" s="6" t="s">
        <v>12299</v>
      </c>
      <c r="W10424" s="6" t="s">
        <v>12299</v>
      </c>
    </row>
    <row r="10425" spans="1:23" x14ac:dyDescent="0.3">
      <c r="A10425" s="6">
        <v>20126</v>
      </c>
      <c r="B10425" s="6" t="s">
        <v>33185</v>
      </c>
      <c r="C10425" s="6" t="s">
        <v>33186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12295</v>
      </c>
      <c r="M10425" s="6">
        <v>63</v>
      </c>
      <c r="N10425" s="6" t="str">
        <f>VLOOKUP(A10425,web_archive!D:AB,18,FALSE)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12299</v>
      </c>
      <c r="V10425" s="6" t="s">
        <v>12299</v>
      </c>
      <c r="W10425" s="6" t="s">
        <v>12299</v>
      </c>
    </row>
    <row r="10426" spans="1:23" x14ac:dyDescent="0.3">
      <c r="A10426" s="6">
        <v>20127</v>
      </c>
      <c r="B10426" s="6" t="s">
        <v>33187</v>
      </c>
      <c r="C10426" s="6" t="s">
        <v>33188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12295</v>
      </c>
      <c r="M10426" s="6">
        <v>63</v>
      </c>
      <c r="N10426" s="6" t="str">
        <f>VLOOKUP(A10426,web_archive!D:AB,18,FALSE)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12299</v>
      </c>
      <c r="V10426" s="6" t="s">
        <v>12299</v>
      </c>
      <c r="W10426" s="6" t="s">
        <v>12299</v>
      </c>
    </row>
    <row r="10427" spans="1:23" x14ac:dyDescent="0.3">
      <c r="A10427" s="6">
        <v>20128</v>
      </c>
      <c r="B10427" s="6" t="s">
        <v>33189</v>
      </c>
      <c r="C10427" s="6" t="s">
        <v>33190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12295</v>
      </c>
      <c r="M10427" s="6">
        <v>63</v>
      </c>
      <c r="N10427" s="6" t="str">
        <f>VLOOKUP(A10427,web_archive!D:AB,18,FALSE)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12299</v>
      </c>
      <c r="V10427" s="6" t="s">
        <v>12299</v>
      </c>
      <c r="W10427" s="6" t="s">
        <v>12299</v>
      </c>
    </row>
    <row r="10428" spans="1:23" x14ac:dyDescent="0.3">
      <c r="A10428" s="6">
        <v>20129</v>
      </c>
      <c r="B10428" s="6" t="s">
        <v>33191</v>
      </c>
      <c r="C10428" s="6" t="s">
        <v>33192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12295</v>
      </c>
      <c r="M10428" s="6">
        <v>63</v>
      </c>
      <c r="N10428" s="6" t="str">
        <f>VLOOKUP(A10428,web_archive!D:AB,18,FALSE)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12299</v>
      </c>
      <c r="V10428" s="6" t="s">
        <v>12299</v>
      </c>
      <c r="W10428" s="6" t="s">
        <v>12299</v>
      </c>
    </row>
    <row r="10429" spans="1:23" x14ac:dyDescent="0.3">
      <c r="A10429" s="6">
        <v>20130</v>
      </c>
      <c r="B10429" s="6" t="s">
        <v>33193</v>
      </c>
      <c r="C10429" s="6" t="s">
        <v>33194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12295</v>
      </c>
      <c r="M10429" s="6">
        <v>63</v>
      </c>
      <c r="N10429" s="6" t="str">
        <f>VLOOKUP(A10429,web_archive!D:AB,18,FALSE)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12299</v>
      </c>
      <c r="V10429" s="6" t="s">
        <v>12299</v>
      </c>
      <c r="W10429" s="6" t="s">
        <v>12299</v>
      </c>
    </row>
    <row r="10430" spans="1:23" x14ac:dyDescent="0.3">
      <c r="A10430" s="6">
        <v>20131</v>
      </c>
      <c r="B10430" s="6" t="s">
        <v>33195</v>
      </c>
      <c r="C10430" s="6" t="s">
        <v>33196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12295</v>
      </c>
      <c r="M10430" s="6">
        <v>63</v>
      </c>
      <c r="N10430" s="6" t="str">
        <f>VLOOKUP(A10430,web_archive!D:AB,18,FALSE)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12299</v>
      </c>
      <c r="V10430" s="6" t="s">
        <v>12299</v>
      </c>
      <c r="W10430" s="6" t="s">
        <v>12299</v>
      </c>
    </row>
    <row r="10431" spans="1:23" x14ac:dyDescent="0.3">
      <c r="A10431" s="6">
        <v>20132</v>
      </c>
      <c r="B10431" s="6" t="s">
        <v>33197</v>
      </c>
      <c r="C10431" s="6" t="s">
        <v>33198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12295</v>
      </c>
      <c r="M10431" s="6">
        <v>63</v>
      </c>
      <c r="N10431" s="6" t="str">
        <f>VLOOKUP(A10431,web_archive!D:AB,18,FALSE)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12299</v>
      </c>
      <c r="V10431" s="6" t="s">
        <v>12299</v>
      </c>
      <c r="W10431" s="6" t="s">
        <v>12299</v>
      </c>
    </row>
    <row r="10432" spans="1:23" x14ac:dyDescent="0.3">
      <c r="A10432" s="6">
        <v>20133</v>
      </c>
      <c r="B10432" s="6" t="s">
        <v>33199</v>
      </c>
      <c r="C10432" s="6" t="s">
        <v>33200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12295</v>
      </c>
      <c r="M10432" s="6">
        <v>63</v>
      </c>
      <c r="N10432" s="6" t="str">
        <f>VLOOKUP(A10432,web_archive!D:AB,18,FALSE)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12299</v>
      </c>
      <c r="V10432" s="6" t="s">
        <v>12299</v>
      </c>
      <c r="W10432" s="6" t="s">
        <v>12299</v>
      </c>
    </row>
    <row r="10433" spans="1:23" x14ac:dyDescent="0.3">
      <c r="A10433" s="6">
        <v>20134</v>
      </c>
      <c r="B10433" s="6" t="s">
        <v>33201</v>
      </c>
      <c r="C10433" s="6" t="s">
        <v>33202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12295</v>
      </c>
      <c r="M10433" s="6">
        <v>63</v>
      </c>
      <c r="N10433" s="6" t="str">
        <f>VLOOKUP(A10433,web_archive!D:AB,18,FALSE)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12299</v>
      </c>
      <c r="V10433" s="6" t="s">
        <v>12299</v>
      </c>
      <c r="W10433" s="6" t="s">
        <v>12299</v>
      </c>
    </row>
    <row r="10434" spans="1:23" x14ac:dyDescent="0.3">
      <c r="A10434" s="6">
        <v>20135</v>
      </c>
      <c r="B10434" s="6" t="s">
        <v>33203</v>
      </c>
      <c r="C10434" s="6" t="s">
        <v>33204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12295</v>
      </c>
      <c r="M10434" s="6">
        <v>63</v>
      </c>
      <c r="N10434" s="6" t="str">
        <f>VLOOKUP(A10434,web_archive!D:AB,18,FALSE)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12299</v>
      </c>
      <c r="V10434" s="6" t="s">
        <v>12299</v>
      </c>
      <c r="W10434" s="6" t="s">
        <v>12299</v>
      </c>
    </row>
    <row r="10435" spans="1:23" x14ac:dyDescent="0.3">
      <c r="A10435" s="6">
        <v>20136</v>
      </c>
      <c r="B10435" s="6" t="s">
        <v>33205</v>
      </c>
      <c r="C10435" s="6" t="s">
        <v>33206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12295</v>
      </c>
      <c r="M10435" s="6">
        <v>63</v>
      </c>
      <c r="N10435" s="6" t="str">
        <f>VLOOKUP(A10435,web_archive!D:AB,18,FALSE)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12299</v>
      </c>
      <c r="V10435" s="6" t="s">
        <v>12299</v>
      </c>
      <c r="W10435" s="6" t="s">
        <v>12299</v>
      </c>
    </row>
    <row r="10436" spans="1:23" x14ac:dyDescent="0.3">
      <c r="A10436" s="6">
        <v>20137</v>
      </c>
      <c r="B10436" s="6" t="s">
        <v>33207</v>
      </c>
      <c r="C10436" s="6" t="s">
        <v>33208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12295</v>
      </c>
      <c r="M10436" s="6">
        <v>63</v>
      </c>
      <c r="N10436" s="6" t="str">
        <f>VLOOKUP(A10436,web_archive!D:AB,18,FALSE)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12299</v>
      </c>
      <c r="V10436" s="6" t="s">
        <v>12299</v>
      </c>
      <c r="W10436" s="6" t="s">
        <v>12299</v>
      </c>
    </row>
    <row r="10437" spans="1:23" x14ac:dyDescent="0.3">
      <c r="A10437" s="6">
        <v>20138</v>
      </c>
      <c r="B10437" s="6" t="s">
        <v>33209</v>
      </c>
      <c r="C10437" s="6" t="s">
        <v>33210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12295</v>
      </c>
      <c r="M10437" s="6">
        <v>63</v>
      </c>
      <c r="N10437" s="6" t="str">
        <f>VLOOKUP(A10437,web_archive!D:AB,18,FALSE)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12299</v>
      </c>
      <c r="V10437" s="6" t="s">
        <v>12299</v>
      </c>
      <c r="W10437" s="6" t="s">
        <v>12299</v>
      </c>
    </row>
    <row r="10438" spans="1:23" x14ac:dyDescent="0.3">
      <c r="A10438" s="6">
        <v>20139</v>
      </c>
      <c r="B10438" s="6" t="s">
        <v>33211</v>
      </c>
      <c r="C10438" s="6" t="s">
        <v>33212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12295</v>
      </c>
      <c r="M10438" s="6">
        <v>63</v>
      </c>
      <c r="N10438" s="6" t="str">
        <f>VLOOKUP(A10438,web_archive!D:AB,18,FALSE)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12299</v>
      </c>
      <c r="V10438" s="6" t="s">
        <v>12299</v>
      </c>
      <c r="W10438" s="6" t="s">
        <v>12299</v>
      </c>
    </row>
    <row r="10439" spans="1:23" x14ac:dyDescent="0.3">
      <c r="A10439" s="6">
        <v>20140</v>
      </c>
      <c r="B10439" s="6" t="s">
        <v>33213</v>
      </c>
      <c r="C10439" s="6" t="s">
        <v>33212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12295</v>
      </c>
      <c r="M10439" s="6">
        <v>63</v>
      </c>
      <c r="N10439" s="6" t="str">
        <f>VLOOKUP(A10439,web_archive!D:AB,18,FALSE)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12299</v>
      </c>
      <c r="V10439" s="6" t="s">
        <v>12299</v>
      </c>
      <c r="W10439" s="6" t="s">
        <v>12299</v>
      </c>
    </row>
    <row r="10440" spans="1:23" x14ac:dyDescent="0.3">
      <c r="A10440" s="6">
        <v>20141</v>
      </c>
      <c r="B10440" s="6" t="s">
        <v>33214</v>
      </c>
      <c r="C10440" s="6" t="s">
        <v>33215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12295</v>
      </c>
      <c r="M10440" s="6">
        <v>63</v>
      </c>
      <c r="N10440" s="6" t="str">
        <f>VLOOKUP(A10440,web_archive!D:AB,18,FALSE)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12299</v>
      </c>
      <c r="V10440" s="6" t="s">
        <v>12299</v>
      </c>
      <c r="W10440" s="6" t="s">
        <v>12299</v>
      </c>
    </row>
    <row r="10441" spans="1:23" x14ac:dyDescent="0.3">
      <c r="A10441" s="6">
        <v>20142</v>
      </c>
      <c r="B10441" s="6" t="s">
        <v>33216</v>
      </c>
      <c r="C10441" s="6" t="s">
        <v>33217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12295</v>
      </c>
      <c r="M10441" s="6">
        <v>63</v>
      </c>
      <c r="N10441" s="6" t="str">
        <f>VLOOKUP(A10441,web_archive!D:AB,18,FALSE)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12299</v>
      </c>
      <c r="V10441" s="6" t="s">
        <v>12299</v>
      </c>
      <c r="W10441" s="6" t="s">
        <v>12299</v>
      </c>
    </row>
    <row r="10442" spans="1:23" x14ac:dyDescent="0.3">
      <c r="A10442" s="6">
        <v>20143</v>
      </c>
      <c r="B10442" s="6" t="s">
        <v>33218</v>
      </c>
      <c r="C10442" s="6" t="s">
        <v>33219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12295</v>
      </c>
      <c r="M10442" s="6">
        <v>63</v>
      </c>
      <c r="N10442" s="6" t="e">
        <f>VLOOKUP(A10442,web_archive!D:AB,18,FALSE)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12299</v>
      </c>
      <c r="V10442" s="6" t="s">
        <v>12299</v>
      </c>
      <c r="W10442" s="6" t="s">
        <v>12299</v>
      </c>
    </row>
    <row r="10443" spans="1:23" x14ac:dyDescent="0.3">
      <c r="A10443" s="6">
        <v>20144</v>
      </c>
      <c r="B10443" s="6" t="s">
        <v>33220</v>
      </c>
      <c r="C10443" s="6" t="s">
        <v>33221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12295</v>
      </c>
      <c r="M10443" s="6">
        <v>63</v>
      </c>
      <c r="N10443" s="6" t="str">
        <f>VLOOKUP(A10443,web_archive!D:AB,18,FALSE)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12299</v>
      </c>
      <c r="V10443" s="6" t="s">
        <v>12299</v>
      </c>
      <c r="W10443" s="6" t="s">
        <v>12299</v>
      </c>
    </row>
    <row r="10444" spans="1:23" x14ac:dyDescent="0.3">
      <c r="A10444" s="6">
        <v>20145</v>
      </c>
      <c r="B10444" s="6" t="s">
        <v>33222</v>
      </c>
      <c r="C10444" s="6" t="s">
        <v>33223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12295</v>
      </c>
      <c r="M10444" s="6">
        <v>63</v>
      </c>
      <c r="N10444" s="6" t="e">
        <f>VLOOKUP(A10444,web_archive!D:AB,18,FALSE)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12299</v>
      </c>
      <c r="V10444" s="6" t="s">
        <v>12299</v>
      </c>
      <c r="W10444" s="6" t="s">
        <v>12299</v>
      </c>
    </row>
    <row r="10445" spans="1:23" x14ac:dyDescent="0.3">
      <c r="A10445" s="6">
        <v>20146</v>
      </c>
      <c r="B10445" s="6" t="s">
        <v>33224</v>
      </c>
      <c r="C10445" s="6" t="s">
        <v>33225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12295</v>
      </c>
      <c r="M10445" s="6">
        <v>63</v>
      </c>
      <c r="N10445" s="6" t="str">
        <f>VLOOKUP(A10445,web_archive!D:AB,18,FALSE)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12299</v>
      </c>
      <c r="V10445" s="6" t="s">
        <v>12299</v>
      </c>
      <c r="W10445" s="6" t="s">
        <v>12299</v>
      </c>
    </row>
    <row r="10446" spans="1:23" x14ac:dyDescent="0.3">
      <c r="A10446" s="6">
        <v>20147</v>
      </c>
      <c r="B10446" s="6" t="s">
        <v>33226</v>
      </c>
      <c r="C10446" s="6" t="s">
        <v>33227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12295</v>
      </c>
      <c r="M10446" s="6">
        <v>63</v>
      </c>
      <c r="N10446" s="6" t="str">
        <f>VLOOKUP(A10446,web_archive!D:AB,18,FALSE)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12299</v>
      </c>
      <c r="V10446" s="6" t="s">
        <v>12299</v>
      </c>
      <c r="W10446" s="6" t="s">
        <v>12299</v>
      </c>
    </row>
    <row r="10447" spans="1:23" x14ac:dyDescent="0.3">
      <c r="A10447" s="6">
        <v>20148</v>
      </c>
      <c r="B10447" s="6" t="s">
        <v>33228</v>
      </c>
      <c r="C10447" s="6" t="s">
        <v>33229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12295</v>
      </c>
      <c r="M10447" s="6">
        <v>63</v>
      </c>
      <c r="N10447" s="6" t="str">
        <f>VLOOKUP(A10447,web_archive!D:AB,18,FALSE)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12299</v>
      </c>
      <c r="V10447" s="6" t="s">
        <v>12299</v>
      </c>
      <c r="W10447" s="6" t="s">
        <v>12299</v>
      </c>
    </row>
    <row r="10448" spans="1:23" x14ac:dyDescent="0.3">
      <c r="A10448" s="6">
        <v>20149</v>
      </c>
      <c r="B10448" s="6" t="s">
        <v>33230</v>
      </c>
      <c r="C10448" s="6" t="s">
        <v>33231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12295</v>
      </c>
      <c r="M10448" s="6">
        <v>63</v>
      </c>
      <c r="N10448" s="6" t="str">
        <f>VLOOKUP(A10448,web_archive!D:AB,18,FALSE)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12299</v>
      </c>
      <c r="V10448" s="6" t="s">
        <v>12299</v>
      </c>
      <c r="W10448" s="6" t="s">
        <v>12299</v>
      </c>
    </row>
    <row r="10449" spans="1:25" x14ac:dyDescent="0.3">
      <c r="A10449" s="6">
        <v>20150</v>
      </c>
      <c r="B10449" s="6" t="s">
        <v>33232</v>
      </c>
      <c r="C10449" s="6" t="s">
        <v>33233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12295</v>
      </c>
      <c r="M10449" s="6">
        <v>63</v>
      </c>
      <c r="N10449" s="6" t="str">
        <f>VLOOKUP(A10449,web_archive!D:AB,18,FALSE)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12299</v>
      </c>
      <c r="V10449" s="6" t="s">
        <v>12299</v>
      </c>
      <c r="W10449" s="6" t="s">
        <v>12299</v>
      </c>
      <c r="X10449" s="6"/>
      <c r="Y10449" s="6"/>
    </row>
    <row r="10450" spans="1:25" x14ac:dyDescent="0.3">
      <c r="A10450" s="6">
        <v>20151</v>
      </c>
      <c r="B10450" s="6" t="s">
        <v>33234</v>
      </c>
      <c r="C10450" s="6" t="s">
        <v>33235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12295</v>
      </c>
      <c r="M10450" s="6">
        <v>63</v>
      </c>
      <c r="N10450" s="6" t="str">
        <f>VLOOKUP(A10450,web_archive!D:AB,18,FALSE)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12299</v>
      </c>
      <c r="V10450" s="6" t="s">
        <v>12299</v>
      </c>
      <c r="W10450" s="6" t="s">
        <v>12299</v>
      </c>
      <c r="X10450" s="6"/>
      <c r="Y10450" s="6"/>
    </row>
    <row r="10451" spans="1:25" x14ac:dyDescent="0.3">
      <c r="A10451" s="6">
        <v>20152</v>
      </c>
      <c r="B10451" s="6" t="s">
        <v>33236</v>
      </c>
      <c r="C10451" s="6" t="s">
        <v>33237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12295</v>
      </c>
      <c r="M10451" s="6">
        <v>63</v>
      </c>
      <c r="N10451" s="6" t="str">
        <f>VLOOKUP(A10451,web_archive!D:AB,18,FALSE)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12299</v>
      </c>
      <c r="V10451" s="6" t="s">
        <v>12299</v>
      </c>
      <c r="W10451" s="6" t="s">
        <v>12299</v>
      </c>
      <c r="X10451" s="6"/>
      <c r="Y10451" s="6"/>
    </row>
    <row r="10452" spans="1:25" x14ac:dyDescent="0.3">
      <c r="A10452" s="6">
        <v>20153</v>
      </c>
      <c r="B10452" s="6" t="s">
        <v>33238</v>
      </c>
      <c r="C10452" s="6" t="s">
        <v>33239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12295</v>
      </c>
      <c r="M10452" s="6">
        <v>63</v>
      </c>
      <c r="N10452" s="6" t="str">
        <f>VLOOKUP(A10452,web_archive!D:AB,18,FALSE)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12299</v>
      </c>
      <c r="V10452" s="6" t="s">
        <v>12299</v>
      </c>
      <c r="W10452" s="6" t="s">
        <v>12299</v>
      </c>
      <c r="X10452" s="6"/>
      <c r="Y10452" s="6"/>
    </row>
    <row r="10453" spans="1:25" x14ac:dyDescent="0.3">
      <c r="A10453" s="6">
        <v>20154</v>
      </c>
      <c r="B10453" s="6" t="s">
        <v>33240</v>
      </c>
      <c r="C10453" s="6" t="s">
        <v>33241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12295</v>
      </c>
      <c r="M10453" s="6">
        <v>63</v>
      </c>
      <c r="N10453" s="6" t="str">
        <f>VLOOKUP(A10453,web_archive!D:AB,18,FALSE)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12299</v>
      </c>
      <c r="V10453" s="6" t="s">
        <v>33242</v>
      </c>
      <c r="W10453" s="6">
        <v>-1</v>
      </c>
      <c r="X10453" s="6" t="s">
        <v>12298</v>
      </c>
      <c r="Y10453" s="6" t="s">
        <v>33243</v>
      </c>
    </row>
    <row r="10454" spans="1:25" x14ac:dyDescent="0.3">
      <c r="A10454" s="6">
        <v>20155</v>
      </c>
      <c r="B10454" s="6" t="s">
        <v>33244</v>
      </c>
      <c r="C10454" s="6" t="s">
        <v>33245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12295</v>
      </c>
      <c r="M10454" s="6">
        <v>63</v>
      </c>
      <c r="N10454" s="6" t="e">
        <f>VLOOKUP(A10454,web_archive!D:AB,18,FALSE)</f>
        <v>#N/A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12299</v>
      </c>
      <c r="V10454" s="6" t="s">
        <v>12299</v>
      </c>
      <c r="W10454" s="6" t="s">
        <v>12299</v>
      </c>
      <c r="X10454" s="6"/>
      <c r="Y10454" s="6"/>
    </row>
    <row r="10455" spans="1:25" x14ac:dyDescent="0.3">
      <c r="A10455" s="6">
        <v>20156</v>
      </c>
      <c r="B10455" s="6" t="s">
        <v>33246</v>
      </c>
      <c r="C10455" s="6" t="s">
        <v>33247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12295</v>
      </c>
      <c r="M10455" s="6">
        <v>63</v>
      </c>
      <c r="N10455" s="6" t="e">
        <f>VLOOKUP(A10455,web_archive!D:AB,18,FALSE)</f>
        <v>#N/A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12299</v>
      </c>
      <c r="V10455" s="6" t="s">
        <v>12299</v>
      </c>
      <c r="W10455" s="6" t="s">
        <v>12299</v>
      </c>
      <c r="X10455" s="6"/>
      <c r="Y10455" s="6"/>
    </row>
    <row r="10456" spans="1:25" x14ac:dyDescent="0.3">
      <c r="A10456" s="6">
        <v>20157</v>
      </c>
      <c r="B10456" s="6" t="s">
        <v>33248</v>
      </c>
      <c r="C10456" s="6" t="s">
        <v>33249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12295</v>
      </c>
      <c r="M10456" s="6">
        <v>63</v>
      </c>
      <c r="N10456" s="6" t="e">
        <f>VLOOKUP(A10456,web_archive!D:AB,18,FALSE)</f>
        <v>#N/A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12299</v>
      </c>
      <c r="V10456" s="6" t="s">
        <v>12299</v>
      </c>
      <c r="W10456" s="6" t="s">
        <v>12299</v>
      </c>
      <c r="X10456" s="6"/>
      <c r="Y10456" s="6"/>
    </row>
    <row r="10457" spans="1:25" x14ac:dyDescent="0.3">
      <c r="A10457" s="6">
        <v>20158</v>
      </c>
      <c r="B10457" s="6" t="s">
        <v>33250</v>
      </c>
      <c r="C10457" s="6" t="s">
        <v>33251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12295</v>
      </c>
      <c r="M10457" s="6">
        <v>63</v>
      </c>
      <c r="N10457" s="6" t="e">
        <f>VLOOKUP(A10457,web_archive!D:AB,18,FALSE)</f>
        <v>#N/A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12299</v>
      </c>
      <c r="V10457" s="6" t="s">
        <v>12299</v>
      </c>
      <c r="W10457" s="6" t="s">
        <v>12299</v>
      </c>
      <c r="X10457" s="6"/>
      <c r="Y10457" s="6"/>
    </row>
    <row r="10458" spans="1:25" x14ac:dyDescent="0.3">
      <c r="A10458" s="6">
        <v>20159</v>
      </c>
      <c r="B10458" s="6" t="s">
        <v>33252</v>
      </c>
      <c r="C10458" s="6" t="s">
        <v>33253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12295</v>
      </c>
      <c r="M10458" s="6">
        <v>63</v>
      </c>
      <c r="N10458" s="6" t="str">
        <f>VLOOKUP(A10458,web_archive!D:AB,18,FALSE)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12299</v>
      </c>
      <c r="V10458" s="6" t="s">
        <v>12299</v>
      </c>
      <c r="W10458" s="6" t="s">
        <v>12299</v>
      </c>
      <c r="X10458" s="6"/>
      <c r="Y10458" s="6"/>
    </row>
    <row r="10459" spans="1:25" x14ac:dyDescent="0.3">
      <c r="A10459" s="6">
        <v>20160</v>
      </c>
      <c r="B10459" s="6" t="s">
        <v>33254</v>
      </c>
      <c r="C10459" s="6" t="s">
        <v>33255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12295</v>
      </c>
      <c r="M10459" s="6">
        <v>63</v>
      </c>
      <c r="N10459" s="6" t="str">
        <f>VLOOKUP(A10459,web_archive!D:AB,18,FALSE)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12299</v>
      </c>
      <c r="V10459" s="6" t="s">
        <v>12299</v>
      </c>
      <c r="W10459" s="6" t="s">
        <v>12299</v>
      </c>
      <c r="X10459" s="6"/>
      <c r="Y10459" s="6"/>
    </row>
    <row r="10460" spans="1:25" x14ac:dyDescent="0.3">
      <c r="A10460" s="6">
        <v>20161</v>
      </c>
      <c r="B10460" s="6" t="s">
        <v>33256</v>
      </c>
      <c r="C10460" s="6" t="s">
        <v>33257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12295</v>
      </c>
      <c r="M10460" s="6">
        <v>63</v>
      </c>
      <c r="N10460" s="6" t="str">
        <f>VLOOKUP(A10460,web_archive!D:AB,18,FALSE)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12299</v>
      </c>
      <c r="V10460" s="6" t="s">
        <v>12299</v>
      </c>
      <c r="W10460" s="6" t="s">
        <v>12299</v>
      </c>
      <c r="X10460" s="6"/>
      <c r="Y10460" s="6"/>
    </row>
    <row r="10461" spans="1:25" x14ac:dyDescent="0.3">
      <c r="A10461" s="6">
        <v>20162</v>
      </c>
      <c r="B10461" s="6" t="s">
        <v>33258</v>
      </c>
      <c r="C10461" s="6" t="s">
        <v>33259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12295</v>
      </c>
      <c r="M10461" s="6">
        <v>63</v>
      </c>
      <c r="N10461" s="6" t="str">
        <f>VLOOKUP(A10461,web_archive!D:AB,18,FALSE)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12299</v>
      </c>
      <c r="V10461" s="6" t="s">
        <v>12299</v>
      </c>
      <c r="W10461" s="6" t="s">
        <v>12299</v>
      </c>
      <c r="X10461" s="6"/>
      <c r="Y10461" s="6"/>
    </row>
    <row r="10462" spans="1:25" x14ac:dyDescent="0.3">
      <c r="A10462" s="6">
        <v>20163</v>
      </c>
      <c r="B10462" s="6" t="s">
        <v>33260</v>
      </c>
      <c r="C10462" s="6" t="s">
        <v>33259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12295</v>
      </c>
      <c r="M10462" s="6">
        <v>63</v>
      </c>
      <c r="N10462" s="6" t="str">
        <f>VLOOKUP(A10462,web_archive!D:AB,18,FALSE)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12299</v>
      </c>
      <c r="V10462" s="6" t="s">
        <v>12299</v>
      </c>
      <c r="W10462" s="6" t="s">
        <v>12299</v>
      </c>
      <c r="X10462" s="6"/>
      <c r="Y10462" s="6"/>
    </row>
    <row r="10463" spans="1:25" x14ac:dyDescent="0.3">
      <c r="A10463" s="6">
        <v>20164</v>
      </c>
      <c r="B10463" s="6" t="s">
        <v>33261</v>
      </c>
      <c r="C10463" s="6" t="s">
        <v>33262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12295</v>
      </c>
      <c r="M10463" s="6">
        <v>63</v>
      </c>
      <c r="N10463" s="6" t="str">
        <f>VLOOKUP(A10463,web_archive!D:AB,18,FALSE)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12299</v>
      </c>
      <c r="V10463" s="6" t="s">
        <v>12299</v>
      </c>
      <c r="W10463" s="6" t="s">
        <v>12299</v>
      </c>
      <c r="X10463" s="6"/>
      <c r="Y10463" s="6"/>
    </row>
    <row r="10464" spans="1:25" x14ac:dyDescent="0.3">
      <c r="A10464" s="6">
        <v>20165</v>
      </c>
      <c r="B10464" s="6" t="s">
        <v>33263</v>
      </c>
      <c r="C10464" s="6" t="s">
        <v>33264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12295</v>
      </c>
      <c r="M10464" s="6">
        <v>63</v>
      </c>
      <c r="N10464" s="6" t="str">
        <f>VLOOKUP(A10464,web_archive!D:AB,18,FALSE)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12299</v>
      </c>
      <c r="V10464" s="6" t="s">
        <v>12299</v>
      </c>
      <c r="W10464" s="6" t="s">
        <v>12299</v>
      </c>
      <c r="X10464" s="6"/>
      <c r="Y10464" s="6"/>
    </row>
    <row r="10465" spans="1:23" x14ac:dyDescent="0.3">
      <c r="A10465" s="6">
        <v>20166</v>
      </c>
      <c r="B10465" s="6" t="s">
        <v>33265</v>
      </c>
      <c r="C10465" s="6" t="s">
        <v>33266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12295</v>
      </c>
      <c r="M10465" s="6">
        <v>63</v>
      </c>
      <c r="N10465" s="6" t="str">
        <f>VLOOKUP(A10465,web_archive!D:AB,18,FALSE)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12299</v>
      </c>
      <c r="V10465" s="6" t="s">
        <v>12299</v>
      </c>
      <c r="W10465" s="6" t="s">
        <v>12299</v>
      </c>
    </row>
    <row r="10466" spans="1:23" x14ac:dyDescent="0.3">
      <c r="A10466" s="6">
        <v>20167</v>
      </c>
      <c r="B10466" s="6" t="s">
        <v>33267</v>
      </c>
      <c r="C10466" s="6" t="s">
        <v>33268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12295</v>
      </c>
      <c r="M10466" s="6">
        <v>63</v>
      </c>
      <c r="N10466" s="6" t="str">
        <f>VLOOKUP(A10466,web_archive!D:AB,18,FALSE)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12299</v>
      </c>
      <c r="V10466" s="6" t="s">
        <v>12299</v>
      </c>
      <c r="W10466" s="6" t="s">
        <v>12299</v>
      </c>
    </row>
    <row r="10467" spans="1:23" x14ac:dyDescent="0.3">
      <c r="A10467" s="6">
        <v>20168</v>
      </c>
      <c r="B10467" s="6" t="s">
        <v>33269</v>
      </c>
      <c r="C10467" s="6" t="s">
        <v>33270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12295</v>
      </c>
      <c r="M10467" s="6">
        <v>63</v>
      </c>
      <c r="N10467" s="6" t="e">
        <f>VLOOKUP(A10467,web_archive!D:AB,18,FALSE)</f>
        <v>#N/A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12299</v>
      </c>
      <c r="V10467" s="6" t="s">
        <v>12299</v>
      </c>
      <c r="W10467" s="6" t="s">
        <v>12299</v>
      </c>
    </row>
    <row r="10468" spans="1:23" x14ac:dyDescent="0.3">
      <c r="A10468" s="6">
        <v>20169</v>
      </c>
      <c r="B10468" s="6" t="s">
        <v>33271</v>
      </c>
      <c r="C10468" s="6" t="s">
        <v>33272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12295</v>
      </c>
      <c r="M10468" s="6">
        <v>63</v>
      </c>
      <c r="N10468" s="6" t="str">
        <f>VLOOKUP(A10468,web_archive!D:AB,18,FALSE)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12299</v>
      </c>
      <c r="V10468" s="6" t="s">
        <v>12299</v>
      </c>
      <c r="W10468" s="6" t="s">
        <v>12299</v>
      </c>
    </row>
    <row r="10469" spans="1:23" x14ac:dyDescent="0.3">
      <c r="A10469" s="6">
        <v>20170</v>
      </c>
      <c r="B10469" s="6" t="s">
        <v>33273</v>
      </c>
      <c r="C10469" s="6" t="s">
        <v>33274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12295</v>
      </c>
      <c r="M10469" s="6">
        <v>63</v>
      </c>
      <c r="N10469" s="6" t="str">
        <f>VLOOKUP(A10469,web_archive!D:AB,18,FALSE)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12299</v>
      </c>
      <c r="V10469" s="6" t="s">
        <v>12299</v>
      </c>
      <c r="W10469" s="6" t="s">
        <v>12299</v>
      </c>
    </row>
    <row r="10470" spans="1:23" x14ac:dyDescent="0.3">
      <c r="A10470" s="6">
        <v>20171</v>
      </c>
      <c r="B10470" s="6" t="s">
        <v>33275</v>
      </c>
      <c r="C10470" s="6" t="s">
        <v>33276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12295</v>
      </c>
      <c r="M10470" s="6">
        <v>63</v>
      </c>
      <c r="N10470" s="6" t="e">
        <f>VLOOKUP(A10470,web_archive!D:AB,18,FALSE)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12299</v>
      </c>
      <c r="V10470" s="6" t="s">
        <v>12299</v>
      </c>
      <c r="W10470" s="6" t="s">
        <v>12299</v>
      </c>
    </row>
    <row r="10471" spans="1:23" x14ac:dyDescent="0.3">
      <c r="A10471" s="6">
        <v>20172</v>
      </c>
      <c r="B10471" s="6" t="s">
        <v>33277</v>
      </c>
      <c r="C10471" s="6" t="s">
        <v>32811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12295</v>
      </c>
      <c r="M10471" s="6">
        <v>63</v>
      </c>
      <c r="N10471" s="6" t="e">
        <f>VLOOKUP(A10471,web_archive!D:AB,18,FALSE)</f>
        <v>#N/A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12299</v>
      </c>
      <c r="V10471" s="6" t="s">
        <v>12299</v>
      </c>
      <c r="W10471" s="6" t="s">
        <v>12299</v>
      </c>
    </row>
    <row r="10472" spans="1:23" x14ac:dyDescent="0.3">
      <c r="A10472" s="6">
        <v>20173</v>
      </c>
      <c r="B10472" s="6" t="s">
        <v>33278</v>
      </c>
      <c r="C10472" s="6" t="s">
        <v>33279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12295</v>
      </c>
      <c r="M10472" s="6">
        <v>63</v>
      </c>
      <c r="N10472" s="6" t="str">
        <f>VLOOKUP(A10472,web_archive!D:AB,18,FALSE)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12299</v>
      </c>
      <c r="V10472" s="6" t="s">
        <v>12299</v>
      </c>
      <c r="W10472" s="6" t="s">
        <v>12299</v>
      </c>
    </row>
    <row r="10473" spans="1:23" x14ac:dyDescent="0.3">
      <c r="A10473" s="6">
        <v>20174</v>
      </c>
      <c r="B10473" s="6" t="s">
        <v>33280</v>
      </c>
      <c r="C10473" s="6" t="s">
        <v>33281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12295</v>
      </c>
      <c r="M10473" s="6">
        <v>63</v>
      </c>
      <c r="N10473" s="6" t="str">
        <f>VLOOKUP(A10473,web_archive!D:AB,18,FALSE)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12299</v>
      </c>
      <c r="V10473" s="6" t="s">
        <v>12299</v>
      </c>
      <c r="W10473" s="6" t="s">
        <v>12299</v>
      </c>
    </row>
    <row r="10474" spans="1:23" x14ac:dyDescent="0.3">
      <c r="A10474" s="6">
        <v>20175</v>
      </c>
      <c r="B10474" s="6" t="s">
        <v>33282</v>
      </c>
      <c r="C10474" s="6" t="s">
        <v>33283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12295</v>
      </c>
      <c r="M10474" s="6">
        <v>63</v>
      </c>
      <c r="N10474" s="6" t="str">
        <f>VLOOKUP(A10474,web_archive!D:AB,18,FALSE)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12299</v>
      </c>
      <c r="V10474" s="6" t="s">
        <v>12299</v>
      </c>
      <c r="W10474" s="6" t="s">
        <v>12299</v>
      </c>
    </row>
    <row r="10475" spans="1:23" x14ac:dyDescent="0.3">
      <c r="A10475" s="6">
        <v>20176</v>
      </c>
      <c r="B10475" s="6" t="s">
        <v>33284</v>
      </c>
      <c r="C10475" s="6" t="s">
        <v>33285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12295</v>
      </c>
      <c r="M10475" s="6">
        <v>63</v>
      </c>
      <c r="N10475" s="6" t="str">
        <f>VLOOKUP(A10475,web_archive!D:AB,18,FALSE)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12299</v>
      </c>
      <c r="V10475" s="6" t="s">
        <v>12299</v>
      </c>
      <c r="W10475" s="6" t="s">
        <v>12299</v>
      </c>
    </row>
    <row r="10476" spans="1:23" x14ac:dyDescent="0.3">
      <c r="A10476" s="6">
        <v>20177</v>
      </c>
      <c r="B10476" s="6" t="s">
        <v>33286</v>
      </c>
      <c r="C10476" s="6" t="s">
        <v>33287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12295</v>
      </c>
      <c r="M10476" s="6">
        <v>63</v>
      </c>
      <c r="N10476" s="6" t="str">
        <f>VLOOKUP(A10476,web_archive!D:AB,18,FALSE)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12299</v>
      </c>
      <c r="V10476" s="6" t="s">
        <v>12299</v>
      </c>
      <c r="W10476" s="6" t="s">
        <v>12299</v>
      </c>
    </row>
    <row r="10477" spans="1:23" x14ac:dyDescent="0.3">
      <c r="A10477" s="6">
        <v>20178</v>
      </c>
      <c r="B10477" s="6" t="s">
        <v>33288</v>
      </c>
      <c r="C10477" s="6" t="s">
        <v>33289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12295</v>
      </c>
      <c r="M10477" s="6">
        <v>63</v>
      </c>
      <c r="N10477" s="6" t="str">
        <f>VLOOKUP(A10477,web_archive!D:AB,18,FALSE)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12299</v>
      </c>
      <c r="V10477" s="6" t="s">
        <v>12299</v>
      </c>
      <c r="W10477" s="6" t="s">
        <v>12299</v>
      </c>
    </row>
    <row r="10478" spans="1:23" x14ac:dyDescent="0.3">
      <c r="A10478" s="6">
        <v>20179</v>
      </c>
      <c r="B10478" s="6" t="s">
        <v>33290</v>
      </c>
      <c r="C10478" s="6" t="s">
        <v>33291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12295</v>
      </c>
      <c r="M10478" s="6">
        <v>63</v>
      </c>
      <c r="N10478" s="6" t="str">
        <f>VLOOKUP(A10478,web_archive!D:AB,18,FALSE)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12299</v>
      </c>
      <c r="V10478" s="6" t="s">
        <v>12299</v>
      </c>
      <c r="W10478" s="6" t="s">
        <v>12299</v>
      </c>
    </row>
    <row r="10479" spans="1:23" x14ac:dyDescent="0.3">
      <c r="A10479" s="6">
        <v>20180</v>
      </c>
      <c r="B10479" s="6" t="s">
        <v>33292</v>
      </c>
      <c r="C10479" s="6" t="s">
        <v>33293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12295</v>
      </c>
      <c r="M10479" s="6">
        <v>63</v>
      </c>
      <c r="N10479" s="6" t="str">
        <f>VLOOKUP(A10479,web_archive!D:AB,18,FALSE)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12299</v>
      </c>
      <c r="V10479" s="6" t="s">
        <v>12299</v>
      </c>
      <c r="W10479" s="6" t="s">
        <v>12299</v>
      </c>
    </row>
    <row r="10480" spans="1:23" x14ac:dyDescent="0.3">
      <c r="A10480" s="6">
        <v>20181</v>
      </c>
      <c r="B10480" s="6" t="s">
        <v>33294</v>
      </c>
      <c r="C10480" s="6" t="s">
        <v>33295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12295</v>
      </c>
      <c r="M10480" s="6">
        <v>63</v>
      </c>
      <c r="N10480" s="6" t="str">
        <f>VLOOKUP(A10480,web_archive!D:AB,18,FALSE)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12299</v>
      </c>
      <c r="V10480" s="6" t="s">
        <v>12299</v>
      </c>
      <c r="W10480" s="6" t="s">
        <v>12299</v>
      </c>
    </row>
    <row r="10481" spans="1:23" x14ac:dyDescent="0.3">
      <c r="A10481" s="6">
        <v>20182</v>
      </c>
      <c r="B10481" s="6" t="s">
        <v>33296</v>
      </c>
      <c r="C10481" s="6" t="s">
        <v>33297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12295</v>
      </c>
      <c r="M10481" s="6">
        <v>63</v>
      </c>
      <c r="N10481" s="6" t="str">
        <f>VLOOKUP(A10481,web_archive!D:AB,18,FALSE)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12299</v>
      </c>
      <c r="V10481" s="6" t="s">
        <v>12299</v>
      </c>
      <c r="W10481" s="6" t="s">
        <v>12299</v>
      </c>
    </row>
    <row r="10482" spans="1:23" x14ac:dyDescent="0.3">
      <c r="A10482" s="6">
        <v>20183</v>
      </c>
      <c r="B10482" s="6" t="s">
        <v>33298</v>
      </c>
      <c r="C10482" s="6" t="s">
        <v>33299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12295</v>
      </c>
      <c r="M10482" s="6">
        <v>63</v>
      </c>
      <c r="N10482" s="6" t="str">
        <f>VLOOKUP(A10482,web_archive!D:AB,18,FALSE)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12299</v>
      </c>
      <c r="V10482" s="6" t="s">
        <v>12299</v>
      </c>
      <c r="W10482" s="6" t="s">
        <v>12299</v>
      </c>
    </row>
    <row r="10483" spans="1:23" x14ac:dyDescent="0.3">
      <c r="A10483" s="6">
        <v>20184</v>
      </c>
      <c r="B10483" s="6" t="s">
        <v>33300</v>
      </c>
      <c r="C10483" s="6" t="s">
        <v>33301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12295</v>
      </c>
      <c r="M10483" s="6">
        <v>63</v>
      </c>
      <c r="N10483" s="6" t="str">
        <f>VLOOKUP(A10483,web_archive!D:AB,18,FALSE)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12299</v>
      </c>
      <c r="V10483" s="6" t="s">
        <v>12299</v>
      </c>
      <c r="W10483" s="6" t="s">
        <v>12299</v>
      </c>
    </row>
    <row r="10484" spans="1:23" x14ac:dyDescent="0.3">
      <c r="A10484" s="6">
        <v>20185</v>
      </c>
      <c r="B10484" s="6" t="s">
        <v>33302</v>
      </c>
      <c r="C10484" s="6" t="s">
        <v>33303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12295</v>
      </c>
      <c r="M10484" s="6">
        <v>63</v>
      </c>
      <c r="N10484" s="6" t="str">
        <f>VLOOKUP(A10484,web_archive!D:AB,18,FALSE)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12299</v>
      </c>
      <c r="V10484" s="6" t="s">
        <v>12299</v>
      </c>
      <c r="W10484" s="6" t="s">
        <v>12299</v>
      </c>
    </row>
    <row r="10485" spans="1:23" x14ac:dyDescent="0.3">
      <c r="A10485" s="6">
        <v>20186</v>
      </c>
      <c r="B10485" s="6" t="s">
        <v>33304</v>
      </c>
      <c r="C10485" s="6" t="s">
        <v>33305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12295</v>
      </c>
      <c r="M10485" s="6">
        <v>63</v>
      </c>
      <c r="N10485" s="6" t="str">
        <f>VLOOKUP(A10485,web_archive!D:AB,18,FALSE)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12299</v>
      </c>
      <c r="V10485" s="6" t="s">
        <v>12299</v>
      </c>
      <c r="W10485" s="6" t="s">
        <v>12299</v>
      </c>
    </row>
    <row r="10486" spans="1:23" x14ac:dyDescent="0.3">
      <c r="A10486" s="6">
        <v>20187</v>
      </c>
      <c r="B10486" s="6" t="s">
        <v>33306</v>
      </c>
      <c r="C10486" s="6" t="s">
        <v>33307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12295</v>
      </c>
      <c r="M10486" s="6">
        <v>63</v>
      </c>
      <c r="N10486" s="6" t="str">
        <f>VLOOKUP(A10486,web_archive!D:AB,18,FALSE)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12299</v>
      </c>
      <c r="V10486" s="6" t="s">
        <v>12299</v>
      </c>
      <c r="W10486" s="6" t="s">
        <v>12299</v>
      </c>
    </row>
    <row r="10487" spans="1:23" x14ac:dyDescent="0.3">
      <c r="A10487" s="6">
        <v>20188</v>
      </c>
      <c r="B10487" s="6" t="s">
        <v>33308</v>
      </c>
      <c r="C10487" s="6" t="s">
        <v>33309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12295</v>
      </c>
      <c r="M10487" s="6">
        <v>63</v>
      </c>
      <c r="N10487" s="6" t="str">
        <f>VLOOKUP(A10487,web_archive!D:AB,18,FALSE)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12299</v>
      </c>
      <c r="V10487" s="6" t="s">
        <v>12299</v>
      </c>
      <c r="W10487" s="6" t="s">
        <v>12299</v>
      </c>
    </row>
    <row r="10488" spans="1:23" x14ac:dyDescent="0.3">
      <c r="A10488" s="6">
        <v>20189</v>
      </c>
      <c r="B10488" s="6" t="s">
        <v>33310</v>
      </c>
      <c r="C10488" s="6" t="s">
        <v>33311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12295</v>
      </c>
      <c r="M10488" s="6">
        <v>63</v>
      </c>
      <c r="N10488" s="6" t="str">
        <f>VLOOKUP(A10488,web_archive!D:AB,18,FALSE)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12299</v>
      </c>
      <c r="V10488" s="6" t="s">
        <v>12299</v>
      </c>
      <c r="W10488" s="6" t="s">
        <v>12299</v>
      </c>
    </row>
    <row r="10489" spans="1:23" x14ac:dyDescent="0.3">
      <c r="A10489" s="6">
        <v>20190</v>
      </c>
      <c r="B10489" s="6" t="s">
        <v>33312</v>
      </c>
      <c r="C10489" s="6" t="s">
        <v>33313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12295</v>
      </c>
      <c r="M10489" s="6">
        <v>63</v>
      </c>
      <c r="N10489" s="6" t="str">
        <f>VLOOKUP(A10489,web_archive!D:AB,18,FALSE)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12299</v>
      </c>
      <c r="V10489" s="6" t="s">
        <v>12299</v>
      </c>
      <c r="W10489" s="6" t="s">
        <v>12299</v>
      </c>
    </row>
    <row r="10490" spans="1:23" x14ac:dyDescent="0.3">
      <c r="A10490" s="6">
        <v>20191</v>
      </c>
      <c r="B10490" s="6" t="s">
        <v>33314</v>
      </c>
      <c r="C10490" s="6" t="s">
        <v>33315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12295</v>
      </c>
      <c r="M10490" s="6">
        <v>63</v>
      </c>
      <c r="N10490" s="6" t="str">
        <f>VLOOKUP(A10490,web_archive!D:AB,18,FALSE)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12299</v>
      </c>
      <c r="V10490" s="6" t="s">
        <v>12299</v>
      </c>
      <c r="W10490" s="6" t="s">
        <v>12299</v>
      </c>
    </row>
    <row r="10491" spans="1:23" x14ac:dyDescent="0.3">
      <c r="A10491" s="6">
        <v>20192</v>
      </c>
      <c r="B10491" s="6" t="s">
        <v>33316</v>
      </c>
      <c r="C10491" s="6" t="s">
        <v>33317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12295</v>
      </c>
      <c r="M10491" s="6">
        <v>63</v>
      </c>
      <c r="N10491" s="6" t="str">
        <f>VLOOKUP(A10491,web_archive!D:AB,18,FALSE)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12299</v>
      </c>
      <c r="V10491" s="6" t="s">
        <v>12299</v>
      </c>
      <c r="W10491" s="6" t="s">
        <v>12299</v>
      </c>
    </row>
    <row r="10492" spans="1:23" x14ac:dyDescent="0.3">
      <c r="A10492" s="6">
        <v>20193</v>
      </c>
      <c r="B10492" s="6" t="s">
        <v>33318</v>
      </c>
      <c r="C10492" s="6" t="s">
        <v>33319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12295</v>
      </c>
      <c r="M10492" s="6">
        <v>63</v>
      </c>
      <c r="N10492" s="6" t="str">
        <f>VLOOKUP(A10492,web_archive!D:AB,18,FALSE)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12299</v>
      </c>
      <c r="V10492" s="6" t="s">
        <v>12299</v>
      </c>
      <c r="W10492" s="6" t="s">
        <v>12299</v>
      </c>
    </row>
    <row r="10493" spans="1:23" x14ac:dyDescent="0.3">
      <c r="A10493" s="6">
        <v>20194</v>
      </c>
      <c r="B10493" s="6" t="s">
        <v>33320</v>
      </c>
      <c r="C10493" s="6" t="s">
        <v>33321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12295</v>
      </c>
      <c r="M10493" s="6">
        <v>63</v>
      </c>
      <c r="N10493" s="6" t="str">
        <f>VLOOKUP(A10493,web_archive!D:AB,18,FALSE)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12299</v>
      </c>
      <c r="V10493" s="6" t="s">
        <v>12299</v>
      </c>
      <c r="W10493" s="6" t="s">
        <v>12299</v>
      </c>
    </row>
    <row r="10494" spans="1:23" x14ac:dyDescent="0.3">
      <c r="A10494" s="6">
        <v>20195</v>
      </c>
      <c r="B10494" s="6" t="s">
        <v>33322</v>
      </c>
      <c r="C10494" s="6" t="s">
        <v>33323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12295</v>
      </c>
      <c r="M10494" s="6">
        <v>63</v>
      </c>
      <c r="N10494" s="6" t="str">
        <f>VLOOKUP(A10494,web_archive!D:AB,18,FALSE)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12299</v>
      </c>
      <c r="V10494" s="6" t="s">
        <v>12299</v>
      </c>
      <c r="W10494" s="6" t="s">
        <v>12299</v>
      </c>
    </row>
    <row r="10495" spans="1:23" x14ac:dyDescent="0.3">
      <c r="A10495" s="6">
        <v>20196</v>
      </c>
      <c r="B10495" s="6" t="s">
        <v>33324</v>
      </c>
      <c r="C10495" s="6" t="s">
        <v>33325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12295</v>
      </c>
      <c r="M10495" s="6">
        <v>63</v>
      </c>
      <c r="N10495" s="6" t="str">
        <f>VLOOKUP(A10495,web_archive!D:AB,18,FALSE)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12299</v>
      </c>
      <c r="V10495" s="6" t="s">
        <v>12299</v>
      </c>
      <c r="W10495" s="6" t="s">
        <v>12299</v>
      </c>
    </row>
    <row r="10496" spans="1:23" x14ac:dyDescent="0.3">
      <c r="A10496" s="6">
        <v>20197</v>
      </c>
      <c r="B10496" s="6" t="s">
        <v>33326</v>
      </c>
      <c r="C10496" s="6" t="s">
        <v>33327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12295</v>
      </c>
      <c r="M10496" s="6">
        <v>63</v>
      </c>
      <c r="N10496" s="6" t="str">
        <f>VLOOKUP(A10496,web_archive!D:AB,18,FALSE)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12299</v>
      </c>
      <c r="V10496" s="6" t="s">
        <v>12299</v>
      </c>
      <c r="W10496" s="6" t="s">
        <v>12299</v>
      </c>
    </row>
    <row r="10497" spans="1:25" x14ac:dyDescent="0.3">
      <c r="A10497" s="6">
        <v>20198</v>
      </c>
      <c r="B10497" s="6" t="s">
        <v>33328</v>
      </c>
      <c r="C10497" s="6" t="s">
        <v>33329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12295</v>
      </c>
      <c r="M10497" s="6">
        <v>63</v>
      </c>
      <c r="N10497" s="6" t="str">
        <f>VLOOKUP(A10497,web_archive!D:AB,18,FALSE)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12299</v>
      </c>
      <c r="V10497" s="6" t="s">
        <v>12299</v>
      </c>
      <c r="W10497" s="6" t="s">
        <v>12299</v>
      </c>
      <c r="X10497" s="6"/>
      <c r="Y10497" s="6"/>
    </row>
    <row r="10498" spans="1:25" x14ac:dyDescent="0.3">
      <c r="A10498" s="6">
        <v>20199</v>
      </c>
      <c r="B10498" s="6" t="s">
        <v>33330</v>
      </c>
      <c r="C10498" s="6" t="s">
        <v>33331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12295</v>
      </c>
      <c r="M10498" s="6">
        <v>63</v>
      </c>
      <c r="N10498" s="6" t="str">
        <f>VLOOKUP(A10498,web_archive!D:AB,18,FALSE)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12299</v>
      </c>
      <c r="V10498" s="6" t="s">
        <v>12299</v>
      </c>
      <c r="W10498" s="6" t="s">
        <v>12299</v>
      </c>
      <c r="X10498" s="6"/>
      <c r="Y10498" s="6"/>
    </row>
    <row r="10499" spans="1:25" x14ac:dyDescent="0.3">
      <c r="A10499" s="6">
        <v>20200</v>
      </c>
      <c r="B10499" s="6" t="s">
        <v>33332</v>
      </c>
      <c r="C10499" s="6" t="s">
        <v>33333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12295</v>
      </c>
      <c r="M10499" s="6">
        <v>63</v>
      </c>
      <c r="N10499" s="6" t="str">
        <f>VLOOKUP(A10499,web_archive!D:AB,18,FALSE)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12299</v>
      </c>
      <c r="V10499" s="6" t="s">
        <v>12299</v>
      </c>
      <c r="W10499" s="6" t="s">
        <v>12299</v>
      </c>
      <c r="X10499" s="6"/>
      <c r="Y10499" s="6"/>
    </row>
    <row r="10500" spans="1:25" x14ac:dyDescent="0.3">
      <c r="A10500" s="6">
        <v>20201</v>
      </c>
      <c r="B10500" s="6" t="s">
        <v>33334</v>
      </c>
      <c r="C10500" s="6" t="s">
        <v>33335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12295</v>
      </c>
      <c r="M10500" s="6">
        <v>63</v>
      </c>
      <c r="N10500" s="6" t="str">
        <f>VLOOKUP(A10500,web_archive!D:AB,18,FALSE)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12299</v>
      </c>
      <c r="V10500" s="6" t="s">
        <v>12299</v>
      </c>
      <c r="W10500" s="6" t="s">
        <v>12299</v>
      </c>
      <c r="X10500" s="6"/>
      <c r="Y10500" s="6"/>
    </row>
    <row r="10501" spans="1:25" x14ac:dyDescent="0.3">
      <c r="A10501" s="6">
        <v>20202</v>
      </c>
      <c r="B10501" s="6" t="s">
        <v>33336</v>
      </c>
      <c r="C10501" s="6" t="s">
        <v>33337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12295</v>
      </c>
      <c r="M10501" s="6">
        <v>63</v>
      </c>
      <c r="N10501" s="6" t="str">
        <f>VLOOKUP(A10501,web_archive!D:AB,18,FALSE)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12299</v>
      </c>
      <c r="V10501" s="6" t="s">
        <v>12299</v>
      </c>
      <c r="W10501" s="6" t="s">
        <v>12299</v>
      </c>
      <c r="X10501" s="6"/>
      <c r="Y10501" s="6"/>
    </row>
    <row r="10502" spans="1:25" x14ac:dyDescent="0.3">
      <c r="A10502" s="6">
        <v>20203</v>
      </c>
      <c r="B10502" s="6" t="s">
        <v>33338</v>
      </c>
      <c r="C10502" s="6" t="s">
        <v>33339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12295</v>
      </c>
      <c r="M10502" s="6">
        <v>63</v>
      </c>
      <c r="N10502" s="6" t="str">
        <f>VLOOKUP(A10502,web_archive!D:AB,18,FALSE)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12299</v>
      </c>
      <c r="V10502" s="6" t="s">
        <v>12299</v>
      </c>
      <c r="W10502" s="6" t="s">
        <v>12299</v>
      </c>
      <c r="X10502" s="6"/>
      <c r="Y10502" s="6"/>
    </row>
    <row r="10503" spans="1:25" x14ac:dyDescent="0.3">
      <c r="A10503" s="6">
        <v>20204</v>
      </c>
      <c r="B10503" s="6" t="s">
        <v>33340</v>
      </c>
      <c r="C10503" s="6" t="s">
        <v>33341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12295</v>
      </c>
      <c r="M10503" s="6">
        <v>63</v>
      </c>
      <c r="N10503" s="6" t="str">
        <f>VLOOKUP(A10503,web_archive!D:AB,18,FALSE)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12299</v>
      </c>
      <c r="V10503" s="6" t="s">
        <v>12299</v>
      </c>
      <c r="W10503" s="6" t="s">
        <v>12299</v>
      </c>
      <c r="X10503" s="6"/>
      <c r="Y10503" s="6"/>
    </row>
    <row r="10504" spans="1:25" x14ac:dyDescent="0.3">
      <c r="A10504" s="6">
        <v>20205</v>
      </c>
      <c r="B10504" s="6" t="s">
        <v>33342</v>
      </c>
      <c r="C10504" s="6" t="s">
        <v>33343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12295</v>
      </c>
      <c r="M10504" s="6">
        <v>63</v>
      </c>
      <c r="N10504" s="6" t="str">
        <f>VLOOKUP(A10504,web_archive!D:AB,18,FALSE)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12299</v>
      </c>
      <c r="V10504" s="6" t="s">
        <v>12299</v>
      </c>
      <c r="W10504" s="6" t="s">
        <v>12299</v>
      </c>
      <c r="X10504" s="6"/>
      <c r="Y10504" s="6"/>
    </row>
    <row r="10505" spans="1:25" x14ac:dyDescent="0.3">
      <c r="A10505" s="6">
        <v>20206</v>
      </c>
      <c r="B10505" s="6" t="s">
        <v>33344</v>
      </c>
      <c r="C10505" s="6" t="s">
        <v>33345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12295</v>
      </c>
      <c r="M10505" s="6">
        <v>63</v>
      </c>
      <c r="N10505" s="6" t="str">
        <f>VLOOKUP(A10505,web_archive!D:AB,18,FALSE)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12299</v>
      </c>
      <c r="V10505" s="6" t="s">
        <v>12299</v>
      </c>
      <c r="W10505" s="6" t="s">
        <v>12299</v>
      </c>
      <c r="X10505" s="6"/>
      <c r="Y10505" s="6"/>
    </row>
    <row r="10506" spans="1:25" x14ac:dyDescent="0.3">
      <c r="A10506" s="6">
        <v>20207</v>
      </c>
      <c r="B10506" s="6" t="s">
        <v>33346</v>
      </c>
      <c r="C10506" s="6" t="s">
        <v>33347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12295</v>
      </c>
      <c r="M10506" s="6">
        <v>63</v>
      </c>
      <c r="N10506" s="6" t="str">
        <f>VLOOKUP(A10506,web_archive!D:AB,18,FALSE)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12299</v>
      </c>
      <c r="V10506" s="6" t="s">
        <v>12299</v>
      </c>
      <c r="W10506" s="6" t="s">
        <v>12299</v>
      </c>
      <c r="X10506" s="6"/>
      <c r="Y10506" s="6"/>
    </row>
    <row r="10507" spans="1:25" x14ac:dyDescent="0.3">
      <c r="A10507" s="6">
        <v>20208</v>
      </c>
      <c r="B10507" s="6" t="s">
        <v>33348</v>
      </c>
      <c r="C10507" s="6" t="s">
        <v>33349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12295</v>
      </c>
      <c r="M10507" s="6">
        <v>63</v>
      </c>
      <c r="N10507" s="6" t="str">
        <f>VLOOKUP(A10507,web_archive!D:AB,18,FALSE)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12299</v>
      </c>
      <c r="V10507" s="6" t="s">
        <v>12299</v>
      </c>
      <c r="W10507" s="6" t="s">
        <v>12299</v>
      </c>
      <c r="X10507" s="6"/>
      <c r="Y10507" s="6"/>
    </row>
    <row r="10508" spans="1:25" x14ac:dyDescent="0.3">
      <c r="A10508" s="6">
        <v>20209</v>
      </c>
      <c r="B10508" s="6" t="s">
        <v>33350</v>
      </c>
      <c r="C10508" s="6" t="s">
        <v>33351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12295</v>
      </c>
      <c r="M10508" s="6">
        <v>63</v>
      </c>
      <c r="N10508" s="6" t="str">
        <f>VLOOKUP(A10508,web_archive!D:AB,18,FALSE)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12299</v>
      </c>
      <c r="V10508" s="6" t="s">
        <v>33352</v>
      </c>
      <c r="W10508" s="6">
        <v>-1</v>
      </c>
      <c r="X10508" s="6" t="s">
        <v>12298</v>
      </c>
      <c r="Y10508" s="6" t="s">
        <v>33353</v>
      </c>
    </row>
    <row r="10509" spans="1:25" x14ac:dyDescent="0.3">
      <c r="A10509" s="6">
        <v>20210</v>
      </c>
      <c r="B10509" s="6" t="s">
        <v>33354</v>
      </c>
      <c r="C10509" s="6" t="s">
        <v>33345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12295</v>
      </c>
      <c r="M10509" s="6">
        <v>63</v>
      </c>
      <c r="N10509" s="6" t="str">
        <f>VLOOKUP(A10509,web_archive!D:AB,18,FALSE)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12299</v>
      </c>
      <c r="V10509" s="6" t="s">
        <v>12299</v>
      </c>
      <c r="W10509" s="6" t="s">
        <v>12299</v>
      </c>
      <c r="X10509" s="6"/>
      <c r="Y10509" s="6"/>
    </row>
    <row r="10510" spans="1:25" x14ac:dyDescent="0.3">
      <c r="A10510" s="6">
        <v>20211</v>
      </c>
      <c r="B10510" s="6" t="s">
        <v>33355</v>
      </c>
      <c r="C10510" s="6" t="s">
        <v>33345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12295</v>
      </c>
      <c r="M10510" s="6">
        <v>63</v>
      </c>
      <c r="N10510" s="6" t="str">
        <f>VLOOKUP(A10510,web_archive!D:AB,18,FALSE)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12299</v>
      </c>
      <c r="V10510" s="6" t="s">
        <v>12299</v>
      </c>
      <c r="W10510" s="6" t="s">
        <v>12299</v>
      </c>
      <c r="X10510" s="6"/>
      <c r="Y10510" s="6"/>
    </row>
    <row r="10511" spans="1:25" x14ac:dyDescent="0.3">
      <c r="A10511" s="6">
        <v>20212</v>
      </c>
      <c r="B10511" s="6" t="s">
        <v>33356</v>
      </c>
      <c r="C10511" s="6" t="s">
        <v>33357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12295</v>
      </c>
      <c r="M10511" s="6">
        <v>63</v>
      </c>
      <c r="N10511" s="6" t="e">
        <f>VLOOKUP(A10511,web_archive!D:AB,18,FALSE)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12299</v>
      </c>
      <c r="V10511" s="6" t="s">
        <v>12299</v>
      </c>
      <c r="W10511" s="6" t="s">
        <v>12299</v>
      </c>
      <c r="X10511" s="6"/>
      <c r="Y10511" s="6"/>
    </row>
    <row r="10512" spans="1:25" x14ac:dyDescent="0.3">
      <c r="A10512" s="6">
        <v>20213</v>
      </c>
      <c r="B10512" s="6" t="s">
        <v>33358</v>
      </c>
      <c r="C10512" s="6" t="s">
        <v>33359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12295</v>
      </c>
      <c r="M10512" s="6">
        <v>63</v>
      </c>
      <c r="N10512" s="6" t="str">
        <f>VLOOKUP(A10512,web_archive!D:AB,18,FALSE)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12299</v>
      </c>
      <c r="V10512" s="6" t="s">
        <v>12299</v>
      </c>
      <c r="W10512" s="6" t="s">
        <v>12299</v>
      </c>
      <c r="X10512" s="6"/>
      <c r="Y10512" s="6"/>
    </row>
    <row r="10513" spans="1:23" x14ac:dyDescent="0.3">
      <c r="A10513" s="6">
        <v>20214</v>
      </c>
      <c r="B10513" s="6" t="s">
        <v>33360</v>
      </c>
      <c r="C10513" s="6" t="s">
        <v>33361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12295</v>
      </c>
      <c r="M10513" s="6">
        <v>63</v>
      </c>
      <c r="N10513" s="6" t="str">
        <f>VLOOKUP(A10513,web_archive!D:AB,18,FALSE)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12299</v>
      </c>
      <c r="V10513" s="6" t="s">
        <v>12299</v>
      </c>
      <c r="W10513" s="6" t="s">
        <v>12299</v>
      </c>
    </row>
    <row r="10514" spans="1:23" x14ac:dyDescent="0.3">
      <c r="A10514" s="6">
        <v>20215</v>
      </c>
      <c r="B10514" s="6" t="s">
        <v>33362</v>
      </c>
      <c r="C10514" s="6" t="s">
        <v>33363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12295</v>
      </c>
      <c r="M10514" s="6">
        <v>63</v>
      </c>
      <c r="N10514" s="6" t="str">
        <f>VLOOKUP(A10514,web_archive!D:AB,18,FALSE)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12299</v>
      </c>
      <c r="V10514" s="6" t="s">
        <v>12299</v>
      </c>
      <c r="W10514" s="6" t="s">
        <v>12299</v>
      </c>
    </row>
    <row r="10515" spans="1:23" x14ac:dyDescent="0.3">
      <c r="A10515" s="6">
        <v>20216</v>
      </c>
      <c r="B10515" s="6" t="s">
        <v>33364</v>
      </c>
      <c r="C10515" s="6" t="s">
        <v>33365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12295</v>
      </c>
      <c r="M10515" s="6">
        <v>63</v>
      </c>
      <c r="N10515" s="6" t="e">
        <f>VLOOKUP(A10515,web_archive!D:AB,18,FALSE)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12299</v>
      </c>
      <c r="V10515" s="6" t="s">
        <v>12299</v>
      </c>
      <c r="W10515" s="6" t="s">
        <v>12299</v>
      </c>
    </row>
    <row r="10516" spans="1:23" x14ac:dyDescent="0.3">
      <c r="A10516" s="6">
        <v>20217</v>
      </c>
      <c r="B10516" s="6" t="s">
        <v>33366</v>
      </c>
      <c r="C10516" s="6" t="s">
        <v>33367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12295</v>
      </c>
      <c r="M10516" s="6">
        <v>63</v>
      </c>
      <c r="N10516" s="6" t="e">
        <f>VLOOKUP(A10516,web_archive!D:AB,18,FALSE)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12299</v>
      </c>
      <c r="V10516" s="6" t="s">
        <v>12299</v>
      </c>
      <c r="W10516" s="6" t="s">
        <v>12299</v>
      </c>
    </row>
    <row r="10517" spans="1:23" x14ac:dyDescent="0.3">
      <c r="A10517" s="6">
        <v>20218</v>
      </c>
      <c r="B10517" s="6" t="s">
        <v>33368</v>
      </c>
      <c r="C10517" s="6" t="s">
        <v>33369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12295</v>
      </c>
      <c r="M10517" s="6">
        <v>63</v>
      </c>
      <c r="N10517" s="6" t="e">
        <f>VLOOKUP(A10517,web_archive!D:AB,18,FALSE)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12299</v>
      </c>
      <c r="V10517" s="6" t="s">
        <v>12299</v>
      </c>
      <c r="W10517" s="6" t="s">
        <v>12299</v>
      </c>
    </row>
    <row r="10518" spans="1:23" x14ac:dyDescent="0.3">
      <c r="A10518" s="6">
        <v>20219</v>
      </c>
      <c r="B10518" s="6" t="s">
        <v>33370</v>
      </c>
      <c r="C10518" s="6" t="s">
        <v>33371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12295</v>
      </c>
      <c r="M10518" s="6">
        <v>63</v>
      </c>
      <c r="N10518" s="6" t="e">
        <f>VLOOKUP(A10518,web_archive!D:AB,18,FALSE)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12299</v>
      </c>
      <c r="V10518" s="6" t="s">
        <v>12299</v>
      </c>
      <c r="W10518" s="6" t="s">
        <v>12299</v>
      </c>
    </row>
    <row r="10519" spans="1:23" x14ac:dyDescent="0.3">
      <c r="A10519" s="6">
        <v>20220</v>
      </c>
      <c r="B10519" s="6" t="s">
        <v>33372</v>
      </c>
      <c r="C10519" s="6" t="s">
        <v>33373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12295</v>
      </c>
      <c r="M10519" s="6">
        <v>63</v>
      </c>
      <c r="N10519" s="6" t="e">
        <f>VLOOKUP(A10519,web_archive!D:AB,18,FALSE)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12299</v>
      </c>
      <c r="V10519" s="6" t="s">
        <v>12299</v>
      </c>
      <c r="W10519" s="6" t="s">
        <v>12299</v>
      </c>
    </row>
    <row r="10520" spans="1:23" x14ac:dyDescent="0.3">
      <c r="A10520" s="6">
        <v>20221</v>
      </c>
      <c r="B10520" s="6" t="s">
        <v>33374</v>
      </c>
      <c r="C10520" s="6" t="s">
        <v>33375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12295</v>
      </c>
      <c r="M10520" s="6">
        <v>63</v>
      </c>
      <c r="N10520" s="6" t="e">
        <f>VLOOKUP(A10520,web_archive!D:AB,18,FALSE)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12299</v>
      </c>
      <c r="V10520" s="6" t="s">
        <v>12299</v>
      </c>
      <c r="W10520" s="6" t="s">
        <v>12299</v>
      </c>
    </row>
    <row r="10521" spans="1:23" x14ac:dyDescent="0.3">
      <c r="A10521" s="6">
        <v>20222</v>
      </c>
      <c r="B10521" s="6" t="s">
        <v>33376</v>
      </c>
      <c r="C10521" s="6" t="s">
        <v>33377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12295</v>
      </c>
      <c r="M10521" s="6">
        <v>63</v>
      </c>
      <c r="N10521" s="6" t="e">
        <f>VLOOKUP(A10521,web_archive!D:AB,18,FALSE)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12299</v>
      </c>
      <c r="V10521" s="6" t="s">
        <v>12299</v>
      </c>
      <c r="W10521" s="6" t="s">
        <v>12299</v>
      </c>
    </row>
    <row r="10522" spans="1:23" x14ac:dyDescent="0.3">
      <c r="A10522" s="6">
        <v>20223</v>
      </c>
      <c r="B10522" s="6" t="s">
        <v>33378</v>
      </c>
      <c r="C10522" s="6" t="s">
        <v>33379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12295</v>
      </c>
      <c r="M10522" s="6">
        <v>63</v>
      </c>
      <c r="N10522" s="6" t="e">
        <f>VLOOKUP(A10522,web_archive!D:AB,18,FALSE)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12299</v>
      </c>
      <c r="V10522" s="6" t="s">
        <v>12299</v>
      </c>
      <c r="W10522" s="6" t="s">
        <v>12299</v>
      </c>
    </row>
    <row r="10523" spans="1:23" x14ac:dyDescent="0.3">
      <c r="A10523" s="6">
        <v>20224</v>
      </c>
      <c r="B10523" s="6" t="s">
        <v>33380</v>
      </c>
      <c r="C10523" s="6" t="s">
        <v>33381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12295</v>
      </c>
      <c r="M10523" s="6">
        <v>63</v>
      </c>
      <c r="N10523" s="6" t="e">
        <f>VLOOKUP(A10523,web_archive!D:AB,18,FALSE)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12299</v>
      </c>
      <c r="V10523" s="6" t="s">
        <v>12299</v>
      </c>
      <c r="W10523" s="6" t="s">
        <v>12299</v>
      </c>
    </row>
    <row r="10524" spans="1:23" x14ac:dyDescent="0.3">
      <c r="A10524" s="6">
        <v>20225</v>
      </c>
      <c r="B10524" s="6" t="s">
        <v>33382</v>
      </c>
      <c r="C10524" s="6" t="s">
        <v>33383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12295</v>
      </c>
      <c r="M10524" s="6">
        <v>63</v>
      </c>
      <c r="N10524" s="6" t="e">
        <f>VLOOKUP(A10524,web_archive!D:AB,18,FALSE)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12299</v>
      </c>
      <c r="V10524" s="6" t="s">
        <v>12299</v>
      </c>
      <c r="W10524" s="6" t="s">
        <v>12299</v>
      </c>
    </row>
    <row r="10525" spans="1:23" x14ac:dyDescent="0.3">
      <c r="A10525" s="6">
        <v>20226</v>
      </c>
      <c r="B10525" s="6" t="s">
        <v>33384</v>
      </c>
      <c r="C10525" s="6" t="s">
        <v>33385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12295</v>
      </c>
      <c r="M10525" s="6">
        <v>63</v>
      </c>
      <c r="N10525" s="6" t="e">
        <f>VLOOKUP(A10525,web_archive!D:AB,18,FALSE)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12299</v>
      </c>
      <c r="V10525" s="6" t="s">
        <v>12299</v>
      </c>
      <c r="W10525" s="6" t="s">
        <v>12299</v>
      </c>
    </row>
    <row r="10526" spans="1:23" x14ac:dyDescent="0.3">
      <c r="A10526" s="6">
        <v>20227</v>
      </c>
      <c r="B10526" s="6" t="s">
        <v>33386</v>
      </c>
      <c r="C10526" s="6" t="s">
        <v>33387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12295</v>
      </c>
      <c r="M10526" s="6">
        <v>63</v>
      </c>
      <c r="N10526" s="6" t="e">
        <f>VLOOKUP(A10526,web_archive!D:AB,18,FALSE)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12299</v>
      </c>
      <c r="V10526" s="6" t="s">
        <v>12299</v>
      </c>
      <c r="W10526" s="6" t="s">
        <v>12299</v>
      </c>
    </row>
    <row r="10527" spans="1:23" x14ac:dyDescent="0.3">
      <c r="A10527" s="6">
        <v>20228</v>
      </c>
      <c r="B10527" s="6" t="s">
        <v>33388</v>
      </c>
      <c r="C10527" s="6" t="s">
        <v>33389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12295</v>
      </c>
      <c r="M10527" s="6">
        <v>63</v>
      </c>
      <c r="N10527" s="6" t="str">
        <f>VLOOKUP(A10527,web_archive!D:AB,18,FALSE)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12299</v>
      </c>
      <c r="V10527" s="6" t="s">
        <v>12299</v>
      </c>
      <c r="W10527" s="6" t="s">
        <v>12299</v>
      </c>
    </row>
    <row r="10528" spans="1:23" x14ac:dyDescent="0.3">
      <c r="A10528" s="6">
        <v>20230</v>
      </c>
      <c r="B10528" s="6" t="s">
        <v>33390</v>
      </c>
      <c r="C10528" s="6" t="s">
        <v>33391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12295</v>
      </c>
      <c r="M10528" s="6">
        <v>63</v>
      </c>
      <c r="N10528" s="6" t="str">
        <f>VLOOKUP(A10528,web_archive!D:AB,18,FALSE)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12299</v>
      </c>
      <c r="V10528" s="6" t="s">
        <v>12299</v>
      </c>
      <c r="W10528" s="6" t="s">
        <v>12299</v>
      </c>
    </row>
    <row r="10529" spans="1:31" x14ac:dyDescent="0.3">
      <c r="A10529" s="6">
        <v>20231</v>
      </c>
      <c r="B10529" s="6" t="s">
        <v>33392</v>
      </c>
      <c r="C10529" s="6" t="s">
        <v>33393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12295</v>
      </c>
      <c r="M10529" s="6">
        <v>63</v>
      </c>
      <c r="N10529" s="6" t="str">
        <f>VLOOKUP(A10529,web_archive!D:AB,18,FALSE)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12299</v>
      </c>
      <c r="V10529" s="6" t="s">
        <v>12299</v>
      </c>
      <c r="W10529" s="6" t="s">
        <v>12299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33394</v>
      </c>
      <c r="C10530" s="6" t="s">
        <v>33395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12295</v>
      </c>
      <c r="M10530" s="6">
        <v>63</v>
      </c>
      <c r="N10530" s="6" t="str">
        <f>VLOOKUP(A10530,web_archive!D:AB,18,FALSE)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12299</v>
      </c>
      <c r="V10530" s="6" t="s">
        <v>12299</v>
      </c>
      <c r="W10530" s="6" t="s">
        <v>12299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33396</v>
      </c>
      <c r="C10531" s="6" t="s">
        <v>33397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12295</v>
      </c>
      <c r="M10531" s="6">
        <v>63</v>
      </c>
      <c r="N10531" s="6" t="str">
        <f>VLOOKUP(A10531,web_archive!D:AB,18,FALSE)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12299</v>
      </c>
      <c r="V10531" s="6" t="s">
        <v>12299</v>
      </c>
      <c r="W10531" s="6" t="s">
        <v>12299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33398</v>
      </c>
      <c r="C10532" s="6" t="s">
        <v>33399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12295</v>
      </c>
      <c r="M10532" s="6">
        <v>63</v>
      </c>
      <c r="N10532" s="6" t="str">
        <f>VLOOKUP(A10532,web_archive!D:AB,18,FALSE)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12807</v>
      </c>
      <c r="V10532" s="6" t="s">
        <v>17122</v>
      </c>
      <c r="W10532" s="6" t="s">
        <v>13506</v>
      </c>
      <c r="X10532" s="6" t="s">
        <v>13898</v>
      </c>
      <c r="Y10532" s="6" t="s">
        <v>13700</v>
      </c>
      <c r="Z10532" s="6" t="s">
        <v>13898</v>
      </c>
      <c r="AA10532" s="6" t="s">
        <v>33400</v>
      </c>
      <c r="AB10532" s="6">
        <v>519</v>
      </c>
      <c r="AC10532" s="6" t="s">
        <v>33401</v>
      </c>
      <c r="AD10532" s="6" t="s">
        <v>12299</v>
      </c>
      <c r="AE10532" s="6" t="s">
        <v>12299</v>
      </c>
    </row>
    <row r="10533" spans="1:31" x14ac:dyDescent="0.3">
      <c r="A10533" s="6">
        <v>20235</v>
      </c>
      <c r="B10533" s="6" t="s">
        <v>33402</v>
      </c>
      <c r="C10533" s="6" t="s">
        <v>33403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12295</v>
      </c>
      <c r="M10533" s="6">
        <v>63</v>
      </c>
      <c r="N10533" s="6" t="str">
        <f>VLOOKUP(A10533,web_archive!D:AB,18,FALSE)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12299</v>
      </c>
      <c r="V10533" s="6" t="s">
        <v>12299</v>
      </c>
      <c r="W10533" s="6" t="s">
        <v>12299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33404</v>
      </c>
      <c r="C10534" s="6" t="s">
        <v>33405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12295</v>
      </c>
      <c r="M10534" s="6">
        <v>63</v>
      </c>
      <c r="N10534" s="6" t="str">
        <f>VLOOKUP(A10534,web_archive!D:AB,18,FALSE)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12299</v>
      </c>
      <c r="V10534" s="6" t="s">
        <v>12299</v>
      </c>
      <c r="W10534" s="6" t="s">
        <v>12299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33406</v>
      </c>
      <c r="C10535" s="6" t="s">
        <v>33407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12295</v>
      </c>
      <c r="M10535" s="6">
        <v>63</v>
      </c>
      <c r="N10535" s="6" t="e">
        <f>VLOOKUP(A10535,web_archive!D:AB,18,FALSE)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12299</v>
      </c>
      <c r="V10535" s="6" t="s">
        <v>12299</v>
      </c>
      <c r="W10535" s="6" t="s">
        <v>12299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33408</v>
      </c>
      <c r="C10536" s="6" t="s">
        <v>33409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12295</v>
      </c>
      <c r="M10536" s="6">
        <v>63</v>
      </c>
      <c r="N10536" s="6" t="str">
        <f>VLOOKUP(A10536,web_archive!D:AB,18,FALSE)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12299</v>
      </c>
      <c r="V10536" s="6" t="s">
        <v>12299</v>
      </c>
      <c r="W10536" s="6" t="s">
        <v>12299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33410</v>
      </c>
      <c r="C10537" s="6" t="s">
        <v>33411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12295</v>
      </c>
      <c r="M10537" s="6">
        <v>63</v>
      </c>
      <c r="N10537" s="6" t="str">
        <f>VLOOKUP(A10537,web_archive!D:AB,18,FALSE)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12299</v>
      </c>
      <c r="V10537" s="6" t="s">
        <v>12299</v>
      </c>
      <c r="W10537" s="6" t="s">
        <v>12299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33412</v>
      </c>
      <c r="C10538" s="6" t="s">
        <v>33413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12295</v>
      </c>
      <c r="M10538" s="6">
        <v>63</v>
      </c>
      <c r="N10538" s="6" t="str">
        <f>VLOOKUP(A10538,web_archive!D:AB,18,FALSE)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33414</v>
      </c>
      <c r="V10538" s="6" t="s">
        <v>12299</v>
      </c>
      <c r="W10538" s="6" t="s">
        <v>12299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33415</v>
      </c>
      <c r="C10539" s="6" t="s">
        <v>33416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12295</v>
      </c>
      <c r="M10539" s="6">
        <v>63</v>
      </c>
      <c r="N10539" s="6" t="str">
        <f>VLOOKUP(A10539,web_archive!D:AB,18,FALSE)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12299</v>
      </c>
      <c r="V10539" s="6" t="s">
        <v>12299</v>
      </c>
      <c r="W10539" s="6" t="s">
        <v>12299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33417</v>
      </c>
      <c r="C10540" s="6" t="s">
        <v>33418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12295</v>
      </c>
      <c r="M10540" s="6">
        <v>63</v>
      </c>
      <c r="N10540" s="6" t="str">
        <f>VLOOKUP(A10540,web_archive!D:AB,18,FALSE)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12299</v>
      </c>
      <c r="V10540" s="6" t="s">
        <v>12299</v>
      </c>
      <c r="W10540" s="6" t="s">
        <v>12299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33419</v>
      </c>
      <c r="C10541" s="6" t="s">
        <v>33420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12295</v>
      </c>
      <c r="M10541" s="6">
        <v>63</v>
      </c>
      <c r="N10541" s="6" t="str">
        <f>VLOOKUP(A10541,web_archive!D:AB,18,FALSE)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12299</v>
      </c>
      <c r="V10541" s="6" t="s">
        <v>12299</v>
      </c>
      <c r="W10541" s="6" t="s">
        <v>12299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33421</v>
      </c>
      <c r="C10542" s="6" t="s">
        <v>33422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12295</v>
      </c>
      <c r="M10542" s="6">
        <v>63</v>
      </c>
      <c r="N10542" s="6" t="str">
        <f>VLOOKUP(A10542,web_archive!D:AB,18,FALSE)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12299</v>
      </c>
      <c r="V10542" s="6" t="s">
        <v>12299</v>
      </c>
      <c r="W10542" s="6" t="s">
        <v>12299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33423</v>
      </c>
      <c r="C10543" s="6" t="s">
        <v>33424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12295</v>
      </c>
      <c r="M10543" s="6">
        <v>63</v>
      </c>
      <c r="N10543" s="6" t="str">
        <f>VLOOKUP(A10543,web_archive!D:AB,18,FALSE)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12299</v>
      </c>
      <c r="V10543" s="6" t="s">
        <v>12299</v>
      </c>
      <c r="W10543" s="6" t="s">
        <v>12299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33425</v>
      </c>
      <c r="C10544" s="6" t="s">
        <v>33426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12295</v>
      </c>
      <c r="M10544" s="6">
        <v>63</v>
      </c>
      <c r="N10544" s="6" t="str">
        <f>VLOOKUP(A10544,web_archive!D:AB,18,FALSE)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12299</v>
      </c>
      <c r="V10544" s="6" t="s">
        <v>33427</v>
      </c>
      <c r="W10544" s="6">
        <v>-1</v>
      </c>
      <c r="X10544" s="6" t="s">
        <v>12298</v>
      </c>
      <c r="Y10544" s="6" t="s">
        <v>33428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33429</v>
      </c>
      <c r="C10545" s="6" t="s">
        <v>33430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12295</v>
      </c>
      <c r="M10545" s="6">
        <v>63</v>
      </c>
      <c r="N10545" s="6" t="str">
        <f>VLOOKUP(A10545,web_archive!D:AB,18,FALSE)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12299</v>
      </c>
      <c r="V10545" s="6" t="s">
        <v>12299</v>
      </c>
      <c r="W10545" s="6" t="s">
        <v>12299</v>
      </c>
    </row>
    <row r="10546" spans="1:23" x14ac:dyDescent="0.3">
      <c r="A10546" s="6">
        <v>20248</v>
      </c>
      <c r="B10546" s="6" t="s">
        <v>33431</v>
      </c>
      <c r="C10546" s="6" t="s">
        <v>33432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12295</v>
      </c>
      <c r="M10546" s="6">
        <v>63</v>
      </c>
      <c r="N10546" s="6" t="str">
        <f>VLOOKUP(A10546,web_archive!D:AB,18,FALSE)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12299</v>
      </c>
      <c r="V10546" s="6" t="s">
        <v>12299</v>
      </c>
      <c r="W10546" s="6" t="s">
        <v>12299</v>
      </c>
    </row>
    <row r="10547" spans="1:23" x14ac:dyDescent="0.3">
      <c r="A10547" s="6">
        <v>20249</v>
      </c>
      <c r="B10547" s="6" t="s">
        <v>33433</v>
      </c>
      <c r="C10547" s="6" t="s">
        <v>33434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12295</v>
      </c>
      <c r="M10547" s="6">
        <v>63</v>
      </c>
      <c r="N10547" s="6" t="str">
        <f>VLOOKUP(A10547,web_archive!D:AB,18,FALSE)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12299</v>
      </c>
      <c r="V10547" s="6" t="s">
        <v>12299</v>
      </c>
      <c r="W10547" s="6" t="s">
        <v>12299</v>
      </c>
    </row>
    <row r="10548" spans="1:23" x14ac:dyDescent="0.3">
      <c r="A10548" s="6">
        <v>20250</v>
      </c>
      <c r="B10548" s="6" t="s">
        <v>33435</v>
      </c>
      <c r="C10548" s="6" t="s">
        <v>33436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12295</v>
      </c>
      <c r="M10548" s="6">
        <v>63</v>
      </c>
      <c r="N10548" s="6" t="str">
        <f>VLOOKUP(A10548,web_archive!D:AB,18,FALSE)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12299</v>
      </c>
      <c r="V10548" s="6" t="s">
        <v>12299</v>
      </c>
      <c r="W10548" s="6" t="s">
        <v>12299</v>
      </c>
    </row>
    <row r="10549" spans="1:23" x14ac:dyDescent="0.3">
      <c r="A10549" s="6">
        <v>20251</v>
      </c>
      <c r="B10549" s="6" t="s">
        <v>33437</v>
      </c>
      <c r="C10549" s="6" t="s">
        <v>33438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12295</v>
      </c>
      <c r="M10549" s="6">
        <v>63</v>
      </c>
      <c r="N10549" s="6" t="e">
        <f>VLOOKUP(A10549,web_archive!D:AB,18,FALSE)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12299</v>
      </c>
      <c r="V10549" s="6" t="s">
        <v>12299</v>
      </c>
      <c r="W10549" s="6" t="s">
        <v>12299</v>
      </c>
    </row>
    <row r="10550" spans="1:23" x14ac:dyDescent="0.3">
      <c r="A10550" s="6">
        <v>20252</v>
      </c>
      <c r="B10550" s="6" t="s">
        <v>33439</v>
      </c>
      <c r="C10550" s="6" t="s">
        <v>33440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12295</v>
      </c>
      <c r="M10550" s="6">
        <v>63</v>
      </c>
      <c r="N10550" s="6" t="str">
        <f>VLOOKUP(A10550,web_archive!D:AB,18,FALSE)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12299</v>
      </c>
      <c r="V10550" s="6" t="s">
        <v>12299</v>
      </c>
      <c r="W10550" s="6" t="s">
        <v>12299</v>
      </c>
    </row>
    <row r="10551" spans="1:23" x14ac:dyDescent="0.3">
      <c r="A10551" s="6">
        <v>20253</v>
      </c>
      <c r="B10551" s="6" t="s">
        <v>33441</v>
      </c>
      <c r="C10551" s="6" t="s">
        <v>33442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12295</v>
      </c>
      <c r="M10551" s="6">
        <v>63</v>
      </c>
      <c r="N10551" s="6" t="e">
        <f>VLOOKUP(A10551,web_archive!D:AB,18,FALSE)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12299</v>
      </c>
      <c r="V10551" s="6" t="s">
        <v>12299</v>
      </c>
      <c r="W10551" s="6" t="s">
        <v>12299</v>
      </c>
    </row>
    <row r="10552" spans="1:23" x14ac:dyDescent="0.3">
      <c r="A10552" s="6">
        <v>20254</v>
      </c>
      <c r="B10552" s="6" t="s">
        <v>33443</v>
      </c>
      <c r="C10552" s="6" t="s">
        <v>33444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12295</v>
      </c>
      <c r="M10552" s="6">
        <v>63</v>
      </c>
      <c r="N10552" s="6" t="e">
        <f>VLOOKUP(A10552,web_archive!D:AB,18,FALSE)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12299</v>
      </c>
      <c r="V10552" s="6" t="s">
        <v>12299</v>
      </c>
      <c r="W10552" s="6" t="s">
        <v>12299</v>
      </c>
    </row>
    <row r="10553" spans="1:23" x14ac:dyDescent="0.3">
      <c r="A10553" s="6">
        <v>20255</v>
      </c>
      <c r="B10553" s="6" t="s">
        <v>33445</v>
      </c>
      <c r="C10553" s="6" t="s">
        <v>33446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12295</v>
      </c>
      <c r="M10553" s="6">
        <v>63</v>
      </c>
      <c r="N10553" s="6" t="str">
        <f>VLOOKUP(A10553,web_archive!D:AB,18,FALSE)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12299</v>
      </c>
      <c r="V10553" s="6" t="s">
        <v>12299</v>
      </c>
      <c r="W10553" s="6" t="s">
        <v>12299</v>
      </c>
    </row>
    <row r="10554" spans="1:23" x14ac:dyDescent="0.3">
      <c r="A10554" s="6">
        <v>20256</v>
      </c>
      <c r="B10554" s="6" t="s">
        <v>33447</v>
      </c>
      <c r="C10554" s="6" t="s">
        <v>33448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12295</v>
      </c>
      <c r="M10554" s="6">
        <v>63</v>
      </c>
      <c r="N10554" s="6" t="str">
        <f>VLOOKUP(A10554,web_archive!D:AB,18,FALSE)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12299</v>
      </c>
      <c r="V10554" s="6" t="s">
        <v>12299</v>
      </c>
      <c r="W10554" s="6" t="s">
        <v>12299</v>
      </c>
    </row>
    <row r="10555" spans="1:23" x14ac:dyDescent="0.3">
      <c r="A10555" s="6">
        <v>20257</v>
      </c>
      <c r="B10555" s="6" t="s">
        <v>33449</v>
      </c>
      <c r="C10555" s="6" t="s">
        <v>33450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12295</v>
      </c>
      <c r="M10555" s="6">
        <v>63</v>
      </c>
      <c r="N10555" s="6" t="str">
        <f>VLOOKUP(A10555,web_archive!D:AB,18,FALSE)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12299</v>
      </c>
      <c r="V10555" s="6" t="s">
        <v>12299</v>
      </c>
      <c r="W10555" s="6" t="s">
        <v>12299</v>
      </c>
    </row>
    <row r="10556" spans="1:23" x14ac:dyDescent="0.3">
      <c r="A10556" s="6">
        <v>20258</v>
      </c>
      <c r="B10556" s="6" t="s">
        <v>33451</v>
      </c>
      <c r="C10556" s="6" t="s">
        <v>33452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12295</v>
      </c>
      <c r="M10556" s="6">
        <v>63</v>
      </c>
      <c r="N10556" s="6" t="str">
        <f>VLOOKUP(A10556,web_archive!D:AB,18,FALSE)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12299</v>
      </c>
      <c r="V10556" s="6" t="s">
        <v>12299</v>
      </c>
      <c r="W10556" s="6" t="s">
        <v>12299</v>
      </c>
    </row>
    <row r="10557" spans="1:23" x14ac:dyDescent="0.3">
      <c r="A10557" s="6">
        <v>20259</v>
      </c>
      <c r="B10557" s="6" t="s">
        <v>33453</v>
      </c>
      <c r="C10557" s="6" t="s">
        <v>33454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12295</v>
      </c>
      <c r="M10557" s="6">
        <v>63</v>
      </c>
      <c r="N10557" s="6" t="str">
        <f>VLOOKUP(A10557,web_archive!D:AB,18,FALSE)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12299</v>
      </c>
      <c r="V10557" s="6" t="s">
        <v>12299</v>
      </c>
      <c r="W10557" s="6" t="s">
        <v>12299</v>
      </c>
    </row>
    <row r="10558" spans="1:23" x14ac:dyDescent="0.3">
      <c r="A10558" s="6">
        <v>20260</v>
      </c>
      <c r="B10558" s="6" t="s">
        <v>33455</v>
      </c>
      <c r="C10558" s="6" t="s">
        <v>33456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12295</v>
      </c>
      <c r="M10558" s="6">
        <v>63</v>
      </c>
      <c r="N10558" s="6" t="str">
        <f>VLOOKUP(A10558,web_archive!D:AB,18,FALSE)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12299</v>
      </c>
      <c r="V10558" s="6" t="s">
        <v>12299</v>
      </c>
      <c r="W10558" s="6" t="s">
        <v>12299</v>
      </c>
    </row>
    <row r="10559" spans="1:23" x14ac:dyDescent="0.3">
      <c r="A10559" s="6">
        <v>20262</v>
      </c>
      <c r="B10559" s="6" t="s">
        <v>33457</v>
      </c>
      <c r="C10559" s="6" t="s">
        <v>33458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12295</v>
      </c>
      <c r="M10559" s="6">
        <v>63</v>
      </c>
      <c r="N10559" s="6" t="str">
        <f>VLOOKUP(A10559,web_archive!D:AB,18,FALSE)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12299</v>
      </c>
      <c r="V10559" s="6" t="s">
        <v>12299</v>
      </c>
      <c r="W10559" s="6" t="s">
        <v>12299</v>
      </c>
    </row>
    <row r="10560" spans="1:23" x14ac:dyDescent="0.3">
      <c r="A10560" s="6">
        <v>20263</v>
      </c>
      <c r="B10560" s="6" t="s">
        <v>33459</v>
      </c>
      <c r="C10560" s="6" t="s">
        <v>33460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12295</v>
      </c>
      <c r="M10560" s="6">
        <v>63</v>
      </c>
      <c r="N10560" s="6" t="str">
        <f>VLOOKUP(A10560,web_archive!D:AB,18,FALSE)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12299</v>
      </c>
      <c r="V10560" s="6" t="s">
        <v>12299</v>
      </c>
      <c r="W10560" s="6" t="s">
        <v>12299</v>
      </c>
    </row>
    <row r="10561" spans="1:23" x14ac:dyDescent="0.3">
      <c r="A10561" s="6">
        <v>20264</v>
      </c>
      <c r="B10561" s="6" t="s">
        <v>33461</v>
      </c>
      <c r="C10561" s="6" t="s">
        <v>33462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12295</v>
      </c>
      <c r="M10561" s="6">
        <v>63</v>
      </c>
      <c r="N10561" s="6" t="str">
        <f>VLOOKUP(A10561,web_archive!D:AB,18,FALSE)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12299</v>
      </c>
      <c r="V10561" s="6" t="s">
        <v>12299</v>
      </c>
      <c r="W10561" s="6" t="s">
        <v>12299</v>
      </c>
    </row>
    <row r="10562" spans="1:23" x14ac:dyDescent="0.3">
      <c r="A10562" s="6">
        <v>20265</v>
      </c>
      <c r="B10562" s="6" t="s">
        <v>33463</v>
      </c>
      <c r="C10562" s="6" t="s">
        <v>33464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12295</v>
      </c>
      <c r="M10562" s="6">
        <v>63</v>
      </c>
      <c r="N10562" s="6" t="str">
        <f>VLOOKUP(A10562,web_archive!D:AB,18,FALSE)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12299</v>
      </c>
      <c r="V10562" s="6" t="s">
        <v>12299</v>
      </c>
      <c r="W10562" s="6" t="s">
        <v>12299</v>
      </c>
    </row>
    <row r="10563" spans="1:23" x14ac:dyDescent="0.3">
      <c r="A10563" s="6">
        <v>20266</v>
      </c>
      <c r="B10563" s="6" t="s">
        <v>33465</v>
      </c>
      <c r="C10563" s="6" t="s">
        <v>33466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12295</v>
      </c>
      <c r="M10563" s="6">
        <v>63</v>
      </c>
      <c r="N10563" s="6" t="str">
        <f>VLOOKUP(A10563,web_archive!D:AB,18,FALSE)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12299</v>
      </c>
      <c r="V10563" s="6" t="s">
        <v>12299</v>
      </c>
      <c r="W10563" s="6" t="s">
        <v>12299</v>
      </c>
    </row>
    <row r="10564" spans="1:23" x14ac:dyDescent="0.3">
      <c r="A10564" s="6">
        <v>20267</v>
      </c>
      <c r="B10564" s="6" t="s">
        <v>33467</v>
      </c>
      <c r="C10564" s="6" t="s">
        <v>33468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12295</v>
      </c>
      <c r="M10564" s="6">
        <v>63</v>
      </c>
      <c r="N10564" s="6" t="str">
        <f>VLOOKUP(A10564,web_archive!D:AB,18,FALSE)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12299</v>
      </c>
      <c r="V10564" s="6" t="s">
        <v>12299</v>
      </c>
      <c r="W10564" s="6" t="s">
        <v>12299</v>
      </c>
    </row>
    <row r="10565" spans="1:23" x14ac:dyDescent="0.3">
      <c r="A10565" s="6">
        <v>20268</v>
      </c>
      <c r="B10565" s="6" t="s">
        <v>33469</v>
      </c>
      <c r="C10565" s="6" t="s">
        <v>33470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12295</v>
      </c>
      <c r="M10565" s="6">
        <v>63</v>
      </c>
      <c r="N10565" s="6" t="str">
        <f>VLOOKUP(A10565,web_archive!D:AB,18,FALSE)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12299</v>
      </c>
      <c r="V10565" s="6" t="s">
        <v>12299</v>
      </c>
      <c r="W10565" s="6" t="s">
        <v>12299</v>
      </c>
    </row>
    <row r="10566" spans="1:23" x14ac:dyDescent="0.3">
      <c r="A10566" s="6">
        <v>20269</v>
      </c>
      <c r="B10566" s="6" t="s">
        <v>33471</v>
      </c>
      <c r="C10566" s="6" t="s">
        <v>33472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12295</v>
      </c>
      <c r="M10566" s="6">
        <v>63</v>
      </c>
      <c r="N10566" s="6" t="e">
        <f>VLOOKUP(A10566,web_archive!D:AB,18,FALSE)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12299</v>
      </c>
      <c r="V10566" s="6" t="s">
        <v>12299</v>
      </c>
      <c r="W10566" s="6" t="s">
        <v>12299</v>
      </c>
    </row>
    <row r="10567" spans="1:23" x14ac:dyDescent="0.3">
      <c r="A10567" s="6">
        <v>20270</v>
      </c>
      <c r="B10567" s="6" t="s">
        <v>33473</v>
      </c>
      <c r="C10567" s="6" t="s">
        <v>33474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12295</v>
      </c>
      <c r="M10567" s="6">
        <v>63</v>
      </c>
      <c r="N10567" s="6" t="e">
        <f>VLOOKUP(A10567,web_archive!D:AB,18,FALSE)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12299</v>
      </c>
      <c r="V10567" s="6" t="s">
        <v>12299</v>
      </c>
      <c r="W10567" s="6" t="s">
        <v>12299</v>
      </c>
    </row>
    <row r="10568" spans="1:23" x14ac:dyDescent="0.3">
      <c r="A10568" s="6">
        <v>20271</v>
      </c>
      <c r="B10568" s="6" t="s">
        <v>33475</v>
      </c>
      <c r="C10568" s="6" t="s">
        <v>33476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12295</v>
      </c>
      <c r="M10568" s="6">
        <v>63</v>
      </c>
      <c r="N10568" s="6" t="e">
        <f>VLOOKUP(A10568,web_archive!D:AB,18,FALSE)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12299</v>
      </c>
      <c r="V10568" s="6" t="s">
        <v>12299</v>
      </c>
      <c r="W10568" s="6" t="s">
        <v>12299</v>
      </c>
    </row>
    <row r="10569" spans="1:23" x14ac:dyDescent="0.3">
      <c r="A10569" s="6">
        <v>20272</v>
      </c>
      <c r="B10569" s="6" t="s">
        <v>33477</v>
      </c>
      <c r="C10569" s="6" t="s">
        <v>33478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12295</v>
      </c>
      <c r="M10569" s="6">
        <v>63</v>
      </c>
      <c r="N10569" s="6" t="str">
        <f>VLOOKUP(A10569,web_archive!D:AB,18,FALSE)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12299</v>
      </c>
      <c r="V10569" s="6" t="s">
        <v>12299</v>
      </c>
      <c r="W10569" s="6" t="s">
        <v>12299</v>
      </c>
    </row>
    <row r="10570" spans="1:23" x14ac:dyDescent="0.3">
      <c r="A10570" s="6">
        <v>20273</v>
      </c>
      <c r="B10570" s="6" t="s">
        <v>33479</v>
      </c>
      <c r="C10570" s="6" t="s">
        <v>33480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12295</v>
      </c>
      <c r="M10570" s="6">
        <v>63</v>
      </c>
      <c r="N10570" s="6" t="str">
        <f>VLOOKUP(A10570,web_archive!D:AB,18,FALSE)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12299</v>
      </c>
      <c r="V10570" s="6" t="s">
        <v>12299</v>
      </c>
      <c r="W10570" s="6" t="s">
        <v>12299</v>
      </c>
    </row>
    <row r="10571" spans="1:23" x14ac:dyDescent="0.3">
      <c r="A10571" s="6">
        <v>20274</v>
      </c>
      <c r="B10571" s="6" t="s">
        <v>33481</v>
      </c>
      <c r="C10571" s="6" t="s">
        <v>33482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12295</v>
      </c>
      <c r="M10571" s="6">
        <v>63</v>
      </c>
      <c r="N10571" s="6" t="e">
        <f>VLOOKUP(A10571,web_archive!D:AB,18,FALSE)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12299</v>
      </c>
      <c r="V10571" s="6" t="s">
        <v>12299</v>
      </c>
      <c r="W10571" s="6" t="s">
        <v>12299</v>
      </c>
    </row>
    <row r="10572" spans="1:23" x14ac:dyDescent="0.3">
      <c r="A10572" s="6">
        <v>20277</v>
      </c>
      <c r="B10572" s="6" t="s">
        <v>33483</v>
      </c>
      <c r="C10572" s="6" t="s">
        <v>33484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12295</v>
      </c>
      <c r="M10572" s="6">
        <v>63</v>
      </c>
      <c r="N10572" s="6" t="e">
        <f>VLOOKUP(A10572,web_archive!D:AB,18,FALSE)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12299</v>
      </c>
      <c r="V10572" s="6" t="s">
        <v>12299</v>
      </c>
      <c r="W10572" s="6" t="s">
        <v>12299</v>
      </c>
    </row>
    <row r="10573" spans="1:23" x14ac:dyDescent="0.3">
      <c r="A10573" s="6">
        <v>20278</v>
      </c>
      <c r="B10573" s="6" t="s">
        <v>33485</v>
      </c>
      <c r="C10573" s="6" t="s">
        <v>33486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12295</v>
      </c>
      <c r="M10573" s="6">
        <v>63</v>
      </c>
      <c r="N10573" s="6" t="e">
        <f>VLOOKUP(A10573,web_archive!D:AB,18,FALSE)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12299</v>
      </c>
      <c r="V10573" s="6" t="s">
        <v>12299</v>
      </c>
      <c r="W10573" s="6" t="s">
        <v>12299</v>
      </c>
    </row>
    <row r="10574" spans="1:23" x14ac:dyDescent="0.3">
      <c r="A10574" s="6">
        <v>20279</v>
      </c>
      <c r="B10574" s="6" t="s">
        <v>33487</v>
      </c>
      <c r="C10574" s="6" t="s">
        <v>33488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12295</v>
      </c>
      <c r="M10574" s="6">
        <v>63</v>
      </c>
      <c r="N10574" s="6" t="e">
        <f>VLOOKUP(A10574,web_archive!D:AB,18,FALSE)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12299</v>
      </c>
      <c r="V10574" s="6" t="s">
        <v>12299</v>
      </c>
      <c r="W10574" s="6" t="s">
        <v>12299</v>
      </c>
    </row>
    <row r="10575" spans="1:23" x14ac:dyDescent="0.3">
      <c r="A10575" s="6">
        <v>20280</v>
      </c>
      <c r="B10575" s="6" t="s">
        <v>33489</v>
      </c>
      <c r="C10575" s="6" t="s">
        <v>33490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12295</v>
      </c>
      <c r="M10575" s="6">
        <v>63</v>
      </c>
      <c r="N10575" s="6" t="e">
        <f>VLOOKUP(A10575,web_archive!D:AB,18,FALSE)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12299</v>
      </c>
      <c r="V10575" s="6" t="s">
        <v>12299</v>
      </c>
      <c r="W10575" s="6" t="s">
        <v>12299</v>
      </c>
    </row>
    <row r="10576" spans="1:23" x14ac:dyDescent="0.3">
      <c r="A10576" s="6">
        <v>20281</v>
      </c>
      <c r="B10576" s="6" t="s">
        <v>33491</v>
      </c>
      <c r="C10576" s="6" t="s">
        <v>33492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12295</v>
      </c>
      <c r="M10576" s="6">
        <v>63</v>
      </c>
      <c r="N10576" s="6" t="e">
        <f>VLOOKUP(A10576,web_archive!D:AB,18,FALSE)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12299</v>
      </c>
      <c r="V10576" s="6" t="s">
        <v>12299</v>
      </c>
      <c r="W10576" s="6" t="s">
        <v>12299</v>
      </c>
    </row>
    <row r="10577" spans="1:25" x14ac:dyDescent="0.3">
      <c r="A10577" s="6">
        <v>20282</v>
      </c>
      <c r="B10577" s="6" t="s">
        <v>33493</v>
      </c>
      <c r="C10577" s="6" t="s">
        <v>33494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12295</v>
      </c>
      <c r="M10577" s="6">
        <v>63</v>
      </c>
      <c r="N10577" s="6" t="e">
        <f>VLOOKUP(A10577,web_archive!D:AB,18,FALSE)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12299</v>
      </c>
      <c r="V10577" s="6" t="s">
        <v>12299</v>
      </c>
      <c r="W10577" s="6" t="s">
        <v>12299</v>
      </c>
      <c r="X10577" s="6"/>
      <c r="Y10577" s="6"/>
    </row>
    <row r="10578" spans="1:25" x14ac:dyDescent="0.3">
      <c r="A10578" s="6">
        <v>20283</v>
      </c>
      <c r="B10578" s="6" t="s">
        <v>33495</v>
      </c>
      <c r="C10578" s="6" t="s">
        <v>33496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12295</v>
      </c>
      <c r="M10578" s="6">
        <v>63</v>
      </c>
      <c r="N10578" s="6" t="e">
        <f>VLOOKUP(A10578,web_archive!D:AB,18,FALSE)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12299</v>
      </c>
      <c r="V10578" s="6" t="s">
        <v>12299</v>
      </c>
      <c r="W10578" s="6" t="s">
        <v>12299</v>
      </c>
      <c r="X10578" s="6"/>
      <c r="Y10578" s="6"/>
    </row>
    <row r="10579" spans="1:25" x14ac:dyDescent="0.3">
      <c r="A10579" s="6">
        <v>20284</v>
      </c>
      <c r="B10579" s="6" t="s">
        <v>33497</v>
      </c>
      <c r="C10579" s="6" t="s">
        <v>33498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12295</v>
      </c>
      <c r="M10579" s="6">
        <v>63</v>
      </c>
      <c r="N10579" s="6" t="e">
        <f>VLOOKUP(A10579,web_archive!D:AB,18,FALSE)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12299</v>
      </c>
      <c r="V10579" s="6" t="s">
        <v>12299</v>
      </c>
      <c r="W10579" s="6" t="s">
        <v>12299</v>
      </c>
      <c r="X10579" s="6"/>
      <c r="Y10579" s="6"/>
    </row>
    <row r="10580" spans="1:25" x14ac:dyDescent="0.3">
      <c r="A10580" s="6">
        <v>20285</v>
      </c>
      <c r="B10580" s="6" t="s">
        <v>33499</v>
      </c>
      <c r="C10580" s="6" t="s">
        <v>33500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12295</v>
      </c>
      <c r="M10580" s="6">
        <v>63</v>
      </c>
      <c r="N10580" s="6" t="e">
        <f>VLOOKUP(A10580,web_archive!D:AB,18,FALSE)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33501</v>
      </c>
      <c r="V10580" s="6" t="s">
        <v>19087</v>
      </c>
      <c r="W10580" s="6" t="s">
        <v>12299</v>
      </c>
      <c r="X10580" s="6" t="s">
        <v>33501</v>
      </c>
      <c r="Y10580" s="6" t="s">
        <v>19088</v>
      </c>
    </row>
    <row r="10581" spans="1:25" x14ac:dyDescent="0.3">
      <c r="A10581" s="6">
        <v>20286</v>
      </c>
      <c r="B10581" s="6" t="s">
        <v>33502</v>
      </c>
      <c r="C10581" s="6" t="s">
        <v>33503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12295</v>
      </c>
      <c r="M10581" s="6">
        <v>63</v>
      </c>
      <c r="N10581" s="6" t="e">
        <f>VLOOKUP(A10581,web_archive!D:AB,18,FALSE)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12299</v>
      </c>
      <c r="V10581" s="6" t="s">
        <v>12299</v>
      </c>
      <c r="W10581" s="6" t="s">
        <v>12299</v>
      </c>
      <c r="X10581" s="6"/>
      <c r="Y10581" s="6"/>
    </row>
    <row r="10582" spans="1:25" x14ac:dyDescent="0.3">
      <c r="A10582" s="6">
        <v>20287</v>
      </c>
      <c r="B10582" s="6" t="s">
        <v>33504</v>
      </c>
      <c r="C10582" s="6" t="s">
        <v>33505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12295</v>
      </c>
      <c r="M10582" s="6">
        <v>63</v>
      </c>
      <c r="N10582" s="6" t="e">
        <f>VLOOKUP(A10582,web_archive!D:AB,18,FALSE)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12299</v>
      </c>
      <c r="V10582" s="6" t="s">
        <v>12299</v>
      </c>
      <c r="W10582" s="6" t="s">
        <v>12299</v>
      </c>
      <c r="X10582" s="6"/>
      <c r="Y10582" s="6"/>
    </row>
    <row r="10583" spans="1:25" x14ac:dyDescent="0.3">
      <c r="A10583" s="6">
        <v>20288</v>
      </c>
      <c r="B10583" s="6" t="s">
        <v>33506</v>
      </c>
      <c r="C10583" s="6" t="s">
        <v>33507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12295</v>
      </c>
      <c r="M10583" s="6">
        <v>63</v>
      </c>
      <c r="N10583" s="6" t="e">
        <f>VLOOKUP(A10583,web_archive!D:AB,18,FALSE)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12299</v>
      </c>
      <c r="V10583" s="6" t="s">
        <v>12299</v>
      </c>
      <c r="W10583" s="6" t="s">
        <v>12299</v>
      </c>
      <c r="X10583" s="6"/>
      <c r="Y10583" s="6"/>
    </row>
    <row r="10584" spans="1:25" x14ac:dyDescent="0.3">
      <c r="A10584" s="6">
        <v>20291</v>
      </c>
      <c r="B10584" s="6" t="s">
        <v>33508</v>
      </c>
      <c r="C10584" s="6" t="s">
        <v>33509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12295</v>
      </c>
      <c r="M10584" s="6">
        <v>63</v>
      </c>
      <c r="N10584" s="6" t="e">
        <f>VLOOKUP(A10584,web_archive!D:AB,18,FALSE)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12299</v>
      </c>
      <c r="V10584" s="6" t="s">
        <v>12299</v>
      </c>
      <c r="W10584" s="6" t="s">
        <v>12299</v>
      </c>
      <c r="X10584" s="6"/>
      <c r="Y10584" s="6"/>
    </row>
    <row r="10585" spans="1:25" x14ac:dyDescent="0.3">
      <c r="A10585" s="6">
        <v>20292</v>
      </c>
      <c r="B10585" s="6" t="s">
        <v>33510</v>
      </c>
      <c r="C10585" s="6" t="s">
        <v>33511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12295</v>
      </c>
      <c r="M10585" s="6">
        <v>63</v>
      </c>
      <c r="N10585" s="6" t="e">
        <f>VLOOKUP(A10585,web_archive!D:AB,18,FALSE)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12299</v>
      </c>
      <c r="V10585" s="6" t="s">
        <v>12299</v>
      </c>
      <c r="W10585" s="6" t="s">
        <v>12299</v>
      </c>
      <c r="X10585" s="6"/>
      <c r="Y10585" s="6"/>
    </row>
    <row r="10586" spans="1:25" x14ac:dyDescent="0.3">
      <c r="A10586" s="6">
        <v>20293</v>
      </c>
      <c r="B10586" s="6" t="s">
        <v>33512</v>
      </c>
      <c r="C10586" s="6" t="s">
        <v>33513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12295</v>
      </c>
      <c r="M10586" s="6">
        <v>63</v>
      </c>
      <c r="N10586" s="6" t="e">
        <f>VLOOKUP(A10586,web_archive!D:AB,18,FALSE)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12299</v>
      </c>
      <c r="V10586" s="6" t="s">
        <v>12299</v>
      </c>
      <c r="W10586" s="6" t="s">
        <v>12299</v>
      </c>
      <c r="X10586" s="6"/>
      <c r="Y10586" s="6"/>
    </row>
    <row r="10587" spans="1:25" x14ac:dyDescent="0.3">
      <c r="A10587" s="6">
        <v>20294</v>
      </c>
      <c r="B10587" s="6" t="s">
        <v>33514</v>
      </c>
      <c r="C10587" s="6" t="s">
        <v>33515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12295</v>
      </c>
      <c r="M10587" s="6">
        <v>63</v>
      </c>
      <c r="N10587" s="6" t="e">
        <f>VLOOKUP(A10587,web_archive!D:AB,18,FALSE)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12299</v>
      </c>
      <c r="V10587" s="6" t="s">
        <v>12299</v>
      </c>
      <c r="W10587" s="6" t="s">
        <v>12299</v>
      </c>
      <c r="X10587" s="6"/>
      <c r="Y10587" s="6"/>
    </row>
    <row r="10588" spans="1:25" x14ac:dyDescent="0.3">
      <c r="A10588" s="6">
        <v>20295</v>
      </c>
      <c r="B10588" s="6" t="s">
        <v>33516</v>
      </c>
      <c r="C10588" s="6" t="s">
        <v>33517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12295</v>
      </c>
      <c r="M10588" s="6">
        <v>63</v>
      </c>
      <c r="N10588" s="6" t="e">
        <f>VLOOKUP(A10588,web_archive!D:AB,18,FALSE)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12299</v>
      </c>
      <c r="V10588" s="6" t="s">
        <v>12299</v>
      </c>
      <c r="W10588" s="6" t="s">
        <v>12299</v>
      </c>
      <c r="X10588" s="6"/>
      <c r="Y10588" s="6"/>
    </row>
    <row r="10589" spans="1:25" x14ac:dyDescent="0.3">
      <c r="A10589" s="6">
        <v>20296</v>
      </c>
      <c r="B10589" s="6" t="s">
        <v>33518</v>
      </c>
      <c r="C10589" s="6" t="s">
        <v>33519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12295</v>
      </c>
      <c r="M10589" s="6">
        <v>63</v>
      </c>
      <c r="N10589" s="6" t="e">
        <f>VLOOKUP(A10589,web_archive!D:AB,18,FALSE)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12299</v>
      </c>
      <c r="V10589" s="6" t="s">
        <v>12299</v>
      </c>
      <c r="W10589" s="6" t="s">
        <v>12299</v>
      </c>
      <c r="X10589" s="6"/>
      <c r="Y10589" s="6"/>
    </row>
    <row r="10590" spans="1:25" x14ac:dyDescent="0.3">
      <c r="A10590" s="6">
        <v>20297</v>
      </c>
      <c r="B10590" s="6" t="s">
        <v>33520</v>
      </c>
      <c r="C10590" s="6" t="s">
        <v>33521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12295</v>
      </c>
      <c r="M10590" s="6">
        <v>63</v>
      </c>
      <c r="N10590" s="6" t="e">
        <f>VLOOKUP(A10590,web_archive!D:AB,18,FALSE)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12299</v>
      </c>
      <c r="V10590" s="6" t="s">
        <v>12299</v>
      </c>
      <c r="W10590" s="6" t="s">
        <v>12299</v>
      </c>
      <c r="X10590" s="6"/>
      <c r="Y10590" s="6"/>
    </row>
    <row r="10591" spans="1:25" x14ac:dyDescent="0.3">
      <c r="A10591" s="6">
        <v>20298</v>
      </c>
      <c r="B10591" s="6" t="s">
        <v>33522</v>
      </c>
      <c r="C10591" s="6" t="s">
        <v>33523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12295</v>
      </c>
      <c r="M10591" s="6">
        <v>63</v>
      </c>
      <c r="N10591" s="6" t="e">
        <f>VLOOKUP(A10591,web_archive!D:AB,18,FALSE)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12299</v>
      </c>
      <c r="V10591" s="6" t="s">
        <v>12299</v>
      </c>
      <c r="W10591" s="6" t="s">
        <v>12299</v>
      </c>
      <c r="X10591" s="6"/>
      <c r="Y10591" s="6"/>
    </row>
    <row r="10592" spans="1:25" x14ac:dyDescent="0.3">
      <c r="A10592" s="6">
        <v>20299</v>
      </c>
      <c r="B10592" s="6" t="s">
        <v>33524</v>
      </c>
      <c r="C10592" s="6" t="s">
        <v>33525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12295</v>
      </c>
      <c r="M10592" s="6">
        <v>63</v>
      </c>
      <c r="N10592" s="6" t="e">
        <f>VLOOKUP(A10592,web_archive!D:AB,18,FALSE)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12299</v>
      </c>
      <c r="V10592" s="6" t="s">
        <v>12299</v>
      </c>
      <c r="W10592" s="6" t="s">
        <v>12299</v>
      </c>
      <c r="X10592" s="6"/>
      <c r="Y10592" s="6"/>
    </row>
    <row r="10593" spans="1:23" x14ac:dyDescent="0.3">
      <c r="A10593" s="6">
        <v>20300</v>
      </c>
      <c r="B10593" s="6" t="s">
        <v>33526</v>
      </c>
      <c r="C10593" s="6" t="s">
        <v>33527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12295</v>
      </c>
      <c r="M10593" s="6">
        <v>63</v>
      </c>
      <c r="N10593" s="6" t="str">
        <f>VLOOKUP(A10593,web_archive!D:AB,18,FALSE)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12299</v>
      </c>
      <c r="V10593" s="6" t="s">
        <v>12299</v>
      </c>
      <c r="W10593" s="6" t="s">
        <v>12299</v>
      </c>
    </row>
    <row r="10594" spans="1:23" x14ac:dyDescent="0.3">
      <c r="A10594" s="6">
        <v>20301</v>
      </c>
      <c r="B10594" s="6" t="s">
        <v>33528</v>
      </c>
      <c r="C10594" s="6" t="s">
        <v>33529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12295</v>
      </c>
      <c r="M10594" s="6">
        <v>63</v>
      </c>
      <c r="N10594" s="6" t="e">
        <f>VLOOKUP(A10594,web_archive!D:AB,18,FALSE)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12299</v>
      </c>
      <c r="V10594" s="6" t="s">
        <v>12299</v>
      </c>
      <c r="W10594" s="6" t="s">
        <v>12299</v>
      </c>
    </row>
    <row r="10595" spans="1:23" x14ac:dyDescent="0.3">
      <c r="A10595" s="6">
        <v>20302</v>
      </c>
      <c r="B10595" s="6" t="s">
        <v>33530</v>
      </c>
      <c r="C10595" s="6" t="s">
        <v>33531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12295</v>
      </c>
      <c r="M10595" s="6">
        <v>63</v>
      </c>
      <c r="N10595" s="6" t="e">
        <f>VLOOKUP(A10595,web_archive!D:AB,18,FALSE)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12299</v>
      </c>
      <c r="V10595" s="6" t="s">
        <v>12299</v>
      </c>
      <c r="W10595" s="6" t="s">
        <v>12299</v>
      </c>
    </row>
    <row r="10596" spans="1:23" x14ac:dyDescent="0.3">
      <c r="A10596" s="6">
        <v>20303</v>
      </c>
      <c r="B10596" s="6" t="s">
        <v>33532</v>
      </c>
      <c r="C10596" s="6" t="s">
        <v>33533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12295</v>
      </c>
      <c r="M10596" s="6">
        <v>63</v>
      </c>
      <c r="N10596" s="6" t="e">
        <f>VLOOKUP(A10596,web_archive!D:AB,18,FALSE)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12299</v>
      </c>
      <c r="V10596" s="6" t="s">
        <v>12299</v>
      </c>
      <c r="W10596" s="6" t="s">
        <v>12299</v>
      </c>
    </row>
    <row r="10597" spans="1:23" x14ac:dyDescent="0.3">
      <c r="A10597" s="6">
        <v>20304</v>
      </c>
      <c r="B10597" s="6" t="s">
        <v>33534</v>
      </c>
      <c r="C10597" s="6" t="s">
        <v>33535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12295</v>
      </c>
      <c r="M10597" s="6">
        <v>63</v>
      </c>
      <c r="N10597" s="6" t="e">
        <f>VLOOKUP(A10597,web_archive!D:AB,18,FALSE)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12299</v>
      </c>
      <c r="V10597" s="6" t="s">
        <v>12299</v>
      </c>
      <c r="W10597" s="6" t="s">
        <v>12299</v>
      </c>
    </row>
    <row r="10598" spans="1:23" x14ac:dyDescent="0.3">
      <c r="A10598" s="6">
        <v>20307</v>
      </c>
      <c r="B10598" s="6" t="s">
        <v>33536</v>
      </c>
      <c r="C10598" s="6" t="s">
        <v>33537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12295</v>
      </c>
      <c r="M10598" s="6">
        <v>63</v>
      </c>
      <c r="N10598" s="6" t="e">
        <f>VLOOKUP(A10598,web_archive!D:AB,18,FALSE)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12299</v>
      </c>
      <c r="V10598" s="6" t="s">
        <v>12299</v>
      </c>
      <c r="W10598" s="6" t="s">
        <v>12299</v>
      </c>
    </row>
    <row r="10599" spans="1:23" x14ac:dyDescent="0.3">
      <c r="A10599" s="6">
        <v>20311</v>
      </c>
      <c r="B10599" s="6" t="s">
        <v>33538</v>
      </c>
      <c r="C10599" s="6" t="s">
        <v>33539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12295</v>
      </c>
      <c r="M10599" s="6">
        <v>63</v>
      </c>
      <c r="N10599" s="6" t="e">
        <f>VLOOKUP(A10599,web_archive!D:AB,18,FALSE)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12299</v>
      </c>
      <c r="V10599" s="6" t="s">
        <v>12299</v>
      </c>
      <c r="W10599" s="6" t="s">
        <v>12299</v>
      </c>
    </row>
    <row r="10600" spans="1:23" x14ac:dyDescent="0.3">
      <c r="A10600" s="6">
        <v>20312</v>
      </c>
      <c r="B10600" s="6" t="s">
        <v>33540</v>
      </c>
      <c r="C10600" s="6" t="s">
        <v>33541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12295</v>
      </c>
      <c r="M10600" s="6">
        <v>63</v>
      </c>
      <c r="N10600" s="6" t="e">
        <f>VLOOKUP(A10600,web_archive!D:AB,18,FALSE)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12299</v>
      </c>
      <c r="V10600" s="6" t="s">
        <v>12299</v>
      </c>
      <c r="W10600" s="6" t="s">
        <v>12299</v>
      </c>
    </row>
    <row r="10601" spans="1:23" x14ac:dyDescent="0.3">
      <c r="A10601" s="6">
        <v>20313</v>
      </c>
      <c r="B10601" s="6" t="s">
        <v>33542</v>
      </c>
      <c r="C10601" s="6" t="s">
        <v>33543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12295</v>
      </c>
      <c r="M10601" s="6">
        <v>63</v>
      </c>
      <c r="N10601" s="6" t="e">
        <f>VLOOKUP(A10601,web_archive!D:AB,18,FALSE)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12299</v>
      </c>
      <c r="V10601" s="6" t="s">
        <v>12299</v>
      </c>
      <c r="W10601" s="6" t="s">
        <v>12299</v>
      </c>
    </row>
    <row r="10602" spans="1:23" x14ac:dyDescent="0.3">
      <c r="A10602" s="6">
        <v>20314</v>
      </c>
      <c r="B10602" s="6" t="s">
        <v>33544</v>
      </c>
      <c r="C10602" s="6" t="s">
        <v>33545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12295</v>
      </c>
      <c r="M10602" s="6">
        <v>63</v>
      </c>
      <c r="N10602" s="6" t="e">
        <f>VLOOKUP(A10602,web_archive!D:AB,18,FALSE)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12299</v>
      </c>
      <c r="V10602" s="6" t="s">
        <v>12299</v>
      </c>
      <c r="W10602" s="6" t="s">
        <v>12299</v>
      </c>
    </row>
    <row r="10603" spans="1:23" x14ac:dyDescent="0.3">
      <c r="A10603" s="6">
        <v>20315</v>
      </c>
      <c r="B10603" s="6" t="s">
        <v>33546</v>
      </c>
      <c r="C10603" s="6" t="s">
        <v>33547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12295</v>
      </c>
      <c r="M10603" s="6">
        <v>63</v>
      </c>
      <c r="N10603" s="6" t="e">
        <f>VLOOKUP(A10603,web_archive!D:AB,18,FALSE)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12299</v>
      </c>
      <c r="V10603" s="6" t="s">
        <v>12299</v>
      </c>
      <c r="W10603" s="6" t="s">
        <v>12299</v>
      </c>
    </row>
    <row r="10604" spans="1:23" x14ac:dyDescent="0.3">
      <c r="A10604" s="6">
        <v>20316</v>
      </c>
      <c r="B10604" s="6" t="s">
        <v>33548</v>
      </c>
      <c r="C10604" s="6" t="s">
        <v>33549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12295</v>
      </c>
      <c r="M10604" s="6">
        <v>63</v>
      </c>
      <c r="N10604" s="6" t="e">
        <f>VLOOKUP(A10604,web_archive!D:AB,18,FALSE)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12299</v>
      </c>
      <c r="V10604" s="6" t="s">
        <v>12299</v>
      </c>
      <c r="W10604" s="6" t="s">
        <v>12299</v>
      </c>
    </row>
    <row r="10605" spans="1:23" x14ac:dyDescent="0.3">
      <c r="A10605" s="6">
        <v>20317</v>
      </c>
      <c r="B10605" s="6" t="s">
        <v>33550</v>
      </c>
      <c r="C10605" s="6" t="s">
        <v>33551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12295</v>
      </c>
      <c r="M10605" s="6">
        <v>63</v>
      </c>
      <c r="N10605" s="6" t="e">
        <f>VLOOKUP(A10605,web_archive!D:AB,18,FALSE)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12299</v>
      </c>
      <c r="V10605" s="6" t="s">
        <v>12299</v>
      </c>
      <c r="W10605" s="6" t="s">
        <v>12299</v>
      </c>
    </row>
    <row r="10606" spans="1:23" x14ac:dyDescent="0.3">
      <c r="A10606" s="6">
        <v>20318</v>
      </c>
      <c r="B10606" s="6" t="s">
        <v>33552</v>
      </c>
      <c r="C10606" s="6" t="s">
        <v>33553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12295</v>
      </c>
      <c r="M10606" s="6">
        <v>63</v>
      </c>
      <c r="N10606" s="6" t="e">
        <f>VLOOKUP(A10606,web_archive!D:AB,18,FALSE)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12299</v>
      </c>
      <c r="V10606" s="6" t="s">
        <v>12299</v>
      </c>
      <c r="W10606" s="6" t="s">
        <v>12299</v>
      </c>
    </row>
    <row r="10607" spans="1:23" x14ac:dyDescent="0.3">
      <c r="A10607" s="6">
        <v>20319</v>
      </c>
      <c r="B10607" s="6" t="s">
        <v>33554</v>
      </c>
      <c r="C10607" s="6" t="s">
        <v>33555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12295</v>
      </c>
      <c r="M10607" s="6">
        <v>63</v>
      </c>
      <c r="N10607" s="6" t="e">
        <f>VLOOKUP(A10607,web_archive!D:AB,18,FALSE)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12299</v>
      </c>
      <c r="V10607" s="6" t="s">
        <v>12299</v>
      </c>
      <c r="W10607" s="6" t="s">
        <v>12299</v>
      </c>
    </row>
    <row r="10608" spans="1:23" x14ac:dyDescent="0.3">
      <c r="A10608" s="6">
        <v>20320</v>
      </c>
      <c r="B10608" s="6" t="s">
        <v>33556</v>
      </c>
      <c r="C10608" s="6" t="s">
        <v>33557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12295</v>
      </c>
      <c r="M10608" s="6">
        <v>63</v>
      </c>
      <c r="N10608" s="6" t="e">
        <f>VLOOKUP(A10608,web_archive!D:AB,18,FALSE)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12299</v>
      </c>
      <c r="V10608" s="6" t="s">
        <v>12299</v>
      </c>
      <c r="W10608" s="6" t="s">
        <v>12299</v>
      </c>
    </row>
    <row r="10609" spans="1:23" x14ac:dyDescent="0.3">
      <c r="A10609" s="6">
        <v>20321</v>
      </c>
      <c r="B10609" s="6" t="s">
        <v>33558</v>
      </c>
      <c r="C10609" s="6" t="s">
        <v>33559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12295</v>
      </c>
      <c r="M10609" s="6">
        <v>63</v>
      </c>
      <c r="N10609" s="6" t="e">
        <f>VLOOKUP(A10609,web_archive!D:AB,18,FALSE)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12299</v>
      </c>
      <c r="V10609" s="6" t="s">
        <v>12299</v>
      </c>
      <c r="W10609" s="6" t="s">
        <v>12299</v>
      </c>
    </row>
    <row r="10610" spans="1:23" x14ac:dyDescent="0.3">
      <c r="A10610" s="6">
        <v>20322</v>
      </c>
      <c r="B10610" s="6" t="s">
        <v>33560</v>
      </c>
      <c r="C10610" s="6" t="s">
        <v>33561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12295</v>
      </c>
      <c r="M10610" s="6">
        <v>63</v>
      </c>
      <c r="N10610" s="6" t="e">
        <f>VLOOKUP(A10610,web_archive!D:AB,18,FALSE)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12299</v>
      </c>
      <c r="V10610" s="6" t="s">
        <v>12299</v>
      </c>
      <c r="W10610" s="6" t="s">
        <v>12299</v>
      </c>
    </row>
    <row r="10611" spans="1:23" x14ac:dyDescent="0.3">
      <c r="A10611" s="6">
        <v>20323</v>
      </c>
      <c r="B10611" s="6" t="s">
        <v>33562</v>
      </c>
      <c r="C10611" s="6" t="s">
        <v>33563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12295</v>
      </c>
      <c r="M10611" s="6">
        <v>63</v>
      </c>
      <c r="N10611" s="6" t="e">
        <f>VLOOKUP(A10611,web_archive!D:AB,18,FALSE)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12299</v>
      </c>
      <c r="V10611" s="6" t="s">
        <v>12299</v>
      </c>
      <c r="W10611" s="6" t="s">
        <v>12299</v>
      </c>
    </row>
    <row r="10612" spans="1:23" x14ac:dyDescent="0.3">
      <c r="A10612" s="6">
        <v>20324</v>
      </c>
      <c r="B10612" s="6" t="s">
        <v>33564</v>
      </c>
      <c r="C10612" s="6" t="s">
        <v>33565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12295</v>
      </c>
      <c r="M10612" s="6">
        <v>63</v>
      </c>
      <c r="N10612" s="6" t="e">
        <f>VLOOKUP(A10612,web_archive!D:AB,18,FALSE)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12299</v>
      </c>
      <c r="V10612" s="6" t="s">
        <v>12299</v>
      </c>
      <c r="W10612" s="6" t="s">
        <v>12299</v>
      </c>
    </row>
    <row r="10613" spans="1:23" x14ac:dyDescent="0.3">
      <c r="A10613" s="6">
        <v>20325</v>
      </c>
      <c r="B10613" s="6" t="s">
        <v>33566</v>
      </c>
      <c r="C10613" s="6" t="s">
        <v>33567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12295</v>
      </c>
      <c r="M10613" s="6">
        <v>63</v>
      </c>
      <c r="N10613" s="6" t="e">
        <f>VLOOKUP(A10613,web_archive!D:AB,18,FALSE)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12299</v>
      </c>
      <c r="V10613" s="6" t="s">
        <v>12299</v>
      </c>
      <c r="W10613" s="6" t="s">
        <v>12299</v>
      </c>
    </row>
    <row r="10614" spans="1:23" x14ac:dyDescent="0.3">
      <c r="A10614" s="6">
        <v>20326</v>
      </c>
      <c r="B10614" s="6" t="s">
        <v>33568</v>
      </c>
      <c r="C10614" s="6" t="s">
        <v>33569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12295</v>
      </c>
      <c r="M10614" s="6">
        <v>63</v>
      </c>
      <c r="N10614" s="6" t="e">
        <f>VLOOKUP(A10614,web_archive!D:AB,18,FALSE)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12299</v>
      </c>
      <c r="V10614" s="6" t="s">
        <v>12299</v>
      </c>
      <c r="W10614" s="6" t="s">
        <v>12299</v>
      </c>
    </row>
    <row r="10615" spans="1:23" x14ac:dyDescent="0.3">
      <c r="A10615" s="6">
        <v>20327</v>
      </c>
      <c r="B10615" s="6" t="s">
        <v>33570</v>
      </c>
      <c r="C10615" s="6" t="s">
        <v>33571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12295</v>
      </c>
      <c r="M10615" s="6">
        <v>63</v>
      </c>
      <c r="N10615" s="6" t="e">
        <f>VLOOKUP(A10615,web_archive!D:AB,18,FALSE)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12299</v>
      </c>
      <c r="V10615" s="6" t="s">
        <v>12299</v>
      </c>
      <c r="W10615" s="6" t="s">
        <v>12299</v>
      </c>
    </row>
    <row r="10616" spans="1:23" x14ac:dyDescent="0.3">
      <c r="A10616" s="6">
        <v>20328</v>
      </c>
      <c r="B10616" s="6" t="s">
        <v>33572</v>
      </c>
      <c r="C10616" s="6" t="s">
        <v>33573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12295</v>
      </c>
      <c r="M10616" s="6">
        <v>63</v>
      </c>
      <c r="N10616" s="6" t="e">
        <f>VLOOKUP(A10616,web_archive!D:AB,18,FALSE)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12299</v>
      </c>
      <c r="V10616" s="6" t="s">
        <v>12299</v>
      </c>
      <c r="W10616" s="6" t="s">
        <v>12299</v>
      </c>
    </row>
    <row r="10617" spans="1:23" x14ac:dyDescent="0.3">
      <c r="A10617" s="6">
        <v>20329</v>
      </c>
      <c r="B10617" s="6" t="s">
        <v>33574</v>
      </c>
      <c r="C10617" s="6" t="s">
        <v>33575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12295</v>
      </c>
      <c r="M10617" s="6">
        <v>63</v>
      </c>
      <c r="N10617" s="6" t="e">
        <f>VLOOKUP(A10617,web_archive!D:AB,18,FALSE)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12299</v>
      </c>
      <c r="V10617" s="6" t="s">
        <v>12299</v>
      </c>
      <c r="W10617" s="6" t="s">
        <v>12299</v>
      </c>
    </row>
    <row r="10618" spans="1:23" x14ac:dyDescent="0.3">
      <c r="A10618" s="6">
        <v>20330</v>
      </c>
      <c r="B10618" s="6" t="s">
        <v>33576</v>
      </c>
      <c r="C10618" s="6" t="s">
        <v>33577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12295</v>
      </c>
      <c r="M10618" s="6">
        <v>63</v>
      </c>
      <c r="N10618" s="6" t="e">
        <f>VLOOKUP(A10618,web_archive!D:AB,18,FALSE)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12299</v>
      </c>
      <c r="V10618" s="6" t="s">
        <v>12299</v>
      </c>
      <c r="W10618" s="6" t="s">
        <v>12299</v>
      </c>
    </row>
    <row r="10619" spans="1:23" x14ac:dyDescent="0.3">
      <c r="A10619" s="6">
        <v>20331</v>
      </c>
      <c r="B10619" s="6" t="s">
        <v>33578</v>
      </c>
      <c r="C10619" s="6" t="s">
        <v>33579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12295</v>
      </c>
      <c r="M10619" s="6">
        <v>63</v>
      </c>
      <c r="N10619" s="6" t="e">
        <f>VLOOKUP(A10619,web_archive!D:AB,18,FALSE)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12299</v>
      </c>
      <c r="V10619" s="6" t="s">
        <v>12299</v>
      </c>
      <c r="W10619" s="6" t="s">
        <v>12299</v>
      </c>
    </row>
    <row r="10620" spans="1:23" x14ac:dyDescent="0.3">
      <c r="A10620" s="6">
        <v>20332</v>
      </c>
      <c r="B10620" s="6" t="s">
        <v>33580</v>
      </c>
      <c r="C10620" s="6" t="s">
        <v>33581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12295</v>
      </c>
      <c r="M10620" s="6">
        <v>63</v>
      </c>
      <c r="N10620" s="6" t="e">
        <f>VLOOKUP(A10620,web_archive!D:AB,18,FALSE)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12299</v>
      </c>
      <c r="V10620" s="6" t="s">
        <v>12299</v>
      </c>
      <c r="W10620" s="6" t="s">
        <v>12299</v>
      </c>
    </row>
    <row r="10621" spans="1:23" x14ac:dyDescent="0.3">
      <c r="A10621" s="6">
        <v>20333</v>
      </c>
      <c r="B10621" s="6" t="s">
        <v>33582</v>
      </c>
      <c r="C10621" s="6" t="s">
        <v>33583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12295</v>
      </c>
      <c r="M10621" s="6">
        <v>63</v>
      </c>
      <c r="N10621" s="6" t="e">
        <f>VLOOKUP(A10621,web_archive!D:AB,18,FALSE)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12299</v>
      </c>
      <c r="V10621" s="6" t="s">
        <v>12299</v>
      </c>
      <c r="W10621" s="6" t="s">
        <v>12299</v>
      </c>
    </row>
    <row r="10622" spans="1:23" x14ac:dyDescent="0.3">
      <c r="A10622" s="6">
        <v>20334</v>
      </c>
      <c r="B10622" s="6" t="s">
        <v>33584</v>
      </c>
      <c r="C10622" s="6" t="s">
        <v>33585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12295</v>
      </c>
      <c r="M10622" s="6">
        <v>63</v>
      </c>
      <c r="N10622" s="6" t="e">
        <f>VLOOKUP(A10622,web_archive!D:AB,18,FALSE)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12299</v>
      </c>
      <c r="V10622" s="6" t="s">
        <v>12299</v>
      </c>
      <c r="W10622" s="6" t="s">
        <v>12299</v>
      </c>
    </row>
    <row r="10623" spans="1:23" x14ac:dyDescent="0.3">
      <c r="A10623" s="6">
        <v>20335</v>
      </c>
      <c r="B10623" s="6" t="s">
        <v>33586</v>
      </c>
      <c r="C10623" s="6" t="s">
        <v>33587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12295</v>
      </c>
      <c r="M10623" s="6">
        <v>63</v>
      </c>
      <c r="N10623" s="6" t="e">
        <f>VLOOKUP(A10623,web_archive!D:AB,18,FALSE)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12299</v>
      </c>
      <c r="V10623" s="6" t="s">
        <v>12299</v>
      </c>
      <c r="W10623" s="6" t="s">
        <v>12299</v>
      </c>
    </row>
    <row r="10624" spans="1:23" x14ac:dyDescent="0.3">
      <c r="A10624" s="6">
        <v>20338</v>
      </c>
      <c r="B10624" s="6" t="s">
        <v>33588</v>
      </c>
      <c r="C10624" s="6" t="s">
        <v>33589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12295</v>
      </c>
      <c r="M10624" s="6">
        <v>63</v>
      </c>
      <c r="N10624" s="6" t="e">
        <f>VLOOKUP(A10624,web_archive!D:AB,18,FALSE)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12299</v>
      </c>
      <c r="V10624" s="6" t="s">
        <v>12299</v>
      </c>
      <c r="W10624" s="6" t="s">
        <v>12299</v>
      </c>
    </row>
    <row r="10625" spans="1:23" x14ac:dyDescent="0.3">
      <c r="A10625" s="6">
        <v>20339</v>
      </c>
      <c r="B10625" s="6" t="s">
        <v>33590</v>
      </c>
      <c r="C10625" s="6" t="s">
        <v>33591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12295</v>
      </c>
      <c r="M10625" s="6">
        <v>63</v>
      </c>
      <c r="N10625" s="6" t="e">
        <f>VLOOKUP(A10625,web_archive!D:AB,18,FALSE)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12299</v>
      </c>
      <c r="V10625" s="6" t="s">
        <v>12299</v>
      </c>
      <c r="W10625" s="6" t="s">
        <v>12299</v>
      </c>
    </row>
    <row r="10626" spans="1:23" x14ac:dyDescent="0.3">
      <c r="A10626" s="6">
        <v>20340</v>
      </c>
      <c r="B10626" s="6" t="s">
        <v>33592</v>
      </c>
      <c r="C10626" s="6" t="s">
        <v>33593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12295</v>
      </c>
      <c r="M10626" s="6">
        <v>63</v>
      </c>
      <c r="N10626" s="6" t="e">
        <f>VLOOKUP(A10626,web_archive!D:AB,18,FALSE)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12299</v>
      </c>
      <c r="V10626" s="6" t="s">
        <v>12299</v>
      </c>
      <c r="W10626" s="6" t="s">
        <v>12299</v>
      </c>
    </row>
    <row r="10627" spans="1:23" x14ac:dyDescent="0.3">
      <c r="A10627" s="6">
        <v>20341</v>
      </c>
      <c r="B10627" s="6" t="s">
        <v>33594</v>
      </c>
      <c r="C10627" s="6" t="s">
        <v>33595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12295</v>
      </c>
      <c r="M10627" s="6">
        <v>63</v>
      </c>
      <c r="N10627" s="6" t="e">
        <f>VLOOKUP(A10627,web_archive!D:AB,18,FALSE)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12299</v>
      </c>
      <c r="V10627" s="6" t="s">
        <v>12299</v>
      </c>
      <c r="W10627" s="6" t="s">
        <v>12299</v>
      </c>
    </row>
    <row r="10628" spans="1:23" x14ac:dyDescent="0.3">
      <c r="A10628" s="6">
        <v>20342</v>
      </c>
      <c r="B10628" s="6" t="s">
        <v>33596</v>
      </c>
      <c r="C10628" s="6" t="s">
        <v>33597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12295</v>
      </c>
      <c r="M10628" s="6">
        <v>63</v>
      </c>
      <c r="N10628" s="6" t="e">
        <f>VLOOKUP(A10628,web_archive!D:AB,18,FALSE)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12299</v>
      </c>
      <c r="V10628" s="6" t="s">
        <v>12299</v>
      </c>
      <c r="W10628" s="6" t="s">
        <v>12299</v>
      </c>
    </row>
    <row r="10629" spans="1:23" x14ac:dyDescent="0.3">
      <c r="A10629" s="6">
        <v>20345</v>
      </c>
      <c r="B10629" s="6" t="s">
        <v>33598</v>
      </c>
      <c r="C10629" s="6" t="s">
        <v>33599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12295</v>
      </c>
      <c r="M10629" s="6">
        <v>63</v>
      </c>
      <c r="N10629" s="6" t="e">
        <f>VLOOKUP(A10629,web_archive!D:AB,18,FALSE)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12299</v>
      </c>
      <c r="V10629" s="6" t="s">
        <v>12299</v>
      </c>
      <c r="W10629" s="6" t="s">
        <v>12299</v>
      </c>
    </row>
    <row r="10630" spans="1:23" x14ac:dyDescent="0.3">
      <c r="A10630" s="6">
        <v>20346</v>
      </c>
      <c r="B10630" s="6" t="s">
        <v>33600</v>
      </c>
      <c r="C10630" s="6" t="s">
        <v>33601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12295</v>
      </c>
      <c r="M10630" s="6">
        <v>63</v>
      </c>
      <c r="N10630" s="6" t="e">
        <f>VLOOKUP(A10630,web_archive!D:AB,18,FALSE)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12299</v>
      </c>
      <c r="V10630" s="6" t="s">
        <v>12299</v>
      </c>
      <c r="W10630" s="6" t="s">
        <v>12299</v>
      </c>
    </row>
    <row r="10631" spans="1:23" x14ac:dyDescent="0.3">
      <c r="A10631" s="6">
        <v>20347</v>
      </c>
      <c r="B10631" s="6" t="s">
        <v>33602</v>
      </c>
      <c r="C10631" s="6" t="s">
        <v>33603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12295</v>
      </c>
      <c r="M10631" s="6">
        <v>63</v>
      </c>
      <c r="N10631" s="6" t="e">
        <f>VLOOKUP(A10631,web_archive!D:AB,18,FALSE)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12299</v>
      </c>
      <c r="V10631" s="6" t="s">
        <v>12299</v>
      </c>
      <c r="W10631" s="6" t="s">
        <v>12299</v>
      </c>
    </row>
    <row r="10632" spans="1:23" x14ac:dyDescent="0.3">
      <c r="A10632" s="6">
        <v>20348</v>
      </c>
      <c r="B10632" s="6" t="s">
        <v>33604</v>
      </c>
      <c r="C10632" s="6" t="s">
        <v>33605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12295</v>
      </c>
      <c r="M10632" s="6">
        <v>63</v>
      </c>
      <c r="N10632" s="6" t="e">
        <f>VLOOKUP(A10632,web_archive!D:AB,18,FALSE)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12299</v>
      </c>
      <c r="V10632" s="6" t="s">
        <v>12299</v>
      </c>
      <c r="W10632" s="6" t="s">
        <v>12299</v>
      </c>
    </row>
    <row r="10633" spans="1:23" x14ac:dyDescent="0.3">
      <c r="A10633" s="6">
        <v>20350</v>
      </c>
      <c r="B10633" s="6" t="s">
        <v>33606</v>
      </c>
      <c r="C10633" s="6" t="s">
        <v>33607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12295</v>
      </c>
      <c r="M10633" s="6">
        <v>63</v>
      </c>
      <c r="N10633" s="6" t="e">
        <f>VLOOKUP(A10633,web_archive!D:AB,18,FALSE)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12299</v>
      </c>
      <c r="V10633" s="6" t="s">
        <v>12299</v>
      </c>
      <c r="W10633" s="6" t="s">
        <v>12299</v>
      </c>
    </row>
    <row r="10634" spans="1:23" x14ac:dyDescent="0.3">
      <c r="A10634" s="6">
        <v>20351</v>
      </c>
      <c r="B10634" s="6" t="s">
        <v>33608</v>
      </c>
      <c r="C10634" s="6" t="s">
        <v>33609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12295</v>
      </c>
      <c r="M10634" s="6">
        <v>63</v>
      </c>
      <c r="N10634" s="6" t="e">
        <f>VLOOKUP(A10634,web_archive!D:AB,18,FALSE)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12299</v>
      </c>
      <c r="V10634" s="6" t="s">
        <v>12299</v>
      </c>
      <c r="W10634" s="6" t="s">
        <v>12299</v>
      </c>
    </row>
    <row r="10635" spans="1:23" x14ac:dyDescent="0.3">
      <c r="A10635" s="6">
        <v>20352</v>
      </c>
      <c r="B10635" s="6" t="s">
        <v>33610</v>
      </c>
      <c r="C10635" s="6" t="s">
        <v>33611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12295</v>
      </c>
      <c r="M10635" s="6">
        <v>63</v>
      </c>
      <c r="N10635" s="6" t="e">
        <f>VLOOKUP(A10635,web_archive!D:AB,18,FALSE)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12299</v>
      </c>
      <c r="V10635" s="6" t="s">
        <v>12299</v>
      </c>
      <c r="W10635" s="6" t="s">
        <v>12299</v>
      </c>
    </row>
    <row r="10636" spans="1:23" x14ac:dyDescent="0.3">
      <c r="A10636" s="6">
        <v>20353</v>
      </c>
      <c r="B10636" s="6" t="s">
        <v>33612</v>
      </c>
      <c r="C10636" s="6" t="s">
        <v>33613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12295</v>
      </c>
      <c r="M10636" s="6">
        <v>63</v>
      </c>
      <c r="N10636" s="6" t="e">
        <f>VLOOKUP(A10636,web_archive!D:AB,18,FALSE)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12299</v>
      </c>
      <c r="V10636" s="6" t="s">
        <v>12299</v>
      </c>
      <c r="W10636" s="6" t="s">
        <v>12299</v>
      </c>
    </row>
    <row r="10637" spans="1:23" x14ac:dyDescent="0.3">
      <c r="A10637" s="6">
        <v>20354</v>
      </c>
      <c r="B10637" s="6" t="s">
        <v>33614</v>
      </c>
      <c r="C10637" s="6" t="s">
        <v>33615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12295</v>
      </c>
      <c r="M10637" s="6">
        <v>63</v>
      </c>
      <c r="N10637" s="6" t="e">
        <f>VLOOKUP(A10637,web_archive!D:AB,18,FALSE)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12299</v>
      </c>
      <c r="V10637" s="6" t="s">
        <v>12299</v>
      </c>
      <c r="W10637" s="6" t="s">
        <v>12299</v>
      </c>
    </row>
    <row r="10638" spans="1:23" x14ac:dyDescent="0.3">
      <c r="A10638" s="6">
        <v>20355</v>
      </c>
      <c r="B10638" s="6" t="s">
        <v>33616</v>
      </c>
      <c r="C10638" s="6" t="s">
        <v>33617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12295</v>
      </c>
      <c r="M10638" s="6">
        <v>63</v>
      </c>
      <c r="N10638" s="6" t="e">
        <f>VLOOKUP(A10638,web_archive!D:AB,18,FALSE)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12299</v>
      </c>
      <c r="V10638" s="6" t="s">
        <v>12299</v>
      </c>
      <c r="W10638" s="6" t="s">
        <v>12299</v>
      </c>
    </row>
    <row r="10639" spans="1:23" x14ac:dyDescent="0.3">
      <c r="A10639" s="6">
        <v>20356</v>
      </c>
      <c r="B10639" s="6" t="s">
        <v>33618</v>
      </c>
      <c r="C10639" s="6" t="s">
        <v>33619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12295</v>
      </c>
      <c r="M10639" s="6">
        <v>63</v>
      </c>
      <c r="N10639" s="6" t="e">
        <f>VLOOKUP(A10639,web_archive!D:AB,18,FALSE)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12299</v>
      </c>
      <c r="V10639" s="6" t="s">
        <v>12299</v>
      </c>
      <c r="W10639" s="6" t="s">
        <v>12299</v>
      </c>
    </row>
    <row r="10640" spans="1:23" x14ac:dyDescent="0.3">
      <c r="A10640" s="6">
        <v>20357</v>
      </c>
      <c r="B10640" s="6" t="s">
        <v>33620</v>
      </c>
      <c r="C10640" s="6" t="s">
        <v>33621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12295</v>
      </c>
      <c r="M10640" s="6">
        <v>63</v>
      </c>
      <c r="N10640" s="6" t="e">
        <f>VLOOKUP(A10640,web_archive!D:AB,18,FALSE)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12299</v>
      </c>
      <c r="V10640" s="6" t="s">
        <v>12299</v>
      </c>
      <c r="W10640" s="6" t="s">
        <v>12299</v>
      </c>
    </row>
    <row r="10641" spans="1:23" x14ac:dyDescent="0.3">
      <c r="A10641" s="6">
        <v>20358</v>
      </c>
      <c r="B10641" s="6" t="s">
        <v>33622</v>
      </c>
      <c r="C10641" s="6" t="s">
        <v>33623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12295</v>
      </c>
      <c r="M10641" s="6">
        <v>63</v>
      </c>
      <c r="N10641" s="6" t="e">
        <f>VLOOKUP(A10641,web_archive!D:AB,18,FALSE)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12299</v>
      </c>
      <c r="V10641" s="6" t="s">
        <v>12299</v>
      </c>
      <c r="W10641" s="6" t="s">
        <v>12299</v>
      </c>
    </row>
    <row r="10642" spans="1:23" x14ac:dyDescent="0.3">
      <c r="A10642" s="6">
        <v>20359</v>
      </c>
      <c r="B10642" s="6" t="s">
        <v>33624</v>
      </c>
      <c r="C10642" s="6" t="s">
        <v>33625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12295</v>
      </c>
      <c r="M10642" s="6">
        <v>63</v>
      </c>
      <c r="N10642" s="6" t="e">
        <f>VLOOKUP(A10642,web_archive!D:AB,18,FALSE)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12299</v>
      </c>
      <c r="V10642" s="6" t="s">
        <v>12299</v>
      </c>
      <c r="W10642" s="6" t="s">
        <v>12299</v>
      </c>
    </row>
    <row r="10643" spans="1:23" x14ac:dyDescent="0.3">
      <c r="A10643" s="6">
        <v>20360</v>
      </c>
      <c r="B10643" s="6" t="s">
        <v>33626</v>
      </c>
      <c r="C10643" s="6" t="s">
        <v>33627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12295</v>
      </c>
      <c r="M10643" s="6">
        <v>63</v>
      </c>
      <c r="N10643" s="6" t="e">
        <f>VLOOKUP(A10643,web_archive!D:AB,18,FALSE)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12299</v>
      </c>
      <c r="V10643" s="6" t="s">
        <v>12299</v>
      </c>
      <c r="W10643" s="6" t="s">
        <v>12299</v>
      </c>
    </row>
    <row r="10644" spans="1:23" x14ac:dyDescent="0.3">
      <c r="A10644" s="6">
        <v>20361</v>
      </c>
      <c r="B10644" s="6" t="s">
        <v>33628</v>
      </c>
      <c r="C10644" s="6" t="s">
        <v>33629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12295</v>
      </c>
      <c r="M10644" s="6">
        <v>63</v>
      </c>
      <c r="N10644" s="6" t="e">
        <f>VLOOKUP(A10644,web_archive!D:AB,18,FALSE)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12299</v>
      </c>
      <c r="V10644" s="6" t="s">
        <v>12299</v>
      </c>
      <c r="W10644" s="6" t="s">
        <v>12299</v>
      </c>
    </row>
    <row r="10645" spans="1:23" x14ac:dyDescent="0.3">
      <c r="A10645" s="6">
        <v>20362</v>
      </c>
      <c r="B10645" s="6" t="s">
        <v>33630</v>
      </c>
      <c r="C10645" s="6" t="s">
        <v>33631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12295</v>
      </c>
      <c r="M10645" s="6">
        <v>63</v>
      </c>
      <c r="N10645" s="6" t="e">
        <f>VLOOKUP(A10645,web_archive!D:AB,18,FALSE)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12299</v>
      </c>
      <c r="V10645" s="6" t="s">
        <v>12299</v>
      </c>
      <c r="W10645" s="6" t="s">
        <v>12299</v>
      </c>
    </row>
    <row r="10646" spans="1:23" x14ac:dyDescent="0.3">
      <c r="A10646" s="6">
        <v>20363</v>
      </c>
      <c r="B10646" s="6" t="s">
        <v>33632</v>
      </c>
      <c r="C10646" s="6" t="s">
        <v>33633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12295</v>
      </c>
      <c r="M10646" s="6">
        <v>63</v>
      </c>
      <c r="N10646" s="6" t="e">
        <f>VLOOKUP(A10646,web_archive!D:AB,18,FALSE)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12299</v>
      </c>
      <c r="V10646" s="6" t="s">
        <v>12299</v>
      </c>
      <c r="W10646" s="6" t="s">
        <v>12299</v>
      </c>
    </row>
    <row r="10647" spans="1:23" x14ac:dyDescent="0.3">
      <c r="A10647" s="6">
        <v>20364</v>
      </c>
      <c r="B10647" s="6" t="s">
        <v>33634</v>
      </c>
      <c r="C10647" s="6" t="s">
        <v>33635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12295</v>
      </c>
      <c r="M10647" s="6">
        <v>63</v>
      </c>
      <c r="N10647" s="6" t="e">
        <f>VLOOKUP(A10647,web_archive!D:AB,18,FALSE)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12299</v>
      </c>
      <c r="V10647" s="6" t="s">
        <v>12299</v>
      </c>
      <c r="W10647" s="6" t="s">
        <v>12299</v>
      </c>
    </row>
    <row r="10648" spans="1:23" x14ac:dyDescent="0.3">
      <c r="A10648" s="6">
        <v>20365</v>
      </c>
      <c r="B10648" s="6" t="s">
        <v>33636</v>
      </c>
      <c r="C10648" s="6" t="s">
        <v>33637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12295</v>
      </c>
      <c r="M10648" s="6">
        <v>63</v>
      </c>
      <c r="N10648" s="6" t="e">
        <f>VLOOKUP(A10648,web_archive!D:AB,18,FALSE)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12299</v>
      </c>
      <c r="V10648" s="6" t="s">
        <v>12299</v>
      </c>
      <c r="W10648" s="6" t="s">
        <v>12299</v>
      </c>
    </row>
    <row r="10649" spans="1:23" x14ac:dyDescent="0.3">
      <c r="A10649" s="6">
        <v>20366</v>
      </c>
      <c r="B10649" s="6" t="s">
        <v>33638</v>
      </c>
      <c r="C10649" s="6" t="s">
        <v>33639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12295</v>
      </c>
      <c r="M10649" s="6">
        <v>63</v>
      </c>
      <c r="N10649" s="6" t="e">
        <f>VLOOKUP(A10649,web_archive!D:AB,18,FALSE)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12299</v>
      </c>
      <c r="V10649" s="6" t="s">
        <v>12299</v>
      </c>
      <c r="W10649" s="6" t="s">
        <v>12299</v>
      </c>
    </row>
    <row r="10650" spans="1:23" x14ac:dyDescent="0.3">
      <c r="A10650" s="6">
        <v>20367</v>
      </c>
      <c r="B10650" s="6" t="s">
        <v>33640</v>
      </c>
      <c r="C10650" s="6" t="s">
        <v>33641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12295</v>
      </c>
      <c r="M10650" s="6">
        <v>63</v>
      </c>
      <c r="N10650" s="6" t="e">
        <f>VLOOKUP(A10650,web_archive!D:AB,18,FALSE)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12299</v>
      </c>
      <c r="V10650" s="6" t="s">
        <v>12299</v>
      </c>
      <c r="W10650" s="6" t="s">
        <v>12299</v>
      </c>
    </row>
    <row r="10651" spans="1:23" x14ac:dyDescent="0.3">
      <c r="A10651" s="6">
        <v>20368</v>
      </c>
      <c r="B10651" s="6" t="s">
        <v>33642</v>
      </c>
      <c r="C10651" s="6" t="s">
        <v>33643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12295</v>
      </c>
      <c r="M10651" s="6">
        <v>63</v>
      </c>
      <c r="N10651" s="6" t="e">
        <f>VLOOKUP(A10651,web_archive!D:AB,18,FALSE)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12299</v>
      </c>
      <c r="V10651" s="6" t="s">
        <v>12299</v>
      </c>
      <c r="W10651" s="6" t="s">
        <v>12299</v>
      </c>
    </row>
    <row r="10652" spans="1:23" x14ac:dyDescent="0.3">
      <c r="A10652" s="6">
        <v>20369</v>
      </c>
      <c r="B10652" s="6" t="s">
        <v>33644</v>
      </c>
      <c r="C10652" s="6" t="s">
        <v>33645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12295</v>
      </c>
      <c r="M10652" s="6">
        <v>63</v>
      </c>
      <c r="N10652" s="6" t="e">
        <f>VLOOKUP(A10652,web_archive!D:AB,18,FALSE)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12299</v>
      </c>
      <c r="V10652" s="6" t="s">
        <v>12299</v>
      </c>
      <c r="W10652" s="6" t="s">
        <v>12299</v>
      </c>
    </row>
    <row r="10653" spans="1:23" x14ac:dyDescent="0.3">
      <c r="A10653" s="6">
        <v>20370</v>
      </c>
      <c r="B10653" s="6" t="s">
        <v>33646</v>
      </c>
      <c r="C10653" s="6" t="s">
        <v>33647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12295</v>
      </c>
      <c r="M10653" s="6">
        <v>63</v>
      </c>
      <c r="N10653" s="6" t="e">
        <f>VLOOKUP(A10653,web_archive!D:AB,18,FALSE)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12299</v>
      </c>
      <c r="V10653" s="6" t="s">
        <v>12299</v>
      </c>
      <c r="W10653" s="6" t="s">
        <v>12299</v>
      </c>
    </row>
    <row r="10654" spans="1:23" x14ac:dyDescent="0.3">
      <c r="A10654" s="6">
        <v>20371</v>
      </c>
      <c r="B10654" s="6" t="s">
        <v>33648</v>
      </c>
      <c r="C10654" s="6" t="s">
        <v>33649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12295</v>
      </c>
      <c r="M10654" s="6">
        <v>63</v>
      </c>
      <c r="N10654" s="6" t="e">
        <f>VLOOKUP(A10654,web_archive!D:AB,18,FALSE)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12299</v>
      </c>
      <c r="V10654" s="6" t="s">
        <v>12299</v>
      </c>
      <c r="W10654" s="6" t="s">
        <v>12299</v>
      </c>
    </row>
    <row r="10655" spans="1:23" x14ac:dyDescent="0.3">
      <c r="A10655" s="6">
        <v>20372</v>
      </c>
      <c r="B10655" s="6" t="s">
        <v>33650</v>
      </c>
      <c r="C10655" s="6" t="s">
        <v>33651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12295</v>
      </c>
      <c r="M10655" s="6">
        <v>63</v>
      </c>
      <c r="N10655" s="6" t="e">
        <f>VLOOKUP(A10655,web_archive!D:AB,18,FALSE)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12299</v>
      </c>
      <c r="V10655" s="6" t="s">
        <v>12299</v>
      </c>
      <c r="W10655" s="6" t="s">
        <v>12299</v>
      </c>
    </row>
    <row r="10656" spans="1:23" x14ac:dyDescent="0.3">
      <c r="A10656" s="6">
        <v>20373</v>
      </c>
      <c r="B10656" s="6" t="s">
        <v>33652</v>
      </c>
      <c r="C10656" s="6" t="s">
        <v>33653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12295</v>
      </c>
      <c r="M10656" s="6">
        <v>63</v>
      </c>
      <c r="N10656" s="6" t="e">
        <f>VLOOKUP(A10656,web_archive!D:AB,18,FALSE)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12299</v>
      </c>
      <c r="V10656" s="6" t="s">
        <v>12299</v>
      </c>
      <c r="W10656" s="6" t="s">
        <v>12299</v>
      </c>
    </row>
    <row r="10657" spans="1:23" x14ac:dyDescent="0.3">
      <c r="A10657" s="6">
        <v>20374</v>
      </c>
      <c r="B10657" s="6" t="s">
        <v>33654</v>
      </c>
      <c r="C10657" s="6" t="s">
        <v>33655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12295</v>
      </c>
      <c r="M10657" s="6">
        <v>63</v>
      </c>
      <c r="N10657" s="6" t="e">
        <f>VLOOKUP(A10657,web_archive!D:AB,18,FALSE)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12299</v>
      </c>
      <c r="V10657" s="6" t="s">
        <v>12299</v>
      </c>
      <c r="W10657" s="6" t="s">
        <v>12299</v>
      </c>
    </row>
    <row r="10658" spans="1:23" x14ac:dyDescent="0.3">
      <c r="A10658" s="6">
        <v>20375</v>
      </c>
      <c r="B10658" s="6" t="s">
        <v>33656</v>
      </c>
      <c r="C10658" s="6" t="s">
        <v>33657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12295</v>
      </c>
      <c r="M10658" s="6">
        <v>63</v>
      </c>
      <c r="N10658" s="6" t="e">
        <f>VLOOKUP(A10658,web_archive!D:AB,18,FALSE)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12299</v>
      </c>
      <c r="V10658" s="6" t="s">
        <v>12299</v>
      </c>
      <c r="W10658" s="6" t="s">
        <v>12299</v>
      </c>
    </row>
    <row r="10659" spans="1:23" x14ac:dyDescent="0.3">
      <c r="A10659" s="6">
        <v>20376</v>
      </c>
      <c r="B10659" s="6" t="s">
        <v>33658</v>
      </c>
      <c r="C10659" s="6" t="s">
        <v>33659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12295</v>
      </c>
      <c r="M10659" s="6">
        <v>63</v>
      </c>
      <c r="N10659" s="6" t="e">
        <f>VLOOKUP(A10659,web_archive!D:AB,18,FALSE)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12299</v>
      </c>
      <c r="V10659" s="6" t="s">
        <v>12299</v>
      </c>
      <c r="W10659" s="6" t="s">
        <v>12299</v>
      </c>
    </row>
    <row r="10660" spans="1:23" x14ac:dyDescent="0.3">
      <c r="A10660" s="6">
        <v>20377</v>
      </c>
      <c r="B10660" s="6" t="s">
        <v>33660</v>
      </c>
      <c r="C10660" s="6" t="s">
        <v>33661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12295</v>
      </c>
      <c r="M10660" s="6">
        <v>63</v>
      </c>
      <c r="N10660" s="6" t="e">
        <f>VLOOKUP(A10660,web_archive!D:AB,18,FALSE)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12299</v>
      </c>
      <c r="V10660" s="6" t="s">
        <v>12299</v>
      </c>
      <c r="W10660" s="6" t="s">
        <v>12299</v>
      </c>
    </row>
    <row r="10661" spans="1:23" x14ac:dyDescent="0.3">
      <c r="A10661" s="6">
        <v>20378</v>
      </c>
      <c r="B10661" s="6" t="s">
        <v>33662</v>
      </c>
      <c r="C10661" s="6" t="s">
        <v>33663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12295</v>
      </c>
      <c r="M10661" s="6">
        <v>63</v>
      </c>
      <c r="N10661" s="6" t="e">
        <f>VLOOKUP(A10661,web_archive!D:AB,18,FALSE)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12299</v>
      </c>
      <c r="V10661" s="6" t="s">
        <v>12299</v>
      </c>
      <c r="W10661" s="6" t="s">
        <v>12299</v>
      </c>
    </row>
    <row r="10662" spans="1:23" x14ac:dyDescent="0.3">
      <c r="A10662" s="6">
        <v>20379</v>
      </c>
      <c r="B10662" s="6" t="s">
        <v>33664</v>
      </c>
      <c r="C10662" s="6" t="s">
        <v>33665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12295</v>
      </c>
      <c r="M10662" s="6">
        <v>63</v>
      </c>
      <c r="N10662" s="6" t="e">
        <f>VLOOKUP(A10662,web_archive!D:AB,18,FALSE)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12299</v>
      </c>
      <c r="V10662" s="6" t="s">
        <v>12299</v>
      </c>
      <c r="W10662" s="6" t="s">
        <v>12299</v>
      </c>
    </row>
    <row r="10663" spans="1:23" x14ac:dyDescent="0.3">
      <c r="A10663" s="6">
        <v>20380</v>
      </c>
      <c r="B10663" s="6" t="s">
        <v>33666</v>
      </c>
      <c r="C10663" s="6" t="s">
        <v>33667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12295</v>
      </c>
      <c r="M10663" s="6">
        <v>63</v>
      </c>
      <c r="N10663" s="6" t="e">
        <f>VLOOKUP(A10663,web_archive!D:AB,18,FALSE)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12299</v>
      </c>
      <c r="V10663" s="6" t="s">
        <v>12299</v>
      </c>
      <c r="W10663" s="6" t="s">
        <v>12299</v>
      </c>
    </row>
    <row r="10664" spans="1:23" x14ac:dyDescent="0.3">
      <c r="A10664" s="6">
        <v>20381</v>
      </c>
      <c r="B10664" s="6" t="s">
        <v>33668</v>
      </c>
      <c r="C10664" s="6" t="s">
        <v>33669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12295</v>
      </c>
      <c r="M10664" s="6">
        <v>63</v>
      </c>
      <c r="N10664" s="6" t="e">
        <f>VLOOKUP(A10664,web_archive!D:AB,18,FALSE)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12299</v>
      </c>
      <c r="V10664" s="6" t="s">
        <v>12299</v>
      </c>
      <c r="W10664" s="6" t="s">
        <v>12299</v>
      </c>
    </row>
    <row r="10665" spans="1:23" x14ac:dyDescent="0.3">
      <c r="A10665" s="6">
        <v>20382</v>
      </c>
      <c r="B10665" s="6" t="s">
        <v>33670</v>
      </c>
      <c r="C10665" s="6" t="s">
        <v>33671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12295</v>
      </c>
      <c r="M10665" s="6">
        <v>63</v>
      </c>
      <c r="N10665" s="6" t="e">
        <f>VLOOKUP(A10665,web_archive!D:AB,18,FALSE)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12299</v>
      </c>
      <c r="V10665" s="6" t="s">
        <v>12299</v>
      </c>
      <c r="W10665" s="6" t="s">
        <v>12299</v>
      </c>
    </row>
    <row r="10666" spans="1:23" x14ac:dyDescent="0.3">
      <c r="A10666" s="6">
        <v>20383</v>
      </c>
      <c r="B10666" s="6" t="s">
        <v>33672</v>
      </c>
      <c r="C10666" s="6" t="s">
        <v>33673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12295</v>
      </c>
      <c r="M10666" s="6">
        <v>63</v>
      </c>
      <c r="N10666" s="6" t="e">
        <f>VLOOKUP(A10666,web_archive!D:AB,18,FALSE)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12299</v>
      </c>
      <c r="V10666" s="6" t="s">
        <v>12299</v>
      </c>
      <c r="W10666" s="6" t="s">
        <v>12299</v>
      </c>
    </row>
    <row r="10667" spans="1:23" x14ac:dyDescent="0.3">
      <c r="A10667" s="6">
        <v>20384</v>
      </c>
      <c r="B10667" s="6" t="s">
        <v>33674</v>
      </c>
      <c r="C10667" s="6" t="s">
        <v>33675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12295</v>
      </c>
      <c r="M10667" s="6">
        <v>63</v>
      </c>
      <c r="N10667" s="6" t="e">
        <f>VLOOKUP(A10667,web_archive!D:AB,18,FALSE)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12299</v>
      </c>
      <c r="V10667" s="6" t="s">
        <v>12299</v>
      </c>
      <c r="W10667" s="6" t="s">
        <v>12299</v>
      </c>
    </row>
    <row r="10668" spans="1:23" x14ac:dyDescent="0.3">
      <c r="A10668" s="6">
        <v>20386</v>
      </c>
      <c r="B10668" s="6" t="s">
        <v>33676</v>
      </c>
      <c r="C10668" s="6" t="s">
        <v>33677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12295</v>
      </c>
      <c r="M10668" s="6">
        <v>63</v>
      </c>
      <c r="N10668" s="6" t="e">
        <f>VLOOKUP(A10668,web_archive!D:AB,18,FALSE)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12299</v>
      </c>
      <c r="V10668" s="6" t="s">
        <v>12299</v>
      </c>
      <c r="W10668" s="6" t="s">
        <v>12299</v>
      </c>
    </row>
    <row r="10669" spans="1:23" x14ac:dyDescent="0.3">
      <c r="A10669" s="6">
        <v>20392</v>
      </c>
      <c r="B10669" s="6" t="s">
        <v>33678</v>
      </c>
      <c r="C10669" s="6" t="s">
        <v>33679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12295</v>
      </c>
      <c r="M10669" s="6">
        <v>63</v>
      </c>
      <c r="N10669" s="6" t="e">
        <f>VLOOKUP(A10669,web_archive!D:AB,18,FALSE)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12299</v>
      </c>
      <c r="V10669" s="6" t="s">
        <v>12299</v>
      </c>
      <c r="W10669" s="6" t="s">
        <v>12299</v>
      </c>
    </row>
    <row r="10670" spans="1:23" x14ac:dyDescent="0.3">
      <c r="A10670" s="6">
        <v>20393</v>
      </c>
      <c r="B10670" s="6" t="s">
        <v>33680</v>
      </c>
      <c r="C10670" s="6" t="s">
        <v>33681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12295</v>
      </c>
      <c r="M10670" s="6">
        <v>63</v>
      </c>
      <c r="N10670" s="6" t="e">
        <f>VLOOKUP(A10670,web_archive!D:AB,18,FALSE)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12299</v>
      </c>
      <c r="V10670" s="6" t="s">
        <v>12299</v>
      </c>
      <c r="W10670" s="6" t="s">
        <v>12299</v>
      </c>
    </row>
    <row r="10671" spans="1:23" x14ac:dyDescent="0.3">
      <c r="A10671" s="6">
        <v>20394</v>
      </c>
      <c r="B10671" s="6" t="s">
        <v>33682</v>
      </c>
      <c r="C10671" s="6" t="s">
        <v>33683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12295</v>
      </c>
      <c r="M10671" s="6">
        <v>63</v>
      </c>
      <c r="N10671" s="6" t="e">
        <f>VLOOKUP(A10671,web_archive!D:AB,18,FALSE)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12299</v>
      </c>
      <c r="V10671" s="6" t="s">
        <v>12299</v>
      </c>
      <c r="W10671" s="6" t="s">
        <v>12299</v>
      </c>
    </row>
    <row r="10672" spans="1:23" x14ac:dyDescent="0.3">
      <c r="A10672" s="6">
        <v>20396</v>
      </c>
      <c r="B10672" s="6" t="s">
        <v>33684</v>
      </c>
      <c r="C10672" s="6" t="s">
        <v>33685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12295</v>
      </c>
      <c r="M10672" s="6">
        <v>63</v>
      </c>
      <c r="N10672" s="6" t="e">
        <f>VLOOKUP(A10672,web_archive!D:AB,18,FALSE)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12299</v>
      </c>
      <c r="V10672" s="6" t="s">
        <v>12299</v>
      </c>
      <c r="W10672" s="6" t="s">
        <v>12299</v>
      </c>
    </row>
    <row r="10673" spans="1:23" x14ac:dyDescent="0.3">
      <c r="A10673" s="6">
        <v>20397</v>
      </c>
      <c r="B10673" s="6" t="s">
        <v>33686</v>
      </c>
      <c r="C10673" s="6" t="s">
        <v>33687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12295</v>
      </c>
      <c r="M10673" s="6">
        <v>63</v>
      </c>
      <c r="N10673" s="6" t="e">
        <f>VLOOKUP(A10673,web_archive!D:AB,18,FALSE)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12299</v>
      </c>
      <c r="V10673" s="6" t="s">
        <v>12299</v>
      </c>
      <c r="W10673" s="6" t="s">
        <v>12299</v>
      </c>
    </row>
    <row r="10674" spans="1:23" x14ac:dyDescent="0.3">
      <c r="A10674" s="6">
        <v>20398</v>
      </c>
      <c r="B10674" s="6" t="s">
        <v>33688</v>
      </c>
      <c r="C10674" s="6" t="s">
        <v>33689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12295</v>
      </c>
      <c r="M10674" s="6">
        <v>63</v>
      </c>
      <c r="N10674" s="6" t="e">
        <f>VLOOKUP(A10674,web_archive!D:AB,18,FALSE)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12299</v>
      </c>
      <c r="V10674" s="6" t="s">
        <v>12299</v>
      </c>
      <c r="W10674" s="6" t="s">
        <v>12299</v>
      </c>
    </row>
    <row r="10675" spans="1:23" x14ac:dyDescent="0.3">
      <c r="A10675" s="6">
        <v>20399</v>
      </c>
      <c r="B10675" s="6" t="s">
        <v>33690</v>
      </c>
      <c r="C10675" s="6" t="s">
        <v>33691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12295</v>
      </c>
      <c r="M10675" s="6">
        <v>63</v>
      </c>
      <c r="N10675" s="6" t="e">
        <f>VLOOKUP(A10675,web_archive!D:AB,18,FALSE)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12299</v>
      </c>
      <c r="V10675" s="6" t="s">
        <v>12299</v>
      </c>
      <c r="W10675" s="6" t="s">
        <v>12299</v>
      </c>
    </row>
    <row r="10676" spans="1:23" x14ac:dyDescent="0.3">
      <c r="A10676" s="6">
        <v>20400</v>
      </c>
      <c r="B10676" s="6" t="s">
        <v>33692</v>
      </c>
      <c r="C10676" s="6" t="s">
        <v>33693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12295</v>
      </c>
      <c r="M10676" s="6">
        <v>63</v>
      </c>
      <c r="N10676" s="6" t="e">
        <f>VLOOKUP(A10676,web_archive!D:AB,18,FALSE)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12299</v>
      </c>
      <c r="V10676" s="6" t="s">
        <v>12299</v>
      </c>
      <c r="W10676" s="6" t="s">
        <v>12299</v>
      </c>
    </row>
    <row r="10677" spans="1:23" x14ac:dyDescent="0.3">
      <c r="A10677" s="6">
        <v>20401</v>
      </c>
      <c r="B10677" s="6" t="s">
        <v>33694</v>
      </c>
      <c r="C10677" s="6" t="s">
        <v>33695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12295</v>
      </c>
      <c r="M10677" s="6">
        <v>63</v>
      </c>
      <c r="N10677" s="6" t="e">
        <f>VLOOKUP(A10677,web_archive!D:AB,18,FALSE)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12299</v>
      </c>
      <c r="V10677" s="6" t="s">
        <v>12299</v>
      </c>
      <c r="W10677" s="6" t="s">
        <v>12299</v>
      </c>
    </row>
    <row r="10678" spans="1:23" x14ac:dyDescent="0.3">
      <c r="A10678" s="6">
        <v>20402</v>
      </c>
      <c r="B10678" s="6" t="s">
        <v>33696</v>
      </c>
      <c r="C10678" s="6" t="s">
        <v>33697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12295</v>
      </c>
      <c r="M10678" s="6">
        <v>63</v>
      </c>
      <c r="N10678" s="6" t="e">
        <f>VLOOKUP(A10678,web_archive!D:AB,18,FALSE)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12299</v>
      </c>
      <c r="V10678" s="6" t="s">
        <v>12299</v>
      </c>
      <c r="W10678" s="6" t="s">
        <v>12299</v>
      </c>
    </row>
    <row r="10679" spans="1:23" x14ac:dyDescent="0.3">
      <c r="A10679" s="6">
        <v>20403</v>
      </c>
      <c r="B10679" s="6" t="s">
        <v>33698</v>
      </c>
      <c r="C10679" s="6" t="s">
        <v>33699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12295</v>
      </c>
      <c r="M10679" s="6">
        <v>63</v>
      </c>
      <c r="N10679" s="6" t="e">
        <f>VLOOKUP(A10679,web_archive!D:AB,18,FALSE)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12299</v>
      </c>
      <c r="V10679" s="6" t="s">
        <v>12299</v>
      </c>
      <c r="W10679" s="6" t="s">
        <v>12299</v>
      </c>
    </row>
    <row r="10680" spans="1:23" x14ac:dyDescent="0.3">
      <c r="A10680" s="6">
        <v>20404</v>
      </c>
      <c r="B10680" s="6" t="s">
        <v>33700</v>
      </c>
      <c r="C10680" s="6" t="s">
        <v>33701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12295</v>
      </c>
      <c r="M10680" s="6">
        <v>63</v>
      </c>
      <c r="N10680" s="6" t="e">
        <f>VLOOKUP(A10680,web_archive!D:AB,18,FALSE)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12299</v>
      </c>
      <c r="V10680" s="6" t="s">
        <v>12299</v>
      </c>
      <c r="W10680" s="6" t="s">
        <v>12299</v>
      </c>
    </row>
    <row r="10681" spans="1:23" x14ac:dyDescent="0.3">
      <c r="A10681" s="6">
        <v>20405</v>
      </c>
      <c r="B10681" s="6" t="s">
        <v>33702</v>
      </c>
      <c r="C10681" s="6" t="s">
        <v>33703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12295</v>
      </c>
      <c r="M10681" s="6">
        <v>63</v>
      </c>
      <c r="N10681" s="6" t="e">
        <f>VLOOKUP(A10681,web_archive!D:AB,18,FALSE)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12299</v>
      </c>
      <c r="V10681" s="6" t="s">
        <v>12299</v>
      </c>
      <c r="W10681" s="6" t="s">
        <v>12299</v>
      </c>
    </row>
    <row r="10682" spans="1:23" x14ac:dyDescent="0.3">
      <c r="A10682" s="6">
        <v>20406</v>
      </c>
      <c r="B10682" s="6" t="s">
        <v>33704</v>
      </c>
      <c r="C10682" s="6" t="s">
        <v>33705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12295</v>
      </c>
      <c r="M10682" s="6">
        <v>63</v>
      </c>
      <c r="N10682" s="6" t="e">
        <f>VLOOKUP(A10682,web_archive!D:AB,18,FALSE)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12299</v>
      </c>
      <c r="V10682" s="6" t="s">
        <v>12299</v>
      </c>
      <c r="W10682" s="6" t="s">
        <v>12299</v>
      </c>
    </row>
    <row r="10683" spans="1:23" x14ac:dyDescent="0.3">
      <c r="A10683" s="6">
        <v>20407</v>
      </c>
      <c r="B10683" s="6" t="s">
        <v>33706</v>
      </c>
      <c r="C10683" s="6" t="s">
        <v>33707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12295</v>
      </c>
      <c r="M10683" s="6">
        <v>63</v>
      </c>
      <c r="N10683" s="6" t="e">
        <f>VLOOKUP(A10683,web_archive!D:AB,18,FALSE)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12299</v>
      </c>
      <c r="V10683" s="6" t="s">
        <v>12299</v>
      </c>
      <c r="W10683" s="6" t="s">
        <v>12299</v>
      </c>
    </row>
    <row r="10684" spans="1:23" x14ac:dyDescent="0.3">
      <c r="A10684" s="6">
        <v>20408</v>
      </c>
      <c r="B10684" s="6" t="s">
        <v>33708</v>
      </c>
      <c r="C10684" s="6" t="s">
        <v>33709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12295</v>
      </c>
      <c r="M10684" s="6">
        <v>63</v>
      </c>
      <c r="N10684" s="6" t="e">
        <f>VLOOKUP(A10684,web_archive!D:AB,18,FALSE)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12299</v>
      </c>
      <c r="V10684" s="6" t="s">
        <v>12299</v>
      </c>
      <c r="W10684" s="6" t="s">
        <v>12299</v>
      </c>
    </row>
    <row r="10685" spans="1:23" x14ac:dyDescent="0.3">
      <c r="A10685" s="6">
        <v>20409</v>
      </c>
      <c r="B10685" s="6" t="s">
        <v>33710</v>
      </c>
      <c r="C10685" s="6" t="s">
        <v>33711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12295</v>
      </c>
      <c r="M10685" s="6">
        <v>63</v>
      </c>
      <c r="N10685" s="6" t="e">
        <f>VLOOKUP(A10685,web_archive!D:AB,18,FALSE)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12299</v>
      </c>
      <c r="V10685" s="6" t="s">
        <v>12299</v>
      </c>
      <c r="W10685" s="6" t="s">
        <v>12299</v>
      </c>
    </row>
    <row r="10686" spans="1:23" x14ac:dyDescent="0.3">
      <c r="A10686" s="6">
        <v>20416</v>
      </c>
      <c r="B10686" s="6" t="s">
        <v>33712</v>
      </c>
      <c r="C10686" s="6" t="s">
        <v>33713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12295</v>
      </c>
      <c r="M10686" s="6">
        <v>63</v>
      </c>
      <c r="N10686" s="6" t="e">
        <f>VLOOKUP(A10686,web_archive!D:AB,18,FALSE)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12299</v>
      </c>
      <c r="V10686" s="6" t="s">
        <v>12299</v>
      </c>
      <c r="W10686" s="6" t="s">
        <v>12299</v>
      </c>
    </row>
    <row r="10687" spans="1:23" x14ac:dyDescent="0.3">
      <c r="A10687" s="6">
        <v>20417</v>
      </c>
      <c r="B10687" s="6" t="s">
        <v>33714</v>
      </c>
      <c r="C10687" s="6" t="s">
        <v>33715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12295</v>
      </c>
      <c r="M10687" s="6">
        <v>63</v>
      </c>
      <c r="N10687" s="6" t="e">
        <f>VLOOKUP(A10687,web_archive!D:AB,18,FALSE)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12299</v>
      </c>
      <c r="V10687" s="6" t="s">
        <v>12299</v>
      </c>
      <c r="W10687" s="6" t="s">
        <v>12299</v>
      </c>
    </row>
    <row r="10688" spans="1:23" x14ac:dyDescent="0.3">
      <c r="A10688" s="6">
        <v>20418</v>
      </c>
      <c r="B10688" s="6" t="s">
        <v>33716</v>
      </c>
      <c r="C10688" s="6" t="s">
        <v>33717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12295</v>
      </c>
      <c r="M10688" s="6">
        <v>63</v>
      </c>
      <c r="N10688" s="6" t="e">
        <f>VLOOKUP(A10688,web_archive!D:AB,18,FALSE)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12299</v>
      </c>
      <c r="V10688" s="6" t="s">
        <v>12299</v>
      </c>
      <c r="W10688" s="6" t="s">
        <v>12299</v>
      </c>
    </row>
    <row r="10689" spans="1:23" x14ac:dyDescent="0.3">
      <c r="A10689" s="6">
        <v>20419</v>
      </c>
      <c r="B10689" s="6" t="s">
        <v>33718</v>
      </c>
      <c r="C10689" s="6" t="s">
        <v>33719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12295</v>
      </c>
      <c r="M10689" s="6">
        <v>63</v>
      </c>
      <c r="N10689" s="6" t="e">
        <f>VLOOKUP(A10689,web_archive!D:AB,18,FALSE)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12299</v>
      </c>
      <c r="V10689" s="6" t="s">
        <v>12299</v>
      </c>
      <c r="W10689" s="6" t="s">
        <v>12299</v>
      </c>
    </row>
    <row r="10690" spans="1:23" x14ac:dyDescent="0.3">
      <c r="A10690" s="6">
        <v>20420</v>
      </c>
      <c r="B10690" s="6" t="s">
        <v>33720</v>
      </c>
      <c r="C10690" s="6" t="s">
        <v>33721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12295</v>
      </c>
      <c r="M10690" s="6">
        <v>63</v>
      </c>
      <c r="N10690" s="6" t="e">
        <f>VLOOKUP(A10690,web_archive!D:AB,18,FALSE)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12299</v>
      </c>
      <c r="V10690" s="6" t="s">
        <v>12299</v>
      </c>
      <c r="W10690" s="6" t="s">
        <v>12299</v>
      </c>
    </row>
    <row r="10691" spans="1:23" x14ac:dyDescent="0.3">
      <c r="A10691" s="6">
        <v>20421</v>
      </c>
      <c r="B10691" s="6" t="s">
        <v>33722</v>
      </c>
      <c r="C10691" s="6" t="s">
        <v>33723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12295</v>
      </c>
      <c r="M10691" s="6">
        <v>63</v>
      </c>
      <c r="N10691" s="6" t="e">
        <f>VLOOKUP(A10691,web_archive!D:AB,18,FALSE)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12299</v>
      </c>
      <c r="V10691" s="6" t="s">
        <v>12299</v>
      </c>
      <c r="W10691" s="6" t="s">
        <v>12299</v>
      </c>
    </row>
    <row r="10692" spans="1:23" x14ac:dyDescent="0.3">
      <c r="A10692" s="6">
        <v>20422</v>
      </c>
      <c r="B10692" s="6" t="s">
        <v>33724</v>
      </c>
      <c r="C10692" s="6" t="s">
        <v>33725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12295</v>
      </c>
      <c r="M10692" s="6">
        <v>63</v>
      </c>
      <c r="N10692" s="6" t="e">
        <f>VLOOKUP(A10692,web_archive!D:AB,18,FALSE)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12299</v>
      </c>
      <c r="V10692" s="6" t="s">
        <v>12299</v>
      </c>
      <c r="W10692" s="6" t="s">
        <v>12299</v>
      </c>
    </row>
    <row r="10693" spans="1:23" x14ac:dyDescent="0.3">
      <c r="A10693" s="6">
        <v>20423</v>
      </c>
      <c r="B10693" s="6" t="s">
        <v>33726</v>
      </c>
      <c r="C10693" s="6" t="s">
        <v>33727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12295</v>
      </c>
      <c r="M10693" s="6">
        <v>63</v>
      </c>
      <c r="N10693" s="6" t="e">
        <f>VLOOKUP(A10693,web_archive!D:AB,18,FALSE)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12299</v>
      </c>
      <c r="V10693" s="6" t="s">
        <v>12299</v>
      </c>
      <c r="W10693" s="6" t="s">
        <v>12299</v>
      </c>
    </row>
    <row r="10694" spans="1:23" x14ac:dyDescent="0.3">
      <c r="A10694" s="6">
        <v>20424</v>
      </c>
      <c r="B10694" s="6" t="s">
        <v>33728</v>
      </c>
      <c r="C10694" s="6" t="s">
        <v>33729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12295</v>
      </c>
      <c r="M10694" s="6">
        <v>63</v>
      </c>
      <c r="N10694" s="6" t="e">
        <f>VLOOKUP(A10694,web_archive!D:AB,18,FALSE)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12299</v>
      </c>
      <c r="V10694" s="6" t="s">
        <v>12299</v>
      </c>
      <c r="W10694" s="6" t="s">
        <v>12299</v>
      </c>
    </row>
    <row r="10695" spans="1:23" x14ac:dyDescent="0.3">
      <c r="A10695" s="6">
        <v>20425</v>
      </c>
      <c r="B10695" s="6" t="s">
        <v>33730</v>
      </c>
      <c r="C10695" s="6" t="s">
        <v>33731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12295</v>
      </c>
      <c r="M10695" s="6">
        <v>63</v>
      </c>
      <c r="N10695" s="6" t="e">
        <f>VLOOKUP(A10695,web_archive!D:AB,18,FALSE)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12299</v>
      </c>
      <c r="V10695" s="6" t="s">
        <v>12299</v>
      </c>
      <c r="W10695" s="6" t="s">
        <v>12299</v>
      </c>
    </row>
    <row r="10696" spans="1:23" x14ac:dyDescent="0.3">
      <c r="A10696" s="6">
        <v>20426</v>
      </c>
      <c r="B10696" s="6" t="s">
        <v>33732</v>
      </c>
      <c r="C10696" s="6" t="s">
        <v>33733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12295</v>
      </c>
      <c r="M10696" s="6">
        <v>63</v>
      </c>
      <c r="N10696" s="6" t="e">
        <f>VLOOKUP(A10696,web_archive!D:AB,18,FALSE)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12299</v>
      </c>
      <c r="V10696" s="6" t="s">
        <v>12299</v>
      </c>
      <c r="W10696" s="6" t="s">
        <v>12299</v>
      </c>
    </row>
    <row r="10697" spans="1:23" x14ac:dyDescent="0.3">
      <c r="A10697" s="6">
        <v>20427</v>
      </c>
      <c r="B10697" s="6" t="s">
        <v>33734</v>
      </c>
      <c r="C10697" s="6" t="s">
        <v>33735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12295</v>
      </c>
      <c r="M10697" s="6">
        <v>63</v>
      </c>
      <c r="N10697" s="6" t="e">
        <f>VLOOKUP(A10697,web_archive!D:AB,18,FALSE)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12299</v>
      </c>
      <c r="V10697" s="6" t="s">
        <v>12299</v>
      </c>
      <c r="W10697" s="6" t="s">
        <v>12299</v>
      </c>
    </row>
    <row r="10698" spans="1:23" x14ac:dyDescent="0.3">
      <c r="A10698" s="6">
        <v>20428</v>
      </c>
      <c r="B10698" s="6" t="s">
        <v>33736</v>
      </c>
      <c r="C10698" s="6" t="s">
        <v>33737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12295</v>
      </c>
      <c r="M10698" s="6">
        <v>63</v>
      </c>
      <c r="N10698" s="6" t="e">
        <f>VLOOKUP(A10698,web_archive!D:AB,18,FALSE)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12299</v>
      </c>
      <c r="V10698" s="6" t="s">
        <v>12299</v>
      </c>
      <c r="W10698" s="6" t="s">
        <v>12299</v>
      </c>
    </row>
    <row r="10699" spans="1:23" x14ac:dyDescent="0.3">
      <c r="A10699" s="6">
        <v>20429</v>
      </c>
      <c r="B10699" s="6" t="s">
        <v>33738</v>
      </c>
      <c r="C10699" s="6" t="s">
        <v>33739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12295</v>
      </c>
      <c r="M10699" s="6">
        <v>63</v>
      </c>
      <c r="N10699" s="6" t="e">
        <f>VLOOKUP(A10699,web_archive!D:AB,18,FALSE)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12299</v>
      </c>
      <c r="V10699" s="6" t="s">
        <v>12299</v>
      </c>
      <c r="W10699" s="6" t="s">
        <v>12299</v>
      </c>
    </row>
    <row r="10700" spans="1:23" x14ac:dyDescent="0.3">
      <c r="A10700" s="6">
        <v>20430</v>
      </c>
      <c r="B10700" s="6" t="s">
        <v>33740</v>
      </c>
      <c r="C10700" s="6" t="s">
        <v>33741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12295</v>
      </c>
      <c r="M10700" s="6">
        <v>63</v>
      </c>
      <c r="N10700" s="6" t="e">
        <f>VLOOKUP(A10700,web_archive!D:AB,18,FALSE)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12299</v>
      </c>
      <c r="V10700" s="6" t="s">
        <v>12299</v>
      </c>
      <c r="W10700" s="6" t="s">
        <v>12299</v>
      </c>
    </row>
    <row r="10701" spans="1:23" x14ac:dyDescent="0.3">
      <c r="A10701" s="6">
        <v>20431</v>
      </c>
      <c r="B10701" s="6" t="s">
        <v>33742</v>
      </c>
      <c r="C10701" s="6" t="s">
        <v>33743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12295</v>
      </c>
      <c r="M10701" s="6">
        <v>63</v>
      </c>
      <c r="N10701" s="6" t="e">
        <f>VLOOKUP(A10701,web_archive!D:AB,18,FALSE)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12299</v>
      </c>
      <c r="V10701" s="6" t="s">
        <v>12299</v>
      </c>
      <c r="W10701" s="6" t="s">
        <v>12299</v>
      </c>
    </row>
    <row r="10702" spans="1:23" x14ac:dyDescent="0.3">
      <c r="A10702" s="6">
        <v>20432</v>
      </c>
      <c r="B10702" s="6" t="s">
        <v>33744</v>
      </c>
      <c r="C10702" s="6" t="s">
        <v>33745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12295</v>
      </c>
      <c r="M10702" s="6">
        <v>63</v>
      </c>
      <c r="N10702" s="6" t="e">
        <f>VLOOKUP(A10702,web_archive!D:AB,18,FALSE)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12299</v>
      </c>
      <c r="V10702" s="6" t="s">
        <v>12299</v>
      </c>
      <c r="W10702" s="6" t="s">
        <v>12299</v>
      </c>
    </row>
    <row r="10703" spans="1:23" x14ac:dyDescent="0.3">
      <c r="A10703" s="6">
        <v>20433</v>
      </c>
      <c r="B10703" s="6" t="s">
        <v>33746</v>
      </c>
      <c r="C10703" s="6" t="s">
        <v>33747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12295</v>
      </c>
      <c r="M10703" s="6">
        <v>63</v>
      </c>
      <c r="N10703" s="6" t="e">
        <f>VLOOKUP(A10703,web_archive!D:AB,18,FALSE)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12299</v>
      </c>
      <c r="V10703" s="6" t="s">
        <v>12299</v>
      </c>
      <c r="W10703" s="6" t="s">
        <v>12299</v>
      </c>
    </row>
    <row r="10704" spans="1:23" x14ac:dyDescent="0.3">
      <c r="A10704" s="6">
        <v>20434</v>
      </c>
      <c r="B10704" s="6" t="s">
        <v>33748</v>
      </c>
      <c r="C10704" s="6" t="s">
        <v>33749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12295</v>
      </c>
      <c r="M10704" s="6">
        <v>63</v>
      </c>
      <c r="N10704" s="6" t="e">
        <f>VLOOKUP(A10704,web_archive!D:AB,18,FALSE)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12299</v>
      </c>
      <c r="V10704" s="6" t="s">
        <v>12299</v>
      </c>
      <c r="W10704" s="6" t="s">
        <v>12299</v>
      </c>
    </row>
    <row r="10705" spans="1:23" x14ac:dyDescent="0.3">
      <c r="A10705" s="6">
        <v>20435</v>
      </c>
      <c r="B10705" s="6" t="s">
        <v>33750</v>
      </c>
      <c r="C10705" s="6" t="s">
        <v>33751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12295</v>
      </c>
      <c r="M10705" s="6">
        <v>63</v>
      </c>
      <c r="N10705" s="6" t="e">
        <f>VLOOKUP(A10705,web_archive!D:AB,18,FALSE)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12299</v>
      </c>
      <c r="V10705" s="6" t="s">
        <v>12299</v>
      </c>
      <c r="W10705" s="6" t="s">
        <v>12299</v>
      </c>
    </row>
    <row r="10706" spans="1:23" x14ac:dyDescent="0.3">
      <c r="A10706" s="6">
        <v>20436</v>
      </c>
      <c r="B10706" s="6" t="s">
        <v>33752</v>
      </c>
      <c r="C10706" s="6" t="s">
        <v>33753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12295</v>
      </c>
      <c r="M10706" s="6">
        <v>63</v>
      </c>
      <c r="N10706" s="6" t="e">
        <f>VLOOKUP(A10706,web_archive!D:AB,18,FALSE)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12299</v>
      </c>
      <c r="V10706" s="6" t="s">
        <v>12299</v>
      </c>
      <c r="W10706" s="6" t="s">
        <v>12299</v>
      </c>
    </row>
    <row r="10707" spans="1:23" x14ac:dyDescent="0.3">
      <c r="A10707" s="6">
        <v>20437</v>
      </c>
      <c r="B10707" s="6" t="s">
        <v>33754</v>
      </c>
      <c r="C10707" s="6" t="s">
        <v>33755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12295</v>
      </c>
      <c r="M10707" s="6">
        <v>63</v>
      </c>
      <c r="N10707" s="6" t="e">
        <f>VLOOKUP(A10707,web_archive!D:AB,18,FALSE)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12299</v>
      </c>
      <c r="V10707" s="6" t="s">
        <v>12299</v>
      </c>
      <c r="W10707" s="6" t="s">
        <v>12299</v>
      </c>
    </row>
    <row r="10708" spans="1:23" x14ac:dyDescent="0.3">
      <c r="A10708" s="6">
        <v>20438</v>
      </c>
      <c r="B10708" s="6" t="s">
        <v>33756</v>
      </c>
      <c r="C10708" s="6" t="s">
        <v>33757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12295</v>
      </c>
      <c r="M10708" s="6">
        <v>63</v>
      </c>
      <c r="N10708" s="6" t="e">
        <f>VLOOKUP(A10708,web_archive!D:AB,18,FALSE)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12299</v>
      </c>
      <c r="V10708" s="6" t="s">
        <v>12299</v>
      </c>
      <c r="W10708" s="6" t="s">
        <v>12299</v>
      </c>
    </row>
    <row r="10709" spans="1:23" x14ac:dyDescent="0.3">
      <c r="A10709" s="6">
        <v>20439</v>
      </c>
      <c r="B10709" s="6" t="s">
        <v>33758</v>
      </c>
      <c r="C10709" s="6" t="s">
        <v>33759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12295</v>
      </c>
      <c r="M10709" s="6">
        <v>63</v>
      </c>
      <c r="N10709" s="6" t="e">
        <f>VLOOKUP(A10709,web_archive!D:AB,18,FALSE)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12299</v>
      </c>
      <c r="V10709" s="6" t="s">
        <v>12299</v>
      </c>
      <c r="W10709" s="6" t="s">
        <v>12299</v>
      </c>
    </row>
    <row r="10710" spans="1:23" x14ac:dyDescent="0.3">
      <c r="A10710" s="6">
        <v>20440</v>
      </c>
      <c r="B10710" s="6" t="s">
        <v>33760</v>
      </c>
      <c r="C10710" s="6" t="s">
        <v>33761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12295</v>
      </c>
      <c r="M10710" s="6">
        <v>63</v>
      </c>
      <c r="N10710" s="6" t="e">
        <f>VLOOKUP(A10710,web_archive!D:AB,18,FALSE)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12299</v>
      </c>
      <c r="V10710" s="6" t="s">
        <v>12299</v>
      </c>
      <c r="W10710" s="6" t="s">
        <v>12299</v>
      </c>
    </row>
    <row r="10711" spans="1:23" x14ac:dyDescent="0.3">
      <c r="A10711" s="6">
        <v>20441</v>
      </c>
      <c r="B10711" s="6" t="s">
        <v>33762</v>
      </c>
      <c r="C10711" s="6" t="s">
        <v>33763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12295</v>
      </c>
      <c r="M10711" s="6">
        <v>63</v>
      </c>
      <c r="N10711" s="6" t="e">
        <f>VLOOKUP(A10711,web_archive!D:AB,18,FALSE)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12299</v>
      </c>
      <c r="V10711" s="6" t="s">
        <v>12299</v>
      </c>
      <c r="W10711" s="6" t="s">
        <v>12299</v>
      </c>
    </row>
    <row r="10712" spans="1:23" x14ac:dyDescent="0.3">
      <c r="A10712" s="6">
        <v>20442</v>
      </c>
      <c r="B10712" s="6" t="s">
        <v>33764</v>
      </c>
      <c r="C10712" s="6" t="s">
        <v>33765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12295</v>
      </c>
      <c r="M10712" s="6">
        <v>63</v>
      </c>
      <c r="N10712" s="6" t="e">
        <f>VLOOKUP(A10712,web_archive!D:AB,18,FALSE)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12299</v>
      </c>
      <c r="V10712" s="6" t="s">
        <v>12299</v>
      </c>
      <c r="W10712" s="6" t="s">
        <v>12299</v>
      </c>
    </row>
    <row r="10713" spans="1:23" x14ac:dyDescent="0.3">
      <c r="A10713" s="6">
        <v>20446</v>
      </c>
      <c r="B10713" s="6" t="s">
        <v>33766</v>
      </c>
      <c r="C10713" s="6" t="s">
        <v>33767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12295</v>
      </c>
      <c r="M10713" s="6">
        <v>63</v>
      </c>
      <c r="N10713" s="6" t="e">
        <f>VLOOKUP(A10713,web_archive!D:AB,18,FALSE)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12299</v>
      </c>
      <c r="V10713" s="6" t="s">
        <v>12299</v>
      </c>
      <c r="W10713" s="6" t="s">
        <v>12299</v>
      </c>
    </row>
    <row r="10714" spans="1:23" x14ac:dyDescent="0.3">
      <c r="A10714" s="6">
        <v>20447</v>
      </c>
      <c r="B10714" s="6" t="s">
        <v>33768</v>
      </c>
      <c r="C10714" s="6" t="s">
        <v>33769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12295</v>
      </c>
      <c r="M10714" s="6">
        <v>63</v>
      </c>
      <c r="N10714" s="6" t="e">
        <f>VLOOKUP(A10714,web_archive!D:AB,18,FALSE)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12299</v>
      </c>
      <c r="V10714" s="6" t="s">
        <v>12299</v>
      </c>
      <c r="W10714" s="6" t="s">
        <v>12299</v>
      </c>
    </row>
    <row r="10715" spans="1:23" x14ac:dyDescent="0.3">
      <c r="A10715" s="6">
        <v>20448</v>
      </c>
      <c r="B10715" s="6" t="s">
        <v>33770</v>
      </c>
      <c r="C10715" s="6" t="s">
        <v>33771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12295</v>
      </c>
      <c r="M10715" s="6">
        <v>63</v>
      </c>
      <c r="N10715" s="6" t="e">
        <f>VLOOKUP(A10715,web_archive!D:AB,18,FALSE)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12299</v>
      </c>
      <c r="V10715" s="6" t="s">
        <v>12299</v>
      </c>
      <c r="W10715" s="6" t="s">
        <v>12299</v>
      </c>
    </row>
    <row r="10716" spans="1:23" x14ac:dyDescent="0.3">
      <c r="A10716" s="6">
        <v>20449</v>
      </c>
      <c r="B10716" s="6" t="s">
        <v>33772</v>
      </c>
      <c r="C10716" s="6" t="s">
        <v>33773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12295</v>
      </c>
      <c r="M10716" s="6">
        <v>63</v>
      </c>
      <c r="N10716" s="6" t="e">
        <f>VLOOKUP(A10716,web_archive!D:AB,18,FALSE)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12299</v>
      </c>
      <c r="V10716" s="6" t="s">
        <v>12299</v>
      </c>
      <c r="W10716" s="6" t="s">
        <v>12299</v>
      </c>
    </row>
    <row r="10717" spans="1:23" x14ac:dyDescent="0.3">
      <c r="A10717" s="6">
        <v>20450</v>
      </c>
      <c r="B10717" s="6" t="s">
        <v>33774</v>
      </c>
      <c r="C10717" s="6" t="s">
        <v>33775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12295</v>
      </c>
      <c r="M10717" s="6">
        <v>63</v>
      </c>
      <c r="N10717" s="6" t="e">
        <f>VLOOKUP(A10717,web_archive!D:AB,18,FALSE)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12299</v>
      </c>
      <c r="V10717" s="6" t="s">
        <v>12299</v>
      </c>
      <c r="W10717" s="6" t="s">
        <v>12299</v>
      </c>
    </row>
    <row r="10718" spans="1:23" x14ac:dyDescent="0.3">
      <c r="A10718" s="6">
        <v>20451</v>
      </c>
      <c r="B10718" s="6" t="s">
        <v>33776</v>
      </c>
      <c r="C10718" s="6" t="s">
        <v>33777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12295</v>
      </c>
      <c r="M10718" s="6">
        <v>63</v>
      </c>
      <c r="N10718" s="6" t="e">
        <f>VLOOKUP(A10718,web_archive!D:AB,18,FALSE)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12299</v>
      </c>
      <c r="V10718" s="6" t="s">
        <v>12299</v>
      </c>
      <c r="W10718" s="6" t="s">
        <v>12299</v>
      </c>
    </row>
    <row r="10719" spans="1:23" x14ac:dyDescent="0.3">
      <c r="A10719" s="6">
        <v>20452</v>
      </c>
      <c r="B10719" s="6" t="s">
        <v>33778</v>
      </c>
      <c r="C10719" s="6" t="s">
        <v>33779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12295</v>
      </c>
      <c r="M10719" s="6">
        <v>63</v>
      </c>
      <c r="N10719" s="6" t="e">
        <f>VLOOKUP(A10719,web_archive!D:AB,18,FALSE)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12299</v>
      </c>
      <c r="V10719" s="6" t="s">
        <v>12299</v>
      </c>
      <c r="W10719" s="6" t="s">
        <v>12299</v>
      </c>
    </row>
    <row r="10720" spans="1:23" x14ac:dyDescent="0.3">
      <c r="A10720" s="6">
        <v>20455</v>
      </c>
      <c r="B10720" s="6" t="s">
        <v>33780</v>
      </c>
      <c r="C10720" s="6" t="s">
        <v>33781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12295</v>
      </c>
      <c r="M10720" s="6">
        <v>63</v>
      </c>
      <c r="N10720" s="6" t="e">
        <f>VLOOKUP(A10720,web_archive!D:AB,18,FALSE)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12299</v>
      </c>
      <c r="V10720" s="6" t="s">
        <v>12299</v>
      </c>
      <c r="W10720" s="6" t="s">
        <v>12299</v>
      </c>
    </row>
    <row r="10721" spans="1:23" x14ac:dyDescent="0.3">
      <c r="A10721" s="6">
        <v>20456</v>
      </c>
      <c r="B10721" s="6" t="s">
        <v>33782</v>
      </c>
      <c r="C10721" s="6" t="s">
        <v>33783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12295</v>
      </c>
      <c r="M10721" s="6">
        <v>63</v>
      </c>
      <c r="N10721" s="6" t="e">
        <f>VLOOKUP(A10721,web_archive!D:AB,18,FALSE)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12299</v>
      </c>
      <c r="V10721" s="6" t="s">
        <v>12299</v>
      </c>
      <c r="W10721" s="6" t="s">
        <v>12299</v>
      </c>
    </row>
    <row r="10722" spans="1:23" x14ac:dyDescent="0.3">
      <c r="A10722" s="6">
        <v>20458</v>
      </c>
      <c r="B10722" s="6" t="s">
        <v>33784</v>
      </c>
      <c r="C10722" s="6" t="s">
        <v>33785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12295</v>
      </c>
      <c r="M10722" s="6">
        <v>63</v>
      </c>
      <c r="N10722" s="6" t="e">
        <f>VLOOKUP(A10722,web_archive!D:AB,18,FALSE)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12299</v>
      </c>
      <c r="V10722" s="6" t="s">
        <v>12299</v>
      </c>
      <c r="W10722" s="6" t="s">
        <v>12299</v>
      </c>
    </row>
    <row r="10723" spans="1:23" x14ac:dyDescent="0.3">
      <c r="A10723" s="6">
        <v>20459</v>
      </c>
      <c r="B10723" s="6" t="s">
        <v>33786</v>
      </c>
      <c r="C10723" s="6" t="s">
        <v>33787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12295</v>
      </c>
      <c r="M10723" s="6">
        <v>63</v>
      </c>
      <c r="N10723" s="6" t="e">
        <f>VLOOKUP(A10723,web_archive!D:AB,18,FALSE)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12299</v>
      </c>
      <c r="V10723" s="6" t="s">
        <v>12299</v>
      </c>
      <c r="W10723" s="6" t="s">
        <v>12299</v>
      </c>
    </row>
    <row r="10724" spans="1:23" x14ac:dyDescent="0.3">
      <c r="A10724" s="6">
        <v>20460</v>
      </c>
      <c r="B10724" s="6" t="s">
        <v>33788</v>
      </c>
      <c r="C10724" s="6" t="s">
        <v>33789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12295</v>
      </c>
      <c r="M10724" s="6">
        <v>63</v>
      </c>
      <c r="N10724" s="6" t="e">
        <f>VLOOKUP(A10724,web_archive!D:AB,18,FALSE)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12299</v>
      </c>
      <c r="V10724" s="6" t="s">
        <v>12299</v>
      </c>
      <c r="W10724" s="6" t="s">
        <v>12299</v>
      </c>
    </row>
    <row r="10725" spans="1:23" x14ac:dyDescent="0.3">
      <c r="A10725" s="6">
        <v>20461</v>
      </c>
      <c r="B10725" s="6" t="s">
        <v>33790</v>
      </c>
      <c r="C10725" s="6" t="s">
        <v>33791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12295</v>
      </c>
      <c r="M10725" s="6">
        <v>63</v>
      </c>
      <c r="N10725" s="6" t="e">
        <f>VLOOKUP(A10725,web_archive!D:AB,18,FALSE)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12299</v>
      </c>
      <c r="V10725" s="6" t="s">
        <v>12299</v>
      </c>
      <c r="W10725" s="6" t="s">
        <v>12299</v>
      </c>
    </row>
    <row r="10726" spans="1:23" x14ac:dyDescent="0.3">
      <c r="A10726" s="6">
        <v>20462</v>
      </c>
      <c r="B10726" s="6" t="s">
        <v>33792</v>
      </c>
      <c r="C10726" s="6" t="s">
        <v>33793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12295</v>
      </c>
      <c r="M10726" s="6">
        <v>63</v>
      </c>
      <c r="N10726" s="6" t="e">
        <f>VLOOKUP(A10726,web_archive!D:AB,18,FALSE)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12299</v>
      </c>
      <c r="V10726" s="6" t="s">
        <v>12299</v>
      </c>
      <c r="W10726" s="6" t="s">
        <v>12299</v>
      </c>
    </row>
    <row r="10727" spans="1:23" x14ac:dyDescent="0.3">
      <c r="A10727" s="6">
        <v>20463</v>
      </c>
      <c r="B10727" s="6" t="s">
        <v>33794</v>
      </c>
      <c r="C10727" s="6" t="s">
        <v>33795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12295</v>
      </c>
      <c r="M10727" s="6">
        <v>63</v>
      </c>
      <c r="N10727" s="6" t="e">
        <f>VLOOKUP(A10727,web_archive!D:AB,18,FALSE)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12299</v>
      </c>
      <c r="V10727" s="6" t="s">
        <v>12299</v>
      </c>
      <c r="W10727" s="6" t="s">
        <v>12299</v>
      </c>
    </row>
    <row r="10728" spans="1:23" x14ac:dyDescent="0.3">
      <c r="A10728" s="6">
        <v>20464</v>
      </c>
      <c r="B10728" s="6" t="s">
        <v>33796</v>
      </c>
      <c r="C10728" s="6" t="s">
        <v>33797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12295</v>
      </c>
      <c r="M10728" s="6">
        <v>63</v>
      </c>
      <c r="N10728" s="6" t="e">
        <f>VLOOKUP(A10728,web_archive!D:AB,18,FALSE)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12299</v>
      </c>
      <c r="V10728" s="6" t="s">
        <v>12299</v>
      </c>
      <c r="W10728" s="6" t="s">
        <v>12299</v>
      </c>
    </row>
    <row r="10729" spans="1:23" x14ac:dyDescent="0.3">
      <c r="A10729" s="6">
        <v>20465</v>
      </c>
      <c r="B10729" s="6" t="s">
        <v>33798</v>
      </c>
      <c r="C10729" s="6" t="s">
        <v>33799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12295</v>
      </c>
      <c r="M10729" s="6">
        <v>63</v>
      </c>
      <c r="N10729" s="6" t="e">
        <f>VLOOKUP(A10729,web_archive!D:AB,18,FALSE)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12299</v>
      </c>
      <c r="V10729" s="6" t="s">
        <v>12299</v>
      </c>
      <c r="W10729" s="6" t="s">
        <v>12299</v>
      </c>
    </row>
    <row r="10730" spans="1:23" x14ac:dyDescent="0.3">
      <c r="A10730" s="6">
        <v>20466</v>
      </c>
      <c r="B10730" s="6" t="s">
        <v>33800</v>
      </c>
      <c r="C10730" s="6" t="s">
        <v>33801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12295</v>
      </c>
      <c r="M10730" s="6">
        <v>63</v>
      </c>
      <c r="N10730" s="6" t="e">
        <f>VLOOKUP(A10730,web_archive!D:AB,18,FALSE)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12299</v>
      </c>
      <c r="V10730" s="6" t="s">
        <v>12299</v>
      </c>
      <c r="W10730" s="6" t="s">
        <v>12299</v>
      </c>
    </row>
    <row r="10731" spans="1:23" x14ac:dyDescent="0.3">
      <c r="A10731" s="6">
        <v>20467</v>
      </c>
      <c r="B10731" s="6" t="s">
        <v>33802</v>
      </c>
      <c r="C10731" s="6" t="s">
        <v>33803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12295</v>
      </c>
      <c r="M10731" s="6">
        <v>63</v>
      </c>
      <c r="N10731" s="6" t="e">
        <f>VLOOKUP(A10731,web_archive!D:AB,18,FALSE)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12299</v>
      </c>
      <c r="V10731" s="6" t="s">
        <v>12299</v>
      </c>
      <c r="W10731" s="6" t="s">
        <v>12299</v>
      </c>
    </row>
    <row r="10732" spans="1:23" x14ac:dyDescent="0.3">
      <c r="A10732" s="6">
        <v>20468</v>
      </c>
      <c r="B10732" s="6" t="s">
        <v>33804</v>
      </c>
      <c r="C10732" s="6" t="s">
        <v>33805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12295</v>
      </c>
      <c r="M10732" s="6">
        <v>63</v>
      </c>
      <c r="N10732" s="6" t="e">
        <f>VLOOKUP(A10732,web_archive!D:AB,18,FALSE)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12299</v>
      </c>
      <c r="V10732" s="6" t="s">
        <v>12299</v>
      </c>
      <c r="W10732" s="6" t="s">
        <v>12299</v>
      </c>
    </row>
    <row r="10733" spans="1:23" x14ac:dyDescent="0.3">
      <c r="A10733" s="6">
        <v>20470</v>
      </c>
      <c r="B10733" s="6" t="s">
        <v>33806</v>
      </c>
      <c r="C10733" s="6" t="s">
        <v>33807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12295</v>
      </c>
      <c r="M10733" s="6">
        <v>63</v>
      </c>
      <c r="N10733" s="6" t="e">
        <f>VLOOKUP(A10733,web_archive!D:AB,18,FALSE)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12299</v>
      </c>
      <c r="V10733" s="6" t="s">
        <v>12299</v>
      </c>
      <c r="W10733" s="6" t="s">
        <v>12299</v>
      </c>
    </row>
    <row r="10734" spans="1:23" x14ac:dyDescent="0.3">
      <c r="A10734" s="6">
        <v>20490</v>
      </c>
      <c r="B10734" s="6" t="s">
        <v>33808</v>
      </c>
      <c r="C10734" s="6" t="s">
        <v>33809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12295</v>
      </c>
      <c r="M10734" s="6">
        <v>63</v>
      </c>
      <c r="N10734" s="6" t="e">
        <f>VLOOKUP(A10734,web_archive!D:AB,18,FALSE)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12299</v>
      </c>
      <c r="V10734" s="6" t="s">
        <v>12299</v>
      </c>
      <c r="W10734" s="6" t="s">
        <v>12299</v>
      </c>
    </row>
    <row r="10735" spans="1:23" x14ac:dyDescent="0.3">
      <c r="A10735" s="6">
        <v>20491</v>
      </c>
      <c r="B10735" s="6" t="s">
        <v>33810</v>
      </c>
      <c r="C10735" s="6" t="s">
        <v>33811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12295</v>
      </c>
      <c r="M10735" s="6">
        <v>63</v>
      </c>
      <c r="N10735" s="6" t="e">
        <f>VLOOKUP(A10735,web_archive!D:AB,18,FALSE)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12299</v>
      </c>
      <c r="V10735" s="6" t="s">
        <v>12299</v>
      </c>
      <c r="W10735" s="6" t="s">
        <v>12299</v>
      </c>
    </row>
    <row r="10736" spans="1:23" x14ac:dyDescent="0.3">
      <c r="A10736" s="6">
        <v>20492</v>
      </c>
      <c r="B10736" s="6" t="s">
        <v>33812</v>
      </c>
      <c r="C10736" s="6" t="s">
        <v>33813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12295</v>
      </c>
      <c r="M10736" s="6">
        <v>63</v>
      </c>
      <c r="N10736" s="6" t="e">
        <f>VLOOKUP(A10736,web_archive!D:AB,18,FALSE)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12299</v>
      </c>
      <c r="V10736" s="6" t="s">
        <v>12299</v>
      </c>
      <c r="W10736" s="6" t="s">
        <v>12299</v>
      </c>
    </row>
    <row r="10737" spans="1:23" x14ac:dyDescent="0.3">
      <c r="A10737" s="6">
        <v>20495</v>
      </c>
      <c r="B10737" s="6" t="s">
        <v>33814</v>
      </c>
      <c r="C10737" s="6" t="s">
        <v>33815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12295</v>
      </c>
      <c r="M10737" s="6">
        <v>63</v>
      </c>
      <c r="N10737" s="6" t="e">
        <f>VLOOKUP(A10737,web_archive!D:AB,18,FALSE)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12299</v>
      </c>
      <c r="V10737" s="6" t="s">
        <v>12299</v>
      </c>
      <c r="W10737" s="6" t="s">
        <v>12299</v>
      </c>
    </row>
    <row r="10738" spans="1:23" x14ac:dyDescent="0.3">
      <c r="A10738" s="6">
        <v>20496</v>
      </c>
      <c r="B10738" s="6" t="s">
        <v>33816</v>
      </c>
      <c r="C10738" s="6" t="s">
        <v>33817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12295</v>
      </c>
      <c r="M10738" s="6">
        <v>63</v>
      </c>
      <c r="N10738" s="6" t="e">
        <f>VLOOKUP(A10738,web_archive!D:AB,18,FALSE)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12299</v>
      </c>
      <c r="V10738" s="6" t="s">
        <v>12299</v>
      </c>
      <c r="W10738" s="6" t="s">
        <v>12299</v>
      </c>
    </row>
    <row r="10739" spans="1:23" x14ac:dyDescent="0.3">
      <c r="A10739" s="6">
        <v>20497</v>
      </c>
      <c r="B10739" s="6" t="s">
        <v>33818</v>
      </c>
      <c r="C10739" s="6" t="s">
        <v>33819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12295</v>
      </c>
      <c r="M10739" s="6">
        <v>63</v>
      </c>
      <c r="N10739" s="6" t="e">
        <f>VLOOKUP(A10739,web_archive!D:AB,18,FALSE)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12299</v>
      </c>
      <c r="V10739" s="6" t="s">
        <v>12299</v>
      </c>
      <c r="W10739" s="6" t="s">
        <v>12299</v>
      </c>
    </row>
    <row r="10740" spans="1:23" x14ac:dyDescent="0.3">
      <c r="A10740" s="6">
        <v>20498</v>
      </c>
      <c r="B10740" s="6" t="s">
        <v>33820</v>
      </c>
      <c r="C10740" s="6" t="s">
        <v>33821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12295</v>
      </c>
      <c r="M10740" s="6">
        <v>63</v>
      </c>
      <c r="N10740" s="6" t="e">
        <f>VLOOKUP(A10740,web_archive!D:AB,18,FALSE)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12299</v>
      </c>
      <c r="V10740" s="6" t="s">
        <v>12299</v>
      </c>
      <c r="W10740" s="6" t="s">
        <v>12299</v>
      </c>
    </row>
    <row r="10741" spans="1:23" x14ac:dyDescent="0.3">
      <c r="A10741" s="6">
        <v>20499</v>
      </c>
      <c r="B10741" s="6" t="s">
        <v>33822</v>
      </c>
      <c r="C10741" s="6" t="s">
        <v>33823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12295</v>
      </c>
      <c r="M10741" s="6">
        <v>63</v>
      </c>
      <c r="N10741" s="6" t="e">
        <f>VLOOKUP(A10741,web_archive!D:AB,18,FALSE)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12299</v>
      </c>
      <c r="V10741" s="6" t="s">
        <v>12299</v>
      </c>
      <c r="W10741" s="6" t="s">
        <v>12299</v>
      </c>
    </row>
    <row r="10742" spans="1:23" x14ac:dyDescent="0.3">
      <c r="A10742" s="6" t="s">
        <v>12401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VLOOKUP(A10742,web_archive!D:AB,18,FALSE)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33824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VLOOKUP(A10743,web_archive!D:AB,18,FALSE)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12401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VLOOKUP(A10744,web_archive!D:AB,18,FALSE)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33825</v>
      </c>
      <c r="C10745" s="6" t="s">
        <v>33826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12295</v>
      </c>
      <c r="M10745" s="6">
        <v>63</v>
      </c>
      <c r="N10745" s="6" t="str">
        <f>VLOOKUP(A10745,web_archive!D:AB,18,FALSE)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12299</v>
      </c>
      <c r="V10745" s="6" t="s">
        <v>12299</v>
      </c>
      <c r="W10745" s="6" t="s">
        <v>12299</v>
      </c>
    </row>
    <row r="10746" spans="1:23" x14ac:dyDescent="0.3">
      <c r="A10746" s="6">
        <v>20502</v>
      </c>
      <c r="B10746" s="6" t="s">
        <v>33827</v>
      </c>
      <c r="C10746" s="6" t="s">
        <v>33828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12295</v>
      </c>
      <c r="M10746" s="6">
        <v>63</v>
      </c>
      <c r="N10746" s="6" t="str">
        <f>VLOOKUP(A10746,web_archive!D:AB,18,FALSE)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12299</v>
      </c>
      <c r="V10746" s="6" t="s">
        <v>12299</v>
      </c>
      <c r="W10746" s="6" t="s">
        <v>12299</v>
      </c>
    </row>
    <row r="10747" spans="1:23" x14ac:dyDescent="0.3">
      <c r="A10747" s="6">
        <v>20504</v>
      </c>
      <c r="B10747" s="6" t="s">
        <v>33829</v>
      </c>
      <c r="C10747" s="6" t="s">
        <v>33830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12295</v>
      </c>
      <c r="M10747" s="6">
        <v>63</v>
      </c>
      <c r="N10747" s="6" t="e">
        <f>VLOOKUP(A10747,web_archive!D:AB,18,FALSE)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12299</v>
      </c>
      <c r="V10747" s="6" t="s">
        <v>12299</v>
      </c>
      <c r="W10747" s="6" t="s">
        <v>12299</v>
      </c>
    </row>
    <row r="10748" spans="1:23" x14ac:dyDescent="0.3">
      <c r="A10748" s="6">
        <v>20506</v>
      </c>
      <c r="B10748" s="6" t="s">
        <v>33831</v>
      </c>
      <c r="C10748" s="6" t="s">
        <v>33832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12295</v>
      </c>
      <c r="M10748" s="6">
        <v>63</v>
      </c>
      <c r="N10748" s="6" t="str">
        <f>VLOOKUP(A10748,web_archive!D:AB,18,FALSE)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12299</v>
      </c>
      <c r="V10748" s="6" t="s">
        <v>12299</v>
      </c>
      <c r="W10748" s="6" t="s">
        <v>12299</v>
      </c>
    </row>
    <row r="10749" spans="1:23" x14ac:dyDescent="0.3">
      <c r="A10749" s="6">
        <v>20507</v>
      </c>
      <c r="B10749" s="6" t="s">
        <v>33833</v>
      </c>
      <c r="C10749" s="6" t="s">
        <v>33834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12295</v>
      </c>
      <c r="M10749" s="6">
        <v>63</v>
      </c>
      <c r="N10749" s="6" t="str">
        <f>VLOOKUP(A10749,web_archive!D:AB,18,FALSE)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12299</v>
      </c>
      <c r="V10749" s="6" t="s">
        <v>12299</v>
      </c>
      <c r="W10749" s="6" t="s">
        <v>12299</v>
      </c>
    </row>
    <row r="10750" spans="1:23" x14ac:dyDescent="0.3">
      <c r="A10750" s="6">
        <v>20508</v>
      </c>
      <c r="B10750" s="6" t="s">
        <v>33835</v>
      </c>
      <c r="C10750" s="6" t="s">
        <v>33836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12295</v>
      </c>
      <c r="M10750" s="6">
        <v>63</v>
      </c>
      <c r="N10750" s="6" t="str">
        <f>VLOOKUP(A10750,web_archive!D:AB,18,FALSE)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12299</v>
      </c>
      <c r="V10750" s="6" t="s">
        <v>12299</v>
      </c>
      <c r="W10750" s="6" t="s">
        <v>12299</v>
      </c>
    </row>
    <row r="10751" spans="1:23" x14ac:dyDescent="0.3">
      <c r="A10751" s="6">
        <v>20509</v>
      </c>
      <c r="B10751" s="6" t="s">
        <v>33837</v>
      </c>
      <c r="C10751" s="6" t="s">
        <v>33838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12295</v>
      </c>
      <c r="M10751" s="6">
        <v>63</v>
      </c>
      <c r="N10751" s="6" t="str">
        <f>VLOOKUP(A10751,web_archive!D:AB,18,FALSE)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12299</v>
      </c>
      <c r="V10751" s="6" t="s">
        <v>12299</v>
      </c>
      <c r="W10751" s="6" t="s">
        <v>12299</v>
      </c>
    </row>
    <row r="10752" spans="1:23" x14ac:dyDescent="0.3">
      <c r="A10752" s="6">
        <v>20510</v>
      </c>
      <c r="B10752" s="6" t="s">
        <v>33839</v>
      </c>
      <c r="C10752" s="6" t="s">
        <v>33840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12295</v>
      </c>
      <c r="M10752" s="6">
        <v>63</v>
      </c>
      <c r="N10752" s="6" t="str">
        <f>VLOOKUP(A10752,web_archive!D:AB,18,FALSE)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12299</v>
      </c>
      <c r="V10752" s="6" t="s">
        <v>12299</v>
      </c>
      <c r="W10752" s="6" t="s">
        <v>12299</v>
      </c>
    </row>
    <row r="10753" spans="1:47" x14ac:dyDescent="0.3">
      <c r="A10753" s="6">
        <v>20600</v>
      </c>
      <c r="B10753" s="6" t="s">
        <v>33841</v>
      </c>
      <c r="C10753" s="6" t="s">
        <v>33842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12295</v>
      </c>
      <c r="M10753" s="6">
        <v>63</v>
      </c>
      <c r="N10753" s="6" t="e">
        <f>VLOOKUP(A10753,web_archive!D:AB,18,FALSE)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33843</v>
      </c>
      <c r="V10753" s="6" t="s">
        <v>12368</v>
      </c>
      <c r="W10753" s="6" t="s">
        <v>12299</v>
      </c>
      <c r="X10753" s="6" t="s">
        <v>12299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33844</v>
      </c>
      <c r="C10754" s="6" t="s">
        <v>33845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12295</v>
      </c>
      <c r="M10754" s="6">
        <v>63</v>
      </c>
      <c r="N10754" s="6" t="e">
        <f>VLOOKUP(A10754,web_archive!D:AB,18,FALSE)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15134</v>
      </c>
      <c r="V10754" s="6" t="s">
        <v>33846</v>
      </c>
      <c r="W10754" s="6" t="s">
        <v>33847</v>
      </c>
      <c r="X10754" s="6" t="s">
        <v>33848</v>
      </c>
      <c r="Y10754" s="6" t="s">
        <v>12299</v>
      </c>
      <c r="Z10754" s="6" t="s">
        <v>12299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33849</v>
      </c>
      <c r="C10755" s="6" t="s">
        <v>33850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12295</v>
      </c>
      <c r="M10755" s="6">
        <v>63</v>
      </c>
      <c r="N10755" s="6" t="e">
        <f>VLOOKUP(A10755,web_archive!D:AB,18,FALSE)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14525</v>
      </c>
      <c r="V10755" s="6" t="s">
        <v>12550</v>
      </c>
      <c r="W10755" s="6" t="s">
        <v>12551</v>
      </c>
      <c r="X10755" s="6" t="s">
        <v>15118</v>
      </c>
      <c r="Y10755" s="6" t="s">
        <v>12551</v>
      </c>
      <c r="Z10755" s="6" t="s">
        <v>14034</v>
      </c>
      <c r="AA10755" s="6" t="s">
        <v>12556</v>
      </c>
      <c r="AB10755" s="6" t="s">
        <v>12464</v>
      </c>
      <c r="AC10755" s="6" t="s">
        <v>12299</v>
      </c>
      <c r="AD10755" s="6" t="s">
        <v>12299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33851</v>
      </c>
      <c r="C10756" s="6" t="s">
        <v>33852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12977</v>
      </c>
      <c r="M10756" s="6">
        <v>63</v>
      </c>
      <c r="N10756" s="6" t="e">
        <f>VLOOKUP(A10756,web_archive!D:AB,18,FALSE)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12570</v>
      </c>
      <c r="V10756" s="6" t="s">
        <v>12551</v>
      </c>
      <c r="W10756" s="6" t="s">
        <v>15122</v>
      </c>
      <c r="X10756" s="6" t="s">
        <v>12556</v>
      </c>
      <c r="Y10756" s="6" t="s">
        <v>12464</v>
      </c>
      <c r="Z10756" s="6" t="s">
        <v>12299</v>
      </c>
      <c r="AA10756" s="6" t="s">
        <v>12299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33853</v>
      </c>
      <c r="C10757" s="6" t="s">
        <v>33854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12271</v>
      </c>
      <c r="M10757" s="6">
        <v>63</v>
      </c>
      <c r="N10757" s="6" t="e">
        <f>VLOOKUP(A10757,web_archive!D:AB,18,FALSE)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13728</v>
      </c>
      <c r="V10757" s="6" t="s">
        <v>12551</v>
      </c>
      <c r="W10757" s="6" t="s">
        <v>15122</v>
      </c>
      <c r="X10757" s="6" t="s">
        <v>12556</v>
      </c>
      <c r="Y10757" s="6" t="s">
        <v>12464</v>
      </c>
      <c r="Z10757" s="6" t="s">
        <v>12299</v>
      </c>
      <c r="AA10757" s="6" t="s">
        <v>12299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33855</v>
      </c>
      <c r="C10758" s="6" t="s">
        <v>33856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12295</v>
      </c>
      <c r="M10758" s="6">
        <v>63</v>
      </c>
      <c r="N10758" s="6" t="e">
        <f>VLOOKUP(A10758,web_archive!D:AB,18,FALSE)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12841</v>
      </c>
      <c r="V10758" s="6" t="s">
        <v>14596</v>
      </c>
      <c r="W10758" s="6" t="s">
        <v>14532</v>
      </c>
      <c r="X10758" s="6" t="s">
        <v>12491</v>
      </c>
      <c r="Y10758" s="6" t="s">
        <v>12299</v>
      </c>
      <c r="Z10758" s="6" t="s">
        <v>12299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33857</v>
      </c>
      <c r="C10759" s="6" t="s">
        <v>33858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12295</v>
      </c>
      <c r="M10759" s="6">
        <v>63</v>
      </c>
      <c r="N10759" s="6" t="e">
        <f>VLOOKUP(A10759,web_archive!D:AB,18,FALSE)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12841</v>
      </c>
      <c r="V10759" s="6" t="s">
        <v>14785</v>
      </c>
      <c r="W10759" s="6" t="s">
        <v>12549</v>
      </c>
      <c r="X10759" s="6" t="s">
        <v>12814</v>
      </c>
      <c r="Y10759" s="6" t="s">
        <v>12551</v>
      </c>
      <c r="Z10759" s="6" t="s">
        <v>12491</v>
      </c>
      <c r="AA10759" s="6" t="s">
        <v>12299</v>
      </c>
      <c r="AB10759" s="6" t="s">
        <v>12299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33859</v>
      </c>
      <c r="C10760" s="6" t="s">
        <v>33860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12295</v>
      </c>
      <c r="M10760" s="6">
        <v>63</v>
      </c>
      <c r="N10760" s="6" t="e">
        <f>VLOOKUP(A10760,web_archive!D:AB,18,FALSE)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15618</v>
      </c>
      <c r="V10760" s="6" t="s">
        <v>13898</v>
      </c>
      <c r="W10760" s="6" t="s">
        <v>12489</v>
      </c>
      <c r="X10760" s="6" t="s">
        <v>12299</v>
      </c>
      <c r="Y10760" s="6" t="s">
        <v>12299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33861</v>
      </c>
      <c r="C10761" s="6" t="s">
        <v>33862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12234</v>
      </c>
      <c r="M10761" s="6">
        <v>63</v>
      </c>
      <c r="N10761" s="6" t="e">
        <f>VLOOKUP(A10761,web_archive!D:AB,18,FALSE)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14556</v>
      </c>
      <c r="V10761" s="6" t="s">
        <v>12370</v>
      </c>
      <c r="W10761" s="6" t="s">
        <v>12299</v>
      </c>
      <c r="X10761" s="6" t="s">
        <v>12299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33863</v>
      </c>
      <c r="C10762" s="6" t="s">
        <v>33864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12295</v>
      </c>
      <c r="M10762" s="6">
        <v>63</v>
      </c>
      <c r="N10762" s="6" t="e">
        <f>VLOOKUP(A10762,web_archive!D:AB,18,FALSE)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12542</v>
      </c>
      <c r="V10762" s="6" t="s">
        <v>12743</v>
      </c>
      <c r="W10762" s="6" t="s">
        <v>14526</v>
      </c>
      <c r="X10762" s="6" t="s">
        <v>12404</v>
      </c>
      <c r="Y10762" s="6" t="s">
        <v>12299</v>
      </c>
      <c r="Z10762" s="6" t="s">
        <v>12299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33865</v>
      </c>
      <c r="C10763" s="6" t="s">
        <v>33866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12295</v>
      </c>
      <c r="M10763" s="6">
        <v>63</v>
      </c>
      <c r="N10763" s="6" t="e">
        <f>VLOOKUP(A10763,web_archive!D:AB,18,FALSE)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14525</v>
      </c>
      <c r="V10763" s="6" t="s">
        <v>12489</v>
      </c>
      <c r="W10763" s="6" t="s">
        <v>12299</v>
      </c>
      <c r="X10763" s="6" t="s">
        <v>12299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33867</v>
      </c>
      <c r="C10764" s="6" t="s">
        <v>33866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12295</v>
      </c>
      <c r="M10764" s="6">
        <v>63</v>
      </c>
      <c r="N10764" s="6" t="e">
        <f>VLOOKUP(A10764,web_archive!D:AB,18,FALSE)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14525</v>
      </c>
      <c r="V10764" s="6" t="s">
        <v>12489</v>
      </c>
      <c r="W10764" s="6" t="s">
        <v>12299</v>
      </c>
      <c r="X10764" s="6" t="s">
        <v>12299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33868</v>
      </c>
      <c r="C10765" s="6" t="s">
        <v>33869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12295</v>
      </c>
      <c r="M10765" s="6">
        <v>63</v>
      </c>
      <c r="N10765" s="6" t="e">
        <f>VLOOKUP(A10765,web_archive!D:AB,18,FALSE)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14036</v>
      </c>
      <c r="V10765" s="6" t="s">
        <v>13454</v>
      </c>
      <c r="W10765" s="6" t="s">
        <v>33870</v>
      </c>
      <c r="X10765" s="6" t="s">
        <v>12299</v>
      </c>
      <c r="Y10765" s="6" t="s">
        <v>12299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33871</v>
      </c>
      <c r="C10766" s="6" t="s">
        <v>33872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12295</v>
      </c>
      <c r="M10766" s="6">
        <v>63</v>
      </c>
      <c r="N10766" s="6" t="e">
        <f>VLOOKUP(A10766,web_archive!D:AB,18,FALSE)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33873</v>
      </c>
      <c r="V10766" s="6" t="s">
        <v>18361</v>
      </c>
      <c r="W10766" s="6" t="s">
        <v>33874</v>
      </c>
      <c r="X10766" s="6" t="s">
        <v>33875</v>
      </c>
      <c r="Y10766" s="6" t="s">
        <v>33876</v>
      </c>
      <c r="Z10766" s="6" t="s">
        <v>12762</v>
      </c>
      <c r="AA10766" s="6" t="s">
        <v>33874</v>
      </c>
      <c r="AB10766" s="6" t="s">
        <v>33875</v>
      </c>
      <c r="AC10766" s="6" t="s">
        <v>33877</v>
      </c>
      <c r="AD10766" s="6" t="s">
        <v>15059</v>
      </c>
      <c r="AE10766" s="6" t="s">
        <v>33874</v>
      </c>
      <c r="AF10766" s="6" t="s">
        <v>33875</v>
      </c>
      <c r="AG10766" s="6" t="s">
        <v>33878</v>
      </c>
      <c r="AH10766" s="6" t="s">
        <v>13183</v>
      </c>
      <c r="AI10766" s="6" t="s">
        <v>33874</v>
      </c>
      <c r="AJ10766" s="6" t="s">
        <v>33875</v>
      </c>
      <c r="AK10766" s="6" t="s">
        <v>33879</v>
      </c>
      <c r="AL10766" s="6" t="s">
        <v>12743</v>
      </c>
      <c r="AM10766" s="6" t="s">
        <v>33874</v>
      </c>
      <c r="AN10766" s="6" t="s">
        <v>33875</v>
      </c>
      <c r="AO10766" s="6" t="s">
        <v>33880</v>
      </c>
      <c r="AP10766" s="6" t="s">
        <v>12903</v>
      </c>
      <c r="AQ10766" s="6" t="s">
        <v>33874</v>
      </c>
      <c r="AR10766" s="6" t="s">
        <v>33875</v>
      </c>
      <c r="AS10766" s="6" t="s">
        <v>14415</v>
      </c>
      <c r="AT10766" s="6" t="s">
        <v>12299</v>
      </c>
      <c r="AU10766" s="6" t="s">
        <v>12299</v>
      </c>
    </row>
    <row r="10767" spans="1:47" x14ac:dyDescent="0.3">
      <c r="A10767" s="6">
        <v>20725</v>
      </c>
      <c r="B10767" s="6" t="s">
        <v>33881</v>
      </c>
      <c r="C10767" s="6" t="s">
        <v>33882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12295</v>
      </c>
      <c r="M10767" s="6">
        <v>63</v>
      </c>
      <c r="N10767" s="6" t="e">
        <f>VLOOKUP(A10767,web_archive!D:AB,18,FALSE)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12542</v>
      </c>
      <c r="V10767" s="6" t="s">
        <v>12743</v>
      </c>
      <c r="W10767" s="6" t="s">
        <v>12368</v>
      </c>
      <c r="X10767" s="6" t="s">
        <v>12299</v>
      </c>
      <c r="Y10767" s="6" t="s">
        <v>12299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33883</v>
      </c>
      <c r="C10768" s="6" t="s">
        <v>33884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12295</v>
      </c>
      <c r="M10768" s="6">
        <v>63</v>
      </c>
      <c r="N10768" s="6" t="e">
        <f>VLOOKUP(A10768,web_archive!D:AB,18,FALSE)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12299</v>
      </c>
      <c r="V10768" s="6" t="s">
        <v>12299</v>
      </c>
      <c r="W10768" s="6" t="s">
        <v>12299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33885</v>
      </c>
      <c r="C10769" s="6" t="s">
        <v>33886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12295</v>
      </c>
      <c r="M10769" s="6">
        <v>63</v>
      </c>
      <c r="N10769" s="6" t="e">
        <f>VLOOKUP(A10769,web_archive!D:AB,18,FALSE)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12691</v>
      </c>
      <c r="V10769" s="6" t="s">
        <v>14823</v>
      </c>
      <c r="W10769" s="6" t="s">
        <v>33887</v>
      </c>
      <c r="X10769" s="6" t="s">
        <v>14596</v>
      </c>
      <c r="Y10769" s="6" t="s">
        <v>14532</v>
      </c>
      <c r="Z10769" s="6" t="s">
        <v>14281</v>
      </c>
      <c r="AA10769" s="6" t="s">
        <v>12299</v>
      </c>
      <c r="AB10769" s="6" t="s">
        <v>12299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33888</v>
      </c>
      <c r="C10770" s="6" t="s">
        <v>33889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12230</v>
      </c>
      <c r="M10770" s="6">
        <v>56</v>
      </c>
      <c r="N10770" s="6" t="e">
        <f>VLOOKUP(A10770,web_archive!D:AB,18,FALSE)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14944</v>
      </c>
      <c r="V10770" s="6" t="s">
        <v>33890</v>
      </c>
      <c r="W10770" s="6" t="s">
        <v>33891</v>
      </c>
      <c r="X10770" s="6" t="s">
        <v>12299</v>
      </c>
      <c r="Y10770" s="6" t="s">
        <v>12299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33892</v>
      </c>
      <c r="C10771" s="6" t="s">
        <v>33893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12230</v>
      </c>
      <c r="M10771" s="6">
        <v>56</v>
      </c>
      <c r="N10771" s="6" t="e">
        <f>VLOOKUP(A10771,web_archive!D:AB,18,FALSE)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17772</v>
      </c>
      <c r="V10771" s="6" t="s">
        <v>33894</v>
      </c>
      <c r="W10771" s="6">
        <v>0</v>
      </c>
      <c r="X10771" s="6" t="s">
        <v>33895</v>
      </c>
      <c r="Y10771" s="6" t="s">
        <v>33896</v>
      </c>
      <c r="Z10771" s="6" t="s">
        <v>12299</v>
      </c>
      <c r="AA10771" s="6" t="s">
        <v>12299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33897</v>
      </c>
      <c r="C10772" s="6" t="s">
        <v>33898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12295</v>
      </c>
      <c r="M10772" s="6">
        <v>63</v>
      </c>
      <c r="N10772" s="6" t="e">
        <f>VLOOKUP(A10772,web_archive!D:AB,18,FALSE)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12299</v>
      </c>
      <c r="V10772" s="6" t="s">
        <v>12299</v>
      </c>
      <c r="W10772" s="6" t="s">
        <v>12299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33899</v>
      </c>
      <c r="C10773" s="6" t="s">
        <v>33900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12295</v>
      </c>
      <c r="M10773" s="6">
        <v>63</v>
      </c>
      <c r="N10773" s="6" t="e">
        <f>VLOOKUP(A10773,web_archive!D:AB,18,FALSE)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14036</v>
      </c>
      <c r="V10773" s="6" t="s">
        <v>13179</v>
      </c>
      <c r="W10773" s="6" t="s">
        <v>15373</v>
      </c>
      <c r="X10773" s="6" t="s">
        <v>17635</v>
      </c>
      <c r="Y10773" s="6" t="s">
        <v>14281</v>
      </c>
      <c r="Z10773" s="6" t="s">
        <v>12299</v>
      </c>
      <c r="AA10773" s="6" t="s">
        <v>12299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33901</v>
      </c>
      <c r="C10774" s="6" t="s">
        <v>33902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12295</v>
      </c>
      <c r="M10774" s="6">
        <v>63</v>
      </c>
      <c r="N10774" s="6" t="e">
        <f>VLOOKUP(A10774,web_archive!D:AB,18,FALSE)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14036</v>
      </c>
      <c r="V10774" s="6" t="s">
        <v>13179</v>
      </c>
      <c r="W10774" s="6" t="s">
        <v>15373</v>
      </c>
      <c r="X10774" s="6" t="s">
        <v>17635</v>
      </c>
      <c r="Y10774" s="6" t="s">
        <v>33903</v>
      </c>
      <c r="Z10774" s="6" t="s">
        <v>33904</v>
      </c>
      <c r="AA10774" s="6" t="s">
        <v>33905</v>
      </c>
      <c r="AB10774" s="6" t="s">
        <v>13524</v>
      </c>
      <c r="AC10774" s="6" t="s">
        <v>12299</v>
      </c>
      <c r="AD10774" s="6" t="s">
        <v>12299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33906</v>
      </c>
      <c r="C10775" s="6" t="s">
        <v>33907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12295</v>
      </c>
      <c r="M10775" s="6">
        <v>63</v>
      </c>
      <c r="N10775" s="6" t="e">
        <f>VLOOKUP(A10775,web_archive!D:AB,18,FALSE)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12299</v>
      </c>
      <c r="V10775" s="6" t="s">
        <v>12299</v>
      </c>
      <c r="W10775" s="6" t="s">
        <v>12299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33908</v>
      </c>
      <c r="C10776" s="6" t="s">
        <v>33909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12295</v>
      </c>
      <c r="M10776" s="6">
        <v>63</v>
      </c>
      <c r="N10776" s="6" t="e">
        <f>VLOOKUP(A10776,web_archive!D:AB,18,FALSE)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33910</v>
      </c>
      <c r="V10776" s="6" t="s">
        <v>14331</v>
      </c>
      <c r="W10776" s="6" t="s">
        <v>33911</v>
      </c>
      <c r="X10776" s="6" t="s">
        <v>33912</v>
      </c>
      <c r="Y10776" s="6" t="s">
        <v>33913</v>
      </c>
      <c r="Z10776" s="6" t="s">
        <v>13179</v>
      </c>
      <c r="AA10776" s="6" t="s">
        <v>33914</v>
      </c>
      <c r="AB10776" s="6" t="s">
        <v>33915</v>
      </c>
      <c r="AC10776" s="6" t="s">
        <v>33916</v>
      </c>
      <c r="AD10776" s="6" t="s">
        <v>33917</v>
      </c>
      <c r="AE10776" s="6" t="s">
        <v>33918</v>
      </c>
      <c r="AF10776" s="6" t="s">
        <v>12299</v>
      </c>
      <c r="AG10776" s="6" t="s">
        <v>12299</v>
      </c>
      <c r="AH10776" s="6"/>
      <c r="AI10776" s="6"/>
    </row>
    <row r="10777" spans="1:35" x14ac:dyDescent="0.3">
      <c r="A10777" s="6">
        <v>20749</v>
      </c>
      <c r="B10777" s="6" t="s">
        <v>33919</v>
      </c>
      <c r="C10777" s="6" t="s">
        <v>33909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12295</v>
      </c>
      <c r="M10777" s="6">
        <v>63</v>
      </c>
      <c r="N10777" s="6" t="e">
        <f>VLOOKUP(A10777,web_archive!D:AB,18,FALSE)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14944</v>
      </c>
      <c r="V10777" s="6" t="s">
        <v>31874</v>
      </c>
      <c r="W10777" s="6" t="s">
        <v>33920</v>
      </c>
      <c r="X10777" s="6" t="s">
        <v>14331</v>
      </c>
      <c r="Y10777" s="6" t="s">
        <v>33911</v>
      </c>
      <c r="Z10777" s="6" t="s">
        <v>33912</v>
      </c>
      <c r="AA10777" s="6" t="s">
        <v>33913</v>
      </c>
      <c r="AB10777" s="6" t="s">
        <v>13179</v>
      </c>
      <c r="AC10777" s="6" t="s">
        <v>33914</v>
      </c>
      <c r="AD10777" s="6" t="s">
        <v>33915</v>
      </c>
      <c r="AE10777" s="6" t="s">
        <v>33916</v>
      </c>
      <c r="AF10777" s="6" t="s">
        <v>33917</v>
      </c>
      <c r="AG10777" s="6" t="s">
        <v>33918</v>
      </c>
      <c r="AH10777" s="6" t="s">
        <v>12299</v>
      </c>
      <c r="AI10777" s="6" t="s">
        <v>12299</v>
      </c>
    </row>
    <row r="10778" spans="1:35" x14ac:dyDescent="0.3">
      <c r="A10778" s="6">
        <v>20753</v>
      </c>
      <c r="B10778" s="6" t="s">
        <v>33921</v>
      </c>
      <c r="C10778" s="6" t="s">
        <v>33922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12295</v>
      </c>
      <c r="M10778" s="6">
        <v>63</v>
      </c>
      <c r="N10778" s="6" t="e">
        <f>VLOOKUP(A10778,web_archive!D:AB,18,FALSE)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14036</v>
      </c>
      <c r="V10778" s="6" t="s">
        <v>13179</v>
      </c>
      <c r="W10778" s="6" t="s">
        <v>12814</v>
      </c>
      <c r="X10778" s="6" t="s">
        <v>14742</v>
      </c>
      <c r="Y10778" s="6" t="s">
        <v>13639</v>
      </c>
      <c r="Z10778" s="6" t="s">
        <v>12299</v>
      </c>
      <c r="AA10778" s="6" t="s">
        <v>12299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33923</v>
      </c>
      <c r="C10779" s="6" t="s">
        <v>33924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12295</v>
      </c>
      <c r="M10779" s="6">
        <v>63</v>
      </c>
      <c r="N10779" s="6" t="e">
        <f>VLOOKUP(A10779,web_archive!D:AB,18,FALSE)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15134</v>
      </c>
      <c r="V10779" s="6" t="s">
        <v>13915</v>
      </c>
      <c r="W10779" s="6" t="s">
        <v>14738</v>
      </c>
      <c r="X10779" s="6" t="s">
        <v>12370</v>
      </c>
      <c r="Y10779" s="6" t="s">
        <v>12299</v>
      </c>
      <c r="Z10779" s="6" t="s">
        <v>12299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33925</v>
      </c>
      <c r="C10780" s="6" t="s">
        <v>33926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12295</v>
      </c>
      <c r="M10780" s="6">
        <v>63</v>
      </c>
      <c r="N10780" s="6" t="str">
        <f>VLOOKUP(A10780,web_archive!D:AB,18,FALSE)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12299</v>
      </c>
      <c r="V10780" s="6" t="s">
        <v>12299</v>
      </c>
      <c r="W10780" s="6" t="s">
        <v>12299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33927</v>
      </c>
      <c r="C10781" s="6" t="s">
        <v>33928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12295</v>
      </c>
      <c r="M10781" s="6">
        <v>63</v>
      </c>
      <c r="N10781" s="6" t="str">
        <f>VLOOKUP(A10781,web_archive!D:AB,18,FALSE)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12299</v>
      </c>
      <c r="V10781" s="6" t="s">
        <v>12299</v>
      </c>
      <c r="W10781" s="6" t="s">
        <v>12299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33929</v>
      </c>
      <c r="C10782" s="6" t="s">
        <v>33930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12295</v>
      </c>
      <c r="M10782" s="6">
        <v>63</v>
      </c>
      <c r="N10782" s="6" t="str">
        <f>VLOOKUP(A10782,web_archive!D:AB,18,FALSE)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12299</v>
      </c>
      <c r="V10782" s="6" t="s">
        <v>12299</v>
      </c>
      <c r="W10782" s="6" t="s">
        <v>12299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33931</v>
      </c>
      <c r="C10783" s="6" t="s">
        <v>33932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12295</v>
      </c>
      <c r="M10783" s="6">
        <v>63</v>
      </c>
      <c r="N10783" s="6" t="str">
        <f>VLOOKUP(A10783,web_archive!D:AB,18,FALSE)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12299</v>
      </c>
      <c r="V10783" s="6" t="s">
        <v>12299</v>
      </c>
      <c r="W10783" s="6" t="s">
        <v>12299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33933</v>
      </c>
      <c r="C10784" s="6" t="s">
        <v>33934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12295</v>
      </c>
      <c r="M10784" s="6">
        <v>63</v>
      </c>
      <c r="N10784" s="6" t="e">
        <f>VLOOKUP(A10784,web_archive!D:AB,18,FALSE)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14729</v>
      </c>
      <c r="V10784" s="6" t="s">
        <v>33935</v>
      </c>
      <c r="W10784" s="6" t="s">
        <v>12831</v>
      </c>
      <c r="X10784" s="6" t="s">
        <v>12299</v>
      </c>
      <c r="Y10784" s="6" t="s">
        <v>12299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33936</v>
      </c>
      <c r="C10785" s="6" t="s">
        <v>33937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12295</v>
      </c>
      <c r="M10785" s="6">
        <v>63</v>
      </c>
      <c r="N10785" s="6" t="e">
        <f>VLOOKUP(A10785,web_archive!D:AB,18,FALSE)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28775</v>
      </c>
      <c r="V10785" s="6" t="s">
        <v>13898</v>
      </c>
      <c r="W10785" s="6" t="s">
        <v>33938</v>
      </c>
      <c r="X10785" s="6" t="s">
        <v>28777</v>
      </c>
      <c r="Y10785" s="6" t="s">
        <v>12299</v>
      </c>
      <c r="Z10785" s="6" t="s">
        <v>12299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33939</v>
      </c>
      <c r="C10786" s="6" t="s">
        <v>33940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12295</v>
      </c>
      <c r="M10786" s="6">
        <v>63</v>
      </c>
      <c r="N10786" s="6" t="e">
        <f>VLOOKUP(A10786,web_archive!D:AB,18,FALSE)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28775</v>
      </c>
      <c r="V10786" s="6" t="s">
        <v>13898</v>
      </c>
      <c r="W10786" s="6" t="s">
        <v>17699</v>
      </c>
      <c r="X10786" s="6" t="s">
        <v>28780</v>
      </c>
      <c r="Y10786" s="6" t="s">
        <v>12299</v>
      </c>
      <c r="Z10786" s="6" t="s">
        <v>12299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33941</v>
      </c>
      <c r="C10787" s="6" t="s">
        <v>33942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12295</v>
      </c>
      <c r="M10787" s="6">
        <v>63</v>
      </c>
      <c r="N10787" s="6" t="e">
        <f>VLOOKUP(A10787,web_archive!D:AB,18,FALSE)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28775</v>
      </c>
      <c r="V10787" s="6" t="s">
        <v>13898</v>
      </c>
      <c r="W10787" s="6" t="s">
        <v>33943</v>
      </c>
      <c r="X10787" s="6" t="s">
        <v>28786</v>
      </c>
      <c r="Y10787" s="6" t="s">
        <v>12299</v>
      </c>
      <c r="Z10787" s="6" t="s">
        <v>12299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33944</v>
      </c>
      <c r="C10788" s="6" t="s">
        <v>33945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12295</v>
      </c>
      <c r="M10788" s="6">
        <v>63</v>
      </c>
      <c r="N10788" s="6" t="e">
        <f>VLOOKUP(A10788,web_archive!D:AB,18,FALSE)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14724</v>
      </c>
      <c r="V10788" s="6" t="s">
        <v>13179</v>
      </c>
      <c r="W10788" s="6" t="s">
        <v>33946</v>
      </c>
      <c r="X10788" s="6" t="s">
        <v>33947</v>
      </c>
      <c r="Y10788" s="6" t="s">
        <v>13179</v>
      </c>
      <c r="Z10788" s="6" t="s">
        <v>15977</v>
      </c>
      <c r="AA10788" s="6" t="s">
        <v>12745</v>
      </c>
      <c r="AB10788" s="6" t="s">
        <v>12299</v>
      </c>
      <c r="AC10788" s="6" t="s">
        <v>12299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33948</v>
      </c>
      <c r="C10789" s="6" t="s">
        <v>33949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12295</v>
      </c>
      <c r="M10789" s="6">
        <v>63</v>
      </c>
      <c r="N10789" s="6" t="e">
        <f>VLOOKUP(A10789,web_archive!D:AB,18,FALSE)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28775</v>
      </c>
      <c r="V10789" s="6" t="s">
        <v>13898</v>
      </c>
      <c r="W10789" s="6" t="s">
        <v>17562</v>
      </c>
      <c r="X10789" s="6" t="s">
        <v>28777</v>
      </c>
      <c r="Y10789" s="6" t="s">
        <v>12299</v>
      </c>
      <c r="Z10789" s="6" t="s">
        <v>12299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33950</v>
      </c>
      <c r="C10790" s="6" t="s">
        <v>33951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13892</v>
      </c>
      <c r="M10790" s="6">
        <v>7</v>
      </c>
      <c r="N10790" s="6" t="e">
        <f>VLOOKUP(A10790,web_archive!D:AB,18,FALSE)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12640</v>
      </c>
      <c r="V10790" s="6" t="s">
        <v>14661</v>
      </c>
      <c r="W10790" s="6" t="s">
        <v>13179</v>
      </c>
      <c r="X10790" s="6" t="s">
        <v>12712</v>
      </c>
      <c r="Y10790" s="6" t="s">
        <v>14664</v>
      </c>
      <c r="Z10790" s="6" t="s">
        <v>12299</v>
      </c>
      <c r="AA10790" s="6" t="s">
        <v>12299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33952</v>
      </c>
      <c r="C10791" s="6" t="s">
        <v>33953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13892</v>
      </c>
      <c r="M10791" s="6">
        <v>7</v>
      </c>
      <c r="N10791" s="6" t="str">
        <f>VLOOKUP(A10791,web_archive!D:AB,18,FALSE)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12640</v>
      </c>
      <c r="V10791" s="6" t="s">
        <v>33954</v>
      </c>
      <c r="W10791" s="6" t="s">
        <v>13179</v>
      </c>
      <c r="X10791" s="6" t="s">
        <v>33955</v>
      </c>
      <c r="Y10791" s="6" t="s">
        <v>33956</v>
      </c>
      <c r="Z10791" s="6" t="s">
        <v>16377</v>
      </c>
      <c r="AA10791" s="6" t="s">
        <v>12299</v>
      </c>
      <c r="AB10791" s="6" t="s">
        <v>12299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33957</v>
      </c>
      <c r="C10792" s="6" t="s">
        <v>33958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13892</v>
      </c>
      <c r="M10792" s="6">
        <v>7</v>
      </c>
      <c r="N10792" s="6" t="e">
        <f>VLOOKUP(A10792,web_archive!D:AB,18,FALSE)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12640</v>
      </c>
      <c r="V10792" s="6" t="s">
        <v>14737</v>
      </c>
      <c r="W10792" s="6" t="s">
        <v>13179</v>
      </c>
      <c r="X10792" s="6" t="s">
        <v>33959</v>
      </c>
      <c r="Y10792" s="6" t="s">
        <v>14297</v>
      </c>
      <c r="Z10792" s="6" t="s">
        <v>33960</v>
      </c>
      <c r="AA10792" s="6" t="s">
        <v>33956</v>
      </c>
      <c r="AB10792" s="6" t="s">
        <v>16377</v>
      </c>
      <c r="AC10792" s="6" t="s">
        <v>12299</v>
      </c>
      <c r="AD10792" s="6" t="s">
        <v>12299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33961</v>
      </c>
      <c r="C10793" s="6" t="s">
        <v>33962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12295</v>
      </c>
      <c r="M10793" s="6">
        <v>63</v>
      </c>
      <c r="N10793" s="6" t="e">
        <f>VLOOKUP(A10793,web_archive!D:AB,18,FALSE)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14525</v>
      </c>
      <c r="V10793" s="6" t="s">
        <v>14913</v>
      </c>
      <c r="W10793" s="6" t="s">
        <v>33963</v>
      </c>
      <c r="X10793" s="6" t="s">
        <v>33964</v>
      </c>
      <c r="Y10793" s="6" t="s">
        <v>33965</v>
      </c>
      <c r="Z10793" s="6" t="s">
        <v>33966</v>
      </c>
      <c r="AA10793" s="6" t="s">
        <v>12368</v>
      </c>
      <c r="AB10793" s="6" t="s">
        <v>12299</v>
      </c>
      <c r="AC10793" s="6" t="s">
        <v>12299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33967</v>
      </c>
      <c r="C10794" s="6" t="s">
        <v>33968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12295</v>
      </c>
      <c r="M10794" s="6">
        <v>63</v>
      </c>
      <c r="N10794" s="6" t="e">
        <f>VLOOKUP(A10794,web_archive!D:AB,18,FALSE)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12299</v>
      </c>
      <c r="V10794" s="6" t="s">
        <v>12299</v>
      </c>
      <c r="W10794" s="6" t="s">
        <v>12299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33969</v>
      </c>
      <c r="C10795" s="6" t="s">
        <v>33970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12295</v>
      </c>
      <c r="M10795" s="6">
        <v>63</v>
      </c>
      <c r="N10795" s="6" t="e">
        <f>VLOOKUP(A10795,web_archive!D:AB,18,FALSE)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12807</v>
      </c>
      <c r="V10795" s="6" t="s">
        <v>15810</v>
      </c>
      <c r="W10795" s="6" t="s">
        <v>13179</v>
      </c>
      <c r="X10795" s="6" t="s">
        <v>33971</v>
      </c>
      <c r="Y10795" s="6" t="s">
        <v>13306</v>
      </c>
      <c r="Z10795" s="6" t="s">
        <v>13307</v>
      </c>
      <c r="AA10795" s="6" t="s">
        <v>13454</v>
      </c>
      <c r="AB10795" s="6" t="s">
        <v>13066</v>
      </c>
      <c r="AC10795" s="6" t="s">
        <v>33972</v>
      </c>
      <c r="AD10795" s="6" t="s">
        <v>13306</v>
      </c>
      <c r="AE10795" s="6" t="s">
        <v>14737</v>
      </c>
      <c r="AF10795" s="6" t="s">
        <v>13454</v>
      </c>
      <c r="AG10795" s="6" t="s">
        <v>16372</v>
      </c>
      <c r="AH10795" s="6" t="s">
        <v>33973</v>
      </c>
      <c r="AI10795" s="6" t="s">
        <v>13454</v>
      </c>
      <c r="AJ10795" s="6" t="s">
        <v>31051</v>
      </c>
      <c r="AK10795" s="6" t="s">
        <v>12299</v>
      </c>
      <c r="AL10795" s="6" t="s">
        <v>12299</v>
      </c>
    </row>
    <row r="10796" spans="1:38" x14ac:dyDescent="0.3">
      <c r="A10796" s="6">
        <v>20819</v>
      </c>
      <c r="B10796" s="6" t="s">
        <v>33974</v>
      </c>
      <c r="C10796" s="6" t="s">
        <v>33975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12295</v>
      </c>
      <c r="M10796" s="6">
        <v>63</v>
      </c>
      <c r="N10796" s="6" t="e">
        <f>VLOOKUP(A10796,web_archive!D:AB,18,FALSE)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12640</v>
      </c>
      <c r="V10796" s="6" t="s">
        <v>33976</v>
      </c>
      <c r="W10796" s="6" t="s">
        <v>12957</v>
      </c>
      <c r="X10796" s="6" t="s">
        <v>12299</v>
      </c>
      <c r="Y10796" s="6" t="s">
        <v>12299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33977</v>
      </c>
      <c r="C10797" s="6" t="s">
        <v>33978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12295</v>
      </c>
      <c r="M10797" s="6">
        <v>63</v>
      </c>
      <c r="N10797" s="6" t="e">
        <f>VLOOKUP(A10797,web_archive!D:AB,18,FALSE)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14036</v>
      </c>
      <c r="V10797" s="6" t="s">
        <v>13179</v>
      </c>
      <c r="W10797" s="6" t="s">
        <v>15373</v>
      </c>
      <c r="X10797" s="6" t="s">
        <v>33979</v>
      </c>
      <c r="Y10797" s="6" t="s">
        <v>33980</v>
      </c>
      <c r="Z10797" s="6" t="s">
        <v>33981</v>
      </c>
      <c r="AA10797" s="6" t="s">
        <v>15042</v>
      </c>
      <c r="AB10797" s="6" t="s">
        <v>14532</v>
      </c>
      <c r="AC10797" s="6" t="s">
        <v>14737</v>
      </c>
      <c r="AD10797" s="6" t="s">
        <v>13179</v>
      </c>
      <c r="AE10797" s="6" t="s">
        <v>33982</v>
      </c>
      <c r="AF10797" s="6" t="s">
        <v>12299</v>
      </c>
      <c r="AG10797" s="6" t="s">
        <v>12299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33983</v>
      </c>
      <c r="C10798" s="6" t="s">
        <v>33984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12295</v>
      </c>
      <c r="M10798" s="6">
        <v>63</v>
      </c>
      <c r="N10798" s="6" t="e">
        <f>VLOOKUP(A10798,web_archive!D:AB,18,FALSE)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14036</v>
      </c>
      <c r="V10798" s="6" t="s">
        <v>13179</v>
      </c>
      <c r="W10798" s="6" t="s">
        <v>15373</v>
      </c>
      <c r="X10798" s="6" t="s">
        <v>33985</v>
      </c>
      <c r="Y10798" s="6" t="s">
        <v>33980</v>
      </c>
      <c r="Z10798" s="6" t="s">
        <v>33986</v>
      </c>
      <c r="AA10798" s="6" t="s">
        <v>15042</v>
      </c>
      <c r="AB10798" s="6" t="s">
        <v>14532</v>
      </c>
      <c r="AC10798" s="6" t="s">
        <v>14737</v>
      </c>
      <c r="AD10798" s="6" t="s">
        <v>13179</v>
      </c>
      <c r="AE10798" s="6" t="s">
        <v>33987</v>
      </c>
      <c r="AF10798" s="6" t="s">
        <v>13179</v>
      </c>
      <c r="AG10798" s="6" t="s">
        <v>15285</v>
      </c>
      <c r="AH10798" s="6" t="s">
        <v>12299</v>
      </c>
      <c r="AI10798" s="6" t="s">
        <v>12299</v>
      </c>
      <c r="AJ10798" s="6"/>
      <c r="AK10798" s="6"/>
      <c r="AL10798" s="6"/>
    </row>
    <row r="10799" spans="1:38" x14ac:dyDescent="0.3">
      <c r="A10799" s="6">
        <v>20825</v>
      </c>
      <c r="B10799" s="6" t="s">
        <v>33988</v>
      </c>
      <c r="C10799" s="6" t="s">
        <v>33989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12295</v>
      </c>
      <c r="M10799" s="6">
        <v>63</v>
      </c>
      <c r="N10799" s="6" t="e">
        <f>VLOOKUP(A10799,web_archive!D:AB,18,FALSE)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14036</v>
      </c>
      <c r="V10799" s="6" t="s">
        <v>14532</v>
      </c>
      <c r="W10799" s="6" t="s">
        <v>15373</v>
      </c>
      <c r="X10799" s="6" t="s">
        <v>33985</v>
      </c>
      <c r="Y10799" s="6" t="s">
        <v>18334</v>
      </c>
      <c r="Z10799" s="6" t="s">
        <v>33990</v>
      </c>
      <c r="AA10799" s="6" t="s">
        <v>13179</v>
      </c>
      <c r="AB10799" s="6" t="s">
        <v>33991</v>
      </c>
      <c r="AC10799" s="6" t="s">
        <v>16523</v>
      </c>
      <c r="AD10799" s="6" t="s">
        <v>12299</v>
      </c>
      <c r="AE10799" s="6" t="s">
        <v>12299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33992</v>
      </c>
      <c r="C10800" s="6" t="s">
        <v>33993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12295</v>
      </c>
      <c r="M10800" s="6">
        <v>63</v>
      </c>
      <c r="N10800" s="6" t="e">
        <f>VLOOKUP(A10800,web_archive!D:AB,18,FALSE)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12299</v>
      </c>
      <c r="V10800" s="6" t="s">
        <v>12299</v>
      </c>
      <c r="W10800" s="6" t="s">
        <v>12299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33994</v>
      </c>
      <c r="C10801" s="6" t="s">
        <v>33995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12295</v>
      </c>
      <c r="M10801" s="6">
        <v>63</v>
      </c>
      <c r="N10801" s="6" t="e">
        <f>VLOOKUP(A10801,web_archive!D:AB,18,FALSE)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12299</v>
      </c>
      <c r="V10801" s="6" t="s">
        <v>12299</v>
      </c>
      <c r="W10801" s="6" t="s">
        <v>12299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12401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VLOOKUP(A10802,web_archive!D:AB,18,FALSE)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33996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VLOOKUP(A10803,web_archive!D:AB,18,FALSE)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12401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VLOOKUP(A10804,web_archive!D:AB,18,FALSE)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33997</v>
      </c>
      <c r="C10805" s="6" t="s">
        <v>33998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12250</v>
      </c>
      <c r="M10805" s="6">
        <v>63</v>
      </c>
      <c r="N10805" s="6" t="e">
        <f>VLOOKUP(A10805,web_archive!D:AB,18,FALSE)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12948</v>
      </c>
      <c r="V10805" s="6" t="s">
        <v>33999</v>
      </c>
      <c r="W10805" s="6" t="s">
        <v>25275</v>
      </c>
      <c r="X10805" s="6" t="s">
        <v>12951</v>
      </c>
      <c r="Y10805" s="6" t="s">
        <v>12299</v>
      </c>
      <c r="Z10805" s="6" t="s">
        <v>12299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34000</v>
      </c>
      <c r="C10806" s="6" t="s">
        <v>34001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12250</v>
      </c>
      <c r="M10806" s="6">
        <v>63</v>
      </c>
      <c r="N10806" s="6" t="str">
        <f>VLOOKUP(A10806,web_archive!D:AB,18,FALSE)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12570</v>
      </c>
      <c r="V10806" s="6" t="s">
        <v>12551</v>
      </c>
      <c r="W10806" s="6" t="s">
        <v>13514</v>
      </c>
      <c r="X10806" s="6" t="s">
        <v>12551</v>
      </c>
      <c r="Y10806" s="6" t="s">
        <v>34002</v>
      </c>
      <c r="Z10806" s="6" t="s">
        <v>12551</v>
      </c>
      <c r="AA10806" s="6" t="s">
        <v>34003</v>
      </c>
      <c r="AB10806" s="6" t="s">
        <v>13352</v>
      </c>
      <c r="AC10806" s="6" t="s">
        <v>13353</v>
      </c>
      <c r="AD10806" s="6">
        <v>6000</v>
      </c>
      <c r="AE10806" s="6">
        <v>2000</v>
      </c>
      <c r="AF10806" s="6" t="s">
        <v>12682</v>
      </c>
      <c r="AG10806" s="6" t="s">
        <v>13355</v>
      </c>
      <c r="AH10806" s="6" t="s">
        <v>12299</v>
      </c>
      <c r="AI10806" s="6" t="s">
        <v>12299</v>
      </c>
    </row>
    <row r="10807" spans="1:35" x14ac:dyDescent="0.3">
      <c r="A10807" s="6">
        <v>21002</v>
      </c>
      <c r="B10807" s="6" t="s">
        <v>34004</v>
      </c>
      <c r="C10807" s="6" t="s">
        <v>34005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12250</v>
      </c>
      <c r="M10807" s="6">
        <v>63</v>
      </c>
      <c r="N10807" s="6" t="str">
        <f>VLOOKUP(A10807,web_archive!D:AB,18,FALSE)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34006</v>
      </c>
      <c r="V10807" s="6" t="s">
        <v>12551</v>
      </c>
      <c r="W10807" s="6">
        <v>10000</v>
      </c>
      <c r="X10807" s="6" t="s">
        <v>12663</v>
      </c>
      <c r="Y10807" s="6" t="s">
        <v>12299</v>
      </c>
      <c r="Z10807" s="6" t="s">
        <v>12299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34007</v>
      </c>
      <c r="C10808" s="6" t="s">
        <v>6898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12250</v>
      </c>
      <c r="M10808" s="6">
        <v>63</v>
      </c>
      <c r="N10808" s="6" t="str">
        <f>VLOOKUP(A10808,web_archive!D:AB,18,FALSE)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12636</v>
      </c>
      <c r="V10808" s="6" t="s">
        <v>12637</v>
      </c>
      <c r="W10808" s="6" t="s">
        <v>12638</v>
      </c>
      <c r="X10808" s="6" t="s">
        <v>12563</v>
      </c>
      <c r="Y10808" s="6" t="s">
        <v>12489</v>
      </c>
      <c r="Z10808" s="6" t="s">
        <v>12299</v>
      </c>
      <c r="AA10808" s="6" t="s">
        <v>12299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34008</v>
      </c>
      <c r="C10809" s="6" t="s">
        <v>12751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12250</v>
      </c>
      <c r="M10809" s="6">
        <v>63</v>
      </c>
      <c r="N10809" s="6" t="str">
        <f>VLOOKUP(A10809,web_archive!D:AB,18,FALSE)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12299</v>
      </c>
      <c r="V10809" s="6" t="s">
        <v>12299</v>
      </c>
      <c r="W10809" s="6" t="s">
        <v>12299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34009</v>
      </c>
      <c r="C10810" s="6" t="s">
        <v>34010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12250</v>
      </c>
      <c r="M10810" s="6">
        <v>63</v>
      </c>
      <c r="N10810" s="6" t="str">
        <f>VLOOKUP(A10810,web_archive!D:AB,18,FALSE)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12948</v>
      </c>
      <c r="V10810" s="6" t="s">
        <v>34011</v>
      </c>
      <c r="W10810" s="6" t="s">
        <v>13578</v>
      </c>
      <c r="X10810" s="6" t="s">
        <v>12966</v>
      </c>
      <c r="Y10810" s="6" t="s">
        <v>12967</v>
      </c>
      <c r="Z10810" s="6" t="s">
        <v>12299</v>
      </c>
      <c r="AA10810" s="6" t="s">
        <v>12299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34012</v>
      </c>
      <c r="C10811" s="6" t="s">
        <v>34013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12250</v>
      </c>
      <c r="M10811" s="6">
        <v>63</v>
      </c>
      <c r="N10811" s="6" t="str">
        <f>VLOOKUP(A10811,web_archive!D:AB,18,FALSE)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12570</v>
      </c>
      <c r="V10811" s="6" t="s">
        <v>12551</v>
      </c>
      <c r="W10811" s="6" t="s">
        <v>12973</v>
      </c>
      <c r="X10811" s="6" t="s">
        <v>12670</v>
      </c>
      <c r="Y10811" s="6" t="s">
        <v>12838</v>
      </c>
      <c r="Z10811" s="6" t="s">
        <v>12299</v>
      </c>
      <c r="AA10811" s="6" t="s">
        <v>12299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34014</v>
      </c>
      <c r="C10812" s="6" t="s">
        <v>34015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12250</v>
      </c>
      <c r="M10812" s="6">
        <v>63</v>
      </c>
      <c r="N10812" s="6" t="e">
        <f>VLOOKUP(A10812,web_archive!D:AB,18,FALSE)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12691</v>
      </c>
      <c r="V10812" s="6" t="s">
        <v>12483</v>
      </c>
      <c r="W10812" s="6" t="s">
        <v>12299</v>
      </c>
      <c r="X10812" s="6" t="s">
        <v>12299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34016</v>
      </c>
      <c r="C10813" s="6" t="s">
        <v>34017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12250</v>
      </c>
      <c r="M10813" s="6">
        <v>63</v>
      </c>
      <c r="N10813" s="6" t="e">
        <f>VLOOKUP(A10813,web_archive!D:AB,18,FALSE)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15355</v>
      </c>
      <c r="V10813" s="6" t="s">
        <v>34018</v>
      </c>
      <c r="W10813" s="6" t="s">
        <v>12886</v>
      </c>
      <c r="X10813" s="6">
        <v>1</v>
      </c>
      <c r="Y10813" s="6" t="s">
        <v>12370</v>
      </c>
      <c r="Z10813" s="6" t="s">
        <v>12299</v>
      </c>
      <c r="AA10813" s="6" t="s">
        <v>12299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34019</v>
      </c>
      <c r="C10814" s="6" t="s">
        <v>34020</v>
      </c>
      <c r="D10814" s="6">
        <v>5</v>
      </c>
      <c r="E10814" s="6">
        <v>10</v>
      </c>
      <c r="F10814" s="6"/>
      <c r="G10814" s="6">
        <v>1300</v>
      </c>
      <c r="H10814" s="6" t="s">
        <v>34021</v>
      </c>
      <c r="I10814" s="6"/>
      <c r="J10814" s="6">
        <v>1</v>
      </c>
      <c r="K10814" s="6">
        <v>1</v>
      </c>
      <c r="L10814" s="6" t="s">
        <v>12250</v>
      </c>
      <c r="M10814" s="6">
        <v>63</v>
      </c>
      <c r="N10814" s="6" t="e">
        <f>VLOOKUP(A10814,web_archive!D:AB,18,FALSE)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12542</v>
      </c>
      <c r="V10814" s="6" t="s">
        <v>13241</v>
      </c>
      <c r="W10814" s="6" t="s">
        <v>13242</v>
      </c>
      <c r="X10814" s="6" t="s">
        <v>13243</v>
      </c>
      <c r="Y10814" s="6">
        <v>50</v>
      </c>
      <c r="Z10814" s="6" t="s">
        <v>13244</v>
      </c>
      <c r="AA10814" s="6">
        <v>10</v>
      </c>
      <c r="AB10814" s="6" t="s">
        <v>13245</v>
      </c>
      <c r="AC10814" s="6">
        <v>100</v>
      </c>
      <c r="AD10814" s="6" t="s">
        <v>12581</v>
      </c>
      <c r="AE10814" s="6" t="s">
        <v>12299</v>
      </c>
      <c r="AF10814" s="6" t="s">
        <v>13246</v>
      </c>
      <c r="AG10814" s="6" t="s">
        <v>12298</v>
      </c>
      <c r="AH10814" s="6"/>
      <c r="AI10814" s="6"/>
    </row>
    <row r="10815" spans="1:35" x14ac:dyDescent="0.3">
      <c r="A10815" s="6">
        <v>21010</v>
      </c>
      <c r="B10815" s="6" t="s">
        <v>34022</v>
      </c>
      <c r="C10815" s="6" t="s">
        <v>34023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12250</v>
      </c>
      <c r="M10815" s="6">
        <v>63</v>
      </c>
      <c r="N10815" s="6" t="e">
        <f>VLOOKUP(A10815,web_archive!D:AB,18,FALSE)</f>
        <v>#N/A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12570</v>
      </c>
      <c r="V10815" s="6" t="s">
        <v>12798</v>
      </c>
      <c r="W10815" s="6" t="s">
        <v>13100</v>
      </c>
      <c r="X10815" s="6" t="s">
        <v>13041</v>
      </c>
      <c r="Y10815" s="6" t="s">
        <v>25335</v>
      </c>
      <c r="Z10815" s="6" t="s">
        <v>12675</v>
      </c>
      <c r="AA10815" s="6" t="s">
        <v>25336</v>
      </c>
      <c r="AB10815" s="6" t="s">
        <v>12299</v>
      </c>
      <c r="AC10815" s="6" t="s">
        <v>12299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34024</v>
      </c>
      <c r="C10816" s="6" t="s">
        <v>34025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12250</v>
      </c>
      <c r="M10816" s="6">
        <v>56</v>
      </c>
      <c r="N10816" s="6" t="e">
        <f>VLOOKUP(A10816,web_archive!D:AB,18,FALSE)</f>
        <v>#N/A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12543</v>
      </c>
      <c r="V10816" s="6" t="s">
        <v>12956</v>
      </c>
      <c r="W10816" s="6" t="s">
        <v>34026</v>
      </c>
      <c r="X10816" s="6" t="s">
        <v>34027</v>
      </c>
      <c r="Y10816" s="6" t="s">
        <v>34028</v>
      </c>
      <c r="Z10816" s="6" t="s">
        <v>12299</v>
      </c>
      <c r="AA10816" s="6" t="s">
        <v>12299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34029</v>
      </c>
      <c r="C10817" s="6" t="s">
        <v>34030</v>
      </c>
      <c r="D10817" s="6">
        <v>5</v>
      </c>
      <c r="E10817" s="6">
        <v>0</v>
      </c>
      <c r="F10817" s="6"/>
      <c r="G10817" s="6">
        <v>2200</v>
      </c>
      <c r="H10817" s="6" t="s">
        <v>34031</v>
      </c>
      <c r="I10817" s="6"/>
      <c r="J10817" s="6">
        <v>1</v>
      </c>
      <c r="K10817" s="6">
        <v>2</v>
      </c>
      <c r="L10817" s="6" t="s">
        <v>12284</v>
      </c>
      <c r="M10817" s="6">
        <v>56</v>
      </c>
      <c r="N10817" s="6" t="e">
        <f>VLOOKUP(A10817,web_archive!D:AB,18,FALSE)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12299</v>
      </c>
      <c r="V10817" s="6" t="s">
        <v>12299</v>
      </c>
      <c r="W10817" s="6" t="s">
        <v>12299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34032</v>
      </c>
      <c r="C10818" s="6" t="s">
        <v>34033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12284</v>
      </c>
      <c r="M10818" s="6">
        <v>56</v>
      </c>
      <c r="N10818" s="6" t="e">
        <f>VLOOKUP(A10818,web_archive!D:AB,18,FALSE)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14284</v>
      </c>
      <c r="V10818" s="6" t="s">
        <v>34034</v>
      </c>
      <c r="W10818" s="6" t="s">
        <v>15036</v>
      </c>
      <c r="X10818" s="6" t="s">
        <v>34035</v>
      </c>
      <c r="Y10818" s="6" t="s">
        <v>12464</v>
      </c>
      <c r="Z10818" s="6" t="s">
        <v>12299</v>
      </c>
      <c r="AA10818" s="6" t="s">
        <v>12299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34036</v>
      </c>
      <c r="C10819" s="6" t="s">
        <v>34037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12250</v>
      </c>
      <c r="M10819" s="6">
        <v>56</v>
      </c>
      <c r="N10819" s="6" t="e">
        <f>VLOOKUP(A10819,web_archive!D:AB,18,FALSE)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12299</v>
      </c>
      <c r="V10819" s="6" t="s">
        <v>12299</v>
      </c>
      <c r="W10819" s="6" t="s">
        <v>12299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34038</v>
      </c>
      <c r="C10820" s="6" t="s">
        <v>34039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12250</v>
      </c>
      <c r="M10820" s="6">
        <v>63</v>
      </c>
      <c r="N10820" s="6" t="e">
        <f>VLOOKUP(A10820,web_archive!D:AB,18,FALSE)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12948</v>
      </c>
      <c r="V10820" s="6" t="s">
        <v>13262</v>
      </c>
      <c r="W10820" s="6" t="s">
        <v>25714</v>
      </c>
      <c r="X10820" s="6" t="s">
        <v>25715</v>
      </c>
      <c r="Y10820" s="6" t="s">
        <v>25716</v>
      </c>
      <c r="Z10820" s="6" t="s">
        <v>12299</v>
      </c>
      <c r="AA10820" s="6" t="s">
        <v>12299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34040</v>
      </c>
      <c r="C10821" s="6" t="s">
        <v>34041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12250</v>
      </c>
      <c r="M10821" s="6">
        <v>63</v>
      </c>
      <c r="N10821" s="6" t="e">
        <f>VLOOKUP(A10821,web_archive!D:AB,18,FALSE)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13163</v>
      </c>
      <c r="V10821" s="6" t="s">
        <v>13164</v>
      </c>
      <c r="W10821" s="6" t="s">
        <v>12360</v>
      </c>
      <c r="X10821" s="6" t="s">
        <v>13165</v>
      </c>
      <c r="Y10821" s="6" t="s">
        <v>12299</v>
      </c>
      <c r="Z10821" s="6" t="s">
        <v>12299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34042</v>
      </c>
      <c r="C10822" s="6" t="s">
        <v>34043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12250</v>
      </c>
      <c r="M10822" s="6">
        <v>56</v>
      </c>
      <c r="N10822" s="6" t="e">
        <f>VLOOKUP(A10822,web_archive!D:AB,18,FALSE)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16715</v>
      </c>
      <c r="V10822" s="6" t="s">
        <v>12675</v>
      </c>
      <c r="W10822" s="6" t="s">
        <v>34044</v>
      </c>
      <c r="X10822" s="6" t="s">
        <v>34045</v>
      </c>
      <c r="Y10822" s="6" t="s">
        <v>12298</v>
      </c>
      <c r="Z10822" s="6" t="s">
        <v>12299</v>
      </c>
      <c r="AA10822" s="6" t="s">
        <v>12299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34046</v>
      </c>
      <c r="C10823" s="6" t="s">
        <v>34046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12284</v>
      </c>
      <c r="M10823" s="6">
        <v>56</v>
      </c>
      <c r="N10823" s="6" t="e">
        <f>VLOOKUP(A10823,web_archive!D:AB,18,FALSE)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34047</v>
      </c>
      <c r="V10823" s="6" t="s">
        <v>34048</v>
      </c>
      <c r="W10823" s="6" t="s">
        <v>34049</v>
      </c>
      <c r="X10823" s="6" t="s">
        <v>34050</v>
      </c>
      <c r="Y10823" s="6" t="s">
        <v>34051</v>
      </c>
      <c r="Z10823" s="6" t="s">
        <v>34052</v>
      </c>
      <c r="AA10823" s="6" t="s">
        <v>34053</v>
      </c>
      <c r="AB10823" s="6" t="s">
        <v>13660</v>
      </c>
      <c r="AC10823" s="6">
        <v>4</v>
      </c>
      <c r="AD10823" s="6">
        <v>100</v>
      </c>
      <c r="AE10823" s="6" t="s">
        <v>34054</v>
      </c>
      <c r="AF10823" s="6" t="s">
        <v>34055</v>
      </c>
      <c r="AG10823" s="6" t="s">
        <v>34056</v>
      </c>
      <c r="AH10823" s="6">
        <v>5</v>
      </c>
      <c r="AI10823" s="6" t="s">
        <v>12413</v>
      </c>
      <c r="AJ10823" s="6" t="s">
        <v>12299</v>
      </c>
      <c r="AK10823" s="6" t="s">
        <v>12299</v>
      </c>
    </row>
    <row r="10824" spans="1:37" x14ac:dyDescent="0.3">
      <c r="A10824" s="6" t="s">
        <v>12401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VLOOKUP(A10824,web_archive!D:AB,18,FALSE)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34057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VLOOKUP(A10825,web_archive!D:AB,18,FALSE)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12401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VLOOKUP(A10826,web_archive!D:AB,18,FALSE)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34058</v>
      </c>
      <c r="C10827" s="6" t="s">
        <v>34059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12295</v>
      </c>
      <c r="M10827" s="6">
        <v>56</v>
      </c>
      <c r="N10827" s="6" t="str">
        <f>VLOOKUP(A10827,web_archive!D:AB,18,FALSE)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14729</v>
      </c>
      <c r="V10827" s="6" t="s">
        <v>34060</v>
      </c>
      <c r="W10827" s="6" t="s">
        <v>34061</v>
      </c>
      <c r="X10827" s="6" t="s">
        <v>34062</v>
      </c>
      <c r="Y10827" s="6" t="s">
        <v>12370</v>
      </c>
      <c r="Z10827" s="6" t="s">
        <v>12299</v>
      </c>
      <c r="AA10827" s="6" t="s">
        <v>12299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34063</v>
      </c>
      <c r="C10828" s="6" t="s">
        <v>34064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12295</v>
      </c>
      <c r="M10828" s="6">
        <v>56</v>
      </c>
      <c r="N10828" s="6" t="e">
        <f>VLOOKUP(A10828,web_archive!D:AB,18,FALSE)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14616</v>
      </c>
      <c r="V10828" s="6" t="s">
        <v>13910</v>
      </c>
      <c r="W10828" s="6" t="s">
        <v>34060</v>
      </c>
      <c r="X10828" s="6" t="s">
        <v>34065</v>
      </c>
      <c r="Y10828" s="6" t="s">
        <v>34066</v>
      </c>
      <c r="Z10828" s="6" t="s">
        <v>22406</v>
      </c>
      <c r="AA10828" s="6" t="s">
        <v>12299</v>
      </c>
      <c r="AB10828" s="6" t="s">
        <v>12299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34067</v>
      </c>
      <c r="C10829" s="6" t="s">
        <v>34068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12295</v>
      </c>
      <c r="M10829" s="6">
        <v>56</v>
      </c>
      <c r="N10829" s="6" t="str">
        <f>VLOOKUP(A10829,web_archive!D:AB,18,FALSE)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14729</v>
      </c>
      <c r="V10829" s="6" t="s">
        <v>34060</v>
      </c>
      <c r="W10829" s="6" t="s">
        <v>34069</v>
      </c>
      <c r="X10829" s="6" t="s">
        <v>34070</v>
      </c>
      <c r="Y10829" s="6" t="s">
        <v>12368</v>
      </c>
      <c r="Z10829" s="6" t="s">
        <v>12299</v>
      </c>
      <c r="AA10829" s="6" t="s">
        <v>12299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34071</v>
      </c>
      <c r="C10830" s="6" t="s">
        <v>34072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12295</v>
      </c>
      <c r="M10830" s="6">
        <v>56</v>
      </c>
      <c r="N10830" s="6" t="str">
        <f>VLOOKUP(A10830,web_archive!D:AB,18,FALSE)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14729</v>
      </c>
      <c r="V10830" s="6" t="s">
        <v>34073</v>
      </c>
      <c r="W10830" s="6" t="s">
        <v>34074</v>
      </c>
      <c r="X10830" s="6" t="s">
        <v>12663</v>
      </c>
      <c r="Y10830" s="6" t="s">
        <v>12299</v>
      </c>
      <c r="Z10830" s="6" t="s">
        <v>12299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34075</v>
      </c>
      <c r="C10831" s="6" t="s">
        <v>34076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12295</v>
      </c>
      <c r="M10831" s="6">
        <v>56</v>
      </c>
      <c r="N10831" s="6" t="str">
        <f>VLOOKUP(A10831,web_archive!D:AB,18,FALSE)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14729</v>
      </c>
      <c r="V10831" s="6" t="s">
        <v>34060</v>
      </c>
      <c r="W10831" s="6" t="s">
        <v>34077</v>
      </c>
      <c r="X10831" s="6" t="s">
        <v>34078</v>
      </c>
      <c r="Y10831" s="6" t="s">
        <v>34079</v>
      </c>
      <c r="Z10831" s="6" t="s">
        <v>34080</v>
      </c>
      <c r="AA10831" s="6" t="s">
        <v>12299</v>
      </c>
      <c r="AB10831" s="6" t="s">
        <v>12299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34081</v>
      </c>
      <c r="C10832" s="6" t="s">
        <v>34082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12295</v>
      </c>
      <c r="M10832" s="6">
        <v>56</v>
      </c>
      <c r="N10832" s="6" t="str">
        <f>VLOOKUP(A10832,web_archive!D:AB,18,FALSE)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14729</v>
      </c>
      <c r="V10832" s="6" t="s">
        <v>34060</v>
      </c>
      <c r="W10832" s="6" t="s">
        <v>34083</v>
      </c>
      <c r="X10832" s="6" t="s">
        <v>17990</v>
      </c>
      <c r="Y10832" s="6" t="s">
        <v>34084</v>
      </c>
      <c r="Z10832" s="6" t="s">
        <v>12486</v>
      </c>
      <c r="AA10832" s="6" t="s">
        <v>12299</v>
      </c>
      <c r="AB10832" s="6" t="s">
        <v>12299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34085</v>
      </c>
      <c r="C10833" s="6" t="s">
        <v>34059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12295</v>
      </c>
      <c r="M10833" s="6">
        <v>56</v>
      </c>
      <c r="N10833" s="6" t="str">
        <f>VLOOKUP(A10833,web_archive!D:AB,18,FALSE)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14729</v>
      </c>
      <c r="V10833" s="6" t="s">
        <v>34060</v>
      </c>
      <c r="W10833" s="6" t="s">
        <v>34086</v>
      </c>
      <c r="X10833" s="6" t="s">
        <v>34062</v>
      </c>
      <c r="Y10833" s="6" t="s">
        <v>12370</v>
      </c>
      <c r="Z10833" s="6" t="s">
        <v>12299</v>
      </c>
      <c r="AA10833" s="6" t="s">
        <v>12299</v>
      </c>
      <c r="AB10833" s="6"/>
    </row>
    <row r="10834" spans="1:28" x14ac:dyDescent="0.3">
      <c r="A10834" s="6">
        <v>22007</v>
      </c>
      <c r="B10834" s="6" t="s">
        <v>34087</v>
      </c>
      <c r="C10834" s="6" t="s">
        <v>34072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12295</v>
      </c>
      <c r="M10834" s="6">
        <v>56</v>
      </c>
      <c r="N10834" s="6" t="str">
        <f>VLOOKUP(A10834,web_archive!D:AB,18,FALSE)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14729</v>
      </c>
      <c r="V10834" s="6" t="s">
        <v>34073</v>
      </c>
      <c r="W10834" s="6" t="s">
        <v>34074</v>
      </c>
      <c r="X10834" s="6" t="s">
        <v>12663</v>
      </c>
      <c r="Y10834" s="6" t="s">
        <v>12299</v>
      </c>
      <c r="Z10834" s="6" t="s">
        <v>12299</v>
      </c>
      <c r="AA10834" s="6"/>
      <c r="AB10834" s="6"/>
    </row>
    <row r="10835" spans="1:28" x14ac:dyDescent="0.3">
      <c r="A10835" s="6">
        <v>22008</v>
      </c>
      <c r="B10835" s="6" t="s">
        <v>34088</v>
      </c>
      <c r="C10835" s="6" t="s">
        <v>34076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12295</v>
      </c>
      <c r="M10835" s="6">
        <v>56</v>
      </c>
      <c r="N10835" s="6" t="str">
        <f>VLOOKUP(A10835,web_archive!D:AB,18,FALSE)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14729</v>
      </c>
      <c r="V10835" s="6" t="s">
        <v>34060</v>
      </c>
      <c r="W10835" s="6" t="s">
        <v>34077</v>
      </c>
      <c r="X10835" s="6" t="s">
        <v>34078</v>
      </c>
      <c r="Y10835" s="6" t="s">
        <v>34079</v>
      </c>
      <c r="Z10835" s="6" t="s">
        <v>34080</v>
      </c>
      <c r="AA10835" s="6" t="s">
        <v>12299</v>
      </c>
      <c r="AB10835" s="6" t="s">
        <v>12299</v>
      </c>
    </row>
    <row r="10836" spans="1:28" x14ac:dyDescent="0.3">
      <c r="A10836" s="6">
        <v>22009</v>
      </c>
      <c r="B10836" s="6" t="s">
        <v>34089</v>
      </c>
      <c r="C10836" s="6" t="s">
        <v>34064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12295</v>
      </c>
      <c r="M10836" s="6">
        <v>56</v>
      </c>
      <c r="N10836" s="6" t="str">
        <f>VLOOKUP(A10836,web_archive!D:AB,18,FALSE)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14616</v>
      </c>
      <c r="V10836" s="6" t="s">
        <v>13910</v>
      </c>
      <c r="W10836" s="6" t="s">
        <v>34060</v>
      </c>
      <c r="X10836" s="6" t="s">
        <v>34065</v>
      </c>
      <c r="Y10836" s="6" t="s">
        <v>34066</v>
      </c>
      <c r="Z10836" s="6" t="s">
        <v>22406</v>
      </c>
      <c r="AA10836" s="6" t="s">
        <v>12299</v>
      </c>
      <c r="AB10836" s="6" t="s">
        <v>12299</v>
      </c>
    </row>
    <row r="10837" spans="1:28" x14ac:dyDescent="0.3">
      <c r="A10837" s="6">
        <v>22010</v>
      </c>
      <c r="B10837" s="6" t="s">
        <v>34090</v>
      </c>
      <c r="C10837" s="6" t="s">
        <v>34068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12295</v>
      </c>
      <c r="M10837" s="6">
        <v>56</v>
      </c>
      <c r="N10837" s="6" t="e">
        <f>VLOOKUP(A10837,web_archive!D:AB,18,FALSE)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14729</v>
      </c>
      <c r="V10837" s="6" t="s">
        <v>34060</v>
      </c>
      <c r="W10837" s="6" t="s">
        <v>34069</v>
      </c>
      <c r="X10837" s="6" t="s">
        <v>34070</v>
      </c>
      <c r="Y10837" s="6" t="s">
        <v>12368</v>
      </c>
      <c r="Z10837" s="6" t="s">
        <v>12299</v>
      </c>
      <c r="AA10837" s="6" t="s">
        <v>12299</v>
      </c>
      <c r="AB10837" s="6"/>
    </row>
    <row r="10838" spans="1:28" x14ac:dyDescent="0.3">
      <c r="A10838" s="6">
        <v>22011</v>
      </c>
      <c r="B10838" s="6" t="s">
        <v>34091</v>
      </c>
      <c r="C10838" s="6" t="s">
        <v>34082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12295</v>
      </c>
      <c r="M10838" s="6">
        <v>56</v>
      </c>
      <c r="N10838" s="6" t="e">
        <f>VLOOKUP(A10838,web_archive!D:AB,18,FALSE)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14729</v>
      </c>
      <c r="V10838" s="6" t="s">
        <v>34060</v>
      </c>
      <c r="W10838" s="6" t="s">
        <v>34083</v>
      </c>
      <c r="X10838" s="6" t="s">
        <v>17990</v>
      </c>
      <c r="Y10838" s="6" t="s">
        <v>34084</v>
      </c>
      <c r="Z10838" s="6" t="s">
        <v>12486</v>
      </c>
      <c r="AA10838" s="6" t="s">
        <v>12299</v>
      </c>
      <c r="AB10838" s="6" t="s">
        <v>12299</v>
      </c>
    </row>
    <row r="10839" spans="1:28" x14ac:dyDescent="0.3">
      <c r="A10839" s="6">
        <v>22012</v>
      </c>
      <c r="B10839" s="6" t="s">
        <v>34092</v>
      </c>
      <c r="C10839" s="6" t="s">
        <v>34093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12295</v>
      </c>
      <c r="M10839" s="6">
        <v>63</v>
      </c>
      <c r="N10839" s="6" t="e">
        <f>VLOOKUP(A10839,web_archive!D:AB,18,FALSE)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15618</v>
      </c>
      <c r="V10839" s="6" t="s">
        <v>13898</v>
      </c>
      <c r="W10839" s="6" t="s">
        <v>12489</v>
      </c>
      <c r="X10839" s="6" t="s">
        <v>12299</v>
      </c>
      <c r="Y10839" s="6" t="s">
        <v>12299</v>
      </c>
      <c r="Z10839" s="6"/>
      <c r="AA10839" s="6"/>
      <c r="AB10839" s="6"/>
    </row>
    <row r="10840" spans="1:28" x14ac:dyDescent="0.3">
      <c r="A10840" s="6">
        <v>22014</v>
      </c>
      <c r="B10840" s="6" t="s">
        <v>34094</v>
      </c>
      <c r="C10840" s="6" t="s">
        <v>34095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16044</v>
      </c>
      <c r="M10840" s="6">
        <v>63</v>
      </c>
      <c r="N10840" s="6" t="e">
        <f>VLOOKUP(A10840,web_archive!D:AB,18,FALSE)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12807</v>
      </c>
      <c r="V10840" s="6" t="s">
        <v>34096</v>
      </c>
      <c r="W10840" s="6" t="s">
        <v>34097</v>
      </c>
      <c r="X10840" s="6" t="s">
        <v>34098</v>
      </c>
      <c r="Y10840" s="6" t="s">
        <v>16377</v>
      </c>
      <c r="Z10840" s="6" t="s">
        <v>12299</v>
      </c>
      <c r="AA10840" s="6" t="s">
        <v>12299</v>
      </c>
      <c r="AB10840" s="6"/>
    </row>
    <row r="10841" spans="1:28" x14ac:dyDescent="0.3">
      <c r="A10841" s="6">
        <v>22015</v>
      </c>
      <c r="B10841" s="6" t="s">
        <v>34099</v>
      </c>
      <c r="C10841" s="6" t="s">
        <v>34100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12234</v>
      </c>
      <c r="M10841" s="6">
        <v>63</v>
      </c>
      <c r="N10841" s="6" t="e">
        <f>VLOOKUP(A10841,web_archive!D:AB,18,FALSE)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13923</v>
      </c>
      <c r="V10841" s="6" t="s">
        <v>14738</v>
      </c>
      <c r="W10841" s="6" t="s">
        <v>12413</v>
      </c>
      <c r="X10841" s="6" t="s">
        <v>12299</v>
      </c>
      <c r="Y10841" s="6" t="s">
        <v>12299</v>
      </c>
      <c r="Z10841" s="6"/>
      <c r="AA10841" s="6"/>
      <c r="AB10841" s="6"/>
    </row>
    <row r="10842" spans="1:28" x14ac:dyDescent="0.3">
      <c r="A10842" s="6">
        <v>22018</v>
      </c>
      <c r="B10842" s="6" t="s">
        <v>34101</v>
      </c>
      <c r="C10842" s="6" t="s">
        <v>34102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12295</v>
      </c>
      <c r="M10842" s="6">
        <v>63</v>
      </c>
      <c r="N10842" s="6" t="e">
        <f>VLOOKUP(A10842,web_archive!D:AB,18,FALSE)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34103</v>
      </c>
      <c r="V10842" s="6" t="s">
        <v>34104</v>
      </c>
      <c r="W10842" s="6" t="s">
        <v>34105</v>
      </c>
      <c r="X10842" s="6" t="s">
        <v>12299</v>
      </c>
      <c r="Y10842" s="6" t="s">
        <v>12299</v>
      </c>
      <c r="Z10842" s="6"/>
      <c r="AA10842" s="6"/>
      <c r="AB10842" s="6"/>
    </row>
    <row r="10843" spans="1:28" x14ac:dyDescent="0.3">
      <c r="A10843" s="6">
        <v>22033</v>
      </c>
      <c r="B10843" s="6" t="s">
        <v>34106</v>
      </c>
      <c r="C10843" s="6" t="s">
        <v>34107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12295</v>
      </c>
      <c r="M10843" s="6">
        <v>63</v>
      </c>
      <c r="N10843" s="6" t="e">
        <f>VLOOKUP(A10843,web_archive!D:AB,18,FALSE)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14036</v>
      </c>
      <c r="V10843" s="6" t="s">
        <v>13454</v>
      </c>
      <c r="W10843" s="6" t="s">
        <v>34108</v>
      </c>
      <c r="X10843" s="6" t="s">
        <v>12299</v>
      </c>
      <c r="Y10843" s="6" t="s">
        <v>12299</v>
      </c>
      <c r="Z10843" s="6"/>
      <c r="AA10843" s="6"/>
      <c r="AB10843" s="6"/>
    </row>
    <row r="10844" spans="1:28" x14ac:dyDescent="0.3">
      <c r="A10844" s="6">
        <v>22034</v>
      </c>
      <c r="B10844" s="6" t="s">
        <v>34109</v>
      </c>
      <c r="C10844" s="6" t="s">
        <v>34110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12295</v>
      </c>
      <c r="M10844" s="6">
        <v>63</v>
      </c>
      <c r="N10844" s="6" t="e">
        <f>VLOOKUP(A10844,web_archive!D:AB,18,FALSE)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12636</v>
      </c>
      <c r="V10844" s="6" t="s">
        <v>30995</v>
      </c>
      <c r="W10844" s="6" t="s">
        <v>34111</v>
      </c>
      <c r="X10844" s="6" t="s">
        <v>18097</v>
      </c>
      <c r="Y10844" s="6" t="s">
        <v>13121</v>
      </c>
      <c r="Z10844" s="6" t="s">
        <v>12299</v>
      </c>
      <c r="AA10844" s="6" t="s">
        <v>12299</v>
      </c>
      <c r="AB10844" s="6"/>
    </row>
    <row r="10845" spans="1:28" x14ac:dyDescent="0.3">
      <c r="A10845" s="6">
        <v>22035</v>
      </c>
      <c r="B10845" s="6" t="s">
        <v>34112</v>
      </c>
      <c r="C10845" s="6" t="s">
        <v>34113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12295</v>
      </c>
      <c r="M10845" s="6">
        <v>63</v>
      </c>
      <c r="N10845" s="6" t="e">
        <f>VLOOKUP(A10845,web_archive!D:AB,18,FALSE)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34114</v>
      </c>
      <c r="V10845" s="6" t="s">
        <v>34115</v>
      </c>
      <c r="W10845" s="6" t="s">
        <v>12299</v>
      </c>
      <c r="X10845" s="6" t="s">
        <v>12299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34116</v>
      </c>
      <c r="C10846" s="6" t="s">
        <v>34117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12295</v>
      </c>
      <c r="M10846" s="6">
        <v>63</v>
      </c>
      <c r="N10846" s="6" t="e">
        <f>VLOOKUP(A10846,web_archive!D:AB,18,FALSE)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34118</v>
      </c>
      <c r="V10846" s="6" t="s">
        <v>34119</v>
      </c>
      <c r="W10846" s="6" t="s">
        <v>12299</v>
      </c>
      <c r="X10846" s="6" t="s">
        <v>12299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34120</v>
      </c>
      <c r="C10847" s="6" t="s">
        <v>34121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12295</v>
      </c>
      <c r="M10847" s="6">
        <v>63</v>
      </c>
      <c r="N10847" s="6" t="e">
        <f>VLOOKUP(A10847,web_archive!D:AB,18,FALSE)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34122</v>
      </c>
      <c r="V10847" s="6" t="s">
        <v>34123</v>
      </c>
      <c r="W10847" s="6" t="s">
        <v>12299</v>
      </c>
      <c r="X10847" s="6" t="s">
        <v>12299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34124</v>
      </c>
      <c r="C10848" s="6" t="s">
        <v>34125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12295</v>
      </c>
      <c r="M10848" s="6">
        <v>63</v>
      </c>
      <c r="N10848" s="6" t="e">
        <f>VLOOKUP(A10848,web_archive!D:AB,18,FALSE)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13315</v>
      </c>
      <c r="V10848" s="6" t="s">
        <v>18304</v>
      </c>
      <c r="W10848" s="6" t="s">
        <v>34126</v>
      </c>
      <c r="X10848" s="6" t="s">
        <v>12368</v>
      </c>
      <c r="Y10848" s="6" t="s">
        <v>12299</v>
      </c>
      <c r="Z10848" s="6" t="s">
        <v>12299</v>
      </c>
      <c r="AA10848" s="6"/>
      <c r="AB10848" s="6"/>
    </row>
    <row r="10849" spans="1:30" x14ac:dyDescent="0.3">
      <c r="A10849" s="6">
        <v>22043</v>
      </c>
      <c r="B10849" s="6" t="s">
        <v>34127</v>
      </c>
      <c r="C10849" s="6" t="s">
        <v>34128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12230</v>
      </c>
      <c r="M10849" s="6">
        <v>56</v>
      </c>
      <c r="N10849" s="6" t="e">
        <f>VLOOKUP(A10849,web_archive!D:AB,18,FALSE)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13056</v>
      </c>
      <c r="V10849" s="6" t="s">
        <v>34129</v>
      </c>
      <c r="W10849" s="6" t="s">
        <v>12299</v>
      </c>
      <c r="X10849" s="6" t="s">
        <v>12299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34130</v>
      </c>
      <c r="C10850" s="6" t="s">
        <v>34131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12230</v>
      </c>
      <c r="M10850" s="6">
        <v>56</v>
      </c>
      <c r="N10850" s="6" t="e">
        <f>VLOOKUP(A10850,web_archive!D:AB,18,FALSE)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14284</v>
      </c>
      <c r="V10850" s="6" t="s">
        <v>34132</v>
      </c>
      <c r="W10850" s="6" t="s">
        <v>34133</v>
      </c>
      <c r="X10850" s="6" t="s">
        <v>34132</v>
      </c>
      <c r="Y10850" s="6" t="s">
        <v>34134</v>
      </c>
      <c r="Z10850" s="6" t="s">
        <v>12299</v>
      </c>
      <c r="AA10850" s="6" t="s">
        <v>12299</v>
      </c>
      <c r="AB10850" s="6"/>
      <c r="AC10850" s="6"/>
      <c r="AD10850" s="6"/>
    </row>
    <row r="10851" spans="1:30" x14ac:dyDescent="0.3">
      <c r="A10851" s="6">
        <v>22045</v>
      </c>
      <c r="B10851" s="6" t="s">
        <v>34135</v>
      </c>
      <c r="C10851" s="6" t="s">
        <v>34136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12295</v>
      </c>
      <c r="M10851" s="6">
        <v>63</v>
      </c>
      <c r="N10851" s="6" t="e">
        <f>VLOOKUP(A10851,web_archive!D:AB,18,FALSE)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12640</v>
      </c>
      <c r="V10851" s="6" t="s">
        <v>18103</v>
      </c>
      <c r="W10851" s="6" t="s">
        <v>14345</v>
      </c>
      <c r="X10851" s="6">
        <v>10</v>
      </c>
      <c r="Y10851" s="6" t="s">
        <v>12820</v>
      </c>
      <c r="Z10851" s="6" t="s">
        <v>12299</v>
      </c>
      <c r="AA10851" s="6" t="s">
        <v>12299</v>
      </c>
      <c r="AB10851" s="6"/>
      <c r="AC10851" s="6"/>
      <c r="AD10851" s="6"/>
    </row>
    <row r="10852" spans="1:30" x14ac:dyDescent="0.3">
      <c r="A10852" s="6">
        <v>22046</v>
      </c>
      <c r="B10852" s="6" t="s">
        <v>34137</v>
      </c>
      <c r="C10852" s="6" t="s">
        <v>34138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12295</v>
      </c>
      <c r="M10852" s="6">
        <v>63</v>
      </c>
      <c r="N10852" s="6" t="e">
        <f>VLOOKUP(A10852,web_archive!D:AB,18,FALSE)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13315</v>
      </c>
      <c r="V10852" s="6" t="s">
        <v>31211</v>
      </c>
      <c r="W10852" s="6" t="s">
        <v>12489</v>
      </c>
      <c r="X10852" s="6" t="s">
        <v>12299</v>
      </c>
      <c r="Y10852" s="6" t="s">
        <v>12299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34139</v>
      </c>
      <c r="C10853" s="6" t="s">
        <v>34140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12295</v>
      </c>
      <c r="M10853" s="6">
        <v>63</v>
      </c>
      <c r="N10853" s="6" t="e">
        <f>VLOOKUP(A10853,web_archive!D:AB,18,FALSE)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13315</v>
      </c>
      <c r="V10853" s="6" t="s">
        <v>34141</v>
      </c>
      <c r="W10853" s="6" t="s">
        <v>34142</v>
      </c>
      <c r="X10853" s="6" t="s">
        <v>12956</v>
      </c>
      <c r="Y10853" s="6" t="s">
        <v>34143</v>
      </c>
      <c r="Z10853" s="6" t="s">
        <v>12956</v>
      </c>
      <c r="AA10853" s="6" t="s">
        <v>34144</v>
      </c>
      <c r="AB10853" s="6" t="s">
        <v>14415</v>
      </c>
      <c r="AC10853" s="6" t="s">
        <v>12299</v>
      </c>
      <c r="AD10853" s="6" t="s">
        <v>12299</v>
      </c>
    </row>
    <row r="10854" spans="1:30" x14ac:dyDescent="0.3">
      <c r="A10854" s="6">
        <v>22059</v>
      </c>
      <c r="B10854" s="6" t="s">
        <v>34145</v>
      </c>
      <c r="C10854" s="6" t="s">
        <v>34146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12295</v>
      </c>
      <c r="M10854" s="6">
        <v>63</v>
      </c>
      <c r="N10854" s="6" t="e">
        <f>VLOOKUP(A10854,web_archive!D:AB,18,FALSE)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14938</v>
      </c>
      <c r="V10854" s="6" t="s">
        <v>13915</v>
      </c>
      <c r="W10854" s="6" t="s">
        <v>14738</v>
      </c>
      <c r="X10854" s="6" t="s">
        <v>12370</v>
      </c>
      <c r="Y10854" s="6" t="s">
        <v>12299</v>
      </c>
      <c r="Z10854" s="6" t="s">
        <v>12299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34147</v>
      </c>
      <c r="C10855" s="6" t="s">
        <v>34148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12295</v>
      </c>
      <c r="M10855" s="6">
        <v>63</v>
      </c>
      <c r="N10855" s="6" t="e">
        <f>VLOOKUP(A10855,web_archive!D:AB,18,FALSE)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16188</v>
      </c>
      <c r="V10855" s="6" t="s">
        <v>13321</v>
      </c>
      <c r="W10855" s="6" t="s">
        <v>12299</v>
      </c>
      <c r="X10855" s="6" t="s">
        <v>12299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34149</v>
      </c>
      <c r="C10856" s="6" t="s">
        <v>34150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14534</v>
      </c>
      <c r="M10856" s="6">
        <v>63</v>
      </c>
      <c r="N10856" s="6" t="e">
        <f>VLOOKUP(A10856,web_archive!D:AB,18,FALSE)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34151</v>
      </c>
      <c r="V10856" s="6" t="s">
        <v>12368</v>
      </c>
      <c r="W10856" s="6" t="s">
        <v>12299</v>
      </c>
      <c r="X10856" s="6" t="s">
        <v>12299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34152</v>
      </c>
      <c r="C10857" s="6" t="s">
        <v>34153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12295</v>
      </c>
      <c r="M10857" s="6">
        <v>63</v>
      </c>
      <c r="N10857" s="6" t="e">
        <f>VLOOKUP(A10857,web_archive!D:AB,18,FALSE)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14525</v>
      </c>
      <c r="V10857" s="6" t="s">
        <v>18019</v>
      </c>
      <c r="W10857" s="6" t="s">
        <v>13179</v>
      </c>
      <c r="X10857" s="6" t="s">
        <v>34154</v>
      </c>
      <c r="Y10857" s="6" t="s">
        <v>34155</v>
      </c>
      <c r="Z10857" s="6" t="s">
        <v>16377</v>
      </c>
      <c r="AA10857" s="6" t="s">
        <v>12299</v>
      </c>
      <c r="AB10857" s="6" t="s">
        <v>12299</v>
      </c>
      <c r="AC10857" s="6"/>
      <c r="AD10857" s="6"/>
    </row>
    <row r="10858" spans="1:30" x14ac:dyDescent="0.3">
      <c r="A10858" s="6">
        <v>22072</v>
      </c>
      <c r="B10858" s="6" t="s">
        <v>34156</v>
      </c>
      <c r="C10858" s="6" t="s">
        <v>34156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12295</v>
      </c>
      <c r="M10858" s="6">
        <v>63</v>
      </c>
      <c r="N10858" s="6" t="e">
        <f>VLOOKUP(A10858,web_archive!D:AB,18,FALSE)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34157</v>
      </c>
      <c r="V10858" s="6" t="s">
        <v>34158</v>
      </c>
      <c r="W10858" s="6" t="s">
        <v>34159</v>
      </c>
      <c r="X10858" s="6" t="s">
        <v>12464</v>
      </c>
      <c r="Y10858" s="6" t="s">
        <v>12299</v>
      </c>
      <c r="Z10858" s="6" t="s">
        <v>12299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34160</v>
      </c>
      <c r="C10859" s="6" t="s">
        <v>34161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12295</v>
      </c>
      <c r="M10859" s="6">
        <v>63</v>
      </c>
      <c r="N10859" s="6" t="e">
        <f>VLOOKUP(A10859,web_archive!D:AB,18,FALSE)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14729</v>
      </c>
      <c r="V10859" s="6" t="s">
        <v>33935</v>
      </c>
      <c r="W10859" s="6" t="s">
        <v>12831</v>
      </c>
      <c r="X10859" s="6" t="s">
        <v>12299</v>
      </c>
      <c r="Y10859" s="6" t="s">
        <v>12299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34162</v>
      </c>
      <c r="C10860" s="6" t="s">
        <v>34163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13892</v>
      </c>
      <c r="M10860" s="6">
        <v>7</v>
      </c>
      <c r="N10860" s="6" t="e">
        <f>VLOOKUP(A10860,web_archive!D:AB,18,FALSE)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17737</v>
      </c>
      <c r="V10860" s="6">
        <v>2</v>
      </c>
      <c r="W10860" s="6" t="s">
        <v>12581</v>
      </c>
      <c r="X10860" s="6" t="s">
        <v>12299</v>
      </c>
      <c r="Y10860" s="6" t="s">
        <v>12299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34164</v>
      </c>
      <c r="C10861" s="6" t="s">
        <v>34165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13892</v>
      </c>
      <c r="M10861" s="6">
        <v>7</v>
      </c>
      <c r="N10861" s="6" t="e">
        <f>VLOOKUP(A10861,web_archive!D:AB,18,FALSE)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12636</v>
      </c>
      <c r="V10861" s="6" t="s">
        <v>18255</v>
      </c>
      <c r="W10861" s="6">
        <v>4</v>
      </c>
      <c r="X10861" s="6" t="s">
        <v>14981</v>
      </c>
      <c r="Y10861" s="6">
        <v>1</v>
      </c>
      <c r="Z10861" s="6" t="s">
        <v>12581</v>
      </c>
      <c r="AA10861" s="6" t="s">
        <v>12299</v>
      </c>
      <c r="AB10861" s="6" t="s">
        <v>12299</v>
      </c>
      <c r="AC10861" s="6"/>
      <c r="AD10861" s="6"/>
    </row>
    <row r="10862" spans="1:30" x14ac:dyDescent="0.3">
      <c r="A10862" s="6">
        <v>22078</v>
      </c>
      <c r="B10862" s="6" t="s">
        <v>34166</v>
      </c>
      <c r="C10862" s="6" t="s">
        <v>34167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12295</v>
      </c>
      <c r="M10862" s="6">
        <v>63</v>
      </c>
      <c r="N10862" s="6" t="e">
        <f>VLOOKUP(A10862,web_archive!D:AB,18,FALSE)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28775</v>
      </c>
      <c r="V10862" s="6" t="s">
        <v>13898</v>
      </c>
      <c r="W10862" s="6" t="s">
        <v>28776</v>
      </c>
      <c r="X10862" s="6" t="s">
        <v>28678</v>
      </c>
      <c r="Y10862" s="6" t="s">
        <v>12299</v>
      </c>
      <c r="Z10862" s="6" t="s">
        <v>12299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34168</v>
      </c>
      <c r="C10863" s="6" t="s">
        <v>34169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12295</v>
      </c>
      <c r="M10863" s="6">
        <v>63</v>
      </c>
      <c r="N10863" s="6" t="e">
        <f>VLOOKUP(A10863,web_archive!D:AB,18,FALSE)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28775</v>
      </c>
      <c r="V10863" s="6" t="s">
        <v>13898</v>
      </c>
      <c r="W10863" s="6" t="s">
        <v>17705</v>
      </c>
      <c r="X10863" s="6" t="s">
        <v>28678</v>
      </c>
      <c r="Y10863" s="6" t="s">
        <v>12299</v>
      </c>
      <c r="Z10863" s="6" t="s">
        <v>12299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34170</v>
      </c>
      <c r="C10864" s="6" t="s">
        <v>34171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12295</v>
      </c>
      <c r="M10864" s="6">
        <v>63</v>
      </c>
      <c r="N10864" s="6" t="e">
        <f>VLOOKUP(A10864,web_archive!D:AB,18,FALSE)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28775</v>
      </c>
      <c r="V10864" s="6" t="s">
        <v>13898</v>
      </c>
      <c r="W10864" s="6" t="s">
        <v>13696</v>
      </c>
      <c r="X10864" s="6" t="s">
        <v>28678</v>
      </c>
      <c r="Y10864" s="6" t="s">
        <v>12299</v>
      </c>
      <c r="Z10864" s="6" t="s">
        <v>12299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34172</v>
      </c>
      <c r="C10865" s="6" t="s">
        <v>34173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12295</v>
      </c>
      <c r="M10865" s="6">
        <v>63</v>
      </c>
      <c r="N10865" s="6" t="e">
        <f>VLOOKUP(A10865,web_archive!D:AB,18,FALSE)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28775</v>
      </c>
      <c r="V10865" s="6" t="s">
        <v>13898</v>
      </c>
      <c r="W10865" s="6" t="s">
        <v>28516</v>
      </c>
      <c r="X10865" s="6" t="s">
        <v>28678</v>
      </c>
      <c r="Y10865" s="6" t="s">
        <v>12299</v>
      </c>
      <c r="Z10865" s="6" t="s">
        <v>12299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34174</v>
      </c>
      <c r="C10866" s="6" t="s">
        <v>34175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12295</v>
      </c>
      <c r="M10866" s="6">
        <v>63</v>
      </c>
      <c r="N10866" s="6" t="e">
        <f>VLOOKUP(A10866,web_archive!D:AB,18,FALSE)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14724</v>
      </c>
      <c r="V10866" s="6" t="s">
        <v>13179</v>
      </c>
      <c r="W10866" s="6" t="s">
        <v>14661</v>
      </c>
      <c r="X10866" s="6" t="s">
        <v>13458</v>
      </c>
      <c r="Y10866" s="6" t="s">
        <v>14661</v>
      </c>
      <c r="Z10866" s="6" t="s">
        <v>13456</v>
      </c>
      <c r="AA10866" s="6" t="s">
        <v>14661</v>
      </c>
      <c r="AB10866" s="6" t="s">
        <v>12824</v>
      </c>
      <c r="AC10866" s="6" t="s">
        <v>34176</v>
      </c>
      <c r="AD10866" s="6" t="s">
        <v>13179</v>
      </c>
      <c r="AE10866" s="6" t="s">
        <v>34177</v>
      </c>
      <c r="AF10866" s="6" t="s">
        <v>13458</v>
      </c>
      <c r="AG10866" s="6" t="s">
        <v>34177</v>
      </c>
      <c r="AH10866" s="6" t="s">
        <v>13456</v>
      </c>
      <c r="AI10866" s="6" t="s">
        <v>34177</v>
      </c>
      <c r="AJ10866" s="6" t="s">
        <v>12824</v>
      </c>
      <c r="AK10866" s="6" t="s">
        <v>34178</v>
      </c>
      <c r="AL10866" s="6" t="s">
        <v>12299</v>
      </c>
      <c r="AM10866" s="6" t="s">
        <v>12299</v>
      </c>
    </row>
    <row r="10867" spans="1:39" x14ac:dyDescent="0.3">
      <c r="A10867" s="6">
        <v>22083</v>
      </c>
      <c r="B10867" s="6" t="s">
        <v>34179</v>
      </c>
      <c r="C10867" s="6" t="s">
        <v>34180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13892</v>
      </c>
      <c r="M10867" s="6">
        <v>7</v>
      </c>
      <c r="N10867" s="6" t="e">
        <f>VLOOKUP(A10867,web_archive!D:AB,18,FALSE)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13923</v>
      </c>
      <c r="V10867" s="6" t="s">
        <v>13916</v>
      </c>
      <c r="W10867" s="6" t="s">
        <v>34181</v>
      </c>
      <c r="X10867" s="6" t="s">
        <v>34182</v>
      </c>
      <c r="Y10867" s="6" t="s">
        <v>34183</v>
      </c>
      <c r="Z10867" s="6" t="s">
        <v>12299</v>
      </c>
      <c r="AA10867" s="6" t="s">
        <v>12299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34184</v>
      </c>
      <c r="C10868" s="6" t="s">
        <v>34185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13892</v>
      </c>
      <c r="M10868" s="6">
        <v>7</v>
      </c>
      <c r="N10868" s="6" t="e">
        <f>VLOOKUP(A10868,web_archive!D:AB,18,FALSE)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13923</v>
      </c>
      <c r="V10868" s="6" t="s">
        <v>14851</v>
      </c>
      <c r="W10868" s="6" t="s">
        <v>34186</v>
      </c>
      <c r="X10868" s="6" t="s">
        <v>34187</v>
      </c>
      <c r="Y10868" s="6" t="s">
        <v>34188</v>
      </c>
      <c r="Z10868" s="6" t="s">
        <v>12299</v>
      </c>
      <c r="AA10868" s="6" t="s">
        <v>12299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34189</v>
      </c>
      <c r="C10869" s="6" t="s">
        <v>34190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13892</v>
      </c>
      <c r="M10869" s="6">
        <v>7</v>
      </c>
      <c r="N10869" s="6" t="e">
        <f>VLOOKUP(A10869,web_archive!D:AB,18,FALSE)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12807</v>
      </c>
      <c r="V10869" s="6" t="s">
        <v>16214</v>
      </c>
      <c r="W10869" s="6" t="s">
        <v>34191</v>
      </c>
      <c r="X10869" s="6" t="s">
        <v>28830</v>
      </c>
      <c r="Y10869" s="6" t="s">
        <v>34192</v>
      </c>
      <c r="Z10869" s="6" t="s">
        <v>34193</v>
      </c>
      <c r="AA10869" s="6" t="s">
        <v>12491</v>
      </c>
      <c r="AB10869" s="6" t="s">
        <v>12299</v>
      </c>
      <c r="AC10869" s="6" t="s">
        <v>12299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34194</v>
      </c>
      <c r="C10870" s="6" t="s">
        <v>34110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12295</v>
      </c>
      <c r="M10870" s="6">
        <v>63</v>
      </c>
      <c r="N10870" s="6" t="e">
        <f>VLOOKUP(A10870,web_archive!D:AB,18,FALSE)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12636</v>
      </c>
      <c r="V10870" s="6" t="s">
        <v>30995</v>
      </c>
      <c r="W10870" s="6" t="s">
        <v>34111</v>
      </c>
      <c r="X10870" s="6" t="s">
        <v>18097</v>
      </c>
      <c r="Y10870" s="6" t="s">
        <v>13121</v>
      </c>
      <c r="Z10870" s="6" t="s">
        <v>12299</v>
      </c>
      <c r="AA10870" s="6" t="s">
        <v>12299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34195</v>
      </c>
      <c r="C10871" s="6" t="s">
        <v>34196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12295</v>
      </c>
      <c r="M10871" s="6">
        <v>63</v>
      </c>
      <c r="N10871" s="6" t="str">
        <f>VLOOKUP(A10871,web_archive!D:AB,18,FALSE)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12841</v>
      </c>
      <c r="V10871" s="6" t="s">
        <v>14010</v>
      </c>
      <c r="W10871" s="6" t="s">
        <v>12368</v>
      </c>
      <c r="X10871" s="6" t="s">
        <v>12299</v>
      </c>
      <c r="Y10871" s="6" t="s">
        <v>12299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34197</v>
      </c>
      <c r="C10872" s="6" t="s">
        <v>34198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12295</v>
      </c>
      <c r="M10872" s="6">
        <v>63</v>
      </c>
      <c r="N10872" s="6" t="str">
        <f>VLOOKUP(A10872,web_archive!D:AB,18,FALSE)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14729</v>
      </c>
      <c r="V10872" s="6" t="s">
        <v>34199</v>
      </c>
      <c r="W10872" s="6" t="s">
        <v>34200</v>
      </c>
      <c r="X10872" s="6" t="s">
        <v>12299</v>
      </c>
      <c r="Y10872" s="6" t="s">
        <v>12299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34201</v>
      </c>
      <c r="C10873" s="6" t="s">
        <v>34202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12295</v>
      </c>
      <c r="M10873" s="6">
        <v>63</v>
      </c>
      <c r="N10873" s="6" t="str">
        <f>VLOOKUP(A10873,web_archive!D:AB,18,FALSE)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12978</v>
      </c>
      <c r="V10873" s="6" t="s">
        <v>13898</v>
      </c>
      <c r="W10873" s="6" t="s">
        <v>14764</v>
      </c>
      <c r="X10873" s="6" t="s">
        <v>13526</v>
      </c>
      <c r="Y10873" s="6" t="s">
        <v>34203</v>
      </c>
      <c r="Z10873" s="6" t="s">
        <v>14823</v>
      </c>
      <c r="AA10873" s="6" t="s">
        <v>16389</v>
      </c>
      <c r="AB10873" s="6" t="s">
        <v>34204</v>
      </c>
      <c r="AC10873" s="6" t="s">
        <v>14823</v>
      </c>
      <c r="AD10873" s="6" t="s">
        <v>16389</v>
      </c>
      <c r="AE10873" s="6" t="s">
        <v>16390</v>
      </c>
      <c r="AF10873" s="6" t="s">
        <v>12299</v>
      </c>
      <c r="AG10873" s="6" t="s">
        <v>12299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34205</v>
      </c>
      <c r="C10874" s="6" t="s">
        <v>34206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12295</v>
      </c>
      <c r="M10874" s="6">
        <v>63</v>
      </c>
      <c r="N10874" s="6" t="e">
        <f>VLOOKUP(A10874,web_archive!D:AB,18,FALSE)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12841</v>
      </c>
      <c r="V10874" s="6" t="s">
        <v>14883</v>
      </c>
      <c r="W10874" s="6" t="s">
        <v>34207</v>
      </c>
      <c r="X10874" s="6" t="s">
        <v>17498</v>
      </c>
      <c r="Y10874" s="6" t="s">
        <v>12299</v>
      </c>
      <c r="Z10874" s="6" t="s">
        <v>12299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34208</v>
      </c>
      <c r="C10875" s="6" t="s">
        <v>34209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12295</v>
      </c>
      <c r="M10875" s="6">
        <v>63</v>
      </c>
      <c r="N10875" s="6" t="e">
        <f>VLOOKUP(A10875,web_archive!D:AB,18,FALSE)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12841</v>
      </c>
      <c r="V10875" s="6" t="s">
        <v>14883</v>
      </c>
      <c r="W10875" s="6" t="s">
        <v>34210</v>
      </c>
      <c r="X10875" s="6" t="s">
        <v>17503</v>
      </c>
      <c r="Y10875" s="6" t="s">
        <v>12299</v>
      </c>
      <c r="Z10875" s="6" t="s">
        <v>12299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34211</v>
      </c>
      <c r="C10876" s="6" t="s">
        <v>34212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12295</v>
      </c>
      <c r="M10876" s="6">
        <v>63</v>
      </c>
      <c r="N10876" s="6" t="e">
        <f>VLOOKUP(A10876,web_archive!D:AB,18,FALSE)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12841</v>
      </c>
      <c r="V10876" s="6" t="s">
        <v>14987</v>
      </c>
      <c r="W10876" s="6" t="s">
        <v>34210</v>
      </c>
      <c r="X10876" s="6" t="s">
        <v>17503</v>
      </c>
      <c r="Y10876" s="6" t="s">
        <v>12299</v>
      </c>
      <c r="Z10876" s="6" t="s">
        <v>12299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34213</v>
      </c>
      <c r="C10877" s="6" t="s">
        <v>34214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12295</v>
      </c>
      <c r="M10877" s="6">
        <v>63</v>
      </c>
      <c r="N10877" s="6" t="e">
        <f>VLOOKUP(A10877,web_archive!D:AB,18,FALSE)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12841</v>
      </c>
      <c r="V10877" s="6" t="s">
        <v>14987</v>
      </c>
      <c r="W10877" s="6" t="s">
        <v>34215</v>
      </c>
      <c r="X10877" s="6" t="s">
        <v>12483</v>
      </c>
      <c r="Y10877" s="6" t="s">
        <v>12299</v>
      </c>
      <c r="Z10877" s="6" t="s">
        <v>12299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34216</v>
      </c>
      <c r="C10878" s="6" t="s">
        <v>34217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12295</v>
      </c>
      <c r="M10878" s="6">
        <v>63</v>
      </c>
      <c r="N10878" s="6" t="e">
        <f>VLOOKUP(A10878,web_archive!D:AB,18,FALSE)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12841</v>
      </c>
      <c r="V10878" s="6" t="s">
        <v>14987</v>
      </c>
      <c r="W10878" s="6" t="s">
        <v>34215</v>
      </c>
      <c r="X10878" s="6" t="s">
        <v>14172</v>
      </c>
      <c r="Y10878" s="6" t="s">
        <v>13639</v>
      </c>
      <c r="Z10878" s="6" t="s">
        <v>12299</v>
      </c>
      <c r="AA10878" s="6" t="s">
        <v>12299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12401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VLOOKUP(A10879,web_archive!D:AB,18,FALSE)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34218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VLOOKUP(A10880,web_archive!D:AB,18,FALSE)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12401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VLOOKUP(A10881,web_archive!D:AB,18,FALSE)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34219</v>
      </c>
      <c r="C10882" s="6" t="s">
        <v>19510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12295</v>
      </c>
      <c r="M10882" s="6">
        <v>63</v>
      </c>
      <c r="N10882" s="6" t="e">
        <f>VLOOKUP(A10882,web_archive!D:AB,18,FALSE)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34220</v>
      </c>
      <c r="V10882" s="6">
        <v>171</v>
      </c>
      <c r="W10882" s="6" t="s">
        <v>34221</v>
      </c>
      <c r="X10882" s="6" t="s">
        <v>12299</v>
      </c>
      <c r="Y10882" s="6" t="s">
        <v>12299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34222</v>
      </c>
      <c r="C10883" s="6" t="s">
        <v>34223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12295</v>
      </c>
      <c r="M10883" s="6">
        <v>63</v>
      </c>
      <c r="N10883" s="6" t="e">
        <f>VLOOKUP(A10883,web_archive!D:AB,18,FALSE)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34224</v>
      </c>
      <c r="V10883" s="6" t="s">
        <v>12299</v>
      </c>
      <c r="W10883" s="6" t="s">
        <v>12299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34225</v>
      </c>
      <c r="C10884" s="6" t="s">
        <v>34226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12295</v>
      </c>
      <c r="M10884" s="6">
        <v>63</v>
      </c>
      <c r="N10884" s="6" t="e">
        <f>VLOOKUP(A10884,web_archive!D:AB,18,FALSE)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34227</v>
      </c>
      <c r="V10884" s="6" t="s">
        <v>34228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34229</v>
      </c>
      <c r="AB10884" s="6" t="s">
        <v>12368</v>
      </c>
      <c r="AC10884" s="6" t="s">
        <v>12299</v>
      </c>
      <c r="AD10884" s="6" t="s">
        <v>12299</v>
      </c>
    </row>
    <row r="10885" spans="1:30" x14ac:dyDescent="0.3">
      <c r="A10885" s="6">
        <v>22511</v>
      </c>
      <c r="B10885" s="6" t="s">
        <v>34230</v>
      </c>
      <c r="C10885" s="6" t="s">
        <v>34231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12295</v>
      </c>
      <c r="M10885" s="6">
        <v>63</v>
      </c>
      <c r="N10885" s="6" t="e">
        <f>VLOOKUP(A10885,web_archive!D:AB,18,FALSE)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34232</v>
      </c>
      <c r="V10885" s="6" t="s">
        <v>34233</v>
      </c>
      <c r="W10885" s="6" t="s">
        <v>34234</v>
      </c>
      <c r="X10885" s="6">
        <v>300</v>
      </c>
      <c r="Y10885" s="6" t="s">
        <v>34235</v>
      </c>
      <c r="Z10885" s="6" t="s">
        <v>12299</v>
      </c>
      <c r="AA10885" s="6" t="s">
        <v>12299</v>
      </c>
      <c r="AB10885" s="6"/>
      <c r="AC10885" s="6"/>
      <c r="AD10885" s="6"/>
    </row>
    <row r="10886" spans="1:30" x14ac:dyDescent="0.3">
      <c r="A10886" s="6">
        <v>22513</v>
      </c>
      <c r="B10886" s="6" t="s">
        <v>34236</v>
      </c>
      <c r="C10886" s="6" t="s">
        <v>34237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12295</v>
      </c>
      <c r="M10886" s="6">
        <v>63</v>
      </c>
      <c r="N10886" s="6" t="e">
        <f>VLOOKUP(A10886,web_archive!D:AB,18,FALSE)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34227</v>
      </c>
      <c r="V10886" s="6" t="s">
        <v>34228</v>
      </c>
      <c r="W10886" s="6">
        <v>12817</v>
      </c>
      <c r="X10886" s="6">
        <v>4403</v>
      </c>
      <c r="Y10886" s="6" t="s">
        <v>34238</v>
      </c>
      <c r="Z10886" s="6" t="s">
        <v>12368</v>
      </c>
      <c r="AA10886" s="6" t="s">
        <v>12299</v>
      </c>
      <c r="AB10886" s="6" t="s">
        <v>12299</v>
      </c>
      <c r="AC10886" s="6"/>
      <c r="AD10886" s="6"/>
    </row>
    <row r="10887" spans="1:30" x14ac:dyDescent="0.3">
      <c r="A10887" s="6">
        <v>22514</v>
      </c>
      <c r="B10887" s="6" t="s">
        <v>34239</v>
      </c>
      <c r="C10887" s="6" t="s">
        <v>34240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12295</v>
      </c>
      <c r="M10887" s="6">
        <v>63</v>
      </c>
      <c r="N10887" s="6" t="e">
        <f>VLOOKUP(A10887,web_archive!D:AB,18,FALSE)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34241</v>
      </c>
      <c r="V10887" s="6" t="s">
        <v>34242</v>
      </c>
      <c r="W10887" s="6" t="s">
        <v>34242</v>
      </c>
      <c r="X10887" s="6" t="s">
        <v>12406</v>
      </c>
      <c r="Y10887" s="6" t="s">
        <v>12299</v>
      </c>
      <c r="Z10887" s="6" t="s">
        <v>12299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34243</v>
      </c>
      <c r="C10888" s="6" t="s">
        <v>34244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VLOOKUP(A10888,web_archive!D:AB,18,FALSE)</f>
        <v>#N/A</v>
      </c>
      <c r="O10888" s="6"/>
      <c r="P10888" s="6"/>
      <c r="Q10888" s="6"/>
      <c r="R10888" s="6"/>
      <c r="S10888" s="6"/>
      <c r="T10888" s="6"/>
      <c r="U10888" s="6" t="s">
        <v>12299</v>
      </c>
      <c r="V10888" s="6" t="s">
        <v>12299</v>
      </c>
      <c r="W10888" s="6" t="s">
        <v>12299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34245</v>
      </c>
      <c r="C10889" s="6" t="s">
        <v>34246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VLOOKUP(A10889,web_archive!D:AB,18,FALSE)</f>
        <v>#N/A</v>
      </c>
      <c r="O10889" s="6"/>
      <c r="P10889" s="6"/>
      <c r="Q10889" s="6"/>
      <c r="R10889" s="6"/>
      <c r="S10889" s="6"/>
      <c r="T10889" s="6"/>
      <c r="U10889" s="6" t="s">
        <v>12299</v>
      </c>
      <c r="V10889" s="6" t="s">
        <v>12299</v>
      </c>
      <c r="W10889" s="6" t="s">
        <v>12299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34247</v>
      </c>
      <c r="C10890" s="6" t="s">
        <v>34248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VLOOKUP(A10890,web_archive!D:AB,18,FALSE)</f>
        <v>#N/A</v>
      </c>
      <c r="O10890" s="6"/>
      <c r="P10890" s="6"/>
      <c r="Q10890" s="6"/>
      <c r="R10890" s="6"/>
      <c r="S10890" s="6"/>
      <c r="T10890" s="6"/>
      <c r="U10890" s="6" t="s">
        <v>12299</v>
      </c>
      <c r="V10890" s="6" t="s">
        <v>12299</v>
      </c>
      <c r="W10890" s="6" t="s">
        <v>12299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34249</v>
      </c>
      <c r="C10891" s="6" t="s">
        <v>34250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12295</v>
      </c>
      <c r="M10891" s="6">
        <v>63</v>
      </c>
      <c r="N10891" s="6" t="e">
        <f>VLOOKUP(A10891,web_archive!D:AB,18,FALSE)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34251</v>
      </c>
      <c r="V10891" s="6" t="s">
        <v>12299</v>
      </c>
      <c r="W10891" s="6" t="s">
        <v>12299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34252</v>
      </c>
      <c r="C10892" s="6" t="s">
        <v>34253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VLOOKUP(A10892,web_archive!D:AB,18,FALSE)</f>
        <v>#N/A</v>
      </c>
      <c r="O10892" s="6"/>
      <c r="P10892" s="6"/>
      <c r="Q10892" s="6"/>
      <c r="R10892" s="6"/>
      <c r="S10892" s="6"/>
      <c r="T10892" s="6"/>
      <c r="U10892" s="6" t="s">
        <v>12299</v>
      </c>
      <c r="V10892" s="6" t="s">
        <v>12299</v>
      </c>
      <c r="W10892" s="6" t="s">
        <v>12299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34254</v>
      </c>
      <c r="C10893" s="6" t="s">
        <v>34255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VLOOKUP(A10893,web_archive!D:AB,18,FALSE)</f>
        <v>#N/A</v>
      </c>
      <c r="O10893" s="6"/>
      <c r="P10893" s="6"/>
      <c r="Q10893" s="6"/>
      <c r="R10893" s="6"/>
      <c r="S10893" s="6"/>
      <c r="T10893" s="6"/>
      <c r="U10893" s="6" t="s">
        <v>12299</v>
      </c>
      <c r="V10893" s="6" t="s">
        <v>12299</v>
      </c>
      <c r="W10893" s="6" t="s">
        <v>12299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34256</v>
      </c>
      <c r="C10894" s="6" t="s">
        <v>24677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12295</v>
      </c>
      <c r="M10894" s="6">
        <v>63</v>
      </c>
      <c r="N10894" s="6" t="e">
        <f>VLOOKUP(A10894,web_archive!D:AB,18,FALSE)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30337</v>
      </c>
      <c r="V10894" s="6" t="s">
        <v>12299</v>
      </c>
      <c r="W10894" s="6" t="s">
        <v>12299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34257</v>
      </c>
      <c r="C10895" s="6" t="s">
        <v>34258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12295</v>
      </c>
      <c r="M10895" s="6">
        <v>63</v>
      </c>
      <c r="N10895" s="6" t="e">
        <f>VLOOKUP(A10895,web_archive!D:AB,18,FALSE)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34259</v>
      </c>
      <c r="V10895" s="6" t="s">
        <v>12299</v>
      </c>
      <c r="W10895" s="6" t="s">
        <v>12299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34260</v>
      </c>
      <c r="C10896" s="6" t="s">
        <v>34261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12295</v>
      </c>
      <c r="M10896" s="6">
        <v>63</v>
      </c>
      <c r="N10896" s="6" t="e">
        <f>VLOOKUP(A10896,web_archive!D:AB,18,FALSE)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34262</v>
      </c>
      <c r="V10896" s="6" t="s">
        <v>12299</v>
      </c>
      <c r="W10896" s="6" t="s">
        <v>12299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34263</v>
      </c>
      <c r="C10897" s="6" t="s">
        <v>34264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12295</v>
      </c>
      <c r="M10897" s="6">
        <v>63</v>
      </c>
      <c r="N10897" s="6" t="e">
        <f>VLOOKUP(A10897,web_archive!D:AB,18,FALSE)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34265</v>
      </c>
      <c r="V10897" s="6" t="s">
        <v>12299</v>
      </c>
      <c r="W10897" s="6" t="s">
        <v>12299</v>
      </c>
      <c r="X10897" s="6"/>
      <c r="Y10897" s="6"/>
    </row>
    <row r="10898" spans="1:25" x14ac:dyDescent="0.3">
      <c r="A10898" s="6">
        <v>22525</v>
      </c>
      <c r="B10898" s="6" t="s">
        <v>34266</v>
      </c>
      <c r="C10898" s="6" t="s">
        <v>34267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12295</v>
      </c>
      <c r="M10898" s="6">
        <v>63</v>
      </c>
      <c r="N10898" s="6" t="e">
        <f>VLOOKUP(A10898,web_archive!D:AB,18,FALSE)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34268</v>
      </c>
      <c r="V10898" s="6" t="s">
        <v>12299</v>
      </c>
      <c r="W10898" s="6" t="s">
        <v>12299</v>
      </c>
      <c r="X10898" s="6"/>
      <c r="Y10898" s="6"/>
    </row>
    <row r="10899" spans="1:25" x14ac:dyDescent="0.3">
      <c r="A10899" s="6">
        <v>22526</v>
      </c>
      <c r="B10899" s="6" t="s">
        <v>34269</v>
      </c>
      <c r="C10899" s="6" t="s">
        <v>34270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12295</v>
      </c>
      <c r="M10899" s="6">
        <v>63</v>
      </c>
      <c r="N10899" s="6" t="e">
        <f>VLOOKUP(A10899,web_archive!D:AB,18,FALSE)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34271</v>
      </c>
      <c r="V10899" s="6" t="s">
        <v>12299</v>
      </c>
      <c r="W10899" s="6" t="s">
        <v>12299</v>
      </c>
      <c r="X10899" s="6"/>
      <c r="Y10899" s="6"/>
    </row>
    <row r="10900" spans="1:25" x14ac:dyDescent="0.3">
      <c r="A10900" s="6">
        <v>22527</v>
      </c>
      <c r="B10900" s="6" t="s">
        <v>34272</v>
      </c>
      <c r="C10900" s="6" t="s">
        <v>34273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12295</v>
      </c>
      <c r="M10900" s="6">
        <v>63</v>
      </c>
      <c r="N10900" s="6" t="e">
        <f>VLOOKUP(A10900,web_archive!D:AB,18,FALSE)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34274</v>
      </c>
      <c r="V10900" s="6" t="s">
        <v>12299</v>
      </c>
      <c r="W10900" s="6" t="s">
        <v>12299</v>
      </c>
      <c r="X10900" s="6"/>
      <c r="Y10900" s="6"/>
    </row>
    <row r="10901" spans="1:25" x14ac:dyDescent="0.3">
      <c r="A10901" s="6">
        <v>22528</v>
      </c>
      <c r="B10901" s="6" t="s">
        <v>34275</v>
      </c>
      <c r="C10901" s="6" t="s">
        <v>34276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VLOOKUP(A10901,web_archive!D:AB,18,FALSE)</f>
        <v>#N/A</v>
      </c>
      <c r="O10901" s="6"/>
      <c r="P10901" s="6"/>
      <c r="Q10901" s="6"/>
      <c r="R10901" s="6"/>
      <c r="S10901" s="6"/>
      <c r="T10901" s="6"/>
      <c r="U10901" s="6" t="s">
        <v>30337</v>
      </c>
      <c r="V10901" s="6" t="s">
        <v>12299</v>
      </c>
      <c r="W10901" s="6" t="s">
        <v>12299</v>
      </c>
      <c r="X10901" s="6"/>
      <c r="Y10901" s="6"/>
    </row>
    <row r="10902" spans="1:25" x14ac:dyDescent="0.3">
      <c r="A10902" s="6">
        <v>22530</v>
      </c>
      <c r="B10902" s="6" t="s">
        <v>34277</v>
      </c>
      <c r="C10902" s="6" t="s">
        <v>34278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12295</v>
      </c>
      <c r="M10902" s="6">
        <v>63</v>
      </c>
      <c r="N10902" s="6" t="e">
        <f>VLOOKUP(A10902,web_archive!D:AB,18,FALSE)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34279</v>
      </c>
      <c r="V10902" s="6" t="s">
        <v>12299</v>
      </c>
      <c r="W10902" s="6" t="s">
        <v>12299</v>
      </c>
      <c r="X10902" s="6"/>
      <c r="Y10902" s="6"/>
    </row>
    <row r="10903" spans="1:25" x14ac:dyDescent="0.3">
      <c r="A10903" s="6">
        <v>22531</v>
      </c>
      <c r="B10903" s="6" t="s">
        <v>34280</v>
      </c>
      <c r="C10903" s="6" t="s">
        <v>34281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12295</v>
      </c>
      <c r="M10903" s="6">
        <v>63</v>
      </c>
      <c r="N10903" s="6" t="e">
        <f>VLOOKUP(A10903,web_archive!D:AB,18,FALSE)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34282</v>
      </c>
      <c r="V10903" s="6" t="s">
        <v>12299</v>
      </c>
      <c r="W10903" s="6" t="s">
        <v>12299</v>
      </c>
      <c r="X10903" s="6"/>
      <c r="Y10903" s="6"/>
    </row>
    <row r="10904" spans="1:25" x14ac:dyDescent="0.3">
      <c r="A10904" s="6">
        <v>22532</v>
      </c>
      <c r="B10904" s="6" t="s">
        <v>34283</v>
      </c>
      <c r="C10904" s="6" t="s">
        <v>34284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12295</v>
      </c>
      <c r="M10904" s="6">
        <v>63</v>
      </c>
      <c r="N10904" s="6" t="e">
        <f>VLOOKUP(A10904,web_archive!D:AB,18,FALSE)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34285</v>
      </c>
      <c r="V10904" s="6" t="s">
        <v>12299</v>
      </c>
      <c r="W10904" s="6" t="s">
        <v>12299</v>
      </c>
      <c r="X10904" s="6"/>
      <c r="Y10904" s="6"/>
    </row>
    <row r="10905" spans="1:25" x14ac:dyDescent="0.3">
      <c r="A10905" s="6">
        <v>22533</v>
      </c>
      <c r="B10905" s="6" t="s">
        <v>34286</v>
      </c>
      <c r="C10905" s="6" t="s">
        <v>34287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12295</v>
      </c>
      <c r="M10905" s="6">
        <v>63</v>
      </c>
      <c r="N10905" s="6" t="e">
        <f>VLOOKUP(A10905,web_archive!D:AB,18,FALSE)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30337</v>
      </c>
      <c r="V10905" s="6" t="s">
        <v>12299</v>
      </c>
      <c r="W10905" s="6" t="s">
        <v>12299</v>
      </c>
      <c r="X10905" s="6"/>
      <c r="Y10905" s="6"/>
    </row>
    <row r="10906" spans="1:25" x14ac:dyDescent="0.3">
      <c r="A10906" s="6">
        <v>22534</v>
      </c>
      <c r="B10906" s="6" t="s">
        <v>34288</v>
      </c>
      <c r="C10906" s="6" t="s">
        <v>34289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12295</v>
      </c>
      <c r="M10906" s="6">
        <v>63</v>
      </c>
      <c r="N10906" s="6" t="e">
        <f>VLOOKUP(A10906,web_archive!D:AB,18,FALSE)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34290</v>
      </c>
      <c r="V10906" s="6" t="s">
        <v>12299</v>
      </c>
      <c r="W10906" s="6" t="s">
        <v>12299</v>
      </c>
      <c r="X10906" s="6"/>
      <c r="Y10906" s="6"/>
    </row>
    <row r="10907" spans="1:25" x14ac:dyDescent="0.3">
      <c r="A10907" s="6">
        <v>22535</v>
      </c>
      <c r="B10907" s="6" t="s">
        <v>34291</v>
      </c>
      <c r="C10907" s="6" t="s">
        <v>34292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12295</v>
      </c>
      <c r="M10907" s="6">
        <v>63</v>
      </c>
      <c r="N10907" s="6" t="e">
        <f>VLOOKUP(A10907,web_archive!D:AB,18,FALSE)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12299</v>
      </c>
      <c r="V10907" s="6" t="s">
        <v>12299</v>
      </c>
      <c r="W10907" s="6" t="s">
        <v>12299</v>
      </c>
      <c r="X10907" s="6"/>
      <c r="Y10907" s="6"/>
    </row>
    <row r="10908" spans="1:25" x14ac:dyDescent="0.3">
      <c r="A10908" s="6">
        <v>22536</v>
      </c>
      <c r="B10908" s="6" t="s">
        <v>34293</v>
      </c>
      <c r="C10908" s="6" t="s">
        <v>34294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12295</v>
      </c>
      <c r="M10908" s="6">
        <v>63</v>
      </c>
      <c r="N10908" s="6" t="e">
        <f>VLOOKUP(A10908,web_archive!D:AB,18,FALSE)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12299</v>
      </c>
      <c r="V10908" s="6" t="s">
        <v>12299</v>
      </c>
      <c r="W10908" s="6" t="s">
        <v>12299</v>
      </c>
      <c r="X10908" s="6"/>
      <c r="Y10908" s="6"/>
    </row>
    <row r="10909" spans="1:25" x14ac:dyDescent="0.3">
      <c r="A10909" s="6">
        <v>22538</v>
      </c>
      <c r="B10909" s="6" t="s">
        <v>34295</v>
      </c>
      <c r="C10909" s="6" t="s">
        <v>34296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12295</v>
      </c>
      <c r="M10909" s="6">
        <v>63</v>
      </c>
      <c r="N10909" s="6" t="e">
        <f>VLOOKUP(A10909,web_archive!D:AB,18,FALSE)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12299</v>
      </c>
      <c r="V10909" s="6" t="s">
        <v>12299</v>
      </c>
      <c r="W10909" s="6" t="s">
        <v>12299</v>
      </c>
      <c r="X10909" s="6"/>
      <c r="Y10909" s="6"/>
    </row>
    <row r="10910" spans="1:25" x14ac:dyDescent="0.3">
      <c r="A10910" s="6">
        <v>22540</v>
      </c>
      <c r="B10910" s="6" t="s">
        <v>34297</v>
      </c>
      <c r="C10910" s="6" t="s">
        <v>34298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12295</v>
      </c>
      <c r="M10910" s="6">
        <v>56</v>
      </c>
      <c r="N10910" s="6" t="e">
        <f>VLOOKUP(A10910,web_archive!D:AB,18,FALSE)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34299</v>
      </c>
      <c r="V10910" s="6" t="s">
        <v>12368</v>
      </c>
      <c r="W10910" s="6" t="s">
        <v>12299</v>
      </c>
      <c r="X10910" s="6" t="s">
        <v>12299</v>
      </c>
      <c r="Y10910" s="6"/>
    </row>
    <row r="10911" spans="1:25" x14ac:dyDescent="0.3">
      <c r="A10911" s="6">
        <v>22541</v>
      </c>
      <c r="B10911" s="6" t="s">
        <v>34300</v>
      </c>
      <c r="C10911" s="6" t="s">
        <v>34301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12295</v>
      </c>
      <c r="M10911" s="6">
        <v>63</v>
      </c>
      <c r="N10911" s="6" t="e">
        <f>VLOOKUP(A10911,web_archive!D:AB,18,FALSE)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12299</v>
      </c>
      <c r="V10911" s="6" t="s">
        <v>12299</v>
      </c>
      <c r="W10911" s="6" t="s">
        <v>12299</v>
      </c>
      <c r="X10911" s="6"/>
      <c r="Y10911" s="6"/>
    </row>
    <row r="10912" spans="1:25" x14ac:dyDescent="0.3">
      <c r="A10912" s="6">
        <v>22542</v>
      </c>
      <c r="B10912" s="6" t="s">
        <v>34302</v>
      </c>
      <c r="C10912" s="6" t="s">
        <v>2038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12295</v>
      </c>
      <c r="M10912" s="6">
        <v>63</v>
      </c>
      <c r="N10912" s="6" t="e">
        <f>VLOOKUP(A10912,web_archive!D:AB,18,FALSE)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12450</v>
      </c>
      <c r="V10912" s="6">
        <v>1800000</v>
      </c>
      <c r="W10912" s="6" t="s">
        <v>12451</v>
      </c>
      <c r="X10912" s="6" t="s">
        <v>12299</v>
      </c>
      <c r="Y10912" s="6" t="s">
        <v>12299</v>
      </c>
    </row>
    <row r="10913" spans="1:28" x14ac:dyDescent="0.3">
      <c r="A10913" s="6">
        <v>22543</v>
      </c>
      <c r="B10913" s="6" t="s">
        <v>34303</v>
      </c>
      <c r="C10913" s="6" t="s">
        <v>907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34304</v>
      </c>
      <c r="M10913" s="6">
        <v>63</v>
      </c>
      <c r="N10913" s="6" t="e">
        <f>VLOOKUP(A10913,web_archive!D:AB,18,FALSE)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12456</v>
      </c>
      <c r="V10913" s="6">
        <v>1800000</v>
      </c>
      <c r="W10913" s="6" t="s">
        <v>12457</v>
      </c>
      <c r="X10913" s="6" t="s">
        <v>12299</v>
      </c>
      <c r="Y10913" s="6" t="s">
        <v>12299</v>
      </c>
      <c r="Z10913" s="6"/>
      <c r="AA10913" s="6"/>
      <c r="AB10913" s="6"/>
    </row>
    <row r="10914" spans="1:28" x14ac:dyDescent="0.3">
      <c r="A10914" s="6">
        <v>22544</v>
      </c>
      <c r="B10914" s="6" t="s">
        <v>34305</v>
      </c>
      <c r="C10914" s="6" t="s">
        <v>649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12295</v>
      </c>
      <c r="M10914" s="6">
        <v>63</v>
      </c>
      <c r="N10914" s="6" t="e">
        <f>VLOOKUP(A10914,web_archive!D:AB,18,FALSE)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12453</v>
      </c>
      <c r="V10914" s="6">
        <v>1800000</v>
      </c>
      <c r="W10914" s="6" t="s">
        <v>12454</v>
      </c>
      <c r="X10914" s="6" t="s">
        <v>12299</v>
      </c>
      <c r="Y10914" s="6" t="s">
        <v>12299</v>
      </c>
      <c r="Z10914" s="6"/>
      <c r="AA10914" s="6"/>
      <c r="AB10914" s="6"/>
    </row>
    <row r="10915" spans="1:28" x14ac:dyDescent="0.3">
      <c r="A10915" s="6">
        <v>22545</v>
      </c>
      <c r="B10915" s="6" t="s">
        <v>34306</v>
      </c>
      <c r="C10915" s="6" t="s">
        <v>9419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12295</v>
      </c>
      <c r="M10915" s="6">
        <v>63</v>
      </c>
      <c r="N10915" s="6" t="e">
        <f>VLOOKUP(A10915,web_archive!D:AB,18,FALSE)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22634</v>
      </c>
      <c r="V10915" s="6">
        <v>5000</v>
      </c>
      <c r="W10915" s="6" t="s">
        <v>12370</v>
      </c>
      <c r="X10915" s="6" t="s">
        <v>12299</v>
      </c>
      <c r="Y10915" s="6" t="s">
        <v>12299</v>
      </c>
      <c r="Z10915" s="6"/>
      <c r="AA10915" s="6"/>
      <c r="AB10915" s="6"/>
    </row>
    <row r="10916" spans="1:28" x14ac:dyDescent="0.3">
      <c r="A10916" s="6">
        <v>22546</v>
      </c>
      <c r="B10916" s="6" t="s">
        <v>34307</v>
      </c>
      <c r="C10916" s="6" t="s">
        <v>9230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12295</v>
      </c>
      <c r="M10916" s="6">
        <v>63</v>
      </c>
      <c r="N10916" s="6" t="e">
        <f>VLOOKUP(A10916,web_archive!D:AB,18,FALSE)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22635</v>
      </c>
      <c r="V10916" s="6">
        <v>5000</v>
      </c>
      <c r="W10916" s="6" t="s">
        <v>12413</v>
      </c>
      <c r="X10916" s="6" t="s">
        <v>12299</v>
      </c>
      <c r="Y10916" s="6" t="s">
        <v>12299</v>
      </c>
      <c r="Z10916" s="6"/>
      <c r="AA10916" s="6"/>
      <c r="AB10916" s="6"/>
    </row>
    <row r="10917" spans="1:28" x14ac:dyDescent="0.3">
      <c r="A10917" s="6">
        <v>22547</v>
      </c>
      <c r="B10917" s="6" t="s">
        <v>34308</v>
      </c>
      <c r="C10917" s="6" t="s">
        <v>34309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12295</v>
      </c>
      <c r="M10917" s="6">
        <v>63</v>
      </c>
      <c r="N10917" s="6" t="e">
        <f>VLOOKUP(A10917,web_archive!D:AB,18,FALSE)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12299</v>
      </c>
      <c r="V10917" s="6" t="s">
        <v>12299</v>
      </c>
      <c r="W10917" s="6" t="s">
        <v>12299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34310</v>
      </c>
      <c r="C10918" s="6" t="s">
        <v>34311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12295</v>
      </c>
      <c r="M10918" s="6">
        <v>63</v>
      </c>
      <c r="N10918" s="6" t="e">
        <f>VLOOKUP(A10918,web_archive!D:AB,18,FALSE)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12299</v>
      </c>
      <c r="V10918" s="6" t="s">
        <v>12299</v>
      </c>
      <c r="W10918" s="6" t="s">
        <v>12299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34312</v>
      </c>
      <c r="C10919" s="6" t="s">
        <v>7745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12295</v>
      </c>
      <c r="M10919" s="6">
        <v>63</v>
      </c>
      <c r="N10919" s="6" t="e">
        <f>VLOOKUP(A10919,web_archive!D:AB,18,FALSE)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12477</v>
      </c>
      <c r="V10919" s="6">
        <v>60000</v>
      </c>
      <c r="W10919" s="6" t="s">
        <v>12478</v>
      </c>
      <c r="X10919" s="6">
        <v>60000</v>
      </c>
      <c r="Y10919" s="6" t="s">
        <v>12479</v>
      </c>
      <c r="Z10919" s="6" t="s">
        <v>12473</v>
      </c>
      <c r="AA10919" s="6" t="s">
        <v>12299</v>
      </c>
      <c r="AB10919" s="6" t="s">
        <v>12299</v>
      </c>
    </row>
    <row r="10920" spans="1:28" x14ac:dyDescent="0.3">
      <c r="A10920" s="6">
        <v>22550</v>
      </c>
      <c r="B10920" s="6" t="s">
        <v>34313</v>
      </c>
      <c r="C10920" s="6" t="s">
        <v>34314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12295</v>
      </c>
      <c r="M10920" s="6">
        <v>63</v>
      </c>
      <c r="N10920" s="6" t="e">
        <f>VLOOKUP(A10920,web_archive!D:AB,18,FALSE)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12299</v>
      </c>
      <c r="V10920" s="6" t="s">
        <v>12299</v>
      </c>
      <c r="W10920" s="6" t="s">
        <v>12299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34315</v>
      </c>
      <c r="C10921" s="6" t="s">
        <v>34316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12295</v>
      </c>
      <c r="M10921" s="6">
        <v>63</v>
      </c>
      <c r="N10921" s="6" t="e">
        <f>VLOOKUP(A10921,web_archive!D:AB,18,FALSE)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12299</v>
      </c>
      <c r="V10921" s="6" t="s">
        <v>12299</v>
      </c>
      <c r="W10921" s="6" t="s">
        <v>12299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34317</v>
      </c>
      <c r="C10922" s="6" t="s">
        <v>34318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12295</v>
      </c>
      <c r="M10922" s="6">
        <v>63</v>
      </c>
      <c r="N10922" s="6" t="e">
        <f>VLOOKUP(A10922,web_archive!D:AB,18,FALSE)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12299</v>
      </c>
      <c r="V10922" s="6" t="s">
        <v>12299</v>
      </c>
      <c r="W10922" s="6" t="s">
        <v>12299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34319</v>
      </c>
      <c r="C10923" s="6" t="s">
        <v>34320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12295</v>
      </c>
      <c r="M10923" s="6">
        <v>63</v>
      </c>
      <c r="N10923" s="6" t="e">
        <f>VLOOKUP(A10923,web_archive!D:AB,18,FALSE)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12299</v>
      </c>
      <c r="V10923" s="6" t="s">
        <v>12299</v>
      </c>
      <c r="W10923" s="6" t="s">
        <v>12299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34321</v>
      </c>
      <c r="C10924" s="6" t="s">
        <v>34322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12295</v>
      </c>
      <c r="M10924" s="6">
        <v>63</v>
      </c>
      <c r="N10924" s="6" t="e">
        <f>VLOOKUP(A10924,web_archive!D:AB,18,FALSE)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22842</v>
      </c>
      <c r="V10924" s="6" t="s">
        <v>22843</v>
      </c>
      <c r="W10924" s="6" t="s">
        <v>22843</v>
      </c>
      <c r="X10924" s="6" t="s">
        <v>22843</v>
      </c>
      <c r="Y10924" s="6" t="s">
        <v>22843</v>
      </c>
      <c r="Z10924" s="6" t="s">
        <v>12406</v>
      </c>
      <c r="AA10924" s="6" t="s">
        <v>12299</v>
      </c>
      <c r="AB10924" s="6" t="s">
        <v>12299</v>
      </c>
    </row>
    <row r="10925" spans="1:28" x14ac:dyDescent="0.3">
      <c r="A10925" s="6">
        <v>22555</v>
      </c>
      <c r="B10925" s="6" t="s">
        <v>34323</v>
      </c>
      <c r="C10925" s="6" t="s">
        <v>34324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12295</v>
      </c>
      <c r="M10925" s="6">
        <v>63</v>
      </c>
      <c r="N10925" s="6" t="e">
        <f>VLOOKUP(A10925,web_archive!D:AB,18,FALSE)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12299</v>
      </c>
      <c r="V10925" s="6" t="s">
        <v>12299</v>
      </c>
      <c r="W10925" s="6" t="s">
        <v>12299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34325</v>
      </c>
      <c r="C10926" s="6" t="s">
        <v>34326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12295</v>
      </c>
      <c r="M10926" s="6">
        <v>63</v>
      </c>
      <c r="N10926" s="6" t="e">
        <f>VLOOKUP(A10926,web_archive!D:AB,18,FALSE)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12299</v>
      </c>
      <c r="V10926" s="6" t="s">
        <v>12299</v>
      </c>
      <c r="W10926" s="6" t="s">
        <v>12299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34327</v>
      </c>
      <c r="C10927" s="6" t="s">
        <v>34328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12295</v>
      </c>
      <c r="M10927" s="6">
        <v>63</v>
      </c>
      <c r="N10927" s="6" t="e">
        <f>VLOOKUP(A10927,web_archive!D:AB,18,FALSE)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12299</v>
      </c>
      <c r="V10927" s="6" t="s">
        <v>12299</v>
      </c>
      <c r="W10927" s="6" t="s">
        <v>12299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34329</v>
      </c>
      <c r="C10928" s="6" t="s">
        <v>34330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12295</v>
      </c>
      <c r="M10928" s="6">
        <v>63</v>
      </c>
      <c r="N10928" s="6" t="e">
        <f>VLOOKUP(A10928,web_archive!D:AB,18,FALSE)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34331</v>
      </c>
      <c r="V10928" s="6" t="s">
        <v>12406</v>
      </c>
      <c r="W10928" s="6" t="s">
        <v>12299</v>
      </c>
      <c r="X10928" s="6" t="s">
        <v>12299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34332</v>
      </c>
      <c r="C10929" s="6" t="s">
        <v>34333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12295</v>
      </c>
      <c r="M10929" s="6">
        <v>63</v>
      </c>
      <c r="N10929" s="6" t="e">
        <f>VLOOKUP(A10929,web_archive!D:AB,18,FALSE)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12414</v>
      </c>
      <c r="V10929" s="6" t="s">
        <v>34334</v>
      </c>
      <c r="W10929" s="6" t="s">
        <v>12404</v>
      </c>
      <c r="X10929" s="6" t="s">
        <v>12299</v>
      </c>
      <c r="Y10929" s="6" t="s">
        <v>12299</v>
      </c>
      <c r="Z10929" s="6"/>
    </row>
    <row r="10930" spans="1:26" x14ac:dyDescent="0.3">
      <c r="A10930" s="6">
        <v>22563</v>
      </c>
      <c r="B10930" s="6" t="s">
        <v>34335</v>
      </c>
      <c r="C10930" s="6" t="s">
        <v>34336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12295</v>
      </c>
      <c r="M10930" s="6">
        <v>63</v>
      </c>
      <c r="N10930" s="6" t="e">
        <f>VLOOKUP(A10930,web_archive!D:AB,18,FALSE)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30408</v>
      </c>
      <c r="V10930" s="6" t="s">
        <v>12299</v>
      </c>
      <c r="W10930" s="6" t="s">
        <v>12299</v>
      </c>
      <c r="X10930" s="6"/>
      <c r="Y10930" s="6"/>
      <c r="Z10930" s="6"/>
    </row>
    <row r="10931" spans="1:26" x14ac:dyDescent="0.3">
      <c r="A10931" s="6">
        <v>22566</v>
      </c>
      <c r="B10931" s="6" t="s">
        <v>34337</v>
      </c>
      <c r="C10931" s="6" t="s">
        <v>34338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VLOOKUP(A10931,web_archive!D:AB,18,FALSE)</f>
        <v>#N/A</v>
      </c>
      <c r="O10931" s="6"/>
      <c r="P10931" s="6"/>
      <c r="Q10931" s="6"/>
      <c r="R10931" s="6"/>
      <c r="S10931" s="6"/>
      <c r="T10931" s="6"/>
      <c r="U10931" s="6" t="s">
        <v>12299</v>
      </c>
      <c r="V10931" s="6" t="s">
        <v>12299</v>
      </c>
      <c r="W10931" s="6" t="s">
        <v>12299</v>
      </c>
      <c r="X10931" s="6"/>
      <c r="Y10931" s="6"/>
      <c r="Z10931" s="6"/>
    </row>
    <row r="10932" spans="1:26" x14ac:dyDescent="0.3">
      <c r="A10932" s="6">
        <v>22567</v>
      </c>
      <c r="B10932" s="6" t="s">
        <v>34339</v>
      </c>
      <c r="C10932" s="6" t="s">
        <v>34340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12295</v>
      </c>
      <c r="M10932" s="6">
        <v>63</v>
      </c>
      <c r="N10932" s="6" t="e">
        <f>VLOOKUP(A10932,web_archive!D:AB,18,FALSE)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12299</v>
      </c>
      <c r="V10932" s="6" t="s">
        <v>12299</v>
      </c>
      <c r="W10932" s="6" t="s">
        <v>12299</v>
      </c>
      <c r="X10932" s="6"/>
      <c r="Y10932" s="6"/>
      <c r="Z10932" s="6"/>
    </row>
    <row r="10933" spans="1:26" x14ac:dyDescent="0.3">
      <c r="A10933" s="6">
        <v>22568</v>
      </c>
      <c r="B10933" s="6" t="s">
        <v>34341</v>
      </c>
      <c r="C10933" s="6" t="s">
        <v>34342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12295</v>
      </c>
      <c r="M10933" s="6">
        <v>63</v>
      </c>
      <c r="N10933" s="6" t="e">
        <f>VLOOKUP(A10933,web_archive!D:AB,18,FALSE)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12299</v>
      </c>
      <c r="V10933" s="6" t="s">
        <v>12299</v>
      </c>
      <c r="W10933" s="6" t="s">
        <v>12299</v>
      </c>
      <c r="X10933" s="6"/>
      <c r="Y10933" s="6"/>
      <c r="Z10933" s="6"/>
    </row>
    <row r="10934" spans="1:26" x14ac:dyDescent="0.3">
      <c r="A10934" s="6">
        <v>22569</v>
      </c>
      <c r="B10934" s="6" t="s">
        <v>34343</v>
      </c>
      <c r="C10934" s="6" t="s">
        <v>34344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12295</v>
      </c>
      <c r="M10934" s="6">
        <v>63</v>
      </c>
      <c r="N10934" s="6" t="e">
        <f>VLOOKUP(A10934,web_archive!D:AB,18,FALSE)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12299</v>
      </c>
      <c r="V10934" s="6" t="s">
        <v>12299</v>
      </c>
      <c r="W10934" s="6" t="s">
        <v>12299</v>
      </c>
      <c r="X10934" s="6"/>
      <c r="Y10934" s="6"/>
      <c r="Z10934" s="6"/>
    </row>
    <row r="10935" spans="1:26" x14ac:dyDescent="0.3">
      <c r="A10935" s="6">
        <v>22571</v>
      </c>
      <c r="B10935" s="6" t="s">
        <v>34345</v>
      </c>
      <c r="C10935" s="6" t="s">
        <v>34346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12295</v>
      </c>
      <c r="M10935" s="6">
        <v>63</v>
      </c>
      <c r="N10935" s="6" t="e">
        <f>VLOOKUP(A10935,web_archive!D:AB,18,FALSE)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12299</v>
      </c>
      <c r="V10935" s="6" t="s">
        <v>12299</v>
      </c>
      <c r="W10935" s="6" t="s">
        <v>12299</v>
      </c>
      <c r="X10935" s="6"/>
      <c r="Y10935" s="6"/>
      <c r="Z10935" s="6"/>
    </row>
    <row r="10936" spans="1:26" x14ac:dyDescent="0.3">
      <c r="A10936" s="6">
        <v>22589</v>
      </c>
      <c r="B10936" s="6" t="s">
        <v>34347</v>
      </c>
      <c r="C10936" s="6" t="s">
        <v>34348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12295</v>
      </c>
      <c r="M10936" s="6">
        <v>63</v>
      </c>
      <c r="N10936" s="6" t="e">
        <f>VLOOKUP(A10936,web_archive!D:AB,18,FALSE)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12299</v>
      </c>
      <c r="V10936" s="6" t="s">
        <v>12299</v>
      </c>
      <c r="W10936" s="6" t="s">
        <v>12299</v>
      </c>
      <c r="X10936" s="6"/>
      <c r="Y10936" s="6"/>
      <c r="Z10936" s="6"/>
    </row>
    <row r="10937" spans="1:26" x14ac:dyDescent="0.3">
      <c r="A10937" s="6">
        <v>22590</v>
      </c>
      <c r="B10937" s="6" t="s">
        <v>34349</v>
      </c>
      <c r="C10937" s="6" t="s">
        <v>34350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12295</v>
      </c>
      <c r="M10937" s="6">
        <v>63</v>
      </c>
      <c r="N10937" s="6" t="e">
        <f>VLOOKUP(A10937,web_archive!D:AB,18,FALSE)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12299</v>
      </c>
      <c r="V10937" s="6" t="s">
        <v>12299</v>
      </c>
      <c r="W10937" s="6" t="s">
        <v>12299</v>
      </c>
      <c r="X10937" s="6"/>
      <c r="Y10937" s="6"/>
      <c r="Z10937" s="6"/>
    </row>
    <row r="10938" spans="1:26" x14ac:dyDescent="0.3">
      <c r="A10938" s="6">
        <v>22591</v>
      </c>
      <c r="B10938" s="6" t="s">
        <v>34351</v>
      </c>
      <c r="C10938" s="6" t="s">
        <v>34352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12295</v>
      </c>
      <c r="M10938" s="6">
        <v>63</v>
      </c>
      <c r="N10938" s="6" t="e">
        <f>VLOOKUP(A10938,web_archive!D:AB,18,FALSE)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12299</v>
      </c>
      <c r="V10938" s="6" t="s">
        <v>12299</v>
      </c>
      <c r="W10938" s="6" t="s">
        <v>12299</v>
      </c>
      <c r="X10938" s="6"/>
      <c r="Y10938" s="6"/>
      <c r="Z10938" s="6"/>
    </row>
    <row r="10939" spans="1:26" x14ac:dyDescent="0.3">
      <c r="A10939" s="6">
        <v>22592</v>
      </c>
      <c r="B10939" s="6" t="s">
        <v>34353</v>
      </c>
      <c r="C10939" s="6" t="s">
        <v>34354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12295</v>
      </c>
      <c r="M10939" s="6">
        <v>63</v>
      </c>
      <c r="N10939" s="6" t="e">
        <f>VLOOKUP(A10939,web_archive!D:AB,18,FALSE)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12299</v>
      </c>
      <c r="V10939" s="6" t="s">
        <v>12299</v>
      </c>
      <c r="W10939" s="6" t="s">
        <v>12299</v>
      </c>
      <c r="X10939" s="6"/>
      <c r="Y10939" s="6"/>
      <c r="Z10939" s="6"/>
    </row>
    <row r="10940" spans="1:26" x14ac:dyDescent="0.3">
      <c r="A10940" s="6">
        <v>22605</v>
      </c>
      <c r="B10940" s="6" t="s">
        <v>34355</v>
      </c>
      <c r="C10940" s="6" t="s">
        <v>23148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12295</v>
      </c>
      <c r="M10940" s="6">
        <v>63</v>
      </c>
      <c r="N10940" s="6" t="e">
        <f>VLOOKUP(A10940,web_archive!D:AB,18,FALSE)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12299</v>
      </c>
      <c r="V10940" s="6" t="s">
        <v>12299</v>
      </c>
      <c r="W10940" s="6" t="s">
        <v>12299</v>
      </c>
      <c r="X10940" s="6"/>
      <c r="Y10940" s="6"/>
      <c r="Z10940" s="6"/>
    </row>
    <row r="10941" spans="1:26" x14ac:dyDescent="0.3">
      <c r="A10941" s="6">
        <v>22610</v>
      </c>
      <c r="B10941" s="6" t="s">
        <v>34356</v>
      </c>
      <c r="C10941" s="6" t="s">
        <v>34357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12295</v>
      </c>
      <c r="M10941" s="6">
        <v>63</v>
      </c>
      <c r="N10941" s="6" t="e">
        <f>VLOOKUP(A10941,web_archive!D:AB,18,FALSE)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34358</v>
      </c>
      <c r="V10941" s="6" t="s">
        <v>34359</v>
      </c>
      <c r="W10941" s="6" t="s">
        <v>34360</v>
      </c>
      <c r="X10941" s="6" t="s">
        <v>12368</v>
      </c>
      <c r="Y10941" s="6" t="s">
        <v>12299</v>
      </c>
      <c r="Z10941" s="6" t="s">
        <v>12299</v>
      </c>
    </row>
    <row r="10942" spans="1:26" x14ac:dyDescent="0.3">
      <c r="A10942" s="6">
        <v>22611</v>
      </c>
      <c r="B10942" s="6" t="s">
        <v>34361</v>
      </c>
      <c r="C10942" s="6" t="s">
        <v>34362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12295</v>
      </c>
      <c r="M10942" s="6">
        <v>63</v>
      </c>
      <c r="N10942" s="6" t="e">
        <f>VLOOKUP(A10942,web_archive!D:AB,18,FALSE)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30408</v>
      </c>
      <c r="V10942" s="6" t="s">
        <v>12299</v>
      </c>
      <c r="W10942" s="6" t="s">
        <v>12299</v>
      </c>
      <c r="X10942" s="6"/>
      <c r="Y10942" s="6"/>
      <c r="Z10942" s="6"/>
    </row>
    <row r="10943" spans="1:26" x14ac:dyDescent="0.3">
      <c r="A10943" s="6">
        <v>22612</v>
      </c>
      <c r="B10943" s="6" t="s">
        <v>34363</v>
      </c>
      <c r="C10943" s="6" t="s">
        <v>34364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12295</v>
      </c>
      <c r="M10943" s="6">
        <v>63</v>
      </c>
      <c r="N10943" s="6" t="e">
        <f>VLOOKUP(A10943,web_archive!D:AB,18,FALSE)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30408</v>
      </c>
      <c r="V10943" s="6" t="s">
        <v>12299</v>
      </c>
      <c r="W10943" s="6" t="s">
        <v>12299</v>
      </c>
      <c r="X10943" s="6"/>
      <c r="Y10943" s="6"/>
      <c r="Z10943" s="6"/>
    </row>
    <row r="10944" spans="1:26" x14ac:dyDescent="0.3">
      <c r="A10944" s="6">
        <v>22613</v>
      </c>
      <c r="B10944" s="6" t="s">
        <v>34365</v>
      </c>
      <c r="C10944" s="6" t="s">
        <v>34366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12295</v>
      </c>
      <c r="M10944" s="6">
        <v>63</v>
      </c>
      <c r="N10944" s="6" t="e">
        <f>VLOOKUP(A10944,web_archive!D:AB,18,FALSE)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30408</v>
      </c>
      <c r="V10944" s="6" t="s">
        <v>12299</v>
      </c>
      <c r="W10944" s="6" t="s">
        <v>12299</v>
      </c>
      <c r="X10944" s="6"/>
      <c r="Y10944" s="6"/>
      <c r="Z10944" s="6"/>
    </row>
    <row r="10945" spans="1:30" x14ac:dyDescent="0.3">
      <c r="A10945" s="6">
        <v>22614</v>
      </c>
      <c r="B10945" s="6" t="s">
        <v>34367</v>
      </c>
      <c r="C10945" s="6" t="s">
        <v>34368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12295</v>
      </c>
      <c r="M10945" s="6">
        <v>63</v>
      </c>
      <c r="N10945" s="6" t="e">
        <f>VLOOKUP(A10945,web_archive!D:AB,18,FALSE)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23071</v>
      </c>
      <c r="V10945" s="6">
        <v>8640000</v>
      </c>
      <c r="W10945" s="6" t="s">
        <v>34369</v>
      </c>
      <c r="X10945" s="6">
        <v>8640000</v>
      </c>
      <c r="Y10945" s="6" t="s">
        <v>13911</v>
      </c>
      <c r="Z10945" s="6" t="s">
        <v>12299</v>
      </c>
      <c r="AA10945" s="6" t="s">
        <v>12299</v>
      </c>
      <c r="AB10945" s="6"/>
      <c r="AC10945" s="6"/>
      <c r="AD10945" s="6"/>
    </row>
    <row r="10946" spans="1:30" x14ac:dyDescent="0.3">
      <c r="A10946" s="6">
        <v>22617</v>
      </c>
      <c r="B10946" s="6" t="s">
        <v>34370</v>
      </c>
      <c r="C10946" s="6" t="s">
        <v>34371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12295</v>
      </c>
      <c r="M10946" s="6">
        <v>63</v>
      </c>
      <c r="N10946" s="6" t="e">
        <f>VLOOKUP(A10946,web_archive!D:AB,18,FALSE)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12299</v>
      </c>
      <c r="V10946" s="6" t="s">
        <v>12299</v>
      </c>
      <c r="W10946" s="6" t="s">
        <v>12299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34372</v>
      </c>
      <c r="C10947" s="6" t="s">
        <v>34373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12295</v>
      </c>
      <c r="M10947" s="6">
        <v>63</v>
      </c>
      <c r="N10947" s="6" t="e">
        <f>VLOOKUP(A10947,web_archive!D:AB,18,FALSE)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12299</v>
      </c>
      <c r="V10947" s="6" t="s">
        <v>12299</v>
      </c>
      <c r="W10947" s="6" t="s">
        <v>12299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34374</v>
      </c>
      <c r="C10948" s="6" t="s">
        <v>34375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12295</v>
      </c>
      <c r="M10948" s="6">
        <v>63</v>
      </c>
      <c r="N10948" s="6" t="e">
        <f>VLOOKUP(A10948,web_archive!D:AB,18,FALSE)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34376</v>
      </c>
      <c r="V10948" s="6" t="s">
        <v>34377</v>
      </c>
      <c r="W10948" s="6" t="s">
        <v>12299</v>
      </c>
      <c r="X10948" s="6" t="s">
        <v>12299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34378</v>
      </c>
      <c r="C10949" s="6" t="s">
        <v>34379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12295</v>
      </c>
      <c r="M10949" s="6">
        <v>63</v>
      </c>
      <c r="N10949" s="6" t="e">
        <f>VLOOKUP(A10949,web_archive!D:AB,18,FALSE)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30408</v>
      </c>
      <c r="V10949" s="6" t="s">
        <v>12299</v>
      </c>
      <c r="W10949" s="6" t="s">
        <v>12299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34380</v>
      </c>
      <c r="C10950" s="6" t="s">
        <v>34381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12295</v>
      </c>
      <c r="M10950" s="6">
        <v>63</v>
      </c>
      <c r="N10950" s="6" t="e">
        <f>VLOOKUP(A10950,web_archive!D:AB,18,FALSE)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34382</v>
      </c>
      <c r="V10950" s="6">
        <v>300000</v>
      </c>
      <c r="W10950" s="6" t="s">
        <v>34383</v>
      </c>
      <c r="X10950" s="6" t="s">
        <v>12491</v>
      </c>
      <c r="Y10950" s="6" t="s">
        <v>12299</v>
      </c>
      <c r="Z10950" s="6" t="s">
        <v>12299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34384</v>
      </c>
      <c r="C10951" s="6" t="s">
        <v>34385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12295</v>
      </c>
      <c r="M10951" s="6">
        <v>63</v>
      </c>
      <c r="N10951" s="6" t="e">
        <f>VLOOKUP(A10951,web_archive!D:AB,18,FALSE)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34358</v>
      </c>
      <c r="V10951" s="6" t="s">
        <v>34359</v>
      </c>
      <c r="W10951" s="6" t="s">
        <v>34360</v>
      </c>
      <c r="X10951" s="6" t="s">
        <v>12368</v>
      </c>
      <c r="Y10951" s="6" t="s">
        <v>12299</v>
      </c>
      <c r="Z10951" s="6" t="s">
        <v>12299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34386</v>
      </c>
      <c r="C10952" s="6" t="s">
        <v>34387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12295</v>
      </c>
      <c r="M10952" s="6">
        <v>63</v>
      </c>
      <c r="N10952" s="6" t="e">
        <f>VLOOKUP(A10952,web_archive!D:AB,18,FALSE)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12412</v>
      </c>
      <c r="V10952" s="6" t="s">
        <v>12298</v>
      </c>
      <c r="W10952" s="6" t="s">
        <v>12299</v>
      </c>
      <c r="X10952" s="6" t="s">
        <v>12299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34388</v>
      </c>
      <c r="C10953" s="6" t="s">
        <v>34389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12295</v>
      </c>
      <c r="M10953" s="6">
        <v>63</v>
      </c>
      <c r="N10953" s="6" t="e">
        <f>VLOOKUP(A10953,web_archive!D:AB,18,FALSE)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34390</v>
      </c>
      <c r="V10953" s="6">
        <v>600000</v>
      </c>
      <c r="W10953" s="6" t="s">
        <v>12298</v>
      </c>
      <c r="X10953" s="6" t="s">
        <v>12299</v>
      </c>
      <c r="Y10953" s="6" t="s">
        <v>12299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34391</v>
      </c>
      <c r="C10954" s="6" t="s">
        <v>34392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12295</v>
      </c>
      <c r="M10954" s="6">
        <v>63</v>
      </c>
      <c r="N10954" s="6" t="e">
        <f>VLOOKUP(A10954,web_archive!D:AB,18,FALSE)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34393</v>
      </c>
      <c r="V10954" s="6" t="s">
        <v>25841</v>
      </c>
      <c r="W10954" s="6" t="s">
        <v>12299</v>
      </c>
      <c r="X10954" s="6" t="s">
        <v>12299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34394</v>
      </c>
      <c r="C10955" s="6" t="s">
        <v>34395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12295</v>
      </c>
      <c r="M10955" s="6">
        <v>63</v>
      </c>
      <c r="N10955" s="6" t="e">
        <f>VLOOKUP(A10955,web_archive!D:AB,18,FALSE)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34396</v>
      </c>
      <c r="V10955" s="6" t="s">
        <v>12600</v>
      </c>
      <c r="W10955" s="6" t="s">
        <v>12299</v>
      </c>
      <c r="X10955" s="6" t="s">
        <v>12299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34397</v>
      </c>
      <c r="C10956" s="6" t="s">
        <v>34398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12295</v>
      </c>
      <c r="M10956" s="6">
        <v>63</v>
      </c>
      <c r="N10956" s="6" t="e">
        <f>VLOOKUP(A10956,web_archive!D:AB,18,FALSE)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34399</v>
      </c>
      <c r="V10956" s="6" t="s">
        <v>34400</v>
      </c>
      <c r="W10956" s="6" t="s">
        <v>34401</v>
      </c>
      <c r="X10956" s="6" t="s">
        <v>34402</v>
      </c>
      <c r="Y10956" s="6" t="s">
        <v>34403</v>
      </c>
      <c r="Z10956" s="6" t="s">
        <v>34404</v>
      </c>
      <c r="AA10956" s="6" t="s">
        <v>34405</v>
      </c>
      <c r="AB10956" s="6" t="s">
        <v>12368</v>
      </c>
      <c r="AC10956" s="6" t="s">
        <v>12299</v>
      </c>
      <c r="AD10956" s="6" t="s">
        <v>12299</v>
      </c>
    </row>
    <row r="10957" spans="1:30" x14ac:dyDescent="0.3">
      <c r="A10957" s="6">
        <v>22629</v>
      </c>
      <c r="B10957" s="6" t="s">
        <v>34406</v>
      </c>
      <c r="C10957" s="6" t="s">
        <v>34407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12295</v>
      </c>
      <c r="M10957" s="6">
        <v>63</v>
      </c>
      <c r="N10957" s="6" t="e">
        <f>VLOOKUP(A10957,web_archive!D:AB,18,FALSE)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34408</v>
      </c>
      <c r="V10957" s="6" t="s">
        <v>34409</v>
      </c>
      <c r="W10957" s="6" t="s">
        <v>29307</v>
      </c>
      <c r="X10957" s="6" t="s">
        <v>34410</v>
      </c>
      <c r="Y10957" s="6" t="s">
        <v>34404</v>
      </c>
      <c r="Z10957" s="6" t="s">
        <v>24680</v>
      </c>
      <c r="AA10957" s="6" t="s">
        <v>34411</v>
      </c>
      <c r="AB10957" s="6" t="s">
        <v>12368</v>
      </c>
      <c r="AC10957" s="6" t="s">
        <v>12299</v>
      </c>
      <c r="AD10957" s="6" t="s">
        <v>12299</v>
      </c>
    </row>
    <row r="10958" spans="1:30" x14ac:dyDescent="0.3">
      <c r="A10958" s="6">
        <v>22630</v>
      </c>
      <c r="B10958" s="6" t="s">
        <v>34412</v>
      </c>
      <c r="C10958" s="6" t="s">
        <v>34413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12295</v>
      </c>
      <c r="M10958" s="6">
        <v>63</v>
      </c>
      <c r="N10958" s="6" t="e">
        <f>VLOOKUP(A10958,web_archive!D:AB,18,FALSE)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24925</v>
      </c>
      <c r="V10958" s="6" t="s">
        <v>26947</v>
      </c>
      <c r="W10958" s="6" t="s">
        <v>34414</v>
      </c>
      <c r="X10958" s="6" t="s">
        <v>34404</v>
      </c>
      <c r="Y10958" s="6" t="s">
        <v>24680</v>
      </c>
      <c r="Z10958" s="6" t="s">
        <v>34415</v>
      </c>
      <c r="AA10958" s="6" t="s">
        <v>12368</v>
      </c>
      <c r="AB10958" s="6" t="s">
        <v>12299</v>
      </c>
      <c r="AC10958" s="6" t="s">
        <v>12299</v>
      </c>
      <c r="AD10958" s="6"/>
    </row>
    <row r="10959" spans="1:30" x14ac:dyDescent="0.3">
      <c r="A10959" s="6">
        <v>22631</v>
      </c>
      <c r="B10959" s="6" t="s">
        <v>34416</v>
      </c>
      <c r="C10959" s="6" t="s">
        <v>34417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12295</v>
      </c>
      <c r="M10959" s="6">
        <v>63</v>
      </c>
      <c r="N10959" s="6" t="e">
        <f>VLOOKUP(A10959,web_archive!D:AB,18,FALSE)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24892</v>
      </c>
      <c r="V10959" s="6" t="s">
        <v>34418</v>
      </c>
      <c r="W10959" s="6" t="s">
        <v>34419</v>
      </c>
      <c r="X10959" s="6" t="s">
        <v>12368</v>
      </c>
      <c r="Y10959" s="6" t="s">
        <v>12299</v>
      </c>
      <c r="Z10959" s="6" t="s">
        <v>12299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34420</v>
      </c>
      <c r="C10960" s="6" t="s">
        <v>34398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12295</v>
      </c>
      <c r="M10960" s="6">
        <v>63</v>
      </c>
      <c r="N10960" s="6" t="e">
        <f>VLOOKUP(A10960,web_archive!D:AB,18,FALSE)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34399</v>
      </c>
      <c r="V10960" s="6" t="s">
        <v>34400</v>
      </c>
      <c r="W10960" s="6" t="s">
        <v>34401</v>
      </c>
      <c r="X10960" s="6" t="s">
        <v>34402</v>
      </c>
      <c r="Y10960" s="6" t="s">
        <v>34403</v>
      </c>
      <c r="Z10960" s="6" t="s">
        <v>34404</v>
      </c>
      <c r="AA10960" s="6" t="s">
        <v>34421</v>
      </c>
      <c r="AB10960" s="6" t="s">
        <v>12368</v>
      </c>
      <c r="AC10960" s="6" t="s">
        <v>12299</v>
      </c>
      <c r="AD10960" s="6" t="s">
        <v>12299</v>
      </c>
    </row>
    <row r="10961" spans="1:30" x14ac:dyDescent="0.3">
      <c r="A10961" s="6">
        <v>22641</v>
      </c>
      <c r="B10961" s="6" t="s">
        <v>34422</v>
      </c>
      <c r="C10961" s="6" t="s">
        <v>34407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12295</v>
      </c>
      <c r="M10961" s="6">
        <v>63</v>
      </c>
      <c r="N10961" s="6" t="e">
        <f>VLOOKUP(A10961,web_archive!D:AB,18,FALSE)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34408</v>
      </c>
      <c r="V10961" s="6" t="s">
        <v>34409</v>
      </c>
      <c r="W10961" s="6" t="s">
        <v>29307</v>
      </c>
      <c r="X10961" s="6" t="s">
        <v>34410</v>
      </c>
      <c r="Y10961" s="6" t="s">
        <v>34404</v>
      </c>
      <c r="Z10961" s="6" t="s">
        <v>24680</v>
      </c>
      <c r="AA10961" s="6" t="s">
        <v>34423</v>
      </c>
      <c r="AB10961" s="6" t="s">
        <v>12368</v>
      </c>
      <c r="AC10961" s="6" t="s">
        <v>12299</v>
      </c>
      <c r="AD10961" s="6" t="s">
        <v>12299</v>
      </c>
    </row>
    <row r="10962" spans="1:30" x14ac:dyDescent="0.3">
      <c r="A10962" s="6">
        <v>22642</v>
      </c>
      <c r="B10962" s="6" t="s">
        <v>34424</v>
      </c>
      <c r="C10962" s="6" t="s">
        <v>34413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12295</v>
      </c>
      <c r="M10962" s="6">
        <v>63</v>
      </c>
      <c r="N10962" s="6" t="e">
        <f>VLOOKUP(A10962,web_archive!D:AB,18,FALSE)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24925</v>
      </c>
      <c r="V10962" s="6" t="s">
        <v>26947</v>
      </c>
      <c r="W10962" s="6" t="s">
        <v>34414</v>
      </c>
      <c r="X10962" s="6" t="s">
        <v>34404</v>
      </c>
      <c r="Y10962" s="6" t="s">
        <v>24680</v>
      </c>
      <c r="Z10962" s="6" t="s">
        <v>34425</v>
      </c>
      <c r="AA10962" s="6" t="s">
        <v>12368</v>
      </c>
      <c r="AB10962" s="6" t="s">
        <v>12299</v>
      </c>
      <c r="AC10962" s="6" t="s">
        <v>12299</v>
      </c>
      <c r="AD10962" s="6"/>
    </row>
    <row r="10963" spans="1:30" x14ac:dyDescent="0.3">
      <c r="A10963" s="6">
        <v>22643</v>
      </c>
      <c r="B10963" s="6" t="s">
        <v>34426</v>
      </c>
      <c r="C10963" s="6" t="s">
        <v>34417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12295</v>
      </c>
      <c r="M10963" s="6">
        <v>63</v>
      </c>
      <c r="N10963" s="6" t="e">
        <f>VLOOKUP(A10963,web_archive!D:AB,18,FALSE)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24892</v>
      </c>
      <c r="V10963" s="6" t="s">
        <v>34418</v>
      </c>
      <c r="W10963" s="6" t="s">
        <v>34419</v>
      </c>
      <c r="X10963" s="6" t="s">
        <v>12368</v>
      </c>
      <c r="Y10963" s="6" t="s">
        <v>12299</v>
      </c>
      <c r="Z10963" s="6" t="s">
        <v>12299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34427</v>
      </c>
      <c r="C10964" s="6" t="s">
        <v>34398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12295</v>
      </c>
      <c r="M10964" s="6">
        <v>63</v>
      </c>
      <c r="N10964" s="6" t="e">
        <f>VLOOKUP(A10964,web_archive!D:AB,18,FALSE)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34399</v>
      </c>
      <c r="V10964" s="6" t="s">
        <v>34400</v>
      </c>
      <c r="W10964" s="6" t="s">
        <v>34401</v>
      </c>
      <c r="X10964" s="6" t="s">
        <v>34402</v>
      </c>
      <c r="Y10964" s="6" t="s">
        <v>34403</v>
      </c>
      <c r="Z10964" s="6" t="s">
        <v>34404</v>
      </c>
      <c r="AA10964" s="6" t="s">
        <v>34428</v>
      </c>
      <c r="AB10964" s="6" t="s">
        <v>12368</v>
      </c>
      <c r="AC10964" s="6" t="s">
        <v>12299</v>
      </c>
      <c r="AD10964" s="6" t="s">
        <v>12299</v>
      </c>
    </row>
    <row r="10965" spans="1:30" x14ac:dyDescent="0.3">
      <c r="A10965" s="6">
        <v>22645</v>
      </c>
      <c r="B10965" s="6" t="s">
        <v>34429</v>
      </c>
      <c r="C10965" s="6" t="s">
        <v>34407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12295</v>
      </c>
      <c r="M10965" s="6">
        <v>63</v>
      </c>
      <c r="N10965" s="6" t="e">
        <f>VLOOKUP(A10965,web_archive!D:AB,18,FALSE)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34408</v>
      </c>
      <c r="V10965" s="6" t="s">
        <v>34409</v>
      </c>
      <c r="W10965" s="6" t="s">
        <v>29307</v>
      </c>
      <c r="X10965" s="6" t="s">
        <v>34410</v>
      </c>
      <c r="Y10965" s="6" t="s">
        <v>34404</v>
      </c>
      <c r="Z10965" s="6" t="s">
        <v>24680</v>
      </c>
      <c r="AA10965" s="6" t="s">
        <v>34430</v>
      </c>
      <c r="AB10965" s="6" t="s">
        <v>12368</v>
      </c>
      <c r="AC10965" s="6" t="s">
        <v>12299</v>
      </c>
      <c r="AD10965" s="6" t="s">
        <v>12299</v>
      </c>
    </row>
    <row r="10966" spans="1:30" x14ac:dyDescent="0.3">
      <c r="A10966" s="6">
        <v>22646</v>
      </c>
      <c r="B10966" s="6" t="s">
        <v>34431</v>
      </c>
      <c r="C10966" s="6" t="s">
        <v>34413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12295</v>
      </c>
      <c r="M10966" s="6">
        <v>63</v>
      </c>
      <c r="N10966" s="6" t="e">
        <f>VLOOKUP(A10966,web_archive!D:AB,18,FALSE)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24925</v>
      </c>
      <c r="V10966" s="6" t="s">
        <v>26947</v>
      </c>
      <c r="W10966" s="6" t="s">
        <v>34414</v>
      </c>
      <c r="X10966" s="6" t="s">
        <v>34404</v>
      </c>
      <c r="Y10966" s="6" t="s">
        <v>24680</v>
      </c>
      <c r="Z10966" s="6" t="s">
        <v>34432</v>
      </c>
      <c r="AA10966" s="6" t="s">
        <v>12368</v>
      </c>
      <c r="AB10966" s="6" t="s">
        <v>12299</v>
      </c>
      <c r="AC10966" s="6" t="s">
        <v>12299</v>
      </c>
      <c r="AD10966" s="6"/>
    </row>
    <row r="10967" spans="1:30" x14ac:dyDescent="0.3">
      <c r="A10967" s="6">
        <v>22647</v>
      </c>
      <c r="B10967" s="6" t="s">
        <v>34433</v>
      </c>
      <c r="C10967" s="6" t="s">
        <v>34417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12295</v>
      </c>
      <c r="M10967" s="6">
        <v>63</v>
      </c>
      <c r="N10967" s="6" t="e">
        <f>VLOOKUP(A10967,web_archive!D:AB,18,FALSE)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24892</v>
      </c>
      <c r="V10967" s="6" t="s">
        <v>34418</v>
      </c>
      <c r="W10967" s="6" t="s">
        <v>34419</v>
      </c>
      <c r="X10967" s="6" t="s">
        <v>12368</v>
      </c>
      <c r="Y10967" s="6" t="s">
        <v>12299</v>
      </c>
      <c r="Z10967" s="6" t="s">
        <v>12299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34434</v>
      </c>
      <c r="C10968" s="6" t="s">
        <v>34435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12295</v>
      </c>
      <c r="M10968" s="6">
        <v>63</v>
      </c>
      <c r="N10968" s="6" t="e">
        <f>VLOOKUP(A10968,web_archive!D:AB,18,FALSE)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22894</v>
      </c>
      <c r="V10968" s="6">
        <v>12539</v>
      </c>
      <c r="W10968" s="6">
        <v>6230</v>
      </c>
      <c r="X10968" s="6" t="s">
        <v>34436</v>
      </c>
      <c r="Y10968" s="6" t="s">
        <v>34437</v>
      </c>
      <c r="Z10968" s="6" t="s">
        <v>12368</v>
      </c>
      <c r="AA10968" s="6" t="s">
        <v>12299</v>
      </c>
      <c r="AB10968" s="6" t="s">
        <v>12299</v>
      </c>
      <c r="AC10968" s="6"/>
      <c r="AD10968" s="6"/>
    </row>
    <row r="10969" spans="1:30" x14ac:dyDescent="0.3">
      <c r="A10969" s="6">
        <v>22649</v>
      </c>
      <c r="B10969" s="6" t="s">
        <v>34438</v>
      </c>
      <c r="C10969" s="6" t="s">
        <v>34439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12295</v>
      </c>
      <c r="M10969" s="6">
        <v>63</v>
      </c>
      <c r="N10969" s="6" t="e">
        <f>VLOOKUP(A10969,web_archive!D:AB,18,FALSE)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22894</v>
      </c>
      <c r="V10969" s="6">
        <v>603</v>
      </c>
      <c r="W10969" s="6">
        <v>6230</v>
      </c>
      <c r="X10969" s="6" t="s">
        <v>34436</v>
      </c>
      <c r="Y10969" s="6" t="s">
        <v>34437</v>
      </c>
      <c r="Z10969" s="6" t="s">
        <v>12368</v>
      </c>
      <c r="AA10969" s="6" t="s">
        <v>12299</v>
      </c>
      <c r="AB10969" s="6" t="s">
        <v>12299</v>
      </c>
      <c r="AC10969" s="6"/>
      <c r="AD10969" s="6"/>
    </row>
    <row r="10970" spans="1:30" x14ac:dyDescent="0.3">
      <c r="A10970" s="6">
        <v>22652</v>
      </c>
      <c r="B10970" s="6" t="s">
        <v>34440</v>
      </c>
      <c r="C10970" s="6" t="s">
        <v>34441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12295</v>
      </c>
      <c r="M10970" s="6">
        <v>63</v>
      </c>
      <c r="N10970" s="6" t="e">
        <f>VLOOKUP(A10970,web_archive!D:AB,18,FALSE)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30408</v>
      </c>
      <c r="V10970" s="6" t="s">
        <v>12299</v>
      </c>
      <c r="W10970" s="6" t="s">
        <v>12299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34442</v>
      </c>
      <c r="C10971" s="6" t="s">
        <v>34443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12295</v>
      </c>
      <c r="M10971" s="6">
        <v>63</v>
      </c>
      <c r="N10971" s="6" t="e">
        <f>VLOOKUP(A10971,web_archive!D:AB,18,FALSE)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30408</v>
      </c>
      <c r="V10971" s="6" t="s">
        <v>12299</v>
      </c>
      <c r="W10971" s="6" t="s">
        <v>12299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34444</v>
      </c>
      <c r="C10972" s="6" t="s">
        <v>34445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VLOOKUP(A10972,web_archive!D:AB,18,FALSE)</f>
        <v>#N/A</v>
      </c>
      <c r="O10972" s="6"/>
      <c r="P10972" s="6"/>
      <c r="Q10972" s="6"/>
      <c r="R10972" s="6"/>
      <c r="S10972" s="6"/>
      <c r="T10972" s="6"/>
      <c r="U10972" s="6" t="s">
        <v>12299</v>
      </c>
      <c r="V10972" s="6" t="s">
        <v>12299</v>
      </c>
      <c r="W10972" s="6" t="s">
        <v>12299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34446</v>
      </c>
      <c r="C10973" s="6" t="s">
        <v>20101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12295</v>
      </c>
      <c r="M10973" s="6">
        <v>63</v>
      </c>
      <c r="N10973" s="6" t="e">
        <f>VLOOKUP(A10973,web_archive!D:AB,18,FALSE)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23303</v>
      </c>
      <c r="V10973" s="6" t="s">
        <v>12298</v>
      </c>
      <c r="W10973" s="6" t="s">
        <v>12299</v>
      </c>
      <c r="X10973" s="6" t="s">
        <v>12299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34447</v>
      </c>
      <c r="C10974" s="6" t="s">
        <v>34448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12295</v>
      </c>
      <c r="M10974" s="6">
        <v>63</v>
      </c>
      <c r="N10974" s="6" t="e">
        <f>VLOOKUP(A10974,web_archive!D:AB,18,FALSE)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34449</v>
      </c>
      <c r="V10974" s="6" t="s">
        <v>34450</v>
      </c>
      <c r="W10974" s="6" t="s">
        <v>34451</v>
      </c>
      <c r="X10974" s="6" t="s">
        <v>34452</v>
      </c>
      <c r="Y10974" s="6" t="s">
        <v>12299</v>
      </c>
      <c r="Z10974" s="6" t="s">
        <v>12299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34453</v>
      </c>
      <c r="C10975" s="6" t="s">
        <v>34454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12295</v>
      </c>
      <c r="M10975" s="6">
        <v>63</v>
      </c>
      <c r="N10975" s="6" t="e">
        <f>VLOOKUP(A10975,web_archive!D:AB,18,FALSE)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34455</v>
      </c>
      <c r="V10975" s="6" t="s">
        <v>34450</v>
      </c>
      <c r="W10975" s="6" t="s">
        <v>34456</v>
      </c>
      <c r="X10975" s="6" t="s">
        <v>34452</v>
      </c>
      <c r="Y10975" s="6" t="s">
        <v>12299</v>
      </c>
      <c r="Z10975" s="6" t="s">
        <v>12299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34457</v>
      </c>
      <c r="C10976" s="6" t="s">
        <v>34458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12295</v>
      </c>
      <c r="M10976" s="6">
        <v>63</v>
      </c>
      <c r="N10976" s="6" t="e">
        <f>VLOOKUP(A10976,web_archive!D:AB,18,FALSE)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34459</v>
      </c>
      <c r="V10976" s="6" t="s">
        <v>12299</v>
      </c>
      <c r="W10976" s="6" t="s">
        <v>12299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34460</v>
      </c>
      <c r="C10977" s="6" t="s">
        <v>34461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12295</v>
      </c>
      <c r="M10977" s="6">
        <v>63</v>
      </c>
      <c r="N10977" s="6" t="e">
        <f>VLOOKUP(A10977,web_archive!D:AB,18,FALSE)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34462</v>
      </c>
      <c r="V10977" s="6" t="s">
        <v>34463</v>
      </c>
      <c r="W10977" s="6">
        <v>193</v>
      </c>
      <c r="X10977" s="6" t="s">
        <v>34464</v>
      </c>
      <c r="Y10977" s="6" t="s">
        <v>34465</v>
      </c>
      <c r="Z10977" s="6">
        <v>3000</v>
      </c>
      <c r="AA10977" s="6" t="s">
        <v>34466</v>
      </c>
      <c r="AB10977" s="6">
        <v>347</v>
      </c>
      <c r="AC10977" s="6" t="s">
        <v>34467</v>
      </c>
      <c r="AD10977" s="6" t="s">
        <v>12299</v>
      </c>
      <c r="AE10977" s="6" t="s">
        <v>12299</v>
      </c>
    </row>
    <row r="10978" spans="1:31" x14ac:dyDescent="0.3">
      <c r="A10978" s="6">
        <v>22671</v>
      </c>
      <c r="B10978" s="6" t="s">
        <v>34468</v>
      </c>
      <c r="C10978" s="6" t="s">
        <v>34469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12295</v>
      </c>
      <c r="M10978" s="6">
        <v>63</v>
      </c>
      <c r="N10978" s="6" t="e">
        <f>VLOOKUP(A10978,web_archive!D:AB,18,FALSE)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34470</v>
      </c>
      <c r="V10978" s="6" t="s">
        <v>12299</v>
      </c>
      <c r="W10978" s="6" t="s">
        <v>12299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34471</v>
      </c>
      <c r="C10979" s="6" t="s">
        <v>34472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12295</v>
      </c>
      <c r="M10979" s="6">
        <v>63</v>
      </c>
      <c r="N10979" s="6" t="e">
        <f>VLOOKUP(A10979,web_archive!D:AB,18,FALSE)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34473</v>
      </c>
      <c r="V10979" s="6">
        <v>2566</v>
      </c>
      <c r="W10979" s="6">
        <v>2856</v>
      </c>
      <c r="X10979" s="6">
        <v>2857</v>
      </c>
      <c r="Y10979" s="6" t="s">
        <v>34474</v>
      </c>
      <c r="Z10979" s="6" t="s">
        <v>26242</v>
      </c>
      <c r="AA10979" s="6" t="s">
        <v>12299</v>
      </c>
      <c r="AB10979" s="6" t="s">
        <v>12299</v>
      </c>
      <c r="AC10979" s="6"/>
      <c r="AD10979" s="6"/>
      <c r="AE10979" s="6"/>
    </row>
    <row r="10980" spans="1:31" x14ac:dyDescent="0.3">
      <c r="A10980" s="6">
        <v>22673</v>
      </c>
      <c r="B10980" s="6" t="s">
        <v>34475</v>
      </c>
      <c r="C10980" s="6" t="s">
        <v>34476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12295</v>
      </c>
      <c r="M10980" s="6">
        <v>63</v>
      </c>
      <c r="N10980" s="6" t="e">
        <f>VLOOKUP(A10980,web_archive!D:AB,18,FALSE)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34477</v>
      </c>
      <c r="V10980" s="6" t="s">
        <v>12600</v>
      </c>
      <c r="W10980" s="6" t="s">
        <v>12299</v>
      </c>
      <c r="X10980" s="6" t="s">
        <v>12299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34478</v>
      </c>
      <c r="C10981" s="6" t="s">
        <v>34479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12295</v>
      </c>
      <c r="M10981" s="6">
        <v>63</v>
      </c>
      <c r="N10981" s="6" t="e">
        <f>VLOOKUP(A10981,web_archive!D:AB,18,FALSE)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34480</v>
      </c>
      <c r="V10981" s="6" t="s">
        <v>12299</v>
      </c>
      <c r="W10981" s="6" t="s">
        <v>12299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34481</v>
      </c>
      <c r="C10982" s="6" t="s">
        <v>34482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12295</v>
      </c>
      <c r="M10982" s="6">
        <v>63</v>
      </c>
      <c r="N10982" s="6" t="e">
        <f>VLOOKUP(A10982,web_archive!D:AB,18,FALSE)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34483</v>
      </c>
      <c r="V10982" s="6" t="s">
        <v>26628</v>
      </c>
      <c r="W10982" s="6" t="s">
        <v>12457</v>
      </c>
      <c r="X10982" s="6" t="s">
        <v>12299</v>
      </c>
      <c r="Y10982" s="6" t="s">
        <v>12299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34484</v>
      </c>
      <c r="C10983" s="6" t="s">
        <v>34485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12295</v>
      </c>
      <c r="M10983" s="6">
        <v>63</v>
      </c>
      <c r="N10983" s="6" t="e">
        <f>VLOOKUP(A10983,web_archive!D:AB,18,FALSE)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22689</v>
      </c>
      <c r="V10983" s="6">
        <v>3600000</v>
      </c>
      <c r="W10983" s="6" t="s">
        <v>12486</v>
      </c>
      <c r="X10983" s="6" t="s">
        <v>12299</v>
      </c>
      <c r="Y10983" s="6" t="s">
        <v>12299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34486</v>
      </c>
      <c r="C10984" s="6" t="s">
        <v>34487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12295</v>
      </c>
      <c r="M10984" s="6">
        <v>63</v>
      </c>
      <c r="N10984" s="6" t="e">
        <f>VLOOKUP(A10984,web_archive!D:AB,18,FALSE)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30337</v>
      </c>
      <c r="V10984" s="6" t="s">
        <v>12299</v>
      </c>
      <c r="W10984" s="6" t="s">
        <v>12299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34488</v>
      </c>
      <c r="C10985" s="6" t="s">
        <v>34489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12295</v>
      </c>
      <c r="M10985" s="6">
        <v>63</v>
      </c>
      <c r="N10985" s="6" t="e">
        <f>VLOOKUP(A10985,web_archive!D:AB,18,FALSE)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34490</v>
      </c>
      <c r="V10985" s="6" t="s">
        <v>12299</v>
      </c>
      <c r="W10985" s="6" t="s">
        <v>12299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34491</v>
      </c>
      <c r="C10986" s="6" t="s">
        <v>34492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12295</v>
      </c>
      <c r="M10986" s="6">
        <v>63</v>
      </c>
      <c r="N10986" s="6" t="e">
        <f>VLOOKUP(A10986,web_archive!D:AB,18,FALSE)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22458</v>
      </c>
      <c r="V10986" s="6" t="s">
        <v>12491</v>
      </c>
      <c r="W10986" s="6" t="s">
        <v>12299</v>
      </c>
      <c r="X10986" s="6" t="s">
        <v>12299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34493</v>
      </c>
      <c r="C10987" s="6" t="s">
        <v>34494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12295</v>
      </c>
      <c r="M10987" s="6">
        <v>63</v>
      </c>
      <c r="N10987" s="6" t="e">
        <f>VLOOKUP(A10987,web_archive!D:AB,18,FALSE)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30337</v>
      </c>
      <c r="V10987" s="6" t="s">
        <v>12299</v>
      </c>
      <c r="W10987" s="6" t="s">
        <v>12299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34495</v>
      </c>
      <c r="C10988" s="6" t="s">
        <v>34496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VLOOKUP(A10988,web_archive!D:AB,18,FALSE)</f>
        <v>#N/A</v>
      </c>
      <c r="O10988" s="6"/>
      <c r="P10988" s="6"/>
      <c r="Q10988" s="6"/>
      <c r="R10988" s="6"/>
      <c r="S10988" s="6"/>
      <c r="T10988" s="6"/>
      <c r="U10988" s="6" t="s">
        <v>12299</v>
      </c>
      <c r="V10988" s="6" t="s">
        <v>12299</v>
      </c>
      <c r="W10988" s="6" t="s">
        <v>12299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34497</v>
      </c>
      <c r="C10989" s="6" t="s">
        <v>34496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VLOOKUP(A10989,web_archive!D:AB,18,FALSE)</f>
        <v>#N/A</v>
      </c>
      <c r="O10989" s="6"/>
      <c r="P10989" s="6"/>
      <c r="Q10989" s="6"/>
      <c r="R10989" s="6"/>
      <c r="S10989" s="6"/>
      <c r="T10989" s="6"/>
      <c r="U10989" s="6" t="s">
        <v>12299</v>
      </c>
      <c r="V10989" s="6" t="s">
        <v>12299</v>
      </c>
      <c r="W10989" s="6" t="s">
        <v>12299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34498</v>
      </c>
      <c r="C10990" s="6" t="s">
        <v>34496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VLOOKUP(A10990,web_archive!D:AB,18,FALSE)</f>
        <v>#N/A</v>
      </c>
      <c r="O10990" s="6"/>
      <c r="P10990" s="6"/>
      <c r="Q10990" s="6"/>
      <c r="R10990" s="6"/>
      <c r="S10990" s="6"/>
      <c r="T10990" s="6"/>
      <c r="U10990" s="6" t="s">
        <v>12299</v>
      </c>
      <c r="V10990" s="6" t="s">
        <v>12299</v>
      </c>
      <c r="W10990" s="6" t="s">
        <v>12299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34499</v>
      </c>
      <c r="C10991" s="6" t="s">
        <v>34496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VLOOKUP(A10991,web_archive!D:AB,18,FALSE)</f>
        <v>#N/A</v>
      </c>
      <c r="O10991" s="6"/>
      <c r="P10991" s="6"/>
      <c r="Q10991" s="6"/>
      <c r="R10991" s="6"/>
      <c r="S10991" s="6"/>
      <c r="T10991" s="6"/>
      <c r="U10991" s="6" t="s">
        <v>12299</v>
      </c>
      <c r="V10991" s="6" t="s">
        <v>12299</v>
      </c>
      <c r="W10991" s="6" t="s">
        <v>12299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34500</v>
      </c>
      <c r="C10992" s="6" t="s">
        <v>34496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VLOOKUP(A10992,web_archive!D:AB,18,FALSE)</f>
        <v>#N/A</v>
      </c>
      <c r="O10992" s="6"/>
      <c r="P10992" s="6"/>
      <c r="Q10992" s="6"/>
      <c r="R10992" s="6"/>
      <c r="S10992" s="6"/>
      <c r="T10992" s="6"/>
      <c r="U10992" s="6" t="s">
        <v>12299</v>
      </c>
      <c r="V10992" s="6" t="s">
        <v>12299</v>
      </c>
      <c r="W10992" s="6" t="s">
        <v>12299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34501</v>
      </c>
      <c r="C10993" s="6" t="s">
        <v>34502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VLOOKUP(A10993,web_archive!D:AB,18,FALSE)</f>
        <v>#N/A</v>
      </c>
      <c r="O10993" s="6"/>
      <c r="P10993" s="6"/>
      <c r="Q10993" s="6"/>
      <c r="R10993" s="6"/>
      <c r="S10993" s="6"/>
      <c r="T10993" s="6"/>
      <c r="U10993" s="6" t="s">
        <v>12299</v>
      </c>
      <c r="V10993" s="6" t="s">
        <v>12299</v>
      </c>
      <c r="W10993" s="6" t="s">
        <v>12299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34503</v>
      </c>
      <c r="C10994" s="6" t="s">
        <v>34504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12295</v>
      </c>
      <c r="M10994" s="6">
        <v>63</v>
      </c>
      <c r="N10994" s="6" t="e">
        <f>VLOOKUP(A10994,web_archive!D:AB,18,FALSE)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34505</v>
      </c>
      <c r="V10994" s="6" t="s">
        <v>34506</v>
      </c>
      <c r="W10994" s="6" t="s">
        <v>34507</v>
      </c>
      <c r="X10994" s="6" t="s">
        <v>34508</v>
      </c>
      <c r="Y10994" s="6" t="s">
        <v>12299</v>
      </c>
      <c r="Z10994" s="6" t="s">
        <v>12299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34509</v>
      </c>
      <c r="C10995" s="6" t="s">
        <v>34510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12295</v>
      </c>
      <c r="M10995" s="6">
        <v>63</v>
      </c>
      <c r="N10995" s="6" t="e">
        <f>VLOOKUP(A10995,web_archive!D:AB,18,FALSE)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34511</v>
      </c>
      <c r="V10995" s="6" t="s">
        <v>34512</v>
      </c>
      <c r="W10995" s="6">
        <v>-1</v>
      </c>
      <c r="X10995" s="6" t="s">
        <v>34513</v>
      </c>
      <c r="Y10995" s="6" t="s">
        <v>12299</v>
      </c>
      <c r="Z10995" s="6" t="s">
        <v>12299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34514</v>
      </c>
      <c r="C10996" s="6" t="s">
        <v>34510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12295</v>
      </c>
      <c r="M10996" s="6">
        <v>63</v>
      </c>
      <c r="N10996" s="6" t="e">
        <f>VLOOKUP(A10996,web_archive!D:AB,18,FALSE)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34511</v>
      </c>
      <c r="V10996" s="6" t="s">
        <v>34515</v>
      </c>
      <c r="W10996" s="6">
        <v>-1</v>
      </c>
      <c r="X10996" s="6" t="s">
        <v>34516</v>
      </c>
      <c r="Y10996" s="6" t="s">
        <v>12299</v>
      </c>
      <c r="Z10996" s="6" t="s">
        <v>12299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34517</v>
      </c>
      <c r="C10997" s="6" t="s">
        <v>34510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12295</v>
      </c>
      <c r="M10997" s="6">
        <v>63</v>
      </c>
      <c r="N10997" s="6" t="e">
        <f>VLOOKUP(A10997,web_archive!D:AB,18,FALSE)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34511</v>
      </c>
      <c r="V10997" s="6" t="s">
        <v>34518</v>
      </c>
      <c r="W10997" s="6">
        <v>-1</v>
      </c>
      <c r="X10997" s="6" t="s">
        <v>34519</v>
      </c>
      <c r="Y10997" s="6" t="s">
        <v>12299</v>
      </c>
      <c r="Z10997" s="6" t="s">
        <v>12299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34520</v>
      </c>
      <c r="C10998" s="6" t="s">
        <v>34510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12295</v>
      </c>
      <c r="M10998" s="6">
        <v>63</v>
      </c>
      <c r="N10998" s="6" t="e">
        <f>VLOOKUP(A10998,web_archive!D:AB,18,FALSE)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34511</v>
      </c>
      <c r="V10998" s="6" t="s">
        <v>34521</v>
      </c>
      <c r="W10998" s="6">
        <v>-1</v>
      </c>
      <c r="X10998" s="6" t="s">
        <v>34522</v>
      </c>
      <c r="Y10998" s="6" t="s">
        <v>12299</v>
      </c>
      <c r="Z10998" s="6" t="s">
        <v>12299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34523</v>
      </c>
      <c r="C10999" s="6" t="s">
        <v>34510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12295</v>
      </c>
      <c r="M10999" s="6">
        <v>63</v>
      </c>
      <c r="N10999" s="6" t="e">
        <f>VLOOKUP(A10999,web_archive!D:AB,18,FALSE)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34511</v>
      </c>
      <c r="V10999" s="6" t="s">
        <v>34524</v>
      </c>
      <c r="W10999" s="6">
        <v>-1</v>
      </c>
      <c r="X10999" s="6" t="s">
        <v>34525</v>
      </c>
      <c r="Y10999" s="6" t="s">
        <v>12299</v>
      </c>
      <c r="Z10999" s="6" t="s">
        <v>12299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34526</v>
      </c>
      <c r="C11000" s="6" t="s">
        <v>34510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12295</v>
      </c>
      <c r="M11000" s="6">
        <v>63</v>
      </c>
      <c r="N11000" s="6" t="e">
        <f>VLOOKUP(A11000,web_archive!D:AB,18,FALSE)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34511</v>
      </c>
      <c r="V11000" s="6" t="s">
        <v>34527</v>
      </c>
      <c r="W11000" s="6">
        <v>-1</v>
      </c>
      <c r="X11000" s="6" t="s">
        <v>34528</v>
      </c>
      <c r="Y11000" s="6" t="s">
        <v>12299</v>
      </c>
      <c r="Z11000" s="6" t="s">
        <v>12299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34529</v>
      </c>
      <c r="C11001" s="6" t="s">
        <v>34530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12295</v>
      </c>
      <c r="M11001" s="6">
        <v>63</v>
      </c>
      <c r="N11001" s="6" t="e">
        <f>VLOOKUP(A11001,web_archive!D:AB,18,FALSE)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34531</v>
      </c>
      <c r="V11001" s="6" t="s">
        <v>12299</v>
      </c>
      <c r="W11001" s="6" t="s">
        <v>12299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34532</v>
      </c>
      <c r="C11002" s="6" t="s">
        <v>34533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12295</v>
      </c>
      <c r="M11002" s="6">
        <v>63</v>
      </c>
      <c r="N11002" s="6" t="e">
        <f>VLOOKUP(A11002,web_archive!D:AB,18,FALSE)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12299</v>
      </c>
      <c r="V11002" s="6" t="s">
        <v>12299</v>
      </c>
      <c r="W11002" s="6" t="s">
        <v>12299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34534</v>
      </c>
      <c r="C11003" s="6" t="s">
        <v>34535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12295</v>
      </c>
      <c r="M11003" s="6">
        <v>63</v>
      </c>
      <c r="N11003" s="6" t="e">
        <f>VLOOKUP(A11003,web_archive!D:AB,18,FALSE)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12299</v>
      </c>
      <c r="V11003" s="6" t="s">
        <v>12299</v>
      </c>
      <c r="W11003" s="6" t="s">
        <v>12299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34536</v>
      </c>
      <c r="C11004" s="6" t="s">
        <v>34537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12295</v>
      </c>
      <c r="M11004" s="6">
        <v>63</v>
      </c>
      <c r="N11004" s="6" t="e">
        <f>VLOOKUP(A11004,web_archive!D:AB,18,FALSE)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12299</v>
      </c>
      <c r="V11004" s="6" t="s">
        <v>12299</v>
      </c>
      <c r="W11004" s="6" t="s">
        <v>12299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34538</v>
      </c>
      <c r="C11005" s="6" t="s">
        <v>34539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12295</v>
      </c>
      <c r="M11005" s="6">
        <v>63</v>
      </c>
      <c r="N11005" s="6" t="e">
        <f>VLOOKUP(A11005,web_archive!D:AB,18,FALSE)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12299</v>
      </c>
      <c r="V11005" s="6" t="s">
        <v>12299</v>
      </c>
      <c r="W11005" s="6" t="s">
        <v>12299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34540</v>
      </c>
      <c r="C11006" s="6" t="s">
        <v>34541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12295</v>
      </c>
      <c r="M11006" s="6">
        <v>63</v>
      </c>
      <c r="N11006" s="6" t="e">
        <f>VLOOKUP(A11006,web_archive!D:AB,18,FALSE)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34531</v>
      </c>
      <c r="V11006" s="6" t="s">
        <v>12299</v>
      </c>
      <c r="W11006" s="6" t="s">
        <v>12299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34542</v>
      </c>
      <c r="C11007" s="6" t="s">
        <v>34543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12295</v>
      </c>
      <c r="M11007" s="6">
        <v>63</v>
      </c>
      <c r="N11007" s="6" t="e">
        <f>VLOOKUP(A11007,web_archive!D:AB,18,FALSE)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34544</v>
      </c>
      <c r="V11007" s="6" t="s">
        <v>34545</v>
      </c>
      <c r="W11007" s="6" t="s">
        <v>34546</v>
      </c>
      <c r="X11007" s="6" t="s">
        <v>12299</v>
      </c>
      <c r="Y11007" s="6" t="s">
        <v>12299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34547</v>
      </c>
      <c r="C11008" s="6" t="s">
        <v>34548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12295</v>
      </c>
      <c r="M11008" s="6">
        <v>63</v>
      </c>
      <c r="N11008" s="6" t="e">
        <f>VLOOKUP(A11008,web_archive!D:AB,18,FALSE)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28300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28384</v>
      </c>
      <c r="AB11008" s="6" t="s">
        <v>12368</v>
      </c>
      <c r="AC11008" s="6" t="s">
        <v>12299</v>
      </c>
      <c r="AD11008" s="6" t="s">
        <v>12299</v>
      </c>
    </row>
    <row r="11009" spans="1:27" x14ac:dyDescent="0.3">
      <c r="A11009" s="6">
        <v>22736</v>
      </c>
      <c r="B11009" s="6" t="s">
        <v>34549</v>
      </c>
      <c r="C11009" s="6" t="s">
        <v>34550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12295</v>
      </c>
      <c r="M11009" s="6">
        <v>63</v>
      </c>
      <c r="N11009" s="6" t="e">
        <f>VLOOKUP(A11009,web_archive!D:AB,18,FALSE)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34551</v>
      </c>
      <c r="V11009" s="6" t="s">
        <v>12368</v>
      </c>
      <c r="W11009" s="6" t="s">
        <v>12299</v>
      </c>
      <c r="X11009" s="6" t="s">
        <v>12299</v>
      </c>
      <c r="Y11009" s="6"/>
      <c r="Z11009" s="6"/>
      <c r="AA11009" s="6"/>
    </row>
    <row r="11010" spans="1:27" x14ac:dyDescent="0.3">
      <c r="A11010" s="6">
        <v>22737</v>
      </c>
      <c r="B11010" s="6" t="s">
        <v>34552</v>
      </c>
      <c r="C11010" s="6" t="s">
        <v>34553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12295</v>
      </c>
      <c r="M11010" s="6">
        <v>63</v>
      </c>
      <c r="N11010" s="6" t="e">
        <f>VLOOKUP(A11010,web_archive!D:AB,18,FALSE)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34554</v>
      </c>
      <c r="V11010" s="6" t="s">
        <v>12667</v>
      </c>
      <c r="W11010" s="6" t="s">
        <v>12299</v>
      </c>
      <c r="X11010" s="6" t="s">
        <v>12299</v>
      </c>
      <c r="Y11010" s="6"/>
      <c r="Z11010" s="6"/>
      <c r="AA11010" s="6"/>
    </row>
    <row r="11011" spans="1:27" x14ac:dyDescent="0.3">
      <c r="A11011" s="6">
        <v>22738</v>
      </c>
      <c r="B11011" s="6" t="s">
        <v>34555</v>
      </c>
      <c r="C11011" s="6" t="s">
        <v>1720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12295</v>
      </c>
      <c r="M11011" s="6">
        <v>63</v>
      </c>
      <c r="N11011" s="6" t="e">
        <f>VLOOKUP(A11011,web_archive!D:AB,18,FALSE)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34556</v>
      </c>
      <c r="V11011" s="6" t="s">
        <v>12667</v>
      </c>
      <c r="W11011" s="6" t="s">
        <v>12299</v>
      </c>
      <c r="X11011" s="6" t="s">
        <v>12299</v>
      </c>
      <c r="Y11011" s="6"/>
      <c r="Z11011" s="6"/>
      <c r="AA11011" s="6"/>
    </row>
    <row r="11012" spans="1:27" x14ac:dyDescent="0.3">
      <c r="A11012" s="6">
        <v>22739</v>
      </c>
      <c r="B11012" s="6" t="s">
        <v>34557</v>
      </c>
      <c r="C11012" s="6" t="s">
        <v>22911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12295</v>
      </c>
      <c r="M11012" s="6">
        <v>63</v>
      </c>
      <c r="N11012" s="6" t="e">
        <f>VLOOKUP(A11012,web_archive!D:AB,18,FALSE)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34558</v>
      </c>
      <c r="V11012" s="6" t="s">
        <v>12667</v>
      </c>
      <c r="W11012" s="6" t="s">
        <v>12299</v>
      </c>
      <c r="X11012" s="6" t="s">
        <v>12299</v>
      </c>
      <c r="Y11012" s="6"/>
      <c r="Z11012" s="6"/>
      <c r="AA11012" s="6"/>
    </row>
    <row r="11013" spans="1:27" x14ac:dyDescent="0.3">
      <c r="A11013" s="6">
        <v>22740</v>
      </c>
      <c r="B11013" s="6" t="s">
        <v>34559</v>
      </c>
      <c r="C11013" s="6" t="s">
        <v>22913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12295</v>
      </c>
      <c r="M11013" s="6">
        <v>63</v>
      </c>
      <c r="N11013" s="6" t="e">
        <f>VLOOKUP(A11013,web_archive!D:AB,18,FALSE)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34560</v>
      </c>
      <c r="V11013" s="6" t="s">
        <v>12667</v>
      </c>
      <c r="W11013" s="6" t="s">
        <v>12299</v>
      </c>
      <c r="X11013" s="6" t="s">
        <v>12299</v>
      </c>
      <c r="Y11013" s="6"/>
      <c r="Z11013" s="6"/>
      <c r="AA11013" s="6"/>
    </row>
    <row r="11014" spans="1:27" x14ac:dyDescent="0.3">
      <c r="A11014" s="6">
        <v>22741</v>
      </c>
      <c r="B11014" s="6" t="s">
        <v>34561</v>
      </c>
      <c r="C11014" s="6" t="s">
        <v>22915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12295</v>
      </c>
      <c r="M11014" s="6">
        <v>63</v>
      </c>
      <c r="N11014" s="6" t="e">
        <f>VLOOKUP(A11014,web_archive!D:AB,18,FALSE)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34562</v>
      </c>
      <c r="V11014" s="6" t="s">
        <v>12667</v>
      </c>
      <c r="W11014" s="6" t="s">
        <v>12299</v>
      </c>
      <c r="X11014" s="6" t="s">
        <v>12299</v>
      </c>
      <c r="Y11014" s="6"/>
      <c r="Z11014" s="6"/>
      <c r="AA11014" s="6"/>
    </row>
    <row r="11015" spans="1:27" x14ac:dyDescent="0.3">
      <c r="A11015" s="6">
        <v>22742</v>
      </c>
      <c r="B11015" s="6" t="s">
        <v>34563</v>
      </c>
      <c r="C11015" s="6" t="s">
        <v>22917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12295</v>
      </c>
      <c r="M11015" s="6">
        <v>63</v>
      </c>
      <c r="N11015" s="6" t="e">
        <f>VLOOKUP(A11015,web_archive!D:AB,18,FALSE)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34564</v>
      </c>
      <c r="V11015" s="6" t="s">
        <v>12667</v>
      </c>
      <c r="W11015" s="6" t="s">
        <v>12299</v>
      </c>
      <c r="X11015" s="6" t="s">
        <v>12299</v>
      </c>
      <c r="Y11015" s="6"/>
      <c r="Z11015" s="6"/>
      <c r="AA11015" s="6"/>
    </row>
    <row r="11016" spans="1:27" x14ac:dyDescent="0.3">
      <c r="A11016" s="6">
        <v>22743</v>
      </c>
      <c r="B11016" s="6" t="s">
        <v>34565</v>
      </c>
      <c r="C11016" s="6" t="s">
        <v>22919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12295</v>
      </c>
      <c r="M11016" s="6">
        <v>63</v>
      </c>
      <c r="N11016" s="6" t="e">
        <f>VLOOKUP(A11016,web_archive!D:AB,18,FALSE)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34566</v>
      </c>
      <c r="V11016" s="6" t="s">
        <v>12667</v>
      </c>
      <c r="W11016" s="6" t="s">
        <v>12299</v>
      </c>
      <c r="X11016" s="6" t="s">
        <v>12299</v>
      </c>
      <c r="Y11016" s="6"/>
      <c r="Z11016" s="6"/>
      <c r="AA11016" s="6"/>
    </row>
    <row r="11017" spans="1:27" x14ac:dyDescent="0.3">
      <c r="A11017" s="6">
        <v>22744</v>
      </c>
      <c r="B11017" s="6" t="s">
        <v>34567</v>
      </c>
      <c r="C11017" s="6" t="s">
        <v>34568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12295</v>
      </c>
      <c r="M11017" s="6">
        <v>63</v>
      </c>
      <c r="N11017" s="6" t="e">
        <f>VLOOKUP(A11017,web_archive!D:AB,18,FALSE)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34569</v>
      </c>
      <c r="V11017" s="6" t="s">
        <v>12667</v>
      </c>
      <c r="W11017" s="6" t="s">
        <v>12299</v>
      </c>
      <c r="X11017" s="6" t="s">
        <v>12299</v>
      </c>
      <c r="Y11017" s="6"/>
      <c r="Z11017" s="6"/>
      <c r="AA11017" s="6"/>
    </row>
    <row r="11018" spans="1:27" x14ac:dyDescent="0.3">
      <c r="A11018" s="6">
        <v>22745</v>
      </c>
      <c r="B11018" s="6" t="s">
        <v>34570</v>
      </c>
      <c r="C11018" s="6" t="s">
        <v>34571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12295</v>
      </c>
      <c r="M11018" s="6">
        <v>63</v>
      </c>
      <c r="N11018" s="6" t="e">
        <f>VLOOKUP(A11018,web_archive!D:AB,18,FALSE)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34572</v>
      </c>
      <c r="V11018" s="6" t="s">
        <v>12667</v>
      </c>
      <c r="W11018" s="6" t="s">
        <v>12299</v>
      </c>
      <c r="X11018" s="6" t="s">
        <v>12299</v>
      </c>
      <c r="Y11018" s="6"/>
      <c r="Z11018" s="6"/>
      <c r="AA11018" s="6"/>
    </row>
    <row r="11019" spans="1:27" x14ac:dyDescent="0.3">
      <c r="A11019" s="6">
        <v>22746</v>
      </c>
      <c r="B11019" s="6" t="s">
        <v>34573</v>
      </c>
      <c r="C11019" s="6" t="s">
        <v>34574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12295</v>
      </c>
      <c r="M11019" s="6">
        <v>63</v>
      </c>
      <c r="N11019" s="6" t="e">
        <f>VLOOKUP(A11019,web_archive!D:AB,18,FALSE)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34575</v>
      </c>
      <c r="V11019" s="6" t="s">
        <v>12667</v>
      </c>
      <c r="W11019" s="6" t="s">
        <v>12299</v>
      </c>
      <c r="X11019" s="6" t="s">
        <v>12299</v>
      </c>
      <c r="Y11019" s="6"/>
      <c r="Z11019" s="6"/>
      <c r="AA11019" s="6"/>
    </row>
    <row r="11020" spans="1:27" x14ac:dyDescent="0.3">
      <c r="A11020" s="6">
        <v>22747</v>
      </c>
      <c r="B11020" s="6" t="s">
        <v>34576</v>
      </c>
      <c r="C11020" s="6" t="s">
        <v>34577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12295</v>
      </c>
      <c r="M11020" s="6">
        <v>63</v>
      </c>
      <c r="N11020" s="6" t="e">
        <f>VLOOKUP(A11020,web_archive!D:AB,18,FALSE)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34578</v>
      </c>
      <c r="V11020" s="6" t="s">
        <v>12667</v>
      </c>
      <c r="W11020" s="6" t="s">
        <v>12299</v>
      </c>
      <c r="X11020" s="6" t="s">
        <v>12299</v>
      </c>
      <c r="Y11020" s="6"/>
      <c r="Z11020" s="6"/>
      <c r="AA11020" s="6"/>
    </row>
    <row r="11021" spans="1:27" x14ac:dyDescent="0.3">
      <c r="A11021" s="6">
        <v>22748</v>
      </c>
      <c r="B11021" s="6" t="s">
        <v>34579</v>
      </c>
      <c r="C11021" s="6" t="s">
        <v>34580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12295</v>
      </c>
      <c r="M11021" s="6">
        <v>63</v>
      </c>
      <c r="N11021" s="6" t="e">
        <f>VLOOKUP(A11021,web_archive!D:AB,18,FALSE)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34581</v>
      </c>
      <c r="V11021" s="6" t="s">
        <v>12667</v>
      </c>
      <c r="W11021" s="6" t="s">
        <v>12299</v>
      </c>
      <c r="X11021" s="6" t="s">
        <v>12299</v>
      </c>
      <c r="Y11021" s="6"/>
      <c r="Z11021" s="6"/>
      <c r="AA11021" s="6"/>
    </row>
    <row r="11022" spans="1:27" x14ac:dyDescent="0.3">
      <c r="A11022" s="6">
        <v>22749</v>
      </c>
      <c r="B11022" s="6" t="s">
        <v>34582</v>
      </c>
      <c r="C11022" s="6" t="s">
        <v>34583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12295</v>
      </c>
      <c r="M11022" s="6">
        <v>63</v>
      </c>
      <c r="N11022" s="6" t="e">
        <f>VLOOKUP(A11022,web_archive!D:AB,18,FALSE)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34584</v>
      </c>
      <c r="V11022" s="6" t="s">
        <v>12667</v>
      </c>
      <c r="W11022" s="6" t="s">
        <v>12299</v>
      </c>
      <c r="X11022" s="6" t="s">
        <v>12299</v>
      </c>
      <c r="Y11022" s="6"/>
      <c r="Z11022" s="6"/>
      <c r="AA11022" s="6"/>
    </row>
    <row r="11023" spans="1:27" x14ac:dyDescent="0.3">
      <c r="A11023" s="6">
        <v>22750</v>
      </c>
      <c r="B11023" s="6" t="s">
        <v>34585</v>
      </c>
      <c r="C11023" s="6" t="s">
        <v>34586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12295</v>
      </c>
      <c r="M11023" s="6">
        <v>63</v>
      </c>
      <c r="N11023" s="6" t="e">
        <f>VLOOKUP(A11023,web_archive!D:AB,18,FALSE)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34587</v>
      </c>
      <c r="V11023" s="6">
        <v>1200000</v>
      </c>
      <c r="W11023" s="6" t="s">
        <v>34588</v>
      </c>
      <c r="X11023" s="6">
        <v>2</v>
      </c>
      <c r="Y11023" s="6" t="s">
        <v>12489</v>
      </c>
      <c r="Z11023" s="6" t="s">
        <v>12299</v>
      </c>
      <c r="AA11023" s="6" t="s">
        <v>12299</v>
      </c>
    </row>
    <row r="11024" spans="1:27" x14ac:dyDescent="0.3">
      <c r="A11024" s="6">
        <v>22751</v>
      </c>
      <c r="B11024" s="6" t="s">
        <v>34589</v>
      </c>
      <c r="C11024" s="6" t="s">
        <v>34590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12295</v>
      </c>
      <c r="M11024" s="6">
        <v>63</v>
      </c>
      <c r="N11024" s="6" t="e">
        <f>VLOOKUP(A11024,web_archive!D:AB,18,FALSE)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34591</v>
      </c>
      <c r="V11024" s="6">
        <v>1200000</v>
      </c>
      <c r="W11024" s="6" t="s">
        <v>34588</v>
      </c>
      <c r="X11024" s="6">
        <v>2</v>
      </c>
      <c r="Y11024" s="6" t="s">
        <v>12489</v>
      </c>
      <c r="Z11024" s="6" t="s">
        <v>12299</v>
      </c>
      <c r="AA11024" s="6" t="s">
        <v>12299</v>
      </c>
    </row>
    <row r="11025" spans="1:42" x14ac:dyDescent="0.3">
      <c r="A11025" s="6">
        <v>22752</v>
      </c>
      <c r="B11025" s="6" t="s">
        <v>34592</v>
      </c>
      <c r="C11025" s="6" t="s">
        <v>34593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12295</v>
      </c>
      <c r="M11025" s="6">
        <v>63</v>
      </c>
      <c r="N11025" s="6" t="e">
        <f>VLOOKUP(A11025,web_archive!D:AB,18,FALSE)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34594</v>
      </c>
      <c r="V11025" s="6">
        <v>1200000</v>
      </c>
      <c r="W11025" s="6" t="s">
        <v>34595</v>
      </c>
      <c r="X11025" s="6" t="s">
        <v>12486</v>
      </c>
      <c r="Y11025" s="6" t="s">
        <v>12299</v>
      </c>
      <c r="Z11025" s="6" t="s">
        <v>12299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34596</v>
      </c>
      <c r="C11026" s="6" t="s">
        <v>34597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12295</v>
      </c>
      <c r="M11026" s="6">
        <v>63</v>
      </c>
      <c r="N11026" s="6" t="e">
        <f>VLOOKUP(A11026,web_archive!D:AB,18,FALSE)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34598</v>
      </c>
      <c r="V11026" s="6">
        <v>1200000</v>
      </c>
      <c r="W11026" s="6" t="s">
        <v>34595</v>
      </c>
      <c r="X11026" s="6" t="s">
        <v>12486</v>
      </c>
      <c r="Y11026" s="6" t="s">
        <v>12299</v>
      </c>
      <c r="Z11026" s="6" t="s">
        <v>12299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34599</v>
      </c>
      <c r="C11027" s="6" t="s">
        <v>34600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12295</v>
      </c>
      <c r="M11027" s="6">
        <v>63</v>
      </c>
      <c r="N11027" s="6" t="e">
        <f>VLOOKUP(A11027,web_archive!D:AB,18,FALSE)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34601</v>
      </c>
      <c r="V11027" s="6">
        <v>1200000</v>
      </c>
      <c r="W11027" s="6" t="s">
        <v>34595</v>
      </c>
      <c r="X11027" s="6" t="s">
        <v>12486</v>
      </c>
      <c r="Y11027" s="6" t="s">
        <v>12299</v>
      </c>
      <c r="Z11027" s="6" t="s">
        <v>12299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34602</v>
      </c>
      <c r="C11028" s="6" t="s">
        <v>34603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12295</v>
      </c>
      <c r="M11028" s="6">
        <v>63</v>
      </c>
      <c r="N11028" s="6" t="e">
        <f>VLOOKUP(A11028,web_archive!D:AB,18,FALSE)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34604</v>
      </c>
      <c r="V11028" s="6">
        <v>1200000</v>
      </c>
      <c r="W11028" s="6" t="s">
        <v>34605</v>
      </c>
      <c r="X11028" s="6" t="s">
        <v>12370</v>
      </c>
      <c r="Y11028" s="6" t="s">
        <v>12299</v>
      </c>
      <c r="Z11028" s="6" t="s">
        <v>12299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34606</v>
      </c>
      <c r="C11029" s="6" t="s">
        <v>34607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12295</v>
      </c>
      <c r="M11029" s="6">
        <v>63</v>
      </c>
      <c r="N11029" s="6" t="e">
        <f>VLOOKUP(A11029,web_archive!D:AB,18,FALSE)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24072</v>
      </c>
      <c r="V11029" s="6" t="s">
        <v>12368</v>
      </c>
      <c r="W11029" s="6" t="s">
        <v>12299</v>
      </c>
      <c r="X11029" s="6" t="s">
        <v>12299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34608</v>
      </c>
      <c r="C11030" s="6" t="s">
        <v>34609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12295</v>
      </c>
      <c r="M11030" s="6">
        <v>63</v>
      </c>
      <c r="N11030" s="6" t="e">
        <f>VLOOKUP(A11030,web_archive!D:AB,18,FALSE)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34610</v>
      </c>
      <c r="V11030" s="6" t="s">
        <v>34611</v>
      </c>
      <c r="W11030" s="6" t="s">
        <v>12368</v>
      </c>
      <c r="X11030" s="6" t="s">
        <v>12299</v>
      </c>
      <c r="Y11030" s="6" t="s">
        <v>12299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34612</v>
      </c>
      <c r="C11031" s="6" t="s">
        <v>34613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12295</v>
      </c>
      <c r="M11031" s="6">
        <v>63</v>
      </c>
      <c r="N11031" s="6" t="e">
        <f>VLOOKUP(A11031,web_archive!D:AB,18,FALSE)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34614</v>
      </c>
      <c r="V11031" s="6" t="s">
        <v>34615</v>
      </c>
      <c r="W11031" s="6" t="s">
        <v>12368</v>
      </c>
      <c r="X11031" s="6" t="s">
        <v>12299</v>
      </c>
      <c r="Y11031" s="6" t="s">
        <v>12299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34616</v>
      </c>
      <c r="C11032" s="6" t="s">
        <v>34617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12295</v>
      </c>
      <c r="M11032" s="6">
        <v>63</v>
      </c>
      <c r="N11032" s="6" t="e">
        <f>VLOOKUP(A11032,web_archive!D:AB,18,FALSE)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34618</v>
      </c>
      <c r="V11032" s="6" t="s">
        <v>34619</v>
      </c>
      <c r="W11032" s="6" t="s">
        <v>12368</v>
      </c>
      <c r="X11032" s="6" t="s">
        <v>12299</v>
      </c>
      <c r="Y11032" s="6" t="s">
        <v>12299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34620</v>
      </c>
      <c r="C11033" s="6" t="s">
        <v>34621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12295</v>
      </c>
      <c r="M11033" s="6">
        <v>63</v>
      </c>
      <c r="N11033" s="6" t="e">
        <f>VLOOKUP(A11033,web_archive!D:AB,18,FALSE)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34622</v>
      </c>
      <c r="V11033" s="6" t="s">
        <v>12299</v>
      </c>
      <c r="W11033" s="6" t="s">
        <v>12299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34623</v>
      </c>
      <c r="C11034" s="6" t="s">
        <v>34624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12295</v>
      </c>
      <c r="M11034" s="6">
        <v>63</v>
      </c>
      <c r="N11034" s="6" t="e">
        <f>VLOOKUP(A11034,web_archive!D:AB,18,FALSE)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34622</v>
      </c>
      <c r="V11034" s="6" t="s">
        <v>12299</v>
      </c>
      <c r="W11034" s="6" t="s">
        <v>12299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34625</v>
      </c>
      <c r="C11035" s="6" t="s">
        <v>34626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12295</v>
      </c>
      <c r="M11035" s="6">
        <v>63</v>
      </c>
      <c r="N11035" s="6" t="e">
        <f>VLOOKUP(A11035,web_archive!D:AB,18,FALSE)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34622</v>
      </c>
      <c r="V11035" s="6" t="s">
        <v>12299</v>
      </c>
      <c r="W11035" s="6" t="s">
        <v>12299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34627</v>
      </c>
      <c r="C11036" s="6" t="s">
        <v>34276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12295</v>
      </c>
      <c r="M11036" s="6">
        <v>63</v>
      </c>
      <c r="N11036" s="6" t="e">
        <f>VLOOKUP(A11036,web_archive!D:AB,18,FALSE)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34628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34629</v>
      </c>
      <c r="AN11036" s="6" t="s">
        <v>12368</v>
      </c>
      <c r="AO11036" s="6" t="s">
        <v>12299</v>
      </c>
      <c r="AP11036" s="6" t="s">
        <v>12299</v>
      </c>
    </row>
    <row r="11037" spans="1:42" x14ac:dyDescent="0.3">
      <c r="A11037" s="6">
        <v>22770</v>
      </c>
      <c r="B11037" s="6" t="s">
        <v>34630</v>
      </c>
      <c r="C11037" s="6" t="s">
        <v>34631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12295</v>
      </c>
      <c r="M11037" s="6">
        <v>63</v>
      </c>
      <c r="N11037" s="6" t="e">
        <f>VLOOKUP(A11037,web_archive!D:AB,18,FALSE)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34622</v>
      </c>
      <c r="V11037" s="6" t="s">
        <v>12299</v>
      </c>
      <c r="W11037" s="6" t="s">
        <v>12299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34632</v>
      </c>
      <c r="C11038" s="6" t="s">
        <v>34633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12295</v>
      </c>
      <c r="M11038" s="6">
        <v>63</v>
      </c>
      <c r="N11038" s="6" t="e">
        <f>VLOOKUP(A11038,web_archive!D:AB,18,FALSE)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34634</v>
      </c>
      <c r="V11038" s="6">
        <v>5000</v>
      </c>
      <c r="W11038" s="6" t="s">
        <v>12486</v>
      </c>
      <c r="X11038" s="6" t="s">
        <v>12299</v>
      </c>
      <c r="Y11038" s="6" t="s">
        <v>12299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34635</v>
      </c>
      <c r="C11039" s="6" t="s">
        <v>34636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12295</v>
      </c>
      <c r="M11039" s="6">
        <v>63</v>
      </c>
      <c r="N11039" s="6" t="e">
        <f>VLOOKUP(A11039,web_archive!D:AB,18,FALSE)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34637</v>
      </c>
      <c r="V11039" s="6">
        <v>5000</v>
      </c>
      <c r="W11039" s="6" t="s">
        <v>12486</v>
      </c>
      <c r="X11039" s="6" t="s">
        <v>12299</v>
      </c>
      <c r="Y11039" s="6" t="s">
        <v>12299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34638</v>
      </c>
      <c r="C11040" s="6" t="s">
        <v>34639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12295</v>
      </c>
      <c r="M11040" s="6">
        <v>63</v>
      </c>
      <c r="N11040" s="6" t="e">
        <f>VLOOKUP(A11040,web_archive!D:AB,18,FALSE)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12450</v>
      </c>
      <c r="V11040" s="6">
        <v>5000</v>
      </c>
      <c r="W11040" s="6" t="s">
        <v>12491</v>
      </c>
      <c r="X11040" s="6" t="s">
        <v>12299</v>
      </c>
      <c r="Y11040" s="6" t="s">
        <v>12299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34640</v>
      </c>
      <c r="C11041" s="6" t="s">
        <v>34641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12295</v>
      </c>
      <c r="M11041" s="6">
        <v>63</v>
      </c>
      <c r="N11041" s="6" t="e">
        <f>VLOOKUP(A11041,web_archive!D:AB,18,FALSE)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12463</v>
      </c>
      <c r="V11041" s="6">
        <v>5000</v>
      </c>
      <c r="W11041" s="6" t="s">
        <v>12464</v>
      </c>
      <c r="X11041" s="6" t="s">
        <v>12299</v>
      </c>
      <c r="Y11041" s="6" t="s">
        <v>12299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34642</v>
      </c>
      <c r="C11042" s="6" t="s">
        <v>34643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12295</v>
      </c>
      <c r="M11042" s="6">
        <v>63</v>
      </c>
      <c r="N11042" s="6" t="e">
        <f>VLOOKUP(A11042,web_archive!D:AB,18,FALSE)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34644</v>
      </c>
      <c r="V11042" s="6">
        <v>5000</v>
      </c>
      <c r="W11042" s="6" t="s">
        <v>12486</v>
      </c>
      <c r="X11042" s="6" t="s">
        <v>12299</v>
      </c>
      <c r="Y11042" s="6" t="s">
        <v>12299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34645</v>
      </c>
      <c r="C11043" s="6" t="s">
        <v>34646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12295</v>
      </c>
      <c r="M11043" s="6">
        <v>63</v>
      </c>
      <c r="N11043" s="6" t="e">
        <f>VLOOKUP(A11043,web_archive!D:AB,18,FALSE)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34647</v>
      </c>
      <c r="V11043" s="6">
        <v>5000</v>
      </c>
      <c r="W11043" s="6" t="s">
        <v>12486</v>
      </c>
      <c r="X11043" s="6" t="s">
        <v>12299</v>
      </c>
      <c r="Y11043" s="6" t="s">
        <v>12299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34648</v>
      </c>
      <c r="C11044" s="6" t="s">
        <v>34649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12295</v>
      </c>
      <c r="M11044" s="6">
        <v>63</v>
      </c>
      <c r="N11044" s="6" t="e">
        <f>VLOOKUP(A11044,web_archive!D:AB,18,FALSE)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34650</v>
      </c>
      <c r="V11044" s="6" t="s">
        <v>12299</v>
      </c>
      <c r="W11044" s="6" t="s">
        <v>12299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34651</v>
      </c>
      <c r="C11045" s="6" t="s">
        <v>34652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12295</v>
      </c>
      <c r="M11045" s="6">
        <v>63</v>
      </c>
      <c r="N11045" s="6" t="e">
        <f>VLOOKUP(A11045,web_archive!D:AB,18,FALSE)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23978</v>
      </c>
      <c r="V11045" s="6" t="s">
        <v>34653</v>
      </c>
      <c r="W11045" s="6" t="s">
        <v>12299</v>
      </c>
      <c r="X11045" s="6" t="s">
        <v>12299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34654</v>
      </c>
      <c r="C11046" s="6" t="s">
        <v>34655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12295</v>
      </c>
      <c r="M11046" s="6">
        <v>63</v>
      </c>
      <c r="N11046" s="6" t="e">
        <f>VLOOKUP(A11046,web_archive!D:AB,18,FALSE)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23978</v>
      </c>
      <c r="V11046" s="6" t="s">
        <v>34656</v>
      </c>
      <c r="W11046" s="6" t="s">
        <v>12299</v>
      </c>
      <c r="X11046" s="6" t="s">
        <v>12299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34657</v>
      </c>
      <c r="C11047" s="6" t="s">
        <v>34658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12295</v>
      </c>
      <c r="M11047" s="6">
        <v>63</v>
      </c>
      <c r="N11047" s="6" t="e">
        <f>VLOOKUP(A11047,web_archive!D:AB,18,FALSE)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23978</v>
      </c>
      <c r="V11047" s="6" t="s">
        <v>27699</v>
      </c>
      <c r="W11047" s="6" t="s">
        <v>34659</v>
      </c>
      <c r="X11047" s="6" t="s">
        <v>12299</v>
      </c>
      <c r="Y11047" s="6" t="s">
        <v>12299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34660</v>
      </c>
      <c r="C11048" s="6" t="s">
        <v>34661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12295</v>
      </c>
      <c r="M11048" s="6">
        <v>63</v>
      </c>
      <c r="N11048" s="6" t="e">
        <f>VLOOKUP(A11048,web_archive!D:AB,18,FALSE)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23978</v>
      </c>
      <c r="V11048" s="6" t="s">
        <v>34662</v>
      </c>
      <c r="W11048" s="6" t="s">
        <v>34663</v>
      </c>
      <c r="X11048" s="6" t="s">
        <v>34664</v>
      </c>
      <c r="Y11048" s="6" t="s">
        <v>12299</v>
      </c>
      <c r="Z11048" s="6" t="s">
        <v>12299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34665</v>
      </c>
      <c r="C11049" s="6" t="s">
        <v>34666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VLOOKUP(A11049,web_archive!D:AB,18,FALSE)</f>
        <v>#N/A</v>
      </c>
      <c r="O11049" s="6"/>
      <c r="P11049" s="6"/>
      <c r="Q11049" s="6"/>
      <c r="R11049" s="6"/>
      <c r="S11049" s="6"/>
      <c r="T11049" s="6"/>
      <c r="U11049" s="6" t="s">
        <v>12299</v>
      </c>
      <c r="V11049" s="6" t="s">
        <v>12299</v>
      </c>
      <c r="W11049" s="6" t="s">
        <v>12299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34667</v>
      </c>
      <c r="C11050" s="6" t="s">
        <v>34668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VLOOKUP(A11050,web_archive!D:AB,18,FALSE)</f>
        <v>#N/A</v>
      </c>
      <c r="O11050" s="6"/>
      <c r="P11050" s="6"/>
      <c r="Q11050" s="6"/>
      <c r="R11050" s="6"/>
      <c r="S11050" s="6"/>
      <c r="T11050" s="6"/>
      <c r="U11050" s="6" t="s">
        <v>12299</v>
      </c>
      <c r="V11050" s="6" t="s">
        <v>12299</v>
      </c>
      <c r="W11050" s="6" t="s">
        <v>12299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34669</v>
      </c>
      <c r="C11051" s="6" t="s">
        <v>34670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12295</v>
      </c>
      <c r="M11051" s="6">
        <v>63</v>
      </c>
      <c r="N11051" s="6" t="e">
        <f>VLOOKUP(A11051,web_archive!D:AB,18,FALSE)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22894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34671</v>
      </c>
      <c r="AB11051" s="6" t="s">
        <v>12368</v>
      </c>
      <c r="AC11051" s="6" t="s">
        <v>12299</v>
      </c>
      <c r="AD11051" s="6" t="s">
        <v>12299</v>
      </c>
      <c r="AE11051" s="6"/>
      <c r="AF11051" s="6"/>
    </row>
    <row r="11052" spans="1:32" x14ac:dyDescent="0.3">
      <c r="A11052" s="6">
        <v>22813</v>
      </c>
      <c r="B11052" s="6" t="s">
        <v>34672</v>
      </c>
      <c r="C11052" s="6" t="s">
        <v>34673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12295</v>
      </c>
      <c r="M11052" s="6">
        <v>63</v>
      </c>
      <c r="N11052" s="6" t="e">
        <f>VLOOKUP(A11052,web_archive!D:AB,18,FALSE)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22894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34674</v>
      </c>
      <c r="AB11052" s="6" t="s">
        <v>12368</v>
      </c>
      <c r="AC11052" s="6" t="s">
        <v>12299</v>
      </c>
      <c r="AD11052" s="6" t="s">
        <v>12299</v>
      </c>
      <c r="AE11052" s="6"/>
      <c r="AF11052" s="6"/>
    </row>
    <row r="11053" spans="1:32" x14ac:dyDescent="0.3">
      <c r="A11053" s="6">
        <v>22814</v>
      </c>
      <c r="B11053" s="6" t="s">
        <v>34675</v>
      </c>
      <c r="C11053" s="6" t="s">
        <v>34676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VLOOKUP(A11053,web_archive!D:AB,18,FALSE)</f>
        <v>#N/A</v>
      </c>
      <c r="O11053" s="6"/>
      <c r="P11053" s="6"/>
      <c r="Q11053" s="6"/>
      <c r="R11053" s="6"/>
      <c r="S11053" s="6"/>
      <c r="T11053" s="6"/>
      <c r="U11053" s="6" t="s">
        <v>12299</v>
      </c>
      <c r="V11053" s="6" t="s">
        <v>12299</v>
      </c>
      <c r="W11053" s="6" t="s">
        <v>12299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34677</v>
      </c>
      <c r="C11054" s="6" t="s">
        <v>34678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VLOOKUP(A11054,web_archive!D:AB,18,FALSE)</f>
        <v>#N/A</v>
      </c>
      <c r="O11054" s="6"/>
      <c r="P11054" s="6"/>
      <c r="Q11054" s="6"/>
      <c r="R11054" s="6"/>
      <c r="S11054" s="6"/>
      <c r="T11054" s="6"/>
      <c r="U11054" s="6" t="s">
        <v>28274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34679</v>
      </c>
      <c r="AA11054" s="6">
        <v>19882</v>
      </c>
      <c r="AB11054" s="6">
        <v>17474</v>
      </c>
      <c r="AC11054" s="6" t="s">
        <v>34671</v>
      </c>
      <c r="AD11054" s="6" t="s">
        <v>15504</v>
      </c>
      <c r="AE11054" s="6" t="s">
        <v>12299</v>
      </c>
      <c r="AF11054" s="6" t="s">
        <v>12299</v>
      </c>
    </row>
    <row r="11055" spans="1:32" x14ac:dyDescent="0.3">
      <c r="A11055" s="6">
        <v>22826</v>
      </c>
      <c r="B11055" s="6" t="s">
        <v>34680</v>
      </c>
      <c r="C11055" s="6" t="s">
        <v>34681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VLOOKUP(A11055,web_archive!D:AB,18,FALSE)</f>
        <v>#N/A</v>
      </c>
      <c r="O11055" s="6"/>
      <c r="P11055" s="6"/>
      <c r="Q11055" s="6"/>
      <c r="R11055" s="6"/>
      <c r="S11055" s="6"/>
      <c r="T11055" s="6"/>
      <c r="U11055" s="6" t="s">
        <v>12299</v>
      </c>
      <c r="V11055" s="6" t="s">
        <v>12299</v>
      </c>
      <c r="W11055" s="6" t="s">
        <v>12299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34682</v>
      </c>
      <c r="C11056" s="6" t="s">
        <v>34683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VLOOKUP(A11056,web_archive!D:AB,18,FALSE)</f>
        <v>#N/A</v>
      </c>
      <c r="O11056" s="6"/>
      <c r="P11056" s="6"/>
      <c r="Q11056" s="6"/>
      <c r="R11056" s="6"/>
      <c r="S11056" s="6"/>
      <c r="T11056" s="6"/>
      <c r="U11056" s="6" t="s">
        <v>34622</v>
      </c>
      <c r="V11056" s="6" t="s">
        <v>12299</v>
      </c>
      <c r="W11056" s="6" t="s">
        <v>12299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34684</v>
      </c>
      <c r="C11057" s="6" t="s">
        <v>34685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12295</v>
      </c>
      <c r="M11057" s="6">
        <v>63</v>
      </c>
      <c r="N11057" s="6" t="e">
        <f>VLOOKUP(A11057,web_archive!D:AB,18,FALSE)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22894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34686</v>
      </c>
      <c r="AB11057" s="6" t="s">
        <v>34687</v>
      </c>
      <c r="AC11057" s="6" t="s">
        <v>12368</v>
      </c>
      <c r="AD11057" s="6" t="s">
        <v>12299</v>
      </c>
      <c r="AE11057" s="6" t="s">
        <v>12299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34688</v>
      </c>
      <c r="C11058" s="6" t="s">
        <v>34689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12295</v>
      </c>
      <c r="M11058" s="6">
        <v>63</v>
      </c>
      <c r="N11058" s="6" t="e">
        <f>VLOOKUP(A11058,web_archive!D:AB,18,FALSE)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22894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34690</v>
      </c>
      <c r="AK11058" s="6" t="s">
        <v>12368</v>
      </c>
      <c r="AL11058" s="6" t="s">
        <v>12299</v>
      </c>
      <c r="AM11058" s="6" t="s">
        <v>12299</v>
      </c>
    </row>
    <row r="11059" spans="1:39" x14ac:dyDescent="0.3">
      <c r="A11059" s="6">
        <v>22837</v>
      </c>
      <c r="B11059" s="6" t="s">
        <v>34691</v>
      </c>
      <c r="C11059" s="6" t="s">
        <v>34692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12295</v>
      </c>
      <c r="M11059" s="6">
        <v>63</v>
      </c>
      <c r="N11059" s="6" t="e">
        <f>VLOOKUP(A11059,web_archive!D:AB,18,FALSE)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34693</v>
      </c>
      <c r="V11059" s="6" t="s">
        <v>12491</v>
      </c>
      <c r="W11059" s="6" t="s">
        <v>12299</v>
      </c>
      <c r="X11059" s="6" t="s">
        <v>12299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34694</v>
      </c>
      <c r="C11060" s="6" t="s">
        <v>34695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12295</v>
      </c>
      <c r="M11060" s="6">
        <v>63</v>
      </c>
      <c r="N11060" s="6" t="e">
        <f>VLOOKUP(A11060,web_archive!D:AB,18,FALSE)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34696</v>
      </c>
      <c r="V11060" s="6" t="s">
        <v>12299</v>
      </c>
      <c r="W11060" s="6" t="s">
        <v>12299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34697</v>
      </c>
      <c r="C11061" s="6" t="s">
        <v>34698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12295</v>
      </c>
      <c r="M11061" s="6">
        <v>63</v>
      </c>
      <c r="N11061" s="6" t="e">
        <f>VLOOKUP(A11061,web_archive!D:AB,18,FALSE)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22894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34686</v>
      </c>
      <c r="AB11061" s="6" t="s">
        <v>34699</v>
      </c>
      <c r="AC11061" s="6" t="s">
        <v>12368</v>
      </c>
      <c r="AD11061" s="6" t="s">
        <v>12299</v>
      </c>
      <c r="AE11061" s="6" t="s">
        <v>12299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34700</v>
      </c>
      <c r="C11062" s="6" t="s">
        <v>34701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12295</v>
      </c>
      <c r="M11062" s="6">
        <v>63</v>
      </c>
      <c r="N11062" s="6" t="e">
        <f>VLOOKUP(A11062,web_archive!D:AB,18,FALSE)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34702</v>
      </c>
      <c r="V11062" s="6" t="s">
        <v>28974</v>
      </c>
      <c r="W11062" s="6" t="s">
        <v>12681</v>
      </c>
      <c r="X11062" s="6" t="s">
        <v>12820</v>
      </c>
      <c r="Y11062" s="6" t="s">
        <v>12299</v>
      </c>
      <c r="Z11062" s="6" t="s">
        <v>12299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34703</v>
      </c>
      <c r="C11063" s="6" t="s">
        <v>34704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VLOOKUP(A11063,web_archive!D:AB,18,FALSE)</f>
        <v>#N/A</v>
      </c>
      <c r="O11063" s="6"/>
      <c r="P11063" s="6"/>
      <c r="Q11063" s="6"/>
      <c r="R11063" s="6"/>
      <c r="S11063" s="6"/>
      <c r="T11063" s="6"/>
      <c r="U11063" s="6" t="s">
        <v>34622</v>
      </c>
      <c r="V11063" s="6" t="s">
        <v>12299</v>
      </c>
      <c r="W11063" s="6" t="s">
        <v>12299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34705</v>
      </c>
      <c r="C11064" s="6" t="s">
        <v>34706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12295</v>
      </c>
      <c r="M11064" s="6">
        <v>63</v>
      </c>
      <c r="N11064" s="6" t="e">
        <f>VLOOKUP(A11064,web_archive!D:AB,18,FALSE)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22894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34707</v>
      </c>
      <c r="AJ11064" s="6" t="s">
        <v>12368</v>
      </c>
      <c r="AK11064" s="6" t="s">
        <v>12299</v>
      </c>
      <c r="AL11064" s="6" t="s">
        <v>12299</v>
      </c>
      <c r="AM11064" s="6"/>
    </row>
    <row r="11065" spans="1:39" x14ac:dyDescent="0.3">
      <c r="A11065" s="6">
        <v>22846</v>
      </c>
      <c r="B11065" s="6" t="s">
        <v>34708</v>
      </c>
      <c r="C11065" s="6" t="s">
        <v>16566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12295</v>
      </c>
      <c r="M11065" s="6">
        <v>63</v>
      </c>
      <c r="N11065" s="6" t="e">
        <f>VLOOKUP(A11065,web_archive!D:AB,18,FALSE)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34709</v>
      </c>
      <c r="V11065" s="6">
        <v>50</v>
      </c>
      <c r="W11065" s="6" t="s">
        <v>14554</v>
      </c>
      <c r="X11065" s="6" t="s">
        <v>12820</v>
      </c>
      <c r="Y11065" s="6" t="s">
        <v>12299</v>
      </c>
      <c r="Z11065" s="6" t="s">
        <v>12299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34710</v>
      </c>
      <c r="C11066" s="6" t="s">
        <v>34711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12295</v>
      </c>
      <c r="M11066" s="6">
        <v>63</v>
      </c>
      <c r="N11066" s="6" t="e">
        <f>VLOOKUP(A11066,web_archive!D:AB,18,FALSE)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34712</v>
      </c>
      <c r="V11066" s="6">
        <v>159</v>
      </c>
      <c r="W11066" s="6" t="s">
        <v>34713</v>
      </c>
      <c r="X11066" s="6" t="s">
        <v>12299</v>
      </c>
      <c r="Y11066" s="6" t="s">
        <v>12299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34714</v>
      </c>
      <c r="C11067" s="6" t="s">
        <v>34715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12295</v>
      </c>
      <c r="M11067" s="6">
        <v>63</v>
      </c>
      <c r="N11067" s="6" t="e">
        <f>VLOOKUP(A11067,web_archive!D:AB,18,FALSE)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34716</v>
      </c>
      <c r="V11067" s="6">
        <v>0</v>
      </c>
      <c r="W11067" s="6" t="s">
        <v>34717</v>
      </c>
      <c r="X11067" s="6" t="s">
        <v>12299</v>
      </c>
      <c r="Y11067" s="6" t="s">
        <v>12299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34718</v>
      </c>
      <c r="C11068" s="6" t="s">
        <v>34719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12295</v>
      </c>
      <c r="M11068" s="6">
        <v>63</v>
      </c>
      <c r="N11068" s="6" t="e">
        <f>VLOOKUP(A11068,web_archive!D:AB,18,FALSE)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34720</v>
      </c>
      <c r="V11068" s="6">
        <v>155</v>
      </c>
      <c r="W11068" s="6" t="s">
        <v>34721</v>
      </c>
      <c r="X11068" s="6" t="s">
        <v>12299</v>
      </c>
      <c r="Y11068" s="6" t="s">
        <v>12299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34722</v>
      </c>
      <c r="C11069" s="6" t="s">
        <v>34392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12295</v>
      </c>
      <c r="M11069" s="6">
        <v>63</v>
      </c>
      <c r="N11069" s="6" t="e">
        <f>VLOOKUP(A11069,web_archive!D:AB,18,FALSE)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34393</v>
      </c>
      <c r="V11069" s="6" t="s">
        <v>25841</v>
      </c>
      <c r="W11069" s="6" t="s">
        <v>12299</v>
      </c>
      <c r="X11069" s="6" t="s">
        <v>12299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34723</v>
      </c>
      <c r="C11070" s="6" t="s">
        <v>34395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12295</v>
      </c>
      <c r="M11070" s="6">
        <v>63</v>
      </c>
      <c r="N11070" s="6" t="e">
        <f>VLOOKUP(A11070,web_archive!D:AB,18,FALSE)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34396</v>
      </c>
      <c r="V11070" s="6" t="s">
        <v>12600</v>
      </c>
      <c r="W11070" s="6" t="s">
        <v>12299</v>
      </c>
      <c r="X11070" s="6" t="s">
        <v>12299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34724</v>
      </c>
      <c r="C11071" s="6" t="s">
        <v>34469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12295</v>
      </c>
      <c r="M11071" s="6">
        <v>63</v>
      </c>
      <c r="N11071" s="6" t="e">
        <f>VLOOKUP(A11071,web_archive!D:AB,18,FALSE)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34470</v>
      </c>
      <c r="V11071" s="6" t="s">
        <v>12299</v>
      </c>
      <c r="W11071" s="6" t="s">
        <v>12299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34725</v>
      </c>
      <c r="C11072" s="6" t="s">
        <v>34472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12295</v>
      </c>
      <c r="M11072" s="6">
        <v>63</v>
      </c>
      <c r="N11072" s="6" t="e">
        <f>VLOOKUP(A11072,web_archive!D:AB,18,FALSE)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34473</v>
      </c>
      <c r="V11072" s="6">
        <v>2566</v>
      </c>
      <c r="W11072" s="6">
        <v>2856</v>
      </c>
      <c r="X11072" s="6">
        <v>2857</v>
      </c>
      <c r="Y11072" s="6" t="s">
        <v>34474</v>
      </c>
      <c r="Z11072" s="6" t="s">
        <v>26242</v>
      </c>
      <c r="AA11072" s="6" t="s">
        <v>12299</v>
      </c>
      <c r="AB11072" s="6" t="s">
        <v>12299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34726</v>
      </c>
      <c r="C11073" s="6" t="s">
        <v>34476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12295</v>
      </c>
      <c r="M11073" s="6">
        <v>63</v>
      </c>
      <c r="N11073" s="6" t="e">
        <f>VLOOKUP(A11073,web_archive!D:AB,18,FALSE)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34477</v>
      </c>
      <c r="V11073" s="6" t="s">
        <v>12600</v>
      </c>
      <c r="W11073" s="6" t="s">
        <v>12299</v>
      </c>
      <c r="X11073" s="6" t="s">
        <v>12299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34727</v>
      </c>
      <c r="C11074" s="6" t="s">
        <v>34479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12295</v>
      </c>
      <c r="M11074" s="6">
        <v>63</v>
      </c>
      <c r="N11074" s="6" t="e">
        <f>VLOOKUP(A11074,web_archive!D:AB,18,FALSE)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34480</v>
      </c>
      <c r="V11074" s="6" t="s">
        <v>12299</v>
      </c>
      <c r="W11074" s="6" t="s">
        <v>12299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34728</v>
      </c>
      <c r="C11075" s="6" t="s">
        <v>34550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12295</v>
      </c>
      <c r="M11075" s="6">
        <v>63</v>
      </c>
      <c r="N11075" s="6" t="e">
        <f>VLOOKUP(A11075,web_archive!D:AB,18,FALSE)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34551</v>
      </c>
      <c r="V11075" s="6" t="s">
        <v>12368</v>
      </c>
      <c r="W11075" s="6" t="s">
        <v>12299</v>
      </c>
      <c r="X11075" s="6" t="s">
        <v>12299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34729</v>
      </c>
      <c r="C11076" s="6" t="s">
        <v>34607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12295</v>
      </c>
      <c r="M11076" s="6">
        <v>63</v>
      </c>
      <c r="N11076" s="6" t="e">
        <f>VLOOKUP(A11076,web_archive!D:AB,18,FALSE)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24072</v>
      </c>
      <c r="V11076" s="6" t="s">
        <v>12368</v>
      </c>
      <c r="W11076" s="6" t="s">
        <v>12299</v>
      </c>
      <c r="X11076" s="6" t="s">
        <v>12299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34730</v>
      </c>
      <c r="C11077" s="6" t="s">
        <v>34731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12295</v>
      </c>
      <c r="M11077" s="6">
        <v>63</v>
      </c>
      <c r="N11077" s="6" t="e">
        <f>VLOOKUP(A11077,web_archive!D:AB,18,FALSE)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34470</v>
      </c>
      <c r="V11077" s="6" t="s">
        <v>12299</v>
      </c>
      <c r="W11077" s="6" t="s">
        <v>12299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34732</v>
      </c>
      <c r="C11078" s="6" t="s">
        <v>34733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12295</v>
      </c>
      <c r="M11078" s="6">
        <v>63</v>
      </c>
      <c r="N11078" s="6" t="e">
        <f>VLOOKUP(A11078,web_archive!D:AB,18,FALSE)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34734</v>
      </c>
      <c r="V11078" s="6" t="s">
        <v>12491</v>
      </c>
      <c r="W11078" s="6" t="s">
        <v>12299</v>
      </c>
      <c r="X11078" s="6" t="s">
        <v>12299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34735</v>
      </c>
      <c r="C11079" s="6" t="s">
        <v>34736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12295</v>
      </c>
      <c r="M11079" s="6">
        <v>63</v>
      </c>
      <c r="N11079" s="6" t="e">
        <f>VLOOKUP(A11079,web_archive!D:AB,18,FALSE)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34473</v>
      </c>
      <c r="V11079" s="6">
        <v>2566</v>
      </c>
      <c r="W11079" s="6">
        <v>2856</v>
      </c>
      <c r="X11079" s="6">
        <v>2857</v>
      </c>
      <c r="Y11079" s="6" t="s">
        <v>34474</v>
      </c>
      <c r="Z11079" s="6" t="s">
        <v>26242</v>
      </c>
      <c r="AA11079" s="6" t="s">
        <v>12299</v>
      </c>
      <c r="AB11079" s="6" t="s">
        <v>12299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34737</v>
      </c>
      <c r="C11080" s="6" t="s">
        <v>34738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12295</v>
      </c>
      <c r="M11080" s="6">
        <v>63</v>
      </c>
      <c r="N11080" s="6" t="e">
        <f>VLOOKUP(A11080,web_archive!D:AB,18,FALSE)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34739</v>
      </c>
      <c r="V11080" s="6" t="s">
        <v>12489</v>
      </c>
      <c r="W11080" s="6" t="s">
        <v>12299</v>
      </c>
      <c r="X11080" s="6" t="s">
        <v>12299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34740</v>
      </c>
      <c r="C11081" s="6" t="s">
        <v>34741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12295</v>
      </c>
      <c r="M11081" s="6">
        <v>63</v>
      </c>
      <c r="N11081" s="6" t="e">
        <f>VLOOKUP(A11081,web_archive!D:AB,18,FALSE)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22894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34742</v>
      </c>
      <c r="AF11081" s="6" t="s">
        <v>12368</v>
      </c>
      <c r="AG11081" s="6" t="s">
        <v>12299</v>
      </c>
      <c r="AH11081" s="6" t="s">
        <v>12299</v>
      </c>
    </row>
    <row r="11082" spans="1:34" x14ac:dyDescent="0.3">
      <c r="A11082" s="6">
        <v>22869</v>
      </c>
      <c r="B11082" s="6" t="s">
        <v>34743</v>
      </c>
      <c r="C11082" s="6" t="s">
        <v>34744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12295</v>
      </c>
      <c r="M11082" s="6">
        <v>63</v>
      </c>
      <c r="N11082" s="6" t="e">
        <f>VLOOKUP(A11082,web_archive!D:AB,18,FALSE)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12475</v>
      </c>
      <c r="V11082" s="6" t="s">
        <v>12299</v>
      </c>
      <c r="W11082" s="6" t="s">
        <v>12299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34745</v>
      </c>
      <c r="C11083" s="6" t="s">
        <v>34746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VLOOKUP(A11083,web_archive!D:AB,18,FALSE)</f>
        <v>#N/A</v>
      </c>
      <c r="O11083" s="6"/>
      <c r="P11083" s="6"/>
      <c r="Q11083" s="6"/>
      <c r="R11083" s="6"/>
      <c r="S11083" s="6"/>
      <c r="T11083" s="6"/>
      <c r="U11083" s="6" t="s">
        <v>12299</v>
      </c>
      <c r="V11083" s="6" t="s">
        <v>12299</v>
      </c>
      <c r="W11083" s="6" t="s">
        <v>12299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34747</v>
      </c>
      <c r="C11084" s="6" t="s">
        <v>34748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12295</v>
      </c>
      <c r="M11084" s="6">
        <v>63</v>
      </c>
      <c r="N11084" s="6" t="e">
        <f>VLOOKUP(A11084,web_archive!D:AB,18,FALSE)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22894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34749</v>
      </c>
      <c r="AE11084" s="6" t="s">
        <v>12368</v>
      </c>
      <c r="AF11084" s="6" t="s">
        <v>12299</v>
      </c>
      <c r="AG11084" s="6" t="s">
        <v>12299</v>
      </c>
      <c r="AH11084" s="6"/>
    </row>
    <row r="11085" spans="1:34" x14ac:dyDescent="0.3">
      <c r="A11085" s="6">
        <v>22874</v>
      </c>
      <c r="B11085" s="6" t="s">
        <v>34750</v>
      </c>
      <c r="C11085" s="6" t="s">
        <v>34751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12295</v>
      </c>
      <c r="M11085" s="6">
        <v>63</v>
      </c>
      <c r="N11085" s="6" t="e">
        <f>VLOOKUP(A11085,web_archive!D:AB,18,FALSE)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34622</v>
      </c>
      <c r="V11085" s="6" t="s">
        <v>12299</v>
      </c>
      <c r="W11085" s="6" t="s">
        <v>12299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34752</v>
      </c>
      <c r="C11086" s="6" t="s">
        <v>34753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VLOOKUP(A11086,web_archive!D:AB,18,FALSE)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13638</v>
      </c>
      <c r="V11086" s="6" t="s">
        <v>34754</v>
      </c>
      <c r="W11086" s="6" t="s">
        <v>12299</v>
      </c>
      <c r="X11086" s="6" t="s">
        <v>12299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34755</v>
      </c>
      <c r="C11087" s="6" t="s">
        <v>34756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VLOOKUP(A11087,web_archive!D:AB,18,FALSE)</f>
        <v>#N/A</v>
      </c>
      <c r="O11087" s="6"/>
      <c r="P11087" s="6"/>
      <c r="Q11087" s="6"/>
      <c r="R11087" s="6"/>
      <c r="S11087" s="6"/>
      <c r="T11087" s="6"/>
      <c r="U11087" s="6" t="s">
        <v>34757</v>
      </c>
      <c r="V11087" s="6" t="s">
        <v>34758</v>
      </c>
      <c r="W11087" s="6" t="s">
        <v>12299</v>
      </c>
      <c r="X11087" s="6" t="s">
        <v>12299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34759</v>
      </c>
      <c r="C11088" s="6" t="s">
        <v>34760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12295</v>
      </c>
      <c r="M11088" s="6">
        <v>63</v>
      </c>
      <c r="N11088" s="6" t="e">
        <f>VLOOKUP(A11088,web_archive!D:AB,18,FALSE)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34761</v>
      </c>
      <c r="V11088" s="6" t="s">
        <v>12299</v>
      </c>
      <c r="W11088" s="6" t="s">
        <v>12299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34762</v>
      </c>
      <c r="C11089" s="6" t="s">
        <v>34763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12295</v>
      </c>
      <c r="M11089" s="6">
        <v>63</v>
      </c>
      <c r="N11089" s="6" t="e">
        <f>VLOOKUP(A11089,web_archive!D:AB,18,FALSE)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12465</v>
      </c>
      <c r="V11089" s="6" t="s">
        <v>12489</v>
      </c>
      <c r="W11089" s="6" t="s">
        <v>12299</v>
      </c>
      <c r="X11089" s="6" t="s">
        <v>12299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34764</v>
      </c>
      <c r="C11090" s="6" t="s">
        <v>34731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12295</v>
      </c>
      <c r="M11090" s="6">
        <v>63</v>
      </c>
      <c r="N11090" s="6" t="e">
        <f>VLOOKUP(A11090,web_archive!D:AB,18,FALSE)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34470</v>
      </c>
      <c r="V11090" s="6" t="s">
        <v>12299</v>
      </c>
      <c r="W11090" s="6" t="s">
        <v>12299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34765</v>
      </c>
      <c r="C11091" s="6" t="s">
        <v>34733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12295</v>
      </c>
      <c r="M11091" s="6">
        <v>63</v>
      </c>
      <c r="N11091" s="6" t="e">
        <f>VLOOKUP(A11091,web_archive!D:AB,18,FALSE)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34734</v>
      </c>
      <c r="V11091" s="6" t="s">
        <v>12491</v>
      </c>
      <c r="W11091" s="6" t="s">
        <v>12299</v>
      </c>
      <c r="X11091" s="6" t="s">
        <v>12299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34766</v>
      </c>
      <c r="C11092" s="6" t="s">
        <v>34736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12295</v>
      </c>
      <c r="M11092" s="6">
        <v>63</v>
      </c>
      <c r="N11092" s="6" t="e">
        <f>VLOOKUP(A11092,web_archive!D:AB,18,FALSE)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34473</v>
      </c>
      <c r="V11092" s="6">
        <v>2566</v>
      </c>
      <c r="W11092" s="6">
        <v>2856</v>
      </c>
      <c r="X11092" s="6">
        <v>2857</v>
      </c>
      <c r="Y11092" s="6" t="s">
        <v>34474</v>
      </c>
      <c r="Z11092" s="6" t="s">
        <v>26242</v>
      </c>
      <c r="AA11092" s="6" t="s">
        <v>12299</v>
      </c>
      <c r="AB11092" s="6" t="s">
        <v>12299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34767</v>
      </c>
      <c r="C11093" s="6" t="s">
        <v>34738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12295</v>
      </c>
      <c r="M11093" s="6">
        <v>63</v>
      </c>
      <c r="N11093" s="6" t="e">
        <f>VLOOKUP(A11093,web_archive!D:AB,18,FALSE)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34739</v>
      </c>
      <c r="V11093" s="6" t="s">
        <v>12489</v>
      </c>
      <c r="W11093" s="6" t="s">
        <v>12299</v>
      </c>
      <c r="X11093" s="6" t="s">
        <v>12299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34768</v>
      </c>
      <c r="C11094" s="6" t="s">
        <v>34769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12295</v>
      </c>
      <c r="M11094" s="6">
        <v>63</v>
      </c>
      <c r="N11094" s="6" t="e">
        <f>VLOOKUP(A11094,web_archive!D:AB,18,FALSE)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34770</v>
      </c>
      <c r="V11094" s="6" t="s">
        <v>34771</v>
      </c>
      <c r="W11094" s="6">
        <v>6230</v>
      </c>
      <c r="X11094" s="6">
        <v>6234</v>
      </c>
      <c r="Y11094" s="6" t="s">
        <v>34772</v>
      </c>
      <c r="Z11094" s="6" t="s">
        <v>12368</v>
      </c>
      <c r="AA11094" s="6" t="s">
        <v>12299</v>
      </c>
      <c r="AB11094" s="6" t="s">
        <v>12299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34773</v>
      </c>
      <c r="C11095" s="6" t="s">
        <v>34774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12295</v>
      </c>
      <c r="M11095" s="6">
        <v>63</v>
      </c>
      <c r="N11095" s="6" t="e">
        <f>VLOOKUP(A11095,web_archive!D:AB,18,FALSE)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22894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28384</v>
      </c>
      <c r="AD11095" s="6" t="s">
        <v>12368</v>
      </c>
      <c r="AE11095" s="6" t="s">
        <v>12299</v>
      </c>
      <c r="AF11095" s="6" t="s">
        <v>12299</v>
      </c>
    </row>
    <row r="11096" spans="1:32" x14ac:dyDescent="0.3">
      <c r="A11096" s="6">
        <v>22893</v>
      </c>
      <c r="B11096" s="6" t="s">
        <v>34775</v>
      </c>
      <c r="C11096" s="6" t="s">
        <v>34776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12295</v>
      </c>
      <c r="M11096" s="6">
        <v>63</v>
      </c>
      <c r="N11096" s="6" t="e">
        <f>VLOOKUP(A11096,web_archive!D:AB,18,FALSE)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34777</v>
      </c>
      <c r="V11096" s="6" t="s">
        <v>12299</v>
      </c>
      <c r="W11096" s="6" t="s">
        <v>12299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34778</v>
      </c>
      <c r="C11097" s="6" t="s">
        <v>34779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12295</v>
      </c>
      <c r="M11097" s="6">
        <v>63</v>
      </c>
      <c r="N11097" s="6" t="e">
        <f>VLOOKUP(A11097,web_archive!D:AB,18,FALSE)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23081</v>
      </c>
      <c r="V11097" s="6" t="s">
        <v>12299</v>
      </c>
      <c r="W11097" s="6" t="s">
        <v>12299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34780</v>
      </c>
      <c r="C11098" s="6" t="s">
        <v>34781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12295</v>
      </c>
      <c r="M11098" s="6">
        <v>63</v>
      </c>
      <c r="N11098" s="6" t="e">
        <f>VLOOKUP(A11098,web_archive!D:AB,18,FALSE)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34782</v>
      </c>
      <c r="V11098" s="6" t="s">
        <v>34783</v>
      </c>
      <c r="W11098" s="6" t="s">
        <v>12299</v>
      </c>
      <c r="X11098" s="6" t="s">
        <v>12299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34784</v>
      </c>
      <c r="C11099" s="6" t="s">
        <v>34785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12295</v>
      </c>
      <c r="M11099" s="6">
        <v>63</v>
      </c>
      <c r="N11099" s="6" t="e">
        <f>VLOOKUP(A11099,web_archive!D:AB,18,FALSE)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34782</v>
      </c>
      <c r="V11099" s="6" t="s">
        <v>34783</v>
      </c>
      <c r="W11099" s="6" t="s">
        <v>12299</v>
      </c>
      <c r="X11099" s="6" t="s">
        <v>12299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34786</v>
      </c>
      <c r="C11100" s="6" t="s">
        <v>34787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12295</v>
      </c>
      <c r="M11100" s="6">
        <v>63</v>
      </c>
      <c r="N11100" s="6" t="e">
        <f>VLOOKUP(A11100,web_archive!D:AB,18,FALSE)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23899</v>
      </c>
      <c r="V11100" s="6" t="s">
        <v>34788</v>
      </c>
      <c r="W11100" s="6" t="s">
        <v>12298</v>
      </c>
      <c r="X11100" s="6" t="s">
        <v>12299</v>
      </c>
      <c r="Y11100" s="6" t="s">
        <v>12299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34789</v>
      </c>
      <c r="C11101" s="6" t="s">
        <v>34790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12295</v>
      </c>
      <c r="M11101" s="6">
        <v>63</v>
      </c>
      <c r="N11101" s="6" t="e">
        <f>VLOOKUP(A11101,web_archive!D:AB,18,FALSE)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34791</v>
      </c>
      <c r="V11101" s="6" t="s">
        <v>12299</v>
      </c>
      <c r="W11101" s="6" t="s">
        <v>12299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34792</v>
      </c>
      <c r="C11102" s="6" t="s">
        <v>34793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12295</v>
      </c>
      <c r="M11102" s="6">
        <v>63</v>
      </c>
      <c r="N11102" s="6" t="e">
        <f>VLOOKUP(A11102,web_archive!D:AB,18,FALSE)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22894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34794</v>
      </c>
      <c r="AC11102" s="6" t="s">
        <v>12368</v>
      </c>
      <c r="AD11102" s="6" t="s">
        <v>12299</v>
      </c>
      <c r="AE11102" s="6" t="s">
        <v>12299</v>
      </c>
      <c r="AF11102" s="6"/>
    </row>
    <row r="11103" spans="1:32" x14ac:dyDescent="0.3">
      <c r="A11103" s="6">
        <v>22984</v>
      </c>
      <c r="B11103" s="6" t="s">
        <v>34795</v>
      </c>
      <c r="C11103" s="6" t="s">
        <v>34796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12295</v>
      </c>
      <c r="M11103" s="6">
        <v>63</v>
      </c>
      <c r="N11103" s="6" t="e">
        <f>VLOOKUP(A11103,web_archive!D:AB,18,FALSE)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34797</v>
      </c>
      <c r="V11103" s="6">
        <v>180000</v>
      </c>
      <c r="W11103" s="6" t="s">
        <v>34798</v>
      </c>
      <c r="X11103" s="6" t="s">
        <v>12299</v>
      </c>
      <c r="Y11103" s="6" t="s">
        <v>12299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34799</v>
      </c>
      <c r="C11104" s="6" t="s">
        <v>34799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12295</v>
      </c>
      <c r="M11104" s="6">
        <v>63</v>
      </c>
      <c r="N11104" s="6" t="e">
        <f>VLOOKUP(A11104,web_archive!D:AB,18,FALSE)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34800</v>
      </c>
      <c r="V11104" s="6">
        <v>180000</v>
      </c>
      <c r="W11104" s="6" t="s">
        <v>34798</v>
      </c>
      <c r="X11104" s="6" t="s">
        <v>12299</v>
      </c>
      <c r="Y11104" s="6" t="s">
        <v>12299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20231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VLOOKUP(A11105,web_archive!D:AB,18,FALSE)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34801</v>
      </c>
      <c r="C11106" s="6" t="s">
        <v>23075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12295</v>
      </c>
      <c r="M11106" s="6">
        <v>63</v>
      </c>
      <c r="N11106" s="6" t="e">
        <f>VLOOKUP(A11106,web_archive!D:AB,18,FALSE)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23076</v>
      </c>
      <c r="V11106" s="6" t="s">
        <v>12299</v>
      </c>
      <c r="W11106" s="6" t="s">
        <v>12299</v>
      </c>
      <c r="X11106" s="6"/>
      <c r="Y11106" s="6"/>
    </row>
    <row r="11107" spans="1:25" x14ac:dyDescent="0.3">
      <c r="A11107" s="6">
        <v>23191</v>
      </c>
      <c r="B11107" s="6" t="s">
        <v>34802</v>
      </c>
      <c r="C11107" s="6" t="s">
        <v>34803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12295</v>
      </c>
      <c r="M11107" s="6">
        <v>63</v>
      </c>
      <c r="N11107" s="6" t="e">
        <f>VLOOKUP(A11107,web_archive!D:AB,18,FALSE)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34804</v>
      </c>
      <c r="V11107" s="6" t="s">
        <v>12491</v>
      </c>
      <c r="W11107" s="6" t="s">
        <v>12299</v>
      </c>
      <c r="X11107" s="6" t="s">
        <v>12299</v>
      </c>
      <c r="Y11107" s="6"/>
    </row>
    <row r="11108" spans="1:25" x14ac:dyDescent="0.3">
      <c r="A11108" s="6">
        <v>23192</v>
      </c>
      <c r="B11108" s="6" t="s">
        <v>34805</v>
      </c>
      <c r="C11108" s="6" t="s">
        <v>34806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12295</v>
      </c>
      <c r="M11108" s="6">
        <v>63</v>
      </c>
      <c r="N11108" s="6" t="e">
        <f>VLOOKUP(A11108,web_archive!D:AB,18,FALSE)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34807</v>
      </c>
      <c r="V11108" s="6" t="s">
        <v>12491</v>
      </c>
      <c r="W11108" s="6" t="s">
        <v>12299</v>
      </c>
      <c r="X11108" s="6" t="s">
        <v>12299</v>
      </c>
      <c r="Y11108" s="6"/>
    </row>
    <row r="11109" spans="1:25" x14ac:dyDescent="0.3">
      <c r="A11109" s="6">
        <v>23193</v>
      </c>
      <c r="B11109" s="6" t="s">
        <v>34808</v>
      </c>
      <c r="C11109" s="6" t="s">
        <v>34809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12295</v>
      </c>
      <c r="M11109" s="6">
        <v>63</v>
      </c>
      <c r="N11109" s="6" t="e">
        <f>VLOOKUP(A11109,web_archive!D:AB,18,FALSE)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34810</v>
      </c>
      <c r="V11109" s="6" t="s">
        <v>12491</v>
      </c>
      <c r="W11109" s="6" t="s">
        <v>12299</v>
      </c>
      <c r="X11109" s="6" t="s">
        <v>12299</v>
      </c>
      <c r="Y11109" s="6"/>
    </row>
    <row r="11110" spans="1:25" x14ac:dyDescent="0.3">
      <c r="A11110" s="6">
        <v>23194</v>
      </c>
      <c r="B11110" s="6" t="s">
        <v>34811</v>
      </c>
      <c r="C11110" s="6" t="s">
        <v>34812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12295</v>
      </c>
      <c r="M11110" s="6">
        <v>63</v>
      </c>
      <c r="N11110" s="6" t="e">
        <f>VLOOKUP(A11110,web_archive!D:AB,18,FALSE)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34813</v>
      </c>
      <c r="V11110" s="6">
        <v>5</v>
      </c>
      <c r="W11110" s="6" t="s">
        <v>19087</v>
      </c>
      <c r="X11110" s="6" t="s">
        <v>12299</v>
      </c>
      <c r="Y11110" s="6" t="s">
        <v>12299</v>
      </c>
    </row>
    <row r="11111" spans="1:25" x14ac:dyDescent="0.3">
      <c r="A11111" s="6">
        <v>23196</v>
      </c>
      <c r="B11111" s="6" t="s">
        <v>34814</v>
      </c>
      <c r="C11111" s="6" t="s">
        <v>34815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12295</v>
      </c>
      <c r="M11111" s="6">
        <v>63</v>
      </c>
      <c r="N11111" s="6" t="e">
        <f>VLOOKUP(A11111,web_archive!D:AB,18,FALSE)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34816</v>
      </c>
      <c r="V11111" s="6" t="s">
        <v>12299</v>
      </c>
      <c r="W11111" s="6" t="s">
        <v>12299</v>
      </c>
      <c r="X11111" s="6"/>
      <c r="Y11111" s="6"/>
    </row>
    <row r="11112" spans="1:25" x14ac:dyDescent="0.3">
      <c r="A11112" s="6" t="s">
        <v>12401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VLOOKUP(A11112,web_archive!D:AB,18,FALSE)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34817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VLOOKUP(A11113,web_archive!D:AB,18,FALSE)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12401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VLOOKUP(A11114,web_archive!D:AB,18,FALSE)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34818</v>
      </c>
      <c r="C11115" s="6" t="s">
        <v>34819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12295</v>
      </c>
      <c r="M11115" s="6">
        <v>63</v>
      </c>
      <c r="N11115" s="6" t="e">
        <f>VLOOKUP(A11115,web_archive!D:AB,18,FALSE)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12691</v>
      </c>
      <c r="V11115" s="6" t="s">
        <v>12368</v>
      </c>
      <c r="W11115" s="6" t="s">
        <v>12299</v>
      </c>
      <c r="X11115" s="6" t="s">
        <v>12299</v>
      </c>
      <c r="Y11115" s="6"/>
    </row>
    <row r="11116" spans="1:25" x14ac:dyDescent="0.3">
      <c r="A11116" s="6">
        <v>24001</v>
      </c>
      <c r="B11116" s="6" t="s">
        <v>34820</v>
      </c>
      <c r="C11116" s="6" t="s">
        <v>34821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12295</v>
      </c>
      <c r="M11116" s="6">
        <v>63</v>
      </c>
      <c r="N11116" s="6" t="e">
        <f>VLOOKUP(A11116,web_archive!D:AB,18,FALSE)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12858</v>
      </c>
      <c r="V11116" s="6" t="s">
        <v>12368</v>
      </c>
      <c r="W11116" s="6" t="s">
        <v>12299</v>
      </c>
      <c r="X11116" s="6" t="s">
        <v>12299</v>
      </c>
      <c r="Y11116" s="6"/>
    </row>
    <row r="11117" spans="1:25" x14ac:dyDescent="0.3">
      <c r="A11117" s="6">
        <v>24002</v>
      </c>
      <c r="B11117" s="6" t="s">
        <v>34822</v>
      </c>
      <c r="C11117" s="6" t="s">
        <v>34823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12295</v>
      </c>
      <c r="M11117" s="6">
        <v>63</v>
      </c>
      <c r="N11117" s="6" t="e">
        <f>VLOOKUP(A11117,web_archive!D:AB,18,FALSE)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12787</v>
      </c>
      <c r="V11117" s="6" t="s">
        <v>12368</v>
      </c>
      <c r="W11117" s="6" t="s">
        <v>12299</v>
      </c>
      <c r="X11117" s="6" t="s">
        <v>12299</v>
      </c>
      <c r="Y11117" s="6"/>
    </row>
    <row r="11118" spans="1:25" x14ac:dyDescent="0.3">
      <c r="A11118" s="6">
        <v>24003</v>
      </c>
      <c r="B11118" s="6" t="s">
        <v>34824</v>
      </c>
      <c r="C11118" s="6" t="s">
        <v>34825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12295</v>
      </c>
      <c r="M11118" s="6">
        <v>63</v>
      </c>
      <c r="N11118" s="6" t="e">
        <f>VLOOKUP(A11118,web_archive!D:AB,18,FALSE)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13315</v>
      </c>
      <c r="V11118" s="6" t="s">
        <v>12368</v>
      </c>
      <c r="W11118" s="6" t="s">
        <v>12299</v>
      </c>
      <c r="X11118" s="6" t="s">
        <v>12299</v>
      </c>
      <c r="Y11118" s="6"/>
    </row>
    <row r="11119" spans="1:25" x14ac:dyDescent="0.3">
      <c r="A11119" s="6">
        <v>24004</v>
      </c>
      <c r="B11119" s="6" t="s">
        <v>34826</v>
      </c>
      <c r="C11119" s="6" t="s">
        <v>34827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12295</v>
      </c>
      <c r="M11119" s="6">
        <v>63</v>
      </c>
      <c r="N11119" s="6" t="e">
        <f>VLOOKUP(A11119,web_archive!D:AB,18,FALSE)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12660</v>
      </c>
      <c r="V11119" s="6" t="s">
        <v>12368</v>
      </c>
      <c r="W11119" s="6" t="s">
        <v>12299</v>
      </c>
      <c r="X11119" s="6" t="s">
        <v>12299</v>
      </c>
      <c r="Y11119" s="6"/>
    </row>
    <row r="11120" spans="1:25" x14ac:dyDescent="0.3">
      <c r="A11120" s="6">
        <v>24005</v>
      </c>
      <c r="B11120" s="6" t="s">
        <v>34828</v>
      </c>
      <c r="C11120" s="6" t="s">
        <v>34829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12295</v>
      </c>
      <c r="M11120" s="6">
        <v>63</v>
      </c>
      <c r="N11120" s="6" t="e">
        <f>VLOOKUP(A11120,web_archive!D:AB,18,FALSE)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12542</v>
      </c>
      <c r="V11120" s="6" t="s">
        <v>12368</v>
      </c>
      <c r="W11120" s="6" t="s">
        <v>12299</v>
      </c>
      <c r="X11120" s="6" t="s">
        <v>12299</v>
      </c>
      <c r="Y11120" s="6"/>
    </row>
    <row r="11121" spans="1:26" x14ac:dyDescent="0.3">
      <c r="A11121" s="6">
        <v>24006</v>
      </c>
      <c r="B11121" s="6" t="s">
        <v>34830</v>
      </c>
      <c r="C11121" s="6" t="s">
        <v>34831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12295</v>
      </c>
      <c r="M11121" s="6">
        <v>63</v>
      </c>
      <c r="N11121" s="6" t="e">
        <f>VLOOKUP(A11121,web_archive!D:AB,18,FALSE)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12691</v>
      </c>
      <c r="V11121" s="6" t="s">
        <v>12600</v>
      </c>
      <c r="W11121" s="6" t="s">
        <v>12299</v>
      </c>
      <c r="X11121" s="6" t="s">
        <v>12299</v>
      </c>
      <c r="Y11121" s="6"/>
      <c r="Z11121" s="6"/>
    </row>
    <row r="11122" spans="1:26" x14ac:dyDescent="0.3">
      <c r="A11122" s="6">
        <v>24007</v>
      </c>
      <c r="B11122" s="6" t="s">
        <v>34832</v>
      </c>
      <c r="C11122" s="6" t="s">
        <v>34833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12295</v>
      </c>
      <c r="M11122" s="6">
        <v>63</v>
      </c>
      <c r="N11122" s="6" t="e">
        <f>VLOOKUP(A11122,web_archive!D:AB,18,FALSE)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12858</v>
      </c>
      <c r="V11122" s="6" t="s">
        <v>12600</v>
      </c>
      <c r="W11122" s="6" t="s">
        <v>12299</v>
      </c>
      <c r="X11122" s="6" t="s">
        <v>12299</v>
      </c>
      <c r="Y11122" s="6"/>
      <c r="Z11122" s="6"/>
    </row>
    <row r="11123" spans="1:26" x14ac:dyDescent="0.3">
      <c r="A11123" s="6">
        <v>24008</v>
      </c>
      <c r="B11123" s="6" t="s">
        <v>34834</v>
      </c>
      <c r="C11123" s="6" t="s">
        <v>34835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12295</v>
      </c>
      <c r="M11123" s="6">
        <v>63</v>
      </c>
      <c r="N11123" s="6" t="e">
        <f>VLOOKUP(A11123,web_archive!D:AB,18,FALSE)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12787</v>
      </c>
      <c r="V11123" s="6" t="s">
        <v>12600</v>
      </c>
      <c r="W11123" s="6" t="s">
        <v>12299</v>
      </c>
      <c r="X11123" s="6" t="s">
        <v>12299</v>
      </c>
      <c r="Y11123" s="6"/>
      <c r="Z11123" s="6"/>
    </row>
    <row r="11124" spans="1:26" x14ac:dyDescent="0.3">
      <c r="A11124" s="6">
        <v>24009</v>
      </c>
      <c r="B11124" s="6" t="s">
        <v>34836</v>
      </c>
      <c r="C11124" s="6" t="s">
        <v>34837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12295</v>
      </c>
      <c r="M11124" s="6">
        <v>63</v>
      </c>
      <c r="N11124" s="6" t="e">
        <f>VLOOKUP(A11124,web_archive!D:AB,18,FALSE)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13315</v>
      </c>
      <c r="V11124" s="6" t="s">
        <v>12600</v>
      </c>
      <c r="W11124" s="6" t="s">
        <v>12299</v>
      </c>
      <c r="X11124" s="6" t="s">
        <v>12299</v>
      </c>
      <c r="Y11124" s="6"/>
      <c r="Z11124" s="6"/>
    </row>
    <row r="11125" spans="1:26" x14ac:dyDescent="0.3">
      <c r="A11125" s="6">
        <v>24010</v>
      </c>
      <c r="B11125" s="6" t="s">
        <v>34838</v>
      </c>
      <c r="C11125" s="6" t="s">
        <v>34839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12295</v>
      </c>
      <c r="M11125" s="6">
        <v>63</v>
      </c>
      <c r="N11125" s="6" t="e">
        <f>VLOOKUP(A11125,web_archive!D:AB,18,FALSE)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12660</v>
      </c>
      <c r="V11125" s="6" t="s">
        <v>12600</v>
      </c>
      <c r="W11125" s="6" t="s">
        <v>12299</v>
      </c>
      <c r="X11125" s="6" t="s">
        <v>12299</v>
      </c>
      <c r="Y11125" s="6"/>
      <c r="Z11125" s="6"/>
    </row>
    <row r="11126" spans="1:26" x14ac:dyDescent="0.3">
      <c r="A11126" s="6">
        <v>24011</v>
      </c>
      <c r="B11126" s="6" t="s">
        <v>34840</v>
      </c>
      <c r="C11126" s="6" t="s">
        <v>34841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12295</v>
      </c>
      <c r="M11126" s="6">
        <v>63</v>
      </c>
      <c r="N11126" s="6" t="e">
        <f>VLOOKUP(A11126,web_archive!D:AB,18,FALSE)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12542</v>
      </c>
      <c r="V11126" s="6" t="s">
        <v>12600</v>
      </c>
      <c r="W11126" s="6" t="s">
        <v>12299</v>
      </c>
      <c r="X11126" s="6" t="s">
        <v>12299</v>
      </c>
      <c r="Y11126" s="6"/>
      <c r="Z11126" s="6"/>
    </row>
    <row r="11127" spans="1:26" x14ac:dyDescent="0.3">
      <c r="A11127" s="6">
        <v>24012</v>
      </c>
      <c r="B11127" s="6" t="s">
        <v>34842</v>
      </c>
      <c r="C11127" s="6" t="s">
        <v>34843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12295</v>
      </c>
      <c r="M11127" s="6">
        <v>63</v>
      </c>
      <c r="N11127" s="6" t="e">
        <f>VLOOKUP(A11127,web_archive!D:AB,18,FALSE)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12858</v>
      </c>
      <c r="V11127" s="6" t="s">
        <v>12368</v>
      </c>
      <c r="W11127" s="6" t="s">
        <v>12299</v>
      </c>
      <c r="X11127" s="6" t="s">
        <v>12299</v>
      </c>
      <c r="Y11127" s="6"/>
      <c r="Z11127" s="6"/>
    </row>
    <row r="11128" spans="1:26" x14ac:dyDescent="0.3">
      <c r="A11128" s="6">
        <v>24013</v>
      </c>
      <c r="B11128" s="6" t="s">
        <v>34844</v>
      </c>
      <c r="C11128" s="6" t="s">
        <v>34845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12295</v>
      </c>
      <c r="M11128" s="6">
        <v>63</v>
      </c>
      <c r="N11128" s="6" t="e">
        <f>VLOOKUP(A11128,web_archive!D:AB,18,FALSE)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12787</v>
      </c>
      <c r="V11128" s="6" t="s">
        <v>12368</v>
      </c>
      <c r="W11128" s="6" t="s">
        <v>12299</v>
      </c>
      <c r="X11128" s="6" t="s">
        <v>12299</v>
      </c>
      <c r="Y11128" s="6"/>
      <c r="Z11128" s="6"/>
    </row>
    <row r="11129" spans="1:26" x14ac:dyDescent="0.3">
      <c r="A11129" s="6">
        <v>24014</v>
      </c>
      <c r="B11129" s="6" t="s">
        <v>34846</v>
      </c>
      <c r="C11129" s="6" t="s">
        <v>34847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12295</v>
      </c>
      <c r="M11129" s="6">
        <v>63</v>
      </c>
      <c r="N11129" s="6" t="e">
        <f>VLOOKUP(A11129,web_archive!D:AB,18,FALSE)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13315</v>
      </c>
      <c r="V11129" s="6" t="s">
        <v>12368</v>
      </c>
      <c r="W11129" s="6" t="s">
        <v>12299</v>
      </c>
      <c r="X11129" s="6" t="s">
        <v>12299</v>
      </c>
      <c r="Y11129" s="6"/>
      <c r="Z11129" s="6"/>
    </row>
    <row r="11130" spans="1:26" x14ac:dyDescent="0.3">
      <c r="A11130" s="6">
        <v>24015</v>
      </c>
      <c r="B11130" s="6" t="s">
        <v>34848</v>
      </c>
      <c r="C11130" s="6" t="s">
        <v>34849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12295</v>
      </c>
      <c r="M11130" s="6">
        <v>63</v>
      </c>
      <c r="N11130" s="6" t="e">
        <f>VLOOKUP(A11130,web_archive!D:AB,18,FALSE)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12660</v>
      </c>
      <c r="V11130" s="6" t="s">
        <v>12368</v>
      </c>
      <c r="W11130" s="6" t="s">
        <v>12299</v>
      </c>
      <c r="X11130" s="6" t="s">
        <v>12299</v>
      </c>
      <c r="Y11130" s="6"/>
      <c r="Z11130" s="6"/>
    </row>
    <row r="11131" spans="1:26" x14ac:dyDescent="0.3">
      <c r="A11131" s="6">
        <v>24016</v>
      </c>
      <c r="B11131" s="6" t="s">
        <v>34850</v>
      </c>
      <c r="C11131" s="6" t="s">
        <v>34851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12295</v>
      </c>
      <c r="M11131" s="6">
        <v>63</v>
      </c>
      <c r="N11131" s="6" t="e">
        <f>VLOOKUP(A11131,web_archive!D:AB,18,FALSE)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12542</v>
      </c>
      <c r="V11131" s="6" t="s">
        <v>12368</v>
      </c>
      <c r="W11131" s="6" t="s">
        <v>12299</v>
      </c>
      <c r="X11131" s="6" t="s">
        <v>12299</v>
      </c>
      <c r="Y11131" s="6"/>
      <c r="Z11131" s="6"/>
    </row>
    <row r="11132" spans="1:26" x14ac:dyDescent="0.3">
      <c r="A11132" s="6">
        <v>24017</v>
      </c>
      <c r="B11132" s="6" t="s">
        <v>34852</v>
      </c>
      <c r="C11132" s="6" t="s">
        <v>34853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12295</v>
      </c>
      <c r="M11132" s="6">
        <v>63</v>
      </c>
      <c r="N11132" s="6" t="e">
        <f>VLOOKUP(A11132,web_archive!D:AB,18,FALSE)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12691</v>
      </c>
      <c r="V11132" s="6" t="s">
        <v>12368</v>
      </c>
      <c r="W11132" s="6" t="s">
        <v>12299</v>
      </c>
      <c r="X11132" s="6" t="s">
        <v>12299</v>
      </c>
      <c r="Y11132" s="6"/>
      <c r="Z11132" s="6"/>
    </row>
    <row r="11133" spans="1:26" x14ac:dyDescent="0.3">
      <c r="A11133" s="6">
        <v>24018</v>
      </c>
      <c r="B11133" s="6" t="s">
        <v>34854</v>
      </c>
      <c r="C11133" s="6" t="s">
        <v>34855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12295</v>
      </c>
      <c r="M11133" s="6">
        <v>63</v>
      </c>
      <c r="N11133" s="6" t="e">
        <f>VLOOKUP(A11133,web_archive!D:AB,18,FALSE)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13056</v>
      </c>
      <c r="V11133" s="6" t="s">
        <v>34856</v>
      </c>
      <c r="W11133" s="6" t="s">
        <v>12299</v>
      </c>
      <c r="X11133" s="6" t="s">
        <v>12299</v>
      </c>
      <c r="Y11133" s="6"/>
      <c r="Z11133" s="6"/>
    </row>
    <row r="11134" spans="1:26" x14ac:dyDescent="0.3">
      <c r="A11134" s="6">
        <v>24019</v>
      </c>
      <c r="B11134" s="6" t="s">
        <v>34857</v>
      </c>
      <c r="C11134" s="6" t="s">
        <v>34858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12295</v>
      </c>
      <c r="M11134" s="6">
        <v>63</v>
      </c>
      <c r="N11134" s="6" t="e">
        <f>VLOOKUP(A11134,web_archive!D:AB,18,FALSE)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13138</v>
      </c>
      <c r="V11134" s="6" t="s">
        <v>34859</v>
      </c>
      <c r="W11134" s="6" t="s">
        <v>12675</v>
      </c>
      <c r="X11134" s="6" t="s">
        <v>14415</v>
      </c>
      <c r="Y11134" s="6" t="s">
        <v>12299</v>
      </c>
      <c r="Z11134" s="6" t="s">
        <v>12299</v>
      </c>
    </row>
    <row r="11135" spans="1:26" x14ac:dyDescent="0.3">
      <c r="A11135" s="6">
        <v>24020</v>
      </c>
      <c r="B11135" s="6" t="s">
        <v>34860</v>
      </c>
      <c r="C11135" s="6" t="s">
        <v>34861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12295</v>
      </c>
      <c r="M11135" s="6">
        <v>63</v>
      </c>
      <c r="N11135" s="6" t="e">
        <f>VLOOKUP(A11135,web_archive!D:AB,18,FALSE)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13923</v>
      </c>
      <c r="V11135" s="6" t="s">
        <v>34862</v>
      </c>
      <c r="W11135" s="6" t="s">
        <v>14415</v>
      </c>
      <c r="X11135" s="6" t="s">
        <v>12299</v>
      </c>
      <c r="Y11135" s="6" t="s">
        <v>12299</v>
      </c>
      <c r="Z11135" s="6"/>
    </row>
    <row r="11136" spans="1:26" x14ac:dyDescent="0.3">
      <c r="A11136" s="6">
        <v>24021</v>
      </c>
      <c r="B11136" s="6" t="s">
        <v>34863</v>
      </c>
      <c r="C11136" s="6" t="s">
        <v>34864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12295</v>
      </c>
      <c r="M11136" s="6">
        <v>63</v>
      </c>
      <c r="N11136" s="6" t="e">
        <f>VLOOKUP(A11136,web_archive!D:AB,18,FALSE)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13638</v>
      </c>
      <c r="V11136" s="6" t="s">
        <v>34865</v>
      </c>
      <c r="W11136" s="6" t="s">
        <v>12299</v>
      </c>
      <c r="X11136" s="6" t="s">
        <v>12299</v>
      </c>
      <c r="Y11136" s="6"/>
      <c r="Z11136" s="6"/>
    </row>
    <row r="11137" spans="1:27" x14ac:dyDescent="0.3">
      <c r="A11137" s="6">
        <v>24022</v>
      </c>
      <c r="B11137" s="6" t="s">
        <v>34866</v>
      </c>
      <c r="C11137" s="6" t="s">
        <v>34867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12295</v>
      </c>
      <c r="M11137" s="6">
        <v>63</v>
      </c>
      <c r="N11137" s="6" t="e">
        <f>VLOOKUP(A11137,web_archive!D:AB,18,FALSE)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13621</v>
      </c>
      <c r="V11137" s="6" t="s">
        <v>34868</v>
      </c>
      <c r="W11137" s="6" t="s">
        <v>14415</v>
      </c>
      <c r="X11137" s="6" t="s">
        <v>12299</v>
      </c>
      <c r="Y11137" s="6" t="s">
        <v>12299</v>
      </c>
      <c r="Z11137" s="6"/>
      <c r="AA11137" s="6"/>
    </row>
    <row r="11138" spans="1:27" x14ac:dyDescent="0.3">
      <c r="A11138" s="6">
        <v>24023</v>
      </c>
      <c r="B11138" s="6" t="s">
        <v>34869</v>
      </c>
      <c r="C11138" s="6" t="s">
        <v>34870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12295</v>
      </c>
      <c r="M11138" s="6">
        <v>63</v>
      </c>
      <c r="N11138" s="6" t="e">
        <f>VLOOKUP(A11138,web_archive!D:AB,18,FALSE)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13227</v>
      </c>
      <c r="V11138" s="6" t="s">
        <v>34871</v>
      </c>
      <c r="W11138" s="6" t="s">
        <v>14415</v>
      </c>
      <c r="X11138" s="6" t="s">
        <v>12299</v>
      </c>
      <c r="Y11138" s="6" t="s">
        <v>12299</v>
      </c>
      <c r="Z11138" s="6"/>
      <c r="AA11138" s="6"/>
    </row>
    <row r="11139" spans="1:27" x14ac:dyDescent="0.3">
      <c r="A11139" s="6">
        <v>24024</v>
      </c>
      <c r="B11139" s="6" t="s">
        <v>34872</v>
      </c>
      <c r="C11139" s="6" t="s">
        <v>34873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12295</v>
      </c>
      <c r="M11139" s="6">
        <v>63</v>
      </c>
      <c r="N11139" s="6" t="e">
        <f>VLOOKUP(A11139,web_archive!D:AB,18,FALSE)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12640</v>
      </c>
      <c r="V11139" s="6" t="s">
        <v>34874</v>
      </c>
      <c r="W11139" s="6" t="s">
        <v>12299</v>
      </c>
      <c r="X11139" s="6" t="s">
        <v>12299</v>
      </c>
      <c r="Y11139" s="6"/>
      <c r="Z11139" s="6"/>
      <c r="AA11139" s="6"/>
    </row>
    <row r="11140" spans="1:27" x14ac:dyDescent="0.3">
      <c r="A11140" s="6">
        <v>24025</v>
      </c>
      <c r="B11140" s="6" t="s">
        <v>34875</v>
      </c>
      <c r="C11140" s="6" t="s">
        <v>34876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12295</v>
      </c>
      <c r="M11140" s="6">
        <v>63</v>
      </c>
      <c r="N11140" s="6" t="e">
        <f>VLOOKUP(A11140,web_archive!D:AB,18,FALSE)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13923</v>
      </c>
      <c r="V11140" s="6" t="s">
        <v>15882</v>
      </c>
      <c r="W11140" s="6" t="s">
        <v>34877</v>
      </c>
      <c r="X11140" s="6" t="s">
        <v>16146</v>
      </c>
      <c r="Y11140" s="6" t="s">
        <v>14415</v>
      </c>
      <c r="Z11140" s="6" t="s">
        <v>12299</v>
      </c>
      <c r="AA11140" s="6" t="s">
        <v>12299</v>
      </c>
    </row>
    <row r="11141" spans="1:27" x14ac:dyDescent="0.3">
      <c r="A11141" s="6">
        <v>24026</v>
      </c>
      <c r="B11141" s="6" t="s">
        <v>34878</v>
      </c>
      <c r="C11141" s="6" t="s">
        <v>34879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12295</v>
      </c>
      <c r="M11141" s="6">
        <v>63</v>
      </c>
      <c r="N11141" s="6" t="e">
        <f>VLOOKUP(A11141,web_archive!D:AB,18,FALSE)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12631</v>
      </c>
      <c r="V11141" s="6" t="s">
        <v>34880</v>
      </c>
      <c r="W11141" s="6" t="s">
        <v>12299</v>
      </c>
      <c r="X11141" s="6" t="s">
        <v>12299</v>
      </c>
      <c r="Y11141" s="6"/>
      <c r="Z11141" s="6"/>
      <c r="AA11141" s="6"/>
    </row>
    <row r="11142" spans="1:27" x14ac:dyDescent="0.3">
      <c r="A11142" s="6">
        <v>24027</v>
      </c>
      <c r="B11142" s="6" t="s">
        <v>34881</v>
      </c>
      <c r="C11142" s="6" t="s">
        <v>34882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12295</v>
      </c>
      <c r="M11142" s="6">
        <v>63</v>
      </c>
      <c r="N11142" s="6" t="e">
        <f>VLOOKUP(A11142,web_archive!D:AB,18,FALSE)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14036</v>
      </c>
      <c r="V11142" s="6">
        <v>0</v>
      </c>
      <c r="W11142" s="6" t="s">
        <v>12368</v>
      </c>
      <c r="X11142" s="6" t="s">
        <v>12299</v>
      </c>
      <c r="Y11142" s="6" t="s">
        <v>12299</v>
      </c>
      <c r="Z11142" s="6"/>
      <c r="AA11142" s="6"/>
    </row>
    <row r="11143" spans="1:27" x14ac:dyDescent="0.3">
      <c r="A11143" s="6">
        <v>24028</v>
      </c>
      <c r="B11143" s="6" t="s">
        <v>34883</v>
      </c>
      <c r="C11143" s="6" t="s">
        <v>34884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12295</v>
      </c>
      <c r="M11143" s="6">
        <v>63</v>
      </c>
      <c r="N11143" s="6" t="e">
        <f>VLOOKUP(A11143,web_archive!D:AB,18,FALSE)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13923</v>
      </c>
      <c r="V11143" s="6" t="s">
        <v>34885</v>
      </c>
      <c r="W11143" s="6" t="s">
        <v>14415</v>
      </c>
      <c r="X11143" s="6" t="s">
        <v>12299</v>
      </c>
      <c r="Y11143" s="6" t="s">
        <v>12299</v>
      </c>
      <c r="Z11143" s="6"/>
      <c r="AA11143" s="6"/>
    </row>
    <row r="11144" spans="1:27" x14ac:dyDescent="0.3">
      <c r="A11144" s="6">
        <v>24029</v>
      </c>
      <c r="B11144" s="6" t="s">
        <v>34886</v>
      </c>
      <c r="C11144" s="6" t="s">
        <v>34887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12295</v>
      </c>
      <c r="M11144" s="6">
        <v>63</v>
      </c>
      <c r="N11144" s="6" t="e">
        <f>VLOOKUP(A11144,web_archive!D:AB,18,FALSE)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12892</v>
      </c>
      <c r="V11144" s="6" t="s">
        <v>34880</v>
      </c>
      <c r="W11144" s="6" t="s">
        <v>12299</v>
      </c>
      <c r="X11144" s="6" t="s">
        <v>12299</v>
      </c>
      <c r="Y11144" s="6"/>
      <c r="Z11144" s="6"/>
      <c r="AA11144" s="6"/>
    </row>
    <row r="11145" spans="1:27" x14ac:dyDescent="0.3">
      <c r="A11145" s="6">
        <v>24030</v>
      </c>
      <c r="B11145" s="6" t="s">
        <v>34888</v>
      </c>
      <c r="C11145" s="6" t="s">
        <v>34889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12295</v>
      </c>
      <c r="M11145" s="6">
        <v>63</v>
      </c>
      <c r="N11145" s="6" t="e">
        <f>VLOOKUP(A11145,web_archive!D:AB,18,FALSE)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12636</v>
      </c>
      <c r="V11145" s="6" t="s">
        <v>34890</v>
      </c>
      <c r="W11145" s="6" t="s">
        <v>12299</v>
      </c>
      <c r="X11145" s="6" t="s">
        <v>12299</v>
      </c>
      <c r="Y11145" s="6"/>
      <c r="Z11145" s="6"/>
      <c r="AA11145" s="6"/>
    </row>
    <row r="11146" spans="1:27" x14ac:dyDescent="0.3">
      <c r="A11146" s="6">
        <v>24031</v>
      </c>
      <c r="B11146" s="6" t="s">
        <v>34891</v>
      </c>
      <c r="C11146" s="6" t="s">
        <v>34892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12295</v>
      </c>
      <c r="M11146" s="6">
        <v>63</v>
      </c>
      <c r="N11146" s="6" t="e">
        <f>VLOOKUP(A11146,web_archive!D:AB,18,FALSE)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13138</v>
      </c>
      <c r="V11146" s="6" t="s">
        <v>34893</v>
      </c>
      <c r="W11146" s="6" t="s">
        <v>14415</v>
      </c>
      <c r="X11146" s="6" t="s">
        <v>12299</v>
      </c>
      <c r="Y11146" s="6" t="s">
        <v>12299</v>
      </c>
      <c r="Z11146" s="6"/>
      <c r="AA11146" s="6"/>
    </row>
    <row r="11147" spans="1:27" x14ac:dyDescent="0.3">
      <c r="A11147" s="6">
        <v>24032</v>
      </c>
      <c r="B11147" s="6" t="s">
        <v>34894</v>
      </c>
      <c r="C11147" s="6" t="s">
        <v>34895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12295</v>
      </c>
      <c r="M11147" s="6">
        <v>63</v>
      </c>
      <c r="N11147" s="6" t="e">
        <f>VLOOKUP(A11147,web_archive!D:AB,18,FALSE)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13138</v>
      </c>
      <c r="V11147" s="6" t="s">
        <v>34896</v>
      </c>
      <c r="W11147" s="6" t="s">
        <v>14415</v>
      </c>
      <c r="X11147" s="6" t="s">
        <v>12299</v>
      </c>
      <c r="Y11147" s="6" t="s">
        <v>12299</v>
      </c>
      <c r="Z11147" s="6"/>
      <c r="AA11147" s="6"/>
    </row>
    <row r="11148" spans="1:27" x14ac:dyDescent="0.3">
      <c r="A11148" s="6">
        <v>24033</v>
      </c>
      <c r="B11148" s="6" t="s">
        <v>34897</v>
      </c>
      <c r="C11148" s="6" t="s">
        <v>34898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12295</v>
      </c>
      <c r="M11148" s="6">
        <v>63</v>
      </c>
      <c r="N11148" s="6" t="e">
        <f>VLOOKUP(A11148,web_archive!D:AB,18,FALSE)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34899</v>
      </c>
      <c r="V11148" s="6" t="s">
        <v>12491</v>
      </c>
      <c r="W11148" s="6" t="s">
        <v>12299</v>
      </c>
      <c r="X11148" s="6" t="s">
        <v>12299</v>
      </c>
      <c r="Y11148" s="6"/>
      <c r="Z11148" s="6"/>
      <c r="AA11148" s="6"/>
    </row>
    <row r="11149" spans="1:27" x14ac:dyDescent="0.3">
      <c r="A11149" s="6">
        <v>24034</v>
      </c>
      <c r="B11149" s="6" t="s">
        <v>34900</v>
      </c>
      <c r="C11149" s="6" t="s">
        <v>34901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12295</v>
      </c>
      <c r="M11149" s="6">
        <v>63</v>
      </c>
      <c r="N11149" s="6" t="e">
        <f>VLOOKUP(A11149,web_archive!D:AB,18,FALSE)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12787</v>
      </c>
      <c r="V11149" s="6" t="s">
        <v>34902</v>
      </c>
      <c r="W11149" s="6" t="s">
        <v>34903</v>
      </c>
      <c r="X11149" s="6" t="s">
        <v>14415</v>
      </c>
      <c r="Y11149" s="6" t="s">
        <v>12299</v>
      </c>
      <c r="Z11149" s="6" t="s">
        <v>12299</v>
      </c>
      <c r="AA11149" s="6"/>
    </row>
    <row r="11150" spans="1:27" x14ac:dyDescent="0.3">
      <c r="A11150" s="6">
        <v>24035</v>
      </c>
      <c r="B11150" s="6" t="s">
        <v>34904</v>
      </c>
      <c r="C11150" s="6" t="s">
        <v>34905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12295</v>
      </c>
      <c r="M11150" s="6">
        <v>63</v>
      </c>
      <c r="N11150" s="6" t="e">
        <f>VLOOKUP(A11150,web_archive!D:AB,18,FALSE)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12691</v>
      </c>
      <c r="V11150" s="6" t="s">
        <v>34906</v>
      </c>
      <c r="W11150" s="6" t="s">
        <v>34907</v>
      </c>
      <c r="X11150" s="6" t="s">
        <v>14415</v>
      </c>
      <c r="Y11150" s="6" t="s">
        <v>12299</v>
      </c>
      <c r="Z11150" s="6" t="s">
        <v>12299</v>
      </c>
      <c r="AA11150" s="6"/>
    </row>
    <row r="11151" spans="1:27" x14ac:dyDescent="0.3">
      <c r="A11151" s="6">
        <v>24036</v>
      </c>
      <c r="B11151" s="6" t="s">
        <v>34908</v>
      </c>
      <c r="C11151" s="6" t="s">
        <v>34909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12295</v>
      </c>
      <c r="M11151" s="6">
        <v>63</v>
      </c>
      <c r="N11151" s="6" t="e">
        <f>VLOOKUP(A11151,web_archive!D:AB,18,FALSE)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12542</v>
      </c>
      <c r="V11151" s="6" t="s">
        <v>34910</v>
      </c>
      <c r="W11151" s="6" t="s">
        <v>34911</v>
      </c>
      <c r="X11151" s="6" t="s">
        <v>14415</v>
      </c>
      <c r="Y11151" s="6" t="s">
        <v>12299</v>
      </c>
      <c r="Z11151" s="6" t="s">
        <v>12299</v>
      </c>
      <c r="AA11151" s="6"/>
    </row>
    <row r="11152" spans="1:27" x14ac:dyDescent="0.3">
      <c r="A11152" s="6">
        <v>24037</v>
      </c>
      <c r="B11152" s="6" t="s">
        <v>34912</v>
      </c>
      <c r="C11152" s="6" t="s">
        <v>34913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12295</v>
      </c>
      <c r="M11152" s="6">
        <v>63</v>
      </c>
      <c r="N11152" s="6" t="e">
        <f>VLOOKUP(A11152,web_archive!D:AB,18,FALSE)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12858</v>
      </c>
      <c r="V11152" s="6" t="s">
        <v>34914</v>
      </c>
      <c r="W11152" s="6" t="s">
        <v>34915</v>
      </c>
      <c r="X11152" s="6" t="s">
        <v>14415</v>
      </c>
      <c r="Y11152" s="6" t="s">
        <v>12299</v>
      </c>
      <c r="Z11152" s="6" t="s">
        <v>12299</v>
      </c>
      <c r="AA11152" s="6"/>
    </row>
    <row r="11153" spans="1:29" x14ac:dyDescent="0.3">
      <c r="A11153" s="6">
        <v>24038</v>
      </c>
      <c r="B11153" s="6" t="s">
        <v>34916</v>
      </c>
      <c r="C11153" s="6" t="s">
        <v>34917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12295</v>
      </c>
      <c r="M11153" s="6">
        <v>63</v>
      </c>
      <c r="N11153" s="6" t="e">
        <f>VLOOKUP(A11153,web_archive!D:AB,18,FALSE)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12660</v>
      </c>
      <c r="V11153" s="6" t="s">
        <v>34918</v>
      </c>
      <c r="W11153" s="6" t="s">
        <v>34919</v>
      </c>
      <c r="X11153" s="6" t="s">
        <v>14415</v>
      </c>
      <c r="Y11153" s="6" t="s">
        <v>12299</v>
      </c>
      <c r="Z11153" s="6" t="s">
        <v>12299</v>
      </c>
      <c r="AA11153" s="6"/>
      <c r="AB11153" s="6"/>
      <c r="AC11153" s="6"/>
    </row>
    <row r="11154" spans="1:29" x14ac:dyDescent="0.3">
      <c r="A11154" s="6">
        <v>24039</v>
      </c>
      <c r="B11154" s="6" t="s">
        <v>34920</v>
      </c>
      <c r="C11154" s="6" t="s">
        <v>34921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12295</v>
      </c>
      <c r="M11154" s="6">
        <v>63</v>
      </c>
      <c r="N11154" s="6" t="e">
        <f>VLOOKUP(A11154,web_archive!D:AB,18,FALSE)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13315</v>
      </c>
      <c r="V11154" s="6" t="s">
        <v>34922</v>
      </c>
      <c r="W11154" s="6" t="s">
        <v>34923</v>
      </c>
      <c r="X11154" s="6" t="s">
        <v>14415</v>
      </c>
      <c r="Y11154" s="6" t="s">
        <v>12299</v>
      </c>
      <c r="Z11154" s="6" t="s">
        <v>12299</v>
      </c>
      <c r="AA11154" s="6"/>
      <c r="AB11154" s="6"/>
      <c r="AC11154" s="6"/>
    </row>
    <row r="11155" spans="1:29" x14ac:dyDescent="0.3">
      <c r="A11155" s="6">
        <v>24040</v>
      </c>
      <c r="B11155" s="6" t="s">
        <v>34924</v>
      </c>
      <c r="C11155" s="6" t="s">
        <v>34925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12295</v>
      </c>
      <c r="M11155" s="6">
        <v>63</v>
      </c>
      <c r="N11155" s="6" t="e">
        <f>VLOOKUP(A11155,web_archive!D:AB,18,FALSE)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12787</v>
      </c>
      <c r="V11155" s="6" t="s">
        <v>12769</v>
      </c>
      <c r="W11155" s="6" t="s">
        <v>12753</v>
      </c>
      <c r="X11155" s="6" t="s">
        <v>12299</v>
      </c>
      <c r="Y11155" s="6" t="s">
        <v>12299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34926</v>
      </c>
      <c r="C11156" s="6" t="s">
        <v>34927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12295</v>
      </c>
      <c r="M11156" s="6">
        <v>63</v>
      </c>
      <c r="N11156" s="6" t="e">
        <f>VLOOKUP(A11156,web_archive!D:AB,18,FALSE)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12691</v>
      </c>
      <c r="V11156" s="6" t="s">
        <v>13156</v>
      </c>
      <c r="W11156" s="6" t="s">
        <v>12957</v>
      </c>
      <c r="X11156" s="6" t="s">
        <v>12299</v>
      </c>
      <c r="Y11156" s="6" t="s">
        <v>12299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34928</v>
      </c>
      <c r="C11157" s="6" t="s">
        <v>34929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12295</v>
      </c>
      <c r="M11157" s="6">
        <v>63</v>
      </c>
      <c r="N11157" s="6" t="e">
        <f>VLOOKUP(A11157,web_archive!D:AB,18,FALSE)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12542</v>
      </c>
      <c r="V11157" s="6" t="s">
        <v>15673</v>
      </c>
      <c r="W11157" s="6" t="s">
        <v>12957</v>
      </c>
      <c r="X11157" s="6" t="s">
        <v>12299</v>
      </c>
      <c r="Y11157" s="6" t="s">
        <v>12299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34930</v>
      </c>
      <c r="C11158" s="6" t="s">
        <v>34931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12295</v>
      </c>
      <c r="M11158" s="6">
        <v>63</v>
      </c>
      <c r="N11158" s="6" t="e">
        <f>VLOOKUP(A11158,web_archive!D:AB,18,FALSE)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12858</v>
      </c>
      <c r="V11158" s="6" t="s">
        <v>16143</v>
      </c>
      <c r="W11158" s="6" t="s">
        <v>12957</v>
      </c>
      <c r="X11158" s="6" t="s">
        <v>12299</v>
      </c>
      <c r="Y11158" s="6" t="s">
        <v>12299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34932</v>
      </c>
      <c r="C11159" s="6" t="s">
        <v>34933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12295</v>
      </c>
      <c r="M11159" s="6">
        <v>63</v>
      </c>
      <c r="N11159" s="6" t="e">
        <f>VLOOKUP(A11159,web_archive!D:AB,18,FALSE)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12660</v>
      </c>
      <c r="V11159" s="6" t="s">
        <v>16161</v>
      </c>
      <c r="W11159" s="6" t="s">
        <v>12957</v>
      </c>
      <c r="X11159" s="6" t="s">
        <v>12299</v>
      </c>
      <c r="Y11159" s="6" t="s">
        <v>12299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34934</v>
      </c>
      <c r="C11160" s="6" t="s">
        <v>34935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12295</v>
      </c>
      <c r="M11160" s="6">
        <v>63</v>
      </c>
      <c r="N11160" s="6" t="e">
        <f>VLOOKUP(A11160,web_archive!D:AB,18,FALSE)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13315</v>
      </c>
      <c r="V11160" s="6" t="s">
        <v>14887</v>
      </c>
      <c r="W11160" s="6" t="s">
        <v>12957</v>
      </c>
      <c r="X11160" s="6" t="s">
        <v>12299</v>
      </c>
      <c r="Y11160" s="6" t="s">
        <v>12299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34936</v>
      </c>
      <c r="C11161" s="6" t="s">
        <v>34937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12295</v>
      </c>
      <c r="M11161" s="6">
        <v>63</v>
      </c>
      <c r="N11161" s="6" t="e">
        <f>VLOOKUP(A11161,web_archive!D:AB,18,FALSE)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14525</v>
      </c>
      <c r="V11161" s="6" t="s">
        <v>34938</v>
      </c>
      <c r="W11161" s="6" t="s">
        <v>12299</v>
      </c>
      <c r="X11161" s="6" t="s">
        <v>12299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34939</v>
      </c>
      <c r="C11162" s="6" t="s">
        <v>34940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12295</v>
      </c>
      <c r="M11162" s="6">
        <v>63</v>
      </c>
      <c r="N11162" s="6" t="e">
        <f>VLOOKUP(A11162,web_archive!D:AB,18,FALSE)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28660</v>
      </c>
      <c r="V11162" s="6" t="s">
        <v>34941</v>
      </c>
      <c r="W11162" s="6" t="s">
        <v>12299</v>
      </c>
      <c r="X11162" s="6" t="s">
        <v>12299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34942</v>
      </c>
      <c r="C11163" s="6" t="s">
        <v>34943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12295</v>
      </c>
      <c r="M11163" s="6">
        <v>63</v>
      </c>
      <c r="N11163" s="6" t="e">
        <f>VLOOKUP(A11163,web_archive!D:AB,18,FALSE)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16366</v>
      </c>
      <c r="V11163" s="6" t="s">
        <v>34941</v>
      </c>
      <c r="W11163" s="6" t="s">
        <v>12299</v>
      </c>
      <c r="X11163" s="6" t="s">
        <v>12299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34944</v>
      </c>
      <c r="C11164" s="6" t="s">
        <v>34945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12295</v>
      </c>
      <c r="M11164" s="6">
        <v>63</v>
      </c>
      <c r="N11164" s="6" t="e">
        <f>VLOOKUP(A11164,web_archive!D:AB,18,FALSE)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13923</v>
      </c>
      <c r="V11164" s="6" t="s">
        <v>34946</v>
      </c>
      <c r="W11164" s="6" t="s">
        <v>34947</v>
      </c>
      <c r="X11164" s="6" t="s">
        <v>12299</v>
      </c>
      <c r="Y11164" s="6" t="s">
        <v>12299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34948</v>
      </c>
      <c r="C11165" s="6" t="s">
        <v>34949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12295</v>
      </c>
      <c r="M11165" s="6">
        <v>63</v>
      </c>
      <c r="N11165" s="6" t="e">
        <f>VLOOKUP(A11165,web_archive!D:AB,18,FALSE)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13227</v>
      </c>
      <c r="V11165" s="6" t="s">
        <v>34950</v>
      </c>
      <c r="W11165" s="6" t="s">
        <v>34947</v>
      </c>
      <c r="X11165" s="6" t="s">
        <v>12299</v>
      </c>
      <c r="Y11165" s="6" t="s">
        <v>12299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34951</v>
      </c>
      <c r="C11166" s="6" t="s">
        <v>34952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12295</v>
      </c>
      <c r="M11166" s="6">
        <v>63</v>
      </c>
      <c r="N11166" s="6" t="e">
        <f>VLOOKUP(A11166,web_archive!D:AB,18,FALSE)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12631</v>
      </c>
      <c r="V11166" s="6" t="s">
        <v>34880</v>
      </c>
      <c r="W11166" s="6" t="s">
        <v>12299</v>
      </c>
      <c r="X11166" s="6" t="s">
        <v>12299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34953</v>
      </c>
      <c r="C11167" s="6" t="s">
        <v>34954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12295</v>
      </c>
      <c r="M11167" s="6">
        <v>63</v>
      </c>
      <c r="N11167" s="6" t="e">
        <f>VLOOKUP(A11167,web_archive!D:AB,18,FALSE)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12978</v>
      </c>
      <c r="V11167" s="6">
        <v>7</v>
      </c>
      <c r="W11167" s="6" t="s">
        <v>34955</v>
      </c>
      <c r="X11167" s="6">
        <v>7</v>
      </c>
      <c r="Y11167" s="6" t="s">
        <v>34956</v>
      </c>
      <c r="Z11167" s="6">
        <v>7</v>
      </c>
      <c r="AA11167" s="6" t="s">
        <v>14415</v>
      </c>
      <c r="AB11167" s="6" t="s">
        <v>12299</v>
      </c>
      <c r="AC11167" s="6" t="s">
        <v>12299</v>
      </c>
    </row>
    <row r="11168" spans="1:29" x14ac:dyDescent="0.3">
      <c r="A11168" s="6">
        <v>24053</v>
      </c>
      <c r="B11168" s="6" t="s">
        <v>34957</v>
      </c>
      <c r="C11168" s="6" t="s">
        <v>34958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12295</v>
      </c>
      <c r="M11168" s="6">
        <v>63</v>
      </c>
      <c r="N11168" s="6" t="e">
        <f>VLOOKUP(A11168,web_archive!D:AB,18,FALSE)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12978</v>
      </c>
      <c r="V11168" s="6">
        <v>10</v>
      </c>
      <c r="W11168" s="6" t="s">
        <v>34955</v>
      </c>
      <c r="X11168" s="6">
        <v>10</v>
      </c>
      <c r="Y11168" s="6" t="s">
        <v>34956</v>
      </c>
      <c r="Z11168" s="6">
        <v>10</v>
      </c>
      <c r="AA11168" s="6" t="s">
        <v>14415</v>
      </c>
      <c r="AB11168" s="6" t="s">
        <v>12299</v>
      </c>
      <c r="AC11168" s="6" t="s">
        <v>12299</v>
      </c>
    </row>
    <row r="11169" spans="1:35" x14ac:dyDescent="0.3">
      <c r="A11169" s="6">
        <v>24054</v>
      </c>
      <c r="B11169" s="6" t="s">
        <v>34959</v>
      </c>
      <c r="C11169" s="6" t="s">
        <v>34960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12295</v>
      </c>
      <c r="M11169" s="6">
        <v>63</v>
      </c>
      <c r="N11169" s="6" t="e">
        <f>VLOOKUP(A11169,web_archive!D:AB,18,FALSE)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12978</v>
      </c>
      <c r="V11169" s="6">
        <v>2</v>
      </c>
      <c r="W11169" s="6" t="s">
        <v>34955</v>
      </c>
      <c r="X11169" s="6">
        <v>2</v>
      </c>
      <c r="Y11169" s="6" t="s">
        <v>34956</v>
      </c>
      <c r="Z11169" s="6">
        <v>2</v>
      </c>
      <c r="AA11169" s="6" t="s">
        <v>14415</v>
      </c>
      <c r="AB11169" s="6" t="s">
        <v>12299</v>
      </c>
      <c r="AC11169" s="6" t="s">
        <v>12299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34961</v>
      </c>
      <c r="C11170" s="6" t="s">
        <v>34962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12295</v>
      </c>
      <c r="M11170" s="6">
        <v>63</v>
      </c>
      <c r="N11170" s="6" t="e">
        <f>VLOOKUP(A11170,web_archive!D:AB,18,FALSE)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12978</v>
      </c>
      <c r="V11170" s="6">
        <v>4</v>
      </c>
      <c r="W11170" s="6" t="s">
        <v>34955</v>
      </c>
      <c r="X11170" s="6">
        <v>4</v>
      </c>
      <c r="Y11170" s="6" t="s">
        <v>34956</v>
      </c>
      <c r="Z11170" s="6">
        <v>4</v>
      </c>
      <c r="AA11170" s="6" t="s">
        <v>14415</v>
      </c>
      <c r="AB11170" s="6" t="s">
        <v>12299</v>
      </c>
      <c r="AC11170" s="6" t="s">
        <v>12299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34963</v>
      </c>
      <c r="C11171" s="6" t="s">
        <v>34964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12295</v>
      </c>
      <c r="M11171" s="6">
        <v>63</v>
      </c>
      <c r="N11171" s="6" t="e">
        <f>VLOOKUP(A11171,web_archive!D:AB,18,FALSE)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12978</v>
      </c>
      <c r="V11171" s="6">
        <v>5</v>
      </c>
      <c r="W11171" s="6" t="s">
        <v>34955</v>
      </c>
      <c r="X11171" s="6">
        <v>5</v>
      </c>
      <c r="Y11171" s="6" t="s">
        <v>34956</v>
      </c>
      <c r="Z11171" s="6">
        <v>5</v>
      </c>
      <c r="AA11171" s="6" t="s">
        <v>14415</v>
      </c>
      <c r="AB11171" s="6" t="s">
        <v>12299</v>
      </c>
      <c r="AC11171" s="6" t="s">
        <v>12299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34965</v>
      </c>
      <c r="C11172" s="6" t="s">
        <v>34966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12295</v>
      </c>
      <c r="M11172" s="6">
        <v>63</v>
      </c>
      <c r="N11172" s="6" t="e">
        <f>VLOOKUP(A11172,web_archive!D:AB,18,FALSE)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12978</v>
      </c>
      <c r="V11172" s="6">
        <v>9</v>
      </c>
      <c r="W11172" s="6" t="s">
        <v>34955</v>
      </c>
      <c r="X11172" s="6">
        <v>9</v>
      </c>
      <c r="Y11172" s="6" t="s">
        <v>34956</v>
      </c>
      <c r="Z11172" s="6">
        <v>9</v>
      </c>
      <c r="AA11172" s="6" t="s">
        <v>14415</v>
      </c>
      <c r="AB11172" s="6" t="s">
        <v>12299</v>
      </c>
      <c r="AC11172" s="6" t="s">
        <v>12299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34967</v>
      </c>
      <c r="C11173" s="6" t="s">
        <v>34968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12295</v>
      </c>
      <c r="M11173" s="6">
        <v>63</v>
      </c>
      <c r="N11173" s="6" t="e">
        <f>VLOOKUP(A11173,web_archive!D:AB,18,FALSE)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12978</v>
      </c>
      <c r="V11173" s="6">
        <v>8</v>
      </c>
      <c r="W11173" s="6" t="s">
        <v>34955</v>
      </c>
      <c r="X11173" s="6">
        <v>8</v>
      </c>
      <c r="Y11173" s="6" t="s">
        <v>34956</v>
      </c>
      <c r="Z11173" s="6">
        <v>8</v>
      </c>
      <c r="AA11173" s="6" t="s">
        <v>14415</v>
      </c>
      <c r="AB11173" s="6" t="s">
        <v>12299</v>
      </c>
      <c r="AC11173" s="6" t="s">
        <v>12299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34969</v>
      </c>
      <c r="C11174" s="6" t="s">
        <v>34970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12295</v>
      </c>
      <c r="M11174" s="6">
        <v>63</v>
      </c>
      <c r="N11174" s="6" t="e">
        <f>VLOOKUP(A11174,web_archive!D:AB,18,FALSE)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12978</v>
      </c>
      <c r="V11174" s="6">
        <v>0</v>
      </c>
      <c r="W11174" s="6" t="s">
        <v>34955</v>
      </c>
      <c r="X11174" s="6">
        <v>0</v>
      </c>
      <c r="Y11174" s="6" t="s">
        <v>34956</v>
      </c>
      <c r="Z11174" s="6">
        <v>0</v>
      </c>
      <c r="AA11174" s="6" t="s">
        <v>14415</v>
      </c>
      <c r="AB11174" s="6" t="s">
        <v>12299</v>
      </c>
      <c r="AC11174" s="6" t="s">
        <v>12299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34971</v>
      </c>
      <c r="C11175" s="6" t="s">
        <v>34972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12295</v>
      </c>
      <c r="M11175" s="6">
        <v>63</v>
      </c>
      <c r="N11175" s="6" t="e">
        <f>VLOOKUP(A11175,web_archive!D:AB,18,FALSE)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12978</v>
      </c>
      <c r="V11175" s="6">
        <v>1</v>
      </c>
      <c r="W11175" s="6" t="s">
        <v>34955</v>
      </c>
      <c r="X11175" s="6">
        <v>1</v>
      </c>
      <c r="Y11175" s="6" t="s">
        <v>34956</v>
      </c>
      <c r="Z11175" s="6">
        <v>1</v>
      </c>
      <c r="AA11175" s="6" t="s">
        <v>14415</v>
      </c>
      <c r="AB11175" s="6" t="s">
        <v>12299</v>
      </c>
      <c r="AC11175" s="6" t="s">
        <v>12299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34973</v>
      </c>
      <c r="C11176" s="6" t="s">
        <v>34974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12295</v>
      </c>
      <c r="M11176" s="6">
        <v>63</v>
      </c>
      <c r="N11176" s="6" t="e">
        <f>VLOOKUP(A11176,web_archive!D:AB,18,FALSE)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12978</v>
      </c>
      <c r="V11176" s="6">
        <v>3</v>
      </c>
      <c r="W11176" s="6" t="s">
        <v>34955</v>
      </c>
      <c r="X11176" s="6">
        <v>3</v>
      </c>
      <c r="Y11176" s="6" t="s">
        <v>34956</v>
      </c>
      <c r="Z11176" s="6">
        <v>3</v>
      </c>
      <c r="AA11176" s="6" t="s">
        <v>14415</v>
      </c>
      <c r="AB11176" s="6" t="s">
        <v>12299</v>
      </c>
      <c r="AC11176" s="6" t="s">
        <v>12299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34975</v>
      </c>
      <c r="C11177" s="6" t="s">
        <v>34976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12295</v>
      </c>
      <c r="M11177" s="6">
        <v>63</v>
      </c>
      <c r="N11177" s="6" t="e">
        <f>VLOOKUP(A11177,web_archive!D:AB,18,FALSE)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12570</v>
      </c>
      <c r="V11177" s="6">
        <v>7</v>
      </c>
      <c r="W11177" s="6" t="s">
        <v>31290</v>
      </c>
      <c r="X11177" s="6">
        <v>7</v>
      </c>
      <c r="Y11177" s="6" t="s">
        <v>34977</v>
      </c>
      <c r="Z11177" s="6">
        <v>7</v>
      </c>
      <c r="AA11177" s="6" t="s">
        <v>14467</v>
      </c>
      <c r="AB11177" s="6">
        <v>7</v>
      </c>
      <c r="AC11177" s="6" t="s">
        <v>34978</v>
      </c>
      <c r="AD11177" s="6">
        <v>7</v>
      </c>
      <c r="AE11177" s="6" t="s">
        <v>31290</v>
      </c>
      <c r="AF11177" s="6">
        <v>7</v>
      </c>
      <c r="AG11177" s="6" t="s">
        <v>16368</v>
      </c>
      <c r="AH11177" s="6" t="s">
        <v>12299</v>
      </c>
      <c r="AI11177" s="6" t="s">
        <v>12299</v>
      </c>
    </row>
    <row r="11178" spans="1:35" x14ac:dyDescent="0.3">
      <c r="A11178" s="6">
        <v>24063</v>
      </c>
      <c r="B11178" s="6" t="s">
        <v>34979</v>
      </c>
      <c r="C11178" s="6" t="s">
        <v>34980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12295</v>
      </c>
      <c r="M11178" s="6">
        <v>63</v>
      </c>
      <c r="N11178" s="6" t="e">
        <f>VLOOKUP(A11178,web_archive!D:AB,18,FALSE)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12570</v>
      </c>
      <c r="V11178" s="6">
        <v>10</v>
      </c>
      <c r="W11178" s="6" t="s">
        <v>31290</v>
      </c>
      <c r="X11178" s="6">
        <v>10</v>
      </c>
      <c r="Y11178" s="6" t="s">
        <v>34977</v>
      </c>
      <c r="Z11178" s="6">
        <v>10</v>
      </c>
      <c r="AA11178" s="6" t="s">
        <v>14467</v>
      </c>
      <c r="AB11178" s="6">
        <v>10</v>
      </c>
      <c r="AC11178" s="6" t="s">
        <v>34978</v>
      </c>
      <c r="AD11178" s="6">
        <v>10</v>
      </c>
      <c r="AE11178" s="6" t="s">
        <v>31290</v>
      </c>
      <c r="AF11178" s="6">
        <v>10</v>
      </c>
      <c r="AG11178" s="6" t="s">
        <v>16368</v>
      </c>
      <c r="AH11178" s="6" t="s">
        <v>12299</v>
      </c>
      <c r="AI11178" s="6" t="s">
        <v>12299</v>
      </c>
    </row>
    <row r="11179" spans="1:35" x14ac:dyDescent="0.3">
      <c r="A11179" s="6">
        <v>24064</v>
      </c>
      <c r="B11179" s="6" t="s">
        <v>34981</v>
      </c>
      <c r="C11179" s="6" t="s">
        <v>34982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12295</v>
      </c>
      <c r="M11179" s="6">
        <v>63</v>
      </c>
      <c r="N11179" s="6" t="e">
        <f>VLOOKUP(A11179,web_archive!D:AB,18,FALSE)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12570</v>
      </c>
      <c r="V11179" s="6">
        <v>3</v>
      </c>
      <c r="W11179" s="6" t="s">
        <v>31290</v>
      </c>
      <c r="X11179" s="6">
        <v>3</v>
      </c>
      <c r="Y11179" s="6" t="s">
        <v>34977</v>
      </c>
      <c r="Z11179" s="6">
        <v>3</v>
      </c>
      <c r="AA11179" s="6" t="s">
        <v>14467</v>
      </c>
      <c r="AB11179" s="6">
        <v>3</v>
      </c>
      <c r="AC11179" s="6" t="s">
        <v>34978</v>
      </c>
      <c r="AD11179" s="6">
        <v>3</v>
      </c>
      <c r="AE11179" s="6" t="s">
        <v>31290</v>
      </c>
      <c r="AF11179" s="6">
        <v>3</v>
      </c>
      <c r="AG11179" s="6" t="s">
        <v>16368</v>
      </c>
      <c r="AH11179" s="6" t="s">
        <v>12299</v>
      </c>
      <c r="AI11179" s="6" t="s">
        <v>12299</v>
      </c>
    </row>
    <row r="11180" spans="1:35" x14ac:dyDescent="0.3">
      <c r="A11180" s="6">
        <v>24065</v>
      </c>
      <c r="B11180" s="6" t="s">
        <v>34983</v>
      </c>
      <c r="C11180" s="6" t="s">
        <v>34984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12295</v>
      </c>
      <c r="M11180" s="6">
        <v>63</v>
      </c>
      <c r="N11180" s="6" t="e">
        <f>VLOOKUP(A11180,web_archive!D:AB,18,FALSE)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12570</v>
      </c>
      <c r="V11180" s="6">
        <v>2</v>
      </c>
      <c r="W11180" s="6" t="s">
        <v>31290</v>
      </c>
      <c r="X11180" s="6">
        <v>2</v>
      </c>
      <c r="Y11180" s="6" t="s">
        <v>34977</v>
      </c>
      <c r="Z11180" s="6">
        <v>2</v>
      </c>
      <c r="AA11180" s="6" t="s">
        <v>14467</v>
      </c>
      <c r="AB11180" s="6">
        <v>2</v>
      </c>
      <c r="AC11180" s="6" t="s">
        <v>34978</v>
      </c>
      <c r="AD11180" s="6">
        <v>2</v>
      </c>
      <c r="AE11180" s="6" t="s">
        <v>31290</v>
      </c>
      <c r="AF11180" s="6">
        <v>2</v>
      </c>
      <c r="AG11180" s="6" t="s">
        <v>16368</v>
      </c>
      <c r="AH11180" s="6" t="s">
        <v>12299</v>
      </c>
      <c r="AI11180" s="6" t="s">
        <v>12299</v>
      </c>
    </row>
    <row r="11181" spans="1:35" x14ac:dyDescent="0.3">
      <c r="A11181" s="6">
        <v>24066</v>
      </c>
      <c r="B11181" s="6" t="s">
        <v>34985</v>
      </c>
      <c r="C11181" s="6" t="s">
        <v>34986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12295</v>
      </c>
      <c r="M11181" s="6">
        <v>63</v>
      </c>
      <c r="N11181" s="6" t="e">
        <f>VLOOKUP(A11181,web_archive!D:AB,18,FALSE)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12570</v>
      </c>
      <c r="V11181" s="6">
        <v>4</v>
      </c>
      <c r="W11181" s="6" t="s">
        <v>31290</v>
      </c>
      <c r="X11181" s="6">
        <v>4</v>
      </c>
      <c r="Y11181" s="6" t="s">
        <v>34977</v>
      </c>
      <c r="Z11181" s="6">
        <v>4</v>
      </c>
      <c r="AA11181" s="6" t="s">
        <v>14467</v>
      </c>
      <c r="AB11181" s="6">
        <v>4</v>
      </c>
      <c r="AC11181" s="6" t="s">
        <v>34978</v>
      </c>
      <c r="AD11181" s="6">
        <v>4</v>
      </c>
      <c r="AE11181" s="6" t="s">
        <v>31290</v>
      </c>
      <c r="AF11181" s="6">
        <v>4</v>
      </c>
      <c r="AG11181" s="6" t="s">
        <v>16368</v>
      </c>
      <c r="AH11181" s="6" t="s">
        <v>12299</v>
      </c>
      <c r="AI11181" s="6" t="s">
        <v>12299</v>
      </c>
    </row>
    <row r="11182" spans="1:35" x14ac:dyDescent="0.3">
      <c r="A11182" s="6">
        <v>24067</v>
      </c>
      <c r="B11182" s="6" t="s">
        <v>34987</v>
      </c>
      <c r="C11182" s="6" t="s">
        <v>34988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12295</v>
      </c>
      <c r="M11182" s="6">
        <v>63</v>
      </c>
      <c r="N11182" s="6" t="e">
        <f>VLOOKUP(A11182,web_archive!D:AB,18,FALSE)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12570</v>
      </c>
      <c r="V11182" s="6">
        <v>5</v>
      </c>
      <c r="W11182" s="6" t="s">
        <v>31290</v>
      </c>
      <c r="X11182" s="6">
        <v>5</v>
      </c>
      <c r="Y11182" s="6" t="s">
        <v>34977</v>
      </c>
      <c r="Z11182" s="6">
        <v>5</v>
      </c>
      <c r="AA11182" s="6" t="s">
        <v>14467</v>
      </c>
      <c r="AB11182" s="6">
        <v>5</v>
      </c>
      <c r="AC11182" s="6" t="s">
        <v>34978</v>
      </c>
      <c r="AD11182" s="6">
        <v>5</v>
      </c>
      <c r="AE11182" s="6" t="s">
        <v>31290</v>
      </c>
      <c r="AF11182" s="6">
        <v>5</v>
      </c>
      <c r="AG11182" s="6" t="s">
        <v>16368</v>
      </c>
      <c r="AH11182" s="6" t="s">
        <v>12299</v>
      </c>
      <c r="AI11182" s="6" t="s">
        <v>12299</v>
      </c>
    </row>
    <row r="11183" spans="1:35" x14ac:dyDescent="0.3">
      <c r="A11183" s="6">
        <v>24068</v>
      </c>
      <c r="B11183" s="6" t="s">
        <v>34989</v>
      </c>
      <c r="C11183" s="6" t="s">
        <v>34990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12295</v>
      </c>
      <c r="M11183" s="6">
        <v>63</v>
      </c>
      <c r="N11183" s="6" t="e">
        <f>VLOOKUP(A11183,web_archive!D:AB,18,FALSE)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12570</v>
      </c>
      <c r="V11183" s="6">
        <v>8</v>
      </c>
      <c r="W11183" s="6" t="s">
        <v>31290</v>
      </c>
      <c r="X11183" s="6">
        <v>8</v>
      </c>
      <c r="Y11183" s="6" t="s">
        <v>34977</v>
      </c>
      <c r="Z11183" s="6">
        <v>8</v>
      </c>
      <c r="AA11183" s="6" t="s">
        <v>14467</v>
      </c>
      <c r="AB11183" s="6">
        <v>8</v>
      </c>
      <c r="AC11183" s="6" t="s">
        <v>34978</v>
      </c>
      <c r="AD11183" s="6">
        <v>8</v>
      </c>
      <c r="AE11183" s="6" t="s">
        <v>31290</v>
      </c>
      <c r="AF11183" s="6">
        <v>8</v>
      </c>
      <c r="AG11183" s="6" t="s">
        <v>16368</v>
      </c>
      <c r="AH11183" s="6" t="s">
        <v>12299</v>
      </c>
      <c r="AI11183" s="6" t="s">
        <v>12299</v>
      </c>
    </row>
    <row r="11184" spans="1:35" x14ac:dyDescent="0.3">
      <c r="A11184" s="6">
        <v>24069</v>
      </c>
      <c r="B11184" s="6" t="s">
        <v>34991</v>
      </c>
      <c r="C11184" s="6" t="s">
        <v>34992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12295</v>
      </c>
      <c r="M11184" s="6">
        <v>63</v>
      </c>
      <c r="N11184" s="6" t="e">
        <f>VLOOKUP(A11184,web_archive!D:AB,18,FALSE)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12570</v>
      </c>
      <c r="V11184" s="6">
        <v>0</v>
      </c>
      <c r="W11184" s="6" t="s">
        <v>31290</v>
      </c>
      <c r="X11184" s="6">
        <v>0</v>
      </c>
      <c r="Y11184" s="6" t="s">
        <v>34977</v>
      </c>
      <c r="Z11184" s="6">
        <v>0</v>
      </c>
      <c r="AA11184" s="6" t="s">
        <v>14467</v>
      </c>
      <c r="AB11184" s="6">
        <v>0</v>
      </c>
      <c r="AC11184" s="6" t="s">
        <v>34978</v>
      </c>
      <c r="AD11184" s="6">
        <v>0</v>
      </c>
      <c r="AE11184" s="6" t="s">
        <v>31290</v>
      </c>
      <c r="AF11184" s="6">
        <v>0</v>
      </c>
      <c r="AG11184" s="6" t="s">
        <v>16368</v>
      </c>
      <c r="AH11184" s="6" t="s">
        <v>12299</v>
      </c>
      <c r="AI11184" s="6" t="s">
        <v>12299</v>
      </c>
    </row>
    <row r="11185" spans="1:35" x14ac:dyDescent="0.3">
      <c r="A11185" s="6">
        <v>24070</v>
      </c>
      <c r="B11185" s="6" t="s">
        <v>34993</v>
      </c>
      <c r="C11185" s="6" t="s">
        <v>34994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12295</v>
      </c>
      <c r="M11185" s="6">
        <v>63</v>
      </c>
      <c r="N11185" s="6" t="e">
        <f>VLOOKUP(A11185,web_archive!D:AB,18,FALSE)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12570</v>
      </c>
      <c r="V11185" s="6">
        <v>1</v>
      </c>
      <c r="W11185" s="6" t="s">
        <v>31290</v>
      </c>
      <c r="X11185" s="6">
        <v>1</v>
      </c>
      <c r="Y11185" s="6" t="s">
        <v>34977</v>
      </c>
      <c r="Z11185" s="6">
        <v>1</v>
      </c>
      <c r="AA11185" s="6" t="s">
        <v>14467</v>
      </c>
      <c r="AB11185" s="6">
        <v>1</v>
      </c>
      <c r="AC11185" s="6" t="s">
        <v>34978</v>
      </c>
      <c r="AD11185" s="6">
        <v>1</v>
      </c>
      <c r="AE11185" s="6" t="s">
        <v>31290</v>
      </c>
      <c r="AF11185" s="6">
        <v>1</v>
      </c>
      <c r="AG11185" s="6" t="s">
        <v>16368</v>
      </c>
      <c r="AH11185" s="6" t="s">
        <v>12299</v>
      </c>
      <c r="AI11185" s="6" t="s">
        <v>12299</v>
      </c>
    </row>
    <row r="11186" spans="1:35" x14ac:dyDescent="0.3">
      <c r="A11186" s="6">
        <v>24071</v>
      </c>
      <c r="B11186" s="6" t="s">
        <v>34995</v>
      </c>
      <c r="C11186" s="6" t="s">
        <v>34996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12295</v>
      </c>
      <c r="M11186" s="6">
        <v>63</v>
      </c>
      <c r="N11186" s="6" t="e">
        <f>VLOOKUP(A11186,web_archive!D:AB,18,FALSE)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12570</v>
      </c>
      <c r="V11186" s="6">
        <v>9</v>
      </c>
      <c r="W11186" s="6" t="s">
        <v>31290</v>
      </c>
      <c r="X11186" s="6">
        <v>9</v>
      </c>
      <c r="Y11186" s="6" t="s">
        <v>34977</v>
      </c>
      <c r="Z11186" s="6">
        <v>9</v>
      </c>
      <c r="AA11186" s="6" t="s">
        <v>14467</v>
      </c>
      <c r="AB11186" s="6">
        <v>9</v>
      </c>
      <c r="AC11186" s="6" t="s">
        <v>34978</v>
      </c>
      <c r="AD11186" s="6">
        <v>9</v>
      </c>
      <c r="AE11186" s="6" t="s">
        <v>31290</v>
      </c>
      <c r="AF11186" s="6">
        <v>9</v>
      </c>
      <c r="AG11186" s="6" t="s">
        <v>16368</v>
      </c>
      <c r="AH11186" s="6" t="s">
        <v>12299</v>
      </c>
      <c r="AI11186" s="6" t="s">
        <v>12299</v>
      </c>
    </row>
    <row r="11187" spans="1:35" x14ac:dyDescent="0.3">
      <c r="A11187" s="6">
        <v>24072</v>
      </c>
      <c r="B11187" s="6" t="s">
        <v>34997</v>
      </c>
      <c r="C11187" s="6" t="s">
        <v>34998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12295</v>
      </c>
      <c r="M11187" s="6">
        <v>63</v>
      </c>
      <c r="N11187" s="6" t="e">
        <f>VLOOKUP(A11187,web_archive!D:AB,18,FALSE)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13069</v>
      </c>
      <c r="V11187" s="6">
        <v>2</v>
      </c>
      <c r="W11187" s="6" t="s">
        <v>34999</v>
      </c>
      <c r="X11187" s="6">
        <v>2</v>
      </c>
      <c r="Y11187" s="6" t="s">
        <v>35000</v>
      </c>
      <c r="Z11187" s="6">
        <v>2</v>
      </c>
      <c r="AA11187" s="6" t="s">
        <v>16368</v>
      </c>
      <c r="AB11187" s="6" t="s">
        <v>12299</v>
      </c>
      <c r="AC11187" s="6" t="s">
        <v>12299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35001</v>
      </c>
      <c r="C11188" s="6" t="s">
        <v>35002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12295</v>
      </c>
      <c r="M11188" s="6">
        <v>63</v>
      </c>
      <c r="N11188" s="6" t="e">
        <f>VLOOKUP(A11188,web_archive!D:AB,18,FALSE)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13069</v>
      </c>
      <c r="V11188" s="6">
        <v>1</v>
      </c>
      <c r="W11188" s="6" t="s">
        <v>34999</v>
      </c>
      <c r="X11188" s="6">
        <v>1</v>
      </c>
      <c r="Y11188" s="6" t="s">
        <v>35000</v>
      </c>
      <c r="Z11188" s="6">
        <v>1</v>
      </c>
      <c r="AA11188" s="6" t="s">
        <v>16368</v>
      </c>
      <c r="AB11188" s="6" t="s">
        <v>12299</v>
      </c>
      <c r="AC11188" s="6" t="s">
        <v>12299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35003</v>
      </c>
      <c r="C11189" s="6" t="s">
        <v>35004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12295</v>
      </c>
      <c r="M11189" s="6">
        <v>63</v>
      </c>
      <c r="N11189" s="6" t="e">
        <f>VLOOKUP(A11189,web_archive!D:AB,18,FALSE)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13069</v>
      </c>
      <c r="V11189" s="6">
        <v>0</v>
      </c>
      <c r="W11189" s="6" t="s">
        <v>34999</v>
      </c>
      <c r="X11189" s="6">
        <v>0</v>
      </c>
      <c r="Y11189" s="6" t="s">
        <v>35000</v>
      </c>
      <c r="Z11189" s="6">
        <v>0</v>
      </c>
      <c r="AA11189" s="6" t="s">
        <v>16368</v>
      </c>
      <c r="AB11189" s="6" t="s">
        <v>12299</v>
      </c>
      <c r="AC11189" s="6" t="s">
        <v>12299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35005</v>
      </c>
      <c r="C11190" s="6" t="s">
        <v>35006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12295</v>
      </c>
      <c r="M11190" s="6">
        <v>63</v>
      </c>
      <c r="N11190" s="6" t="e">
        <f>VLOOKUP(A11190,web_archive!D:AB,18,FALSE)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12747</v>
      </c>
      <c r="V11190" s="6">
        <v>2</v>
      </c>
      <c r="W11190" s="6" t="s">
        <v>35007</v>
      </c>
      <c r="X11190" s="6">
        <v>2</v>
      </c>
      <c r="Y11190" s="6" t="s">
        <v>35008</v>
      </c>
      <c r="Z11190" s="6">
        <v>2</v>
      </c>
      <c r="AA11190" s="6" t="s">
        <v>16368</v>
      </c>
      <c r="AB11190" s="6" t="s">
        <v>12299</v>
      </c>
      <c r="AC11190" s="6" t="s">
        <v>12299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35009</v>
      </c>
      <c r="C11191" s="6" t="s">
        <v>35010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12295</v>
      </c>
      <c r="M11191" s="6">
        <v>63</v>
      </c>
      <c r="N11191" s="6" t="e">
        <f>VLOOKUP(A11191,web_archive!D:AB,18,FALSE)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12747</v>
      </c>
      <c r="V11191" s="6">
        <v>1</v>
      </c>
      <c r="W11191" s="6" t="s">
        <v>35007</v>
      </c>
      <c r="X11191" s="6">
        <v>1</v>
      </c>
      <c r="Y11191" s="6" t="s">
        <v>35008</v>
      </c>
      <c r="Z11191" s="6">
        <v>1</v>
      </c>
      <c r="AA11191" s="6" t="s">
        <v>16368</v>
      </c>
      <c r="AB11191" s="6" t="s">
        <v>12299</v>
      </c>
      <c r="AC11191" s="6" t="s">
        <v>12299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35011</v>
      </c>
      <c r="C11192" s="6" t="s">
        <v>35012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12295</v>
      </c>
      <c r="M11192" s="6">
        <v>63</v>
      </c>
      <c r="N11192" s="6" t="e">
        <f>VLOOKUP(A11192,web_archive!D:AB,18,FALSE)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12747</v>
      </c>
      <c r="V11192" s="6">
        <v>0</v>
      </c>
      <c r="W11192" s="6" t="s">
        <v>35007</v>
      </c>
      <c r="X11192" s="6">
        <v>0</v>
      </c>
      <c r="Y11192" s="6" t="s">
        <v>35008</v>
      </c>
      <c r="Z11192" s="6">
        <v>0</v>
      </c>
      <c r="AA11192" s="6" t="s">
        <v>16368</v>
      </c>
      <c r="AB11192" s="6" t="s">
        <v>12299</v>
      </c>
      <c r="AC11192" s="6" t="s">
        <v>12299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35013</v>
      </c>
      <c r="C11193" s="6" t="s">
        <v>35014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12295</v>
      </c>
      <c r="M11193" s="6">
        <v>63</v>
      </c>
      <c r="N11193" s="6" t="e">
        <f>VLOOKUP(A11193,web_archive!D:AB,18,FALSE)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16126</v>
      </c>
      <c r="V11193" s="6" t="s">
        <v>35015</v>
      </c>
      <c r="W11193" s="6" t="s">
        <v>16833</v>
      </c>
      <c r="X11193" s="6" t="s">
        <v>12299</v>
      </c>
      <c r="Y11193" s="6" t="s">
        <v>12299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35016</v>
      </c>
      <c r="C11194" s="6" t="s">
        <v>35017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12295</v>
      </c>
      <c r="M11194" s="6">
        <v>63</v>
      </c>
      <c r="N11194" s="6" t="e">
        <f>VLOOKUP(A11194,web_archive!D:AB,18,FALSE)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13227</v>
      </c>
      <c r="V11194" s="6" t="s">
        <v>12370</v>
      </c>
      <c r="W11194" s="6" t="s">
        <v>12299</v>
      </c>
      <c r="X11194" s="6" t="s">
        <v>12299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35018</v>
      </c>
      <c r="C11195" s="6" t="s">
        <v>35019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12295</v>
      </c>
      <c r="M11195" s="6">
        <v>63</v>
      </c>
      <c r="N11195" s="6" t="e">
        <f>VLOOKUP(A11195,web_archive!D:AB,18,FALSE)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12815</v>
      </c>
      <c r="V11195" s="6" t="s">
        <v>35020</v>
      </c>
      <c r="W11195" s="6" t="s">
        <v>12299</v>
      </c>
      <c r="X11195" s="6" t="s">
        <v>12299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35021</v>
      </c>
      <c r="C11196" s="6" t="s">
        <v>35022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12295</v>
      </c>
      <c r="M11196" s="6">
        <v>63</v>
      </c>
      <c r="N11196" s="6" t="e">
        <f>VLOOKUP(A11196,web_archive!D:AB,18,FALSE)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13923</v>
      </c>
      <c r="V11196" s="6" t="s">
        <v>35023</v>
      </c>
      <c r="W11196" s="6" t="s">
        <v>35024</v>
      </c>
      <c r="X11196" s="6" t="s">
        <v>12299</v>
      </c>
      <c r="Y11196" s="6" t="s">
        <v>12299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35025</v>
      </c>
      <c r="C11197" s="6" t="s">
        <v>35026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12295</v>
      </c>
      <c r="M11197" s="6">
        <v>63</v>
      </c>
      <c r="N11197" s="6" t="e">
        <f>VLOOKUP(A11197,web_archive!D:AB,18,FALSE)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12807</v>
      </c>
      <c r="V11197" s="6" t="s">
        <v>35020</v>
      </c>
      <c r="W11197" s="6" t="s">
        <v>12299</v>
      </c>
      <c r="X11197" s="6" t="s">
        <v>12299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35027</v>
      </c>
      <c r="C11198" s="6" t="s">
        <v>35028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12295</v>
      </c>
      <c r="M11198" s="6">
        <v>63</v>
      </c>
      <c r="N11198" s="6" t="e">
        <f>VLOOKUP(A11198,web_archive!D:AB,18,FALSE)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14556</v>
      </c>
      <c r="V11198" s="6" t="s">
        <v>35029</v>
      </c>
      <c r="W11198" s="6" t="s">
        <v>12299</v>
      </c>
      <c r="X11198" s="6" t="s">
        <v>12299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35030</v>
      </c>
      <c r="C11199" s="6" t="s">
        <v>35031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12295</v>
      </c>
      <c r="M11199" s="6">
        <v>63</v>
      </c>
      <c r="N11199" s="6" t="e">
        <f>VLOOKUP(A11199,web_archive!D:AB,18,FALSE)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12636</v>
      </c>
      <c r="V11199" s="6" t="s">
        <v>33870</v>
      </c>
      <c r="W11199" s="6" t="s">
        <v>12299</v>
      </c>
      <c r="X11199" s="6" t="s">
        <v>12299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35032</v>
      </c>
      <c r="C11200" s="6" t="s">
        <v>35033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12295</v>
      </c>
      <c r="M11200" s="6">
        <v>63</v>
      </c>
      <c r="N11200" s="6" t="e">
        <f>VLOOKUP(A11200,web_archive!D:AB,18,FALSE)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12640</v>
      </c>
      <c r="V11200" s="6" t="s">
        <v>33870</v>
      </c>
      <c r="W11200" s="6" t="s">
        <v>12299</v>
      </c>
      <c r="X11200" s="6" t="s">
        <v>12299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35034</v>
      </c>
      <c r="C11201" s="6" t="s">
        <v>35035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12295</v>
      </c>
      <c r="M11201" s="6">
        <v>63</v>
      </c>
      <c r="N11201" s="6" t="e">
        <f>VLOOKUP(A11201,web_archive!D:AB,18,FALSE)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12631</v>
      </c>
      <c r="V11201" s="6" t="s">
        <v>33870</v>
      </c>
      <c r="W11201" s="6" t="s">
        <v>12299</v>
      </c>
      <c r="X11201" s="6" t="s">
        <v>12299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35036</v>
      </c>
      <c r="C11202" s="6" t="s">
        <v>35037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12295</v>
      </c>
      <c r="M11202" s="6">
        <v>63</v>
      </c>
      <c r="N11202" s="6" t="e">
        <f>VLOOKUP(A11202,web_archive!D:AB,18,FALSE)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12892</v>
      </c>
      <c r="V11202" s="6" t="s">
        <v>33870</v>
      </c>
      <c r="W11202" s="6" t="s">
        <v>12299</v>
      </c>
      <c r="X11202" s="6" t="s">
        <v>12299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35038</v>
      </c>
      <c r="C11203" s="6" t="s">
        <v>35039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12295</v>
      </c>
      <c r="M11203" s="6">
        <v>63</v>
      </c>
      <c r="N11203" s="6" t="e">
        <f>VLOOKUP(A11203,web_archive!D:AB,18,FALSE)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13621</v>
      </c>
      <c r="V11203" s="6" t="s">
        <v>33870</v>
      </c>
      <c r="W11203" s="6" t="s">
        <v>12299</v>
      </c>
      <c r="X11203" s="6" t="s">
        <v>12299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35040</v>
      </c>
      <c r="C11204" s="6" t="s">
        <v>35041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12295</v>
      </c>
      <c r="M11204" s="6">
        <v>63</v>
      </c>
      <c r="N11204" s="6" t="e">
        <f>VLOOKUP(A11204,web_archive!D:AB,18,FALSE)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13138</v>
      </c>
      <c r="V11204" s="6" t="s">
        <v>33870</v>
      </c>
      <c r="W11204" s="6" t="s">
        <v>12299</v>
      </c>
      <c r="X11204" s="6" t="s">
        <v>12299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35042</v>
      </c>
      <c r="C11205" s="6" t="s">
        <v>35043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12295</v>
      </c>
      <c r="M11205" s="6">
        <v>63</v>
      </c>
      <c r="N11205" s="6" t="e">
        <f>VLOOKUP(A11205,web_archive!D:AB,18,FALSE)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12631</v>
      </c>
      <c r="V11205" s="6" t="s">
        <v>35044</v>
      </c>
      <c r="W11205" s="6" t="s">
        <v>12620</v>
      </c>
      <c r="X11205" s="6" t="s">
        <v>35045</v>
      </c>
      <c r="Y11205" s="6" t="s">
        <v>12556</v>
      </c>
      <c r="Z11205" s="6" t="s">
        <v>35045</v>
      </c>
      <c r="AA11205" s="6" t="s">
        <v>12563</v>
      </c>
      <c r="AB11205" s="6" t="s">
        <v>35045</v>
      </c>
      <c r="AC11205" s="6" t="s">
        <v>12670</v>
      </c>
      <c r="AD11205" s="6" t="s">
        <v>35045</v>
      </c>
      <c r="AE11205" s="6" t="s">
        <v>12592</v>
      </c>
      <c r="AF11205" s="6" t="s">
        <v>35046</v>
      </c>
      <c r="AG11205" s="6" t="s">
        <v>12864</v>
      </c>
      <c r="AH11205" s="6" t="s">
        <v>35046</v>
      </c>
      <c r="AI11205" s="6" t="s">
        <v>12862</v>
      </c>
      <c r="AJ11205" s="6" t="s">
        <v>35046</v>
      </c>
      <c r="AK11205" s="6" t="s">
        <v>12860</v>
      </c>
      <c r="AL11205" s="6" t="s">
        <v>16377</v>
      </c>
      <c r="AM11205" s="6" t="s">
        <v>12299</v>
      </c>
      <c r="AN11205" s="6" t="s">
        <v>12299</v>
      </c>
    </row>
    <row r="11206" spans="1:40" x14ac:dyDescent="0.3">
      <c r="A11206" s="6">
        <v>24091</v>
      </c>
      <c r="B11206" s="6" t="s">
        <v>35047</v>
      </c>
      <c r="C11206" s="6" t="s">
        <v>35048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12295</v>
      </c>
      <c r="M11206" s="6">
        <v>63</v>
      </c>
      <c r="N11206" s="6" t="e">
        <f>VLOOKUP(A11206,web_archive!D:AB,18,FALSE)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12631</v>
      </c>
      <c r="V11206" s="6" t="s">
        <v>14011</v>
      </c>
      <c r="W11206" s="6" t="s">
        <v>12592</v>
      </c>
      <c r="X11206" s="6" t="s">
        <v>12957</v>
      </c>
      <c r="Y11206" s="6" t="s">
        <v>12299</v>
      </c>
      <c r="Z11206" s="6" t="s">
        <v>12299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35049</v>
      </c>
      <c r="C11207" s="6" t="s">
        <v>35050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12295</v>
      </c>
      <c r="M11207" s="6">
        <v>63</v>
      </c>
      <c r="N11207" s="6" t="e">
        <f>VLOOKUP(A11207,web_archive!D:AB,18,FALSE)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12631</v>
      </c>
      <c r="V11207" s="6" t="s">
        <v>14011</v>
      </c>
      <c r="W11207" s="6" t="s">
        <v>12592</v>
      </c>
      <c r="X11207" s="6" t="s">
        <v>12957</v>
      </c>
      <c r="Y11207" s="6" t="s">
        <v>12299</v>
      </c>
      <c r="Z11207" s="6" t="s">
        <v>12299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35051</v>
      </c>
      <c r="C11208" s="6" t="s">
        <v>35052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12295</v>
      </c>
      <c r="M11208" s="6">
        <v>63</v>
      </c>
      <c r="N11208" s="6" t="e">
        <f>VLOOKUP(A11208,web_archive!D:AB,18,FALSE)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12631</v>
      </c>
      <c r="V11208" s="6" t="s">
        <v>14011</v>
      </c>
      <c r="W11208" s="6" t="s">
        <v>12864</v>
      </c>
      <c r="X11208" s="6" t="s">
        <v>12957</v>
      </c>
      <c r="Y11208" s="6" t="s">
        <v>12299</v>
      </c>
      <c r="Z11208" s="6" t="s">
        <v>12299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35053</v>
      </c>
      <c r="C11209" s="6" t="s">
        <v>35054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12295</v>
      </c>
      <c r="M11209" s="6">
        <v>63</v>
      </c>
      <c r="N11209" s="6" t="e">
        <f>VLOOKUP(A11209,web_archive!D:AB,18,FALSE)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12631</v>
      </c>
      <c r="V11209" s="6" t="s">
        <v>14011</v>
      </c>
      <c r="W11209" s="6" t="s">
        <v>12864</v>
      </c>
      <c r="X11209" s="6" t="s">
        <v>12957</v>
      </c>
      <c r="Y11209" s="6" t="s">
        <v>12299</v>
      </c>
      <c r="Z11209" s="6" t="s">
        <v>12299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35055</v>
      </c>
      <c r="C11210" s="6" t="s">
        <v>35056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12295</v>
      </c>
      <c r="M11210" s="6">
        <v>63</v>
      </c>
      <c r="N11210" s="6" t="e">
        <f>VLOOKUP(A11210,web_archive!D:AB,18,FALSE)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12631</v>
      </c>
      <c r="V11210" s="6" t="s">
        <v>14011</v>
      </c>
      <c r="W11210" s="6" t="s">
        <v>12862</v>
      </c>
      <c r="X11210" s="6" t="s">
        <v>12957</v>
      </c>
      <c r="Y11210" s="6" t="s">
        <v>12299</v>
      </c>
      <c r="Z11210" s="6" t="s">
        <v>12299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35057</v>
      </c>
      <c r="C11211" s="6" t="s">
        <v>35058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12295</v>
      </c>
      <c r="M11211" s="6">
        <v>63</v>
      </c>
      <c r="N11211" s="6" t="e">
        <f>VLOOKUP(A11211,web_archive!D:AB,18,FALSE)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12631</v>
      </c>
      <c r="V11211" s="6" t="s">
        <v>14011</v>
      </c>
      <c r="W11211" s="6" t="s">
        <v>12862</v>
      </c>
      <c r="X11211" s="6" t="s">
        <v>12957</v>
      </c>
      <c r="Y11211" s="6" t="s">
        <v>12299</v>
      </c>
      <c r="Z11211" s="6" t="s">
        <v>12299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35059</v>
      </c>
      <c r="C11212" s="6" t="s">
        <v>35060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12295</v>
      </c>
      <c r="M11212" s="6">
        <v>63</v>
      </c>
      <c r="N11212" s="6" t="e">
        <f>VLOOKUP(A11212,web_archive!D:AB,18,FALSE)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12631</v>
      </c>
      <c r="V11212" s="6" t="s">
        <v>14011</v>
      </c>
      <c r="W11212" s="6" t="s">
        <v>12860</v>
      </c>
      <c r="X11212" s="6" t="s">
        <v>12957</v>
      </c>
      <c r="Y11212" s="6" t="s">
        <v>12299</v>
      </c>
      <c r="Z11212" s="6" t="s">
        <v>12299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35061</v>
      </c>
      <c r="C11213" s="6" t="s">
        <v>35062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12295</v>
      </c>
      <c r="M11213" s="6">
        <v>63</v>
      </c>
      <c r="N11213" s="6" t="e">
        <f>VLOOKUP(A11213,web_archive!D:AB,18,FALSE)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12631</v>
      </c>
      <c r="V11213" s="6" t="s">
        <v>14011</v>
      </c>
      <c r="W11213" s="6" t="s">
        <v>12860</v>
      </c>
      <c r="X11213" s="6" t="s">
        <v>12957</v>
      </c>
      <c r="Y11213" s="6" t="s">
        <v>12299</v>
      </c>
      <c r="Z11213" s="6" t="s">
        <v>12299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35063</v>
      </c>
      <c r="C11214" s="6" t="s">
        <v>35064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12295</v>
      </c>
      <c r="M11214" s="6">
        <v>63</v>
      </c>
      <c r="N11214" s="6" t="e">
        <f>VLOOKUP(A11214,web_archive!D:AB,18,FALSE)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12631</v>
      </c>
      <c r="V11214" s="6" t="s">
        <v>14011</v>
      </c>
      <c r="W11214" s="6" t="s">
        <v>12556</v>
      </c>
      <c r="X11214" s="6" t="s">
        <v>12957</v>
      </c>
      <c r="Y11214" s="6" t="s">
        <v>12299</v>
      </c>
      <c r="Z11214" s="6" t="s">
        <v>12299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35065</v>
      </c>
      <c r="C11215" s="6" t="s">
        <v>35066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12295</v>
      </c>
      <c r="M11215" s="6">
        <v>63</v>
      </c>
      <c r="N11215" s="6" t="e">
        <f>VLOOKUP(A11215,web_archive!D:AB,18,FALSE)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12631</v>
      </c>
      <c r="V11215" s="6" t="s">
        <v>14011</v>
      </c>
      <c r="W11215" s="6" t="s">
        <v>12556</v>
      </c>
      <c r="X11215" s="6" t="s">
        <v>12957</v>
      </c>
      <c r="Y11215" s="6" t="s">
        <v>12299</v>
      </c>
      <c r="Z11215" s="6" t="s">
        <v>12299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35067</v>
      </c>
      <c r="C11216" s="6" t="s">
        <v>35068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12295</v>
      </c>
      <c r="M11216" s="6">
        <v>63</v>
      </c>
      <c r="N11216" s="6" t="e">
        <f>VLOOKUP(A11216,web_archive!D:AB,18,FALSE)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12631</v>
      </c>
      <c r="V11216" s="6" t="s">
        <v>14011</v>
      </c>
      <c r="W11216" s="6" t="s">
        <v>12556</v>
      </c>
      <c r="X11216" s="6" t="s">
        <v>12957</v>
      </c>
      <c r="Y11216" s="6" t="s">
        <v>12299</v>
      </c>
      <c r="Z11216" s="6" t="s">
        <v>12299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35069</v>
      </c>
      <c r="C11217" s="6" t="s">
        <v>35070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12295</v>
      </c>
      <c r="M11217" s="6">
        <v>63</v>
      </c>
      <c r="N11217" s="6" t="e">
        <f>VLOOKUP(A11217,web_archive!D:AB,18,FALSE)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12631</v>
      </c>
      <c r="V11217" s="6" t="s">
        <v>14011</v>
      </c>
      <c r="W11217" s="6" t="s">
        <v>12670</v>
      </c>
      <c r="X11217" s="6" t="s">
        <v>12957</v>
      </c>
      <c r="Y11217" s="6" t="s">
        <v>12299</v>
      </c>
      <c r="Z11217" s="6" t="s">
        <v>12299</v>
      </c>
    </row>
    <row r="11218" spans="1:26" x14ac:dyDescent="0.3">
      <c r="A11218" s="6">
        <v>24103</v>
      </c>
      <c r="B11218" s="6" t="s">
        <v>35071</v>
      </c>
      <c r="C11218" s="6" t="s">
        <v>35072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12295</v>
      </c>
      <c r="M11218" s="6">
        <v>63</v>
      </c>
      <c r="N11218" s="6" t="e">
        <f>VLOOKUP(A11218,web_archive!D:AB,18,FALSE)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12631</v>
      </c>
      <c r="V11218" s="6" t="s">
        <v>14011</v>
      </c>
      <c r="W11218" s="6" t="s">
        <v>12670</v>
      </c>
      <c r="X11218" s="6" t="s">
        <v>12957</v>
      </c>
      <c r="Y11218" s="6" t="s">
        <v>12299</v>
      </c>
      <c r="Z11218" s="6" t="s">
        <v>12299</v>
      </c>
    </row>
    <row r="11219" spans="1:26" x14ac:dyDescent="0.3">
      <c r="A11219" s="6">
        <v>24104</v>
      </c>
      <c r="B11219" s="6" t="s">
        <v>35073</v>
      </c>
      <c r="C11219" s="6" t="s">
        <v>35074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12295</v>
      </c>
      <c r="M11219" s="6">
        <v>63</v>
      </c>
      <c r="N11219" s="6" t="e">
        <f>VLOOKUP(A11219,web_archive!D:AB,18,FALSE)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12631</v>
      </c>
      <c r="V11219" s="6" t="s">
        <v>14011</v>
      </c>
      <c r="W11219" s="6" t="s">
        <v>12620</v>
      </c>
      <c r="X11219" s="6" t="s">
        <v>13321</v>
      </c>
      <c r="Y11219" s="6" t="s">
        <v>12299</v>
      </c>
      <c r="Z11219" s="6" t="s">
        <v>12299</v>
      </c>
    </row>
    <row r="11220" spans="1:26" x14ac:dyDescent="0.3">
      <c r="A11220" s="6">
        <v>24105</v>
      </c>
      <c r="B11220" s="6" t="s">
        <v>35075</v>
      </c>
      <c r="C11220" s="6" t="s">
        <v>35076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12295</v>
      </c>
      <c r="M11220" s="6">
        <v>63</v>
      </c>
      <c r="N11220" s="6" t="e">
        <f>VLOOKUP(A11220,web_archive!D:AB,18,FALSE)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12631</v>
      </c>
      <c r="V11220" s="6" t="s">
        <v>14011</v>
      </c>
      <c r="W11220" s="6" t="s">
        <v>12620</v>
      </c>
      <c r="X11220" s="6" t="s">
        <v>12957</v>
      </c>
      <c r="Y11220" s="6" t="s">
        <v>12299</v>
      </c>
      <c r="Z11220" s="6" t="s">
        <v>12299</v>
      </c>
    </row>
    <row r="11221" spans="1:26" x14ac:dyDescent="0.3">
      <c r="A11221" s="6">
        <v>24106</v>
      </c>
      <c r="B11221" s="6" t="s">
        <v>35077</v>
      </c>
      <c r="C11221" s="6" t="s">
        <v>35078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12295</v>
      </c>
      <c r="M11221" s="6">
        <v>63</v>
      </c>
      <c r="N11221" s="6" t="e">
        <f>VLOOKUP(A11221,web_archive!D:AB,18,FALSE)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12631</v>
      </c>
      <c r="V11221" s="6" t="s">
        <v>14011</v>
      </c>
      <c r="W11221" s="6" t="s">
        <v>12620</v>
      </c>
      <c r="X11221" s="6" t="s">
        <v>12957</v>
      </c>
      <c r="Y11221" s="6" t="s">
        <v>12299</v>
      </c>
      <c r="Z11221" s="6" t="s">
        <v>12299</v>
      </c>
    </row>
    <row r="11222" spans="1:26" x14ac:dyDescent="0.3">
      <c r="A11222" s="6">
        <v>24107</v>
      </c>
      <c r="B11222" s="6" t="s">
        <v>35079</v>
      </c>
      <c r="C11222" s="6" t="s">
        <v>35080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12295</v>
      </c>
      <c r="M11222" s="6">
        <v>63</v>
      </c>
      <c r="N11222" s="6" t="e">
        <f>VLOOKUP(A11222,web_archive!D:AB,18,FALSE)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12631</v>
      </c>
      <c r="V11222" s="6" t="s">
        <v>14011</v>
      </c>
      <c r="W11222" s="6" t="s">
        <v>12563</v>
      </c>
      <c r="X11222" s="6" t="s">
        <v>12957</v>
      </c>
      <c r="Y11222" s="6" t="s">
        <v>12299</v>
      </c>
      <c r="Z11222" s="6" t="s">
        <v>12299</v>
      </c>
    </row>
    <row r="11223" spans="1:26" x14ac:dyDescent="0.3">
      <c r="A11223" s="6">
        <v>24108</v>
      </c>
      <c r="B11223" s="6" t="s">
        <v>35081</v>
      </c>
      <c r="C11223" s="6" t="s">
        <v>35082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12295</v>
      </c>
      <c r="M11223" s="6">
        <v>63</v>
      </c>
      <c r="N11223" s="6" t="e">
        <f>VLOOKUP(A11223,web_archive!D:AB,18,FALSE)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12631</v>
      </c>
      <c r="V11223" s="6" t="s">
        <v>14011</v>
      </c>
      <c r="W11223" s="6" t="s">
        <v>12563</v>
      </c>
      <c r="X11223" s="6" t="s">
        <v>12957</v>
      </c>
      <c r="Y11223" s="6" t="s">
        <v>12299</v>
      </c>
      <c r="Z11223" s="6" t="s">
        <v>12299</v>
      </c>
    </row>
    <row r="11224" spans="1:26" x14ac:dyDescent="0.3">
      <c r="A11224" s="6">
        <v>24109</v>
      </c>
      <c r="B11224" s="6" t="s">
        <v>35083</v>
      </c>
      <c r="C11224" s="6" t="s">
        <v>35084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12295</v>
      </c>
      <c r="M11224" s="6">
        <v>63</v>
      </c>
      <c r="N11224" s="6" t="e">
        <f>VLOOKUP(A11224,web_archive!D:AB,18,FALSE)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13638</v>
      </c>
      <c r="V11224" s="6" t="s">
        <v>35085</v>
      </c>
      <c r="W11224" s="6" t="s">
        <v>12299</v>
      </c>
      <c r="X11224" s="6" t="s">
        <v>12299</v>
      </c>
      <c r="Y11224" s="6"/>
      <c r="Z11224" s="6"/>
    </row>
    <row r="11225" spans="1:26" x14ac:dyDescent="0.3">
      <c r="A11225" s="6">
        <v>24110</v>
      </c>
      <c r="B11225" s="6" t="s">
        <v>35086</v>
      </c>
      <c r="C11225" s="6" t="s">
        <v>35087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12295</v>
      </c>
      <c r="M11225" s="6">
        <v>63</v>
      </c>
      <c r="N11225" s="6" t="e">
        <f>VLOOKUP(A11225,web_archive!D:AB,18,FALSE)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16366</v>
      </c>
      <c r="V11225" s="6" t="s">
        <v>35088</v>
      </c>
      <c r="W11225" s="6" t="s">
        <v>12299</v>
      </c>
      <c r="X11225" s="6" t="s">
        <v>12299</v>
      </c>
      <c r="Y11225" s="6"/>
      <c r="Z11225" s="6"/>
    </row>
    <row r="11226" spans="1:26" x14ac:dyDescent="0.3">
      <c r="A11226" s="6">
        <v>24111</v>
      </c>
      <c r="B11226" s="6" t="s">
        <v>35089</v>
      </c>
      <c r="C11226" s="6" t="s">
        <v>35090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12295</v>
      </c>
      <c r="M11226" s="6">
        <v>63</v>
      </c>
      <c r="N11226" s="6" t="e">
        <f>VLOOKUP(A11226,web_archive!D:AB,18,FALSE)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16126</v>
      </c>
      <c r="V11226" s="6" t="s">
        <v>35091</v>
      </c>
      <c r="W11226" s="6" t="s">
        <v>12491</v>
      </c>
      <c r="X11226" s="6" t="s">
        <v>12299</v>
      </c>
      <c r="Y11226" s="6" t="s">
        <v>12299</v>
      </c>
      <c r="Z11226" s="6"/>
    </row>
    <row r="11227" spans="1:26" x14ac:dyDescent="0.3">
      <c r="A11227" s="6">
        <v>24112</v>
      </c>
      <c r="B11227" s="6" t="s">
        <v>35092</v>
      </c>
      <c r="C11227" s="6" t="s">
        <v>35093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12295</v>
      </c>
      <c r="M11227" s="6">
        <v>63</v>
      </c>
      <c r="N11227" s="6" t="e">
        <f>VLOOKUP(A11227,web_archive!D:AB,18,FALSE)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16126</v>
      </c>
      <c r="V11227" s="6" t="s">
        <v>35094</v>
      </c>
      <c r="W11227" s="6" t="s">
        <v>12299</v>
      </c>
      <c r="X11227" s="6" t="s">
        <v>12299</v>
      </c>
      <c r="Y11227" s="6"/>
      <c r="Z11227" s="6"/>
    </row>
    <row r="11228" spans="1:26" x14ac:dyDescent="0.3">
      <c r="A11228" s="6">
        <v>24113</v>
      </c>
      <c r="B11228" s="6" t="s">
        <v>35095</v>
      </c>
      <c r="C11228" s="6" t="s">
        <v>35096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12295</v>
      </c>
      <c r="M11228" s="6">
        <v>63</v>
      </c>
      <c r="N11228" s="6" t="e">
        <f>VLOOKUP(A11228,web_archive!D:AB,18,FALSE)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16126</v>
      </c>
      <c r="V11228" s="6" t="s">
        <v>35097</v>
      </c>
      <c r="W11228" s="6" t="s">
        <v>12368</v>
      </c>
      <c r="X11228" s="6" t="s">
        <v>12299</v>
      </c>
      <c r="Y11228" s="6" t="s">
        <v>12299</v>
      </c>
      <c r="Z11228" s="6"/>
    </row>
    <row r="11229" spans="1:26" x14ac:dyDescent="0.3">
      <c r="A11229" s="6">
        <v>24114</v>
      </c>
      <c r="B11229" s="6" t="s">
        <v>35098</v>
      </c>
      <c r="C11229" s="6" t="s">
        <v>35099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12295</v>
      </c>
      <c r="M11229" s="6">
        <v>63</v>
      </c>
      <c r="N11229" s="6" t="e">
        <f>VLOOKUP(A11229,web_archive!D:AB,18,FALSE)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15273</v>
      </c>
      <c r="V11229" s="6" t="s">
        <v>28539</v>
      </c>
      <c r="W11229" s="6" t="s">
        <v>15483</v>
      </c>
      <c r="X11229" s="6" t="s">
        <v>35100</v>
      </c>
      <c r="Y11229" s="6" t="s">
        <v>12299</v>
      </c>
      <c r="Z11229" s="6" t="s">
        <v>12299</v>
      </c>
    </row>
    <row r="11230" spans="1:26" x14ac:dyDescent="0.3">
      <c r="A11230" s="6">
        <v>24115</v>
      </c>
      <c r="B11230" s="6" t="s">
        <v>35101</v>
      </c>
      <c r="C11230" s="6" t="s">
        <v>35102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12295</v>
      </c>
      <c r="M11230" s="6">
        <v>63</v>
      </c>
      <c r="N11230" s="6" t="e">
        <f>VLOOKUP(A11230,web_archive!D:AB,18,FALSE)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15273</v>
      </c>
      <c r="V11230" s="6" t="s">
        <v>28539</v>
      </c>
      <c r="W11230" s="6" t="s">
        <v>15483</v>
      </c>
      <c r="X11230" s="6" t="s">
        <v>35103</v>
      </c>
      <c r="Y11230" s="6" t="s">
        <v>12299</v>
      </c>
      <c r="Z11230" s="6" t="s">
        <v>12299</v>
      </c>
    </row>
    <row r="11231" spans="1:26" x14ac:dyDescent="0.3">
      <c r="A11231" s="6">
        <v>24116</v>
      </c>
      <c r="B11231" s="6" t="s">
        <v>35104</v>
      </c>
      <c r="C11231" s="6" t="s">
        <v>35105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12295</v>
      </c>
      <c r="M11231" s="6">
        <v>63</v>
      </c>
      <c r="N11231" s="6" t="e">
        <f>VLOOKUP(A11231,web_archive!D:AB,18,FALSE)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15273</v>
      </c>
      <c r="V11231" s="6" t="s">
        <v>28539</v>
      </c>
      <c r="W11231" s="6" t="s">
        <v>15483</v>
      </c>
      <c r="X11231" s="6" t="s">
        <v>35103</v>
      </c>
      <c r="Y11231" s="6" t="s">
        <v>12299</v>
      </c>
      <c r="Z11231" s="6" t="s">
        <v>12299</v>
      </c>
    </row>
    <row r="11232" spans="1:26" x14ac:dyDescent="0.3">
      <c r="A11232" s="6">
        <v>24117</v>
      </c>
      <c r="B11232" s="6" t="s">
        <v>35106</v>
      </c>
      <c r="C11232" s="6" t="s">
        <v>35107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12295</v>
      </c>
      <c r="M11232" s="6">
        <v>63</v>
      </c>
      <c r="N11232" s="6" t="e">
        <f>VLOOKUP(A11232,web_archive!D:AB,18,FALSE)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15273</v>
      </c>
      <c r="V11232" s="6" t="s">
        <v>28539</v>
      </c>
      <c r="W11232" s="6" t="s">
        <v>15483</v>
      </c>
      <c r="X11232" s="6" t="s">
        <v>35103</v>
      </c>
      <c r="Y11232" s="6" t="s">
        <v>12299</v>
      </c>
      <c r="Z11232" s="6" t="s">
        <v>12299</v>
      </c>
    </row>
    <row r="11233" spans="1:26" x14ac:dyDescent="0.3">
      <c r="A11233" s="6">
        <v>24118</v>
      </c>
      <c r="B11233" s="6" t="s">
        <v>35108</v>
      </c>
      <c r="C11233" s="6" t="s">
        <v>35109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12295</v>
      </c>
      <c r="M11233" s="6">
        <v>63</v>
      </c>
      <c r="N11233" s="6" t="e">
        <f>VLOOKUP(A11233,web_archive!D:AB,18,FALSE)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15273</v>
      </c>
      <c r="V11233" s="6" t="s">
        <v>28539</v>
      </c>
      <c r="W11233" s="6" t="s">
        <v>15483</v>
      </c>
      <c r="X11233" s="6" t="s">
        <v>35103</v>
      </c>
      <c r="Y11233" s="6" t="s">
        <v>12299</v>
      </c>
      <c r="Z11233" s="6" t="s">
        <v>12299</v>
      </c>
    </row>
    <row r="11234" spans="1:26" x14ac:dyDescent="0.3">
      <c r="A11234" s="6">
        <v>24119</v>
      </c>
      <c r="B11234" s="6" t="s">
        <v>35110</v>
      </c>
      <c r="C11234" s="6" t="s">
        <v>35111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12295</v>
      </c>
      <c r="M11234" s="6">
        <v>63</v>
      </c>
      <c r="N11234" s="6" t="e">
        <f>VLOOKUP(A11234,web_archive!D:AB,18,FALSE)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15273</v>
      </c>
      <c r="V11234" s="6" t="s">
        <v>28539</v>
      </c>
      <c r="W11234" s="6" t="s">
        <v>15483</v>
      </c>
      <c r="X11234" s="6" t="s">
        <v>35103</v>
      </c>
      <c r="Y11234" s="6" t="s">
        <v>12299</v>
      </c>
      <c r="Z11234" s="6" t="s">
        <v>12299</v>
      </c>
    </row>
    <row r="11235" spans="1:26" x14ac:dyDescent="0.3">
      <c r="A11235" s="6">
        <v>24120</v>
      </c>
      <c r="B11235" s="6" t="s">
        <v>35112</v>
      </c>
      <c r="C11235" s="6" t="s">
        <v>35113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12295</v>
      </c>
      <c r="M11235" s="6">
        <v>63</v>
      </c>
      <c r="N11235" s="6" t="e">
        <f>VLOOKUP(A11235,web_archive!D:AB,18,FALSE)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16158</v>
      </c>
      <c r="V11235" s="6" t="s">
        <v>28539</v>
      </c>
      <c r="W11235" s="6" t="s">
        <v>13742</v>
      </c>
      <c r="X11235" s="6" t="s">
        <v>35114</v>
      </c>
      <c r="Y11235" s="6" t="s">
        <v>12299</v>
      </c>
      <c r="Z11235" s="6" t="s">
        <v>12299</v>
      </c>
    </row>
    <row r="11236" spans="1:26" x14ac:dyDescent="0.3">
      <c r="A11236" s="6">
        <v>24121</v>
      </c>
      <c r="B11236" s="6" t="s">
        <v>35115</v>
      </c>
      <c r="C11236" s="6" t="s">
        <v>35116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12295</v>
      </c>
      <c r="M11236" s="6">
        <v>63</v>
      </c>
      <c r="N11236" s="6" t="e">
        <f>VLOOKUP(A11236,web_archive!D:AB,18,FALSE)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16158</v>
      </c>
      <c r="V11236" s="6" t="s">
        <v>28539</v>
      </c>
      <c r="W11236" s="6" t="s">
        <v>13742</v>
      </c>
      <c r="X11236" s="6" t="s">
        <v>35114</v>
      </c>
      <c r="Y11236" s="6" t="s">
        <v>12299</v>
      </c>
      <c r="Z11236" s="6" t="s">
        <v>12299</v>
      </c>
    </row>
    <row r="11237" spans="1:26" x14ac:dyDescent="0.3">
      <c r="A11237" s="6">
        <v>24122</v>
      </c>
      <c r="B11237" s="6" t="s">
        <v>35117</v>
      </c>
      <c r="C11237" s="6" t="s">
        <v>35118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12295</v>
      </c>
      <c r="M11237" s="6">
        <v>63</v>
      </c>
      <c r="N11237" s="6" t="e">
        <f>VLOOKUP(A11237,web_archive!D:AB,18,FALSE)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16158</v>
      </c>
      <c r="V11237" s="6" t="s">
        <v>28539</v>
      </c>
      <c r="W11237" s="6" t="s">
        <v>13742</v>
      </c>
      <c r="X11237" s="6" t="s">
        <v>35114</v>
      </c>
      <c r="Y11237" s="6" t="s">
        <v>12299</v>
      </c>
      <c r="Z11237" s="6" t="s">
        <v>12299</v>
      </c>
    </row>
    <row r="11238" spans="1:26" x14ac:dyDescent="0.3">
      <c r="A11238" s="6">
        <v>24123</v>
      </c>
      <c r="B11238" s="6" t="s">
        <v>35119</v>
      </c>
      <c r="C11238" s="6" t="s">
        <v>35120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12295</v>
      </c>
      <c r="M11238" s="6">
        <v>63</v>
      </c>
      <c r="N11238" s="6" t="e">
        <f>VLOOKUP(A11238,web_archive!D:AB,18,FALSE)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16158</v>
      </c>
      <c r="V11238" s="6" t="s">
        <v>28539</v>
      </c>
      <c r="W11238" s="6" t="s">
        <v>13742</v>
      </c>
      <c r="X11238" s="6" t="s">
        <v>35114</v>
      </c>
      <c r="Y11238" s="6" t="s">
        <v>12299</v>
      </c>
      <c r="Z11238" s="6" t="s">
        <v>12299</v>
      </c>
    </row>
    <row r="11239" spans="1:26" x14ac:dyDescent="0.3">
      <c r="A11239" s="6">
        <v>24124</v>
      </c>
      <c r="B11239" s="6" t="s">
        <v>35121</v>
      </c>
      <c r="C11239" s="6" t="s">
        <v>35122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12295</v>
      </c>
      <c r="M11239" s="6">
        <v>63</v>
      </c>
      <c r="N11239" s="6" t="e">
        <f>VLOOKUP(A11239,web_archive!D:AB,18,FALSE)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16158</v>
      </c>
      <c r="V11239" s="6" t="s">
        <v>28539</v>
      </c>
      <c r="W11239" s="6" t="s">
        <v>13742</v>
      </c>
      <c r="X11239" s="6" t="s">
        <v>35114</v>
      </c>
      <c r="Y11239" s="6" t="s">
        <v>12299</v>
      </c>
      <c r="Z11239" s="6" t="s">
        <v>12299</v>
      </c>
    </row>
    <row r="11240" spans="1:26" x14ac:dyDescent="0.3">
      <c r="A11240" s="6">
        <v>24125</v>
      </c>
      <c r="B11240" s="6" t="s">
        <v>35123</v>
      </c>
      <c r="C11240" s="6" t="s">
        <v>35124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12295</v>
      </c>
      <c r="M11240" s="6">
        <v>63</v>
      </c>
      <c r="N11240" s="6" t="e">
        <f>VLOOKUP(A11240,web_archive!D:AB,18,FALSE)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16158</v>
      </c>
      <c r="V11240" s="6" t="s">
        <v>28539</v>
      </c>
      <c r="W11240" s="6" t="s">
        <v>13742</v>
      </c>
      <c r="X11240" s="6" t="s">
        <v>35114</v>
      </c>
      <c r="Y11240" s="6" t="s">
        <v>12299</v>
      </c>
      <c r="Z11240" s="6" t="s">
        <v>12299</v>
      </c>
    </row>
    <row r="11241" spans="1:26" x14ac:dyDescent="0.3">
      <c r="A11241" s="6">
        <v>24126</v>
      </c>
      <c r="B11241" s="6" t="s">
        <v>35125</v>
      </c>
      <c r="C11241" s="6" t="s">
        <v>35126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12295</v>
      </c>
      <c r="M11241" s="6">
        <v>63</v>
      </c>
      <c r="N11241" s="6" t="e">
        <f>VLOOKUP(A11241,web_archive!D:AB,18,FALSE)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16154</v>
      </c>
      <c r="V11241" s="6" t="s">
        <v>28539</v>
      </c>
      <c r="W11241" s="6" t="s">
        <v>35127</v>
      </c>
      <c r="X11241" s="6" t="s">
        <v>35114</v>
      </c>
      <c r="Y11241" s="6" t="s">
        <v>12299</v>
      </c>
      <c r="Z11241" s="6" t="s">
        <v>16096</v>
      </c>
    </row>
    <row r="11242" spans="1:26" x14ac:dyDescent="0.3">
      <c r="A11242" s="6">
        <v>24127</v>
      </c>
      <c r="B11242" s="6" t="s">
        <v>35128</v>
      </c>
      <c r="C11242" s="6" t="s">
        <v>35129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12295</v>
      </c>
      <c r="M11242" s="6">
        <v>63</v>
      </c>
      <c r="N11242" s="6" t="e">
        <f>VLOOKUP(A11242,web_archive!D:AB,18,FALSE)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16154</v>
      </c>
      <c r="V11242" s="6" t="s">
        <v>28539</v>
      </c>
      <c r="W11242" s="6" t="s">
        <v>35127</v>
      </c>
      <c r="X11242" s="6" t="s">
        <v>35114</v>
      </c>
      <c r="Y11242" s="6" t="s">
        <v>12299</v>
      </c>
      <c r="Z11242" s="6" t="s">
        <v>16096</v>
      </c>
    </row>
    <row r="11243" spans="1:26" x14ac:dyDescent="0.3">
      <c r="A11243" s="6">
        <v>24128</v>
      </c>
      <c r="B11243" s="6" t="s">
        <v>35130</v>
      </c>
      <c r="C11243" s="6" t="s">
        <v>35131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12295</v>
      </c>
      <c r="M11243" s="6">
        <v>63</v>
      </c>
      <c r="N11243" s="6" t="e">
        <f>VLOOKUP(A11243,web_archive!D:AB,18,FALSE)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16154</v>
      </c>
      <c r="V11243" s="6" t="s">
        <v>28539</v>
      </c>
      <c r="W11243" s="6" t="s">
        <v>35127</v>
      </c>
      <c r="X11243" s="6" t="s">
        <v>35114</v>
      </c>
      <c r="Y11243" s="6" t="s">
        <v>12299</v>
      </c>
      <c r="Z11243" s="6" t="s">
        <v>16096</v>
      </c>
    </row>
    <row r="11244" spans="1:26" x14ac:dyDescent="0.3">
      <c r="A11244" s="6">
        <v>24129</v>
      </c>
      <c r="B11244" s="6" t="s">
        <v>35132</v>
      </c>
      <c r="C11244" s="6" t="s">
        <v>35133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12295</v>
      </c>
      <c r="M11244" s="6">
        <v>63</v>
      </c>
      <c r="N11244" s="6" t="e">
        <f>VLOOKUP(A11244,web_archive!D:AB,18,FALSE)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16154</v>
      </c>
      <c r="V11244" s="6" t="s">
        <v>28539</v>
      </c>
      <c r="W11244" s="6" t="s">
        <v>35127</v>
      </c>
      <c r="X11244" s="6" t="s">
        <v>35114</v>
      </c>
      <c r="Y11244" s="6" t="s">
        <v>12299</v>
      </c>
      <c r="Z11244" s="6" t="s">
        <v>16096</v>
      </c>
    </row>
    <row r="11245" spans="1:26" x14ac:dyDescent="0.3">
      <c r="A11245" s="6">
        <v>24130</v>
      </c>
      <c r="B11245" s="6" t="s">
        <v>35134</v>
      </c>
      <c r="C11245" s="6" t="s">
        <v>35135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12295</v>
      </c>
      <c r="M11245" s="6">
        <v>63</v>
      </c>
      <c r="N11245" s="6" t="e">
        <f>VLOOKUP(A11245,web_archive!D:AB,18,FALSE)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16154</v>
      </c>
      <c r="V11245" s="6" t="s">
        <v>28539</v>
      </c>
      <c r="W11245" s="6" t="s">
        <v>35127</v>
      </c>
      <c r="X11245" s="6" t="s">
        <v>35114</v>
      </c>
      <c r="Y11245" s="6" t="s">
        <v>12299</v>
      </c>
      <c r="Z11245" s="6" t="s">
        <v>16096</v>
      </c>
    </row>
    <row r="11246" spans="1:26" x14ac:dyDescent="0.3">
      <c r="A11246" s="6">
        <v>24131</v>
      </c>
      <c r="B11246" s="6" t="s">
        <v>35136</v>
      </c>
      <c r="C11246" s="6" t="s">
        <v>35137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12295</v>
      </c>
      <c r="M11246" s="6">
        <v>63</v>
      </c>
      <c r="N11246" s="6" t="e">
        <f>VLOOKUP(A11246,web_archive!D:AB,18,FALSE)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16154</v>
      </c>
      <c r="V11246" s="6" t="s">
        <v>28539</v>
      </c>
      <c r="W11246" s="6" t="s">
        <v>35127</v>
      </c>
      <c r="X11246" s="6" t="s">
        <v>35114</v>
      </c>
      <c r="Y11246" s="6" t="s">
        <v>12299</v>
      </c>
      <c r="Z11246" s="6" t="s">
        <v>16096</v>
      </c>
    </row>
    <row r="11247" spans="1:26" x14ac:dyDescent="0.3">
      <c r="A11247" s="6">
        <v>24132</v>
      </c>
      <c r="B11247" s="6" t="s">
        <v>35138</v>
      </c>
      <c r="C11247" s="6" t="s">
        <v>35139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12295</v>
      </c>
      <c r="M11247" s="6">
        <v>63</v>
      </c>
      <c r="N11247" s="6" t="e">
        <f>VLOOKUP(A11247,web_archive!D:AB,18,FALSE)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16167</v>
      </c>
      <c r="V11247" s="6" t="s">
        <v>28539</v>
      </c>
      <c r="W11247" s="6" t="s">
        <v>14952</v>
      </c>
      <c r="X11247" s="6" t="s">
        <v>35114</v>
      </c>
      <c r="Y11247" s="6" t="s">
        <v>12299</v>
      </c>
      <c r="Z11247" s="6" t="s">
        <v>16168</v>
      </c>
    </row>
    <row r="11248" spans="1:26" x14ac:dyDescent="0.3">
      <c r="A11248" s="6">
        <v>24133</v>
      </c>
      <c r="B11248" s="6" t="s">
        <v>35140</v>
      </c>
      <c r="C11248" s="6" t="s">
        <v>35141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12295</v>
      </c>
      <c r="M11248" s="6">
        <v>63</v>
      </c>
      <c r="N11248" s="6" t="e">
        <f>VLOOKUP(A11248,web_archive!D:AB,18,FALSE)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16167</v>
      </c>
      <c r="V11248" s="6" t="s">
        <v>28539</v>
      </c>
      <c r="W11248" s="6" t="s">
        <v>14952</v>
      </c>
      <c r="X11248" s="6" t="s">
        <v>35114</v>
      </c>
      <c r="Y11248" s="6" t="s">
        <v>12299</v>
      </c>
      <c r="Z11248" s="6" t="s">
        <v>16168</v>
      </c>
    </row>
    <row r="11249" spans="1:26" x14ac:dyDescent="0.3">
      <c r="A11249" s="6">
        <v>24134</v>
      </c>
      <c r="B11249" s="6" t="s">
        <v>35142</v>
      </c>
      <c r="C11249" s="6" t="s">
        <v>35143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12295</v>
      </c>
      <c r="M11249" s="6">
        <v>63</v>
      </c>
      <c r="N11249" s="6" t="e">
        <f>VLOOKUP(A11249,web_archive!D:AB,18,FALSE)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16167</v>
      </c>
      <c r="V11249" s="6" t="s">
        <v>28539</v>
      </c>
      <c r="W11249" s="6" t="s">
        <v>14952</v>
      </c>
      <c r="X11249" s="6" t="s">
        <v>35114</v>
      </c>
      <c r="Y11249" s="6" t="s">
        <v>12299</v>
      </c>
      <c r="Z11249" s="6" t="s">
        <v>16168</v>
      </c>
    </row>
    <row r="11250" spans="1:26" x14ac:dyDescent="0.3">
      <c r="A11250" s="6">
        <v>24135</v>
      </c>
      <c r="B11250" s="6" t="s">
        <v>35144</v>
      </c>
      <c r="C11250" s="6" t="s">
        <v>35145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12295</v>
      </c>
      <c r="M11250" s="6">
        <v>63</v>
      </c>
      <c r="N11250" s="6" t="e">
        <f>VLOOKUP(A11250,web_archive!D:AB,18,FALSE)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16167</v>
      </c>
      <c r="V11250" s="6" t="s">
        <v>28539</v>
      </c>
      <c r="W11250" s="6" t="s">
        <v>14952</v>
      </c>
      <c r="X11250" s="6" t="s">
        <v>35114</v>
      </c>
      <c r="Y11250" s="6" t="s">
        <v>12299</v>
      </c>
      <c r="Z11250" s="6" t="s">
        <v>16168</v>
      </c>
    </row>
    <row r="11251" spans="1:26" x14ac:dyDescent="0.3">
      <c r="A11251" s="6">
        <v>24136</v>
      </c>
      <c r="B11251" s="6" t="s">
        <v>35146</v>
      </c>
      <c r="C11251" s="6" t="s">
        <v>35147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12295</v>
      </c>
      <c r="M11251" s="6">
        <v>63</v>
      </c>
      <c r="N11251" s="6" t="e">
        <f>VLOOKUP(A11251,web_archive!D:AB,18,FALSE)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16167</v>
      </c>
      <c r="V11251" s="6" t="s">
        <v>28539</v>
      </c>
      <c r="W11251" s="6" t="s">
        <v>14952</v>
      </c>
      <c r="X11251" s="6" t="s">
        <v>35114</v>
      </c>
      <c r="Y11251" s="6" t="s">
        <v>12299</v>
      </c>
      <c r="Z11251" s="6" t="s">
        <v>16168</v>
      </c>
    </row>
    <row r="11252" spans="1:26" x14ac:dyDescent="0.3">
      <c r="A11252" s="6">
        <v>24137</v>
      </c>
      <c r="B11252" s="6" t="s">
        <v>35148</v>
      </c>
      <c r="C11252" s="6" t="s">
        <v>35149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12295</v>
      </c>
      <c r="M11252" s="6">
        <v>63</v>
      </c>
      <c r="N11252" s="6" t="e">
        <f>VLOOKUP(A11252,web_archive!D:AB,18,FALSE)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16167</v>
      </c>
      <c r="V11252" s="6" t="s">
        <v>28539</v>
      </c>
      <c r="W11252" s="6" t="s">
        <v>14952</v>
      </c>
      <c r="X11252" s="6" t="s">
        <v>35114</v>
      </c>
      <c r="Y11252" s="6" t="s">
        <v>12299</v>
      </c>
      <c r="Z11252" s="6" t="s">
        <v>16168</v>
      </c>
    </row>
    <row r="11253" spans="1:26" x14ac:dyDescent="0.3">
      <c r="A11253" s="6">
        <v>24138</v>
      </c>
      <c r="B11253" s="6" t="s">
        <v>35150</v>
      </c>
      <c r="C11253" s="6" t="s">
        <v>35151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12295</v>
      </c>
      <c r="M11253" s="6">
        <v>63</v>
      </c>
      <c r="N11253" s="6" t="e">
        <f>VLOOKUP(A11253,web_archive!D:AB,18,FALSE)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16152</v>
      </c>
      <c r="V11253" s="6" t="s">
        <v>28539</v>
      </c>
      <c r="W11253" s="6" t="s">
        <v>16268</v>
      </c>
      <c r="X11253" s="6" t="s">
        <v>35114</v>
      </c>
      <c r="Y11253" s="6" t="s">
        <v>12299</v>
      </c>
      <c r="Z11253" s="6" t="s">
        <v>12299</v>
      </c>
    </row>
    <row r="11254" spans="1:26" x14ac:dyDescent="0.3">
      <c r="A11254" s="6">
        <v>24139</v>
      </c>
      <c r="B11254" s="6" t="s">
        <v>35152</v>
      </c>
      <c r="C11254" s="6" t="s">
        <v>35153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12295</v>
      </c>
      <c r="M11254" s="6">
        <v>63</v>
      </c>
      <c r="N11254" s="6" t="e">
        <f>VLOOKUP(A11254,web_archive!D:AB,18,FALSE)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16152</v>
      </c>
      <c r="V11254" s="6" t="s">
        <v>28539</v>
      </c>
      <c r="W11254" s="6" t="s">
        <v>16268</v>
      </c>
      <c r="X11254" s="6" t="s">
        <v>35114</v>
      </c>
      <c r="Y11254" s="6" t="s">
        <v>12299</v>
      </c>
      <c r="Z11254" s="6" t="s">
        <v>12299</v>
      </c>
    </row>
    <row r="11255" spans="1:26" x14ac:dyDescent="0.3">
      <c r="A11255" s="6">
        <v>24140</v>
      </c>
      <c r="B11255" s="6" t="s">
        <v>35154</v>
      </c>
      <c r="C11255" s="6" t="s">
        <v>35155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12295</v>
      </c>
      <c r="M11255" s="6">
        <v>63</v>
      </c>
      <c r="N11255" s="6" t="e">
        <f>VLOOKUP(A11255,web_archive!D:AB,18,FALSE)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16152</v>
      </c>
      <c r="V11255" s="6" t="s">
        <v>28539</v>
      </c>
      <c r="W11255" s="6" t="s">
        <v>16268</v>
      </c>
      <c r="X11255" s="6" t="s">
        <v>35114</v>
      </c>
      <c r="Y11255" s="6" t="s">
        <v>12299</v>
      </c>
      <c r="Z11255" s="6" t="s">
        <v>12299</v>
      </c>
    </row>
    <row r="11256" spans="1:26" x14ac:dyDescent="0.3">
      <c r="A11256" s="6">
        <v>24141</v>
      </c>
      <c r="B11256" s="6" t="s">
        <v>35156</v>
      </c>
      <c r="C11256" s="6" t="s">
        <v>35157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12295</v>
      </c>
      <c r="M11256" s="6">
        <v>63</v>
      </c>
      <c r="N11256" s="6" t="e">
        <f>VLOOKUP(A11256,web_archive!D:AB,18,FALSE)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16152</v>
      </c>
      <c r="V11256" s="6" t="s">
        <v>28539</v>
      </c>
      <c r="W11256" s="6" t="s">
        <v>16268</v>
      </c>
      <c r="X11256" s="6" t="s">
        <v>35114</v>
      </c>
      <c r="Y11256" s="6" t="s">
        <v>12299</v>
      </c>
      <c r="Z11256" s="6" t="s">
        <v>12299</v>
      </c>
    </row>
    <row r="11257" spans="1:26" x14ac:dyDescent="0.3">
      <c r="A11257" s="6">
        <v>24142</v>
      </c>
      <c r="B11257" s="6" t="s">
        <v>35158</v>
      </c>
      <c r="C11257" s="6" t="s">
        <v>35159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12295</v>
      </c>
      <c r="M11257" s="6">
        <v>63</v>
      </c>
      <c r="N11257" s="6" t="e">
        <f>VLOOKUP(A11257,web_archive!D:AB,18,FALSE)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16152</v>
      </c>
      <c r="V11257" s="6" t="s">
        <v>28539</v>
      </c>
      <c r="W11257" s="6" t="s">
        <v>16268</v>
      </c>
      <c r="X11257" s="6" t="s">
        <v>35114</v>
      </c>
      <c r="Y11257" s="6" t="s">
        <v>12299</v>
      </c>
      <c r="Z11257" s="6" t="s">
        <v>12299</v>
      </c>
    </row>
    <row r="11258" spans="1:26" x14ac:dyDescent="0.3">
      <c r="A11258" s="6">
        <v>24143</v>
      </c>
      <c r="B11258" s="6" t="s">
        <v>35160</v>
      </c>
      <c r="C11258" s="6" t="s">
        <v>35161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12295</v>
      </c>
      <c r="M11258" s="6">
        <v>63</v>
      </c>
      <c r="N11258" s="6" t="e">
        <f>VLOOKUP(A11258,web_archive!D:AB,18,FALSE)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16152</v>
      </c>
      <c r="V11258" s="6" t="s">
        <v>28539</v>
      </c>
      <c r="W11258" s="6" t="s">
        <v>16268</v>
      </c>
      <c r="X11258" s="6" t="s">
        <v>35114</v>
      </c>
      <c r="Y11258" s="6" t="s">
        <v>12299</v>
      </c>
      <c r="Z11258" s="6" t="s">
        <v>12299</v>
      </c>
    </row>
    <row r="11259" spans="1:26" x14ac:dyDescent="0.3">
      <c r="A11259" s="6">
        <v>24144</v>
      </c>
      <c r="B11259" s="6" t="s">
        <v>35162</v>
      </c>
      <c r="C11259" s="6" t="s">
        <v>35163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12295</v>
      </c>
      <c r="M11259" s="6">
        <v>63</v>
      </c>
      <c r="N11259" s="6" t="e">
        <f>VLOOKUP(A11259,web_archive!D:AB,18,FALSE)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16190</v>
      </c>
      <c r="V11259" s="6" t="s">
        <v>28539</v>
      </c>
      <c r="W11259" s="6" t="s">
        <v>31198</v>
      </c>
      <c r="X11259" s="6" t="s">
        <v>35114</v>
      </c>
      <c r="Y11259" s="6" t="s">
        <v>12299</v>
      </c>
      <c r="Z11259" s="6" t="s">
        <v>12299</v>
      </c>
    </row>
    <row r="11260" spans="1:26" x14ac:dyDescent="0.3">
      <c r="A11260" s="6">
        <v>24145</v>
      </c>
      <c r="B11260" s="6" t="s">
        <v>35164</v>
      </c>
      <c r="C11260" s="6" t="s">
        <v>35165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12295</v>
      </c>
      <c r="M11260" s="6">
        <v>63</v>
      </c>
      <c r="N11260" s="6" t="e">
        <f>VLOOKUP(A11260,web_archive!D:AB,18,FALSE)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16190</v>
      </c>
      <c r="V11260" s="6" t="s">
        <v>28539</v>
      </c>
      <c r="W11260" s="6" t="s">
        <v>31198</v>
      </c>
      <c r="X11260" s="6" t="s">
        <v>35114</v>
      </c>
      <c r="Y11260" s="6" t="s">
        <v>12299</v>
      </c>
      <c r="Z11260" s="6" t="s">
        <v>12299</v>
      </c>
    </row>
    <row r="11261" spans="1:26" x14ac:dyDescent="0.3">
      <c r="A11261" s="6">
        <v>24146</v>
      </c>
      <c r="B11261" s="6" t="s">
        <v>35166</v>
      </c>
      <c r="C11261" s="6" t="s">
        <v>35167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12295</v>
      </c>
      <c r="M11261" s="6">
        <v>63</v>
      </c>
      <c r="N11261" s="6" t="e">
        <f>VLOOKUP(A11261,web_archive!D:AB,18,FALSE)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16190</v>
      </c>
      <c r="V11261" s="6" t="s">
        <v>28539</v>
      </c>
      <c r="W11261" s="6" t="s">
        <v>31198</v>
      </c>
      <c r="X11261" s="6" t="s">
        <v>35114</v>
      </c>
      <c r="Y11261" s="6" t="s">
        <v>12299</v>
      </c>
      <c r="Z11261" s="6" t="s">
        <v>12299</v>
      </c>
    </row>
    <row r="11262" spans="1:26" x14ac:dyDescent="0.3">
      <c r="A11262" s="6">
        <v>24147</v>
      </c>
      <c r="B11262" s="6" t="s">
        <v>35168</v>
      </c>
      <c r="C11262" s="6" t="s">
        <v>35169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12295</v>
      </c>
      <c r="M11262" s="6">
        <v>63</v>
      </c>
      <c r="N11262" s="6" t="e">
        <f>VLOOKUP(A11262,web_archive!D:AB,18,FALSE)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16190</v>
      </c>
      <c r="V11262" s="6" t="s">
        <v>28539</v>
      </c>
      <c r="W11262" s="6" t="s">
        <v>31198</v>
      </c>
      <c r="X11262" s="6" t="s">
        <v>35114</v>
      </c>
      <c r="Y11262" s="6" t="s">
        <v>12299</v>
      </c>
      <c r="Z11262" s="6" t="s">
        <v>12299</v>
      </c>
    </row>
    <row r="11263" spans="1:26" x14ac:dyDescent="0.3">
      <c r="A11263" s="6">
        <v>24148</v>
      </c>
      <c r="B11263" s="6" t="s">
        <v>35170</v>
      </c>
      <c r="C11263" s="6" t="s">
        <v>35171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12295</v>
      </c>
      <c r="M11263" s="6">
        <v>63</v>
      </c>
      <c r="N11263" s="6" t="e">
        <f>VLOOKUP(A11263,web_archive!D:AB,18,FALSE)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16190</v>
      </c>
      <c r="V11263" s="6" t="s">
        <v>28539</v>
      </c>
      <c r="W11263" s="6" t="s">
        <v>31198</v>
      </c>
      <c r="X11263" s="6" t="s">
        <v>35114</v>
      </c>
      <c r="Y11263" s="6" t="s">
        <v>12299</v>
      </c>
      <c r="Z11263" s="6" t="s">
        <v>12299</v>
      </c>
    </row>
    <row r="11264" spans="1:26" x14ac:dyDescent="0.3">
      <c r="A11264" s="6">
        <v>24149</v>
      </c>
      <c r="B11264" s="6" t="s">
        <v>35172</v>
      </c>
      <c r="C11264" s="6" t="s">
        <v>35173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12295</v>
      </c>
      <c r="M11264" s="6">
        <v>63</v>
      </c>
      <c r="N11264" s="6" t="e">
        <f>VLOOKUP(A11264,web_archive!D:AB,18,FALSE)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16190</v>
      </c>
      <c r="V11264" s="6" t="s">
        <v>28539</v>
      </c>
      <c r="W11264" s="6" t="s">
        <v>31198</v>
      </c>
      <c r="X11264" s="6" t="s">
        <v>35114</v>
      </c>
      <c r="Y11264" s="6" t="s">
        <v>12299</v>
      </c>
      <c r="Z11264" s="6" t="s">
        <v>12299</v>
      </c>
    </row>
    <row r="11265" spans="1:25" x14ac:dyDescent="0.3">
      <c r="A11265" s="6">
        <v>24150</v>
      </c>
      <c r="B11265" s="6" t="s">
        <v>35174</v>
      </c>
      <c r="C11265" s="6" t="s">
        <v>35175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12295</v>
      </c>
      <c r="M11265" s="6">
        <v>63</v>
      </c>
      <c r="N11265" s="6" t="e">
        <f>VLOOKUP(A11265,web_archive!D:AB,18,FALSE)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13078</v>
      </c>
      <c r="V11265" s="6" t="s">
        <v>12748</v>
      </c>
      <c r="W11265" s="6" t="s">
        <v>35176</v>
      </c>
      <c r="X11265" s="6" t="s">
        <v>12299</v>
      </c>
      <c r="Y11265" s="6" t="s">
        <v>12299</v>
      </c>
    </row>
    <row r="11266" spans="1:25" x14ac:dyDescent="0.3">
      <c r="A11266" s="6">
        <v>24151</v>
      </c>
      <c r="B11266" s="6" t="s">
        <v>35177</v>
      </c>
      <c r="C11266" s="6" t="s">
        <v>35178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12295</v>
      </c>
      <c r="M11266" s="6">
        <v>63</v>
      </c>
      <c r="N11266" s="6" t="e">
        <f>VLOOKUP(A11266,web_archive!D:AB,18,FALSE)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13078</v>
      </c>
      <c r="V11266" s="6" t="s">
        <v>12748</v>
      </c>
      <c r="W11266" s="6" t="s">
        <v>35176</v>
      </c>
      <c r="X11266" s="6" t="s">
        <v>12299</v>
      </c>
      <c r="Y11266" s="6" t="s">
        <v>12299</v>
      </c>
    </row>
    <row r="11267" spans="1:25" x14ac:dyDescent="0.3">
      <c r="A11267" s="6">
        <v>24152</v>
      </c>
      <c r="B11267" s="6" t="s">
        <v>35179</v>
      </c>
      <c r="C11267" s="6" t="s">
        <v>35180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12295</v>
      </c>
      <c r="M11267" s="6">
        <v>63</v>
      </c>
      <c r="N11267" s="6" t="e">
        <f>VLOOKUP(A11267,web_archive!D:AB,18,FALSE)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13138</v>
      </c>
      <c r="V11267" s="6" t="s">
        <v>33870</v>
      </c>
      <c r="W11267" s="6" t="s">
        <v>12299</v>
      </c>
      <c r="X11267" s="6" t="s">
        <v>12299</v>
      </c>
      <c r="Y11267" s="6"/>
    </row>
    <row r="11268" spans="1:25" x14ac:dyDescent="0.3">
      <c r="A11268" s="6">
        <v>24153</v>
      </c>
      <c r="B11268" s="6" t="s">
        <v>35181</v>
      </c>
      <c r="C11268" s="6" t="s">
        <v>35182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12295</v>
      </c>
      <c r="M11268" s="6">
        <v>63</v>
      </c>
      <c r="N11268" s="6" t="e">
        <f>VLOOKUP(A11268,web_archive!D:AB,18,FALSE)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12892</v>
      </c>
      <c r="V11268" s="6" t="s">
        <v>33870</v>
      </c>
      <c r="W11268" s="6" t="s">
        <v>12299</v>
      </c>
      <c r="X11268" s="6" t="s">
        <v>12299</v>
      </c>
      <c r="Y11268" s="6"/>
    </row>
    <row r="11269" spans="1:25" x14ac:dyDescent="0.3">
      <c r="A11269" s="6">
        <v>24154</v>
      </c>
      <c r="B11269" s="6" t="s">
        <v>35183</v>
      </c>
      <c r="C11269" s="6" t="s">
        <v>35184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12295</v>
      </c>
      <c r="M11269" s="6">
        <v>63</v>
      </c>
      <c r="N11269" s="6" t="e">
        <f>VLOOKUP(A11269,web_archive!D:AB,18,FALSE)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12631</v>
      </c>
      <c r="V11269" s="6" t="s">
        <v>33870</v>
      </c>
      <c r="W11269" s="6" t="s">
        <v>12299</v>
      </c>
      <c r="X11269" s="6" t="s">
        <v>12299</v>
      </c>
      <c r="Y11269" s="6"/>
    </row>
    <row r="11270" spans="1:25" x14ac:dyDescent="0.3">
      <c r="A11270" s="6">
        <v>24155</v>
      </c>
      <c r="B11270" s="6" t="s">
        <v>35185</v>
      </c>
      <c r="C11270" s="6" t="s">
        <v>35186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12295</v>
      </c>
      <c r="M11270" s="6">
        <v>63</v>
      </c>
      <c r="N11270" s="6" t="e">
        <f>VLOOKUP(A11270,web_archive!D:AB,18,FALSE)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14525</v>
      </c>
      <c r="V11270" s="6" t="s">
        <v>12753</v>
      </c>
      <c r="W11270" s="6" t="s">
        <v>12299</v>
      </c>
      <c r="X11270" s="6" t="s">
        <v>12299</v>
      </c>
      <c r="Y11270" s="6"/>
    </row>
    <row r="11271" spans="1:25" x14ac:dyDescent="0.3">
      <c r="A11271" s="6">
        <v>24156</v>
      </c>
      <c r="B11271" s="6" t="s">
        <v>35187</v>
      </c>
      <c r="C11271" s="6" t="s">
        <v>35188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12295</v>
      </c>
      <c r="M11271" s="6">
        <v>63</v>
      </c>
      <c r="N11271" s="6" t="e">
        <f>VLOOKUP(A11271,web_archive!D:AB,18,FALSE)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35189</v>
      </c>
      <c r="V11271" s="6" t="s">
        <v>12549</v>
      </c>
      <c r="W11271" s="6" t="s">
        <v>33870</v>
      </c>
      <c r="X11271" s="6" t="s">
        <v>12299</v>
      </c>
      <c r="Y11271" s="6" t="s">
        <v>12299</v>
      </c>
    </row>
    <row r="11272" spans="1:25" x14ac:dyDescent="0.3">
      <c r="A11272" s="6">
        <v>24157</v>
      </c>
      <c r="B11272" s="6" t="s">
        <v>35190</v>
      </c>
      <c r="C11272" s="6" t="s">
        <v>35191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12295</v>
      </c>
      <c r="M11272" s="6">
        <v>63</v>
      </c>
      <c r="N11272" s="6" t="e">
        <f>VLOOKUP(A11272,web_archive!D:AB,18,FALSE)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35189</v>
      </c>
      <c r="V11272" s="6" t="s">
        <v>12798</v>
      </c>
      <c r="W11272" s="6" t="s">
        <v>33870</v>
      </c>
      <c r="X11272" s="6" t="s">
        <v>12299</v>
      </c>
      <c r="Y11272" s="6" t="s">
        <v>12299</v>
      </c>
    </row>
    <row r="11273" spans="1:25" x14ac:dyDescent="0.3">
      <c r="A11273" s="6">
        <v>24158</v>
      </c>
      <c r="B11273" s="6" t="s">
        <v>35192</v>
      </c>
      <c r="C11273" s="6" t="s">
        <v>35193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12295</v>
      </c>
      <c r="M11273" s="6">
        <v>63</v>
      </c>
      <c r="N11273" s="6" t="e">
        <f>VLOOKUP(A11273,web_archive!D:AB,18,FALSE)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35189</v>
      </c>
      <c r="V11273" s="6" t="s">
        <v>12802</v>
      </c>
      <c r="W11273" s="6" t="s">
        <v>33870</v>
      </c>
      <c r="X11273" s="6" t="s">
        <v>12299</v>
      </c>
      <c r="Y11273" s="6" t="s">
        <v>12299</v>
      </c>
    </row>
    <row r="11274" spans="1:25" x14ac:dyDescent="0.3">
      <c r="A11274" s="6">
        <v>24159</v>
      </c>
      <c r="B11274" s="6" t="s">
        <v>35194</v>
      </c>
      <c r="C11274" s="6" t="s">
        <v>35195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12295</v>
      </c>
      <c r="M11274" s="6">
        <v>63</v>
      </c>
      <c r="N11274" s="6" t="e">
        <f>VLOOKUP(A11274,web_archive!D:AB,18,FALSE)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35189</v>
      </c>
      <c r="V11274" s="6" t="s">
        <v>14784</v>
      </c>
      <c r="W11274" s="6" t="s">
        <v>33870</v>
      </c>
      <c r="X11274" s="6" t="s">
        <v>12299</v>
      </c>
      <c r="Y11274" s="6" t="s">
        <v>12299</v>
      </c>
    </row>
    <row r="11275" spans="1:25" x14ac:dyDescent="0.3">
      <c r="A11275" s="6">
        <v>24160</v>
      </c>
      <c r="B11275" s="6" t="s">
        <v>35196</v>
      </c>
      <c r="C11275" s="6" t="s">
        <v>35197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12295</v>
      </c>
      <c r="M11275" s="6">
        <v>63</v>
      </c>
      <c r="N11275" s="6" t="e">
        <f>VLOOKUP(A11275,web_archive!D:AB,18,FALSE)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35189</v>
      </c>
      <c r="V11275" s="6" t="s">
        <v>12616</v>
      </c>
      <c r="W11275" s="6" t="s">
        <v>33870</v>
      </c>
      <c r="X11275" s="6" t="s">
        <v>12299</v>
      </c>
      <c r="Y11275" s="6" t="s">
        <v>12299</v>
      </c>
    </row>
    <row r="11276" spans="1:25" x14ac:dyDescent="0.3">
      <c r="A11276" s="6">
        <v>24161</v>
      </c>
      <c r="B11276" s="6" t="s">
        <v>35198</v>
      </c>
      <c r="C11276" s="6" t="s">
        <v>35199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12295</v>
      </c>
      <c r="M11276" s="6">
        <v>63</v>
      </c>
      <c r="N11276" s="6" t="e">
        <f>VLOOKUP(A11276,web_archive!D:AB,18,FALSE)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35189</v>
      </c>
      <c r="V11276" s="6" t="s">
        <v>12648</v>
      </c>
      <c r="W11276" s="6" t="s">
        <v>33870</v>
      </c>
      <c r="X11276" s="6" t="s">
        <v>12299</v>
      </c>
      <c r="Y11276" s="6" t="s">
        <v>12299</v>
      </c>
    </row>
    <row r="11277" spans="1:25" x14ac:dyDescent="0.3">
      <c r="A11277" s="6">
        <v>24162</v>
      </c>
      <c r="B11277" s="6" t="s">
        <v>35200</v>
      </c>
      <c r="C11277" s="6" t="s">
        <v>35201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12295</v>
      </c>
      <c r="M11277" s="6">
        <v>63</v>
      </c>
      <c r="N11277" s="6" t="e">
        <f>VLOOKUP(A11277,web_archive!D:AB,18,FALSE)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35189</v>
      </c>
      <c r="V11277" s="6" t="s">
        <v>13285</v>
      </c>
      <c r="W11277" s="6" t="s">
        <v>33870</v>
      </c>
      <c r="X11277" s="6" t="s">
        <v>12299</v>
      </c>
      <c r="Y11277" s="6" t="s">
        <v>12299</v>
      </c>
    </row>
    <row r="11278" spans="1:25" x14ac:dyDescent="0.3">
      <c r="A11278" s="6">
        <v>24163</v>
      </c>
      <c r="B11278" s="6" t="s">
        <v>35202</v>
      </c>
      <c r="C11278" s="6" t="s">
        <v>35203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12295</v>
      </c>
      <c r="M11278" s="6">
        <v>63</v>
      </c>
      <c r="N11278" s="6" t="e">
        <f>VLOOKUP(A11278,web_archive!D:AB,18,FALSE)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35189</v>
      </c>
      <c r="V11278" s="6" t="s">
        <v>14742</v>
      </c>
      <c r="W11278" s="6" t="s">
        <v>33870</v>
      </c>
      <c r="X11278" s="6" t="s">
        <v>12299</v>
      </c>
      <c r="Y11278" s="6" t="s">
        <v>12299</v>
      </c>
    </row>
    <row r="11279" spans="1:25" x14ac:dyDescent="0.3">
      <c r="A11279" s="6">
        <v>24164</v>
      </c>
      <c r="B11279" s="6" t="s">
        <v>35204</v>
      </c>
      <c r="C11279" s="6" t="s">
        <v>35205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12295</v>
      </c>
      <c r="M11279" s="6">
        <v>63</v>
      </c>
      <c r="N11279" s="6" t="e">
        <f>VLOOKUP(A11279,web_archive!D:AB,18,FALSE)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35189</v>
      </c>
      <c r="V11279" s="6" t="s">
        <v>13041</v>
      </c>
      <c r="W11279" s="6" t="s">
        <v>33870</v>
      </c>
      <c r="X11279" s="6" t="s">
        <v>12299</v>
      </c>
      <c r="Y11279" s="6" t="s">
        <v>12299</v>
      </c>
    </row>
    <row r="11280" spans="1:25" x14ac:dyDescent="0.3">
      <c r="A11280" s="6">
        <v>24165</v>
      </c>
      <c r="B11280" s="6" t="s">
        <v>35206</v>
      </c>
      <c r="C11280" s="6" t="s">
        <v>35207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12295</v>
      </c>
      <c r="M11280" s="6">
        <v>63</v>
      </c>
      <c r="N11280" s="6" t="e">
        <f>VLOOKUP(A11280,web_archive!D:AB,18,FALSE)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35189</v>
      </c>
      <c r="V11280" s="6" t="s">
        <v>12571</v>
      </c>
      <c r="W11280" s="6" t="s">
        <v>33870</v>
      </c>
      <c r="X11280" s="6" t="s">
        <v>12299</v>
      </c>
      <c r="Y11280" s="6" t="s">
        <v>12299</v>
      </c>
    </row>
    <row r="11281" spans="1:27" x14ac:dyDescent="0.3">
      <c r="A11281" s="6">
        <v>24166</v>
      </c>
      <c r="B11281" s="6" t="s">
        <v>35208</v>
      </c>
      <c r="C11281" s="6" t="s">
        <v>35209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12295</v>
      </c>
      <c r="M11281" s="6">
        <v>63</v>
      </c>
      <c r="N11281" s="6" t="e">
        <f>VLOOKUP(A11281,web_archive!D:AB,18,FALSE)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35210</v>
      </c>
      <c r="V11281" s="6" t="s">
        <v>13898</v>
      </c>
      <c r="W11281" s="6" t="s">
        <v>35211</v>
      </c>
      <c r="X11281" s="6" t="s">
        <v>12551</v>
      </c>
      <c r="Y11281" s="6" t="s">
        <v>35212</v>
      </c>
      <c r="Z11281" s="6" t="s">
        <v>12299</v>
      </c>
      <c r="AA11281" s="6" t="s">
        <v>12299</v>
      </c>
    </row>
    <row r="11282" spans="1:27" x14ac:dyDescent="0.3">
      <c r="A11282" s="6">
        <v>24167</v>
      </c>
      <c r="B11282" s="6" t="s">
        <v>35213</v>
      </c>
      <c r="C11282" s="6" t="s">
        <v>35214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12295</v>
      </c>
      <c r="M11282" s="6">
        <v>63</v>
      </c>
      <c r="N11282" s="6" t="e">
        <f>VLOOKUP(A11282,web_archive!D:AB,18,FALSE)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35210</v>
      </c>
      <c r="V11282" s="6" t="s">
        <v>13898</v>
      </c>
      <c r="W11282" s="6" t="s">
        <v>35211</v>
      </c>
      <c r="X11282" s="6" t="s">
        <v>12551</v>
      </c>
      <c r="Y11282" s="6" t="s">
        <v>35212</v>
      </c>
      <c r="Z11282" s="6" t="s">
        <v>12299</v>
      </c>
      <c r="AA11282" s="6" t="s">
        <v>12299</v>
      </c>
    </row>
    <row r="11283" spans="1:27" x14ac:dyDescent="0.3">
      <c r="A11283" s="6">
        <v>24168</v>
      </c>
      <c r="B11283" s="6" t="s">
        <v>35215</v>
      </c>
      <c r="C11283" s="6" t="s">
        <v>35216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12295</v>
      </c>
      <c r="M11283" s="6">
        <v>63</v>
      </c>
      <c r="N11283" s="6" t="e">
        <f>VLOOKUP(A11283,web_archive!D:AB,18,FALSE)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16364</v>
      </c>
      <c r="V11283" s="6" t="s">
        <v>12565</v>
      </c>
      <c r="W11283" s="6" t="s">
        <v>33870</v>
      </c>
      <c r="X11283" s="6" t="s">
        <v>12299</v>
      </c>
      <c r="Y11283" s="6" t="s">
        <v>12299</v>
      </c>
      <c r="Z11283" s="6"/>
      <c r="AA11283" s="6"/>
    </row>
    <row r="11284" spans="1:27" x14ac:dyDescent="0.3">
      <c r="A11284" s="6">
        <v>24169</v>
      </c>
      <c r="B11284" s="6" t="s">
        <v>35217</v>
      </c>
      <c r="C11284" s="6" t="s">
        <v>35218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12295</v>
      </c>
      <c r="M11284" s="6">
        <v>63</v>
      </c>
      <c r="N11284" s="6" t="e">
        <f>VLOOKUP(A11284,web_archive!D:AB,18,FALSE)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16364</v>
      </c>
      <c r="V11284" s="6" t="s">
        <v>12565</v>
      </c>
      <c r="W11284" s="6" t="s">
        <v>33870</v>
      </c>
      <c r="X11284" s="6" t="s">
        <v>12299</v>
      </c>
      <c r="Y11284" s="6" t="s">
        <v>12299</v>
      </c>
      <c r="Z11284" s="6"/>
      <c r="AA11284" s="6"/>
    </row>
    <row r="11285" spans="1:27" x14ac:dyDescent="0.3">
      <c r="A11285" s="6">
        <v>24170</v>
      </c>
      <c r="B11285" s="6" t="s">
        <v>35219</v>
      </c>
      <c r="C11285" s="6" t="s">
        <v>35220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12295</v>
      </c>
      <c r="M11285" s="6">
        <v>63</v>
      </c>
      <c r="N11285" s="6" t="e">
        <f>VLOOKUP(A11285,web_archive!D:AB,18,FALSE)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35221</v>
      </c>
      <c r="V11285" s="6" t="s">
        <v>12549</v>
      </c>
      <c r="W11285" s="6" t="s">
        <v>33870</v>
      </c>
      <c r="X11285" s="6" t="s">
        <v>12299</v>
      </c>
      <c r="Y11285" s="6" t="s">
        <v>12299</v>
      </c>
      <c r="Z11285" s="6"/>
      <c r="AA11285" s="6"/>
    </row>
    <row r="11286" spans="1:27" x14ac:dyDescent="0.3">
      <c r="A11286" s="6">
        <v>24171</v>
      </c>
      <c r="B11286" s="6" t="s">
        <v>35222</v>
      </c>
      <c r="C11286" s="6" t="s">
        <v>35223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12295</v>
      </c>
      <c r="M11286" s="6">
        <v>63</v>
      </c>
      <c r="N11286" s="6" t="e">
        <f>VLOOKUP(A11286,web_archive!D:AB,18,FALSE)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35221</v>
      </c>
      <c r="V11286" s="6" t="s">
        <v>12798</v>
      </c>
      <c r="W11286" s="6" t="s">
        <v>33870</v>
      </c>
      <c r="X11286" s="6" t="s">
        <v>12299</v>
      </c>
      <c r="Y11286" s="6" t="s">
        <v>12299</v>
      </c>
      <c r="Z11286" s="6"/>
      <c r="AA11286" s="6"/>
    </row>
    <row r="11287" spans="1:27" x14ac:dyDescent="0.3">
      <c r="A11287" s="6">
        <v>24172</v>
      </c>
      <c r="B11287" s="6" t="s">
        <v>35224</v>
      </c>
      <c r="C11287" s="6" t="s">
        <v>35225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12295</v>
      </c>
      <c r="M11287" s="6">
        <v>63</v>
      </c>
      <c r="N11287" s="6" t="e">
        <f>VLOOKUP(A11287,web_archive!D:AB,18,FALSE)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35221</v>
      </c>
      <c r="V11287" s="6" t="s">
        <v>12802</v>
      </c>
      <c r="W11287" s="6" t="s">
        <v>33870</v>
      </c>
      <c r="X11287" s="6" t="s">
        <v>12299</v>
      </c>
      <c r="Y11287" s="6" t="s">
        <v>12299</v>
      </c>
      <c r="Z11287" s="6"/>
      <c r="AA11287" s="6"/>
    </row>
    <row r="11288" spans="1:27" x14ac:dyDescent="0.3">
      <c r="A11288" s="6">
        <v>24173</v>
      </c>
      <c r="B11288" s="6" t="s">
        <v>35226</v>
      </c>
      <c r="C11288" s="6" t="s">
        <v>35227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12295</v>
      </c>
      <c r="M11288" s="6">
        <v>63</v>
      </c>
      <c r="N11288" s="6" t="e">
        <f>VLOOKUP(A11288,web_archive!D:AB,18,FALSE)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35221</v>
      </c>
      <c r="V11288" s="6" t="s">
        <v>14784</v>
      </c>
      <c r="W11288" s="6" t="s">
        <v>33870</v>
      </c>
      <c r="X11288" s="6" t="s">
        <v>12299</v>
      </c>
      <c r="Y11288" s="6" t="s">
        <v>12299</v>
      </c>
      <c r="Z11288" s="6"/>
      <c r="AA11288" s="6"/>
    </row>
    <row r="11289" spans="1:27" x14ac:dyDescent="0.3">
      <c r="A11289" s="6">
        <v>24174</v>
      </c>
      <c r="B11289" s="6" t="s">
        <v>35228</v>
      </c>
      <c r="C11289" s="6" t="s">
        <v>35229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12295</v>
      </c>
      <c r="M11289" s="6">
        <v>63</v>
      </c>
      <c r="N11289" s="6" t="e">
        <f>VLOOKUP(A11289,web_archive!D:AB,18,FALSE)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35221</v>
      </c>
      <c r="V11289" s="6" t="s">
        <v>12616</v>
      </c>
      <c r="W11289" s="6" t="s">
        <v>33870</v>
      </c>
      <c r="X11289" s="6" t="s">
        <v>12299</v>
      </c>
      <c r="Y11289" s="6" t="s">
        <v>12299</v>
      </c>
      <c r="Z11289" s="6"/>
      <c r="AA11289" s="6"/>
    </row>
    <row r="11290" spans="1:27" x14ac:dyDescent="0.3">
      <c r="A11290" s="6">
        <v>24175</v>
      </c>
      <c r="B11290" s="6" t="s">
        <v>35230</v>
      </c>
      <c r="C11290" s="6" t="s">
        <v>35231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12295</v>
      </c>
      <c r="M11290" s="6">
        <v>63</v>
      </c>
      <c r="N11290" s="6" t="e">
        <f>VLOOKUP(A11290,web_archive!D:AB,18,FALSE)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35221</v>
      </c>
      <c r="V11290" s="6" t="s">
        <v>12648</v>
      </c>
      <c r="W11290" s="6" t="s">
        <v>33870</v>
      </c>
      <c r="X11290" s="6" t="s">
        <v>12299</v>
      </c>
      <c r="Y11290" s="6" t="s">
        <v>12299</v>
      </c>
      <c r="Z11290" s="6"/>
      <c r="AA11290" s="6"/>
    </row>
    <row r="11291" spans="1:27" x14ac:dyDescent="0.3">
      <c r="A11291" s="6">
        <v>24176</v>
      </c>
      <c r="B11291" s="6" t="s">
        <v>35232</v>
      </c>
      <c r="C11291" s="6" t="s">
        <v>35233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12295</v>
      </c>
      <c r="M11291" s="6">
        <v>63</v>
      </c>
      <c r="N11291" s="6" t="e">
        <f>VLOOKUP(A11291,web_archive!D:AB,18,FALSE)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35221</v>
      </c>
      <c r="V11291" s="6" t="s">
        <v>13285</v>
      </c>
      <c r="W11291" s="6" t="s">
        <v>33870</v>
      </c>
      <c r="X11291" s="6" t="s">
        <v>12299</v>
      </c>
      <c r="Y11291" s="6" t="s">
        <v>12299</v>
      </c>
      <c r="Z11291" s="6"/>
      <c r="AA11291" s="6"/>
    </row>
    <row r="11292" spans="1:27" x14ac:dyDescent="0.3">
      <c r="A11292" s="6">
        <v>24177</v>
      </c>
      <c r="B11292" s="6" t="s">
        <v>35234</v>
      </c>
      <c r="C11292" s="6" t="s">
        <v>35235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12295</v>
      </c>
      <c r="M11292" s="6">
        <v>63</v>
      </c>
      <c r="N11292" s="6" t="e">
        <f>VLOOKUP(A11292,web_archive!D:AB,18,FALSE)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35221</v>
      </c>
      <c r="V11292" s="6" t="s">
        <v>14742</v>
      </c>
      <c r="W11292" s="6" t="s">
        <v>33870</v>
      </c>
      <c r="X11292" s="6" t="s">
        <v>12299</v>
      </c>
      <c r="Y11292" s="6" t="s">
        <v>12299</v>
      </c>
      <c r="Z11292" s="6"/>
      <c r="AA11292" s="6"/>
    </row>
    <row r="11293" spans="1:27" x14ac:dyDescent="0.3">
      <c r="A11293" s="6">
        <v>24178</v>
      </c>
      <c r="B11293" s="6" t="s">
        <v>35236</v>
      </c>
      <c r="C11293" s="6" t="s">
        <v>35237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12295</v>
      </c>
      <c r="M11293" s="6">
        <v>63</v>
      </c>
      <c r="N11293" s="6" t="e">
        <f>VLOOKUP(A11293,web_archive!D:AB,18,FALSE)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35221</v>
      </c>
      <c r="V11293" s="6" t="s">
        <v>13041</v>
      </c>
      <c r="W11293" s="6" t="s">
        <v>33870</v>
      </c>
      <c r="X11293" s="6" t="s">
        <v>12299</v>
      </c>
      <c r="Y11293" s="6" t="s">
        <v>12299</v>
      </c>
      <c r="Z11293" s="6"/>
      <c r="AA11293" s="6"/>
    </row>
    <row r="11294" spans="1:27" x14ac:dyDescent="0.3">
      <c r="A11294" s="6">
        <v>24179</v>
      </c>
      <c r="B11294" s="6" t="s">
        <v>35238</v>
      </c>
      <c r="C11294" s="6" t="s">
        <v>35239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12295</v>
      </c>
      <c r="M11294" s="6">
        <v>63</v>
      </c>
      <c r="N11294" s="6" t="e">
        <f>VLOOKUP(A11294,web_archive!D:AB,18,FALSE)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35221</v>
      </c>
      <c r="V11294" s="6" t="s">
        <v>12571</v>
      </c>
      <c r="W11294" s="6" t="s">
        <v>33870</v>
      </c>
      <c r="X11294" s="6" t="s">
        <v>12299</v>
      </c>
      <c r="Y11294" s="6" t="s">
        <v>12299</v>
      </c>
      <c r="Z11294" s="6"/>
      <c r="AA11294" s="6"/>
    </row>
    <row r="11295" spans="1:27" x14ac:dyDescent="0.3">
      <c r="A11295" s="6">
        <v>24180</v>
      </c>
      <c r="B11295" s="6" t="s">
        <v>35240</v>
      </c>
      <c r="C11295" s="6" t="s">
        <v>35241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12295</v>
      </c>
      <c r="M11295" s="6">
        <v>63</v>
      </c>
      <c r="N11295" s="6" t="e">
        <f>VLOOKUP(A11295,web_archive!D:AB,18,FALSE)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14525</v>
      </c>
      <c r="V11295" s="6" t="s">
        <v>28619</v>
      </c>
      <c r="W11295" s="6" t="s">
        <v>12299</v>
      </c>
      <c r="X11295" s="6" t="s">
        <v>12299</v>
      </c>
      <c r="Y11295" s="6"/>
      <c r="Z11295" s="6"/>
      <c r="AA11295" s="6"/>
    </row>
    <row r="11296" spans="1:27" x14ac:dyDescent="0.3">
      <c r="A11296" s="6">
        <v>24181</v>
      </c>
      <c r="B11296" s="6" t="s">
        <v>35242</v>
      </c>
      <c r="C11296" s="6" t="s">
        <v>35243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12295</v>
      </c>
      <c r="M11296" s="6">
        <v>63</v>
      </c>
      <c r="N11296" s="6" t="e">
        <f>VLOOKUP(A11296,web_archive!D:AB,18,FALSE)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13227</v>
      </c>
      <c r="V11296" s="6" t="s">
        <v>35244</v>
      </c>
      <c r="W11296" s="6" t="s">
        <v>12299</v>
      </c>
      <c r="X11296" s="6" t="s">
        <v>12299</v>
      </c>
      <c r="Y11296" s="6"/>
      <c r="Z11296" s="6"/>
      <c r="AA11296" s="6"/>
    </row>
    <row r="11297" spans="1:27" x14ac:dyDescent="0.3">
      <c r="A11297" s="6">
        <v>24182</v>
      </c>
      <c r="B11297" s="6" t="s">
        <v>35245</v>
      </c>
      <c r="C11297" s="6" t="s">
        <v>35246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12295</v>
      </c>
      <c r="M11297" s="6">
        <v>63</v>
      </c>
      <c r="N11297" s="6" t="e">
        <f>VLOOKUP(A11297,web_archive!D:AB,18,FALSE)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12631</v>
      </c>
      <c r="V11297" s="6" t="s">
        <v>33870</v>
      </c>
      <c r="W11297" s="6" t="s">
        <v>12299</v>
      </c>
      <c r="X11297" s="6" t="s">
        <v>12299</v>
      </c>
      <c r="Y11297" s="6"/>
      <c r="Z11297" s="6"/>
      <c r="AA11297" s="6"/>
    </row>
    <row r="11298" spans="1:27" x14ac:dyDescent="0.3">
      <c r="A11298" s="6">
        <v>24183</v>
      </c>
      <c r="B11298" s="6" t="s">
        <v>35247</v>
      </c>
      <c r="C11298" s="6" t="s">
        <v>35248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12295</v>
      </c>
      <c r="M11298" s="6">
        <v>63</v>
      </c>
      <c r="N11298" s="6" t="e">
        <f>VLOOKUP(A11298,web_archive!D:AB,18,FALSE)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13923</v>
      </c>
      <c r="V11298" s="6" t="s">
        <v>35249</v>
      </c>
      <c r="W11298" s="6" t="s">
        <v>12299</v>
      </c>
      <c r="X11298" s="6" t="s">
        <v>12299</v>
      </c>
      <c r="Y11298" s="6"/>
      <c r="Z11298" s="6"/>
      <c r="AA11298" s="6"/>
    </row>
    <row r="11299" spans="1:27" x14ac:dyDescent="0.3">
      <c r="A11299" s="6">
        <v>24184</v>
      </c>
      <c r="B11299" s="6" t="s">
        <v>35250</v>
      </c>
      <c r="C11299" s="6" t="s">
        <v>35251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12295</v>
      </c>
      <c r="M11299" s="6">
        <v>63</v>
      </c>
      <c r="N11299" s="6" t="e">
        <f>VLOOKUP(A11299,web_archive!D:AB,18,FALSE)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13621</v>
      </c>
      <c r="V11299" s="6" t="s">
        <v>33870</v>
      </c>
      <c r="W11299" s="6" t="s">
        <v>12299</v>
      </c>
      <c r="X11299" s="6" t="s">
        <v>12299</v>
      </c>
      <c r="Y11299" s="6"/>
      <c r="Z11299" s="6"/>
      <c r="AA11299" s="6"/>
    </row>
    <row r="11300" spans="1:27" x14ac:dyDescent="0.3">
      <c r="A11300" s="6">
        <v>24185</v>
      </c>
      <c r="B11300" s="6" t="s">
        <v>35252</v>
      </c>
      <c r="C11300" s="6" t="s">
        <v>35253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12295</v>
      </c>
      <c r="M11300" s="6">
        <v>63</v>
      </c>
      <c r="N11300" s="6" t="e">
        <f>VLOOKUP(A11300,web_archive!D:AB,18,FALSE)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13138</v>
      </c>
      <c r="V11300" s="6" t="s">
        <v>33870</v>
      </c>
      <c r="W11300" s="6" t="s">
        <v>12299</v>
      </c>
      <c r="X11300" s="6" t="s">
        <v>12299</v>
      </c>
      <c r="Y11300" s="6"/>
      <c r="Z11300" s="6"/>
      <c r="AA11300" s="6"/>
    </row>
    <row r="11301" spans="1:27" x14ac:dyDescent="0.3">
      <c r="A11301" s="6">
        <v>24186</v>
      </c>
      <c r="B11301" s="6" t="s">
        <v>35254</v>
      </c>
      <c r="C11301" s="6" t="s">
        <v>35255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12295</v>
      </c>
      <c r="M11301" s="6">
        <v>63</v>
      </c>
      <c r="N11301" s="6" t="e">
        <f>VLOOKUP(A11301,web_archive!D:AB,18,FALSE)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17107</v>
      </c>
      <c r="V11301" s="6" t="s">
        <v>13179</v>
      </c>
      <c r="W11301" s="6" t="s">
        <v>35256</v>
      </c>
      <c r="X11301" s="6" t="s">
        <v>13179</v>
      </c>
      <c r="Y11301" s="6" t="s">
        <v>35257</v>
      </c>
      <c r="Z11301" s="6" t="s">
        <v>12299</v>
      </c>
      <c r="AA11301" s="6" t="s">
        <v>12299</v>
      </c>
    </row>
    <row r="11302" spans="1:27" x14ac:dyDescent="0.3">
      <c r="A11302" s="6">
        <v>24187</v>
      </c>
      <c r="B11302" s="6" t="s">
        <v>35258</v>
      </c>
      <c r="C11302" s="6" t="s">
        <v>35259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12295</v>
      </c>
      <c r="M11302" s="6">
        <v>63</v>
      </c>
      <c r="N11302" s="6" t="e">
        <f>VLOOKUP(A11302,web_archive!D:AB,18,FALSE)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17107</v>
      </c>
      <c r="V11302" s="6" t="s">
        <v>13306</v>
      </c>
      <c r="W11302" s="6" t="s">
        <v>35256</v>
      </c>
      <c r="X11302" s="6" t="s">
        <v>13306</v>
      </c>
      <c r="Y11302" s="6" t="s">
        <v>35257</v>
      </c>
      <c r="Z11302" s="6" t="s">
        <v>12299</v>
      </c>
      <c r="AA11302" s="6" t="s">
        <v>12299</v>
      </c>
    </row>
    <row r="11303" spans="1:27" x14ac:dyDescent="0.3">
      <c r="A11303" s="6">
        <v>24188</v>
      </c>
      <c r="B11303" s="6" t="s">
        <v>35260</v>
      </c>
      <c r="C11303" s="6" t="s">
        <v>35261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12295</v>
      </c>
      <c r="M11303" s="6">
        <v>63</v>
      </c>
      <c r="N11303" s="6" t="e">
        <f>VLOOKUP(A11303,web_archive!D:AB,18,FALSE)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17107</v>
      </c>
      <c r="V11303" s="6" t="s">
        <v>13456</v>
      </c>
      <c r="W11303" s="6" t="s">
        <v>35256</v>
      </c>
      <c r="X11303" s="6" t="s">
        <v>13456</v>
      </c>
      <c r="Y11303" s="6" t="s">
        <v>35257</v>
      </c>
      <c r="Z11303" s="6" t="s">
        <v>12299</v>
      </c>
      <c r="AA11303" s="6" t="s">
        <v>12299</v>
      </c>
    </row>
    <row r="11304" spans="1:27" x14ac:dyDescent="0.3">
      <c r="A11304" s="6">
        <v>24189</v>
      </c>
      <c r="B11304" s="6" t="s">
        <v>35262</v>
      </c>
      <c r="C11304" s="6" t="s">
        <v>35263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12295</v>
      </c>
      <c r="M11304" s="6">
        <v>63</v>
      </c>
      <c r="N11304" s="6" t="e">
        <f>VLOOKUP(A11304,web_archive!D:AB,18,FALSE)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17107</v>
      </c>
      <c r="V11304" s="6" t="s">
        <v>12822</v>
      </c>
      <c r="W11304" s="6" t="s">
        <v>35256</v>
      </c>
      <c r="X11304" s="6" t="s">
        <v>12822</v>
      </c>
      <c r="Y11304" s="6" t="s">
        <v>35257</v>
      </c>
      <c r="Z11304" s="6" t="s">
        <v>12299</v>
      </c>
      <c r="AA11304" s="6" t="s">
        <v>12299</v>
      </c>
    </row>
    <row r="11305" spans="1:27" x14ac:dyDescent="0.3">
      <c r="A11305" s="6">
        <v>24190</v>
      </c>
      <c r="B11305" s="6" t="s">
        <v>35264</v>
      </c>
      <c r="C11305" s="6" t="s">
        <v>35265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12295</v>
      </c>
      <c r="M11305" s="6">
        <v>63</v>
      </c>
      <c r="N11305" s="6" t="e">
        <f>VLOOKUP(A11305,web_archive!D:AB,18,FALSE)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17107</v>
      </c>
      <c r="V11305" s="6" t="s">
        <v>13458</v>
      </c>
      <c r="W11305" s="6" t="s">
        <v>35256</v>
      </c>
      <c r="X11305" s="6" t="s">
        <v>13458</v>
      </c>
      <c r="Y11305" s="6" t="s">
        <v>35257</v>
      </c>
      <c r="Z11305" s="6" t="s">
        <v>12299</v>
      </c>
      <c r="AA11305" s="6" t="s">
        <v>12299</v>
      </c>
    </row>
    <row r="11306" spans="1:27" x14ac:dyDescent="0.3">
      <c r="A11306" s="6">
        <v>24191</v>
      </c>
      <c r="B11306" s="6" t="s">
        <v>35266</v>
      </c>
      <c r="C11306" s="6" t="s">
        <v>35267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12295</v>
      </c>
      <c r="M11306" s="6">
        <v>63</v>
      </c>
      <c r="N11306" s="6" t="e">
        <f>VLOOKUP(A11306,web_archive!D:AB,18,FALSE)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17107</v>
      </c>
      <c r="V11306" s="6" t="s">
        <v>12824</v>
      </c>
      <c r="W11306" s="6" t="s">
        <v>35256</v>
      </c>
      <c r="X11306" s="6" t="s">
        <v>12824</v>
      </c>
      <c r="Y11306" s="6" t="s">
        <v>35257</v>
      </c>
      <c r="Z11306" s="6" t="s">
        <v>12299</v>
      </c>
      <c r="AA11306" s="6" t="s">
        <v>12299</v>
      </c>
    </row>
    <row r="11307" spans="1:27" x14ac:dyDescent="0.3">
      <c r="A11307" s="6">
        <v>24192</v>
      </c>
      <c r="B11307" s="6" t="s">
        <v>35268</v>
      </c>
      <c r="C11307" s="6" t="s">
        <v>35269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12295</v>
      </c>
      <c r="M11307" s="6">
        <v>63</v>
      </c>
      <c r="N11307" s="6" t="e">
        <f>VLOOKUP(A11307,web_archive!D:AB,18,FALSE)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17107</v>
      </c>
      <c r="V11307" s="6" t="s">
        <v>14566</v>
      </c>
      <c r="W11307" s="6" t="s">
        <v>35256</v>
      </c>
      <c r="X11307" s="6" t="s">
        <v>14566</v>
      </c>
      <c r="Y11307" s="6" t="s">
        <v>35257</v>
      </c>
      <c r="Z11307" s="6" t="s">
        <v>12299</v>
      </c>
      <c r="AA11307" s="6" t="s">
        <v>12299</v>
      </c>
    </row>
    <row r="11308" spans="1:27" x14ac:dyDescent="0.3">
      <c r="A11308" s="6">
        <v>24193</v>
      </c>
      <c r="B11308" s="6" t="s">
        <v>35270</v>
      </c>
      <c r="C11308" s="6" t="s">
        <v>35271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12295</v>
      </c>
      <c r="M11308" s="6">
        <v>63</v>
      </c>
      <c r="N11308" s="6" t="e">
        <f>VLOOKUP(A11308,web_archive!D:AB,18,FALSE)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17107</v>
      </c>
      <c r="V11308" s="6" t="s">
        <v>13454</v>
      </c>
      <c r="W11308" s="6" t="s">
        <v>35256</v>
      </c>
      <c r="X11308" s="6" t="s">
        <v>13454</v>
      </c>
      <c r="Y11308" s="6" t="s">
        <v>35257</v>
      </c>
      <c r="Z11308" s="6" t="s">
        <v>12299</v>
      </c>
      <c r="AA11308" s="6" t="s">
        <v>12299</v>
      </c>
    </row>
    <row r="11309" spans="1:27" x14ac:dyDescent="0.3">
      <c r="A11309" s="6">
        <v>24194</v>
      </c>
      <c r="B11309" s="6" t="s">
        <v>35272</v>
      </c>
      <c r="C11309" s="6" t="s">
        <v>35273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12295</v>
      </c>
      <c r="M11309" s="6">
        <v>63</v>
      </c>
      <c r="N11309" s="6" t="e">
        <f>VLOOKUP(A11309,web_archive!D:AB,18,FALSE)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17107</v>
      </c>
      <c r="V11309" s="6" t="s">
        <v>12588</v>
      </c>
      <c r="W11309" s="6" t="s">
        <v>35256</v>
      </c>
      <c r="X11309" s="6" t="s">
        <v>12588</v>
      </c>
      <c r="Y11309" s="6" t="s">
        <v>35257</v>
      </c>
      <c r="Z11309" s="6" t="s">
        <v>12299</v>
      </c>
      <c r="AA11309" s="6" t="s">
        <v>12299</v>
      </c>
    </row>
    <row r="11310" spans="1:27" x14ac:dyDescent="0.3">
      <c r="A11310" s="6">
        <v>24195</v>
      </c>
      <c r="B11310" s="6" t="s">
        <v>35274</v>
      </c>
      <c r="C11310" s="6" t="s">
        <v>35275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12295</v>
      </c>
      <c r="M11310" s="6">
        <v>63</v>
      </c>
      <c r="N11310" s="6" t="e">
        <f>VLOOKUP(A11310,web_archive!D:AB,18,FALSE)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17107</v>
      </c>
      <c r="V11310" s="6" t="s">
        <v>14535</v>
      </c>
      <c r="W11310" s="6" t="s">
        <v>35256</v>
      </c>
      <c r="X11310" s="6" t="s">
        <v>14535</v>
      </c>
      <c r="Y11310" s="6" t="s">
        <v>35257</v>
      </c>
      <c r="Z11310" s="6" t="s">
        <v>12299</v>
      </c>
      <c r="AA11310" s="6" t="s">
        <v>12299</v>
      </c>
    </row>
    <row r="11311" spans="1:27" x14ac:dyDescent="0.3">
      <c r="A11311" s="6">
        <v>24196</v>
      </c>
      <c r="B11311" s="6" t="s">
        <v>35276</v>
      </c>
      <c r="C11311" s="6" t="s">
        <v>35277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12295</v>
      </c>
      <c r="M11311" s="6">
        <v>63</v>
      </c>
      <c r="N11311" s="6" t="e">
        <f>VLOOKUP(A11311,web_archive!D:AB,18,FALSE)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12640</v>
      </c>
      <c r="V11311" s="6" t="s">
        <v>33870</v>
      </c>
      <c r="W11311" s="6" t="s">
        <v>12299</v>
      </c>
      <c r="X11311" s="6" t="s">
        <v>12299</v>
      </c>
      <c r="Y11311" s="6"/>
      <c r="Z11311" s="6"/>
      <c r="AA11311" s="6"/>
    </row>
    <row r="11312" spans="1:27" x14ac:dyDescent="0.3">
      <c r="A11312" s="6">
        <v>24197</v>
      </c>
      <c r="B11312" s="6" t="s">
        <v>35278</v>
      </c>
      <c r="C11312" s="6" t="s">
        <v>35279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12295</v>
      </c>
      <c r="M11312" s="6">
        <v>63</v>
      </c>
      <c r="N11312" s="6" t="e">
        <f>VLOOKUP(A11312,web_archive!D:AB,18,FALSE)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12640</v>
      </c>
      <c r="V11312" s="6" t="s">
        <v>33870</v>
      </c>
      <c r="W11312" s="6" t="s">
        <v>12299</v>
      </c>
      <c r="X11312" s="6" t="s">
        <v>12299</v>
      </c>
      <c r="Y11312" s="6"/>
      <c r="Z11312" s="6"/>
      <c r="AA11312" s="6"/>
    </row>
    <row r="11313" spans="1:25" x14ac:dyDescent="0.3">
      <c r="A11313" s="6">
        <v>24198</v>
      </c>
      <c r="B11313" s="6" t="s">
        <v>35280</v>
      </c>
      <c r="C11313" s="6" t="s">
        <v>35281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12295</v>
      </c>
      <c r="M11313" s="6">
        <v>63</v>
      </c>
      <c r="N11313" s="6" t="e">
        <f>VLOOKUP(A11313,web_archive!D:AB,18,FALSE)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14724</v>
      </c>
      <c r="V11313" s="6" t="s">
        <v>13179</v>
      </c>
      <c r="W11313" s="6" t="s">
        <v>35282</v>
      </c>
      <c r="X11313" s="6" t="s">
        <v>12299</v>
      </c>
      <c r="Y11313" s="6" t="s">
        <v>12299</v>
      </c>
    </row>
    <row r="11314" spans="1:25" x14ac:dyDescent="0.3">
      <c r="A11314" s="6">
        <v>24199</v>
      </c>
      <c r="B11314" s="6" t="s">
        <v>35283</v>
      </c>
      <c r="C11314" s="6" t="s">
        <v>35284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12295</v>
      </c>
      <c r="M11314" s="6">
        <v>63</v>
      </c>
      <c r="N11314" s="6" t="e">
        <f>VLOOKUP(A11314,web_archive!D:AB,18,FALSE)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14724</v>
      </c>
      <c r="V11314" s="6" t="s">
        <v>13306</v>
      </c>
      <c r="W11314" s="6" t="s">
        <v>35282</v>
      </c>
      <c r="X11314" s="6" t="s">
        <v>12299</v>
      </c>
      <c r="Y11314" s="6" t="s">
        <v>12299</v>
      </c>
    </row>
    <row r="11315" spans="1:25" x14ac:dyDescent="0.3">
      <c r="A11315" s="6">
        <v>24200</v>
      </c>
      <c r="B11315" s="6" t="s">
        <v>35285</v>
      </c>
      <c r="C11315" s="6" t="s">
        <v>35286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12295</v>
      </c>
      <c r="M11315" s="6">
        <v>63</v>
      </c>
      <c r="N11315" s="6" t="e">
        <f>VLOOKUP(A11315,web_archive!D:AB,18,FALSE)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14724</v>
      </c>
      <c r="V11315" s="6" t="s">
        <v>13456</v>
      </c>
      <c r="W11315" s="6" t="s">
        <v>35282</v>
      </c>
      <c r="X11315" s="6" t="s">
        <v>12299</v>
      </c>
      <c r="Y11315" s="6" t="s">
        <v>12299</v>
      </c>
    </row>
    <row r="11316" spans="1:25" x14ac:dyDescent="0.3">
      <c r="A11316" s="6">
        <v>24201</v>
      </c>
      <c r="B11316" s="6" t="s">
        <v>35287</v>
      </c>
      <c r="C11316" s="6" t="s">
        <v>35288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12295</v>
      </c>
      <c r="M11316" s="6">
        <v>63</v>
      </c>
      <c r="N11316" s="6" t="e">
        <f>VLOOKUP(A11316,web_archive!D:AB,18,FALSE)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14724</v>
      </c>
      <c r="V11316" s="6" t="s">
        <v>12822</v>
      </c>
      <c r="W11316" s="6" t="s">
        <v>35282</v>
      </c>
      <c r="X11316" s="6" t="s">
        <v>12299</v>
      </c>
      <c r="Y11316" s="6" t="s">
        <v>12299</v>
      </c>
    </row>
    <row r="11317" spans="1:25" x14ac:dyDescent="0.3">
      <c r="A11317" s="6">
        <v>24202</v>
      </c>
      <c r="B11317" s="6" t="s">
        <v>35289</v>
      </c>
      <c r="C11317" s="6" t="s">
        <v>35290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12295</v>
      </c>
      <c r="M11317" s="6">
        <v>63</v>
      </c>
      <c r="N11317" s="6" t="e">
        <f>VLOOKUP(A11317,web_archive!D:AB,18,FALSE)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14724</v>
      </c>
      <c r="V11317" s="6" t="s">
        <v>13458</v>
      </c>
      <c r="W11317" s="6" t="s">
        <v>35282</v>
      </c>
      <c r="X11317" s="6" t="s">
        <v>12299</v>
      </c>
      <c r="Y11317" s="6" t="s">
        <v>12299</v>
      </c>
    </row>
    <row r="11318" spans="1:25" x14ac:dyDescent="0.3">
      <c r="A11318" s="6">
        <v>24203</v>
      </c>
      <c r="B11318" s="6" t="s">
        <v>35291</v>
      </c>
      <c r="C11318" s="6" t="s">
        <v>35292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12295</v>
      </c>
      <c r="M11318" s="6">
        <v>63</v>
      </c>
      <c r="N11318" s="6" t="e">
        <f>VLOOKUP(A11318,web_archive!D:AB,18,FALSE)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14724</v>
      </c>
      <c r="V11318" s="6" t="s">
        <v>12824</v>
      </c>
      <c r="W11318" s="6" t="s">
        <v>35282</v>
      </c>
      <c r="X11318" s="6" t="s">
        <v>12299</v>
      </c>
      <c r="Y11318" s="6" t="s">
        <v>12299</v>
      </c>
    </row>
    <row r="11319" spans="1:25" x14ac:dyDescent="0.3">
      <c r="A11319" s="6">
        <v>24204</v>
      </c>
      <c r="B11319" s="6" t="s">
        <v>35293</v>
      </c>
      <c r="C11319" s="6" t="s">
        <v>35294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12295</v>
      </c>
      <c r="M11319" s="6">
        <v>63</v>
      </c>
      <c r="N11319" s="6" t="e">
        <f>VLOOKUP(A11319,web_archive!D:AB,18,FALSE)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14724</v>
      </c>
      <c r="V11319" s="6" t="s">
        <v>14566</v>
      </c>
      <c r="W11319" s="6" t="s">
        <v>35282</v>
      </c>
      <c r="X11319" s="6" t="s">
        <v>12299</v>
      </c>
      <c r="Y11319" s="6" t="s">
        <v>12299</v>
      </c>
    </row>
    <row r="11320" spans="1:25" x14ac:dyDescent="0.3">
      <c r="A11320" s="6">
        <v>24205</v>
      </c>
      <c r="B11320" s="6" t="s">
        <v>35295</v>
      </c>
      <c r="C11320" s="6" t="s">
        <v>35296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12295</v>
      </c>
      <c r="M11320" s="6">
        <v>63</v>
      </c>
      <c r="N11320" s="6" t="e">
        <f>VLOOKUP(A11320,web_archive!D:AB,18,FALSE)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14724</v>
      </c>
      <c r="V11320" s="6" t="s">
        <v>13454</v>
      </c>
      <c r="W11320" s="6" t="s">
        <v>35282</v>
      </c>
      <c r="X11320" s="6" t="s">
        <v>12299</v>
      </c>
      <c r="Y11320" s="6" t="s">
        <v>12299</v>
      </c>
    </row>
    <row r="11321" spans="1:25" x14ac:dyDescent="0.3">
      <c r="A11321" s="6">
        <v>24206</v>
      </c>
      <c r="B11321" s="6" t="s">
        <v>35297</v>
      </c>
      <c r="C11321" s="6" t="s">
        <v>35298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12295</v>
      </c>
      <c r="M11321" s="6">
        <v>63</v>
      </c>
      <c r="N11321" s="6" t="e">
        <f>VLOOKUP(A11321,web_archive!D:AB,18,FALSE)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14724</v>
      </c>
      <c r="V11321" s="6" t="s">
        <v>12588</v>
      </c>
      <c r="W11321" s="6" t="s">
        <v>35282</v>
      </c>
      <c r="X11321" s="6" t="s">
        <v>12299</v>
      </c>
      <c r="Y11321" s="6" t="s">
        <v>12299</v>
      </c>
    </row>
    <row r="11322" spans="1:25" x14ac:dyDescent="0.3">
      <c r="A11322" s="6">
        <v>24207</v>
      </c>
      <c r="B11322" s="6" t="s">
        <v>35299</v>
      </c>
      <c r="C11322" s="6" t="s">
        <v>35300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12295</v>
      </c>
      <c r="M11322" s="6">
        <v>63</v>
      </c>
      <c r="N11322" s="6" t="e">
        <f>VLOOKUP(A11322,web_archive!D:AB,18,FALSE)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14724</v>
      </c>
      <c r="V11322" s="6" t="s">
        <v>14535</v>
      </c>
      <c r="W11322" s="6" t="s">
        <v>35282</v>
      </c>
      <c r="X11322" s="6" t="s">
        <v>12299</v>
      </c>
      <c r="Y11322" s="6" t="s">
        <v>12299</v>
      </c>
    </row>
    <row r="11323" spans="1:25" x14ac:dyDescent="0.3">
      <c r="A11323" s="6">
        <v>24208</v>
      </c>
      <c r="B11323" s="6" t="s">
        <v>35301</v>
      </c>
      <c r="C11323" s="6" t="s">
        <v>35302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12295</v>
      </c>
      <c r="M11323" s="6">
        <v>63</v>
      </c>
      <c r="N11323" s="6" t="e">
        <f>VLOOKUP(A11323,web_archive!D:AB,18,FALSE)</f>
        <v>#N/A</v>
      </c>
      <c r="O11323" s="6">
        <v>2</v>
      </c>
      <c r="P11323" s="6">
        <v>524288</v>
      </c>
      <c r="Q11323" s="6"/>
      <c r="R11323" s="6" t="s">
        <v>35303</v>
      </c>
      <c r="S11323" s="6">
        <v>1</v>
      </c>
      <c r="T11323" s="6"/>
      <c r="U11323" s="6" t="s">
        <v>15618</v>
      </c>
      <c r="V11323" s="6" t="s">
        <v>13898</v>
      </c>
      <c r="W11323" s="6" t="s">
        <v>12368</v>
      </c>
      <c r="X11323" s="6" t="s">
        <v>12299</v>
      </c>
      <c r="Y11323" s="6" t="s">
        <v>12299</v>
      </c>
    </row>
    <row r="11324" spans="1:25" x14ac:dyDescent="0.3">
      <c r="A11324" s="6">
        <v>24209</v>
      </c>
      <c r="B11324" s="6" t="s">
        <v>35304</v>
      </c>
      <c r="C11324" s="6" t="s">
        <v>35305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12295</v>
      </c>
      <c r="M11324" s="6">
        <v>63</v>
      </c>
      <c r="N11324" s="6" t="e">
        <f>VLOOKUP(A11324,web_archive!D:AB,18,FALSE)</f>
        <v>#N/A</v>
      </c>
      <c r="O11324" s="6">
        <v>2</v>
      </c>
      <c r="P11324" s="6">
        <v>262144</v>
      </c>
      <c r="Q11324" s="6"/>
      <c r="R11324" s="6" t="s">
        <v>35303</v>
      </c>
      <c r="S11324" s="6">
        <v>1</v>
      </c>
      <c r="T11324" s="6"/>
      <c r="U11324" s="6" t="s">
        <v>15618</v>
      </c>
      <c r="V11324" s="6" t="s">
        <v>13898</v>
      </c>
      <c r="W11324" s="6" t="s">
        <v>35306</v>
      </c>
      <c r="X11324" s="6" t="s">
        <v>12299</v>
      </c>
      <c r="Y11324" s="6" t="s">
        <v>12299</v>
      </c>
    </row>
    <row r="11325" spans="1:25" x14ac:dyDescent="0.3">
      <c r="A11325" s="6">
        <v>24210</v>
      </c>
      <c r="B11325" s="6" t="s">
        <v>35307</v>
      </c>
      <c r="C11325" s="6" t="s">
        <v>35308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12295</v>
      </c>
      <c r="M11325" s="6">
        <v>63</v>
      </c>
      <c r="N11325" s="6" t="e">
        <f>VLOOKUP(A11325,web_archive!D:AB,18,FALSE)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15618</v>
      </c>
      <c r="V11325" s="6" t="s">
        <v>13898</v>
      </c>
      <c r="W11325" s="6" t="s">
        <v>12957</v>
      </c>
      <c r="X11325" s="6" t="s">
        <v>12299</v>
      </c>
      <c r="Y11325" s="6" t="s">
        <v>12299</v>
      </c>
    </row>
    <row r="11326" spans="1:25" x14ac:dyDescent="0.3">
      <c r="A11326" s="6">
        <v>24211</v>
      </c>
      <c r="B11326" s="6" t="s">
        <v>35309</v>
      </c>
      <c r="C11326" s="6" t="s">
        <v>35310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12295</v>
      </c>
      <c r="M11326" s="6">
        <v>63</v>
      </c>
      <c r="N11326" s="6" t="e">
        <f>VLOOKUP(A11326,web_archive!D:AB,18,FALSE)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15618</v>
      </c>
      <c r="V11326" s="6" t="s">
        <v>13898</v>
      </c>
      <c r="W11326" s="6" t="s">
        <v>12957</v>
      </c>
      <c r="X11326" s="6" t="s">
        <v>12299</v>
      </c>
      <c r="Y11326" s="6" t="s">
        <v>12299</v>
      </c>
    </row>
    <row r="11327" spans="1:25" x14ac:dyDescent="0.3">
      <c r="A11327" s="6">
        <v>24212</v>
      </c>
      <c r="B11327" s="6" t="s">
        <v>35311</v>
      </c>
      <c r="C11327" s="6" t="s">
        <v>35312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12295</v>
      </c>
      <c r="M11327" s="6">
        <v>63</v>
      </c>
      <c r="N11327" s="6" t="e">
        <f>VLOOKUP(A11327,web_archive!D:AB,18,FALSE)</f>
        <v>#N/A</v>
      </c>
      <c r="O11327" s="6">
        <v>2</v>
      </c>
      <c r="P11327" s="6">
        <v>524288</v>
      </c>
      <c r="Q11327" s="6"/>
      <c r="R11327" s="6" t="s">
        <v>35313</v>
      </c>
      <c r="S11327" s="6">
        <v>1</v>
      </c>
      <c r="T11327" s="6"/>
      <c r="U11327" s="6" t="s">
        <v>15618</v>
      </c>
      <c r="V11327" s="6" t="s">
        <v>13898</v>
      </c>
      <c r="W11327" s="6" t="s">
        <v>12753</v>
      </c>
      <c r="X11327" s="6" t="s">
        <v>12299</v>
      </c>
      <c r="Y11327" s="6" t="s">
        <v>12299</v>
      </c>
    </row>
    <row r="11328" spans="1:25" x14ac:dyDescent="0.3">
      <c r="A11328" s="6">
        <v>24213</v>
      </c>
      <c r="B11328" s="6" t="s">
        <v>35314</v>
      </c>
      <c r="C11328" s="6" t="s">
        <v>35315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12295</v>
      </c>
      <c r="M11328" s="6">
        <v>63</v>
      </c>
      <c r="N11328" s="6" t="e">
        <f>VLOOKUP(A11328,web_archive!D:AB,18,FALSE)</f>
        <v>#N/A</v>
      </c>
      <c r="O11328" s="6">
        <v>2</v>
      </c>
      <c r="P11328" s="6">
        <v>262144</v>
      </c>
      <c r="Q11328" s="6"/>
      <c r="R11328" s="6" t="s">
        <v>35313</v>
      </c>
      <c r="S11328" s="6">
        <v>1</v>
      </c>
      <c r="T11328" s="6"/>
      <c r="U11328" s="6" t="s">
        <v>15618</v>
      </c>
      <c r="V11328" s="6" t="s">
        <v>13898</v>
      </c>
      <c r="W11328" s="6" t="s">
        <v>12753</v>
      </c>
      <c r="X11328" s="6" t="s">
        <v>12299</v>
      </c>
      <c r="Y11328" s="6" t="s">
        <v>12299</v>
      </c>
    </row>
    <row r="11329" spans="1:29" x14ac:dyDescent="0.3">
      <c r="A11329" s="6">
        <v>24214</v>
      </c>
      <c r="B11329" s="6" t="s">
        <v>35316</v>
      </c>
      <c r="C11329" s="6" t="s">
        <v>35317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12295</v>
      </c>
      <c r="M11329" s="6">
        <v>63</v>
      </c>
      <c r="N11329" s="6" t="e">
        <f>VLOOKUP(A11329,web_archive!D:AB,18,FALSE)</f>
        <v>#N/A</v>
      </c>
      <c r="O11329" s="6">
        <v>2</v>
      </c>
      <c r="P11329" s="6">
        <v>524288</v>
      </c>
      <c r="Q11329" s="6"/>
      <c r="R11329" s="6" t="s">
        <v>35318</v>
      </c>
      <c r="S11329" s="6">
        <v>1</v>
      </c>
      <c r="T11329" s="6"/>
      <c r="U11329" s="6" t="s">
        <v>15618</v>
      </c>
      <c r="V11329" s="6" t="s">
        <v>13898</v>
      </c>
      <c r="W11329" s="6" t="s">
        <v>13230</v>
      </c>
      <c r="X11329" s="6" t="s">
        <v>12299</v>
      </c>
      <c r="Y11329" s="6" t="s">
        <v>12299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35319</v>
      </c>
      <c r="C11330" s="6" t="s">
        <v>35320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12295</v>
      </c>
      <c r="M11330" s="6">
        <v>63</v>
      </c>
      <c r="N11330" s="6" t="e">
        <f>VLOOKUP(A11330,web_archive!D:AB,18,FALSE)</f>
        <v>#N/A</v>
      </c>
      <c r="O11330" s="6">
        <v>2</v>
      </c>
      <c r="P11330" s="6">
        <v>262144</v>
      </c>
      <c r="Q11330" s="6"/>
      <c r="R11330" s="6" t="s">
        <v>35318</v>
      </c>
      <c r="S11330" s="6">
        <v>1</v>
      </c>
      <c r="T11330" s="6"/>
      <c r="U11330" s="6" t="s">
        <v>15618</v>
      </c>
      <c r="V11330" s="6" t="s">
        <v>13898</v>
      </c>
      <c r="W11330" s="6" t="s">
        <v>13230</v>
      </c>
      <c r="X11330" s="6" t="s">
        <v>12299</v>
      </c>
      <c r="Y11330" s="6" t="s">
        <v>12299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35321</v>
      </c>
      <c r="C11331" s="6" t="s">
        <v>35322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12295</v>
      </c>
      <c r="M11331" s="6">
        <v>63</v>
      </c>
      <c r="N11331" s="6" t="e">
        <f>VLOOKUP(A11331,web_archive!D:AB,18,FALSE)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35323</v>
      </c>
      <c r="V11331" s="6" t="s">
        <v>35324</v>
      </c>
      <c r="W11331" s="6" t="s">
        <v>35325</v>
      </c>
      <c r="X11331" s="6">
        <v>3000</v>
      </c>
      <c r="Y11331" s="6" t="s">
        <v>31680</v>
      </c>
      <c r="Z11331" s="6" t="s">
        <v>12299</v>
      </c>
      <c r="AA11331" s="6" t="s">
        <v>12299</v>
      </c>
      <c r="AB11331" s="6"/>
      <c r="AC11331" s="6"/>
    </row>
    <row r="11332" spans="1:29" x14ac:dyDescent="0.3">
      <c r="A11332" s="6">
        <v>24217</v>
      </c>
      <c r="B11332" s="6" t="s">
        <v>35326</v>
      </c>
      <c r="C11332" s="6" t="s">
        <v>35327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12295</v>
      </c>
      <c r="M11332" s="6">
        <v>63</v>
      </c>
      <c r="N11332" s="6" t="e">
        <f>VLOOKUP(A11332,web_archive!D:AB,18,FALSE)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35328</v>
      </c>
      <c r="V11332" s="6" t="s">
        <v>35329</v>
      </c>
      <c r="W11332" s="6" t="s">
        <v>14415</v>
      </c>
      <c r="X11332" s="6" t="s">
        <v>12299</v>
      </c>
      <c r="Y11332" s="6" t="s">
        <v>12299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35330</v>
      </c>
      <c r="C11333" s="6" t="s">
        <v>35331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12295</v>
      </c>
      <c r="M11333" s="6">
        <v>63</v>
      </c>
      <c r="N11333" s="6" t="e">
        <f>VLOOKUP(A11333,web_archive!D:AB,18,FALSE)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35332</v>
      </c>
      <c r="V11333" s="6" t="s">
        <v>35329</v>
      </c>
      <c r="W11333" s="6" t="s">
        <v>14415</v>
      </c>
      <c r="X11333" s="6" t="s">
        <v>12299</v>
      </c>
      <c r="Y11333" s="6" t="s">
        <v>12299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35333</v>
      </c>
      <c r="C11334" s="6" t="s">
        <v>35334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12295</v>
      </c>
      <c r="M11334" s="6">
        <v>63</v>
      </c>
      <c r="N11334" s="6" t="e">
        <f>VLOOKUP(A11334,web_archive!D:AB,18,FALSE)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35335</v>
      </c>
      <c r="V11334" s="6" t="s">
        <v>35336</v>
      </c>
      <c r="W11334" s="6" t="s">
        <v>35337</v>
      </c>
      <c r="X11334" s="6" t="s">
        <v>17590</v>
      </c>
      <c r="Y11334" s="6" t="s">
        <v>35338</v>
      </c>
      <c r="Z11334" s="6">
        <v>100</v>
      </c>
      <c r="AA11334" s="6" t="s">
        <v>14710</v>
      </c>
      <c r="AB11334" s="6" t="s">
        <v>12299</v>
      </c>
      <c r="AC11334" s="6" t="s">
        <v>12299</v>
      </c>
    </row>
    <row r="11335" spans="1:29" x14ac:dyDescent="0.3">
      <c r="A11335" s="6">
        <v>24220</v>
      </c>
      <c r="B11335" s="6" t="s">
        <v>35339</v>
      </c>
      <c r="C11335" s="6" t="s">
        <v>35340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12295</v>
      </c>
      <c r="M11335" s="6">
        <v>63</v>
      </c>
      <c r="N11335" s="6" t="e">
        <f>VLOOKUP(A11335,web_archive!D:AB,18,FALSE)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35335</v>
      </c>
      <c r="V11335" s="6" t="s">
        <v>35341</v>
      </c>
      <c r="W11335" s="6" t="s">
        <v>35337</v>
      </c>
      <c r="X11335" s="6" t="s">
        <v>17590</v>
      </c>
      <c r="Y11335" s="6" t="s">
        <v>35338</v>
      </c>
      <c r="Z11335" s="6">
        <v>100</v>
      </c>
      <c r="AA11335" s="6" t="s">
        <v>14710</v>
      </c>
      <c r="AB11335" s="6" t="s">
        <v>12299</v>
      </c>
      <c r="AC11335" s="6" t="s">
        <v>12299</v>
      </c>
    </row>
    <row r="11336" spans="1:29" x14ac:dyDescent="0.3">
      <c r="A11336" s="6">
        <v>24221</v>
      </c>
      <c r="B11336" s="6" t="s">
        <v>35342</v>
      </c>
      <c r="C11336" s="6" t="s">
        <v>35343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12295</v>
      </c>
      <c r="M11336" s="6">
        <v>63</v>
      </c>
      <c r="N11336" s="6" t="e">
        <f>VLOOKUP(A11336,web_archive!D:AB,18,FALSE)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35335</v>
      </c>
      <c r="V11336" s="6" t="s">
        <v>35344</v>
      </c>
      <c r="W11336" s="6" t="s">
        <v>35337</v>
      </c>
      <c r="X11336" s="6" t="s">
        <v>17590</v>
      </c>
      <c r="Y11336" s="6" t="s">
        <v>35338</v>
      </c>
      <c r="Z11336" s="6">
        <v>100</v>
      </c>
      <c r="AA11336" s="6" t="s">
        <v>14710</v>
      </c>
      <c r="AB11336" s="6" t="s">
        <v>12299</v>
      </c>
      <c r="AC11336" s="6" t="s">
        <v>12299</v>
      </c>
    </row>
    <row r="11337" spans="1:29" x14ac:dyDescent="0.3">
      <c r="A11337" s="6">
        <v>24222</v>
      </c>
      <c r="B11337" s="6" t="s">
        <v>35345</v>
      </c>
      <c r="C11337" s="6" t="s">
        <v>35346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12295</v>
      </c>
      <c r="M11337" s="6">
        <v>63</v>
      </c>
      <c r="N11337" s="6" t="e">
        <f>VLOOKUP(A11337,web_archive!D:AB,18,FALSE)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35335</v>
      </c>
      <c r="V11337" s="6" t="s">
        <v>35347</v>
      </c>
      <c r="W11337" s="6" t="s">
        <v>35337</v>
      </c>
      <c r="X11337" s="6" t="s">
        <v>17590</v>
      </c>
      <c r="Y11337" s="6" t="s">
        <v>35338</v>
      </c>
      <c r="Z11337" s="6">
        <v>100</v>
      </c>
      <c r="AA11337" s="6" t="s">
        <v>14710</v>
      </c>
      <c r="AB11337" s="6" t="s">
        <v>12299</v>
      </c>
      <c r="AC11337" s="6" t="s">
        <v>12299</v>
      </c>
    </row>
    <row r="11338" spans="1:29" x14ac:dyDescent="0.3">
      <c r="A11338" s="6">
        <v>24223</v>
      </c>
      <c r="B11338" s="6" t="s">
        <v>35348</v>
      </c>
      <c r="C11338" s="6" t="s">
        <v>35349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12295</v>
      </c>
      <c r="M11338" s="6">
        <v>56</v>
      </c>
      <c r="N11338" s="6" t="e">
        <f>VLOOKUP(A11338,web_archive!D:AB,18,FALSE)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35350</v>
      </c>
      <c r="V11338" s="6" t="s">
        <v>16451</v>
      </c>
      <c r="W11338" s="6" t="s">
        <v>12675</v>
      </c>
      <c r="X11338" s="6" t="s">
        <v>12753</v>
      </c>
      <c r="Y11338" s="6" t="s">
        <v>12299</v>
      </c>
      <c r="Z11338" s="6" t="s">
        <v>12299</v>
      </c>
      <c r="AA11338" s="6"/>
      <c r="AB11338" s="6"/>
      <c r="AC11338" s="6"/>
    </row>
    <row r="11339" spans="1:29" x14ac:dyDescent="0.3">
      <c r="A11339" s="6">
        <v>24224</v>
      </c>
      <c r="B11339" s="6" t="s">
        <v>35351</v>
      </c>
      <c r="C11339" s="6" t="s">
        <v>35352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12295</v>
      </c>
      <c r="M11339" s="6">
        <v>63</v>
      </c>
      <c r="N11339" s="6" t="e">
        <f>VLOOKUP(A11339,web_archive!D:AB,18,FALSE)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16715</v>
      </c>
      <c r="V11339" s="6" t="s">
        <v>12675</v>
      </c>
      <c r="W11339" s="6" t="s">
        <v>35282</v>
      </c>
      <c r="X11339" s="6" t="s">
        <v>12299</v>
      </c>
      <c r="Y11339" s="6" t="s">
        <v>12299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35353</v>
      </c>
      <c r="C11340" s="6" t="s">
        <v>35354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12295</v>
      </c>
      <c r="M11340" s="6">
        <v>63</v>
      </c>
      <c r="N11340" s="6" t="e">
        <f>VLOOKUP(A11340,web_archive!D:AB,18,FALSE)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35332</v>
      </c>
      <c r="V11340" s="6" t="s">
        <v>35355</v>
      </c>
      <c r="W11340" s="6" t="s">
        <v>35356</v>
      </c>
      <c r="X11340" s="6" t="s">
        <v>12368</v>
      </c>
      <c r="Y11340" s="6" t="s">
        <v>12299</v>
      </c>
      <c r="Z11340" s="6" t="s">
        <v>12299</v>
      </c>
      <c r="AA11340" s="6"/>
      <c r="AB11340" s="6"/>
      <c r="AC11340" s="6"/>
    </row>
    <row r="11341" spans="1:29" x14ac:dyDescent="0.3">
      <c r="A11341" s="6">
        <v>24226</v>
      </c>
      <c r="B11341" s="6" t="s">
        <v>35357</v>
      </c>
      <c r="C11341" s="6" t="s">
        <v>35358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12295</v>
      </c>
      <c r="M11341" s="6">
        <v>63</v>
      </c>
      <c r="N11341" s="6" t="e">
        <f>VLOOKUP(A11341,web_archive!D:AB,18,FALSE)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35332</v>
      </c>
      <c r="V11341" s="6" t="s">
        <v>35355</v>
      </c>
      <c r="W11341" s="6" t="s">
        <v>35356</v>
      </c>
      <c r="X11341" s="6" t="s">
        <v>12368</v>
      </c>
      <c r="Y11341" s="6" t="s">
        <v>12299</v>
      </c>
      <c r="Z11341" s="6" t="s">
        <v>12299</v>
      </c>
      <c r="AA11341" s="6"/>
      <c r="AB11341" s="6"/>
      <c r="AC11341" s="6"/>
    </row>
    <row r="11342" spans="1:29" x14ac:dyDescent="0.3">
      <c r="A11342" s="6">
        <v>24227</v>
      </c>
      <c r="B11342" s="6" t="s">
        <v>35359</v>
      </c>
      <c r="C11342" s="6" t="s">
        <v>35360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12295</v>
      </c>
      <c r="M11342" s="6">
        <v>56</v>
      </c>
      <c r="N11342" s="6" t="e">
        <f>VLOOKUP(A11342,web_archive!D:AB,18,FALSE)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13621</v>
      </c>
      <c r="V11342" s="6" t="s">
        <v>13861</v>
      </c>
      <c r="W11342" s="6" t="s">
        <v>12753</v>
      </c>
      <c r="X11342" s="6" t="s">
        <v>12299</v>
      </c>
      <c r="Y11342" s="6" t="s">
        <v>12299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35361</v>
      </c>
      <c r="C11343" s="6" t="s">
        <v>35362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12295</v>
      </c>
      <c r="M11343" s="6">
        <v>63</v>
      </c>
      <c r="N11343" s="6" t="e">
        <f>VLOOKUP(A11343,web_archive!D:AB,18,FALSE)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13945</v>
      </c>
      <c r="V11343" s="6" t="s">
        <v>35282</v>
      </c>
      <c r="W11343" s="6" t="s">
        <v>12299</v>
      </c>
      <c r="X11343" s="6" t="s">
        <v>12299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35363</v>
      </c>
      <c r="C11344" s="6" t="s">
        <v>35364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12295</v>
      </c>
      <c r="M11344" s="6">
        <v>63</v>
      </c>
      <c r="N11344" s="6" t="e">
        <f>VLOOKUP(A11344,web_archive!D:AB,18,FALSE)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13854</v>
      </c>
      <c r="V11344" s="6" t="s">
        <v>35355</v>
      </c>
      <c r="W11344" s="6" t="s">
        <v>35365</v>
      </c>
      <c r="X11344" s="6" t="s">
        <v>12368</v>
      </c>
      <c r="Y11344" s="6" t="s">
        <v>12299</v>
      </c>
      <c r="Z11344" s="6" t="s">
        <v>12299</v>
      </c>
      <c r="AA11344" s="6"/>
      <c r="AB11344" s="6"/>
      <c r="AC11344" s="6"/>
    </row>
    <row r="11345" spans="1:28" x14ac:dyDescent="0.3">
      <c r="A11345" s="6">
        <v>24230</v>
      </c>
      <c r="B11345" s="6" t="s">
        <v>35366</v>
      </c>
      <c r="C11345" s="6" t="s">
        <v>35367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12295</v>
      </c>
      <c r="M11345" s="6">
        <v>63</v>
      </c>
      <c r="N11345" s="6" t="e">
        <f>VLOOKUP(A11345,web_archive!D:AB,18,FALSE)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13854</v>
      </c>
      <c r="V11345" s="6" t="s">
        <v>35355</v>
      </c>
      <c r="W11345" s="6" t="s">
        <v>35365</v>
      </c>
      <c r="X11345" s="6" t="s">
        <v>12368</v>
      </c>
      <c r="Y11345" s="6" t="s">
        <v>12299</v>
      </c>
      <c r="Z11345" s="6" t="s">
        <v>12299</v>
      </c>
      <c r="AA11345" s="6"/>
      <c r="AB11345" s="6"/>
    </row>
    <row r="11346" spans="1:28" x14ac:dyDescent="0.3">
      <c r="A11346" s="6">
        <v>24231</v>
      </c>
      <c r="B11346" s="6" t="s">
        <v>35368</v>
      </c>
      <c r="C11346" s="6" t="s">
        <v>35369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12295</v>
      </c>
      <c r="M11346" s="6">
        <v>63</v>
      </c>
      <c r="N11346" s="6" t="e">
        <f>VLOOKUP(A11346,web_archive!D:AB,18,FALSE)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12640</v>
      </c>
      <c r="V11346" s="6" t="s">
        <v>35370</v>
      </c>
      <c r="W11346" s="6" t="s">
        <v>35371</v>
      </c>
      <c r="X11346" s="6" t="s">
        <v>35372</v>
      </c>
      <c r="Y11346" s="6" t="s">
        <v>14415</v>
      </c>
      <c r="Z11346" s="6" t="s">
        <v>12299</v>
      </c>
      <c r="AA11346" s="6" t="s">
        <v>12299</v>
      </c>
      <c r="AB11346" s="6"/>
    </row>
    <row r="11347" spans="1:28" x14ac:dyDescent="0.3">
      <c r="A11347" s="6">
        <v>24232</v>
      </c>
      <c r="B11347" s="6" t="s">
        <v>35373</v>
      </c>
      <c r="C11347" s="6" t="s">
        <v>35374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12295</v>
      </c>
      <c r="M11347" s="6">
        <v>63</v>
      </c>
      <c r="N11347" s="6" t="e">
        <f>VLOOKUP(A11347,web_archive!D:AB,18,FALSE)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12636</v>
      </c>
      <c r="V11347" s="6" t="s">
        <v>35370</v>
      </c>
      <c r="W11347" s="6" t="s">
        <v>35371</v>
      </c>
      <c r="X11347" s="6" t="s">
        <v>35372</v>
      </c>
      <c r="Y11347" s="6" t="s">
        <v>14415</v>
      </c>
      <c r="Z11347" s="6" t="s">
        <v>12299</v>
      </c>
      <c r="AA11347" s="6" t="s">
        <v>12299</v>
      </c>
      <c r="AB11347" s="6"/>
    </row>
    <row r="11348" spans="1:28" x14ac:dyDescent="0.3">
      <c r="A11348" s="6">
        <v>24233</v>
      </c>
      <c r="B11348" s="6" t="s">
        <v>35375</v>
      </c>
      <c r="C11348" s="6" t="s">
        <v>35376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12295</v>
      </c>
      <c r="M11348" s="6">
        <v>63</v>
      </c>
      <c r="N11348" s="6" t="e">
        <f>VLOOKUP(A11348,web_archive!D:AB,18,FALSE)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35377</v>
      </c>
      <c r="V11348" s="6" t="s">
        <v>14502</v>
      </c>
      <c r="W11348" s="6" t="s">
        <v>18603</v>
      </c>
      <c r="X11348" s="6" t="s">
        <v>12675</v>
      </c>
      <c r="Y11348" s="6" t="s">
        <v>35378</v>
      </c>
      <c r="Z11348" s="6" t="s">
        <v>16377</v>
      </c>
      <c r="AA11348" s="6" t="s">
        <v>12299</v>
      </c>
      <c r="AB11348" s="6" t="s">
        <v>12299</v>
      </c>
    </row>
    <row r="11349" spans="1:28" x14ac:dyDescent="0.3">
      <c r="A11349" s="6">
        <v>24234</v>
      </c>
      <c r="B11349" s="6" t="s">
        <v>35379</v>
      </c>
      <c r="C11349" s="6" t="s">
        <v>35380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12295</v>
      </c>
      <c r="M11349" s="6">
        <v>63</v>
      </c>
      <c r="N11349" s="6" t="e">
        <f>VLOOKUP(A11349,web_archive!D:AB,18,FALSE)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35381</v>
      </c>
      <c r="V11349" s="6" t="s">
        <v>13072</v>
      </c>
      <c r="W11349" s="6" t="s">
        <v>16612</v>
      </c>
      <c r="X11349" s="6" t="s">
        <v>13072</v>
      </c>
      <c r="Y11349" s="6" t="s">
        <v>16576</v>
      </c>
      <c r="Z11349" s="6" t="s">
        <v>12299</v>
      </c>
      <c r="AA11349" s="6" t="s">
        <v>12299</v>
      </c>
      <c r="AB11349" s="6"/>
    </row>
    <row r="11350" spans="1:28" x14ac:dyDescent="0.3">
      <c r="A11350" s="6">
        <v>24235</v>
      </c>
      <c r="B11350" s="6" t="s">
        <v>35382</v>
      </c>
      <c r="C11350" s="6" t="s">
        <v>35383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12295</v>
      </c>
      <c r="M11350" s="6">
        <v>63</v>
      </c>
      <c r="N11350" s="6" t="e">
        <f>VLOOKUP(A11350,web_archive!D:AB,18,FALSE)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35381</v>
      </c>
      <c r="V11350" s="6" t="s">
        <v>13072</v>
      </c>
      <c r="W11350" s="6" t="s">
        <v>16612</v>
      </c>
      <c r="X11350" s="6" t="s">
        <v>13072</v>
      </c>
      <c r="Y11350" s="6" t="s">
        <v>16576</v>
      </c>
      <c r="Z11350" s="6" t="s">
        <v>12299</v>
      </c>
      <c r="AA11350" s="6" t="s">
        <v>12299</v>
      </c>
      <c r="AB11350" s="6"/>
    </row>
    <row r="11351" spans="1:28" x14ac:dyDescent="0.3">
      <c r="A11351" s="6">
        <v>24236</v>
      </c>
      <c r="B11351" s="6" t="s">
        <v>35384</v>
      </c>
      <c r="C11351" s="6" t="s">
        <v>35385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12295</v>
      </c>
      <c r="M11351" s="6">
        <v>63</v>
      </c>
      <c r="N11351" s="6" t="e">
        <f>VLOOKUP(A11351,web_archive!D:AB,18,FALSE)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35381</v>
      </c>
      <c r="V11351" s="6" t="s">
        <v>13070</v>
      </c>
      <c r="W11351" s="6" t="s">
        <v>16612</v>
      </c>
      <c r="X11351" s="6" t="s">
        <v>13070</v>
      </c>
      <c r="Y11351" s="6" t="s">
        <v>16576</v>
      </c>
      <c r="Z11351" s="6" t="s">
        <v>12299</v>
      </c>
      <c r="AA11351" s="6" t="s">
        <v>12299</v>
      </c>
      <c r="AB11351" s="6"/>
    </row>
    <row r="11352" spans="1:28" x14ac:dyDescent="0.3">
      <c r="A11352" s="6">
        <v>24237</v>
      </c>
      <c r="B11352" s="6" t="s">
        <v>35386</v>
      </c>
      <c r="C11352" s="6" t="s">
        <v>35387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12295</v>
      </c>
      <c r="M11352" s="6">
        <v>63</v>
      </c>
      <c r="N11352" s="6" t="e">
        <f>VLOOKUP(A11352,web_archive!D:AB,18,FALSE)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35381</v>
      </c>
      <c r="V11352" s="6" t="s">
        <v>13070</v>
      </c>
      <c r="W11352" s="6" t="s">
        <v>16612</v>
      </c>
      <c r="X11352" s="6" t="s">
        <v>13070</v>
      </c>
      <c r="Y11352" s="6" t="s">
        <v>16576</v>
      </c>
      <c r="Z11352" s="6" t="s">
        <v>12299</v>
      </c>
      <c r="AA11352" s="6" t="s">
        <v>12299</v>
      </c>
      <c r="AB11352" s="6"/>
    </row>
    <row r="11353" spans="1:28" x14ac:dyDescent="0.3">
      <c r="A11353" s="6">
        <v>24238</v>
      </c>
      <c r="B11353" s="6" t="s">
        <v>35388</v>
      </c>
      <c r="C11353" s="6" t="s">
        <v>35389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12295</v>
      </c>
      <c r="M11353" s="6">
        <v>63</v>
      </c>
      <c r="N11353" s="6" t="e">
        <f>VLOOKUP(A11353,web_archive!D:AB,18,FALSE)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35381</v>
      </c>
      <c r="V11353" s="6" t="s">
        <v>16164</v>
      </c>
      <c r="W11353" s="6" t="s">
        <v>16612</v>
      </c>
      <c r="X11353" s="6" t="s">
        <v>16164</v>
      </c>
      <c r="Y11353" s="6" t="s">
        <v>16576</v>
      </c>
      <c r="Z11353" s="6" t="s">
        <v>12299</v>
      </c>
      <c r="AA11353" s="6" t="s">
        <v>12299</v>
      </c>
      <c r="AB11353" s="6"/>
    </row>
    <row r="11354" spans="1:28" x14ac:dyDescent="0.3">
      <c r="A11354" s="6">
        <v>24239</v>
      </c>
      <c r="B11354" s="6" t="s">
        <v>35390</v>
      </c>
      <c r="C11354" s="6" t="s">
        <v>35391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12295</v>
      </c>
      <c r="M11354" s="6">
        <v>63</v>
      </c>
      <c r="N11354" s="6" t="e">
        <f>VLOOKUP(A11354,web_archive!D:AB,18,FALSE)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35381</v>
      </c>
      <c r="V11354" s="6" t="s">
        <v>16164</v>
      </c>
      <c r="W11354" s="6" t="s">
        <v>16612</v>
      </c>
      <c r="X11354" s="6" t="s">
        <v>16164</v>
      </c>
      <c r="Y11354" s="6" t="s">
        <v>16576</v>
      </c>
      <c r="Z11354" s="6" t="s">
        <v>12299</v>
      </c>
      <c r="AA11354" s="6" t="s">
        <v>12299</v>
      </c>
      <c r="AB11354" s="6"/>
    </row>
    <row r="11355" spans="1:28" x14ac:dyDescent="0.3">
      <c r="A11355" s="6">
        <v>24240</v>
      </c>
      <c r="B11355" s="6" t="s">
        <v>35392</v>
      </c>
      <c r="C11355" s="6" t="s">
        <v>35393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12295</v>
      </c>
      <c r="M11355" s="6">
        <v>63</v>
      </c>
      <c r="N11355" s="6" t="e">
        <f>VLOOKUP(A11355,web_archive!D:AB,18,FALSE)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13621</v>
      </c>
      <c r="V11355" s="6" t="s">
        <v>34450</v>
      </c>
      <c r="W11355" s="6" t="s">
        <v>35394</v>
      </c>
      <c r="X11355" s="6" t="s">
        <v>12299</v>
      </c>
      <c r="Y11355" s="6" t="s">
        <v>12299</v>
      </c>
      <c r="Z11355" s="6"/>
      <c r="AA11355" s="6"/>
      <c r="AB11355" s="6"/>
    </row>
    <row r="11356" spans="1:28" x14ac:dyDescent="0.3">
      <c r="A11356" s="6">
        <v>24241</v>
      </c>
      <c r="B11356" s="6" t="s">
        <v>35395</v>
      </c>
      <c r="C11356" s="6" t="s">
        <v>35396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12295</v>
      </c>
      <c r="M11356" s="6">
        <v>63</v>
      </c>
      <c r="N11356" s="6" t="e">
        <f>VLOOKUP(A11356,web_archive!D:AB,18,FALSE)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13621</v>
      </c>
      <c r="V11356" s="6" t="s">
        <v>34450</v>
      </c>
      <c r="W11356" s="6" t="s">
        <v>35394</v>
      </c>
      <c r="X11356" s="6" t="s">
        <v>12299</v>
      </c>
      <c r="Y11356" s="6" t="s">
        <v>12299</v>
      </c>
      <c r="Z11356" s="6"/>
      <c r="AA11356" s="6"/>
      <c r="AB11356" s="6"/>
    </row>
    <row r="11357" spans="1:28" x14ac:dyDescent="0.3">
      <c r="A11357" s="6">
        <v>24242</v>
      </c>
      <c r="B11357" s="6" t="s">
        <v>35397</v>
      </c>
      <c r="C11357" s="6" t="s">
        <v>35398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12295</v>
      </c>
      <c r="M11357" s="6">
        <v>63</v>
      </c>
      <c r="N11357" s="6" t="e">
        <f>VLOOKUP(A11357,web_archive!D:AB,18,FALSE)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13621</v>
      </c>
      <c r="V11357" s="6" t="s">
        <v>34450</v>
      </c>
      <c r="W11357" s="6" t="s">
        <v>35394</v>
      </c>
      <c r="X11357" s="6" t="s">
        <v>12299</v>
      </c>
      <c r="Y11357" s="6" t="s">
        <v>12299</v>
      </c>
      <c r="Z11357" s="6"/>
      <c r="AA11357" s="6"/>
      <c r="AB11357" s="6"/>
    </row>
    <row r="11358" spans="1:28" x14ac:dyDescent="0.3">
      <c r="A11358" s="6">
        <v>24243</v>
      </c>
      <c r="B11358" s="6" t="s">
        <v>35399</v>
      </c>
      <c r="C11358" s="6" t="s">
        <v>35400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12295</v>
      </c>
      <c r="M11358" s="6">
        <v>63</v>
      </c>
      <c r="N11358" s="6" t="e">
        <f>VLOOKUP(A11358,web_archive!D:AB,18,FALSE)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35401</v>
      </c>
      <c r="V11358" s="6" t="s">
        <v>35402</v>
      </c>
      <c r="W11358" s="6" t="s">
        <v>12299</v>
      </c>
      <c r="X11358" s="6" t="s">
        <v>12299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35403</v>
      </c>
      <c r="C11359" s="6" t="s">
        <v>35404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12295</v>
      </c>
      <c r="M11359" s="6">
        <v>63</v>
      </c>
      <c r="N11359" s="6" t="e">
        <f>VLOOKUP(A11359,web_archive!D:AB,18,FALSE)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35401</v>
      </c>
      <c r="V11359" s="6" t="s">
        <v>35402</v>
      </c>
      <c r="W11359" s="6" t="s">
        <v>12299</v>
      </c>
      <c r="X11359" s="6" t="s">
        <v>12299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35405</v>
      </c>
      <c r="C11360" s="6" t="s">
        <v>35406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12295</v>
      </c>
      <c r="M11360" s="6">
        <v>63</v>
      </c>
      <c r="N11360" s="6" t="e">
        <f>VLOOKUP(A11360,web_archive!D:AB,18,FALSE)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35401</v>
      </c>
      <c r="V11360" s="6" t="s">
        <v>35402</v>
      </c>
      <c r="W11360" s="6" t="s">
        <v>12299</v>
      </c>
      <c r="X11360" s="6" t="s">
        <v>12299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35407</v>
      </c>
      <c r="C11361" s="6" t="s">
        <v>35408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12295</v>
      </c>
      <c r="M11361" s="6">
        <v>63</v>
      </c>
      <c r="N11361" s="6" t="e">
        <f>VLOOKUP(A11361,web_archive!D:AB,18,FALSE)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35409</v>
      </c>
      <c r="V11361" s="6" t="s">
        <v>12739</v>
      </c>
      <c r="W11361" s="6" t="s">
        <v>35410</v>
      </c>
      <c r="X11361" s="6" t="s">
        <v>12299</v>
      </c>
      <c r="Y11361" s="6" t="s">
        <v>12299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35411</v>
      </c>
      <c r="C11362" s="6" t="s">
        <v>35412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12295</v>
      </c>
      <c r="M11362" s="6">
        <v>63</v>
      </c>
      <c r="N11362" s="6" t="e">
        <f>VLOOKUP(A11362,web_archive!D:AB,18,FALSE)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35409</v>
      </c>
      <c r="V11362" s="6" t="s">
        <v>12994</v>
      </c>
      <c r="W11362" s="6" t="s">
        <v>35410</v>
      </c>
      <c r="X11362" s="6" t="s">
        <v>12299</v>
      </c>
      <c r="Y11362" s="6" t="s">
        <v>12299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35413</v>
      </c>
      <c r="C11363" s="6" t="s">
        <v>35414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12295</v>
      </c>
      <c r="M11363" s="6">
        <v>63</v>
      </c>
      <c r="N11363" s="6" t="e">
        <f>VLOOKUP(A11363,web_archive!D:AB,18,FALSE)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35409</v>
      </c>
      <c r="V11363" s="6" t="s">
        <v>13742</v>
      </c>
      <c r="W11363" s="6" t="s">
        <v>35410</v>
      </c>
      <c r="X11363" s="6" t="s">
        <v>12299</v>
      </c>
      <c r="Y11363" s="6" t="s">
        <v>12299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35415</v>
      </c>
      <c r="C11364" s="6" t="s">
        <v>35416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12295</v>
      </c>
      <c r="M11364" s="6">
        <v>63</v>
      </c>
      <c r="N11364" s="6" t="e">
        <f>VLOOKUP(A11364,web_archive!D:AB,18,FALSE)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35409</v>
      </c>
      <c r="V11364" s="6" t="s">
        <v>12560</v>
      </c>
      <c r="W11364" s="6" t="s">
        <v>35417</v>
      </c>
      <c r="X11364" s="6" t="s">
        <v>12567</v>
      </c>
      <c r="Y11364" s="6" t="s">
        <v>35417</v>
      </c>
      <c r="Z11364" s="6" t="s">
        <v>12652</v>
      </c>
      <c r="AA11364" s="6" t="s">
        <v>35410</v>
      </c>
      <c r="AB11364" s="6" t="s">
        <v>12299</v>
      </c>
      <c r="AC11364" s="6" t="s">
        <v>12299</v>
      </c>
    </row>
    <row r="11365" spans="1:29" x14ac:dyDescent="0.3">
      <c r="A11365" s="6">
        <v>24250</v>
      </c>
      <c r="B11365" s="6" t="s">
        <v>35418</v>
      </c>
      <c r="C11365" s="6" t="s">
        <v>35419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12295</v>
      </c>
      <c r="M11365" s="6">
        <v>63</v>
      </c>
      <c r="N11365" s="6" t="e">
        <f>VLOOKUP(A11365,web_archive!D:AB,18,FALSE)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13218</v>
      </c>
      <c r="V11365" s="6" t="s">
        <v>13209</v>
      </c>
      <c r="W11365" s="6" t="s">
        <v>35420</v>
      </c>
      <c r="X11365" s="6" t="s">
        <v>12299</v>
      </c>
      <c r="Y11365" s="6" t="s">
        <v>12299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35421</v>
      </c>
      <c r="C11366" s="6" t="s">
        <v>35422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12295</v>
      </c>
      <c r="M11366" s="6">
        <v>63</v>
      </c>
      <c r="N11366" s="6" t="e">
        <f>VLOOKUP(A11366,web_archive!D:AB,18,FALSE)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13218</v>
      </c>
      <c r="V11366" s="6" t="s">
        <v>13444</v>
      </c>
      <c r="W11366" s="6" t="s">
        <v>35420</v>
      </c>
      <c r="X11366" s="6" t="s">
        <v>12299</v>
      </c>
      <c r="Y11366" s="6" t="s">
        <v>12299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35423</v>
      </c>
      <c r="C11367" s="6" t="s">
        <v>35424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12295</v>
      </c>
      <c r="M11367" s="6">
        <v>63</v>
      </c>
      <c r="N11367" s="6" t="e">
        <f>VLOOKUP(A11367,web_archive!D:AB,18,FALSE)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13218</v>
      </c>
      <c r="V11367" s="6" t="s">
        <v>13691</v>
      </c>
      <c r="W11367" s="6" t="s">
        <v>35420</v>
      </c>
      <c r="X11367" s="6" t="s">
        <v>12299</v>
      </c>
      <c r="Y11367" s="6" t="s">
        <v>12299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35425</v>
      </c>
      <c r="C11368" s="6" t="s">
        <v>35426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12295</v>
      </c>
      <c r="M11368" s="6">
        <v>63</v>
      </c>
      <c r="N11368" s="6" t="e">
        <f>VLOOKUP(A11368,web_archive!D:AB,18,FALSE)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13218</v>
      </c>
      <c r="V11368" s="6" t="s">
        <v>16224</v>
      </c>
      <c r="W11368" s="6" t="s">
        <v>35420</v>
      </c>
      <c r="X11368" s="6" t="s">
        <v>12299</v>
      </c>
      <c r="Y11368" s="6" t="s">
        <v>12299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35427</v>
      </c>
      <c r="C11369" s="6" t="s">
        <v>35428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12295</v>
      </c>
      <c r="M11369" s="6">
        <v>63</v>
      </c>
      <c r="N11369" s="6" t="e">
        <f>VLOOKUP(A11369,web_archive!D:AB,18,FALSE)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35429</v>
      </c>
      <c r="V11369" s="6" t="s">
        <v>13458</v>
      </c>
      <c r="W11369" s="6" t="s">
        <v>35420</v>
      </c>
      <c r="X11369" s="6" t="s">
        <v>12299</v>
      </c>
      <c r="Y11369" s="6" t="s">
        <v>12299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35430</v>
      </c>
      <c r="C11370" s="6" t="s">
        <v>35431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12295</v>
      </c>
      <c r="M11370" s="6">
        <v>63</v>
      </c>
      <c r="N11370" s="6" t="e">
        <f>VLOOKUP(A11370,web_archive!D:AB,18,FALSE)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13218</v>
      </c>
      <c r="V11370" s="6" t="s">
        <v>16226</v>
      </c>
      <c r="W11370" s="6" t="s">
        <v>35420</v>
      </c>
      <c r="X11370" s="6" t="s">
        <v>12299</v>
      </c>
      <c r="Y11370" s="6" t="s">
        <v>12299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35432</v>
      </c>
      <c r="C11371" s="6" t="s">
        <v>35433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12295</v>
      </c>
      <c r="M11371" s="6">
        <v>63</v>
      </c>
      <c r="N11371" s="6" t="e">
        <f>VLOOKUP(A11371,web_archive!D:AB,18,FALSE)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12542</v>
      </c>
      <c r="V11371" s="6" t="s">
        <v>13501</v>
      </c>
      <c r="W11371" s="6" t="s">
        <v>17635</v>
      </c>
      <c r="X11371" s="6" t="s">
        <v>35434</v>
      </c>
      <c r="Y11371" s="6" t="s">
        <v>12299</v>
      </c>
      <c r="Z11371" s="6" t="s">
        <v>12299</v>
      </c>
      <c r="AA11371" s="6"/>
      <c r="AB11371" s="6"/>
      <c r="AC11371" s="6"/>
    </row>
    <row r="11372" spans="1:29" x14ac:dyDescent="0.3">
      <c r="A11372" s="6" t="s">
        <v>12401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VLOOKUP(A11372,web_archive!D:AB,18,FALSE)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35435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VLOOKUP(A11373,web_archive!D:AB,18,FALSE)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12401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VLOOKUP(A11374,web_archive!D:AB,18,FALSE)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35436</v>
      </c>
      <c r="C11375" s="6" t="s">
        <v>35437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VLOOKUP(A11375,web_archive!D:AB,18,FALSE)</f>
        <v>#N/A</v>
      </c>
      <c r="O11375" s="6"/>
      <c r="P11375" s="6"/>
      <c r="Q11375" s="6"/>
      <c r="R11375" s="6"/>
      <c r="S11375" s="6"/>
      <c r="T11375" s="6"/>
      <c r="U11375" s="6" t="s">
        <v>12299</v>
      </c>
      <c r="V11375" s="6" t="s">
        <v>12299</v>
      </c>
      <c r="W11375" s="6" t="s">
        <v>12299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35438</v>
      </c>
      <c r="C11376" s="6" t="s">
        <v>35439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VLOOKUP(A11376,web_archive!D:AB,18,FALSE)</f>
        <v>#N/A</v>
      </c>
      <c r="O11376" s="6"/>
      <c r="P11376" s="6"/>
      <c r="Q11376" s="6"/>
      <c r="R11376" s="6"/>
      <c r="S11376" s="6"/>
      <c r="T11376" s="6"/>
      <c r="U11376" s="6" t="s">
        <v>12299</v>
      </c>
      <c r="V11376" s="6" t="s">
        <v>12299</v>
      </c>
      <c r="W11376" s="6" t="s">
        <v>12299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35440</v>
      </c>
      <c r="C11377" s="6" t="s">
        <v>35441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VLOOKUP(A11377,web_archive!D:AB,18,FALSE)</f>
        <v>#N/A</v>
      </c>
      <c r="O11377" s="6"/>
      <c r="P11377" s="6"/>
      <c r="Q11377" s="6"/>
      <c r="R11377" s="6"/>
      <c r="S11377" s="6"/>
      <c r="T11377" s="6"/>
      <c r="U11377" s="6" t="s">
        <v>12299</v>
      </c>
      <c r="V11377" s="6" t="s">
        <v>12299</v>
      </c>
      <c r="W11377" s="6" t="s">
        <v>12299</v>
      </c>
    </row>
    <row r="11378" spans="1:23" x14ac:dyDescent="0.3">
      <c r="A11378" s="6">
        <v>25046</v>
      </c>
      <c r="B11378" s="6" t="s">
        <v>35442</v>
      </c>
      <c r="C11378" s="6" t="s">
        <v>35443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VLOOKUP(A11378,web_archive!D:AB,18,FALSE)</f>
        <v>#N/A</v>
      </c>
      <c r="O11378" s="6"/>
      <c r="P11378" s="6"/>
      <c r="Q11378" s="6"/>
      <c r="R11378" s="6"/>
      <c r="S11378" s="6"/>
      <c r="T11378" s="6"/>
      <c r="U11378" s="6" t="s">
        <v>12299</v>
      </c>
      <c r="V11378" s="6" t="s">
        <v>12299</v>
      </c>
      <c r="W11378" s="6" t="s">
        <v>12299</v>
      </c>
    </row>
    <row r="11379" spans="1:23" x14ac:dyDescent="0.3">
      <c r="A11379" s="6">
        <v>25047</v>
      </c>
      <c r="B11379" s="6" t="s">
        <v>35444</v>
      </c>
      <c r="C11379" s="6" t="s">
        <v>35444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VLOOKUP(A11379,web_archive!D:AB,18,FALSE)</f>
        <v>#N/A</v>
      </c>
      <c r="O11379" s="6"/>
      <c r="P11379" s="6"/>
      <c r="Q11379" s="6"/>
      <c r="R11379" s="6"/>
      <c r="S11379" s="6"/>
      <c r="T11379" s="6"/>
      <c r="U11379" s="6" t="s">
        <v>12299</v>
      </c>
      <c r="V11379" s="6" t="s">
        <v>12299</v>
      </c>
      <c r="W11379" s="6" t="s">
        <v>12299</v>
      </c>
    </row>
    <row r="11380" spans="1:23" x14ac:dyDescent="0.3">
      <c r="A11380" s="6">
        <v>25048</v>
      </c>
      <c r="B11380" s="6" t="s">
        <v>35445</v>
      </c>
      <c r="C11380" s="6" t="s">
        <v>35446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VLOOKUP(A11380,web_archive!D:AB,18,FALSE)</f>
        <v>#N/A</v>
      </c>
      <c r="O11380" s="6"/>
      <c r="P11380" s="6"/>
      <c r="Q11380" s="6"/>
      <c r="R11380" s="6"/>
      <c r="S11380" s="6"/>
      <c r="T11380" s="6"/>
      <c r="U11380" s="6" t="s">
        <v>12299</v>
      </c>
      <c r="V11380" s="6" t="s">
        <v>12299</v>
      </c>
      <c r="W11380" s="6" t="s">
        <v>12299</v>
      </c>
    </row>
    <row r="11381" spans="1:23" x14ac:dyDescent="0.3">
      <c r="A11381" s="6">
        <v>25049</v>
      </c>
      <c r="B11381" s="6" t="s">
        <v>35447</v>
      </c>
      <c r="C11381" s="6" t="s">
        <v>35448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VLOOKUP(A11381,web_archive!D:AB,18,FALSE)</f>
        <v>#N/A</v>
      </c>
      <c r="O11381" s="6"/>
      <c r="P11381" s="6"/>
      <c r="Q11381" s="6"/>
      <c r="R11381" s="6"/>
      <c r="S11381" s="6"/>
      <c r="T11381" s="6"/>
      <c r="U11381" s="6" t="s">
        <v>12299</v>
      </c>
      <c r="V11381" s="6" t="s">
        <v>12299</v>
      </c>
      <c r="W11381" s="6" t="s">
        <v>12299</v>
      </c>
    </row>
    <row r="11382" spans="1:23" x14ac:dyDescent="0.3">
      <c r="A11382" s="6">
        <v>25132</v>
      </c>
      <c r="B11382" s="6" t="s">
        <v>35449</v>
      </c>
      <c r="C11382" s="6" t="s">
        <v>35450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VLOOKUP(A11382,web_archive!D:AB,18,FALSE)</f>
        <v>#N/A</v>
      </c>
      <c r="O11382" s="6"/>
      <c r="P11382" s="6"/>
      <c r="Q11382" s="6"/>
      <c r="R11382" s="6"/>
      <c r="S11382" s="6"/>
      <c r="T11382" s="6"/>
      <c r="U11382" s="6" t="s">
        <v>12299</v>
      </c>
      <c r="V11382" s="6" t="s">
        <v>12299</v>
      </c>
      <c r="W11382" s="6" t="s">
        <v>12299</v>
      </c>
    </row>
    <row r="11383" spans="1:23" x14ac:dyDescent="0.3">
      <c r="A11383" s="6">
        <v>25133</v>
      </c>
      <c r="B11383" s="6" t="s">
        <v>35451</v>
      </c>
      <c r="C11383" s="6" t="s">
        <v>35452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VLOOKUP(A11383,web_archive!D:AB,18,FALSE)</f>
        <v>#N/A</v>
      </c>
      <c r="O11383" s="6"/>
      <c r="P11383" s="6"/>
      <c r="Q11383" s="6"/>
      <c r="R11383" s="6"/>
      <c r="S11383" s="6"/>
      <c r="T11383" s="6"/>
      <c r="U11383" s="6" t="s">
        <v>12299</v>
      </c>
      <c r="V11383" s="6" t="s">
        <v>12299</v>
      </c>
      <c r="W11383" s="6" t="s">
        <v>12299</v>
      </c>
    </row>
    <row r="11384" spans="1:23" x14ac:dyDescent="0.3">
      <c r="A11384" s="6">
        <v>25142</v>
      </c>
      <c r="B11384" s="6" t="s">
        <v>35453</v>
      </c>
      <c r="C11384" s="6" t="s">
        <v>35454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VLOOKUP(A11384,web_archive!D:AB,18,FALSE)</f>
        <v>#N/A</v>
      </c>
      <c r="O11384" s="6"/>
      <c r="P11384" s="6"/>
      <c r="Q11384" s="6"/>
      <c r="R11384" s="6"/>
      <c r="S11384" s="6"/>
      <c r="T11384" s="6"/>
      <c r="U11384" s="6" t="s">
        <v>12299</v>
      </c>
      <c r="V11384" s="6" t="s">
        <v>12299</v>
      </c>
      <c r="W11384" s="6" t="s">
        <v>12299</v>
      </c>
    </row>
    <row r="11385" spans="1:23" x14ac:dyDescent="0.3">
      <c r="A11385" s="6">
        <v>25143</v>
      </c>
      <c r="B11385" s="6" t="s">
        <v>35455</v>
      </c>
      <c r="C11385" s="6" t="s">
        <v>35456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VLOOKUP(A11385,web_archive!D:AB,18,FALSE)</f>
        <v>#N/A</v>
      </c>
      <c r="O11385" s="6"/>
      <c r="P11385" s="6"/>
      <c r="Q11385" s="6"/>
      <c r="R11385" s="6"/>
      <c r="S11385" s="6"/>
      <c r="T11385" s="6"/>
      <c r="U11385" s="6" t="s">
        <v>12299</v>
      </c>
      <c r="V11385" s="6" t="s">
        <v>12299</v>
      </c>
      <c r="W11385" s="6" t="s">
        <v>12299</v>
      </c>
    </row>
    <row r="11386" spans="1:23" x14ac:dyDescent="0.3">
      <c r="A11386" s="6">
        <v>25144</v>
      </c>
      <c r="B11386" s="6" t="s">
        <v>35457</v>
      </c>
      <c r="C11386" s="6" t="s">
        <v>35458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VLOOKUP(A11386,web_archive!D:AB,18,FALSE)</f>
        <v>#N/A</v>
      </c>
      <c r="O11386" s="6"/>
      <c r="P11386" s="6"/>
      <c r="Q11386" s="6"/>
      <c r="R11386" s="6"/>
      <c r="S11386" s="6"/>
      <c r="T11386" s="6"/>
      <c r="U11386" s="6" t="s">
        <v>12299</v>
      </c>
      <c r="V11386" s="6" t="s">
        <v>12299</v>
      </c>
      <c r="W11386" s="6" t="s">
        <v>12299</v>
      </c>
    </row>
    <row r="11387" spans="1:23" x14ac:dyDescent="0.3">
      <c r="A11387" s="6">
        <v>25145</v>
      </c>
      <c r="B11387" s="6" t="s">
        <v>35459</v>
      </c>
      <c r="C11387" s="6" t="s">
        <v>35460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VLOOKUP(A11387,web_archive!D:AB,18,FALSE)</f>
        <v>#N/A</v>
      </c>
      <c r="O11387" s="6"/>
      <c r="P11387" s="6"/>
      <c r="Q11387" s="6"/>
      <c r="R11387" s="6"/>
      <c r="S11387" s="6"/>
      <c r="T11387" s="6"/>
      <c r="U11387" s="6" t="s">
        <v>12299</v>
      </c>
      <c r="V11387" s="6" t="s">
        <v>12299</v>
      </c>
      <c r="W11387" s="6" t="s">
        <v>12299</v>
      </c>
    </row>
    <row r="11388" spans="1:23" x14ac:dyDescent="0.3">
      <c r="A11388" s="6">
        <v>25146</v>
      </c>
      <c r="B11388" s="6" t="s">
        <v>35461</v>
      </c>
      <c r="C11388" s="6" t="s">
        <v>35462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VLOOKUP(A11388,web_archive!D:AB,18,FALSE)</f>
        <v>#N/A</v>
      </c>
      <c r="O11388" s="6"/>
      <c r="P11388" s="6"/>
      <c r="Q11388" s="6"/>
      <c r="R11388" s="6"/>
      <c r="S11388" s="6"/>
      <c r="T11388" s="6"/>
      <c r="U11388" s="6" t="s">
        <v>12299</v>
      </c>
      <c r="V11388" s="6" t="s">
        <v>12299</v>
      </c>
      <c r="W11388" s="6" t="s">
        <v>12299</v>
      </c>
    </row>
    <row r="11389" spans="1:23" x14ac:dyDescent="0.3">
      <c r="A11389" s="6">
        <v>25147</v>
      </c>
      <c r="B11389" s="6" t="s">
        <v>35463</v>
      </c>
      <c r="C11389" s="6" t="s">
        <v>35464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VLOOKUP(A11389,web_archive!D:AB,18,FALSE)</f>
        <v>#N/A</v>
      </c>
      <c r="O11389" s="6"/>
      <c r="P11389" s="6"/>
      <c r="Q11389" s="6"/>
      <c r="R11389" s="6"/>
      <c r="S11389" s="6"/>
      <c r="T11389" s="6"/>
      <c r="U11389" s="6" t="s">
        <v>12299</v>
      </c>
      <c r="V11389" s="6" t="s">
        <v>12299</v>
      </c>
      <c r="W11389" s="6" t="s">
        <v>12299</v>
      </c>
    </row>
    <row r="11390" spans="1:23" x14ac:dyDescent="0.3">
      <c r="A11390" s="6">
        <v>25148</v>
      </c>
      <c r="B11390" s="6" t="s">
        <v>35465</v>
      </c>
      <c r="C11390" s="6" t="s">
        <v>35466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VLOOKUP(A11390,web_archive!D:AB,18,FALSE)</f>
        <v>#N/A</v>
      </c>
      <c r="O11390" s="6"/>
      <c r="P11390" s="6"/>
      <c r="Q11390" s="6"/>
      <c r="R11390" s="6"/>
      <c r="S11390" s="6"/>
      <c r="T11390" s="6"/>
      <c r="U11390" s="6" t="s">
        <v>12299</v>
      </c>
      <c r="V11390" s="6" t="s">
        <v>12299</v>
      </c>
      <c r="W11390" s="6" t="s">
        <v>12299</v>
      </c>
    </row>
    <row r="11391" spans="1:23" x14ac:dyDescent="0.3">
      <c r="A11391" s="6">
        <v>25149</v>
      </c>
      <c r="B11391" s="6" t="s">
        <v>35467</v>
      </c>
      <c r="C11391" s="6" t="s">
        <v>35468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VLOOKUP(A11391,web_archive!D:AB,18,FALSE)</f>
        <v>#N/A</v>
      </c>
      <c r="O11391" s="6"/>
      <c r="P11391" s="6"/>
      <c r="Q11391" s="6"/>
      <c r="R11391" s="6"/>
      <c r="S11391" s="6"/>
      <c r="T11391" s="6"/>
      <c r="U11391" s="6" t="s">
        <v>12299</v>
      </c>
      <c r="V11391" s="6" t="s">
        <v>12299</v>
      </c>
      <c r="W11391" s="6" t="s">
        <v>12299</v>
      </c>
    </row>
    <row r="11392" spans="1:23" x14ac:dyDescent="0.3">
      <c r="A11392" s="6">
        <v>25150</v>
      </c>
      <c r="B11392" s="6" t="s">
        <v>35469</v>
      </c>
      <c r="C11392" s="6" t="s">
        <v>35470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VLOOKUP(A11392,web_archive!D:AB,18,FALSE)</f>
        <v>#N/A</v>
      </c>
      <c r="O11392" s="6"/>
      <c r="P11392" s="6"/>
      <c r="Q11392" s="6"/>
      <c r="R11392" s="6"/>
      <c r="S11392" s="6"/>
      <c r="T11392" s="6"/>
      <c r="U11392" s="6" t="s">
        <v>12299</v>
      </c>
      <c r="V11392" s="6" t="s">
        <v>12299</v>
      </c>
      <c r="W11392" s="6" t="s">
        <v>12299</v>
      </c>
    </row>
    <row r="11393" spans="1:28" x14ac:dyDescent="0.3">
      <c r="A11393" s="6">
        <v>25223</v>
      </c>
      <c r="B11393" s="6" t="s">
        <v>35471</v>
      </c>
      <c r="C11393" s="6" t="s">
        <v>35472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VLOOKUP(A11393,web_archive!D:AB,18,FALSE)</f>
        <v>#N/A</v>
      </c>
      <c r="O11393" s="6"/>
      <c r="P11393" s="6"/>
      <c r="Q11393" s="6"/>
      <c r="R11393" s="6"/>
      <c r="S11393" s="6"/>
      <c r="T11393" s="6"/>
      <c r="U11393" s="6" t="s">
        <v>12299</v>
      </c>
      <c r="V11393" s="6" t="s">
        <v>12299</v>
      </c>
      <c r="W11393" s="6" t="s">
        <v>12299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35473</v>
      </c>
      <c r="C11394" s="6" t="s">
        <v>35474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VLOOKUP(A11394,web_archive!D:AB,18,FALSE)</f>
        <v>#N/A</v>
      </c>
      <c r="O11394" s="6"/>
      <c r="P11394" s="6"/>
      <c r="Q11394" s="6"/>
      <c r="R11394" s="6"/>
      <c r="S11394" s="6"/>
      <c r="T11394" s="6"/>
      <c r="U11394" s="6" t="s">
        <v>12299</v>
      </c>
      <c r="V11394" s="6" t="s">
        <v>12299</v>
      </c>
      <c r="W11394" s="6" t="s">
        <v>12299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35475</v>
      </c>
      <c r="C11395" s="6" t="s">
        <v>35476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VLOOKUP(A11395,web_archive!D:AB,18,FALSE)</f>
        <v>#N/A</v>
      </c>
      <c r="O11395" s="6"/>
      <c r="P11395" s="6"/>
      <c r="Q11395" s="6"/>
      <c r="R11395" s="6"/>
      <c r="S11395" s="6"/>
      <c r="T11395" s="6"/>
      <c r="U11395" s="6" t="s">
        <v>12299</v>
      </c>
      <c r="V11395" s="6" t="s">
        <v>12299</v>
      </c>
      <c r="W11395" s="6" t="s">
        <v>12299</v>
      </c>
      <c r="X11395" s="6"/>
      <c r="Y11395" s="6"/>
      <c r="Z11395" s="6"/>
      <c r="AA11395" s="6"/>
      <c r="AB11395" s="6"/>
    </row>
    <row r="11396" spans="1:28" x14ac:dyDescent="0.3">
      <c r="A11396" s="6" t="s">
        <v>12401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VLOOKUP(A11396,web_archive!D:AB,18,FALSE)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35477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VLOOKUP(A11397,web_archive!D:AB,18,FALSE)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12401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VLOOKUP(A11398,web_archive!D:AB,18,FALSE)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35478</v>
      </c>
      <c r="C11399" s="6" t="s">
        <v>35479</v>
      </c>
      <c r="D11399" s="6">
        <v>5</v>
      </c>
      <c r="E11399" s="6">
        <v>20</v>
      </c>
      <c r="F11399" s="6"/>
      <c r="G11399" s="6">
        <v>0</v>
      </c>
      <c r="H11399" s="6" t="s">
        <v>35480</v>
      </c>
      <c r="I11399" s="6"/>
      <c r="J11399" s="6">
        <v>1</v>
      </c>
      <c r="K11399" s="6">
        <v>0</v>
      </c>
      <c r="L11399" s="6" t="s">
        <v>13892</v>
      </c>
      <c r="M11399" s="6">
        <v>7</v>
      </c>
      <c r="N11399" s="6" t="e">
        <f>VLOOKUP(A11399,web_archive!D:AB,18,FALSE)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12858</v>
      </c>
      <c r="V11399" s="6" t="s">
        <v>28516</v>
      </c>
      <c r="W11399" s="6" t="s">
        <v>18248</v>
      </c>
      <c r="X11399" s="6" t="s">
        <v>12454</v>
      </c>
      <c r="Y11399" s="6" t="s">
        <v>12299</v>
      </c>
      <c r="Z11399" s="6" t="s">
        <v>12299</v>
      </c>
      <c r="AA11399" s="6"/>
      <c r="AB11399" s="6"/>
    </row>
    <row r="11400" spans="1:28" x14ac:dyDescent="0.3">
      <c r="A11400" s="6">
        <v>26101</v>
      </c>
      <c r="B11400" s="6" t="s">
        <v>35481</v>
      </c>
      <c r="C11400" s="6" t="s">
        <v>35482</v>
      </c>
      <c r="D11400" s="6">
        <v>5</v>
      </c>
      <c r="E11400" s="6">
        <v>20</v>
      </c>
      <c r="F11400" s="6"/>
      <c r="G11400" s="6">
        <v>0</v>
      </c>
      <c r="H11400" s="6" t="s">
        <v>35483</v>
      </c>
      <c r="I11400" s="6"/>
      <c r="J11400" s="6">
        <v>1</v>
      </c>
      <c r="K11400" s="6">
        <v>0</v>
      </c>
      <c r="L11400" s="6" t="s">
        <v>13892</v>
      </c>
      <c r="M11400" s="6">
        <v>7</v>
      </c>
      <c r="N11400" s="6" t="e">
        <f>VLOOKUP(A11400,web_archive!D:AB,18,FALSE)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12858</v>
      </c>
      <c r="V11400" s="6" t="s">
        <v>13256</v>
      </c>
      <c r="W11400" s="6" t="s">
        <v>18792</v>
      </c>
      <c r="X11400" s="6" t="s">
        <v>13459</v>
      </c>
      <c r="Y11400" s="6" t="s">
        <v>12299</v>
      </c>
      <c r="Z11400" s="6" t="s">
        <v>12299</v>
      </c>
      <c r="AA11400" s="6"/>
      <c r="AB11400" s="6"/>
    </row>
    <row r="11401" spans="1:28" x14ac:dyDescent="0.3">
      <c r="A11401" s="6">
        <v>26110</v>
      </c>
      <c r="B11401" s="6" t="s">
        <v>35484</v>
      </c>
      <c r="C11401" s="6" t="s">
        <v>35485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12271</v>
      </c>
      <c r="M11401" s="6">
        <v>63</v>
      </c>
      <c r="N11401" s="6" t="e">
        <f>VLOOKUP(A11401,web_archive!D:AB,18,FALSE)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12542</v>
      </c>
      <c r="V11401" s="6" t="s">
        <v>12942</v>
      </c>
      <c r="W11401" s="6" t="s">
        <v>35486</v>
      </c>
      <c r="X11401" s="6" t="s">
        <v>13744</v>
      </c>
      <c r="Y11401" s="6" t="s">
        <v>12299</v>
      </c>
      <c r="Z11401" s="6" t="s">
        <v>12299</v>
      </c>
      <c r="AA11401" s="6"/>
      <c r="AB11401" s="6"/>
    </row>
    <row r="11402" spans="1:28" x14ac:dyDescent="0.3">
      <c r="A11402" s="6" t="s">
        <v>12401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VLOOKUP(A11402,web_archive!D:AB,18,FALSE)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35487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VLOOKUP(A11403,web_archive!D:AB,18,FALSE)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12401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VLOOKUP(A11404,web_archive!D:AB,18,FALSE)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35488</v>
      </c>
      <c r="C11405" s="6" t="s">
        <v>35489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12295</v>
      </c>
      <c r="M11405" s="6">
        <v>63</v>
      </c>
      <c r="N11405" s="6" t="e">
        <f>VLOOKUP(A11405,web_archive!D:AB,18,FALSE)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12807</v>
      </c>
      <c r="V11405" s="6" t="s">
        <v>35490</v>
      </c>
      <c r="W11405" s="6" t="s">
        <v>12737</v>
      </c>
      <c r="X11405" s="6" t="s">
        <v>12299</v>
      </c>
      <c r="Y11405" s="6" t="s">
        <v>12299</v>
      </c>
      <c r="Z11405" s="6"/>
      <c r="AA11405" s="6"/>
      <c r="AB11405" s="6"/>
    </row>
    <row r="11406" spans="1:28" x14ac:dyDescent="0.3">
      <c r="A11406" s="6">
        <v>27013</v>
      </c>
      <c r="B11406" s="6" t="s">
        <v>35491</v>
      </c>
      <c r="C11406" s="6" t="s">
        <v>35492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12295</v>
      </c>
      <c r="M11406" s="6">
        <v>63</v>
      </c>
      <c r="N11406" s="6" t="e">
        <f>VLOOKUP(A11406,web_archive!D:AB,18,FALSE)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12919</v>
      </c>
      <c r="V11406" s="6" t="s">
        <v>35493</v>
      </c>
      <c r="W11406" s="6" t="s">
        <v>35494</v>
      </c>
      <c r="X11406" s="6" t="s">
        <v>12299</v>
      </c>
      <c r="Y11406" s="6" t="s">
        <v>12299</v>
      </c>
      <c r="Z11406" s="6"/>
      <c r="AA11406" s="6"/>
      <c r="AB11406" s="6"/>
    </row>
    <row r="11407" spans="1:28" x14ac:dyDescent="0.3">
      <c r="A11407" s="6">
        <v>27014</v>
      </c>
      <c r="B11407" s="6" t="s">
        <v>35495</v>
      </c>
      <c r="C11407" s="6" t="s">
        <v>35496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12295</v>
      </c>
      <c r="M11407" s="6">
        <v>63</v>
      </c>
      <c r="N11407" s="6" t="e">
        <f>VLOOKUP(A11407,web_archive!D:AB,18,FALSE)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12807</v>
      </c>
      <c r="V11407" s="6" t="s">
        <v>35497</v>
      </c>
      <c r="W11407" s="6">
        <v>1000</v>
      </c>
      <c r="X11407" s="6" t="s">
        <v>17590</v>
      </c>
      <c r="Y11407" s="6">
        <v>30</v>
      </c>
      <c r="Z11407" s="6" t="s">
        <v>12708</v>
      </c>
      <c r="AA11407" s="6" t="s">
        <v>12299</v>
      </c>
      <c r="AB11407" s="6" t="s">
        <v>12299</v>
      </c>
    </row>
    <row r="11408" spans="1:28" x14ac:dyDescent="0.3">
      <c r="A11408" s="6">
        <v>27015</v>
      </c>
      <c r="B11408" s="6" t="s">
        <v>35498</v>
      </c>
      <c r="C11408" s="6" t="s">
        <v>35499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12295</v>
      </c>
      <c r="M11408" s="6">
        <v>63</v>
      </c>
      <c r="N11408" s="6" t="e">
        <f>VLOOKUP(A11408,web_archive!D:AB,18,FALSE)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14556</v>
      </c>
      <c r="V11408" s="6" t="s">
        <v>35500</v>
      </c>
      <c r="W11408" s="6" t="s">
        <v>35501</v>
      </c>
      <c r="X11408" s="6" t="s">
        <v>35502</v>
      </c>
      <c r="Y11408" s="6" t="s">
        <v>35503</v>
      </c>
      <c r="Z11408" s="6" t="s">
        <v>12299</v>
      </c>
      <c r="AA11408" s="6" t="s">
        <v>12299</v>
      </c>
      <c r="AB11408" s="6"/>
    </row>
    <row r="11409" spans="1:36" x14ac:dyDescent="0.3">
      <c r="A11409" s="6">
        <v>27016</v>
      </c>
      <c r="B11409" s="6" t="s">
        <v>35504</v>
      </c>
      <c r="C11409" s="6" t="s">
        <v>35505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12295</v>
      </c>
      <c r="M11409" s="6">
        <v>63</v>
      </c>
      <c r="N11409" s="6" t="e">
        <f>VLOOKUP(A11409,web_archive!D:AB,18,FALSE)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16356</v>
      </c>
      <c r="V11409" s="6" t="s">
        <v>14742</v>
      </c>
      <c r="W11409" s="6" t="s">
        <v>12486</v>
      </c>
      <c r="X11409" s="6" t="s">
        <v>12299</v>
      </c>
      <c r="Y11409" s="6" t="s">
        <v>12299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35506</v>
      </c>
      <c r="C11410" s="6" t="s">
        <v>35507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12295</v>
      </c>
      <c r="M11410" s="6">
        <v>63</v>
      </c>
      <c r="N11410" s="6" t="e">
        <f>VLOOKUP(A11410,web_archive!D:AB,18,FALSE)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12978</v>
      </c>
      <c r="V11410" s="6" t="s">
        <v>14742</v>
      </c>
      <c r="W11410" s="6" t="s">
        <v>35508</v>
      </c>
      <c r="X11410" s="6" t="s">
        <v>12299</v>
      </c>
      <c r="Y11410" s="6" t="s">
        <v>12299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35509</v>
      </c>
      <c r="C11411" s="6" t="s">
        <v>35510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12295</v>
      </c>
      <c r="M11411" s="6">
        <v>63</v>
      </c>
      <c r="N11411" s="6" t="e">
        <f>VLOOKUP(A11411,web_archive!D:AB,18,FALSE)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17772</v>
      </c>
      <c r="V11411" s="6" t="s">
        <v>35511</v>
      </c>
      <c r="W11411" s="6" t="s">
        <v>12299</v>
      </c>
      <c r="X11411" s="6" t="s">
        <v>12299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35512</v>
      </c>
      <c r="C11412" s="6" t="s">
        <v>35513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12295</v>
      </c>
      <c r="M11412" s="6">
        <v>63</v>
      </c>
      <c r="N11412" s="6" t="e">
        <f>VLOOKUP(A11412,web_archive!D:AB,18,FALSE)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12892</v>
      </c>
      <c r="V11412" s="6" t="s">
        <v>35514</v>
      </c>
      <c r="W11412" s="6" t="s">
        <v>12299</v>
      </c>
      <c r="X11412" s="6" t="s">
        <v>12299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35515</v>
      </c>
      <c r="C11413" s="6" t="s">
        <v>35516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12295</v>
      </c>
      <c r="M11413" s="6">
        <v>63</v>
      </c>
      <c r="N11413" s="6" t="e">
        <f>VLOOKUP(A11413,web_archive!D:AB,18,FALSE)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12674</v>
      </c>
      <c r="V11413" s="6" t="s">
        <v>12675</v>
      </c>
      <c r="W11413" s="6" t="s">
        <v>12923</v>
      </c>
      <c r="X11413" s="6" t="s">
        <v>13718</v>
      </c>
      <c r="Y11413" s="6">
        <v>2</v>
      </c>
      <c r="Z11413" s="6" t="s">
        <v>35517</v>
      </c>
      <c r="AA11413" s="6" t="s">
        <v>12299</v>
      </c>
      <c r="AB11413" s="6" t="s">
        <v>12299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35518</v>
      </c>
      <c r="C11414" s="6" t="s">
        <v>35519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12295</v>
      </c>
      <c r="M11414" s="6">
        <v>63</v>
      </c>
      <c r="N11414" s="6" t="e">
        <f>VLOOKUP(A11414,web_archive!D:AB,18,FALSE)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12631</v>
      </c>
      <c r="V11414" s="6" t="s">
        <v>14990</v>
      </c>
      <c r="W11414" s="6" t="s">
        <v>16148</v>
      </c>
      <c r="X11414" s="6" t="s">
        <v>12862</v>
      </c>
      <c r="Y11414" s="6" t="s">
        <v>35520</v>
      </c>
      <c r="Z11414" s="6" t="s">
        <v>12675</v>
      </c>
      <c r="AA11414" s="6" t="s">
        <v>15529</v>
      </c>
      <c r="AB11414" s="6" t="s">
        <v>35521</v>
      </c>
      <c r="AC11414" s="6" t="s">
        <v>35522</v>
      </c>
      <c r="AD11414" s="6" t="s">
        <v>35523</v>
      </c>
      <c r="AE11414" s="6">
        <v>20</v>
      </c>
      <c r="AF11414" s="6">
        <v>7000</v>
      </c>
      <c r="AG11414" s="6" t="s">
        <v>13354</v>
      </c>
      <c r="AH11414" s="6" t="s">
        <v>35524</v>
      </c>
      <c r="AI11414" s="6" t="s">
        <v>12299</v>
      </c>
      <c r="AJ11414" s="6" t="s">
        <v>12299</v>
      </c>
    </row>
    <row r="11415" spans="1:36" x14ac:dyDescent="0.3">
      <c r="A11415" s="6">
        <v>27026</v>
      </c>
      <c r="B11415" s="6" t="s">
        <v>35525</v>
      </c>
      <c r="C11415" s="6" t="s">
        <v>35526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12295</v>
      </c>
      <c r="M11415" s="6">
        <v>63</v>
      </c>
      <c r="N11415" s="6" t="e">
        <f>VLOOKUP(A11415,web_archive!D:AB,18,FALSE)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35527</v>
      </c>
      <c r="V11415" s="6" t="s">
        <v>13289</v>
      </c>
      <c r="W11415" s="6" t="s">
        <v>35528</v>
      </c>
      <c r="X11415" s="6" t="s">
        <v>13289</v>
      </c>
      <c r="Y11415" s="6" t="s">
        <v>12413</v>
      </c>
      <c r="Z11415" s="6" t="s">
        <v>12299</v>
      </c>
      <c r="AA11415" s="6" t="s">
        <v>12299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35529</v>
      </c>
      <c r="C11416" s="6" t="s">
        <v>35530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12295</v>
      </c>
      <c r="M11416" s="6">
        <v>63</v>
      </c>
      <c r="N11416" s="6" t="e">
        <f>VLOOKUP(A11416,web_archive!D:AB,18,FALSE)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12631</v>
      </c>
      <c r="V11416" s="6" t="s">
        <v>35531</v>
      </c>
      <c r="W11416" s="6" t="s">
        <v>13458</v>
      </c>
      <c r="X11416" s="6" t="s">
        <v>12489</v>
      </c>
      <c r="Y11416" s="6" t="s">
        <v>12299</v>
      </c>
      <c r="Z11416" s="6" t="s">
        <v>12299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35532</v>
      </c>
      <c r="C11417" s="6" t="s">
        <v>35533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12295</v>
      </c>
      <c r="M11417" s="6">
        <v>63</v>
      </c>
      <c r="N11417" s="6" t="e">
        <f>VLOOKUP(A11417,web_archive!D:AB,18,FALSE)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35534</v>
      </c>
      <c r="V11417" s="6" t="s">
        <v>12822</v>
      </c>
      <c r="W11417" s="6" t="s">
        <v>35535</v>
      </c>
      <c r="X11417" s="6" t="s">
        <v>12299</v>
      </c>
      <c r="Y11417" s="6" t="s">
        <v>12299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35536</v>
      </c>
      <c r="C11418" s="6" t="s">
        <v>35537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12295</v>
      </c>
      <c r="M11418" s="6">
        <v>63</v>
      </c>
      <c r="N11418" s="6" t="e">
        <f>VLOOKUP(A11418,web_archive!D:AB,18,FALSE)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14036</v>
      </c>
      <c r="V11418" s="6" t="s">
        <v>13458</v>
      </c>
      <c r="W11418" s="6" t="s">
        <v>16473</v>
      </c>
      <c r="X11418" s="6" t="s">
        <v>13458</v>
      </c>
      <c r="Y11418" s="6" t="s">
        <v>12491</v>
      </c>
      <c r="Z11418" s="6" t="s">
        <v>12299</v>
      </c>
      <c r="AA11418" s="6" t="s">
        <v>12299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35538</v>
      </c>
      <c r="C11419" s="6" t="s">
        <v>35539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12295</v>
      </c>
      <c r="M11419" s="6">
        <v>63</v>
      </c>
      <c r="N11419" s="6" t="e">
        <f>VLOOKUP(A11419,web_archive!D:AB,18,FALSE)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16291</v>
      </c>
      <c r="V11419" s="6" t="s">
        <v>13131</v>
      </c>
      <c r="W11419" s="6">
        <v>700</v>
      </c>
      <c r="X11419" s="6" t="s">
        <v>35540</v>
      </c>
      <c r="Y11419" s="6" t="s">
        <v>12299</v>
      </c>
      <c r="Z11419" s="6" t="s">
        <v>12299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35541</v>
      </c>
      <c r="C11420" s="6" t="s">
        <v>35542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VLOOKUP(A11420,web_archive!D:AB,18,FALSE)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12892</v>
      </c>
      <c r="V11420" s="6" t="s">
        <v>35543</v>
      </c>
      <c r="W11420" s="6" t="s">
        <v>12299</v>
      </c>
      <c r="X11420" s="6" t="s">
        <v>12299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35544</v>
      </c>
      <c r="C11421" s="6" t="s">
        <v>35545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VLOOKUP(A11421,web_archive!D:AB,18,FALSE)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12640</v>
      </c>
      <c r="V11421" s="6" t="s">
        <v>35546</v>
      </c>
      <c r="W11421" s="6" t="s">
        <v>12299</v>
      </c>
      <c r="X11421" s="6" t="s">
        <v>12299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35547</v>
      </c>
      <c r="C11422" s="6" t="s">
        <v>35548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VLOOKUP(A11422,web_archive!D:AB,18,FALSE)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35549</v>
      </c>
      <c r="V11422" s="6" t="s">
        <v>35550</v>
      </c>
      <c r="W11422" s="6" t="s">
        <v>35551</v>
      </c>
      <c r="X11422" s="6" t="s">
        <v>12299</v>
      </c>
      <c r="Y11422" s="6" t="s">
        <v>12299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35552</v>
      </c>
      <c r="C11423" s="6" t="s">
        <v>35553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VLOOKUP(A11423,web_archive!D:AB,18,FALSE)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13923</v>
      </c>
      <c r="V11423" s="6" t="s">
        <v>28596</v>
      </c>
      <c r="W11423" s="6" t="s">
        <v>35554</v>
      </c>
      <c r="X11423" s="6" t="s">
        <v>17122</v>
      </c>
      <c r="Y11423" s="6" t="s">
        <v>13000</v>
      </c>
      <c r="Z11423" s="6" t="s">
        <v>12299</v>
      </c>
      <c r="AA11423" s="6" t="s">
        <v>12299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35555</v>
      </c>
      <c r="C11424" s="6" t="s">
        <v>35556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VLOOKUP(A11424,web_archive!D:AB,18,FALSE)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16216</v>
      </c>
      <c r="V11424" s="6" t="s">
        <v>35557</v>
      </c>
      <c r="W11424" s="6" t="s">
        <v>35558</v>
      </c>
      <c r="X11424" s="6" t="s">
        <v>12491</v>
      </c>
      <c r="Y11424" s="6" t="s">
        <v>12299</v>
      </c>
      <c r="Z11424" s="6" t="s">
        <v>12299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35559</v>
      </c>
      <c r="C11425" s="6" t="s">
        <v>35560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VLOOKUP(A11425,web_archive!D:AB,18,FALSE)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12807</v>
      </c>
      <c r="V11425" s="6" t="s">
        <v>35561</v>
      </c>
      <c r="W11425" s="6" t="s">
        <v>31937</v>
      </c>
      <c r="X11425" s="6" t="s">
        <v>16377</v>
      </c>
      <c r="Y11425" s="6" t="s">
        <v>12299</v>
      </c>
      <c r="Z11425" s="6" t="s">
        <v>12299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35562</v>
      </c>
      <c r="C11426" s="6" t="s">
        <v>35563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VLOOKUP(A11426,web_archive!D:AB,18,FALSE)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17107</v>
      </c>
      <c r="V11426" s="6" t="s">
        <v>13456</v>
      </c>
      <c r="W11426" s="6" t="s">
        <v>35564</v>
      </c>
      <c r="X11426" s="6" t="s">
        <v>12822</v>
      </c>
      <c r="Y11426" s="6" t="s">
        <v>35565</v>
      </c>
      <c r="Z11426" s="6" t="s">
        <v>13456</v>
      </c>
      <c r="AA11426" s="6" t="s">
        <v>35566</v>
      </c>
      <c r="AB11426" s="6" t="s">
        <v>12822</v>
      </c>
      <c r="AC11426" s="6" t="s">
        <v>13639</v>
      </c>
      <c r="AD11426" s="6" t="s">
        <v>12299</v>
      </c>
      <c r="AE11426" s="6" t="s">
        <v>12299</v>
      </c>
      <c r="AF11426" s="6"/>
      <c r="AG11426" s="6"/>
    </row>
    <row r="11427" spans="1:33" x14ac:dyDescent="0.3">
      <c r="A11427" s="6">
        <v>27158</v>
      </c>
      <c r="B11427" s="6" t="s">
        <v>35567</v>
      </c>
      <c r="C11427" s="6" t="s">
        <v>35568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VLOOKUP(A11427,web_archive!D:AB,18,FALSE)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14036</v>
      </c>
      <c r="V11427" s="6" t="s">
        <v>12824</v>
      </c>
      <c r="W11427" s="6" t="s">
        <v>12486</v>
      </c>
      <c r="X11427" s="6" t="s">
        <v>12299</v>
      </c>
      <c r="Y11427" s="6" t="s">
        <v>12299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35569</v>
      </c>
      <c r="C11428" s="6" t="s">
        <v>35570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VLOOKUP(A11428,web_archive!D:AB,18,FALSE)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13728</v>
      </c>
      <c r="V11428" s="6" t="s">
        <v>12798</v>
      </c>
      <c r="W11428" s="6" t="s">
        <v>35571</v>
      </c>
      <c r="X11428" s="6" t="s">
        <v>12299</v>
      </c>
      <c r="Y11428" s="6" t="s">
        <v>12299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35572</v>
      </c>
      <c r="C11429" s="6" t="s">
        <v>35573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VLOOKUP(A11429,web_archive!D:AB,18,FALSE)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12640</v>
      </c>
      <c r="V11429" s="6" t="s">
        <v>31794</v>
      </c>
      <c r="W11429" s="6" t="s">
        <v>12299</v>
      </c>
      <c r="X11429" s="6" t="s">
        <v>12299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35574</v>
      </c>
      <c r="C11430" s="6" t="s">
        <v>35575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VLOOKUP(A11430,web_archive!D:AB,18,FALSE)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35576</v>
      </c>
      <c r="V11430" s="6" t="s">
        <v>13458</v>
      </c>
      <c r="W11430" s="6" t="s">
        <v>35577</v>
      </c>
      <c r="X11430" s="6" t="s">
        <v>12822</v>
      </c>
      <c r="Y11430" s="6" t="s">
        <v>12483</v>
      </c>
      <c r="Z11430" s="6" t="s">
        <v>12299</v>
      </c>
      <c r="AA11430" s="6" t="s">
        <v>12299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35578</v>
      </c>
      <c r="C11431" s="6" t="s">
        <v>35579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VLOOKUP(A11431,web_archive!D:AB,18,FALSE)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13181</v>
      </c>
      <c r="V11431" s="6" t="s">
        <v>34450</v>
      </c>
      <c r="W11431" s="6" t="s">
        <v>12370</v>
      </c>
      <c r="X11431" s="6" t="s">
        <v>12299</v>
      </c>
      <c r="Y11431" s="6" t="s">
        <v>12299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12401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VLOOKUP(A11432,web_archive!D:AB,18,FALSE)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35580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VLOOKUP(A11433,web_archive!D:AB,18,FALSE)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12401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VLOOKUP(A11434,web_archive!D:AB,18,FALSE)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35581</v>
      </c>
      <c r="C11435" s="6" t="s">
        <v>35582</v>
      </c>
      <c r="D11435" s="6">
        <v>5</v>
      </c>
      <c r="E11435" s="6">
        <v>10</v>
      </c>
      <c r="F11435" s="6"/>
      <c r="G11435" s="6">
        <v>1800</v>
      </c>
      <c r="H11435" s="6" t="s">
        <v>35583</v>
      </c>
      <c r="I11435" s="6"/>
      <c r="J11435" s="6"/>
      <c r="K11435" s="6">
        <v>1</v>
      </c>
      <c r="L11435" s="6" t="s">
        <v>12240</v>
      </c>
      <c r="M11435" s="6">
        <v>63</v>
      </c>
      <c r="N11435" s="6" t="e">
        <f>VLOOKUP(A11435,web_archive!D:AB,18,FALSE)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12542</v>
      </c>
      <c r="V11435" s="6" t="s">
        <v>13241</v>
      </c>
      <c r="W11435" s="6" t="s">
        <v>13242</v>
      </c>
      <c r="X11435" s="6" t="s">
        <v>35584</v>
      </c>
      <c r="Y11435" s="6" t="s">
        <v>12675</v>
      </c>
      <c r="Z11435" s="6" t="s">
        <v>13245</v>
      </c>
      <c r="AA11435" s="6">
        <v>100</v>
      </c>
      <c r="AB11435" s="6" t="s">
        <v>12581</v>
      </c>
      <c r="AC11435" s="6" t="s">
        <v>12299</v>
      </c>
      <c r="AD11435" s="6" t="s">
        <v>12299</v>
      </c>
      <c r="AE11435" s="6"/>
      <c r="AF11435" s="6"/>
      <c r="AG11435" s="6"/>
    </row>
    <row r="11436" spans="1:33" x14ac:dyDescent="0.3">
      <c r="A11436" s="6">
        <v>28001</v>
      </c>
      <c r="B11436" s="6" t="s">
        <v>35585</v>
      </c>
      <c r="C11436" s="6" t="s">
        <v>35586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12240</v>
      </c>
      <c r="M11436" s="6">
        <v>63</v>
      </c>
      <c r="N11436" s="6" t="e">
        <f>VLOOKUP(A11436,web_archive!D:AB,18,FALSE)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12570</v>
      </c>
      <c r="V11436" s="6" t="s">
        <v>12798</v>
      </c>
      <c r="W11436" s="6" t="s">
        <v>13100</v>
      </c>
      <c r="X11436" s="6" t="s">
        <v>13041</v>
      </c>
      <c r="Y11436" s="6" t="s">
        <v>35587</v>
      </c>
      <c r="Z11436" s="6" t="s">
        <v>12675</v>
      </c>
      <c r="AA11436" s="6" t="s">
        <v>35588</v>
      </c>
      <c r="AB11436" s="6" t="s">
        <v>12675</v>
      </c>
      <c r="AC11436" s="6" t="s">
        <v>17785</v>
      </c>
      <c r="AD11436" s="6" t="s">
        <v>12299</v>
      </c>
      <c r="AE11436" s="6" t="s">
        <v>12299</v>
      </c>
      <c r="AF11436" s="6"/>
      <c r="AG11436" s="6"/>
    </row>
    <row r="11437" spans="1:33" x14ac:dyDescent="0.3">
      <c r="A11437" s="6">
        <v>28002</v>
      </c>
      <c r="B11437" s="6" t="s">
        <v>35589</v>
      </c>
      <c r="C11437" s="6" t="s">
        <v>35590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12240</v>
      </c>
      <c r="M11437" s="6">
        <v>63</v>
      </c>
      <c r="N11437" s="6" t="e">
        <f>VLOOKUP(A11437,web_archive!D:AB,18,FALSE)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12691</v>
      </c>
      <c r="V11437" s="6" t="s">
        <v>12743</v>
      </c>
      <c r="W11437" s="6" t="s">
        <v>12903</v>
      </c>
      <c r="X11437" s="6" t="s">
        <v>12904</v>
      </c>
      <c r="Y11437" s="6" t="s">
        <v>12549</v>
      </c>
      <c r="Z11437" s="6" t="s">
        <v>13598</v>
      </c>
      <c r="AA11437" s="6" t="s">
        <v>12551</v>
      </c>
      <c r="AB11437" s="6" t="s">
        <v>35591</v>
      </c>
      <c r="AC11437" s="6" t="s">
        <v>13120</v>
      </c>
      <c r="AD11437" s="6" t="s">
        <v>25263</v>
      </c>
      <c r="AE11437" s="6" t="s">
        <v>12368</v>
      </c>
      <c r="AF11437" s="6" t="s">
        <v>12299</v>
      </c>
      <c r="AG11437" s="6" t="s">
        <v>12299</v>
      </c>
    </row>
    <row r="11438" spans="1:33" x14ac:dyDescent="0.3">
      <c r="A11438" s="6">
        <v>28005</v>
      </c>
      <c r="B11438" s="6" t="s">
        <v>35592</v>
      </c>
      <c r="C11438" s="6" t="s">
        <v>35593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12240</v>
      </c>
      <c r="M11438" s="6">
        <v>56</v>
      </c>
      <c r="N11438" s="6" t="e">
        <f>VLOOKUP(A11438,web_archive!D:AB,18,FALSE)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13315</v>
      </c>
      <c r="V11438" s="6" t="s">
        <v>12575</v>
      </c>
      <c r="W11438" s="6" t="s">
        <v>12491</v>
      </c>
      <c r="X11438" s="6" t="s">
        <v>12299</v>
      </c>
      <c r="Y11438" s="6" t="s">
        <v>12299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35594</v>
      </c>
      <c r="C11439" s="6" t="s">
        <v>35595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12240</v>
      </c>
      <c r="M11439" s="6">
        <v>56</v>
      </c>
      <c r="N11439" s="6" t="e">
        <f>VLOOKUP(A11439,web_archive!D:AB,18,FALSE)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13315</v>
      </c>
      <c r="V11439" s="6" t="s">
        <v>35596</v>
      </c>
      <c r="W11439" s="6" t="s">
        <v>12663</v>
      </c>
      <c r="X11439" s="6" t="s">
        <v>12299</v>
      </c>
      <c r="Y11439" s="6" t="s">
        <v>12299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35597</v>
      </c>
      <c r="C11440" s="6" t="s">
        <v>35598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12240</v>
      </c>
      <c r="M11440" s="6">
        <v>63</v>
      </c>
      <c r="N11440" s="6" t="e">
        <f>VLOOKUP(A11440,web_archive!D:AB,18,FALSE)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12948</v>
      </c>
      <c r="V11440" s="6" t="s">
        <v>13262</v>
      </c>
      <c r="W11440" s="6" t="s">
        <v>13263</v>
      </c>
      <c r="X11440" s="6" t="s">
        <v>12299</v>
      </c>
      <c r="Y11440" s="6" t="s">
        <v>12299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35599</v>
      </c>
      <c r="C11441" s="6" t="s">
        <v>35600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12240</v>
      </c>
      <c r="M11441" s="6">
        <v>63</v>
      </c>
      <c r="N11441" s="6" t="e">
        <f>VLOOKUP(A11441,web_archive!D:AB,18,FALSE)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13163</v>
      </c>
      <c r="V11441" s="6" t="s">
        <v>13164</v>
      </c>
      <c r="W11441" s="6" t="s">
        <v>12360</v>
      </c>
      <c r="X11441" s="6" t="s">
        <v>13165</v>
      </c>
      <c r="Y11441" s="6" t="s">
        <v>12299</v>
      </c>
      <c r="Z11441" s="6" t="s">
        <v>12299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35601</v>
      </c>
      <c r="C11442" s="6" t="s">
        <v>35602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12240</v>
      </c>
      <c r="M11442" s="6">
        <v>56</v>
      </c>
      <c r="N11442" s="6" t="e">
        <f>VLOOKUP(A11442,web_archive!D:AB,18,FALSE)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16715</v>
      </c>
      <c r="V11442" s="6" t="s">
        <v>12675</v>
      </c>
      <c r="W11442" s="6" t="s">
        <v>35603</v>
      </c>
      <c r="X11442" s="6" t="s">
        <v>34045</v>
      </c>
      <c r="Y11442" s="6" t="s">
        <v>12368</v>
      </c>
      <c r="Z11442" s="6" t="s">
        <v>12299</v>
      </c>
      <c r="AA11442" s="6" t="s">
        <v>12299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35604</v>
      </c>
      <c r="C11443" s="6" t="s">
        <v>35605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12240</v>
      </c>
      <c r="M11443" s="6">
        <v>63</v>
      </c>
      <c r="N11443" s="6" t="e">
        <f>VLOOKUP(A11443,web_archive!D:AB,18,FALSE)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13138</v>
      </c>
      <c r="V11443" s="6" t="s">
        <v>14304</v>
      </c>
      <c r="W11443" s="6" t="s">
        <v>14305</v>
      </c>
      <c r="X11443" s="6" t="s">
        <v>12299</v>
      </c>
      <c r="Y11443" s="6" t="s">
        <v>12299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12401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VLOOKUP(A11444,web_archive!D:AB,18,FALSE)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35606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VLOOKUP(A11445,web_archive!D:AB,18,FALSE)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12401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VLOOKUP(A11446,web_archive!D:AB,18,FALSE)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35607</v>
      </c>
      <c r="C11447" s="6" t="s">
        <v>35608</v>
      </c>
      <c r="D11447" s="6">
        <v>5</v>
      </c>
      <c r="E11447" s="6">
        <v>10</v>
      </c>
      <c r="F11447" s="6"/>
      <c r="G11447" s="6">
        <v>4000</v>
      </c>
      <c r="H11447" s="6" t="s">
        <v>35609</v>
      </c>
      <c r="I11447" s="6"/>
      <c r="J11447" s="6"/>
      <c r="K11447" s="6">
        <v>1</v>
      </c>
      <c r="L11447" s="6" t="s">
        <v>12230</v>
      </c>
      <c r="M11447" s="6">
        <v>63</v>
      </c>
      <c r="N11447" s="6" t="e">
        <f>VLOOKUP(A11447,web_archive!D:AB,18,FALSE)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12542</v>
      </c>
      <c r="V11447" s="6" t="s">
        <v>13241</v>
      </c>
      <c r="W11447" s="6" t="s">
        <v>13242</v>
      </c>
      <c r="X11447" s="6" t="s">
        <v>35584</v>
      </c>
      <c r="Y11447" s="6" t="s">
        <v>12675</v>
      </c>
      <c r="Z11447" s="6" t="s">
        <v>13245</v>
      </c>
      <c r="AA11447" s="6">
        <v>100</v>
      </c>
      <c r="AB11447" s="6" t="s">
        <v>12581</v>
      </c>
      <c r="AC11447" s="6" t="s">
        <v>12299</v>
      </c>
      <c r="AD11447" s="6" t="s">
        <v>12299</v>
      </c>
      <c r="AE11447" s="6"/>
      <c r="AF11447" s="6"/>
      <c r="AG11447" s="6"/>
    </row>
    <row r="11448" spans="1:33" x14ac:dyDescent="0.3">
      <c r="A11448" s="6">
        <v>28101</v>
      </c>
      <c r="B11448" s="6" t="s">
        <v>35610</v>
      </c>
      <c r="C11448" s="6" t="s">
        <v>35611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12230</v>
      </c>
      <c r="M11448" s="6">
        <v>56</v>
      </c>
      <c r="N11448" s="6" t="e">
        <f>VLOOKUP(A11448,web_archive!D:AB,18,FALSE)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12554</v>
      </c>
      <c r="V11448" s="6" t="s">
        <v>35612</v>
      </c>
      <c r="W11448" s="6" t="s">
        <v>17175</v>
      </c>
      <c r="X11448" s="6" t="s">
        <v>35613</v>
      </c>
      <c r="Y11448" s="6" t="s">
        <v>12299</v>
      </c>
      <c r="Z11448" s="6" t="s">
        <v>12299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35614</v>
      </c>
      <c r="C11449" s="6" t="s">
        <v>35615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12977</v>
      </c>
      <c r="M11449" s="6">
        <v>63</v>
      </c>
      <c r="N11449" s="6" t="e">
        <f>VLOOKUP(A11449,web_archive!D:AB,18,FALSE)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12691</v>
      </c>
      <c r="V11449" s="6" t="s">
        <v>13043</v>
      </c>
      <c r="W11449" s="6" t="s">
        <v>12549</v>
      </c>
      <c r="X11449" s="6" t="s">
        <v>13417</v>
      </c>
      <c r="Y11449" s="6" t="s">
        <v>12551</v>
      </c>
      <c r="Z11449" s="6" t="s">
        <v>14198</v>
      </c>
      <c r="AA11449" s="6" t="s">
        <v>12549</v>
      </c>
      <c r="AB11449" s="6" t="s">
        <v>13251</v>
      </c>
      <c r="AC11449" s="6" t="s">
        <v>12551</v>
      </c>
      <c r="AD11449" s="6" t="s">
        <v>12825</v>
      </c>
      <c r="AE11449" s="6" t="s">
        <v>12368</v>
      </c>
      <c r="AF11449" s="6" t="s">
        <v>12299</v>
      </c>
      <c r="AG11449" s="6" t="s">
        <v>12299</v>
      </c>
    </row>
    <row r="11450" spans="1:33" x14ac:dyDescent="0.3">
      <c r="A11450" s="6">
        <v>28103</v>
      </c>
      <c r="B11450" s="6" t="s">
        <v>35616</v>
      </c>
      <c r="C11450" s="6" t="s">
        <v>35617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12230</v>
      </c>
      <c r="M11450" s="6">
        <v>56</v>
      </c>
      <c r="N11450" s="6" t="e">
        <f>VLOOKUP(A11450,web_archive!D:AB,18,FALSE)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12691</v>
      </c>
      <c r="V11450" s="6" t="s">
        <v>13021</v>
      </c>
      <c r="W11450" s="6" t="s">
        <v>12491</v>
      </c>
      <c r="X11450" s="6" t="s">
        <v>12299</v>
      </c>
      <c r="Y11450" s="6" t="s">
        <v>12299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35618</v>
      </c>
      <c r="C11451" s="6" t="s">
        <v>35619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12230</v>
      </c>
      <c r="M11451" s="6">
        <v>56</v>
      </c>
      <c r="N11451" s="6" t="e">
        <f>VLOOKUP(A11451,web_archive!D:AB,18,FALSE)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12691</v>
      </c>
      <c r="V11451" s="6" t="s">
        <v>14289</v>
      </c>
      <c r="W11451" s="6" t="s">
        <v>12663</v>
      </c>
      <c r="X11451" s="6" t="s">
        <v>12299</v>
      </c>
      <c r="Y11451" s="6" t="s">
        <v>12299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35620</v>
      </c>
      <c r="C11452" s="6" t="s">
        <v>35621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12977</v>
      </c>
      <c r="M11452" s="6">
        <v>56</v>
      </c>
      <c r="N11452" s="6" t="e">
        <f>VLOOKUP(A11452,web_archive!D:AB,18,FALSE)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12299</v>
      </c>
      <c r="V11452" s="6" t="s">
        <v>12299</v>
      </c>
      <c r="W11452" s="6" t="s">
        <v>12299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35622</v>
      </c>
      <c r="C11453" s="6" t="s">
        <v>35623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12977</v>
      </c>
      <c r="M11453" s="6">
        <v>63</v>
      </c>
      <c r="N11453" s="6" t="e">
        <f>VLOOKUP(A11453,web_archive!D:AB,18,FALSE)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12948</v>
      </c>
      <c r="V11453" s="6" t="s">
        <v>13262</v>
      </c>
      <c r="W11453" s="6" t="s">
        <v>13889</v>
      </c>
      <c r="X11453" s="6" t="s">
        <v>12368</v>
      </c>
      <c r="Y11453" s="6" t="s">
        <v>12299</v>
      </c>
      <c r="Z11453" s="6" t="s">
        <v>12299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35624</v>
      </c>
      <c r="C11454" s="6" t="s">
        <v>35625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12977</v>
      </c>
      <c r="M11454" s="6">
        <v>63</v>
      </c>
      <c r="N11454" s="6" t="e">
        <f>VLOOKUP(A11454,web_archive!D:AB,18,FALSE)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13163</v>
      </c>
      <c r="V11454" s="6" t="s">
        <v>13164</v>
      </c>
      <c r="W11454" s="6" t="s">
        <v>12360</v>
      </c>
      <c r="X11454" s="6" t="s">
        <v>28950</v>
      </c>
      <c r="Y11454" s="6" t="s">
        <v>12368</v>
      </c>
      <c r="Z11454" s="6" t="s">
        <v>12299</v>
      </c>
      <c r="AA11454" s="6" t="s">
        <v>12299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35626</v>
      </c>
      <c r="C11455" s="6" t="s">
        <v>35627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12977</v>
      </c>
      <c r="M11455" s="6">
        <v>63</v>
      </c>
      <c r="N11455" s="6" t="e">
        <f>VLOOKUP(A11455,web_archive!D:AB,18,FALSE)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13138</v>
      </c>
      <c r="V11455" s="6" t="s">
        <v>14304</v>
      </c>
      <c r="W11455" s="6" t="s">
        <v>14305</v>
      </c>
      <c r="X11455" s="6" t="s">
        <v>12299</v>
      </c>
      <c r="Y11455" s="6" t="s">
        <v>12299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12401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VLOOKUP(A11456,web_archive!D:AB,18,FALSE)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35628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VLOOKUP(A11457,web_archive!D:AB,18,FALSE)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12401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VLOOKUP(A11458,web_archive!D:AB,18,FALSE)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35629</v>
      </c>
      <c r="C11459" s="6" t="s">
        <v>35630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25402</v>
      </c>
      <c r="M11459" s="6">
        <v>63</v>
      </c>
      <c r="N11459" s="6" t="e">
        <f>VLOOKUP(A11459,web_archive!D:AB,18,FALSE)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12299</v>
      </c>
      <c r="V11459" s="6" t="s">
        <v>12299</v>
      </c>
      <c r="W11459" s="6" t="s">
        <v>12299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35631</v>
      </c>
      <c r="C11460" s="6" t="s">
        <v>18622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25402</v>
      </c>
      <c r="M11460" s="6">
        <v>63</v>
      </c>
      <c r="N11460" s="6" t="e">
        <f>VLOOKUP(A11460,web_archive!D:AB,18,FALSE)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12702</v>
      </c>
      <c r="V11460" s="6" t="s">
        <v>12945</v>
      </c>
      <c r="W11460" s="6">
        <v>1</v>
      </c>
      <c r="X11460" s="6" t="s">
        <v>12370</v>
      </c>
      <c r="Y11460" s="6" t="s">
        <v>12299</v>
      </c>
      <c r="Z11460" s="6" t="s">
        <v>12299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35632</v>
      </c>
      <c r="C11461" s="6" t="s">
        <v>18622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25402</v>
      </c>
      <c r="M11461" s="6">
        <v>63</v>
      </c>
      <c r="N11461" s="6" t="e">
        <f>VLOOKUP(A11461,web_archive!D:AB,18,FALSE)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12702</v>
      </c>
      <c r="V11461" s="6" t="s">
        <v>12945</v>
      </c>
      <c r="W11461" s="6">
        <v>1</v>
      </c>
      <c r="X11461" s="6" t="s">
        <v>12370</v>
      </c>
      <c r="Y11461" s="6" t="s">
        <v>12299</v>
      </c>
      <c r="Z11461" s="6" t="s">
        <v>12299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35633</v>
      </c>
      <c r="C11462" s="6" t="s">
        <v>35634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14863</v>
      </c>
      <c r="M11462" s="6">
        <v>63</v>
      </c>
      <c r="N11462" s="6" t="e">
        <f>VLOOKUP(A11462,web_archive!D:AB,18,FALSE)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12858</v>
      </c>
      <c r="V11462" s="6" t="s">
        <v>17714</v>
      </c>
      <c r="W11462" s="6" t="s">
        <v>17568</v>
      </c>
      <c r="X11462" s="6" t="s">
        <v>35635</v>
      </c>
      <c r="Y11462" s="6" t="s">
        <v>12549</v>
      </c>
      <c r="Z11462" s="6" t="s">
        <v>13417</v>
      </c>
      <c r="AA11462" s="6" t="s">
        <v>12551</v>
      </c>
      <c r="AB11462" s="6" t="s">
        <v>35636</v>
      </c>
      <c r="AC11462" s="6" t="s">
        <v>25436</v>
      </c>
      <c r="AD11462" s="6" t="s">
        <v>35637</v>
      </c>
      <c r="AE11462" s="6" t="s">
        <v>12549</v>
      </c>
      <c r="AF11462" s="6" t="s">
        <v>13251</v>
      </c>
      <c r="AG11462" s="6" t="s">
        <v>12551</v>
      </c>
      <c r="AH11462" s="6" t="s">
        <v>12825</v>
      </c>
      <c r="AI11462" s="6" t="s">
        <v>12368</v>
      </c>
      <c r="AJ11462" s="6" t="s">
        <v>12299</v>
      </c>
      <c r="AK11462" s="6" t="s">
        <v>12299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35638</v>
      </c>
      <c r="C11463" s="6" t="s">
        <v>35639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14863</v>
      </c>
      <c r="M11463" s="6">
        <v>63</v>
      </c>
      <c r="N11463" s="6" t="e">
        <f>VLOOKUP(A11463,web_archive!D:AB,18,FALSE)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12858</v>
      </c>
      <c r="V11463" s="6" t="s">
        <v>25454</v>
      </c>
      <c r="W11463" s="6" t="s">
        <v>12904</v>
      </c>
      <c r="X11463" s="6" t="s">
        <v>12549</v>
      </c>
      <c r="Y11463" s="6" t="s">
        <v>13417</v>
      </c>
      <c r="Z11463" s="6" t="s">
        <v>12551</v>
      </c>
      <c r="AA11463" s="6" t="s">
        <v>14198</v>
      </c>
      <c r="AB11463" s="6" t="s">
        <v>12549</v>
      </c>
      <c r="AC11463" s="6" t="s">
        <v>13251</v>
      </c>
      <c r="AD11463" s="6" t="s">
        <v>12551</v>
      </c>
      <c r="AE11463" s="6" t="s">
        <v>35640</v>
      </c>
      <c r="AF11463" s="6" t="s">
        <v>25452</v>
      </c>
      <c r="AG11463" s="6">
        <v>100</v>
      </c>
      <c r="AH11463" s="6" t="s">
        <v>17590</v>
      </c>
      <c r="AI11463" s="6">
        <v>30</v>
      </c>
      <c r="AJ11463" s="6">
        <v>6000</v>
      </c>
      <c r="AK11463" s="6" t="s">
        <v>12682</v>
      </c>
      <c r="AL11463" s="6" t="s">
        <v>25453</v>
      </c>
      <c r="AM11463" s="6" t="s">
        <v>12368</v>
      </c>
      <c r="AN11463" s="6" t="s">
        <v>12299</v>
      </c>
      <c r="AO11463" s="6" t="s">
        <v>12299</v>
      </c>
    </row>
    <row r="11464" spans="1:41" x14ac:dyDescent="0.3">
      <c r="A11464" s="6" t="s">
        <v>12401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VLOOKUP(A11464,web_archive!D:AB,18,FALSE)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35641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VLOOKUP(A11465,web_archive!D:AB,18,FALSE)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12401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VLOOKUP(A11466,web_archive!D:AB,18,FALSE)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35642</v>
      </c>
      <c r="C11467" s="6" t="s">
        <v>10376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14571</v>
      </c>
      <c r="M11467" s="6">
        <v>18</v>
      </c>
      <c r="N11467" s="6" t="e">
        <f>VLOOKUP(A11467,web_archive!D:AB,18,FALSE)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14525</v>
      </c>
      <c r="V11467" s="6" t="s">
        <v>13482</v>
      </c>
      <c r="W11467" s="6" t="s">
        <v>13526</v>
      </c>
      <c r="X11467" s="6" t="s">
        <v>12491</v>
      </c>
      <c r="Y11467" s="6" t="s">
        <v>12299</v>
      </c>
      <c r="Z11467" s="6" t="s">
        <v>12299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35643</v>
      </c>
      <c r="C11468" s="6" t="s">
        <v>10380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14571</v>
      </c>
      <c r="M11468" s="6">
        <v>18</v>
      </c>
      <c r="N11468" s="6" t="e">
        <f>VLOOKUP(A11468,web_archive!D:AB,18,FALSE)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14525</v>
      </c>
      <c r="V11468" s="6" t="s">
        <v>13062</v>
      </c>
      <c r="W11468" s="6" t="s">
        <v>15437</v>
      </c>
      <c r="X11468" s="6" t="s">
        <v>12489</v>
      </c>
      <c r="Y11468" s="6" t="s">
        <v>12299</v>
      </c>
      <c r="Z11468" s="6" t="s">
        <v>12299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35644</v>
      </c>
      <c r="C11469" s="6" t="s">
        <v>10384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14571</v>
      </c>
      <c r="M11469" s="6">
        <v>18</v>
      </c>
      <c r="N11469" s="6" t="e">
        <f>VLOOKUP(A11469,web_archive!D:AB,18,FALSE)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14525</v>
      </c>
      <c r="V11469" s="6" t="s">
        <v>14397</v>
      </c>
      <c r="W11469" s="6" t="s">
        <v>12868</v>
      </c>
      <c r="X11469" s="6" t="s">
        <v>12491</v>
      </c>
      <c r="Y11469" s="6" t="s">
        <v>12299</v>
      </c>
      <c r="Z11469" s="6" t="s">
        <v>12299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35645</v>
      </c>
      <c r="C11470" s="6" t="s">
        <v>10388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14571</v>
      </c>
      <c r="M11470" s="6">
        <v>18</v>
      </c>
      <c r="N11470" s="6" t="e">
        <f>VLOOKUP(A11470,web_archive!D:AB,18,FALSE)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14525</v>
      </c>
      <c r="V11470" s="6" t="s">
        <v>13470</v>
      </c>
      <c r="W11470" s="6" t="s">
        <v>15438</v>
      </c>
      <c r="X11470" s="6" t="s">
        <v>12489</v>
      </c>
      <c r="Y11470" s="6" t="s">
        <v>12299</v>
      </c>
      <c r="Z11470" s="6" t="s">
        <v>12299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35646</v>
      </c>
      <c r="C11471" s="6" t="s">
        <v>35647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12295</v>
      </c>
      <c r="M11471" s="6">
        <v>63</v>
      </c>
      <c r="N11471" s="6" t="e">
        <f>VLOOKUP(A11471,web_archive!D:AB,18,FALSE)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12841</v>
      </c>
      <c r="V11471" s="6" t="s">
        <v>14526</v>
      </c>
      <c r="W11471" s="6" t="s">
        <v>14337</v>
      </c>
      <c r="X11471" s="6" t="s">
        <v>14254</v>
      </c>
      <c r="Y11471" s="6">
        <v>5</v>
      </c>
      <c r="Z11471" s="6" t="s">
        <v>12413</v>
      </c>
      <c r="AA11471" s="6" t="s">
        <v>12299</v>
      </c>
      <c r="AB11471" s="6" t="s">
        <v>12299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35648</v>
      </c>
      <c r="C11472" s="6" t="s">
        <v>35648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12295</v>
      </c>
      <c r="M11472" s="6">
        <v>63</v>
      </c>
      <c r="N11472" s="6" t="e">
        <f>VLOOKUP(A11472,web_archive!D:AB,18,FALSE)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12674</v>
      </c>
      <c r="V11472" s="6" t="s">
        <v>12675</v>
      </c>
      <c r="W11472" s="6" t="s">
        <v>12368</v>
      </c>
      <c r="X11472" s="6" t="s">
        <v>12299</v>
      </c>
      <c r="Y11472" s="6" t="s">
        <v>12299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35649</v>
      </c>
      <c r="C11473" s="6" t="s">
        <v>35649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12295</v>
      </c>
      <c r="M11473" s="6">
        <v>63</v>
      </c>
      <c r="N11473" s="6" t="e">
        <f>VLOOKUP(A11473,web_archive!D:AB,18,FALSE)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12674</v>
      </c>
      <c r="V11473" s="6" t="s">
        <v>12675</v>
      </c>
      <c r="W11473" s="6" t="s">
        <v>12368</v>
      </c>
      <c r="X11473" s="6" t="s">
        <v>12299</v>
      </c>
      <c r="Y11473" s="6" t="s">
        <v>12299</v>
      </c>
      <c r="Z11473" s="6"/>
      <c r="AA11473" s="6"/>
      <c r="AB11473" s="6"/>
    </row>
    <row r="11474" spans="1:28" x14ac:dyDescent="0.3">
      <c r="A11474" s="6">
        <v>28317</v>
      </c>
      <c r="B11474" s="6" t="s">
        <v>35650</v>
      </c>
      <c r="C11474" s="6" t="s">
        <v>35650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12295</v>
      </c>
      <c r="M11474" s="6">
        <v>63</v>
      </c>
      <c r="N11474" s="6" t="e">
        <f>VLOOKUP(A11474,web_archive!D:AB,18,FALSE)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12674</v>
      </c>
      <c r="V11474" s="6" t="s">
        <v>12675</v>
      </c>
      <c r="W11474" s="6" t="s">
        <v>12368</v>
      </c>
      <c r="X11474" s="6" t="s">
        <v>12299</v>
      </c>
      <c r="Y11474" s="6" t="s">
        <v>12299</v>
      </c>
      <c r="Z11474" s="6"/>
      <c r="AA11474" s="6"/>
      <c r="AB11474" s="6"/>
    </row>
    <row r="11475" spans="1:28" x14ac:dyDescent="0.3">
      <c r="A11475" s="6">
        <v>28318</v>
      </c>
      <c r="B11475" s="6" t="s">
        <v>35651</v>
      </c>
      <c r="C11475" s="6" t="s">
        <v>35651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12295</v>
      </c>
      <c r="M11475" s="6">
        <v>63</v>
      </c>
      <c r="N11475" s="6" t="e">
        <f>VLOOKUP(A11475,web_archive!D:AB,18,FALSE)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12674</v>
      </c>
      <c r="V11475" s="6" t="s">
        <v>12675</v>
      </c>
      <c r="W11475" s="6" t="s">
        <v>12368</v>
      </c>
      <c r="X11475" s="6" t="s">
        <v>12299</v>
      </c>
      <c r="Y11475" s="6" t="s">
        <v>12299</v>
      </c>
      <c r="Z11475" s="6"/>
      <c r="AA11475" s="6"/>
      <c r="AB11475" s="6"/>
    </row>
    <row r="11476" spans="1:28" x14ac:dyDescent="0.3">
      <c r="A11476" s="6">
        <v>28310</v>
      </c>
      <c r="B11476" s="6" t="s">
        <v>35652</v>
      </c>
      <c r="C11476" s="6" t="s">
        <v>35653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12295</v>
      </c>
      <c r="M11476" s="6">
        <v>63</v>
      </c>
      <c r="N11476" s="6" t="e">
        <f>VLOOKUP(A11476,web_archive!D:AB,18,FALSE)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16158</v>
      </c>
      <c r="V11476" s="6" t="s">
        <v>12368</v>
      </c>
      <c r="W11476" s="6" t="s">
        <v>12299</v>
      </c>
      <c r="X11476" s="6" t="s">
        <v>12299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35654</v>
      </c>
      <c r="C11477" s="6" t="s">
        <v>35655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12295</v>
      </c>
      <c r="M11477" s="6">
        <v>63</v>
      </c>
      <c r="N11477" s="6" t="e">
        <f>VLOOKUP(A11477,web_archive!D:AB,18,FALSE)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16152</v>
      </c>
      <c r="V11477" s="6" t="s">
        <v>12368</v>
      </c>
      <c r="W11477" s="6" t="s">
        <v>12299</v>
      </c>
      <c r="X11477" s="6" t="s">
        <v>12299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35656</v>
      </c>
      <c r="C11478" s="6" t="s">
        <v>35657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14002</v>
      </c>
      <c r="M11478" s="6">
        <v>63</v>
      </c>
      <c r="N11478" s="6" t="e">
        <f>VLOOKUP(A11478,web_archive!D:AB,18,FALSE)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12858</v>
      </c>
      <c r="V11478" s="6" t="s">
        <v>14557</v>
      </c>
      <c r="W11478" s="6" t="s">
        <v>19123</v>
      </c>
      <c r="X11478" s="6" t="s">
        <v>35658</v>
      </c>
      <c r="Y11478" s="6" t="s">
        <v>12299</v>
      </c>
      <c r="Z11478" s="6" t="s">
        <v>12299</v>
      </c>
      <c r="AA11478" s="6"/>
      <c r="AB11478" s="6"/>
    </row>
    <row r="11479" spans="1:28" x14ac:dyDescent="0.3">
      <c r="A11479" s="6">
        <v>28322</v>
      </c>
      <c r="B11479" s="6" t="s">
        <v>35659</v>
      </c>
      <c r="C11479" s="6" t="s">
        <v>35660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14002</v>
      </c>
      <c r="M11479" s="6">
        <v>63</v>
      </c>
      <c r="N11479" s="6" t="e">
        <f>VLOOKUP(A11479,web_archive!D:AB,18,FALSE)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12858</v>
      </c>
      <c r="V11479" s="6" t="s">
        <v>13825</v>
      </c>
      <c r="W11479" s="6" t="s">
        <v>13639</v>
      </c>
      <c r="X11479" s="6" t="s">
        <v>12299</v>
      </c>
      <c r="Y11479" s="6" t="s">
        <v>12299</v>
      </c>
      <c r="Z11479" s="6"/>
      <c r="AA11479" s="6"/>
      <c r="AB11479" s="6"/>
    </row>
    <row r="11480" spans="1:28" x14ac:dyDescent="0.3">
      <c r="A11480" s="6">
        <v>28326</v>
      </c>
      <c r="B11480" s="6" t="s">
        <v>35661</v>
      </c>
      <c r="C11480" s="6" t="s">
        <v>35662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12295</v>
      </c>
      <c r="M11480" s="6">
        <v>63</v>
      </c>
      <c r="N11480" s="6" t="e">
        <f>VLOOKUP(A11480,web_archive!D:AB,18,FALSE)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12691</v>
      </c>
      <c r="V11480" s="6" t="s">
        <v>12451</v>
      </c>
      <c r="W11480" s="6" t="s">
        <v>12299</v>
      </c>
      <c r="X11480" s="6" t="s">
        <v>12299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35663</v>
      </c>
      <c r="C11481" s="6" t="s">
        <v>35664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12295</v>
      </c>
      <c r="M11481" s="6">
        <v>63</v>
      </c>
      <c r="N11481" s="6" t="e">
        <f>VLOOKUP(A11481,web_archive!D:AB,18,FALSE)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12542</v>
      </c>
      <c r="V11481" s="6" t="s">
        <v>12451</v>
      </c>
      <c r="W11481" s="6" t="s">
        <v>12299</v>
      </c>
      <c r="X11481" s="6" t="s">
        <v>12299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35665</v>
      </c>
      <c r="C11482" s="6" t="s">
        <v>35666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12295</v>
      </c>
      <c r="M11482" s="6">
        <v>63</v>
      </c>
      <c r="N11482" s="6" t="e">
        <f>VLOOKUP(A11482,web_archive!D:AB,18,FALSE)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12787</v>
      </c>
      <c r="V11482" s="6" t="s">
        <v>35667</v>
      </c>
      <c r="W11482" s="6" t="s">
        <v>15659</v>
      </c>
      <c r="X11482" s="6">
        <v>50</v>
      </c>
      <c r="Y11482" s="6">
        <v>2000</v>
      </c>
      <c r="Z11482" s="6" t="s">
        <v>35668</v>
      </c>
      <c r="AA11482" s="6" t="s">
        <v>12299</v>
      </c>
      <c r="AB11482" s="6" t="s">
        <v>12299</v>
      </c>
    </row>
    <row r="11483" spans="1:28" x14ac:dyDescent="0.3">
      <c r="A11483" s="6">
        <v>28333</v>
      </c>
      <c r="B11483" s="6" t="s">
        <v>35669</v>
      </c>
      <c r="C11483" s="6" t="s">
        <v>35670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12295</v>
      </c>
      <c r="M11483" s="6">
        <v>63</v>
      </c>
      <c r="N11483" s="6" t="e">
        <f>VLOOKUP(A11483,web_archive!D:AB,18,FALSE)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12807</v>
      </c>
      <c r="V11483" s="6" t="s">
        <v>18110</v>
      </c>
      <c r="W11483" s="6" t="s">
        <v>12404</v>
      </c>
      <c r="X11483" s="6" t="s">
        <v>12299</v>
      </c>
      <c r="Y11483" s="6" t="s">
        <v>12299</v>
      </c>
      <c r="Z11483" s="6"/>
      <c r="AA11483" s="6"/>
      <c r="AB11483" s="6"/>
    </row>
    <row r="11484" spans="1:28" x14ac:dyDescent="0.3">
      <c r="A11484" s="6">
        <v>28342</v>
      </c>
      <c r="B11484" s="6" t="s">
        <v>35671</v>
      </c>
      <c r="C11484" s="6" t="s">
        <v>35672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12295</v>
      </c>
      <c r="M11484" s="6">
        <v>63</v>
      </c>
      <c r="N11484" s="6" t="e">
        <f>VLOOKUP(A11484,web_archive!D:AB,18,FALSE)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12636</v>
      </c>
      <c r="V11484" s="6" t="s">
        <v>12491</v>
      </c>
      <c r="W11484" s="6" t="s">
        <v>12299</v>
      </c>
      <c r="X11484" s="6" t="s">
        <v>12299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35673</v>
      </c>
      <c r="C11485" s="6" t="s">
        <v>35674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12295</v>
      </c>
      <c r="M11485" s="6">
        <v>63</v>
      </c>
      <c r="N11485" s="6" t="e">
        <f>VLOOKUP(A11485,web_archive!D:AB,18,FALSE)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35675</v>
      </c>
      <c r="V11485" s="6" t="s">
        <v>12299</v>
      </c>
      <c r="W11485" s="6" t="s">
        <v>12299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35676</v>
      </c>
      <c r="C11486" s="6" t="s">
        <v>22549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12295</v>
      </c>
      <c r="M11486" s="6">
        <v>63</v>
      </c>
      <c r="N11486" s="6" t="e">
        <f>VLOOKUP(A11486,web_archive!D:AB,18,FALSE)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35675</v>
      </c>
      <c r="V11486" s="6" t="s">
        <v>12299</v>
      </c>
      <c r="W11486" s="6" t="s">
        <v>12299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35677</v>
      </c>
      <c r="C11487" s="6" t="s">
        <v>35678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12295</v>
      </c>
      <c r="M11487" s="6">
        <v>63</v>
      </c>
      <c r="N11487" s="6" t="e">
        <f>VLOOKUP(A11487,web_archive!D:AB,18,FALSE)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35679</v>
      </c>
      <c r="V11487" s="6">
        <v>159</v>
      </c>
      <c r="W11487" s="6" t="s">
        <v>35680</v>
      </c>
      <c r="X11487" s="6" t="s">
        <v>12299</v>
      </c>
      <c r="Y11487" s="6" t="s">
        <v>12299</v>
      </c>
      <c r="Z11487" s="6"/>
      <c r="AA11487" s="6"/>
      <c r="AB11487" s="6"/>
    </row>
    <row r="11488" spans="1:28" x14ac:dyDescent="0.3">
      <c r="A11488" s="6">
        <v>28358</v>
      </c>
      <c r="B11488" s="6" t="s">
        <v>35681</v>
      </c>
      <c r="C11488" s="6" t="s">
        <v>35682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12295</v>
      </c>
      <c r="M11488" s="6">
        <v>63</v>
      </c>
      <c r="N11488" s="6" t="e">
        <f>VLOOKUP(A11488,web_archive!D:AB,18,FALSE)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12787</v>
      </c>
      <c r="V11488" s="6" t="s">
        <v>12942</v>
      </c>
      <c r="W11488" s="6" t="s">
        <v>15816</v>
      </c>
      <c r="X11488" s="6" t="s">
        <v>12563</v>
      </c>
      <c r="Y11488" s="6" t="s">
        <v>12491</v>
      </c>
      <c r="Z11488" s="6" t="s">
        <v>12299</v>
      </c>
      <c r="AA11488" s="6" t="s">
        <v>35683</v>
      </c>
      <c r="AB11488" s="6"/>
    </row>
    <row r="11489" spans="1:40" x14ac:dyDescent="0.3">
      <c r="A11489" s="6">
        <v>28372</v>
      </c>
      <c r="B11489" s="6" t="s">
        <v>35684</v>
      </c>
      <c r="C11489" s="6" t="s">
        <v>35685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12295</v>
      </c>
      <c r="M11489" s="6">
        <v>63</v>
      </c>
      <c r="N11489" s="6" t="e">
        <f>VLOOKUP(A11489,web_archive!D:AB,18,FALSE)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12691</v>
      </c>
      <c r="V11489" s="6" t="s">
        <v>13183</v>
      </c>
      <c r="W11489" s="6" t="s">
        <v>35686</v>
      </c>
      <c r="X11489" s="6" t="s">
        <v>35687</v>
      </c>
      <c r="Y11489" s="6" t="s">
        <v>12404</v>
      </c>
      <c r="Z11489" s="6" t="s">
        <v>12299</v>
      </c>
      <c r="AA11489" s="6" t="s">
        <v>12299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35688</v>
      </c>
      <c r="C11490" s="6" t="s">
        <v>35689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13892</v>
      </c>
      <c r="M11490" s="6">
        <v>7</v>
      </c>
      <c r="N11490" s="6" t="e">
        <f>VLOOKUP(A11490,web_archive!D:AB,18,FALSE)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15618</v>
      </c>
      <c r="V11490" s="6" t="s">
        <v>13898</v>
      </c>
      <c r="W11490" s="6" t="s">
        <v>35690</v>
      </c>
      <c r="X11490" s="6" t="s">
        <v>35691</v>
      </c>
      <c r="Y11490" s="6" t="s">
        <v>35692</v>
      </c>
      <c r="Z11490" s="6" t="s">
        <v>35693</v>
      </c>
      <c r="AA11490" s="6" t="s">
        <v>35694</v>
      </c>
      <c r="AB11490" s="6" t="s">
        <v>35695</v>
      </c>
      <c r="AC11490" s="6" t="s">
        <v>12299</v>
      </c>
      <c r="AD11490" s="6" t="s">
        <v>12299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35696</v>
      </c>
      <c r="C11491" s="6" t="s">
        <v>35697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12295</v>
      </c>
      <c r="M11491" s="6">
        <v>63</v>
      </c>
      <c r="N11491" s="6" t="e">
        <f>VLOOKUP(A11491,web_archive!D:AB,18,FALSE)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35576</v>
      </c>
      <c r="V11491" s="6" t="s">
        <v>13458</v>
      </c>
      <c r="W11491" s="6" t="s">
        <v>32755</v>
      </c>
      <c r="X11491" s="6" t="s">
        <v>13456</v>
      </c>
      <c r="Y11491" s="6" t="s">
        <v>32755</v>
      </c>
      <c r="Z11491" s="6" t="s">
        <v>12822</v>
      </c>
      <c r="AA11491" s="6" t="s">
        <v>32755</v>
      </c>
      <c r="AB11491" s="6" t="s">
        <v>12824</v>
      </c>
      <c r="AC11491" s="6" t="s">
        <v>35698</v>
      </c>
      <c r="AD11491" s="6" t="s">
        <v>12567</v>
      </c>
      <c r="AE11491" s="6" t="s">
        <v>35699</v>
      </c>
      <c r="AF11491" s="6" t="s">
        <v>12560</v>
      </c>
      <c r="AG11491" s="6" t="s">
        <v>35699</v>
      </c>
      <c r="AH11491" s="6" t="s">
        <v>12652</v>
      </c>
      <c r="AI11491" s="6" t="s">
        <v>35699</v>
      </c>
      <c r="AJ11491" s="6" t="s">
        <v>13594</v>
      </c>
      <c r="AK11491" s="6" t="s">
        <v>35700</v>
      </c>
      <c r="AL11491" s="6" t="s">
        <v>12299</v>
      </c>
      <c r="AM11491" s="6" t="s">
        <v>12299</v>
      </c>
      <c r="AN11491" s="6"/>
    </row>
    <row r="11492" spans="1:40" x14ac:dyDescent="0.3">
      <c r="A11492" s="6">
        <v>28380</v>
      </c>
      <c r="B11492" s="6" t="s">
        <v>35701</v>
      </c>
      <c r="C11492" s="6" t="s">
        <v>35702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13892</v>
      </c>
      <c r="M11492" s="6">
        <v>7</v>
      </c>
      <c r="N11492" s="6" t="e">
        <f>VLOOKUP(A11492,web_archive!D:AB,18,FALSE)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12679</v>
      </c>
      <c r="V11492" s="6" t="s">
        <v>35703</v>
      </c>
      <c r="W11492" s="6" t="s">
        <v>35704</v>
      </c>
      <c r="X11492" s="6" t="s">
        <v>35705</v>
      </c>
      <c r="Y11492" s="6" t="s">
        <v>12299</v>
      </c>
      <c r="Z11492" s="6" t="s">
        <v>12299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35706</v>
      </c>
      <c r="C11493" s="6" t="s">
        <v>35707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13892</v>
      </c>
      <c r="M11493" s="6">
        <v>7</v>
      </c>
      <c r="N11493" s="6" t="e">
        <f>VLOOKUP(A11493,web_archive!D:AB,18,FALSE)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13447</v>
      </c>
      <c r="V11493" s="6" t="s">
        <v>35703</v>
      </c>
      <c r="W11493" s="6" t="s">
        <v>35708</v>
      </c>
      <c r="X11493" s="6" t="s">
        <v>35709</v>
      </c>
      <c r="Y11493" s="6" t="s">
        <v>12299</v>
      </c>
      <c r="Z11493" s="6" t="s">
        <v>12299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35710</v>
      </c>
      <c r="C11494" s="6" t="s">
        <v>35711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13892</v>
      </c>
      <c r="M11494" s="6">
        <v>7</v>
      </c>
      <c r="N11494" s="6" t="e">
        <f>VLOOKUP(A11494,web_archive!D:AB,18,FALSE)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14525</v>
      </c>
      <c r="V11494" s="6" t="s">
        <v>18847</v>
      </c>
      <c r="W11494" s="6" t="s">
        <v>35712</v>
      </c>
      <c r="X11494" s="6" t="s">
        <v>35613</v>
      </c>
      <c r="Y11494" s="6" t="s">
        <v>12299</v>
      </c>
      <c r="Z11494" s="6" t="s">
        <v>12299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35713</v>
      </c>
      <c r="C11495" s="6" t="s">
        <v>35714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12295</v>
      </c>
      <c r="M11495" s="6">
        <v>63</v>
      </c>
      <c r="N11495" s="6" t="e">
        <f>VLOOKUP(A11495,web_archive!D:AB,18,FALSE)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13056</v>
      </c>
      <c r="V11495" s="6" t="s">
        <v>14842</v>
      </c>
      <c r="W11495" s="6" t="s">
        <v>15879</v>
      </c>
      <c r="X11495" s="6" t="s">
        <v>14137</v>
      </c>
      <c r="Y11495" s="6" t="s">
        <v>35715</v>
      </c>
      <c r="Z11495" s="6" t="s">
        <v>28681</v>
      </c>
      <c r="AA11495" s="6" t="s">
        <v>35716</v>
      </c>
      <c r="AB11495" s="6" t="s">
        <v>35717</v>
      </c>
      <c r="AC11495" s="6" t="s">
        <v>35718</v>
      </c>
      <c r="AD11495" s="6" t="s">
        <v>14171</v>
      </c>
      <c r="AE11495" s="6" t="s">
        <v>35719</v>
      </c>
      <c r="AF11495" s="6" t="s">
        <v>12299</v>
      </c>
      <c r="AG11495" s="6" t="s">
        <v>12299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35720</v>
      </c>
      <c r="C11496" s="6" t="s">
        <v>35721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12295</v>
      </c>
      <c r="M11496" s="6">
        <v>63</v>
      </c>
      <c r="N11496" s="6" t="e">
        <f>VLOOKUP(A11496,web_archive!D:AB,18,FALSE)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35722</v>
      </c>
      <c r="V11496" s="6" t="s">
        <v>35723</v>
      </c>
      <c r="W11496" s="6" t="s">
        <v>35724</v>
      </c>
      <c r="X11496" s="6">
        <v>200</v>
      </c>
      <c r="Y11496" s="6">
        <v>5000</v>
      </c>
      <c r="Z11496" s="6" t="s">
        <v>35725</v>
      </c>
      <c r="AA11496" s="6" t="s">
        <v>14423</v>
      </c>
      <c r="AB11496" s="6" t="s">
        <v>12299</v>
      </c>
      <c r="AC11496" s="6" t="s">
        <v>12299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35726</v>
      </c>
      <c r="C11497" s="6" t="s">
        <v>35727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12295</v>
      </c>
      <c r="M11497" s="6">
        <v>63</v>
      </c>
      <c r="N11497" s="6" t="e">
        <f>VLOOKUP(A11497,web_archive!D:AB,18,FALSE)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35722</v>
      </c>
      <c r="V11497" s="6" t="s">
        <v>35728</v>
      </c>
      <c r="W11497" s="6" t="s">
        <v>35724</v>
      </c>
      <c r="X11497" s="6">
        <v>200</v>
      </c>
      <c r="Y11497" s="6">
        <v>5000</v>
      </c>
      <c r="Z11497" s="6" t="s">
        <v>14049</v>
      </c>
      <c r="AA11497" s="6" t="s">
        <v>14423</v>
      </c>
      <c r="AB11497" s="6" t="s">
        <v>12299</v>
      </c>
      <c r="AC11497" s="6" t="s">
        <v>12299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35729</v>
      </c>
      <c r="C11498" s="6" t="s">
        <v>35730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12295</v>
      </c>
      <c r="M11498" s="6">
        <v>63</v>
      </c>
      <c r="N11498" s="6" t="e">
        <f>VLOOKUP(A11498,web_archive!D:AB,18,FALSE)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12858</v>
      </c>
      <c r="V11498" s="6" t="s">
        <v>12582</v>
      </c>
      <c r="W11498" s="6" t="s">
        <v>13256</v>
      </c>
      <c r="X11498" s="6" t="s">
        <v>14450</v>
      </c>
      <c r="Y11498" s="6" t="s">
        <v>35731</v>
      </c>
      <c r="Z11498" s="6" t="s">
        <v>35732</v>
      </c>
      <c r="AA11498" s="6" t="s">
        <v>35733</v>
      </c>
      <c r="AB11498" s="6" t="s">
        <v>35734</v>
      </c>
      <c r="AC11498" s="6" t="s">
        <v>35735</v>
      </c>
      <c r="AD11498" s="6" t="s">
        <v>35736</v>
      </c>
      <c r="AE11498" s="6" t="s">
        <v>35737</v>
      </c>
      <c r="AF11498" s="6" t="s">
        <v>35738</v>
      </c>
      <c r="AG11498" s="6" t="s">
        <v>12299</v>
      </c>
      <c r="AH11498" s="6" t="s">
        <v>12299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35739</v>
      </c>
      <c r="C11499" s="6" t="s">
        <v>35740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12295</v>
      </c>
      <c r="M11499" s="6">
        <v>63</v>
      </c>
      <c r="N11499" s="6" t="e">
        <f>VLOOKUP(A11499,web_archive!D:AB,18,FALSE)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12858</v>
      </c>
      <c r="V11499" s="6" t="s">
        <v>12711</v>
      </c>
      <c r="W11499" s="6" t="s">
        <v>13256</v>
      </c>
      <c r="X11499" s="6" t="s">
        <v>14450</v>
      </c>
      <c r="Y11499" s="6" t="s">
        <v>14229</v>
      </c>
      <c r="Z11499" s="6" t="s">
        <v>35741</v>
      </c>
      <c r="AA11499" s="6" t="s">
        <v>14230</v>
      </c>
      <c r="AB11499" s="6" t="s">
        <v>35741</v>
      </c>
      <c r="AC11499" s="6" t="s">
        <v>14334</v>
      </c>
      <c r="AD11499" s="6" t="s">
        <v>35741</v>
      </c>
      <c r="AE11499" s="6" t="s">
        <v>15923</v>
      </c>
      <c r="AF11499" s="6" t="s">
        <v>35742</v>
      </c>
      <c r="AG11499" s="6" t="s">
        <v>15923</v>
      </c>
      <c r="AH11499" s="6" t="s">
        <v>35743</v>
      </c>
      <c r="AI11499" s="6" t="s">
        <v>35744</v>
      </c>
      <c r="AJ11499" s="6" t="s">
        <v>35736</v>
      </c>
      <c r="AK11499" s="6" t="s">
        <v>35737</v>
      </c>
      <c r="AL11499" s="6" t="s">
        <v>35738</v>
      </c>
      <c r="AM11499" s="6" t="s">
        <v>12299</v>
      </c>
      <c r="AN11499" s="6" t="s">
        <v>12299</v>
      </c>
    </row>
    <row r="11500" spans="1:40" x14ac:dyDescent="0.3">
      <c r="A11500" s="6">
        <v>28413</v>
      </c>
      <c r="B11500" s="6" t="s">
        <v>35745</v>
      </c>
      <c r="C11500" s="6" t="s">
        <v>35746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13892</v>
      </c>
      <c r="M11500" s="6">
        <v>63</v>
      </c>
      <c r="N11500" s="6" t="e">
        <f>VLOOKUP(A11500,web_archive!D:AB,18,FALSE)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12660</v>
      </c>
      <c r="V11500" s="6" t="s">
        <v>12368</v>
      </c>
      <c r="W11500" s="6" t="s">
        <v>12299</v>
      </c>
      <c r="X11500" s="6" t="s">
        <v>12299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35747</v>
      </c>
      <c r="C11501" s="6" t="s">
        <v>35748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13892</v>
      </c>
      <c r="M11501" s="6">
        <v>63</v>
      </c>
      <c r="N11501" s="6" t="e">
        <f>VLOOKUP(A11501,web_archive!D:AB,18,FALSE)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12660</v>
      </c>
      <c r="V11501" s="6" t="s">
        <v>12600</v>
      </c>
      <c r="W11501" s="6" t="s">
        <v>12299</v>
      </c>
      <c r="X11501" s="6" t="s">
        <v>12299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35749</v>
      </c>
      <c r="C11502" s="6" t="s">
        <v>35750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13892</v>
      </c>
      <c r="M11502" s="6">
        <v>63</v>
      </c>
      <c r="N11502" s="6" t="e">
        <f>VLOOKUP(A11502,web_archive!D:AB,18,FALSE)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12660</v>
      </c>
      <c r="V11502" s="6" t="s">
        <v>12404</v>
      </c>
      <c r="W11502" s="6" t="s">
        <v>12299</v>
      </c>
      <c r="X11502" s="6" t="s">
        <v>12299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35751</v>
      </c>
      <c r="C11503" s="6" t="s">
        <v>35752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13892</v>
      </c>
      <c r="M11503" s="6">
        <v>63</v>
      </c>
      <c r="N11503" s="6" t="e">
        <f>VLOOKUP(A11503,web_archive!D:AB,18,FALSE)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12542</v>
      </c>
      <c r="V11503" s="6" t="s">
        <v>12368</v>
      </c>
      <c r="W11503" s="6" t="s">
        <v>12299</v>
      </c>
      <c r="X11503" s="6" t="s">
        <v>12299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35753</v>
      </c>
      <c r="C11504" s="6" t="s">
        <v>35754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13892</v>
      </c>
      <c r="M11504" s="6">
        <v>63</v>
      </c>
      <c r="N11504" s="6" t="e">
        <f>VLOOKUP(A11504,web_archive!D:AB,18,FALSE)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12542</v>
      </c>
      <c r="V11504" s="6" t="s">
        <v>12600</v>
      </c>
      <c r="W11504" s="6" t="s">
        <v>12299</v>
      </c>
      <c r="X11504" s="6" t="s">
        <v>12299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35755</v>
      </c>
      <c r="C11505" s="6" t="s">
        <v>35756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13892</v>
      </c>
      <c r="M11505" s="6">
        <v>63</v>
      </c>
      <c r="N11505" s="6" t="e">
        <f>VLOOKUP(A11505,web_archive!D:AB,18,FALSE)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12542</v>
      </c>
      <c r="V11505" s="6" t="s">
        <v>12404</v>
      </c>
      <c r="W11505" s="6" t="s">
        <v>12299</v>
      </c>
      <c r="X11505" s="6" t="s">
        <v>12299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35757</v>
      </c>
      <c r="C11506" s="6" t="s">
        <v>35758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13892</v>
      </c>
      <c r="M11506" s="6">
        <v>63</v>
      </c>
      <c r="N11506" s="6" t="e">
        <f>VLOOKUP(A11506,web_archive!D:AB,18,FALSE)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12858</v>
      </c>
      <c r="V11506" s="6" t="s">
        <v>12368</v>
      </c>
      <c r="W11506" s="6" t="s">
        <v>12299</v>
      </c>
      <c r="X11506" s="6" t="s">
        <v>12299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35759</v>
      </c>
      <c r="C11507" s="6" t="s">
        <v>35760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13892</v>
      </c>
      <c r="M11507" s="6">
        <v>63</v>
      </c>
      <c r="N11507" s="6" t="e">
        <f>VLOOKUP(A11507,web_archive!D:AB,18,FALSE)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12858</v>
      </c>
      <c r="V11507" s="6" t="s">
        <v>12600</v>
      </c>
      <c r="W11507" s="6" t="s">
        <v>12299</v>
      </c>
      <c r="X11507" s="6" t="s">
        <v>12299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35761</v>
      </c>
      <c r="C11508" s="6" t="s">
        <v>35762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13892</v>
      </c>
      <c r="M11508" s="6">
        <v>63</v>
      </c>
      <c r="N11508" s="6" t="e">
        <f>VLOOKUP(A11508,web_archive!D:AB,18,FALSE)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12858</v>
      </c>
      <c r="V11508" s="6" t="s">
        <v>12404</v>
      </c>
      <c r="W11508" s="6" t="s">
        <v>12299</v>
      </c>
      <c r="X11508" s="6" t="s">
        <v>12299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35763</v>
      </c>
      <c r="C11509" s="6" t="s">
        <v>35764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13892</v>
      </c>
      <c r="M11509" s="6">
        <v>63</v>
      </c>
      <c r="N11509" s="6" t="e">
        <f>VLOOKUP(A11509,web_archive!D:AB,18,FALSE)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18845</v>
      </c>
      <c r="V11509" s="6" t="s">
        <v>13951</v>
      </c>
      <c r="W11509" s="6" t="s">
        <v>35528</v>
      </c>
      <c r="X11509" s="6" t="s">
        <v>13951</v>
      </c>
      <c r="Y11509" s="6" t="s">
        <v>35765</v>
      </c>
      <c r="Z11509" s="6" t="s">
        <v>12299</v>
      </c>
      <c r="AA11509" s="6" t="s">
        <v>12299</v>
      </c>
      <c r="AB11509" s="6"/>
      <c r="AC11509" s="6"/>
    </row>
    <row r="11510" spans="1:29" x14ac:dyDescent="0.3">
      <c r="A11510" s="6">
        <v>28423</v>
      </c>
      <c r="B11510" s="6" t="s">
        <v>35766</v>
      </c>
      <c r="C11510" s="6" t="s">
        <v>35767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13892</v>
      </c>
      <c r="M11510" s="6">
        <v>63</v>
      </c>
      <c r="N11510" s="6" t="e">
        <f>VLOOKUP(A11510,web_archive!D:AB,18,FALSE)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14279</v>
      </c>
      <c r="V11510" s="6" t="s">
        <v>35708</v>
      </c>
      <c r="W11510" s="6" t="s">
        <v>35768</v>
      </c>
      <c r="X11510" s="6" t="s">
        <v>35708</v>
      </c>
      <c r="Y11510" s="6" t="s">
        <v>13949</v>
      </c>
      <c r="Z11510" s="6" t="s">
        <v>35769</v>
      </c>
      <c r="AA11510" s="6" t="s">
        <v>12489</v>
      </c>
      <c r="AB11510" s="6" t="s">
        <v>12299</v>
      </c>
      <c r="AC11510" s="6" t="s">
        <v>12299</v>
      </c>
    </row>
    <row r="11511" spans="1:29" x14ac:dyDescent="0.3">
      <c r="A11511" s="6">
        <v>28424</v>
      </c>
      <c r="B11511" s="6" t="s">
        <v>35770</v>
      </c>
      <c r="C11511" s="6" t="s">
        <v>35771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13892</v>
      </c>
      <c r="M11511" s="6">
        <v>63</v>
      </c>
      <c r="N11511" s="6" t="e">
        <f>VLOOKUP(A11511,web_archive!D:AB,18,FALSE)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18845</v>
      </c>
      <c r="V11511" s="6" t="s">
        <v>13977</v>
      </c>
      <c r="W11511" s="6" t="s">
        <v>35528</v>
      </c>
      <c r="X11511" s="6" t="s">
        <v>13977</v>
      </c>
      <c r="Y11511" s="6" t="s">
        <v>35772</v>
      </c>
      <c r="Z11511" s="6" t="s">
        <v>12299</v>
      </c>
      <c r="AA11511" s="6" t="s">
        <v>12299</v>
      </c>
      <c r="AB11511" s="6"/>
      <c r="AC11511" s="6"/>
    </row>
    <row r="11512" spans="1:29" x14ac:dyDescent="0.3">
      <c r="A11512" s="6">
        <v>28443</v>
      </c>
      <c r="B11512" s="6" t="s">
        <v>35773</v>
      </c>
      <c r="C11512" s="6" t="s">
        <v>35774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12295</v>
      </c>
      <c r="M11512" s="6">
        <v>63</v>
      </c>
      <c r="N11512" s="6" t="e">
        <f>VLOOKUP(A11512,web_archive!D:AB,18,FALSE)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12674</v>
      </c>
      <c r="V11512" s="6" t="s">
        <v>12675</v>
      </c>
      <c r="W11512" s="6" t="s">
        <v>12600</v>
      </c>
      <c r="X11512" s="6" t="s">
        <v>12299</v>
      </c>
      <c r="Y11512" s="6" t="s">
        <v>12299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35775</v>
      </c>
      <c r="C11513" s="6" t="s">
        <v>35776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12295</v>
      </c>
      <c r="M11513" s="6">
        <v>63</v>
      </c>
      <c r="N11513" s="6" t="e">
        <f>VLOOKUP(A11513,web_archive!D:AB,18,FALSE)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12691</v>
      </c>
      <c r="V11513" s="6" t="s">
        <v>12368</v>
      </c>
      <c r="W11513" s="6" t="s">
        <v>12299</v>
      </c>
      <c r="X11513" s="6" t="s">
        <v>12299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35777</v>
      </c>
      <c r="C11514" s="6" t="s">
        <v>35778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12295</v>
      </c>
      <c r="M11514" s="6">
        <v>63</v>
      </c>
      <c r="N11514" s="6" t="e">
        <f>VLOOKUP(A11514,web_archive!D:AB,18,FALSE)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12674</v>
      </c>
      <c r="V11514" s="6" t="s">
        <v>12675</v>
      </c>
      <c r="W11514" s="6" t="s">
        <v>12404</v>
      </c>
      <c r="X11514" s="6" t="s">
        <v>12299</v>
      </c>
      <c r="Y11514" s="6" t="s">
        <v>12299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35779</v>
      </c>
      <c r="C11515" s="6" t="s">
        <v>35780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12295</v>
      </c>
      <c r="M11515" s="6">
        <v>63</v>
      </c>
      <c r="N11515" s="6" t="e">
        <f>VLOOKUP(A11515,web_archive!D:AB,18,FALSE)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12691</v>
      </c>
      <c r="V11515" s="6" t="s">
        <v>12600</v>
      </c>
      <c r="W11515" s="6" t="s">
        <v>12299</v>
      </c>
      <c r="X11515" s="6" t="s">
        <v>12299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35781</v>
      </c>
      <c r="C11516" s="6" t="s">
        <v>35782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12295</v>
      </c>
      <c r="M11516" s="6">
        <v>63</v>
      </c>
      <c r="N11516" s="6" t="e">
        <f>VLOOKUP(A11516,web_archive!D:AB,18,FALSE)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12674</v>
      </c>
      <c r="V11516" s="6" t="s">
        <v>12675</v>
      </c>
      <c r="W11516" s="6" t="s">
        <v>12451</v>
      </c>
      <c r="X11516" s="6" t="s">
        <v>12299</v>
      </c>
      <c r="Y11516" s="6" t="s">
        <v>12299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35783</v>
      </c>
      <c r="C11517" s="6" t="s">
        <v>35784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12295</v>
      </c>
      <c r="M11517" s="6">
        <v>63</v>
      </c>
      <c r="N11517" s="6" t="e">
        <f>VLOOKUP(A11517,web_archive!D:AB,18,FALSE)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12691</v>
      </c>
      <c r="V11517" s="6" t="s">
        <v>12404</v>
      </c>
      <c r="W11517" s="6" t="s">
        <v>12299</v>
      </c>
      <c r="X11517" s="6" t="s">
        <v>12299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35785</v>
      </c>
      <c r="C11518" s="6" t="s">
        <v>35786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12295</v>
      </c>
      <c r="M11518" s="6">
        <v>63</v>
      </c>
      <c r="N11518" s="6" t="e">
        <f>VLOOKUP(A11518,web_archive!D:AB,18,FALSE)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12674</v>
      </c>
      <c r="V11518" s="6" t="s">
        <v>12675</v>
      </c>
      <c r="W11518" s="6" t="s">
        <v>12491</v>
      </c>
      <c r="X11518" s="6" t="s">
        <v>12299</v>
      </c>
      <c r="Y11518" s="6" t="s">
        <v>12299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35787</v>
      </c>
      <c r="C11519" s="6" t="s">
        <v>35788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12295</v>
      </c>
      <c r="M11519" s="6">
        <v>63</v>
      </c>
      <c r="N11519" s="6" t="e">
        <f>VLOOKUP(A11519,web_archive!D:AB,18,FALSE)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12691</v>
      </c>
      <c r="V11519" s="6" t="s">
        <v>12451</v>
      </c>
      <c r="W11519" s="6" t="s">
        <v>12299</v>
      </c>
      <c r="X11519" s="6" t="s">
        <v>12299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35789</v>
      </c>
      <c r="C11520" s="6" t="s">
        <v>35790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12295</v>
      </c>
      <c r="M11520" s="6">
        <v>63</v>
      </c>
      <c r="N11520" s="6" t="e">
        <f>VLOOKUP(A11520,web_archive!D:AB,18,FALSE)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12674</v>
      </c>
      <c r="V11520" s="6" t="s">
        <v>12675</v>
      </c>
      <c r="W11520" s="6" t="s">
        <v>35791</v>
      </c>
      <c r="X11520" s="6" t="s">
        <v>12368</v>
      </c>
      <c r="Y11520" s="6" t="s">
        <v>12299</v>
      </c>
      <c r="Z11520" s="6" t="s">
        <v>12299</v>
      </c>
      <c r="AA11520" s="6"/>
      <c r="AB11520" s="6"/>
      <c r="AC11520" s="6"/>
    </row>
    <row r="11521" spans="1:25" x14ac:dyDescent="0.3">
      <c r="A11521" s="6">
        <v>28452</v>
      </c>
      <c r="B11521" s="6" t="s">
        <v>35792</v>
      </c>
      <c r="C11521" s="6" t="s">
        <v>35793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12295</v>
      </c>
      <c r="M11521" s="6">
        <v>63</v>
      </c>
      <c r="N11521" s="6" t="e">
        <f>VLOOKUP(A11521,web_archive!D:AB,18,FALSE)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12691</v>
      </c>
      <c r="V11521" s="6" t="s">
        <v>19073</v>
      </c>
      <c r="W11521" s="6" t="s">
        <v>12368</v>
      </c>
      <c r="X11521" s="6" t="s">
        <v>12299</v>
      </c>
      <c r="Y11521" s="6" t="s">
        <v>12299</v>
      </c>
    </row>
    <row r="11522" spans="1:25" x14ac:dyDescent="0.3">
      <c r="A11522" s="6">
        <v>28453</v>
      </c>
      <c r="B11522" s="6" t="s">
        <v>35794</v>
      </c>
      <c r="C11522" s="6" t="s">
        <v>35795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12295</v>
      </c>
      <c r="M11522" s="6">
        <v>63</v>
      </c>
      <c r="N11522" s="6" t="e">
        <f>VLOOKUP(A11522,web_archive!D:AB,18,FALSE)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13512</v>
      </c>
      <c r="V11522" s="6" t="s">
        <v>12600</v>
      </c>
      <c r="W11522" s="6" t="s">
        <v>12299</v>
      </c>
      <c r="X11522" s="6" t="s">
        <v>12299</v>
      </c>
      <c r="Y11522" s="6"/>
    </row>
    <row r="11523" spans="1:25" x14ac:dyDescent="0.3">
      <c r="A11523" s="6">
        <v>28454</v>
      </c>
      <c r="B11523" s="6" t="s">
        <v>35796</v>
      </c>
      <c r="C11523" s="6" t="s">
        <v>35797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12295</v>
      </c>
      <c r="M11523" s="6">
        <v>63</v>
      </c>
      <c r="N11523" s="6" t="e">
        <f>VLOOKUP(A11523,web_archive!D:AB,18,FALSE)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12542</v>
      </c>
      <c r="V11523" s="6" t="s">
        <v>12368</v>
      </c>
      <c r="W11523" s="6" t="s">
        <v>12299</v>
      </c>
      <c r="X11523" s="6" t="s">
        <v>12299</v>
      </c>
      <c r="Y11523" s="6"/>
    </row>
    <row r="11524" spans="1:25" x14ac:dyDescent="0.3">
      <c r="A11524" s="6">
        <v>28455</v>
      </c>
      <c r="B11524" s="6" t="s">
        <v>35798</v>
      </c>
      <c r="C11524" s="6" t="s">
        <v>35799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12295</v>
      </c>
      <c r="M11524" s="6">
        <v>63</v>
      </c>
      <c r="N11524" s="6" t="e">
        <f>VLOOKUP(A11524,web_archive!D:AB,18,FALSE)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13512</v>
      </c>
      <c r="V11524" s="6" t="s">
        <v>12404</v>
      </c>
      <c r="W11524" s="6" t="s">
        <v>12299</v>
      </c>
      <c r="X11524" s="6" t="s">
        <v>12299</v>
      </c>
      <c r="Y11524" s="6"/>
    </row>
    <row r="11525" spans="1:25" x14ac:dyDescent="0.3">
      <c r="A11525" s="6">
        <v>28456</v>
      </c>
      <c r="B11525" s="6" t="s">
        <v>35800</v>
      </c>
      <c r="C11525" s="6" t="s">
        <v>35801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12295</v>
      </c>
      <c r="M11525" s="6">
        <v>63</v>
      </c>
      <c r="N11525" s="6" t="e">
        <f>VLOOKUP(A11525,web_archive!D:AB,18,FALSE)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12542</v>
      </c>
      <c r="V11525" s="6" t="s">
        <v>12600</v>
      </c>
      <c r="W11525" s="6" t="s">
        <v>12299</v>
      </c>
      <c r="X11525" s="6" t="s">
        <v>12299</v>
      </c>
      <c r="Y11525" s="6"/>
    </row>
    <row r="11526" spans="1:25" x14ac:dyDescent="0.3">
      <c r="A11526" s="6">
        <v>28457</v>
      </c>
      <c r="B11526" s="6" t="s">
        <v>35802</v>
      </c>
      <c r="C11526" s="6" t="s">
        <v>35803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12295</v>
      </c>
      <c r="M11526" s="6">
        <v>63</v>
      </c>
      <c r="N11526" s="6" t="e">
        <f>VLOOKUP(A11526,web_archive!D:AB,18,FALSE)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13512</v>
      </c>
      <c r="V11526" s="6" t="s">
        <v>12451</v>
      </c>
      <c r="W11526" s="6" t="s">
        <v>12299</v>
      </c>
      <c r="X11526" s="6" t="s">
        <v>12299</v>
      </c>
      <c r="Y11526" s="6"/>
    </row>
    <row r="11527" spans="1:25" x14ac:dyDescent="0.3">
      <c r="A11527" s="6">
        <v>28458</v>
      </c>
      <c r="B11527" s="6" t="s">
        <v>35804</v>
      </c>
      <c r="C11527" s="6" t="s">
        <v>35805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12295</v>
      </c>
      <c r="M11527" s="6">
        <v>63</v>
      </c>
      <c r="N11527" s="6" t="e">
        <f>VLOOKUP(A11527,web_archive!D:AB,18,FALSE)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12542</v>
      </c>
      <c r="V11527" s="6" t="s">
        <v>12404</v>
      </c>
      <c r="W11527" s="6" t="s">
        <v>12299</v>
      </c>
      <c r="X11527" s="6" t="s">
        <v>12299</v>
      </c>
      <c r="Y11527" s="6"/>
    </row>
    <row r="11528" spans="1:25" x14ac:dyDescent="0.3">
      <c r="A11528" s="6">
        <v>28459</v>
      </c>
      <c r="B11528" s="6" t="s">
        <v>35806</v>
      </c>
      <c r="C11528" s="6" t="s">
        <v>35807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12295</v>
      </c>
      <c r="M11528" s="6">
        <v>63</v>
      </c>
      <c r="N11528" s="6" t="e">
        <f>VLOOKUP(A11528,web_archive!D:AB,18,FALSE)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13512</v>
      </c>
      <c r="V11528" s="6" t="s">
        <v>12491</v>
      </c>
      <c r="W11528" s="6" t="s">
        <v>12299</v>
      </c>
      <c r="X11528" s="6" t="s">
        <v>12299</v>
      </c>
      <c r="Y11528" s="6"/>
    </row>
    <row r="11529" spans="1:25" x14ac:dyDescent="0.3">
      <c r="A11529" s="6">
        <v>28460</v>
      </c>
      <c r="B11529" s="6" t="s">
        <v>35808</v>
      </c>
      <c r="C11529" s="6" t="s">
        <v>35809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12295</v>
      </c>
      <c r="M11529" s="6">
        <v>63</v>
      </c>
      <c r="N11529" s="6" t="e">
        <f>VLOOKUP(A11529,web_archive!D:AB,18,FALSE)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12542</v>
      </c>
      <c r="V11529" s="6" t="s">
        <v>12451</v>
      </c>
      <c r="W11529" s="6" t="s">
        <v>12299</v>
      </c>
      <c r="X11529" s="6" t="s">
        <v>12299</v>
      </c>
      <c r="Y11529" s="6"/>
    </row>
    <row r="11530" spans="1:25" x14ac:dyDescent="0.3">
      <c r="A11530" s="6">
        <v>28461</v>
      </c>
      <c r="B11530" s="6" t="s">
        <v>35810</v>
      </c>
      <c r="C11530" s="6" t="s">
        <v>35811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12295</v>
      </c>
      <c r="M11530" s="6">
        <v>63</v>
      </c>
      <c r="N11530" s="6" t="e">
        <f>VLOOKUP(A11530,web_archive!D:AB,18,FALSE)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13512</v>
      </c>
      <c r="V11530" s="6" t="s">
        <v>35791</v>
      </c>
      <c r="W11530" s="6" t="s">
        <v>12368</v>
      </c>
      <c r="X11530" s="6" t="s">
        <v>12299</v>
      </c>
      <c r="Y11530" s="6" t="s">
        <v>12299</v>
      </c>
    </row>
    <row r="11531" spans="1:25" x14ac:dyDescent="0.3">
      <c r="A11531" s="6">
        <v>28462</v>
      </c>
      <c r="B11531" s="6" t="s">
        <v>35812</v>
      </c>
      <c r="C11531" s="6" t="s">
        <v>35813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12295</v>
      </c>
      <c r="M11531" s="6">
        <v>63</v>
      </c>
      <c r="N11531" s="6" t="e">
        <f>VLOOKUP(A11531,web_archive!D:AB,18,FALSE)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12542</v>
      </c>
      <c r="V11531" s="6" t="s">
        <v>19073</v>
      </c>
      <c r="W11531" s="6" t="s">
        <v>12368</v>
      </c>
      <c r="X11531" s="6" t="s">
        <v>12299</v>
      </c>
      <c r="Y11531" s="6" t="s">
        <v>12299</v>
      </c>
    </row>
    <row r="11532" spans="1:25" x14ac:dyDescent="0.3">
      <c r="A11532" s="6">
        <v>28463</v>
      </c>
      <c r="B11532" s="6" t="s">
        <v>35814</v>
      </c>
      <c r="C11532" s="6" t="s">
        <v>35815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12295</v>
      </c>
      <c r="M11532" s="6">
        <v>63</v>
      </c>
      <c r="N11532" s="6" t="e">
        <f>VLOOKUP(A11532,web_archive!D:AB,18,FALSE)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13909</v>
      </c>
      <c r="V11532" s="6" t="s">
        <v>12368</v>
      </c>
      <c r="W11532" s="6" t="s">
        <v>12299</v>
      </c>
      <c r="X11532" s="6" t="s">
        <v>12299</v>
      </c>
      <c r="Y11532" s="6"/>
    </row>
    <row r="11533" spans="1:25" x14ac:dyDescent="0.3">
      <c r="A11533" s="6">
        <v>28464</v>
      </c>
      <c r="B11533" s="6" t="s">
        <v>35816</v>
      </c>
      <c r="C11533" s="6" t="s">
        <v>35817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12295</v>
      </c>
      <c r="M11533" s="6">
        <v>63</v>
      </c>
      <c r="N11533" s="6" t="e">
        <f>VLOOKUP(A11533,web_archive!D:AB,18,FALSE)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12858</v>
      </c>
      <c r="V11533" s="6" t="s">
        <v>12368</v>
      </c>
      <c r="W11533" s="6" t="s">
        <v>12299</v>
      </c>
      <c r="X11533" s="6" t="s">
        <v>12299</v>
      </c>
      <c r="Y11533" s="6"/>
    </row>
    <row r="11534" spans="1:25" x14ac:dyDescent="0.3">
      <c r="A11534" s="6">
        <v>28465</v>
      </c>
      <c r="B11534" s="6" t="s">
        <v>35818</v>
      </c>
      <c r="C11534" s="6" t="s">
        <v>35819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12295</v>
      </c>
      <c r="M11534" s="6">
        <v>63</v>
      </c>
      <c r="N11534" s="6" t="e">
        <f>VLOOKUP(A11534,web_archive!D:AB,18,FALSE)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13909</v>
      </c>
      <c r="V11534" s="6" t="s">
        <v>12600</v>
      </c>
      <c r="W11534" s="6" t="s">
        <v>12299</v>
      </c>
      <c r="X11534" s="6" t="s">
        <v>12299</v>
      </c>
      <c r="Y11534" s="6"/>
    </row>
    <row r="11535" spans="1:25" x14ac:dyDescent="0.3">
      <c r="A11535" s="6">
        <v>28466</v>
      </c>
      <c r="B11535" s="6" t="s">
        <v>35820</v>
      </c>
      <c r="C11535" s="6" t="s">
        <v>35821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12295</v>
      </c>
      <c r="M11535" s="6">
        <v>63</v>
      </c>
      <c r="N11535" s="6" t="e">
        <f>VLOOKUP(A11535,web_archive!D:AB,18,FALSE)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12858</v>
      </c>
      <c r="V11535" s="6" t="s">
        <v>12600</v>
      </c>
      <c r="W11535" s="6" t="s">
        <v>12299</v>
      </c>
      <c r="X11535" s="6" t="s">
        <v>12299</v>
      </c>
      <c r="Y11535" s="6"/>
    </row>
    <row r="11536" spans="1:25" x14ac:dyDescent="0.3">
      <c r="A11536" s="6">
        <v>28467</v>
      </c>
      <c r="B11536" s="6" t="s">
        <v>35822</v>
      </c>
      <c r="C11536" s="6" t="s">
        <v>35823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12295</v>
      </c>
      <c r="M11536" s="6">
        <v>63</v>
      </c>
      <c r="N11536" s="6" t="e">
        <f>VLOOKUP(A11536,web_archive!D:AB,18,FALSE)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13909</v>
      </c>
      <c r="V11536" s="6" t="s">
        <v>12404</v>
      </c>
      <c r="W11536" s="6" t="s">
        <v>12299</v>
      </c>
      <c r="X11536" s="6" t="s">
        <v>12299</v>
      </c>
      <c r="Y11536" s="6"/>
    </row>
    <row r="11537" spans="1:33" x14ac:dyDescent="0.3">
      <c r="A11537" s="6">
        <v>28468</v>
      </c>
      <c r="B11537" s="6" t="s">
        <v>35824</v>
      </c>
      <c r="C11537" s="6" t="s">
        <v>35825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12295</v>
      </c>
      <c r="M11537" s="6">
        <v>63</v>
      </c>
      <c r="N11537" s="6" t="e">
        <f>VLOOKUP(A11537,web_archive!D:AB,18,FALSE)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12858</v>
      </c>
      <c r="V11537" s="6" t="s">
        <v>12404</v>
      </c>
      <c r="W11537" s="6" t="s">
        <v>12299</v>
      </c>
      <c r="X11537" s="6" t="s">
        <v>12299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35826</v>
      </c>
      <c r="C11538" s="6" t="s">
        <v>35827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12295</v>
      </c>
      <c r="M11538" s="6">
        <v>63</v>
      </c>
      <c r="N11538" s="6" t="e">
        <f>VLOOKUP(A11538,web_archive!D:AB,18,FALSE)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13909</v>
      </c>
      <c r="V11538" s="6" t="s">
        <v>12451</v>
      </c>
      <c r="W11538" s="6" t="s">
        <v>12299</v>
      </c>
      <c r="X11538" s="6" t="s">
        <v>12299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35828</v>
      </c>
      <c r="C11539" s="6" t="s">
        <v>35829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12295</v>
      </c>
      <c r="M11539" s="6">
        <v>63</v>
      </c>
      <c r="N11539" s="6" t="e">
        <f>VLOOKUP(A11539,web_archive!D:AB,18,FALSE)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12858</v>
      </c>
      <c r="V11539" s="6" t="s">
        <v>12451</v>
      </c>
      <c r="W11539" s="6" t="s">
        <v>12299</v>
      </c>
      <c r="X11539" s="6" t="s">
        <v>12299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35830</v>
      </c>
      <c r="C11540" s="6" t="s">
        <v>35831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12295</v>
      </c>
      <c r="M11540" s="6">
        <v>63</v>
      </c>
      <c r="N11540" s="6" t="e">
        <f>VLOOKUP(A11540,web_archive!D:AB,18,FALSE)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13909</v>
      </c>
      <c r="V11540" s="6" t="s">
        <v>35832</v>
      </c>
      <c r="W11540" s="6" t="s">
        <v>12368</v>
      </c>
      <c r="X11540" s="6" t="s">
        <v>12299</v>
      </c>
      <c r="Y11540" s="6" t="s">
        <v>12299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35833</v>
      </c>
      <c r="C11541" s="6" t="s">
        <v>35834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12295</v>
      </c>
      <c r="M11541" s="6">
        <v>63</v>
      </c>
      <c r="N11541" s="6" t="e">
        <f>VLOOKUP(A11541,web_archive!D:AB,18,FALSE)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12858</v>
      </c>
      <c r="V11541" s="6" t="s">
        <v>19073</v>
      </c>
      <c r="W11541" s="6" t="s">
        <v>12368</v>
      </c>
      <c r="X11541" s="6" t="s">
        <v>12299</v>
      </c>
      <c r="Y11541" s="6" t="s">
        <v>12299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35835</v>
      </c>
      <c r="C11542" s="6" t="s">
        <v>35836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12295</v>
      </c>
      <c r="M11542" s="6">
        <v>63</v>
      </c>
      <c r="N11542" s="6" t="e">
        <f>VLOOKUP(A11542,web_archive!D:AB,18,FALSE)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35837</v>
      </c>
      <c r="V11542" s="6" t="s">
        <v>35838</v>
      </c>
      <c r="W11542" s="6" t="s">
        <v>35839</v>
      </c>
      <c r="X11542" s="6" t="s">
        <v>13269</v>
      </c>
      <c r="Y11542" s="6" t="s">
        <v>12299</v>
      </c>
      <c r="Z11542" s="6" t="s">
        <v>12299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35840</v>
      </c>
      <c r="C11543" s="6" t="s">
        <v>35841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12295</v>
      </c>
      <c r="M11543" s="6">
        <v>63</v>
      </c>
      <c r="N11543" s="6" t="e">
        <f>VLOOKUP(A11543,web_archive!D:AB,18,FALSE)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12841</v>
      </c>
      <c r="V11543" s="6" t="s">
        <v>12904</v>
      </c>
      <c r="W11543" s="6" t="s">
        <v>13898</v>
      </c>
      <c r="X11543" s="6" t="s">
        <v>31290</v>
      </c>
      <c r="Y11543" s="6" t="s">
        <v>13898</v>
      </c>
      <c r="Z11543" s="6" t="s">
        <v>35842</v>
      </c>
      <c r="AA11543" s="6" t="s">
        <v>12904</v>
      </c>
      <c r="AB11543" s="6" t="s">
        <v>13898</v>
      </c>
      <c r="AC11543" s="6" t="s">
        <v>31290</v>
      </c>
      <c r="AD11543" s="6" t="s">
        <v>13898</v>
      </c>
      <c r="AE11543" s="6" t="s">
        <v>16368</v>
      </c>
      <c r="AF11543" s="6" t="s">
        <v>12299</v>
      </c>
      <c r="AG11543" s="6" t="s">
        <v>12299</v>
      </c>
    </row>
    <row r="11544" spans="1:33" x14ac:dyDescent="0.3">
      <c r="A11544" s="6" t="s">
        <v>12401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VLOOKUP(A11544,web_archive!D:AB,18,FALSE)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35843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VLOOKUP(A11545,web_archive!D:AB,18,FALSE)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12401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VLOOKUP(A11546,web_archive!D:AB,18,FALSE)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35844</v>
      </c>
      <c r="C11547" s="6" t="s">
        <v>35845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13806</v>
      </c>
      <c r="M11547" s="6">
        <v>56</v>
      </c>
      <c r="N11547" s="6" t="e">
        <f>VLOOKUP(A11547,web_archive!D:AB,18,FALSE)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13315</v>
      </c>
      <c r="V11547" s="6" t="s">
        <v>13494</v>
      </c>
      <c r="W11547" s="6" t="s">
        <v>12491</v>
      </c>
      <c r="X11547" s="6" t="s">
        <v>12299</v>
      </c>
      <c r="Y11547" s="6" t="s">
        <v>12299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35846</v>
      </c>
      <c r="C11548" s="6" t="s">
        <v>35847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35848</v>
      </c>
      <c r="M11548" s="6">
        <v>63</v>
      </c>
      <c r="N11548" s="6" t="e">
        <f>VLOOKUP(A11548,web_archive!D:AB,18,FALSE)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12660</v>
      </c>
      <c r="V11548" s="6" t="s">
        <v>13024</v>
      </c>
      <c r="W11548" s="6" t="s">
        <v>12663</v>
      </c>
      <c r="X11548" s="6" t="s">
        <v>12299</v>
      </c>
      <c r="Y11548" s="6" t="s">
        <v>12299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35849</v>
      </c>
      <c r="C11549" s="6" t="s">
        <v>35850</v>
      </c>
      <c r="D11549" s="6">
        <v>5</v>
      </c>
      <c r="E11549" s="6">
        <v>0</v>
      </c>
      <c r="F11549" s="6"/>
      <c r="G11549" s="6">
        <v>500</v>
      </c>
      <c r="H11549" s="6" t="s">
        <v>13771</v>
      </c>
      <c r="I11549" s="6"/>
      <c r="J11549" s="6">
        <v>1</v>
      </c>
      <c r="K11549" s="6">
        <v>2</v>
      </c>
      <c r="L11549" s="6" t="s">
        <v>35848</v>
      </c>
      <c r="M11549" s="6">
        <v>63</v>
      </c>
      <c r="N11549" s="6" t="e">
        <f>VLOOKUP(A11549,web_archive!D:AB,18,FALSE)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12542</v>
      </c>
      <c r="V11549" s="6" t="s">
        <v>13184</v>
      </c>
      <c r="W11549" s="6" t="s">
        <v>35851</v>
      </c>
      <c r="X11549" s="6" t="s">
        <v>13693</v>
      </c>
      <c r="Y11549" s="6" t="s">
        <v>35852</v>
      </c>
      <c r="Z11549" s="6" t="s">
        <v>35853</v>
      </c>
      <c r="AA11549" s="6" t="s">
        <v>12299</v>
      </c>
      <c r="AB11549" s="6" t="s">
        <v>12299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35854</v>
      </c>
      <c r="C11550" s="6" t="s">
        <v>35855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12233</v>
      </c>
      <c r="M11550" s="6">
        <v>63</v>
      </c>
      <c r="N11550" s="6" t="e">
        <f>VLOOKUP(A11550,web_archive!D:AB,18,FALSE)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12948</v>
      </c>
      <c r="V11550" s="6" t="s">
        <v>13262</v>
      </c>
      <c r="W11550" s="6" t="s">
        <v>25714</v>
      </c>
      <c r="X11550" s="6" t="s">
        <v>25715</v>
      </c>
      <c r="Y11550" s="6" t="s">
        <v>25716</v>
      </c>
      <c r="Z11550" s="6" t="s">
        <v>12299</v>
      </c>
      <c r="AA11550" s="6" t="s">
        <v>12299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35856</v>
      </c>
      <c r="C11551" s="6" t="s">
        <v>35857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35858</v>
      </c>
      <c r="M11551" s="6">
        <v>63</v>
      </c>
      <c r="N11551" s="6" t="e">
        <f>VLOOKUP(A11551,web_archive!D:AB,18,FALSE)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13163</v>
      </c>
      <c r="V11551" s="6" t="s">
        <v>13164</v>
      </c>
      <c r="W11551" s="6" t="s">
        <v>12360</v>
      </c>
      <c r="X11551" s="6" t="s">
        <v>14208</v>
      </c>
      <c r="Y11551" s="6" t="s">
        <v>13164</v>
      </c>
      <c r="Z11551" s="6" t="s">
        <v>12360</v>
      </c>
      <c r="AA11551" s="6" t="s">
        <v>28950</v>
      </c>
      <c r="AB11551" s="6" t="s">
        <v>12368</v>
      </c>
      <c r="AC11551" s="6" t="s">
        <v>12299</v>
      </c>
      <c r="AD11551" s="6" t="s">
        <v>12299</v>
      </c>
      <c r="AE11551" s="6"/>
      <c r="AF11551" s="6"/>
      <c r="AG11551" s="6"/>
    </row>
    <row r="11552" spans="1:33" x14ac:dyDescent="0.3">
      <c r="A11552" s="6">
        <v>28606</v>
      </c>
      <c r="B11552" s="6" t="s">
        <v>35859</v>
      </c>
      <c r="C11552" s="6" t="s">
        <v>35860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12233</v>
      </c>
      <c r="M11552" s="6">
        <v>63</v>
      </c>
      <c r="N11552" s="6" t="e">
        <f>VLOOKUP(A11552,web_archive!D:AB,18,FALSE)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13138</v>
      </c>
      <c r="V11552" s="6" t="s">
        <v>14304</v>
      </c>
      <c r="W11552" s="6" t="s">
        <v>14305</v>
      </c>
      <c r="X11552" s="6" t="s">
        <v>12299</v>
      </c>
      <c r="Y11552" s="6" t="s">
        <v>12299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12401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VLOOKUP(A11553,web_archive!D:AB,18,FALSE)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35861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VLOOKUP(A11554,web_archive!D:AB,18,FALSE)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12401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VLOOKUP(A11555,web_archive!D:AB,18,FALSE)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35862</v>
      </c>
      <c r="C11556" s="6" t="s">
        <v>35863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12270</v>
      </c>
      <c r="M11556" s="6">
        <v>56</v>
      </c>
      <c r="N11556" s="6" t="e">
        <f>VLOOKUP(A11556,web_archive!D:AB,18,FALSE)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12691</v>
      </c>
      <c r="V11556" s="6" t="s">
        <v>13024</v>
      </c>
      <c r="W11556" s="6" t="s">
        <v>12663</v>
      </c>
      <c r="X11556" s="6" t="s">
        <v>12299</v>
      </c>
      <c r="Y11556" s="6" t="s">
        <v>12299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35864</v>
      </c>
      <c r="C11557" s="6" t="s">
        <v>35865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13544</v>
      </c>
      <c r="M11557" s="6">
        <v>56</v>
      </c>
      <c r="N11557" s="6" t="e">
        <f>VLOOKUP(A11557,web_archive!D:AB,18,FALSE)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12660</v>
      </c>
      <c r="V11557" s="6" t="s">
        <v>13024</v>
      </c>
      <c r="W11557" s="6" t="s">
        <v>12663</v>
      </c>
      <c r="X11557" s="6" t="s">
        <v>12299</v>
      </c>
      <c r="Y11557" s="6" t="s">
        <v>12299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35866</v>
      </c>
      <c r="C11558" s="6" t="s">
        <v>35867</v>
      </c>
      <c r="D11558" s="6">
        <v>5</v>
      </c>
      <c r="E11558" s="6">
        <v>0</v>
      </c>
      <c r="F11558" s="6"/>
      <c r="G11558" s="6">
        <v>1000</v>
      </c>
      <c r="H11558" s="6" t="s">
        <v>35868</v>
      </c>
      <c r="I11558" s="6"/>
      <c r="J11558" s="6">
        <v>1</v>
      </c>
      <c r="K11558" s="6">
        <v>2</v>
      </c>
      <c r="L11558" s="6" t="s">
        <v>35869</v>
      </c>
      <c r="M11558" s="6">
        <v>63</v>
      </c>
      <c r="N11558" s="6" t="e">
        <f>VLOOKUP(A11558,web_archive!D:AB,18,FALSE)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12299</v>
      </c>
      <c r="V11558" s="6" t="s">
        <v>12299</v>
      </c>
      <c r="W11558" s="6" t="s">
        <v>12299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35870</v>
      </c>
      <c r="C11559" s="6" t="s">
        <v>35871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25315</v>
      </c>
      <c r="M11559" s="6">
        <v>56</v>
      </c>
      <c r="N11559" s="6" t="e">
        <f>VLOOKUP(A11559,web_archive!D:AB,18,FALSE)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12299</v>
      </c>
      <c r="V11559" s="6" t="s">
        <v>12299</v>
      </c>
      <c r="W11559" s="6" t="s">
        <v>12299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35872</v>
      </c>
      <c r="C11560" s="6" t="s">
        <v>35873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25315</v>
      </c>
      <c r="M11560" s="6">
        <v>63</v>
      </c>
      <c r="N11560" s="6" t="e">
        <f>VLOOKUP(A11560,web_archive!D:AB,18,FALSE)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12948</v>
      </c>
      <c r="V11560" s="6" t="s">
        <v>13262</v>
      </c>
      <c r="W11560" s="6" t="s">
        <v>25714</v>
      </c>
      <c r="X11560" s="6" t="s">
        <v>25715</v>
      </c>
      <c r="Y11560" s="6" t="s">
        <v>25716</v>
      </c>
      <c r="Z11560" s="6" t="s">
        <v>12299</v>
      </c>
      <c r="AA11560" s="6" t="s">
        <v>12299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35874</v>
      </c>
      <c r="C11561" s="6" t="s">
        <v>35875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25315</v>
      </c>
      <c r="M11561" s="6">
        <v>63</v>
      </c>
      <c r="N11561" s="6" t="e">
        <f>VLOOKUP(A11561,web_archive!D:AB,18,FALSE)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13163</v>
      </c>
      <c r="V11561" s="6" t="s">
        <v>13164</v>
      </c>
      <c r="W11561" s="6" t="s">
        <v>12360</v>
      </c>
      <c r="X11561" s="6" t="s">
        <v>14208</v>
      </c>
      <c r="Y11561" s="6" t="s">
        <v>13164</v>
      </c>
      <c r="Z11561" s="6" t="s">
        <v>12360</v>
      </c>
      <c r="AA11561" s="6" t="s">
        <v>14209</v>
      </c>
      <c r="AB11561" s="6" t="s">
        <v>12299</v>
      </c>
      <c r="AC11561" s="6" t="s">
        <v>12299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12401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VLOOKUP(A11562,web_archive!D:AB,18,FALSE)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35876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VLOOKUP(A11563,web_archive!D:AB,18,FALSE)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12401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VLOOKUP(A11564,web_archive!D:AB,18,FALSE)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35877</v>
      </c>
      <c r="C11565" s="6" t="s">
        <v>35878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12295</v>
      </c>
      <c r="M11565" s="6">
        <v>63</v>
      </c>
      <c r="N11565" s="6" t="e">
        <f>VLOOKUP(A11565,web_archive!D:AB,18,FALSE)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35879</v>
      </c>
      <c r="V11565" s="6" t="s">
        <v>16080</v>
      </c>
      <c r="W11565" s="6" t="s">
        <v>15475</v>
      </c>
      <c r="X11565" s="6">
        <v>3</v>
      </c>
      <c r="Y11565" s="6" t="s">
        <v>35880</v>
      </c>
      <c r="Z11565" s="6" t="s">
        <v>35881</v>
      </c>
      <c r="AA11565" s="6" t="s">
        <v>16377</v>
      </c>
      <c r="AB11565" s="6" t="s">
        <v>12299</v>
      </c>
      <c r="AC11565" s="6" t="s">
        <v>12299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35882</v>
      </c>
      <c r="C11566" s="6" t="s">
        <v>35883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12295</v>
      </c>
      <c r="M11566" s="6">
        <v>63</v>
      </c>
      <c r="N11566" s="6" t="e">
        <f>VLOOKUP(A11566,web_archive!D:AB,18,FALSE)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12752</v>
      </c>
      <c r="V11566" s="6" t="s">
        <v>13043</v>
      </c>
      <c r="W11566" s="6" t="s">
        <v>13898</v>
      </c>
      <c r="X11566" s="6" t="s">
        <v>15118</v>
      </c>
      <c r="Y11566" s="6" t="s">
        <v>13898</v>
      </c>
      <c r="Z11566" s="6" t="s">
        <v>35884</v>
      </c>
      <c r="AA11566" s="6" t="s">
        <v>35885</v>
      </c>
      <c r="AB11566" s="6" t="s">
        <v>35886</v>
      </c>
      <c r="AC11566" s="6">
        <v>10</v>
      </c>
      <c r="AD11566" s="6">
        <v>2000</v>
      </c>
      <c r="AE11566" s="6" t="s">
        <v>13686</v>
      </c>
      <c r="AF11566" s="6" t="s">
        <v>35887</v>
      </c>
      <c r="AG11566" s="6" t="s">
        <v>14502</v>
      </c>
      <c r="AH11566" s="6" t="s">
        <v>35888</v>
      </c>
      <c r="AI11566" s="6" t="s">
        <v>15885</v>
      </c>
      <c r="AJ11566" s="6" t="s">
        <v>35889</v>
      </c>
      <c r="AK11566" s="6" t="s">
        <v>35890</v>
      </c>
      <c r="AL11566" s="6" t="s">
        <v>16286</v>
      </c>
      <c r="AM11566" s="6" t="s">
        <v>12299</v>
      </c>
      <c r="AN11566" s="6" t="s">
        <v>12299</v>
      </c>
    </row>
    <row r="11567" spans="1:40" x14ac:dyDescent="0.3">
      <c r="A11567" s="6">
        <v>28902</v>
      </c>
      <c r="B11567" s="6" t="s">
        <v>35891</v>
      </c>
      <c r="C11567" s="6" t="s">
        <v>35892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12295</v>
      </c>
      <c r="M11567" s="6">
        <v>63</v>
      </c>
      <c r="N11567" s="6" t="e">
        <f>VLOOKUP(A11567,web_archive!D:AB,18,FALSE)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12570</v>
      </c>
      <c r="V11567" s="6" t="s">
        <v>13898</v>
      </c>
      <c r="W11567" s="6" t="s">
        <v>15118</v>
      </c>
      <c r="X11567" s="6" t="s">
        <v>13898</v>
      </c>
      <c r="Y11567" s="6" t="s">
        <v>35884</v>
      </c>
      <c r="Z11567" s="6" t="s">
        <v>35885</v>
      </c>
      <c r="AA11567" s="6" t="s">
        <v>35886</v>
      </c>
      <c r="AB11567" s="6">
        <v>10</v>
      </c>
      <c r="AC11567" s="6">
        <v>2000</v>
      </c>
      <c r="AD11567" s="6" t="s">
        <v>13686</v>
      </c>
      <c r="AE11567" s="6" t="s">
        <v>35887</v>
      </c>
      <c r="AF11567" s="6" t="s">
        <v>14502</v>
      </c>
      <c r="AG11567" s="6" t="s">
        <v>35888</v>
      </c>
      <c r="AH11567" s="6" t="s">
        <v>15885</v>
      </c>
      <c r="AI11567" s="6" t="s">
        <v>35889</v>
      </c>
      <c r="AJ11567" s="6" t="s">
        <v>35890</v>
      </c>
      <c r="AK11567" s="6" t="s">
        <v>16286</v>
      </c>
      <c r="AL11567" s="6" t="s">
        <v>12299</v>
      </c>
      <c r="AM11567" s="6" t="s">
        <v>12299</v>
      </c>
      <c r="AN11567" s="6"/>
    </row>
    <row r="11568" spans="1:40" x14ac:dyDescent="0.3">
      <c r="A11568" s="6">
        <v>28903</v>
      </c>
      <c r="B11568" s="6" t="s">
        <v>35893</v>
      </c>
      <c r="C11568" s="6" t="s">
        <v>35893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12295</v>
      </c>
      <c r="M11568" s="6">
        <v>63</v>
      </c>
      <c r="N11568" s="6" t="e">
        <f>VLOOKUP(A11568,web_archive!D:AB,18,FALSE)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15291</v>
      </c>
      <c r="V11568" s="6" t="s">
        <v>35894</v>
      </c>
      <c r="W11568" s="6" t="s">
        <v>35895</v>
      </c>
      <c r="X11568" s="6" t="s">
        <v>16214</v>
      </c>
      <c r="Y11568" s="6" t="s">
        <v>13744</v>
      </c>
      <c r="Z11568" s="6" t="s">
        <v>12299</v>
      </c>
      <c r="AA11568" s="6" t="s">
        <v>12299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35896</v>
      </c>
      <c r="C11569" s="6" t="s">
        <v>35897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12295</v>
      </c>
      <c r="M11569" s="6">
        <v>63</v>
      </c>
      <c r="N11569" s="6" t="e">
        <f>VLOOKUP(A11569,web_archive!D:AB,18,FALSE)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35898</v>
      </c>
      <c r="V11569" s="6" t="s">
        <v>35899</v>
      </c>
      <c r="W11569" s="6" t="s">
        <v>12299</v>
      </c>
      <c r="X11569" s="6" t="s">
        <v>12299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35900</v>
      </c>
      <c r="C11570" s="6" t="s">
        <v>35901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12295</v>
      </c>
      <c r="M11570" s="6">
        <v>63</v>
      </c>
      <c r="N11570" s="6" t="e">
        <f>VLOOKUP(A11570,web_archive!D:AB,18,FALSE)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35902</v>
      </c>
      <c r="V11570" s="6" t="s">
        <v>35903</v>
      </c>
      <c r="W11570" s="6" t="s">
        <v>12299</v>
      </c>
      <c r="X11570" s="6" t="s">
        <v>12299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35904</v>
      </c>
      <c r="C11571" s="6" t="s">
        <v>35905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12295</v>
      </c>
      <c r="M11571" s="6">
        <v>63</v>
      </c>
      <c r="N11571" s="6" t="e">
        <f>VLOOKUP(A11571,web_archive!D:AB,18,FALSE)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14036</v>
      </c>
      <c r="V11571" s="6" t="s">
        <v>13458</v>
      </c>
      <c r="W11571" s="6" t="s">
        <v>35906</v>
      </c>
      <c r="X11571" s="6" t="s">
        <v>35907</v>
      </c>
      <c r="Y11571" s="6" t="s">
        <v>12299</v>
      </c>
      <c r="Z11571" s="6" t="s">
        <v>12299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35908</v>
      </c>
      <c r="C11572" s="6" t="s">
        <v>35909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12295</v>
      </c>
      <c r="M11572" s="6">
        <v>63</v>
      </c>
      <c r="N11572" s="6" t="e">
        <f>VLOOKUP(A11572,web_archive!D:AB,18,FALSE)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14036</v>
      </c>
      <c r="V11572" s="6" t="s">
        <v>12824</v>
      </c>
      <c r="W11572" s="6" t="s">
        <v>35906</v>
      </c>
      <c r="X11572" s="6" t="s">
        <v>35907</v>
      </c>
      <c r="Y11572" s="6" t="s">
        <v>12299</v>
      </c>
      <c r="Z11572" s="6" t="s">
        <v>12299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35910</v>
      </c>
      <c r="C11573" s="6" t="s">
        <v>35911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12295</v>
      </c>
      <c r="M11573" s="6">
        <v>63</v>
      </c>
      <c r="N11573" s="6" t="e">
        <f>VLOOKUP(A11573,web_archive!D:AB,18,FALSE)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14036</v>
      </c>
      <c r="V11573" s="6" t="s">
        <v>13456</v>
      </c>
      <c r="W11573" s="6" t="s">
        <v>35906</v>
      </c>
      <c r="X11573" s="6" t="s">
        <v>35907</v>
      </c>
      <c r="Y11573" s="6" t="s">
        <v>12299</v>
      </c>
      <c r="Z11573" s="6" t="s">
        <v>12299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35912</v>
      </c>
      <c r="C11574" s="6" t="s">
        <v>35913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12295</v>
      </c>
      <c r="M11574" s="6">
        <v>63</v>
      </c>
      <c r="N11574" s="6" t="e">
        <f>VLOOKUP(A11574,web_archive!D:AB,18,FALSE)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14036</v>
      </c>
      <c r="V11574" s="6" t="s">
        <v>12822</v>
      </c>
      <c r="W11574" s="6" t="s">
        <v>35906</v>
      </c>
      <c r="X11574" s="6" t="s">
        <v>35907</v>
      </c>
      <c r="Y11574" s="6" t="s">
        <v>12299</v>
      </c>
      <c r="Z11574" s="6" t="s">
        <v>12299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35914</v>
      </c>
      <c r="C11575" s="6" t="s">
        <v>35915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12295</v>
      </c>
      <c r="M11575" s="6">
        <v>63</v>
      </c>
      <c r="N11575" s="6" t="e">
        <f>VLOOKUP(A11575,web_archive!D:AB,18,FALSE)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13389</v>
      </c>
      <c r="V11575" s="6" t="s">
        <v>35916</v>
      </c>
      <c r="W11575" s="6" t="s">
        <v>35917</v>
      </c>
      <c r="X11575" s="6" t="s">
        <v>35918</v>
      </c>
      <c r="Y11575" s="6" t="s">
        <v>13000</v>
      </c>
      <c r="Z11575" s="6" t="s">
        <v>12299</v>
      </c>
      <c r="AA11575" s="6" t="s">
        <v>12299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35919</v>
      </c>
      <c r="C11576" s="6" t="s">
        <v>35920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12295</v>
      </c>
      <c r="M11576" s="6">
        <v>63</v>
      </c>
      <c r="N11576" s="6" t="e">
        <f>VLOOKUP(A11576,web_archive!D:AB,18,FALSE)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13056</v>
      </c>
      <c r="V11576" s="6" t="s">
        <v>35921</v>
      </c>
      <c r="W11576" s="6" t="s">
        <v>12565</v>
      </c>
      <c r="X11576" s="6" t="s">
        <v>14737</v>
      </c>
      <c r="Y11576" s="6" t="s">
        <v>13179</v>
      </c>
      <c r="Z11576" s="6" t="s">
        <v>35922</v>
      </c>
      <c r="AA11576" s="6" t="s">
        <v>12565</v>
      </c>
      <c r="AB11576" s="6" t="s">
        <v>12883</v>
      </c>
      <c r="AC11576" s="6" t="s">
        <v>35923</v>
      </c>
      <c r="AD11576" s="6" t="s">
        <v>12565</v>
      </c>
      <c r="AE11576" s="6" t="s">
        <v>18474</v>
      </c>
      <c r="AF11576" s="6" t="s">
        <v>13121</v>
      </c>
      <c r="AG11576" s="6" t="s">
        <v>12299</v>
      </c>
      <c r="AH11576" s="6" t="s">
        <v>12299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35924</v>
      </c>
      <c r="C11577" s="6" t="s">
        <v>35925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12295</v>
      </c>
      <c r="M11577" s="6">
        <v>63</v>
      </c>
      <c r="N11577" s="6" t="e">
        <f>VLOOKUP(A11577,web_archive!D:AB,18,FALSE)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12570</v>
      </c>
      <c r="V11577" s="6" t="s">
        <v>13898</v>
      </c>
      <c r="W11577" s="6" t="s">
        <v>25440</v>
      </c>
      <c r="X11577" s="6" t="s">
        <v>35926</v>
      </c>
      <c r="Y11577" s="6" t="s">
        <v>13898</v>
      </c>
      <c r="Z11577" s="6" t="s">
        <v>25469</v>
      </c>
      <c r="AA11577" s="6" t="s">
        <v>12299</v>
      </c>
      <c r="AB11577" s="6" t="s">
        <v>12299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35927</v>
      </c>
      <c r="C11578" s="6" t="s">
        <v>35928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12295</v>
      </c>
      <c r="M11578" s="6">
        <v>63</v>
      </c>
      <c r="N11578" s="6" t="e">
        <f>VLOOKUP(A11578,web_archive!D:AB,18,FALSE)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14525</v>
      </c>
      <c r="V11578" s="6" t="s">
        <v>14737</v>
      </c>
      <c r="W11578" s="6" t="s">
        <v>12822</v>
      </c>
      <c r="X11578" s="6" t="s">
        <v>12823</v>
      </c>
      <c r="Y11578" s="6" t="s">
        <v>12822</v>
      </c>
      <c r="Z11578" s="6" t="s">
        <v>32755</v>
      </c>
      <c r="AA11578" s="6" t="s">
        <v>12822</v>
      </c>
      <c r="AB11578" s="6" t="s">
        <v>35929</v>
      </c>
      <c r="AC11578" s="6" t="s">
        <v>12822</v>
      </c>
      <c r="AD11578" s="6" t="s">
        <v>35930</v>
      </c>
      <c r="AE11578" s="6" t="s">
        <v>12822</v>
      </c>
      <c r="AF11578" s="6" t="s">
        <v>35931</v>
      </c>
      <c r="AG11578" s="6" t="s">
        <v>12822</v>
      </c>
      <c r="AH11578" s="6" t="s">
        <v>35932</v>
      </c>
      <c r="AI11578" s="6" t="s">
        <v>35933</v>
      </c>
      <c r="AJ11578" s="6" t="s">
        <v>35934</v>
      </c>
      <c r="AK11578" s="6" t="s">
        <v>18271</v>
      </c>
      <c r="AL11578" s="6" t="s">
        <v>35935</v>
      </c>
      <c r="AM11578" s="6" t="s">
        <v>35936</v>
      </c>
      <c r="AN11578" s="6" t="s">
        <v>35937</v>
      </c>
      <c r="AO11578" s="6" t="s">
        <v>15285</v>
      </c>
      <c r="AP11578" s="6" t="s">
        <v>12299</v>
      </c>
      <c r="AQ11578" s="6" t="s">
        <v>12299</v>
      </c>
    </row>
    <row r="11579" spans="1:43" x14ac:dyDescent="0.3">
      <c r="A11579" s="6">
        <v>28920</v>
      </c>
      <c r="B11579" s="6" t="s">
        <v>35938</v>
      </c>
      <c r="C11579" s="6" t="s">
        <v>35939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12295</v>
      </c>
      <c r="M11579" s="6">
        <v>63</v>
      </c>
      <c r="N11579" s="6" t="e">
        <f>VLOOKUP(A11579,web_archive!D:AB,18,FALSE)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35940</v>
      </c>
      <c r="V11579" s="6" t="s">
        <v>35941</v>
      </c>
      <c r="W11579" s="6" t="s">
        <v>12299</v>
      </c>
      <c r="X11579" s="6" t="s">
        <v>12299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12401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VLOOKUP(A11580,web_archive!D:AB,18,FALSE)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35942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VLOOKUP(A11581,web_archive!D:AB,18,FALSE)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12401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VLOOKUP(A11582,web_archive!D:AB,18,FALSE)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35943</v>
      </c>
      <c r="C11583" s="6" t="s">
        <v>35944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VLOOKUP(A11583,web_archive!D:AB,18,FALSE)</f>
        <v>#N/A</v>
      </c>
      <c r="O11583" s="6"/>
      <c r="P11583" s="6"/>
      <c r="Q11583" s="6"/>
      <c r="R11583" s="6"/>
      <c r="S11583" s="6"/>
      <c r="T11583" s="6"/>
      <c r="U11583" s="6" t="s">
        <v>35945</v>
      </c>
      <c r="V11583" s="6" t="s">
        <v>35946</v>
      </c>
      <c r="W11583" s="6" t="s">
        <v>13441</v>
      </c>
      <c r="X11583" s="6" t="s">
        <v>12299</v>
      </c>
      <c r="Y11583" s="6" t="s">
        <v>12299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35947</v>
      </c>
      <c r="C11584" s="6" t="s">
        <v>35948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VLOOKUP(A11584,web_archive!D:AB,18,FALSE)</f>
        <v>#N/A</v>
      </c>
      <c r="O11584" s="6"/>
      <c r="P11584" s="6"/>
      <c r="Q11584" s="6"/>
      <c r="R11584" s="6"/>
      <c r="S11584" s="6"/>
      <c r="T11584" s="6"/>
      <c r="U11584" s="6" t="s">
        <v>35945</v>
      </c>
      <c r="V11584" s="6" t="s">
        <v>35949</v>
      </c>
      <c r="W11584" s="6" t="s">
        <v>13505</v>
      </c>
      <c r="X11584" s="6" t="s">
        <v>17785</v>
      </c>
      <c r="Y11584" s="6" t="s">
        <v>12299</v>
      </c>
      <c r="Z11584" s="6" t="s">
        <v>12299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35950</v>
      </c>
      <c r="C11585" s="6" t="s">
        <v>35951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VLOOKUP(A11585,web_archive!D:AB,18,FALSE)</f>
        <v>#N/A</v>
      </c>
      <c r="O11585" s="6"/>
      <c r="P11585" s="6"/>
      <c r="Q11585" s="6"/>
      <c r="R11585" s="6"/>
      <c r="S11585" s="6"/>
      <c r="T11585" s="6"/>
      <c r="U11585" s="6" t="s">
        <v>35945</v>
      </c>
      <c r="V11585" s="6" t="s">
        <v>35952</v>
      </c>
      <c r="W11585" s="6" t="s">
        <v>13505</v>
      </c>
      <c r="X11585" s="6" t="s">
        <v>35953</v>
      </c>
      <c r="Y11585" s="6" t="s">
        <v>13505</v>
      </c>
      <c r="Z11585" s="6" t="s">
        <v>16368</v>
      </c>
      <c r="AA11585" s="6" t="s">
        <v>12299</v>
      </c>
      <c r="AB11585" s="6" t="s">
        <v>12299</v>
      </c>
    </row>
    <row r="11586" spans="1:28" x14ac:dyDescent="0.3">
      <c r="A11586" s="6">
        <v>29003</v>
      </c>
      <c r="B11586" s="6" t="s">
        <v>35954</v>
      </c>
      <c r="C11586" s="6" t="s">
        <v>35955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VLOOKUP(A11586,web_archive!D:AB,18,FALSE)</f>
        <v>#N/A</v>
      </c>
      <c r="O11586" s="6"/>
      <c r="P11586" s="6"/>
      <c r="Q11586" s="6"/>
      <c r="R11586" s="6"/>
      <c r="S11586" s="6"/>
      <c r="T11586" s="6"/>
      <c r="U11586" s="6" t="s">
        <v>35956</v>
      </c>
      <c r="V11586" s="6" t="s">
        <v>35957</v>
      </c>
      <c r="W11586" s="6" t="s">
        <v>13441</v>
      </c>
      <c r="X11586" s="6" t="s">
        <v>12299</v>
      </c>
      <c r="Y11586" s="6" t="s">
        <v>12299</v>
      </c>
      <c r="Z11586" s="6"/>
      <c r="AA11586" s="6"/>
      <c r="AB11586" s="6"/>
    </row>
    <row r="11587" spans="1:28" x14ac:dyDescent="0.3">
      <c r="A11587" s="6">
        <v>29004</v>
      </c>
      <c r="B11587" s="6" t="s">
        <v>35958</v>
      </c>
      <c r="C11587" s="6" t="s">
        <v>35959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VLOOKUP(A11587,web_archive!D:AB,18,FALSE)</f>
        <v>#N/A</v>
      </c>
      <c r="O11587" s="6"/>
      <c r="P11587" s="6"/>
      <c r="Q11587" s="6"/>
      <c r="R11587" s="6"/>
      <c r="S11587" s="6"/>
      <c r="T11587" s="6"/>
      <c r="U11587" s="6" t="s">
        <v>35956</v>
      </c>
      <c r="V11587" s="6" t="s">
        <v>35960</v>
      </c>
      <c r="W11587" s="6" t="s">
        <v>18312</v>
      </c>
      <c r="X11587" s="6" t="s">
        <v>17785</v>
      </c>
      <c r="Y11587" s="6" t="s">
        <v>12299</v>
      </c>
      <c r="Z11587" s="6" t="s">
        <v>12299</v>
      </c>
      <c r="AA11587" s="6"/>
      <c r="AB11587" s="6"/>
    </row>
    <row r="11588" spans="1:28" x14ac:dyDescent="0.3">
      <c r="A11588" s="6">
        <v>29005</v>
      </c>
      <c r="B11588" s="6" t="s">
        <v>35961</v>
      </c>
      <c r="C11588" s="6" t="s">
        <v>35962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VLOOKUP(A11588,web_archive!D:AB,18,FALSE)</f>
        <v>#N/A</v>
      </c>
      <c r="O11588" s="6"/>
      <c r="P11588" s="6"/>
      <c r="Q11588" s="6"/>
      <c r="R11588" s="6"/>
      <c r="S11588" s="6"/>
      <c r="T11588" s="6"/>
      <c r="U11588" s="6" t="s">
        <v>35956</v>
      </c>
      <c r="V11588" s="6" t="s">
        <v>35963</v>
      </c>
      <c r="W11588" s="6" t="s">
        <v>18312</v>
      </c>
      <c r="X11588" s="6" t="s">
        <v>35964</v>
      </c>
      <c r="Y11588" s="6" t="s">
        <v>18312</v>
      </c>
      <c r="Z11588" s="6" t="s">
        <v>16368</v>
      </c>
      <c r="AA11588" s="6" t="s">
        <v>12299</v>
      </c>
      <c r="AB11588" s="6" t="s">
        <v>12299</v>
      </c>
    </row>
    <row r="11589" spans="1:28" x14ac:dyDescent="0.3">
      <c r="A11589" s="6">
        <v>29006</v>
      </c>
      <c r="B11589" s="6" t="s">
        <v>35965</v>
      </c>
      <c r="C11589" s="6" t="s">
        <v>35966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VLOOKUP(A11589,web_archive!D:AB,18,FALSE)</f>
        <v>#N/A</v>
      </c>
      <c r="O11589" s="6"/>
      <c r="P11589" s="6"/>
      <c r="Q11589" s="6"/>
      <c r="R11589" s="6"/>
      <c r="S11589" s="6"/>
      <c r="T11589" s="6"/>
      <c r="U11589" s="6" t="s">
        <v>35967</v>
      </c>
      <c r="V11589" s="6" t="s">
        <v>35968</v>
      </c>
      <c r="W11589" s="6" t="s">
        <v>13441</v>
      </c>
      <c r="X11589" s="6" t="s">
        <v>12299</v>
      </c>
      <c r="Y11589" s="6" t="s">
        <v>12299</v>
      </c>
      <c r="Z11589" s="6"/>
      <c r="AA11589" s="6"/>
      <c r="AB11589" s="6"/>
    </row>
    <row r="11590" spans="1:28" x14ac:dyDescent="0.3">
      <c r="A11590" s="6">
        <v>29007</v>
      </c>
      <c r="B11590" s="6" t="s">
        <v>35969</v>
      </c>
      <c r="C11590" s="6" t="s">
        <v>35970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VLOOKUP(A11590,web_archive!D:AB,18,FALSE)</f>
        <v>#N/A</v>
      </c>
      <c r="O11590" s="6"/>
      <c r="P11590" s="6"/>
      <c r="Q11590" s="6"/>
      <c r="R11590" s="6"/>
      <c r="S11590" s="6"/>
      <c r="T11590" s="6"/>
      <c r="U11590" s="6" t="s">
        <v>35967</v>
      </c>
      <c r="V11590" s="6" t="s">
        <v>35971</v>
      </c>
      <c r="W11590" s="6" t="s">
        <v>31543</v>
      </c>
      <c r="X11590" s="6" t="s">
        <v>17785</v>
      </c>
      <c r="Y11590" s="6" t="s">
        <v>12299</v>
      </c>
      <c r="Z11590" s="6" t="s">
        <v>12299</v>
      </c>
      <c r="AA11590" s="6"/>
      <c r="AB11590" s="6"/>
    </row>
    <row r="11591" spans="1:28" x14ac:dyDescent="0.3">
      <c r="A11591" s="6">
        <v>29008</v>
      </c>
      <c r="B11591" s="6" t="s">
        <v>35972</v>
      </c>
      <c r="C11591" s="6" t="s">
        <v>35973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VLOOKUP(A11591,web_archive!D:AB,18,FALSE)</f>
        <v>#N/A</v>
      </c>
      <c r="O11591" s="6"/>
      <c r="P11591" s="6"/>
      <c r="Q11591" s="6"/>
      <c r="R11591" s="6"/>
      <c r="S11591" s="6"/>
      <c r="T11591" s="6"/>
      <c r="U11591" s="6" t="s">
        <v>35967</v>
      </c>
      <c r="V11591" s="6" t="s">
        <v>35974</v>
      </c>
      <c r="W11591" s="6" t="s">
        <v>31543</v>
      </c>
      <c r="X11591" s="6" t="s">
        <v>35975</v>
      </c>
      <c r="Y11591" s="6" t="s">
        <v>31543</v>
      </c>
      <c r="Z11591" s="6" t="s">
        <v>35976</v>
      </c>
      <c r="AA11591" s="6" t="s">
        <v>12299</v>
      </c>
      <c r="AB11591" s="6" t="s">
        <v>12299</v>
      </c>
    </row>
    <row r="11592" spans="1:28" x14ac:dyDescent="0.3">
      <c r="A11592" s="6">
        <v>29009</v>
      </c>
      <c r="B11592" s="6" t="s">
        <v>35977</v>
      </c>
      <c r="C11592" s="6" t="s">
        <v>35978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VLOOKUP(A11592,web_archive!D:AB,18,FALSE)</f>
        <v>#N/A</v>
      </c>
      <c r="O11592" s="6"/>
      <c r="P11592" s="6"/>
      <c r="Q11592" s="6"/>
      <c r="R11592" s="6"/>
      <c r="S11592" s="6"/>
      <c r="T11592" s="6"/>
      <c r="U11592" s="6" t="s">
        <v>35979</v>
      </c>
      <c r="V11592" s="6" t="s">
        <v>35980</v>
      </c>
      <c r="W11592" s="6" t="s">
        <v>13441</v>
      </c>
      <c r="X11592" s="6" t="s">
        <v>12299</v>
      </c>
      <c r="Y11592" s="6" t="s">
        <v>12299</v>
      </c>
      <c r="Z11592" s="6"/>
      <c r="AA11592" s="6"/>
      <c r="AB11592" s="6"/>
    </row>
    <row r="11593" spans="1:28" x14ac:dyDescent="0.3">
      <c r="A11593" s="6">
        <v>29010</v>
      </c>
      <c r="B11593" s="6" t="s">
        <v>35981</v>
      </c>
      <c r="C11593" s="6" t="s">
        <v>35982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VLOOKUP(A11593,web_archive!D:AB,18,FALSE)</f>
        <v>#N/A</v>
      </c>
      <c r="O11593" s="6"/>
      <c r="P11593" s="6"/>
      <c r="Q11593" s="6"/>
      <c r="R11593" s="6"/>
      <c r="S11593" s="6"/>
      <c r="T11593" s="6"/>
      <c r="U11593" s="6" t="s">
        <v>35979</v>
      </c>
      <c r="V11593" s="6" t="s">
        <v>35983</v>
      </c>
      <c r="W11593" s="6" t="s">
        <v>14764</v>
      </c>
      <c r="X11593" s="6" t="s">
        <v>17785</v>
      </c>
      <c r="Y11593" s="6" t="s">
        <v>12299</v>
      </c>
      <c r="Z11593" s="6" t="s">
        <v>12299</v>
      </c>
      <c r="AA11593" s="6"/>
      <c r="AB11593" s="6"/>
    </row>
    <row r="11594" spans="1:28" x14ac:dyDescent="0.3">
      <c r="A11594" s="6">
        <v>29011</v>
      </c>
      <c r="B11594" s="6" t="s">
        <v>35984</v>
      </c>
      <c r="C11594" s="6" t="s">
        <v>35985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VLOOKUP(A11594,web_archive!D:AB,18,FALSE)</f>
        <v>#N/A</v>
      </c>
      <c r="O11594" s="6"/>
      <c r="P11594" s="6"/>
      <c r="Q11594" s="6"/>
      <c r="R11594" s="6"/>
      <c r="S11594" s="6"/>
      <c r="T11594" s="6"/>
      <c r="U11594" s="6" t="s">
        <v>35979</v>
      </c>
      <c r="V11594" s="6" t="s">
        <v>35986</v>
      </c>
      <c r="W11594" s="6" t="s">
        <v>14764</v>
      </c>
      <c r="X11594" s="6" t="s">
        <v>35987</v>
      </c>
      <c r="Y11594" s="6" t="s">
        <v>14764</v>
      </c>
      <c r="Z11594" s="6" t="s">
        <v>16368</v>
      </c>
      <c r="AA11594" s="6" t="s">
        <v>12299</v>
      </c>
      <c r="AB11594" s="6" t="s">
        <v>12299</v>
      </c>
    </row>
    <row r="11595" spans="1:28" x14ac:dyDescent="0.3">
      <c r="A11595" s="6">
        <v>29061</v>
      </c>
      <c r="B11595" s="6" t="s">
        <v>35988</v>
      </c>
      <c r="C11595" s="6" t="s">
        <v>35988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VLOOKUP(A11595,web_archive!D:AB,18,FALSE)</f>
        <v>#N/A</v>
      </c>
      <c r="O11595" s="6"/>
      <c r="P11595" s="6"/>
      <c r="Q11595" s="6"/>
      <c r="R11595" s="6"/>
      <c r="S11595" s="6"/>
      <c r="T11595" s="6"/>
      <c r="U11595" s="6" t="s">
        <v>12674</v>
      </c>
      <c r="V11595" s="6" t="s">
        <v>12675</v>
      </c>
      <c r="W11595" s="6" t="s">
        <v>15438</v>
      </c>
      <c r="X11595" s="6" t="s">
        <v>12404</v>
      </c>
      <c r="Y11595" s="6" t="s">
        <v>12299</v>
      </c>
      <c r="Z11595" s="6" t="s">
        <v>12299</v>
      </c>
      <c r="AA11595" s="6"/>
      <c r="AB11595" s="6"/>
    </row>
    <row r="11596" spans="1:28" x14ac:dyDescent="0.3">
      <c r="A11596" s="6">
        <v>29062</v>
      </c>
      <c r="B11596" s="6" t="s">
        <v>35989</v>
      </c>
      <c r="C11596" s="6" t="s">
        <v>35989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VLOOKUP(A11596,web_archive!D:AB,18,FALSE)</f>
        <v>#N/A</v>
      </c>
      <c r="O11596" s="6"/>
      <c r="P11596" s="6"/>
      <c r="Q11596" s="6"/>
      <c r="R11596" s="6"/>
      <c r="S11596" s="6"/>
      <c r="T11596" s="6"/>
      <c r="U11596" s="6" t="s">
        <v>12674</v>
      </c>
      <c r="V11596" s="6" t="s">
        <v>12675</v>
      </c>
      <c r="W11596" s="6" t="s">
        <v>17442</v>
      </c>
      <c r="X11596" s="6" t="s">
        <v>12454</v>
      </c>
      <c r="Y11596" s="6" t="s">
        <v>12299</v>
      </c>
      <c r="Z11596" s="6" t="s">
        <v>12299</v>
      </c>
      <c r="AA11596" s="6"/>
      <c r="AB11596" s="6"/>
    </row>
    <row r="11597" spans="1:28" x14ac:dyDescent="0.3">
      <c r="A11597" s="6">
        <v>29063</v>
      </c>
      <c r="B11597" s="6" t="s">
        <v>35990</v>
      </c>
      <c r="C11597" s="6" t="s">
        <v>35990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VLOOKUP(A11597,web_archive!D:AB,18,FALSE)</f>
        <v>#N/A</v>
      </c>
      <c r="O11597" s="6"/>
      <c r="P11597" s="6"/>
      <c r="Q11597" s="6"/>
      <c r="R11597" s="6"/>
      <c r="S11597" s="6"/>
      <c r="T11597" s="6"/>
      <c r="U11597" s="6" t="s">
        <v>12674</v>
      </c>
      <c r="V11597" s="6" t="s">
        <v>12675</v>
      </c>
      <c r="W11597" s="6" t="s">
        <v>17439</v>
      </c>
      <c r="X11597" s="6" t="s">
        <v>12457</v>
      </c>
      <c r="Y11597" s="6" t="s">
        <v>12299</v>
      </c>
      <c r="Z11597" s="6" t="s">
        <v>12299</v>
      </c>
      <c r="AA11597" s="6"/>
      <c r="AB11597" s="6"/>
    </row>
    <row r="11598" spans="1:28" x14ac:dyDescent="0.3">
      <c r="A11598" s="6">
        <v>29064</v>
      </c>
      <c r="B11598" s="6" t="s">
        <v>35991</v>
      </c>
      <c r="C11598" s="6" t="s">
        <v>35991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VLOOKUP(A11598,web_archive!D:AB,18,FALSE)</f>
        <v>#N/A</v>
      </c>
      <c r="O11598" s="6"/>
      <c r="P11598" s="6"/>
      <c r="Q11598" s="6"/>
      <c r="R11598" s="6"/>
      <c r="S11598" s="6"/>
      <c r="T11598" s="6"/>
      <c r="U11598" s="6" t="s">
        <v>12674</v>
      </c>
      <c r="V11598" s="6" t="s">
        <v>12675</v>
      </c>
      <c r="W11598" s="6" t="s">
        <v>17436</v>
      </c>
      <c r="X11598" s="6" t="s">
        <v>14122</v>
      </c>
      <c r="Y11598" s="6" t="s">
        <v>12299</v>
      </c>
      <c r="Z11598" s="6" t="s">
        <v>12299</v>
      </c>
      <c r="AA11598" s="6"/>
      <c r="AB11598" s="6"/>
    </row>
    <row r="11599" spans="1:28" x14ac:dyDescent="0.3">
      <c r="A11599" s="6">
        <v>29065</v>
      </c>
      <c r="B11599" s="6" t="s">
        <v>35992</v>
      </c>
      <c r="C11599" s="6" t="s">
        <v>35992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VLOOKUP(A11599,web_archive!D:AB,18,FALSE)</f>
        <v>#N/A</v>
      </c>
      <c r="O11599" s="6"/>
      <c r="P11599" s="6"/>
      <c r="Q11599" s="6"/>
      <c r="R11599" s="6"/>
      <c r="S11599" s="6"/>
      <c r="T11599" s="6"/>
      <c r="U11599" s="6" t="s">
        <v>12674</v>
      </c>
      <c r="V11599" s="6" t="s">
        <v>12675</v>
      </c>
      <c r="W11599" s="6" t="s">
        <v>17433</v>
      </c>
      <c r="X11599" s="6" t="s">
        <v>12649</v>
      </c>
      <c r="Y11599" s="6" t="s">
        <v>12299</v>
      </c>
      <c r="Z11599" s="6" t="s">
        <v>12299</v>
      </c>
      <c r="AA11599" s="6"/>
      <c r="AB11599" s="6"/>
    </row>
    <row r="11600" spans="1:28" x14ac:dyDescent="0.3">
      <c r="A11600" s="6">
        <v>29066</v>
      </c>
      <c r="B11600" s="6" t="s">
        <v>35993</v>
      </c>
      <c r="C11600" s="6" t="s">
        <v>35993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VLOOKUP(A11600,web_archive!D:AB,18,FALSE)</f>
        <v>#N/A</v>
      </c>
      <c r="O11600" s="6"/>
      <c r="P11600" s="6"/>
      <c r="Q11600" s="6"/>
      <c r="R11600" s="6"/>
      <c r="S11600" s="6"/>
      <c r="T11600" s="6"/>
      <c r="U11600" s="6" t="s">
        <v>12674</v>
      </c>
      <c r="V11600" s="6" t="s">
        <v>12675</v>
      </c>
      <c r="W11600" s="6" t="s">
        <v>17458</v>
      </c>
      <c r="X11600" s="6" t="s">
        <v>17503</v>
      </c>
      <c r="Y11600" s="6" t="s">
        <v>12299</v>
      </c>
      <c r="Z11600" s="6" t="s">
        <v>12299</v>
      </c>
      <c r="AA11600" s="6"/>
      <c r="AB11600" s="6"/>
    </row>
    <row r="11601" spans="1:26" x14ac:dyDescent="0.3">
      <c r="A11601" s="6">
        <v>29067</v>
      </c>
      <c r="B11601" s="6" t="s">
        <v>35994</v>
      </c>
      <c r="C11601" s="6" t="s">
        <v>35994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VLOOKUP(A11601,web_archive!D:AB,18,FALSE)</f>
        <v>#N/A</v>
      </c>
      <c r="O11601" s="6"/>
      <c r="P11601" s="6"/>
      <c r="Q11601" s="6"/>
      <c r="R11601" s="6"/>
      <c r="S11601" s="6"/>
      <c r="T11601" s="6"/>
      <c r="U11601" s="6" t="s">
        <v>12674</v>
      </c>
      <c r="V11601" s="6" t="s">
        <v>12675</v>
      </c>
      <c r="W11601" s="6" t="s">
        <v>17461</v>
      </c>
      <c r="X11601" s="6" t="s">
        <v>17664</v>
      </c>
      <c r="Y11601" s="6" t="s">
        <v>12299</v>
      </c>
      <c r="Z11601" s="6" t="s">
        <v>12299</v>
      </c>
    </row>
    <row r="11602" spans="1:26" x14ac:dyDescent="0.3">
      <c r="A11602" s="6">
        <v>29068</v>
      </c>
      <c r="B11602" s="6" t="s">
        <v>35995</v>
      </c>
      <c r="C11602" s="6" t="s">
        <v>35995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VLOOKUP(A11602,web_archive!D:AB,18,FALSE)</f>
        <v>#N/A</v>
      </c>
      <c r="O11602" s="6"/>
      <c r="P11602" s="6"/>
      <c r="Q11602" s="6"/>
      <c r="R11602" s="6"/>
      <c r="S11602" s="6"/>
      <c r="T11602" s="6"/>
      <c r="U11602" s="6" t="s">
        <v>12674</v>
      </c>
      <c r="V11602" s="6" t="s">
        <v>12675</v>
      </c>
      <c r="W11602" s="6" t="s">
        <v>17464</v>
      </c>
      <c r="X11602" s="6" t="s">
        <v>23146</v>
      </c>
      <c r="Y11602" s="6" t="s">
        <v>12299</v>
      </c>
      <c r="Z11602" s="6" t="s">
        <v>12299</v>
      </c>
    </row>
    <row r="11603" spans="1:26" x14ac:dyDescent="0.3">
      <c r="A11603" s="6">
        <v>29069</v>
      </c>
      <c r="B11603" s="6" t="s">
        <v>35996</v>
      </c>
      <c r="C11603" s="6" t="s">
        <v>35996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VLOOKUP(A11603,web_archive!D:AB,18,FALSE)</f>
        <v>#N/A</v>
      </c>
      <c r="O11603" s="6"/>
      <c r="P11603" s="6"/>
      <c r="Q11603" s="6"/>
      <c r="R11603" s="6"/>
      <c r="S11603" s="6"/>
      <c r="T11603" s="6"/>
      <c r="U11603" s="6" t="s">
        <v>12674</v>
      </c>
      <c r="V11603" s="6" t="s">
        <v>12675</v>
      </c>
      <c r="W11603" s="6" t="s">
        <v>17467</v>
      </c>
      <c r="X11603" s="6" t="s">
        <v>34721</v>
      </c>
      <c r="Y11603" s="6" t="s">
        <v>12299</v>
      </c>
      <c r="Z11603" s="6" t="s">
        <v>12299</v>
      </c>
    </row>
    <row r="11604" spans="1:26" x14ac:dyDescent="0.3">
      <c r="A11604" s="6">
        <v>29070</v>
      </c>
      <c r="B11604" s="6" t="s">
        <v>35997</v>
      </c>
      <c r="C11604" s="6" t="s">
        <v>35997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VLOOKUP(A11604,web_archive!D:AB,18,FALSE)</f>
        <v>#N/A</v>
      </c>
      <c r="O11604" s="6"/>
      <c r="P11604" s="6"/>
      <c r="Q11604" s="6"/>
      <c r="R11604" s="6"/>
      <c r="S11604" s="6"/>
      <c r="T11604" s="6"/>
      <c r="U11604" s="6" t="s">
        <v>12674</v>
      </c>
      <c r="V11604" s="6" t="s">
        <v>12675</v>
      </c>
      <c r="W11604" s="6" t="s">
        <v>35998</v>
      </c>
      <c r="X11604" s="6" t="s">
        <v>12486</v>
      </c>
      <c r="Y11604" s="6" t="s">
        <v>12299</v>
      </c>
      <c r="Z11604" s="6" t="s">
        <v>12299</v>
      </c>
    </row>
    <row r="11605" spans="1:26" x14ac:dyDescent="0.3">
      <c r="A11605" s="6">
        <v>29071</v>
      </c>
      <c r="B11605" s="6" t="s">
        <v>35999</v>
      </c>
      <c r="C11605" s="6" t="s">
        <v>35999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VLOOKUP(A11605,web_archive!D:AB,18,FALSE)</f>
        <v>#N/A</v>
      </c>
      <c r="O11605" s="6"/>
      <c r="P11605" s="6"/>
      <c r="Q11605" s="6"/>
      <c r="R11605" s="6"/>
      <c r="S11605" s="6"/>
      <c r="T11605" s="6"/>
      <c r="U11605" s="6" t="s">
        <v>13512</v>
      </c>
      <c r="V11605" s="6" t="s">
        <v>36000</v>
      </c>
      <c r="W11605" s="6" t="s">
        <v>12473</v>
      </c>
      <c r="X11605" s="6" t="s">
        <v>12299</v>
      </c>
      <c r="Y11605" s="6" t="s">
        <v>12299</v>
      </c>
      <c r="Z11605" s="6"/>
    </row>
    <row r="11606" spans="1:26" x14ac:dyDescent="0.3">
      <c r="A11606" s="6">
        <v>29072</v>
      </c>
      <c r="B11606" s="6" t="s">
        <v>36001</v>
      </c>
      <c r="C11606" s="6" t="s">
        <v>36001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VLOOKUP(A11606,web_archive!D:AB,18,FALSE)</f>
        <v>#N/A</v>
      </c>
      <c r="O11606" s="6"/>
      <c r="P11606" s="6"/>
      <c r="Q11606" s="6"/>
      <c r="R11606" s="6"/>
      <c r="S11606" s="6"/>
      <c r="T11606" s="6"/>
      <c r="U11606" s="6" t="s">
        <v>13512</v>
      </c>
      <c r="V11606" s="6" t="s">
        <v>36002</v>
      </c>
      <c r="W11606" s="6" t="s">
        <v>36003</v>
      </c>
      <c r="X11606" s="6" t="s">
        <v>12299</v>
      </c>
      <c r="Y11606" s="6" t="s">
        <v>12299</v>
      </c>
      <c r="Z11606" s="6"/>
    </row>
    <row r="11607" spans="1:26" x14ac:dyDescent="0.3">
      <c r="A11607" s="6">
        <v>29073</v>
      </c>
      <c r="B11607" s="6" t="s">
        <v>36004</v>
      </c>
      <c r="C11607" s="6" t="s">
        <v>36004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VLOOKUP(A11607,web_archive!D:AB,18,FALSE)</f>
        <v>#N/A</v>
      </c>
      <c r="O11607" s="6"/>
      <c r="P11607" s="6"/>
      <c r="Q11607" s="6"/>
      <c r="R11607" s="6"/>
      <c r="S11607" s="6"/>
      <c r="T11607" s="6"/>
      <c r="U11607" s="6" t="s">
        <v>13512</v>
      </c>
      <c r="V11607" s="6" t="s">
        <v>36005</v>
      </c>
      <c r="W11607" s="6" t="s">
        <v>17604</v>
      </c>
      <c r="X11607" s="6" t="s">
        <v>12299</v>
      </c>
      <c r="Y11607" s="6" t="s">
        <v>12299</v>
      </c>
      <c r="Z11607" s="6"/>
    </row>
    <row r="11608" spans="1:26" x14ac:dyDescent="0.3">
      <c r="A11608" s="6">
        <v>29074</v>
      </c>
      <c r="B11608" s="6" t="s">
        <v>36006</v>
      </c>
      <c r="C11608" s="6" t="s">
        <v>36006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VLOOKUP(A11608,web_archive!D:AB,18,FALSE)</f>
        <v>#N/A</v>
      </c>
      <c r="O11608" s="6"/>
      <c r="P11608" s="6"/>
      <c r="Q11608" s="6"/>
      <c r="R11608" s="6"/>
      <c r="S11608" s="6"/>
      <c r="T11608" s="6"/>
      <c r="U11608" s="6" t="s">
        <v>13512</v>
      </c>
      <c r="V11608" s="6" t="s">
        <v>36007</v>
      </c>
      <c r="W11608" s="6" t="s">
        <v>36008</v>
      </c>
      <c r="X11608" s="6" t="s">
        <v>12299</v>
      </c>
      <c r="Y11608" s="6" t="s">
        <v>12299</v>
      </c>
      <c r="Z11608" s="6"/>
    </row>
    <row r="11609" spans="1:26" x14ac:dyDescent="0.3">
      <c r="A11609" s="6">
        <v>29075</v>
      </c>
      <c r="B11609" s="6" t="s">
        <v>36009</v>
      </c>
      <c r="C11609" s="6" t="s">
        <v>36009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VLOOKUP(A11609,web_archive!D:AB,18,FALSE)</f>
        <v>#N/A</v>
      </c>
      <c r="O11609" s="6"/>
      <c r="P11609" s="6"/>
      <c r="Q11609" s="6"/>
      <c r="R11609" s="6"/>
      <c r="S11609" s="6"/>
      <c r="T11609" s="6"/>
      <c r="U11609" s="6" t="s">
        <v>13512</v>
      </c>
      <c r="V11609" s="6" t="s">
        <v>36010</v>
      </c>
      <c r="W11609" s="6" t="s">
        <v>36011</v>
      </c>
      <c r="X11609" s="6" t="s">
        <v>12299</v>
      </c>
      <c r="Y11609" s="6" t="s">
        <v>12299</v>
      </c>
      <c r="Z11609" s="6"/>
    </row>
    <row r="11610" spans="1:26" x14ac:dyDescent="0.3">
      <c r="A11610" s="6">
        <v>29076</v>
      </c>
      <c r="B11610" s="6" t="s">
        <v>36012</v>
      </c>
      <c r="C11610" s="6" t="s">
        <v>36012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VLOOKUP(A11610,web_archive!D:AB,18,FALSE)</f>
        <v>#N/A</v>
      </c>
      <c r="O11610" s="6"/>
      <c r="P11610" s="6"/>
      <c r="Q11610" s="6"/>
      <c r="R11610" s="6"/>
      <c r="S11610" s="6"/>
      <c r="T11610" s="6"/>
      <c r="U11610" s="6" t="s">
        <v>13512</v>
      </c>
      <c r="V11610" s="6" t="s">
        <v>36013</v>
      </c>
      <c r="W11610" s="6" t="s">
        <v>13343</v>
      </c>
      <c r="X11610" s="6" t="s">
        <v>12299</v>
      </c>
      <c r="Y11610" s="6" t="s">
        <v>12299</v>
      </c>
      <c r="Z11610" s="6"/>
    </row>
    <row r="11611" spans="1:26" x14ac:dyDescent="0.3">
      <c r="A11611" s="6">
        <v>29077</v>
      </c>
      <c r="B11611" s="6" t="s">
        <v>36014</v>
      </c>
      <c r="C11611" s="6" t="s">
        <v>36014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VLOOKUP(A11611,web_archive!D:AB,18,FALSE)</f>
        <v>#N/A</v>
      </c>
      <c r="O11611" s="6"/>
      <c r="P11611" s="6"/>
      <c r="Q11611" s="6"/>
      <c r="R11611" s="6"/>
      <c r="S11611" s="6"/>
      <c r="T11611" s="6"/>
      <c r="U11611" s="6" t="s">
        <v>13512</v>
      </c>
      <c r="V11611" s="6" t="s">
        <v>36015</v>
      </c>
      <c r="W11611" s="6" t="s">
        <v>36016</v>
      </c>
      <c r="X11611" s="6" t="s">
        <v>12299</v>
      </c>
      <c r="Y11611" s="6" t="s">
        <v>12299</v>
      </c>
      <c r="Z11611" s="6"/>
    </row>
    <row r="11612" spans="1:26" x14ac:dyDescent="0.3">
      <c r="A11612" s="6">
        <v>29078</v>
      </c>
      <c r="B11612" s="6" t="s">
        <v>36017</v>
      </c>
      <c r="C11612" s="6" t="s">
        <v>36017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VLOOKUP(A11612,web_archive!D:AB,18,FALSE)</f>
        <v>#N/A</v>
      </c>
      <c r="O11612" s="6"/>
      <c r="P11612" s="6"/>
      <c r="Q11612" s="6"/>
      <c r="R11612" s="6"/>
      <c r="S11612" s="6"/>
      <c r="T11612" s="6"/>
      <c r="U11612" s="6" t="s">
        <v>13512</v>
      </c>
      <c r="V11612" s="6" t="s">
        <v>36018</v>
      </c>
      <c r="W11612" s="6" t="s">
        <v>36019</v>
      </c>
      <c r="X11612" s="6" t="s">
        <v>12299</v>
      </c>
      <c r="Y11612" s="6" t="s">
        <v>12299</v>
      </c>
      <c r="Z11612" s="6"/>
    </row>
    <row r="11613" spans="1:26" x14ac:dyDescent="0.3">
      <c r="A11613" s="6">
        <v>29079</v>
      </c>
      <c r="B11613" s="6" t="s">
        <v>36020</v>
      </c>
      <c r="C11613" s="6" t="s">
        <v>36020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VLOOKUP(A11613,web_archive!D:AB,18,FALSE)</f>
        <v>#N/A</v>
      </c>
      <c r="O11613" s="6"/>
      <c r="P11613" s="6"/>
      <c r="Q11613" s="6"/>
      <c r="R11613" s="6"/>
      <c r="S11613" s="6"/>
      <c r="T11613" s="6"/>
      <c r="U11613" s="6" t="s">
        <v>13512</v>
      </c>
      <c r="V11613" s="6" t="s">
        <v>36021</v>
      </c>
      <c r="W11613" s="6" t="s">
        <v>36022</v>
      </c>
      <c r="X11613" s="6" t="s">
        <v>12299</v>
      </c>
      <c r="Y11613" s="6" t="s">
        <v>12299</v>
      </c>
      <c r="Z11613" s="6"/>
    </row>
    <row r="11614" spans="1:26" x14ac:dyDescent="0.3">
      <c r="A11614" s="6">
        <v>29080</v>
      </c>
      <c r="B11614" s="6" t="s">
        <v>36023</v>
      </c>
      <c r="C11614" s="6" t="s">
        <v>36023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VLOOKUP(A11614,web_archive!D:AB,18,FALSE)</f>
        <v>#N/A</v>
      </c>
      <c r="O11614" s="6"/>
      <c r="P11614" s="6"/>
      <c r="Q11614" s="6"/>
      <c r="R11614" s="6"/>
      <c r="S11614" s="6"/>
      <c r="T11614" s="6"/>
      <c r="U11614" s="6" t="s">
        <v>13512</v>
      </c>
      <c r="V11614" s="6" t="s">
        <v>36024</v>
      </c>
      <c r="W11614" s="6" t="s">
        <v>35613</v>
      </c>
      <c r="X11614" s="6" t="s">
        <v>12299</v>
      </c>
      <c r="Y11614" s="6" t="s">
        <v>12299</v>
      </c>
      <c r="Z11614" s="6"/>
    </row>
    <row r="11615" spans="1:26" x14ac:dyDescent="0.3">
      <c r="A11615" s="6">
        <v>29081</v>
      </c>
      <c r="B11615" s="6" t="s">
        <v>36025</v>
      </c>
      <c r="C11615" s="6" t="s">
        <v>36025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VLOOKUP(A11615,web_archive!D:AB,18,FALSE)</f>
        <v>#N/A</v>
      </c>
      <c r="O11615" s="6"/>
      <c r="P11615" s="6"/>
      <c r="Q11615" s="6"/>
      <c r="R11615" s="6"/>
      <c r="S11615" s="6"/>
      <c r="T11615" s="6"/>
      <c r="U11615" s="6" t="s">
        <v>15355</v>
      </c>
      <c r="V11615" s="6" t="s">
        <v>15270</v>
      </c>
      <c r="W11615" s="6" t="s">
        <v>12404</v>
      </c>
      <c r="X11615" s="6" t="s">
        <v>12299</v>
      </c>
      <c r="Y11615" s="6" t="s">
        <v>12299</v>
      </c>
      <c r="Z11615" s="6"/>
    </row>
    <row r="11616" spans="1:26" x14ac:dyDescent="0.3">
      <c r="A11616" s="6">
        <v>29082</v>
      </c>
      <c r="B11616" s="6" t="s">
        <v>36026</v>
      </c>
      <c r="C11616" s="6" t="s">
        <v>36026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VLOOKUP(A11616,web_archive!D:AB,18,FALSE)</f>
        <v>#N/A</v>
      </c>
      <c r="O11616" s="6"/>
      <c r="P11616" s="6"/>
      <c r="Q11616" s="6"/>
      <c r="R11616" s="6"/>
      <c r="S11616" s="6"/>
      <c r="T11616" s="6"/>
      <c r="U11616" s="6" t="s">
        <v>15355</v>
      </c>
      <c r="V11616" s="6" t="s">
        <v>15905</v>
      </c>
      <c r="W11616" s="6" t="s">
        <v>12454</v>
      </c>
      <c r="X11616" s="6" t="s">
        <v>12299</v>
      </c>
      <c r="Y11616" s="6" t="s">
        <v>12299</v>
      </c>
      <c r="Z11616" s="6"/>
    </row>
    <row r="11617" spans="1:25" x14ac:dyDescent="0.3">
      <c r="A11617" s="6">
        <v>29083</v>
      </c>
      <c r="B11617" s="6" t="s">
        <v>36027</v>
      </c>
      <c r="C11617" s="6" t="s">
        <v>36027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VLOOKUP(A11617,web_archive!D:AB,18,FALSE)</f>
        <v>#N/A</v>
      </c>
      <c r="O11617" s="6"/>
      <c r="P11617" s="6"/>
      <c r="Q11617" s="6"/>
      <c r="R11617" s="6"/>
      <c r="S11617" s="6"/>
      <c r="T11617" s="6"/>
      <c r="U11617" s="6" t="s">
        <v>15355</v>
      </c>
      <c r="V11617" s="6" t="s">
        <v>36028</v>
      </c>
      <c r="W11617" s="6" t="s">
        <v>12457</v>
      </c>
      <c r="X11617" s="6" t="s">
        <v>12299</v>
      </c>
      <c r="Y11617" s="6" t="s">
        <v>12299</v>
      </c>
    </row>
    <row r="11618" spans="1:25" x14ac:dyDescent="0.3">
      <c r="A11618" s="6">
        <v>29084</v>
      </c>
      <c r="B11618" s="6" t="s">
        <v>36029</v>
      </c>
      <c r="C11618" s="6" t="s">
        <v>36029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VLOOKUP(A11618,web_archive!D:AB,18,FALSE)</f>
        <v>#N/A</v>
      </c>
      <c r="O11618" s="6"/>
      <c r="P11618" s="6"/>
      <c r="Q11618" s="6"/>
      <c r="R11618" s="6"/>
      <c r="S11618" s="6"/>
      <c r="T11618" s="6"/>
      <c r="U11618" s="6" t="s">
        <v>15355</v>
      </c>
      <c r="V11618" s="6" t="s">
        <v>36030</v>
      </c>
      <c r="W11618" s="6" t="s">
        <v>14122</v>
      </c>
      <c r="X11618" s="6" t="s">
        <v>12299</v>
      </c>
      <c r="Y11618" s="6" t="s">
        <v>12299</v>
      </c>
    </row>
    <row r="11619" spans="1:25" x14ac:dyDescent="0.3">
      <c r="A11619" s="6">
        <v>29085</v>
      </c>
      <c r="B11619" s="6" t="s">
        <v>36031</v>
      </c>
      <c r="C11619" s="6" t="s">
        <v>36031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VLOOKUP(A11619,web_archive!D:AB,18,FALSE)</f>
        <v>#N/A</v>
      </c>
      <c r="O11619" s="6"/>
      <c r="P11619" s="6"/>
      <c r="Q11619" s="6"/>
      <c r="R11619" s="6"/>
      <c r="S11619" s="6"/>
      <c r="T11619" s="6"/>
      <c r="U11619" s="6" t="s">
        <v>15355</v>
      </c>
      <c r="V11619" s="6" t="s">
        <v>36032</v>
      </c>
      <c r="W11619" s="6" t="s">
        <v>12649</v>
      </c>
      <c r="X11619" s="6" t="s">
        <v>12299</v>
      </c>
      <c r="Y11619" s="6" t="s">
        <v>12299</v>
      </c>
    </row>
    <row r="11620" spans="1:25" x14ac:dyDescent="0.3">
      <c r="A11620" s="6">
        <v>29086</v>
      </c>
      <c r="B11620" s="6" t="s">
        <v>36033</v>
      </c>
      <c r="C11620" s="6" t="s">
        <v>36033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VLOOKUP(A11620,web_archive!D:AB,18,FALSE)</f>
        <v>#N/A</v>
      </c>
      <c r="O11620" s="6"/>
      <c r="P11620" s="6"/>
      <c r="Q11620" s="6"/>
      <c r="R11620" s="6"/>
      <c r="S11620" s="6"/>
      <c r="T11620" s="6"/>
      <c r="U11620" s="6" t="s">
        <v>15355</v>
      </c>
      <c r="V11620" s="6" t="s">
        <v>36034</v>
      </c>
      <c r="W11620" s="6" t="s">
        <v>17503</v>
      </c>
      <c r="X11620" s="6" t="s">
        <v>12299</v>
      </c>
      <c r="Y11620" s="6" t="s">
        <v>12299</v>
      </c>
    </row>
    <row r="11621" spans="1:25" x14ac:dyDescent="0.3">
      <c r="A11621" s="6">
        <v>29087</v>
      </c>
      <c r="B11621" s="6" t="s">
        <v>36035</v>
      </c>
      <c r="C11621" s="6" t="s">
        <v>36035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VLOOKUP(A11621,web_archive!D:AB,18,FALSE)</f>
        <v>#N/A</v>
      </c>
      <c r="O11621" s="6"/>
      <c r="P11621" s="6"/>
      <c r="Q11621" s="6"/>
      <c r="R11621" s="6"/>
      <c r="S11621" s="6"/>
      <c r="T11621" s="6"/>
      <c r="U11621" s="6" t="s">
        <v>15355</v>
      </c>
      <c r="V11621" s="6" t="s">
        <v>36036</v>
      </c>
      <c r="W11621" s="6" t="s">
        <v>17664</v>
      </c>
      <c r="X11621" s="6" t="s">
        <v>12299</v>
      </c>
      <c r="Y11621" s="6" t="s">
        <v>12299</v>
      </c>
    </row>
    <row r="11622" spans="1:25" x14ac:dyDescent="0.3">
      <c r="A11622" s="6">
        <v>29088</v>
      </c>
      <c r="B11622" s="6" t="s">
        <v>36037</v>
      </c>
      <c r="C11622" s="6" t="s">
        <v>36037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VLOOKUP(A11622,web_archive!D:AB,18,FALSE)</f>
        <v>#N/A</v>
      </c>
      <c r="O11622" s="6"/>
      <c r="P11622" s="6"/>
      <c r="Q11622" s="6"/>
      <c r="R11622" s="6"/>
      <c r="S11622" s="6"/>
      <c r="T11622" s="6"/>
      <c r="U11622" s="6" t="s">
        <v>15355</v>
      </c>
      <c r="V11622" s="6" t="s">
        <v>36038</v>
      </c>
      <c r="W11622" s="6" t="s">
        <v>23146</v>
      </c>
      <c r="X11622" s="6" t="s">
        <v>12299</v>
      </c>
      <c r="Y11622" s="6" t="s">
        <v>12299</v>
      </c>
    </row>
    <row r="11623" spans="1:25" x14ac:dyDescent="0.3">
      <c r="A11623" s="6">
        <v>29089</v>
      </c>
      <c r="B11623" s="6" t="s">
        <v>36039</v>
      </c>
      <c r="C11623" s="6" t="s">
        <v>36039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VLOOKUP(A11623,web_archive!D:AB,18,FALSE)</f>
        <v>#N/A</v>
      </c>
      <c r="O11623" s="6"/>
      <c r="P11623" s="6"/>
      <c r="Q11623" s="6"/>
      <c r="R11623" s="6"/>
      <c r="S11623" s="6"/>
      <c r="T11623" s="6"/>
      <c r="U11623" s="6" t="s">
        <v>15355</v>
      </c>
      <c r="V11623" s="6" t="s">
        <v>36040</v>
      </c>
      <c r="W11623" s="6" t="s">
        <v>34721</v>
      </c>
      <c r="X11623" s="6" t="s">
        <v>12299</v>
      </c>
      <c r="Y11623" s="6" t="s">
        <v>12299</v>
      </c>
    </row>
    <row r="11624" spans="1:25" x14ac:dyDescent="0.3">
      <c r="A11624" s="6">
        <v>29090</v>
      </c>
      <c r="B11624" s="6" t="s">
        <v>36041</v>
      </c>
      <c r="C11624" s="6" t="s">
        <v>36041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VLOOKUP(A11624,web_archive!D:AB,18,FALSE)</f>
        <v>#N/A</v>
      </c>
      <c r="O11624" s="6"/>
      <c r="P11624" s="6"/>
      <c r="Q11624" s="6"/>
      <c r="R11624" s="6"/>
      <c r="S11624" s="6"/>
      <c r="T11624" s="6"/>
      <c r="U11624" s="6" t="s">
        <v>15355</v>
      </c>
      <c r="V11624" s="6" t="s">
        <v>36042</v>
      </c>
      <c r="W11624" s="6" t="s">
        <v>12486</v>
      </c>
      <c r="X11624" s="6" t="s">
        <v>12299</v>
      </c>
      <c r="Y11624" s="6" t="s">
        <v>12299</v>
      </c>
    </row>
    <row r="11625" spans="1:25" x14ac:dyDescent="0.3">
      <c r="A11625" s="6">
        <v>29091</v>
      </c>
      <c r="B11625" s="6" t="s">
        <v>36043</v>
      </c>
      <c r="C11625" s="6" t="s">
        <v>36043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VLOOKUP(A11625,web_archive!D:AB,18,FALSE)</f>
        <v>#N/A</v>
      </c>
      <c r="O11625" s="6"/>
      <c r="P11625" s="6"/>
      <c r="Q11625" s="6"/>
      <c r="R11625" s="6"/>
      <c r="S11625" s="6"/>
      <c r="T11625" s="6"/>
      <c r="U11625" s="6" t="s">
        <v>13909</v>
      </c>
      <c r="V11625" s="6" t="s">
        <v>25440</v>
      </c>
      <c r="W11625" s="6" t="s">
        <v>12368</v>
      </c>
      <c r="X11625" s="6" t="s">
        <v>12299</v>
      </c>
      <c r="Y11625" s="6" t="s">
        <v>12299</v>
      </c>
    </row>
    <row r="11626" spans="1:25" x14ac:dyDescent="0.3">
      <c r="A11626" s="6">
        <v>29092</v>
      </c>
      <c r="B11626" s="6" t="s">
        <v>36044</v>
      </c>
      <c r="C11626" s="6" t="s">
        <v>36044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VLOOKUP(A11626,web_archive!D:AB,18,FALSE)</f>
        <v>#N/A</v>
      </c>
      <c r="O11626" s="6"/>
      <c r="P11626" s="6"/>
      <c r="Q11626" s="6"/>
      <c r="R11626" s="6"/>
      <c r="S11626" s="6"/>
      <c r="T11626" s="6"/>
      <c r="U11626" s="6" t="s">
        <v>13909</v>
      </c>
      <c r="V11626" s="6" t="s">
        <v>36045</v>
      </c>
      <c r="W11626" s="6" t="s">
        <v>12600</v>
      </c>
      <c r="X11626" s="6" t="s">
        <v>12299</v>
      </c>
      <c r="Y11626" s="6" t="s">
        <v>12299</v>
      </c>
    </row>
    <row r="11627" spans="1:25" x14ac:dyDescent="0.3">
      <c r="A11627" s="6">
        <v>29093</v>
      </c>
      <c r="B11627" s="6" t="s">
        <v>36046</v>
      </c>
      <c r="C11627" s="6" t="s">
        <v>36046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VLOOKUP(A11627,web_archive!D:AB,18,FALSE)</f>
        <v>#N/A</v>
      </c>
      <c r="O11627" s="6"/>
      <c r="P11627" s="6"/>
      <c r="Q11627" s="6"/>
      <c r="R11627" s="6"/>
      <c r="S11627" s="6"/>
      <c r="T11627" s="6"/>
      <c r="U11627" s="6" t="s">
        <v>13909</v>
      </c>
      <c r="V11627" s="6" t="s">
        <v>36047</v>
      </c>
      <c r="W11627" s="6" t="s">
        <v>12404</v>
      </c>
      <c r="X11627" s="6" t="s">
        <v>12299</v>
      </c>
      <c r="Y11627" s="6" t="s">
        <v>12299</v>
      </c>
    </row>
    <row r="11628" spans="1:25" x14ac:dyDescent="0.3">
      <c r="A11628" s="6">
        <v>29094</v>
      </c>
      <c r="B11628" s="6" t="s">
        <v>36048</v>
      </c>
      <c r="C11628" s="6" t="s">
        <v>36048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VLOOKUP(A11628,web_archive!D:AB,18,FALSE)</f>
        <v>#N/A</v>
      </c>
      <c r="O11628" s="6"/>
      <c r="P11628" s="6"/>
      <c r="Q11628" s="6"/>
      <c r="R11628" s="6"/>
      <c r="S11628" s="6"/>
      <c r="T11628" s="6"/>
      <c r="U11628" s="6" t="s">
        <v>13909</v>
      </c>
      <c r="V11628" s="6" t="s">
        <v>36049</v>
      </c>
      <c r="W11628" s="6" t="s">
        <v>12451</v>
      </c>
      <c r="X11628" s="6" t="s">
        <v>12299</v>
      </c>
      <c r="Y11628" s="6" t="s">
        <v>12299</v>
      </c>
    </row>
    <row r="11629" spans="1:25" x14ac:dyDescent="0.3">
      <c r="A11629" s="6">
        <v>29095</v>
      </c>
      <c r="B11629" s="6" t="s">
        <v>36050</v>
      </c>
      <c r="C11629" s="6" t="s">
        <v>36050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VLOOKUP(A11629,web_archive!D:AB,18,FALSE)</f>
        <v>#N/A</v>
      </c>
      <c r="O11629" s="6"/>
      <c r="P11629" s="6"/>
      <c r="Q11629" s="6"/>
      <c r="R11629" s="6"/>
      <c r="S11629" s="6"/>
      <c r="T11629" s="6"/>
      <c r="U11629" s="6" t="s">
        <v>13909</v>
      </c>
      <c r="V11629" s="6" t="s">
        <v>12906</v>
      </c>
      <c r="W11629" s="6" t="s">
        <v>12491</v>
      </c>
      <c r="X11629" s="6" t="s">
        <v>12299</v>
      </c>
      <c r="Y11629" s="6" t="s">
        <v>12299</v>
      </c>
    </row>
    <row r="11630" spans="1:25" x14ac:dyDescent="0.3">
      <c r="A11630" s="6">
        <v>29096</v>
      </c>
      <c r="B11630" s="6" t="s">
        <v>36051</v>
      </c>
      <c r="C11630" s="6" t="s">
        <v>36051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VLOOKUP(A11630,web_archive!D:AB,18,FALSE)</f>
        <v>#N/A</v>
      </c>
      <c r="O11630" s="6"/>
      <c r="P11630" s="6"/>
      <c r="Q11630" s="6"/>
      <c r="R11630" s="6"/>
      <c r="S11630" s="6"/>
      <c r="T11630" s="6"/>
      <c r="U11630" s="6" t="s">
        <v>13909</v>
      </c>
      <c r="V11630" s="6" t="s">
        <v>36052</v>
      </c>
      <c r="W11630" s="6" t="s">
        <v>12454</v>
      </c>
      <c r="X11630" s="6" t="s">
        <v>12299</v>
      </c>
      <c r="Y11630" s="6" t="s">
        <v>12299</v>
      </c>
    </row>
    <row r="11631" spans="1:25" x14ac:dyDescent="0.3">
      <c r="A11631" s="6">
        <v>29097</v>
      </c>
      <c r="B11631" s="6" t="s">
        <v>36053</v>
      </c>
      <c r="C11631" s="6" t="s">
        <v>36053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VLOOKUP(A11631,web_archive!D:AB,18,FALSE)</f>
        <v>#N/A</v>
      </c>
      <c r="O11631" s="6"/>
      <c r="P11631" s="6"/>
      <c r="Q11631" s="6"/>
      <c r="R11631" s="6"/>
      <c r="S11631" s="6"/>
      <c r="T11631" s="6"/>
      <c r="U11631" s="6" t="s">
        <v>13909</v>
      </c>
      <c r="V11631" s="6" t="s">
        <v>36054</v>
      </c>
      <c r="W11631" s="6" t="s">
        <v>13459</v>
      </c>
      <c r="X11631" s="6" t="s">
        <v>12299</v>
      </c>
      <c r="Y11631" s="6" t="s">
        <v>12299</v>
      </c>
    </row>
    <row r="11632" spans="1:25" x14ac:dyDescent="0.3">
      <c r="A11632" s="6">
        <v>29098</v>
      </c>
      <c r="B11632" s="6" t="s">
        <v>36055</v>
      </c>
      <c r="C11632" s="6" t="s">
        <v>36055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VLOOKUP(A11632,web_archive!D:AB,18,FALSE)</f>
        <v>#N/A</v>
      </c>
      <c r="O11632" s="6"/>
      <c r="P11632" s="6"/>
      <c r="Q11632" s="6"/>
      <c r="R11632" s="6"/>
      <c r="S11632" s="6"/>
      <c r="T11632" s="6"/>
      <c r="U11632" s="6" t="s">
        <v>13909</v>
      </c>
      <c r="V11632" s="6" t="s">
        <v>36056</v>
      </c>
      <c r="W11632" s="6" t="s">
        <v>12663</v>
      </c>
      <c r="X11632" s="6" t="s">
        <v>12299</v>
      </c>
      <c r="Y11632" s="6" t="s">
        <v>12299</v>
      </c>
    </row>
    <row r="11633" spans="1:25" x14ac:dyDescent="0.3">
      <c r="A11633" s="6">
        <v>29099</v>
      </c>
      <c r="B11633" s="6" t="s">
        <v>36057</v>
      </c>
      <c r="C11633" s="6" t="s">
        <v>36057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VLOOKUP(A11633,web_archive!D:AB,18,FALSE)</f>
        <v>#N/A</v>
      </c>
      <c r="O11633" s="6"/>
      <c r="P11633" s="6"/>
      <c r="Q11633" s="6"/>
      <c r="R11633" s="6"/>
      <c r="S11633" s="6"/>
      <c r="T11633" s="6"/>
      <c r="U11633" s="6" t="s">
        <v>13909</v>
      </c>
      <c r="V11633" s="6" t="s">
        <v>36058</v>
      </c>
      <c r="W11633" s="6" t="s">
        <v>12457</v>
      </c>
      <c r="X11633" s="6" t="s">
        <v>12299</v>
      </c>
      <c r="Y11633" s="6" t="s">
        <v>12299</v>
      </c>
    </row>
    <row r="11634" spans="1:25" x14ac:dyDescent="0.3">
      <c r="A11634" s="6">
        <v>29100</v>
      </c>
      <c r="B11634" s="6" t="s">
        <v>36059</v>
      </c>
      <c r="C11634" s="6" t="s">
        <v>36059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VLOOKUP(A11634,web_archive!D:AB,18,FALSE)</f>
        <v>#N/A</v>
      </c>
      <c r="O11634" s="6"/>
      <c r="P11634" s="6"/>
      <c r="Q11634" s="6"/>
      <c r="R11634" s="6"/>
      <c r="S11634" s="6"/>
      <c r="T11634" s="6"/>
      <c r="U11634" s="6" t="s">
        <v>13909</v>
      </c>
      <c r="V11634" s="6" t="s">
        <v>36060</v>
      </c>
      <c r="W11634" s="6" t="s">
        <v>12489</v>
      </c>
      <c r="X11634" s="6" t="s">
        <v>12299</v>
      </c>
      <c r="Y11634" s="6" t="s">
        <v>12299</v>
      </c>
    </row>
    <row r="11635" spans="1:25" x14ac:dyDescent="0.3">
      <c r="A11635" s="6">
        <v>29101</v>
      </c>
      <c r="B11635" s="6" t="s">
        <v>36061</v>
      </c>
      <c r="C11635" s="6" t="s">
        <v>36061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VLOOKUP(A11635,web_archive!D:AB,18,FALSE)</f>
        <v>#N/A</v>
      </c>
      <c r="O11635" s="6"/>
      <c r="P11635" s="6"/>
      <c r="Q11635" s="6"/>
      <c r="R11635" s="6"/>
      <c r="S11635" s="6"/>
      <c r="T11635" s="6"/>
      <c r="U11635" s="6" t="s">
        <v>12807</v>
      </c>
      <c r="V11635" s="6" t="s">
        <v>12661</v>
      </c>
      <c r="W11635" s="6" t="s">
        <v>12649</v>
      </c>
      <c r="X11635" s="6" t="s">
        <v>12299</v>
      </c>
      <c r="Y11635" s="6" t="s">
        <v>12299</v>
      </c>
    </row>
    <row r="11636" spans="1:25" x14ac:dyDescent="0.3">
      <c r="A11636" s="6">
        <v>29102</v>
      </c>
      <c r="B11636" s="6" t="s">
        <v>36062</v>
      </c>
      <c r="C11636" s="6" t="s">
        <v>36062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VLOOKUP(A11636,web_archive!D:AB,18,FALSE)</f>
        <v>#N/A</v>
      </c>
      <c r="O11636" s="6"/>
      <c r="P11636" s="6"/>
      <c r="Q11636" s="6"/>
      <c r="R11636" s="6"/>
      <c r="S11636" s="6"/>
      <c r="T11636" s="6"/>
      <c r="U11636" s="6" t="s">
        <v>12807</v>
      </c>
      <c r="V11636" s="6" t="s">
        <v>16153</v>
      </c>
      <c r="W11636" s="6" t="s">
        <v>12486</v>
      </c>
      <c r="X11636" s="6" t="s">
        <v>12299</v>
      </c>
      <c r="Y11636" s="6" t="s">
        <v>12299</v>
      </c>
    </row>
    <row r="11637" spans="1:25" x14ac:dyDescent="0.3">
      <c r="A11637" s="6">
        <v>29103</v>
      </c>
      <c r="B11637" s="6" t="s">
        <v>36063</v>
      </c>
      <c r="C11637" s="6" t="s">
        <v>36063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VLOOKUP(A11637,web_archive!D:AB,18,FALSE)</f>
        <v>#N/A</v>
      </c>
      <c r="O11637" s="6"/>
      <c r="P11637" s="6"/>
      <c r="Q11637" s="6"/>
      <c r="R11637" s="6"/>
      <c r="S11637" s="6"/>
      <c r="T11637" s="6"/>
      <c r="U11637" s="6" t="s">
        <v>12807</v>
      </c>
      <c r="V11637" s="6" t="s">
        <v>36064</v>
      </c>
      <c r="W11637" s="6" t="s">
        <v>25340</v>
      </c>
      <c r="X11637" s="6" t="s">
        <v>12299</v>
      </c>
      <c r="Y11637" s="6" t="s">
        <v>12299</v>
      </c>
    </row>
    <row r="11638" spans="1:25" x14ac:dyDescent="0.3">
      <c r="A11638" s="6">
        <v>29104</v>
      </c>
      <c r="B11638" s="6" t="s">
        <v>36065</v>
      </c>
      <c r="C11638" s="6" t="s">
        <v>36065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VLOOKUP(A11638,web_archive!D:AB,18,FALSE)</f>
        <v>#N/A</v>
      </c>
      <c r="O11638" s="6"/>
      <c r="P11638" s="6"/>
      <c r="Q11638" s="6"/>
      <c r="R11638" s="6"/>
      <c r="S11638" s="6"/>
      <c r="T11638" s="6"/>
      <c r="U11638" s="6" t="s">
        <v>12807</v>
      </c>
      <c r="V11638" s="6" t="s">
        <v>36066</v>
      </c>
      <c r="W11638" s="6" t="s">
        <v>22406</v>
      </c>
      <c r="X11638" s="6" t="s">
        <v>12299</v>
      </c>
      <c r="Y11638" s="6" t="s">
        <v>12299</v>
      </c>
    </row>
    <row r="11639" spans="1:25" x14ac:dyDescent="0.3">
      <c r="A11639" s="6">
        <v>29105</v>
      </c>
      <c r="B11639" s="6" t="s">
        <v>36067</v>
      </c>
      <c r="C11639" s="6" t="s">
        <v>36067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VLOOKUP(A11639,web_archive!D:AB,18,FALSE)</f>
        <v>#N/A</v>
      </c>
      <c r="O11639" s="6"/>
      <c r="P11639" s="6"/>
      <c r="Q11639" s="6"/>
      <c r="R11639" s="6"/>
      <c r="S11639" s="6"/>
      <c r="T11639" s="6"/>
      <c r="U11639" s="6" t="s">
        <v>12807</v>
      </c>
      <c r="V11639" s="6" t="s">
        <v>16238</v>
      </c>
      <c r="W11639" s="6" t="s">
        <v>17581</v>
      </c>
      <c r="X11639" s="6" t="s">
        <v>12299</v>
      </c>
      <c r="Y11639" s="6" t="s">
        <v>12299</v>
      </c>
    </row>
    <row r="11640" spans="1:25" x14ac:dyDescent="0.3">
      <c r="A11640" s="6">
        <v>29106</v>
      </c>
      <c r="B11640" s="6" t="s">
        <v>36068</v>
      </c>
      <c r="C11640" s="6" t="s">
        <v>36068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VLOOKUP(A11640,web_archive!D:AB,18,FALSE)</f>
        <v>#N/A</v>
      </c>
      <c r="O11640" s="6"/>
      <c r="P11640" s="6"/>
      <c r="Q11640" s="6"/>
      <c r="R11640" s="6"/>
      <c r="S11640" s="6"/>
      <c r="T11640" s="6"/>
      <c r="U11640" s="6" t="s">
        <v>12807</v>
      </c>
      <c r="V11640" s="6" t="s">
        <v>36069</v>
      </c>
      <c r="W11640" s="6" t="s">
        <v>12842</v>
      </c>
      <c r="X11640" s="6" t="s">
        <v>12299</v>
      </c>
      <c r="Y11640" s="6" t="s">
        <v>12299</v>
      </c>
    </row>
    <row r="11641" spans="1:25" x14ac:dyDescent="0.3">
      <c r="A11641" s="6">
        <v>29107</v>
      </c>
      <c r="B11641" s="6" t="s">
        <v>36070</v>
      </c>
      <c r="C11641" s="6" t="s">
        <v>36070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VLOOKUP(A11641,web_archive!D:AB,18,FALSE)</f>
        <v>#N/A</v>
      </c>
      <c r="O11641" s="6"/>
      <c r="P11641" s="6"/>
      <c r="Q11641" s="6"/>
      <c r="R11641" s="6"/>
      <c r="S11641" s="6"/>
      <c r="T11641" s="6"/>
      <c r="U11641" s="6" t="s">
        <v>12807</v>
      </c>
      <c r="V11641" s="6" t="s">
        <v>36071</v>
      </c>
      <c r="W11641" s="6" t="s">
        <v>36072</v>
      </c>
      <c r="X11641" s="6" t="s">
        <v>12299</v>
      </c>
      <c r="Y11641" s="6" t="s">
        <v>12299</v>
      </c>
    </row>
    <row r="11642" spans="1:25" x14ac:dyDescent="0.3">
      <c r="A11642" s="6">
        <v>29108</v>
      </c>
      <c r="B11642" s="6" t="s">
        <v>36073</v>
      </c>
      <c r="C11642" s="6" t="s">
        <v>36073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VLOOKUP(A11642,web_archive!D:AB,18,FALSE)</f>
        <v>#N/A</v>
      </c>
      <c r="O11642" s="6"/>
      <c r="P11642" s="6"/>
      <c r="Q11642" s="6"/>
      <c r="R11642" s="6"/>
      <c r="S11642" s="6"/>
      <c r="T11642" s="6"/>
      <c r="U11642" s="6" t="s">
        <v>12807</v>
      </c>
      <c r="V11642" s="6" t="s">
        <v>36074</v>
      </c>
      <c r="W11642" s="6" t="s">
        <v>24034</v>
      </c>
      <c r="X11642" s="6" t="s">
        <v>12299</v>
      </c>
      <c r="Y11642" s="6" t="s">
        <v>12299</v>
      </c>
    </row>
    <row r="11643" spans="1:25" x14ac:dyDescent="0.3">
      <c r="A11643" s="6">
        <v>29109</v>
      </c>
      <c r="B11643" s="6" t="s">
        <v>36075</v>
      </c>
      <c r="C11643" s="6" t="s">
        <v>36075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VLOOKUP(A11643,web_archive!D:AB,18,FALSE)</f>
        <v>#N/A</v>
      </c>
      <c r="O11643" s="6"/>
      <c r="P11643" s="6"/>
      <c r="Q11643" s="6"/>
      <c r="R11643" s="6"/>
      <c r="S11643" s="6"/>
      <c r="T11643" s="6"/>
      <c r="U11643" s="6" t="s">
        <v>12807</v>
      </c>
      <c r="V11643" s="6" t="s">
        <v>36076</v>
      </c>
      <c r="W11643" s="6" t="s">
        <v>36077</v>
      </c>
      <c r="X11643" s="6" t="s">
        <v>12299</v>
      </c>
      <c r="Y11643" s="6" t="s">
        <v>12299</v>
      </c>
    </row>
    <row r="11644" spans="1:25" x14ac:dyDescent="0.3">
      <c r="A11644" s="6">
        <v>29110</v>
      </c>
      <c r="B11644" s="6" t="s">
        <v>36078</v>
      </c>
      <c r="C11644" s="6" t="s">
        <v>36078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VLOOKUP(A11644,web_archive!D:AB,18,FALSE)</f>
        <v>#N/A</v>
      </c>
      <c r="O11644" s="6"/>
      <c r="P11644" s="6"/>
      <c r="Q11644" s="6"/>
      <c r="R11644" s="6"/>
      <c r="S11644" s="6"/>
      <c r="T11644" s="6"/>
      <c r="U11644" s="6" t="s">
        <v>12807</v>
      </c>
      <c r="V11644" s="6" t="s">
        <v>36079</v>
      </c>
      <c r="W11644" s="6" t="s">
        <v>12894</v>
      </c>
      <c r="X11644" s="6" t="s">
        <v>12299</v>
      </c>
      <c r="Y11644" s="6" t="s">
        <v>12299</v>
      </c>
    </row>
    <row r="11645" spans="1:25" x14ac:dyDescent="0.3">
      <c r="A11645" s="6">
        <v>29111</v>
      </c>
      <c r="B11645" s="6" t="s">
        <v>36080</v>
      </c>
      <c r="C11645" s="6" t="s">
        <v>36080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VLOOKUP(A11645,web_archive!D:AB,18,FALSE)</f>
        <v>#N/A</v>
      </c>
      <c r="O11645" s="6"/>
      <c r="P11645" s="6"/>
      <c r="Q11645" s="6"/>
      <c r="R11645" s="6"/>
      <c r="S11645" s="6"/>
      <c r="T11645" s="6"/>
      <c r="U11645" s="6" t="s">
        <v>13447</v>
      </c>
      <c r="V11645" s="6" t="s">
        <v>14734</v>
      </c>
      <c r="W11645" s="6" t="s">
        <v>12404</v>
      </c>
      <c r="X11645" s="6" t="s">
        <v>12299</v>
      </c>
      <c r="Y11645" s="6" t="s">
        <v>12299</v>
      </c>
    </row>
    <row r="11646" spans="1:25" x14ac:dyDescent="0.3">
      <c r="A11646" s="6">
        <v>29112</v>
      </c>
      <c r="B11646" s="6" t="s">
        <v>36081</v>
      </c>
      <c r="C11646" s="6" t="s">
        <v>36081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VLOOKUP(A11646,web_archive!D:AB,18,FALSE)</f>
        <v>#N/A</v>
      </c>
      <c r="O11646" s="6"/>
      <c r="P11646" s="6"/>
      <c r="Q11646" s="6"/>
      <c r="R11646" s="6"/>
      <c r="S11646" s="6"/>
      <c r="T11646" s="6"/>
      <c r="U11646" s="6" t="s">
        <v>13447</v>
      </c>
      <c r="V11646" s="6" t="s">
        <v>14582</v>
      </c>
      <c r="W11646" s="6" t="s">
        <v>12454</v>
      </c>
      <c r="X11646" s="6" t="s">
        <v>12299</v>
      </c>
      <c r="Y11646" s="6" t="s">
        <v>12299</v>
      </c>
    </row>
    <row r="11647" spans="1:25" x14ac:dyDescent="0.3">
      <c r="A11647" s="6">
        <v>29113</v>
      </c>
      <c r="B11647" s="6" t="s">
        <v>36082</v>
      </c>
      <c r="C11647" s="6" t="s">
        <v>36082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VLOOKUP(A11647,web_archive!D:AB,18,FALSE)</f>
        <v>#N/A</v>
      </c>
      <c r="O11647" s="6"/>
      <c r="P11647" s="6"/>
      <c r="Q11647" s="6"/>
      <c r="R11647" s="6"/>
      <c r="S11647" s="6"/>
      <c r="T11647" s="6"/>
      <c r="U11647" s="6" t="s">
        <v>13447</v>
      </c>
      <c r="V11647" s="6" t="s">
        <v>36083</v>
      </c>
      <c r="W11647" s="6" t="s">
        <v>12457</v>
      </c>
      <c r="X11647" s="6" t="s">
        <v>12299</v>
      </c>
      <c r="Y11647" s="6" t="s">
        <v>12299</v>
      </c>
    </row>
    <row r="11648" spans="1:25" x14ac:dyDescent="0.3">
      <c r="A11648" s="6">
        <v>29114</v>
      </c>
      <c r="B11648" s="6" t="s">
        <v>36084</v>
      </c>
      <c r="C11648" s="6" t="s">
        <v>36084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VLOOKUP(A11648,web_archive!D:AB,18,FALSE)</f>
        <v>#N/A</v>
      </c>
      <c r="O11648" s="6"/>
      <c r="P11648" s="6"/>
      <c r="Q11648" s="6"/>
      <c r="R11648" s="6"/>
      <c r="S11648" s="6"/>
      <c r="T11648" s="6"/>
      <c r="U11648" s="6" t="s">
        <v>13447</v>
      </c>
      <c r="V11648" s="6" t="s">
        <v>14536</v>
      </c>
      <c r="W11648" s="6" t="s">
        <v>14122</v>
      </c>
      <c r="X11648" s="6" t="s">
        <v>12299</v>
      </c>
      <c r="Y11648" s="6" t="s">
        <v>12299</v>
      </c>
    </row>
    <row r="11649" spans="1:26" x14ac:dyDescent="0.3">
      <c r="A11649" s="6">
        <v>29115</v>
      </c>
      <c r="B11649" s="6" t="s">
        <v>36085</v>
      </c>
      <c r="C11649" s="6" t="s">
        <v>36085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VLOOKUP(A11649,web_archive!D:AB,18,FALSE)</f>
        <v>#N/A</v>
      </c>
      <c r="O11649" s="6"/>
      <c r="P11649" s="6"/>
      <c r="Q11649" s="6"/>
      <c r="R11649" s="6"/>
      <c r="S11649" s="6"/>
      <c r="T11649" s="6"/>
      <c r="U11649" s="6" t="s">
        <v>13447</v>
      </c>
      <c r="V11649" s="6" t="s">
        <v>36086</v>
      </c>
      <c r="W11649" s="6" t="s">
        <v>12649</v>
      </c>
      <c r="X11649" s="6" t="s">
        <v>12299</v>
      </c>
      <c r="Y11649" s="6" t="s">
        <v>12299</v>
      </c>
      <c r="Z11649" s="6"/>
    </row>
    <row r="11650" spans="1:26" x14ac:dyDescent="0.3">
      <c r="A11650" s="6">
        <v>29116</v>
      </c>
      <c r="B11650" s="6" t="s">
        <v>36087</v>
      </c>
      <c r="C11650" s="6" t="s">
        <v>36087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VLOOKUP(A11650,web_archive!D:AB,18,FALSE)</f>
        <v>#N/A</v>
      </c>
      <c r="O11650" s="6"/>
      <c r="P11650" s="6"/>
      <c r="Q11650" s="6"/>
      <c r="R11650" s="6"/>
      <c r="S11650" s="6"/>
      <c r="T11650" s="6"/>
      <c r="U11650" s="6" t="s">
        <v>13447</v>
      </c>
      <c r="V11650" s="6" t="s">
        <v>14990</v>
      </c>
      <c r="W11650" s="6" t="s">
        <v>17503</v>
      </c>
      <c r="X11650" s="6" t="s">
        <v>12299</v>
      </c>
      <c r="Y11650" s="6" t="s">
        <v>12299</v>
      </c>
      <c r="Z11650" s="6"/>
    </row>
    <row r="11651" spans="1:26" x14ac:dyDescent="0.3">
      <c r="A11651" s="6">
        <v>29117</v>
      </c>
      <c r="B11651" s="6" t="s">
        <v>36088</v>
      </c>
      <c r="C11651" s="6" t="s">
        <v>36088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VLOOKUP(A11651,web_archive!D:AB,18,FALSE)</f>
        <v>#N/A</v>
      </c>
      <c r="O11651" s="6"/>
      <c r="P11651" s="6"/>
      <c r="Q11651" s="6"/>
      <c r="R11651" s="6"/>
      <c r="S11651" s="6"/>
      <c r="T11651" s="6"/>
      <c r="U11651" s="6" t="s">
        <v>13447</v>
      </c>
      <c r="V11651" s="6" t="s">
        <v>36089</v>
      </c>
      <c r="W11651" s="6" t="s">
        <v>17664</v>
      </c>
      <c r="X11651" s="6" t="s">
        <v>12299</v>
      </c>
      <c r="Y11651" s="6" t="s">
        <v>12299</v>
      </c>
      <c r="Z11651" s="6"/>
    </row>
    <row r="11652" spans="1:26" x14ac:dyDescent="0.3">
      <c r="A11652" s="6">
        <v>29118</v>
      </c>
      <c r="B11652" s="6" t="s">
        <v>36090</v>
      </c>
      <c r="C11652" s="6" t="s">
        <v>36090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VLOOKUP(A11652,web_archive!D:AB,18,FALSE)</f>
        <v>#N/A</v>
      </c>
      <c r="O11652" s="6"/>
      <c r="P11652" s="6"/>
      <c r="Q11652" s="6"/>
      <c r="R11652" s="6"/>
      <c r="S11652" s="6"/>
      <c r="T11652" s="6"/>
      <c r="U11652" s="6" t="s">
        <v>13447</v>
      </c>
      <c r="V11652" s="6" t="s">
        <v>15769</v>
      </c>
      <c r="W11652" s="6" t="s">
        <v>23146</v>
      </c>
      <c r="X11652" s="6" t="s">
        <v>12299</v>
      </c>
      <c r="Y11652" s="6" t="s">
        <v>12299</v>
      </c>
      <c r="Z11652" s="6"/>
    </row>
    <row r="11653" spans="1:26" x14ac:dyDescent="0.3">
      <c r="A11653" s="6">
        <v>29119</v>
      </c>
      <c r="B11653" s="6" t="s">
        <v>36091</v>
      </c>
      <c r="C11653" s="6" t="s">
        <v>36091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VLOOKUP(A11653,web_archive!D:AB,18,FALSE)</f>
        <v>#N/A</v>
      </c>
      <c r="O11653" s="6"/>
      <c r="P11653" s="6"/>
      <c r="Q11653" s="6"/>
      <c r="R11653" s="6"/>
      <c r="S11653" s="6"/>
      <c r="T11653" s="6"/>
      <c r="U11653" s="6" t="s">
        <v>13447</v>
      </c>
      <c r="V11653" s="6" t="s">
        <v>36092</v>
      </c>
      <c r="W11653" s="6" t="s">
        <v>34721</v>
      </c>
      <c r="X11653" s="6" t="s">
        <v>12299</v>
      </c>
      <c r="Y11653" s="6" t="s">
        <v>12299</v>
      </c>
      <c r="Z11653" s="6"/>
    </row>
    <row r="11654" spans="1:26" x14ac:dyDescent="0.3">
      <c r="A11654" s="6">
        <v>29120</v>
      </c>
      <c r="B11654" s="6" t="s">
        <v>36093</v>
      </c>
      <c r="C11654" s="6" t="s">
        <v>36093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VLOOKUP(A11654,web_archive!D:AB,18,FALSE)</f>
        <v>#N/A</v>
      </c>
      <c r="O11654" s="6"/>
      <c r="P11654" s="6"/>
      <c r="Q11654" s="6"/>
      <c r="R11654" s="6"/>
      <c r="S11654" s="6"/>
      <c r="T11654" s="6"/>
      <c r="U11654" s="6" t="s">
        <v>13447</v>
      </c>
      <c r="V11654" s="6" t="s">
        <v>36094</v>
      </c>
      <c r="W11654" s="6" t="s">
        <v>12486</v>
      </c>
      <c r="X11654" s="6" t="s">
        <v>12299</v>
      </c>
      <c r="Y11654" s="6" t="s">
        <v>12299</v>
      </c>
      <c r="Z11654" s="6"/>
    </row>
    <row r="11655" spans="1:26" x14ac:dyDescent="0.3">
      <c r="A11655" s="6">
        <v>29121</v>
      </c>
      <c r="B11655" s="6" t="s">
        <v>36095</v>
      </c>
      <c r="C11655" s="6" t="s">
        <v>36096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VLOOKUP(A11655,web_archive!D:AB,18,FALSE)</f>
        <v>#N/A</v>
      </c>
      <c r="O11655" s="6"/>
      <c r="P11655" s="6"/>
      <c r="Q11655" s="6"/>
      <c r="R11655" s="6"/>
      <c r="S11655" s="6"/>
      <c r="T11655" s="6"/>
      <c r="U11655" s="6" t="s">
        <v>13163</v>
      </c>
      <c r="V11655" s="6" t="s">
        <v>15984</v>
      </c>
      <c r="W11655" s="6" t="s">
        <v>13643</v>
      </c>
      <c r="X11655" s="6" t="s">
        <v>12820</v>
      </c>
      <c r="Y11655" s="6" t="s">
        <v>12299</v>
      </c>
      <c r="Z11655" s="6" t="s">
        <v>12299</v>
      </c>
    </row>
    <row r="11656" spans="1:26" x14ac:dyDescent="0.3">
      <c r="A11656" s="6">
        <v>29122</v>
      </c>
      <c r="B11656" s="6" t="s">
        <v>36097</v>
      </c>
      <c r="C11656" s="6" t="s">
        <v>36098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VLOOKUP(A11656,web_archive!D:AB,18,FALSE)</f>
        <v>#N/A</v>
      </c>
      <c r="O11656" s="6"/>
      <c r="P11656" s="6"/>
      <c r="Q11656" s="6"/>
      <c r="R11656" s="6"/>
      <c r="S11656" s="6"/>
      <c r="T11656" s="6"/>
      <c r="U11656" s="6" t="s">
        <v>13163</v>
      </c>
      <c r="V11656" s="6" t="s">
        <v>36099</v>
      </c>
      <c r="W11656" s="6" t="s">
        <v>18947</v>
      </c>
      <c r="X11656" s="6" t="s">
        <v>16220</v>
      </c>
      <c r="Y11656" s="6" t="s">
        <v>12299</v>
      </c>
      <c r="Z11656" s="6" t="s">
        <v>12299</v>
      </c>
    </row>
    <row r="11657" spans="1:26" x14ac:dyDescent="0.3">
      <c r="A11657" s="6">
        <v>29123</v>
      </c>
      <c r="B11657" s="6" t="s">
        <v>36100</v>
      </c>
      <c r="C11657" s="6" t="s">
        <v>36101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VLOOKUP(A11657,web_archive!D:AB,18,FALSE)</f>
        <v>#N/A</v>
      </c>
      <c r="O11657" s="6"/>
      <c r="P11657" s="6"/>
      <c r="Q11657" s="6"/>
      <c r="R11657" s="6"/>
      <c r="S11657" s="6"/>
      <c r="T11657" s="6"/>
      <c r="U11657" s="6" t="s">
        <v>13621</v>
      </c>
      <c r="V11657" s="6" t="s">
        <v>13609</v>
      </c>
      <c r="W11657" s="6" t="s">
        <v>31399</v>
      </c>
      <c r="X11657" s="6" t="s">
        <v>12483</v>
      </c>
      <c r="Y11657" s="6" t="s">
        <v>12299</v>
      </c>
      <c r="Z11657" s="6" t="s">
        <v>12299</v>
      </c>
    </row>
    <row r="11658" spans="1:26" x14ac:dyDescent="0.3">
      <c r="A11658" s="6">
        <v>29124</v>
      </c>
      <c r="B11658" s="6" t="s">
        <v>36102</v>
      </c>
      <c r="C11658" s="6" t="s">
        <v>36103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VLOOKUP(A11658,web_archive!D:AB,18,FALSE)</f>
        <v>#N/A</v>
      </c>
      <c r="O11658" s="6"/>
      <c r="P11658" s="6"/>
      <c r="Q11658" s="6"/>
      <c r="R11658" s="6"/>
      <c r="S11658" s="6"/>
      <c r="T11658" s="6"/>
      <c r="U11658" s="6" t="s">
        <v>13621</v>
      </c>
      <c r="V11658" s="6" t="s">
        <v>36104</v>
      </c>
      <c r="W11658" s="6" t="s">
        <v>36105</v>
      </c>
      <c r="X11658" s="6" t="s">
        <v>12749</v>
      </c>
      <c r="Y11658" s="6" t="s">
        <v>12299</v>
      </c>
      <c r="Z11658" s="6" t="s">
        <v>12299</v>
      </c>
    </row>
    <row r="11659" spans="1:26" x14ac:dyDescent="0.3">
      <c r="A11659" s="6">
        <v>29125</v>
      </c>
      <c r="B11659" s="6" t="s">
        <v>36106</v>
      </c>
      <c r="C11659" s="6" t="s">
        <v>36107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VLOOKUP(A11659,web_archive!D:AB,18,FALSE)</f>
        <v>#N/A</v>
      </c>
      <c r="O11659" s="6"/>
      <c r="P11659" s="6"/>
      <c r="Q11659" s="6"/>
      <c r="R11659" s="6"/>
      <c r="S11659" s="6"/>
      <c r="T11659" s="6"/>
      <c r="U11659" s="6" t="s">
        <v>13909</v>
      </c>
      <c r="V11659" s="6" t="s">
        <v>14842</v>
      </c>
      <c r="W11659" s="6" t="s">
        <v>12491</v>
      </c>
      <c r="X11659" s="6" t="s">
        <v>12299</v>
      </c>
      <c r="Y11659" s="6" t="s">
        <v>12299</v>
      </c>
      <c r="Z11659" s="6"/>
    </row>
    <row r="11660" spans="1:26" x14ac:dyDescent="0.3">
      <c r="A11660" s="6">
        <v>29126</v>
      </c>
      <c r="B11660" s="6" t="s">
        <v>36108</v>
      </c>
      <c r="C11660" s="6" t="s">
        <v>36109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VLOOKUP(A11660,web_archive!D:AB,18,FALSE)</f>
        <v>#N/A</v>
      </c>
      <c r="O11660" s="6"/>
      <c r="P11660" s="6"/>
      <c r="Q11660" s="6"/>
      <c r="R11660" s="6"/>
      <c r="S11660" s="6"/>
      <c r="T11660" s="6"/>
      <c r="U11660" s="6" t="s">
        <v>13909</v>
      </c>
      <c r="V11660" s="6" t="s">
        <v>15270</v>
      </c>
      <c r="W11660" s="6" t="s">
        <v>12489</v>
      </c>
      <c r="X11660" s="6" t="s">
        <v>12299</v>
      </c>
      <c r="Y11660" s="6" t="s">
        <v>12299</v>
      </c>
      <c r="Z11660" s="6"/>
    </row>
    <row r="11661" spans="1:26" x14ac:dyDescent="0.3">
      <c r="A11661" s="6">
        <v>29146</v>
      </c>
      <c r="B11661" s="6" t="s">
        <v>36110</v>
      </c>
      <c r="C11661" s="6" t="s">
        <v>36111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VLOOKUP(A11661,web_archive!D:AB,18,FALSE)</f>
        <v>#N/A</v>
      </c>
      <c r="O11661" s="6"/>
      <c r="P11661" s="6"/>
      <c r="Q11661" s="6"/>
      <c r="R11661" s="6"/>
      <c r="S11661" s="6"/>
      <c r="T11661" s="6"/>
      <c r="U11661" s="6" t="s">
        <v>31345</v>
      </c>
      <c r="V11661" s="6" t="s">
        <v>12368</v>
      </c>
      <c r="W11661" s="6" t="s">
        <v>12299</v>
      </c>
      <c r="X11661" s="6" t="s">
        <v>12299</v>
      </c>
      <c r="Y11661" s="6"/>
      <c r="Z11661" s="6"/>
    </row>
    <row r="11662" spans="1:26" x14ac:dyDescent="0.3">
      <c r="A11662" s="6">
        <v>29147</v>
      </c>
      <c r="B11662" s="6" t="s">
        <v>36112</v>
      </c>
      <c r="C11662" s="6" t="s">
        <v>36112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VLOOKUP(A11662,web_archive!D:AB,18,FALSE)</f>
        <v>#N/A</v>
      </c>
      <c r="O11662" s="6"/>
      <c r="P11662" s="6"/>
      <c r="Q11662" s="6"/>
      <c r="R11662" s="6"/>
      <c r="S11662" s="6"/>
      <c r="T11662" s="6"/>
      <c r="U11662" s="6" t="s">
        <v>32113</v>
      </c>
      <c r="V11662" s="6" t="s">
        <v>12368</v>
      </c>
      <c r="W11662" s="6" t="s">
        <v>12299</v>
      </c>
      <c r="X11662" s="6" t="s">
        <v>12299</v>
      </c>
      <c r="Y11662" s="6"/>
      <c r="Z11662" s="6"/>
    </row>
    <row r="11663" spans="1:26" x14ac:dyDescent="0.3">
      <c r="A11663" s="6">
        <v>29148</v>
      </c>
      <c r="B11663" s="6" t="s">
        <v>36113</v>
      </c>
      <c r="C11663" s="6" t="s">
        <v>36114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12295</v>
      </c>
      <c r="M11663" s="6">
        <v>63</v>
      </c>
      <c r="N11663" s="6" t="e">
        <f>VLOOKUP(A11663,web_archive!D:AB,18,FALSE)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12691</v>
      </c>
      <c r="V11663" s="6" t="s">
        <v>12368</v>
      </c>
      <c r="W11663" s="6" t="s">
        <v>12299</v>
      </c>
      <c r="X11663" s="6" t="s">
        <v>12299</v>
      </c>
      <c r="Y11663" s="6"/>
      <c r="Z11663" s="6"/>
    </row>
    <row r="11664" spans="1:26" x14ac:dyDescent="0.3">
      <c r="A11664" s="6">
        <v>29149</v>
      </c>
      <c r="B11664" s="6" t="s">
        <v>36115</v>
      </c>
      <c r="C11664" s="6" t="s">
        <v>36116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12295</v>
      </c>
      <c r="M11664" s="6">
        <v>63</v>
      </c>
      <c r="N11664" s="6" t="e">
        <f>VLOOKUP(A11664,web_archive!D:AB,18,FALSE)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12542</v>
      </c>
      <c r="V11664" s="6" t="s">
        <v>12368</v>
      </c>
      <c r="W11664" s="6" t="s">
        <v>12299</v>
      </c>
      <c r="X11664" s="6" t="s">
        <v>12299</v>
      </c>
      <c r="Y11664" s="6"/>
      <c r="Z11664" s="6"/>
    </row>
    <row r="11665" spans="1:28" x14ac:dyDescent="0.3">
      <c r="A11665" s="6">
        <v>29150</v>
      </c>
      <c r="B11665" s="6" t="s">
        <v>36117</v>
      </c>
      <c r="C11665" s="6" t="s">
        <v>36118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12295</v>
      </c>
      <c r="M11665" s="6">
        <v>63</v>
      </c>
      <c r="N11665" s="6" t="e">
        <f>VLOOKUP(A11665,web_archive!D:AB,18,FALSE)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13315</v>
      </c>
      <c r="V11665" s="6" t="s">
        <v>12368</v>
      </c>
      <c r="W11665" s="6" t="s">
        <v>12299</v>
      </c>
      <c r="X11665" s="6" t="s">
        <v>12299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36119</v>
      </c>
      <c r="C11666" s="6" t="s">
        <v>36120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12295</v>
      </c>
      <c r="M11666" s="6">
        <v>63</v>
      </c>
      <c r="N11666" s="6" t="e">
        <f>VLOOKUP(A11666,web_archive!D:AB,18,FALSE)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12660</v>
      </c>
      <c r="V11666" s="6" t="s">
        <v>12368</v>
      </c>
      <c r="W11666" s="6" t="s">
        <v>12299</v>
      </c>
      <c r="X11666" s="6" t="s">
        <v>12299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36121</v>
      </c>
      <c r="C11667" s="6" t="s">
        <v>36122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12295</v>
      </c>
      <c r="M11667" s="6">
        <v>63</v>
      </c>
      <c r="N11667" s="6" t="e">
        <f>VLOOKUP(A11667,web_archive!D:AB,18,FALSE)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12858</v>
      </c>
      <c r="V11667" s="6" t="s">
        <v>12368</v>
      </c>
      <c r="W11667" s="6" t="s">
        <v>12299</v>
      </c>
      <c r="X11667" s="6" t="s">
        <v>12299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36123</v>
      </c>
      <c r="C11668" s="6" t="s">
        <v>36124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12295</v>
      </c>
      <c r="M11668" s="6">
        <v>63</v>
      </c>
      <c r="N11668" s="6" t="e">
        <f>VLOOKUP(A11668,web_archive!D:AB,18,FALSE)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12787</v>
      </c>
      <c r="V11668" s="6" t="s">
        <v>12368</v>
      </c>
      <c r="W11668" s="6" t="s">
        <v>12299</v>
      </c>
      <c r="X11668" s="6" t="s">
        <v>12299</v>
      </c>
      <c r="Y11668" s="6"/>
      <c r="Z11668" s="6"/>
      <c r="AA11668" s="6"/>
      <c r="AB11668" s="6"/>
    </row>
    <row r="11669" spans="1:28" x14ac:dyDescent="0.3">
      <c r="A11669" s="6" t="s">
        <v>12401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VLOOKUP(A11669,web_archive!D:AB,18,FALSE)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36125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VLOOKUP(A11670,web_archive!D:AB,18,FALSE)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12401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VLOOKUP(A11671,web_archive!D:AB,18,FALSE)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36126</v>
      </c>
      <c r="C11672" s="6" t="s">
        <v>36127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VLOOKUP(A11672,web_archive!D:AB,18,FALSE)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12978</v>
      </c>
      <c r="V11672" s="6" t="s">
        <v>13041</v>
      </c>
      <c r="W11672" s="6" t="s">
        <v>12489</v>
      </c>
      <c r="X11672" s="6" t="s">
        <v>12299</v>
      </c>
      <c r="Y11672" s="6" t="s">
        <v>12299</v>
      </c>
      <c r="Z11672" s="6"/>
      <c r="AA11672" s="6"/>
      <c r="AB11672" s="6"/>
    </row>
    <row r="11673" spans="1:28" x14ac:dyDescent="0.3">
      <c r="A11673" s="6">
        <v>31007</v>
      </c>
      <c r="B11673" s="6" t="s">
        <v>36128</v>
      </c>
      <c r="C11673" s="6" t="s">
        <v>36129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VLOOKUP(A11673,web_archive!D:AB,18,FALSE)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14815</v>
      </c>
      <c r="V11673" s="6" t="s">
        <v>36130</v>
      </c>
      <c r="W11673" s="6" t="s">
        <v>13041</v>
      </c>
      <c r="X11673" s="6" t="s">
        <v>12489</v>
      </c>
      <c r="Y11673" s="6" t="s">
        <v>12299</v>
      </c>
      <c r="Z11673" s="6" t="s">
        <v>12299</v>
      </c>
      <c r="AA11673" s="6"/>
      <c r="AB11673" s="6"/>
    </row>
    <row r="11674" spans="1:28" x14ac:dyDescent="0.3">
      <c r="A11674" s="6">
        <v>31008</v>
      </c>
      <c r="B11674" s="6" t="s">
        <v>36131</v>
      </c>
      <c r="C11674" s="6" t="s">
        <v>36132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VLOOKUP(A11674,web_archive!D:AB,18,FALSE)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17737</v>
      </c>
      <c r="V11674" s="6" t="s">
        <v>36133</v>
      </c>
      <c r="W11674" s="6" t="s">
        <v>36134</v>
      </c>
      <c r="X11674" s="6" t="s">
        <v>36135</v>
      </c>
      <c r="Y11674" s="6" t="s">
        <v>36136</v>
      </c>
      <c r="Z11674" s="6" t="s">
        <v>12299</v>
      </c>
      <c r="AA11674" s="6" t="s">
        <v>12299</v>
      </c>
      <c r="AB11674" s="6"/>
    </row>
    <row r="11675" spans="1:28" x14ac:dyDescent="0.3">
      <c r="A11675" s="6">
        <v>31009</v>
      </c>
      <c r="B11675" s="6" t="s">
        <v>36137</v>
      </c>
      <c r="C11675" s="6" t="s">
        <v>36138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VLOOKUP(A11675,web_archive!D:AB,18,FALSE)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17737</v>
      </c>
      <c r="V11675" s="6" t="s">
        <v>36139</v>
      </c>
      <c r="W11675" s="6" t="s">
        <v>36134</v>
      </c>
      <c r="X11675" s="6" t="s">
        <v>36140</v>
      </c>
      <c r="Y11675" s="6" t="s">
        <v>36141</v>
      </c>
      <c r="Z11675" s="6" t="s">
        <v>12299</v>
      </c>
      <c r="AA11675" s="6" t="s">
        <v>12299</v>
      </c>
      <c r="AB11675" s="6"/>
    </row>
    <row r="11676" spans="1:28" x14ac:dyDescent="0.3">
      <c r="A11676" s="6">
        <v>31010</v>
      </c>
      <c r="B11676" s="6" t="s">
        <v>36142</v>
      </c>
      <c r="C11676" s="6" t="s">
        <v>36143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VLOOKUP(A11676,web_archive!D:AB,18,FALSE)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36144</v>
      </c>
      <c r="V11676" s="6" t="s">
        <v>36145</v>
      </c>
      <c r="W11676" s="6" t="s">
        <v>36146</v>
      </c>
      <c r="X11676" s="6" t="s">
        <v>36147</v>
      </c>
      <c r="Y11676" s="6" t="s">
        <v>36148</v>
      </c>
      <c r="Z11676" s="6" t="s">
        <v>12299</v>
      </c>
      <c r="AA11676" s="6" t="s">
        <v>12299</v>
      </c>
      <c r="AB11676" s="6"/>
    </row>
    <row r="11677" spans="1:28" x14ac:dyDescent="0.3">
      <c r="A11677" s="6">
        <v>31011</v>
      </c>
      <c r="B11677" s="6" t="s">
        <v>36149</v>
      </c>
      <c r="C11677" s="6" t="s">
        <v>36150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VLOOKUP(A11677,web_archive!D:AB,18,FALSE)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36144</v>
      </c>
      <c r="V11677" s="6" t="s">
        <v>36151</v>
      </c>
      <c r="W11677" s="6" t="s">
        <v>36146</v>
      </c>
      <c r="X11677" s="6" t="s">
        <v>36152</v>
      </c>
      <c r="Y11677" s="6" t="s">
        <v>36153</v>
      </c>
      <c r="Z11677" s="6" t="s">
        <v>12299</v>
      </c>
      <c r="AA11677" s="6" t="s">
        <v>12299</v>
      </c>
      <c r="AB11677" s="6"/>
    </row>
    <row r="11678" spans="1:28" x14ac:dyDescent="0.3">
      <c r="A11678" s="6">
        <v>31012</v>
      </c>
      <c r="B11678" s="6" t="s">
        <v>36154</v>
      </c>
      <c r="C11678" s="6" t="s">
        <v>36155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VLOOKUP(A11678,web_archive!D:AB,18,FALSE)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12919</v>
      </c>
      <c r="V11678" s="6" t="s">
        <v>32039</v>
      </c>
      <c r="W11678" s="6" t="s">
        <v>14450</v>
      </c>
      <c r="X11678" s="6" t="s">
        <v>32040</v>
      </c>
      <c r="Y11678" s="6" t="s">
        <v>36156</v>
      </c>
      <c r="Z11678" s="6" t="s">
        <v>36157</v>
      </c>
      <c r="AA11678" s="6" t="s">
        <v>12299</v>
      </c>
      <c r="AB11678" s="6" t="s">
        <v>12299</v>
      </c>
    </row>
    <row r="11679" spans="1:28" x14ac:dyDescent="0.3">
      <c r="A11679" s="6">
        <v>31013</v>
      </c>
      <c r="B11679" s="6" t="s">
        <v>36158</v>
      </c>
      <c r="C11679" s="6" t="s">
        <v>36159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VLOOKUP(A11679,web_archive!D:AB,18,FALSE)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12919</v>
      </c>
      <c r="V11679" s="6" t="s">
        <v>32039</v>
      </c>
      <c r="W11679" s="6" t="s">
        <v>14133</v>
      </c>
      <c r="X11679" s="6" t="s">
        <v>32040</v>
      </c>
      <c r="Y11679" s="6" t="s">
        <v>36160</v>
      </c>
      <c r="Z11679" s="6" t="s">
        <v>36161</v>
      </c>
      <c r="AA11679" s="6" t="s">
        <v>12299</v>
      </c>
      <c r="AB11679" s="6" t="s">
        <v>12299</v>
      </c>
    </row>
    <row r="11680" spans="1:28" x14ac:dyDescent="0.3">
      <c r="A11680" s="6">
        <v>31014</v>
      </c>
      <c r="B11680" s="6" t="s">
        <v>36162</v>
      </c>
      <c r="C11680" s="6" t="s">
        <v>36163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VLOOKUP(A11680,web_archive!D:AB,18,FALSE)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14525</v>
      </c>
      <c r="V11680" s="6" t="s">
        <v>18140</v>
      </c>
      <c r="W11680" s="6" t="s">
        <v>36164</v>
      </c>
      <c r="X11680" s="6" t="s">
        <v>36165</v>
      </c>
      <c r="Y11680" s="6" t="s">
        <v>16317</v>
      </c>
      <c r="Z11680" s="6" t="s">
        <v>12299</v>
      </c>
      <c r="AA11680" s="6" t="s">
        <v>12299</v>
      </c>
      <c r="AB11680" s="6"/>
    </row>
    <row r="11681" spans="1:29" x14ac:dyDescent="0.3">
      <c r="A11681" s="6">
        <v>31015</v>
      </c>
      <c r="B11681" s="6" t="s">
        <v>36166</v>
      </c>
      <c r="C11681" s="6" t="s">
        <v>36167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VLOOKUP(A11681,web_archive!D:AB,18,FALSE)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14525</v>
      </c>
      <c r="V11681" s="6" t="s">
        <v>14913</v>
      </c>
      <c r="W11681" s="6" t="s">
        <v>36168</v>
      </c>
      <c r="X11681" s="6" t="s">
        <v>36165</v>
      </c>
      <c r="Y11681" s="6" t="s">
        <v>36169</v>
      </c>
      <c r="Z11681" s="6" t="s">
        <v>12299</v>
      </c>
      <c r="AA11681" s="6" t="s">
        <v>12299</v>
      </c>
      <c r="AB11681" s="6"/>
      <c r="AC11681" s="6"/>
    </row>
    <row r="11682" spans="1:29" x14ac:dyDescent="0.3">
      <c r="A11682" s="6">
        <v>31016</v>
      </c>
      <c r="B11682" s="6" t="s">
        <v>36170</v>
      </c>
      <c r="C11682" s="6" t="s">
        <v>36171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VLOOKUP(A11682,web_archive!D:AB,18,FALSE)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13923</v>
      </c>
      <c r="V11682" s="6" t="s">
        <v>28596</v>
      </c>
      <c r="W11682" s="6" t="s">
        <v>28772</v>
      </c>
      <c r="X11682" s="6" t="s">
        <v>13694</v>
      </c>
      <c r="Y11682" s="6" t="s">
        <v>12299</v>
      </c>
      <c r="Z11682" s="6" t="s">
        <v>12299</v>
      </c>
      <c r="AA11682" s="6"/>
      <c r="AB11682" s="6"/>
      <c r="AC11682" s="6"/>
    </row>
    <row r="11683" spans="1:29" x14ac:dyDescent="0.3">
      <c r="A11683" s="6">
        <v>31017</v>
      </c>
      <c r="B11683" s="6" t="s">
        <v>36172</v>
      </c>
      <c r="C11683" s="6" t="s">
        <v>36173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VLOOKUP(A11683,web_archive!D:AB,18,FALSE)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16715</v>
      </c>
      <c r="V11683" s="6" t="s">
        <v>12675</v>
      </c>
      <c r="W11683" s="6" t="s">
        <v>36174</v>
      </c>
      <c r="X11683" s="6" t="s">
        <v>36175</v>
      </c>
      <c r="Y11683" s="6" t="s">
        <v>36176</v>
      </c>
      <c r="Z11683" s="6" t="s">
        <v>12299</v>
      </c>
      <c r="AA11683" s="6" t="s">
        <v>12299</v>
      </c>
      <c r="AB11683" s="6"/>
      <c r="AC11683" s="6"/>
    </row>
    <row r="11684" spans="1:29" x14ac:dyDescent="0.3">
      <c r="A11684" s="6">
        <v>31018</v>
      </c>
      <c r="B11684" s="6" t="s">
        <v>36177</v>
      </c>
      <c r="C11684" s="6" t="s">
        <v>36178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VLOOKUP(A11684,web_archive!D:AB,18,FALSE)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13923</v>
      </c>
      <c r="V11684" s="6" t="s">
        <v>36179</v>
      </c>
      <c r="W11684" s="6" t="s">
        <v>12563</v>
      </c>
      <c r="X11684" s="6">
        <v>300</v>
      </c>
      <c r="Y11684" s="6" t="s">
        <v>36180</v>
      </c>
      <c r="Z11684" s="6" t="s">
        <v>12299</v>
      </c>
      <c r="AA11684" s="6" t="s">
        <v>12299</v>
      </c>
      <c r="AB11684" s="6"/>
      <c r="AC11684" s="6"/>
    </row>
    <row r="11685" spans="1:29" x14ac:dyDescent="0.3">
      <c r="A11685" s="6">
        <v>31019</v>
      </c>
      <c r="B11685" s="6" t="s">
        <v>36181</v>
      </c>
      <c r="C11685" s="6" t="s">
        <v>36182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VLOOKUP(A11685,web_archive!D:AB,18,FALSE)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12807</v>
      </c>
      <c r="V11685" s="6" t="s">
        <v>36183</v>
      </c>
      <c r="W11685" s="6" t="s">
        <v>12563</v>
      </c>
      <c r="X11685" s="6">
        <v>300</v>
      </c>
      <c r="Y11685" s="6" t="s">
        <v>36180</v>
      </c>
      <c r="Z11685" s="6" t="s">
        <v>12299</v>
      </c>
      <c r="AA11685" s="6" t="s">
        <v>12299</v>
      </c>
      <c r="AB11685" s="6"/>
      <c r="AC11685" s="6"/>
    </row>
    <row r="11686" spans="1:29" x14ac:dyDescent="0.3">
      <c r="A11686" s="6">
        <v>31020</v>
      </c>
      <c r="B11686" s="6" t="s">
        <v>36184</v>
      </c>
      <c r="C11686" s="6" t="s">
        <v>36185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VLOOKUP(A11686,web_archive!D:AB,18,FALSE)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12807</v>
      </c>
      <c r="V11686" s="6" t="s">
        <v>36183</v>
      </c>
      <c r="W11686" s="6" t="s">
        <v>12563</v>
      </c>
      <c r="X11686" s="6">
        <v>300</v>
      </c>
      <c r="Y11686" s="6" t="s">
        <v>36186</v>
      </c>
      <c r="Z11686" s="6" t="s">
        <v>12299</v>
      </c>
      <c r="AA11686" s="6" t="s">
        <v>12299</v>
      </c>
      <c r="AB11686" s="6"/>
      <c r="AC11686" s="6"/>
    </row>
    <row r="11687" spans="1:29" x14ac:dyDescent="0.3">
      <c r="A11687" s="6">
        <v>31021</v>
      </c>
      <c r="B11687" s="6" t="s">
        <v>36187</v>
      </c>
      <c r="C11687" s="6" t="s">
        <v>36188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VLOOKUP(A11687,web_archive!D:AB,18,FALSE)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13056</v>
      </c>
      <c r="V11687" s="6" t="s">
        <v>16451</v>
      </c>
      <c r="W11687" s="6" t="s">
        <v>12675</v>
      </c>
      <c r="X11687" s="6" t="s">
        <v>17628</v>
      </c>
      <c r="Y11687" s="6" t="s">
        <v>12299</v>
      </c>
      <c r="Z11687" s="6" t="s">
        <v>12299</v>
      </c>
      <c r="AA11687" s="6"/>
      <c r="AB11687" s="6"/>
      <c r="AC11687" s="6"/>
    </row>
    <row r="11688" spans="1:29" x14ac:dyDescent="0.3">
      <c r="A11688" s="6">
        <v>31022</v>
      </c>
      <c r="B11688" s="6" t="s">
        <v>36189</v>
      </c>
      <c r="C11688" s="6" t="s">
        <v>36190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VLOOKUP(A11688,web_archive!D:AB,18,FALSE)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36191</v>
      </c>
      <c r="V11688" s="6" t="s">
        <v>36192</v>
      </c>
      <c r="W11688" s="6" t="s">
        <v>12563</v>
      </c>
      <c r="X11688" s="6" t="s">
        <v>36193</v>
      </c>
      <c r="Y11688" s="6" t="s">
        <v>12299</v>
      </c>
      <c r="Z11688" s="6" t="s">
        <v>12299</v>
      </c>
      <c r="AA11688" s="6"/>
      <c r="AB11688" s="6"/>
      <c r="AC11688" s="6"/>
    </row>
    <row r="11689" spans="1:29" x14ac:dyDescent="0.3">
      <c r="A11689" s="6">
        <v>31023</v>
      </c>
      <c r="B11689" s="6" t="s">
        <v>36194</v>
      </c>
      <c r="C11689" s="6" t="s">
        <v>36195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VLOOKUP(A11689,web_archive!D:AB,18,FALSE)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13512</v>
      </c>
      <c r="V11689" s="6" t="s">
        <v>32034</v>
      </c>
      <c r="W11689" s="6" t="s">
        <v>12886</v>
      </c>
      <c r="X11689" s="6">
        <v>5</v>
      </c>
      <c r="Y11689" s="6" t="s">
        <v>36196</v>
      </c>
      <c r="Z11689" s="6" t="s">
        <v>13686</v>
      </c>
      <c r="AA11689" s="6" t="s">
        <v>12298</v>
      </c>
      <c r="AB11689" s="6" t="s">
        <v>12299</v>
      </c>
      <c r="AC11689" s="6" t="s">
        <v>12299</v>
      </c>
    </row>
    <row r="11690" spans="1:29" x14ac:dyDescent="0.3">
      <c r="A11690" s="6" t="s">
        <v>12401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VLOOKUP(A11690,web_archive!D:AB,18,FALSE)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36197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VLOOKUP(A11691,web_archive!D:AB,18,FALSE)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12401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VLOOKUP(A11692,web_archive!D:AB,18,FALSE)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36198</v>
      </c>
      <c r="C11693" s="6" t="s">
        <v>36199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12295</v>
      </c>
      <c r="M11693" s="6">
        <v>63</v>
      </c>
      <c r="N11693" s="6" t="e">
        <f>VLOOKUP(A11693,web_archive!D:AB,18,FALSE)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12299</v>
      </c>
      <c r="V11693" s="6" t="s">
        <v>12299</v>
      </c>
      <c r="W11693" s="6" t="s">
        <v>12299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36200</v>
      </c>
      <c r="C11694" s="6" t="s">
        <v>36201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12295</v>
      </c>
      <c r="M11694" s="6">
        <v>63</v>
      </c>
      <c r="N11694" s="6" t="e">
        <f>VLOOKUP(A11694,web_archive!D:AB,18,FALSE)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12299</v>
      </c>
      <c r="V11694" s="6" t="s">
        <v>12299</v>
      </c>
      <c r="W11694" s="6" t="s">
        <v>12299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36202</v>
      </c>
      <c r="C11695" s="6" t="s">
        <v>36203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12295</v>
      </c>
      <c r="M11695" s="6">
        <v>63</v>
      </c>
      <c r="N11695" s="6" t="e">
        <f>VLOOKUP(A11695,web_archive!D:AB,18,FALSE)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12299</v>
      </c>
      <c r="V11695" s="6" t="s">
        <v>12299</v>
      </c>
      <c r="W11695" s="6" t="s">
        <v>12299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36204</v>
      </c>
      <c r="C11696" s="6" t="s">
        <v>36205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12295</v>
      </c>
      <c r="M11696" s="6">
        <v>63</v>
      </c>
      <c r="N11696" s="6" t="e">
        <f>VLOOKUP(A11696,web_archive!D:AB,18,FALSE)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12299</v>
      </c>
      <c r="V11696" s="6" t="s">
        <v>12299</v>
      </c>
      <c r="W11696" s="6" t="s">
        <v>12299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36206</v>
      </c>
      <c r="C11697" s="6" t="s">
        <v>36207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12295</v>
      </c>
      <c r="M11697" s="6">
        <v>63</v>
      </c>
      <c r="N11697" s="6" t="e">
        <f>VLOOKUP(A11697,web_archive!D:AB,18,FALSE)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12299</v>
      </c>
      <c r="V11697" s="6" t="s">
        <v>12299</v>
      </c>
      <c r="W11697" s="6" t="s">
        <v>12299</v>
      </c>
    </row>
    <row r="11698" spans="1:23" x14ac:dyDescent="0.3">
      <c r="A11698" s="6">
        <v>31032</v>
      </c>
      <c r="B11698" s="6" t="s">
        <v>36208</v>
      </c>
      <c r="C11698" s="6" t="s">
        <v>36209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12295</v>
      </c>
      <c r="M11698" s="6">
        <v>63</v>
      </c>
      <c r="N11698" s="6" t="e">
        <f>VLOOKUP(A11698,web_archive!D:AB,18,FALSE)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12299</v>
      </c>
      <c r="V11698" s="6" t="s">
        <v>12299</v>
      </c>
      <c r="W11698" s="6" t="s">
        <v>12299</v>
      </c>
    </row>
    <row r="11699" spans="1:23" x14ac:dyDescent="0.3">
      <c r="A11699" s="6">
        <v>31033</v>
      </c>
      <c r="B11699" s="6" t="s">
        <v>36210</v>
      </c>
      <c r="C11699" s="6" t="s">
        <v>36211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12295</v>
      </c>
      <c r="M11699" s="6">
        <v>63</v>
      </c>
      <c r="N11699" s="6" t="e">
        <f>VLOOKUP(A11699,web_archive!D:AB,18,FALSE)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12299</v>
      </c>
      <c r="V11699" s="6" t="s">
        <v>12299</v>
      </c>
      <c r="W11699" s="6" t="s">
        <v>12299</v>
      </c>
    </row>
    <row r="11700" spans="1:23" x14ac:dyDescent="0.3">
      <c r="A11700" s="6">
        <v>31034</v>
      </c>
      <c r="B11700" s="6" t="s">
        <v>36212</v>
      </c>
      <c r="C11700" s="6" t="s">
        <v>36213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12295</v>
      </c>
      <c r="M11700" s="6">
        <v>63</v>
      </c>
      <c r="N11700" s="6" t="e">
        <f>VLOOKUP(A11700,web_archive!D:AB,18,FALSE)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12299</v>
      </c>
      <c r="V11700" s="6" t="s">
        <v>12299</v>
      </c>
      <c r="W11700" s="6" t="s">
        <v>12299</v>
      </c>
    </row>
    <row r="11701" spans="1:23" x14ac:dyDescent="0.3">
      <c r="A11701" s="6">
        <v>31035</v>
      </c>
      <c r="B11701" s="6" t="s">
        <v>36214</v>
      </c>
      <c r="C11701" s="6" t="s">
        <v>36215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12295</v>
      </c>
      <c r="M11701" s="6">
        <v>63</v>
      </c>
      <c r="N11701" s="6" t="e">
        <f>VLOOKUP(A11701,web_archive!D:AB,18,FALSE)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12299</v>
      </c>
      <c r="V11701" s="6" t="s">
        <v>12299</v>
      </c>
      <c r="W11701" s="6" t="s">
        <v>12299</v>
      </c>
    </row>
    <row r="11702" spans="1:23" x14ac:dyDescent="0.3">
      <c r="A11702" s="6">
        <v>31036</v>
      </c>
      <c r="B11702" s="6" t="s">
        <v>36216</v>
      </c>
      <c r="C11702" s="6" t="s">
        <v>36217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12295</v>
      </c>
      <c r="M11702" s="6">
        <v>63</v>
      </c>
      <c r="N11702" s="6" t="e">
        <f>VLOOKUP(A11702,web_archive!D:AB,18,FALSE)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12299</v>
      </c>
      <c r="V11702" s="6" t="s">
        <v>12299</v>
      </c>
      <c r="W11702" s="6" t="s">
        <v>12299</v>
      </c>
    </row>
    <row r="11703" spans="1:23" x14ac:dyDescent="0.3">
      <c r="A11703" s="6">
        <v>31037</v>
      </c>
      <c r="B11703" s="6" t="s">
        <v>36218</v>
      </c>
      <c r="C11703" s="6" t="s">
        <v>36219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12295</v>
      </c>
      <c r="M11703" s="6">
        <v>63</v>
      </c>
      <c r="N11703" s="6" t="e">
        <f>VLOOKUP(A11703,web_archive!D:AB,18,FALSE)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12299</v>
      </c>
      <c r="V11703" s="6" t="s">
        <v>12299</v>
      </c>
      <c r="W11703" s="6" t="s">
        <v>12299</v>
      </c>
    </row>
    <row r="11704" spans="1:23" x14ac:dyDescent="0.3">
      <c r="A11704" s="6">
        <v>31038</v>
      </c>
      <c r="B11704" s="6" t="s">
        <v>36220</v>
      </c>
      <c r="C11704" s="6" t="s">
        <v>36221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12295</v>
      </c>
      <c r="M11704" s="6">
        <v>63</v>
      </c>
      <c r="N11704" s="6" t="e">
        <f>VLOOKUP(A11704,web_archive!D:AB,18,FALSE)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12299</v>
      </c>
      <c r="V11704" s="6" t="s">
        <v>12299</v>
      </c>
      <c r="W11704" s="6" t="s">
        <v>12299</v>
      </c>
    </row>
    <row r="11705" spans="1:23" x14ac:dyDescent="0.3">
      <c r="A11705" s="6">
        <v>31039</v>
      </c>
      <c r="B11705" s="6" t="s">
        <v>36222</v>
      </c>
      <c r="C11705" s="6" t="s">
        <v>36223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12295</v>
      </c>
      <c r="M11705" s="6">
        <v>63</v>
      </c>
      <c r="N11705" s="6" t="e">
        <f>VLOOKUP(A11705,web_archive!D:AB,18,FALSE)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12299</v>
      </c>
      <c r="V11705" s="6" t="s">
        <v>12299</v>
      </c>
      <c r="W11705" s="6" t="s">
        <v>12299</v>
      </c>
    </row>
    <row r="11706" spans="1:23" x14ac:dyDescent="0.3">
      <c r="A11706" s="6">
        <v>31040</v>
      </c>
      <c r="B11706" s="6" t="s">
        <v>36224</v>
      </c>
      <c r="C11706" s="6" t="s">
        <v>36225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12295</v>
      </c>
      <c r="M11706" s="6">
        <v>63</v>
      </c>
      <c r="N11706" s="6" t="e">
        <f>VLOOKUP(A11706,web_archive!D:AB,18,FALSE)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12299</v>
      </c>
      <c r="V11706" s="6" t="s">
        <v>12299</v>
      </c>
      <c r="W11706" s="6" t="s">
        <v>12299</v>
      </c>
    </row>
    <row r="11707" spans="1:23" x14ac:dyDescent="0.3">
      <c r="A11707" s="6">
        <v>31041</v>
      </c>
      <c r="B11707" s="6" t="s">
        <v>36226</v>
      </c>
      <c r="C11707" s="6" t="s">
        <v>36227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12295</v>
      </c>
      <c r="M11707" s="6">
        <v>63</v>
      </c>
      <c r="N11707" s="6" t="e">
        <f>VLOOKUP(A11707,web_archive!D:AB,18,FALSE)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12299</v>
      </c>
      <c r="V11707" s="6" t="s">
        <v>12299</v>
      </c>
      <c r="W11707" s="6" t="s">
        <v>12299</v>
      </c>
    </row>
    <row r="11708" spans="1:23" x14ac:dyDescent="0.3">
      <c r="A11708" s="6">
        <v>31042</v>
      </c>
      <c r="B11708" s="6" t="s">
        <v>36228</v>
      </c>
      <c r="C11708" s="6" t="s">
        <v>36229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12295</v>
      </c>
      <c r="M11708" s="6">
        <v>63</v>
      </c>
      <c r="N11708" s="6" t="e">
        <f>VLOOKUP(A11708,web_archive!D:AB,18,FALSE)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12299</v>
      </c>
      <c r="V11708" s="6" t="s">
        <v>12299</v>
      </c>
      <c r="W11708" s="6" t="s">
        <v>12299</v>
      </c>
    </row>
    <row r="11709" spans="1:23" x14ac:dyDescent="0.3">
      <c r="A11709" s="6">
        <v>31043</v>
      </c>
      <c r="B11709" s="6" t="s">
        <v>36230</v>
      </c>
      <c r="C11709" s="6" t="s">
        <v>36231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12295</v>
      </c>
      <c r="M11709" s="6">
        <v>63</v>
      </c>
      <c r="N11709" s="6" t="e">
        <f>VLOOKUP(A11709,web_archive!D:AB,18,FALSE)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12299</v>
      </c>
      <c r="V11709" s="6" t="s">
        <v>12299</v>
      </c>
      <c r="W11709" s="6" t="s">
        <v>12299</v>
      </c>
    </row>
    <row r="11710" spans="1:23" x14ac:dyDescent="0.3">
      <c r="A11710" s="6">
        <v>31044</v>
      </c>
      <c r="B11710" s="6" t="s">
        <v>36232</v>
      </c>
      <c r="C11710" s="6" t="s">
        <v>36233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12295</v>
      </c>
      <c r="M11710" s="6">
        <v>63</v>
      </c>
      <c r="N11710" s="6" t="e">
        <f>VLOOKUP(A11710,web_archive!D:AB,18,FALSE)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12299</v>
      </c>
      <c r="V11710" s="6" t="s">
        <v>12299</v>
      </c>
      <c r="W11710" s="6" t="s">
        <v>12299</v>
      </c>
    </row>
    <row r="11711" spans="1:23" x14ac:dyDescent="0.3">
      <c r="A11711" s="6">
        <v>31045</v>
      </c>
      <c r="B11711" s="6" t="s">
        <v>36234</v>
      </c>
      <c r="C11711" s="6" t="s">
        <v>36235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12295</v>
      </c>
      <c r="M11711" s="6">
        <v>63</v>
      </c>
      <c r="N11711" s="6" t="e">
        <f>VLOOKUP(A11711,web_archive!D:AB,18,FALSE)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12299</v>
      </c>
      <c r="V11711" s="6" t="s">
        <v>12299</v>
      </c>
      <c r="W11711" s="6" t="s">
        <v>12299</v>
      </c>
    </row>
    <row r="11712" spans="1:23" x14ac:dyDescent="0.3">
      <c r="A11712" s="6">
        <v>31046</v>
      </c>
      <c r="B11712" s="6" t="s">
        <v>36236</v>
      </c>
      <c r="C11712" s="6" t="s">
        <v>36237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12295</v>
      </c>
      <c r="M11712" s="6">
        <v>63</v>
      </c>
      <c r="N11712" s="6" t="e">
        <f>VLOOKUP(A11712,web_archive!D:AB,18,FALSE)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12299</v>
      </c>
      <c r="V11712" s="6" t="s">
        <v>12299</v>
      </c>
      <c r="W11712" s="6" t="s">
        <v>12299</v>
      </c>
    </row>
    <row r="11713" spans="1:23" x14ac:dyDescent="0.3">
      <c r="A11713" s="6">
        <v>31047</v>
      </c>
      <c r="B11713" s="6" t="s">
        <v>36238</v>
      </c>
      <c r="C11713" s="6" t="s">
        <v>36239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12295</v>
      </c>
      <c r="M11713" s="6">
        <v>63</v>
      </c>
      <c r="N11713" s="6" t="e">
        <f>VLOOKUP(A11713,web_archive!D:AB,18,FALSE)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12299</v>
      </c>
      <c r="V11713" s="6" t="s">
        <v>12299</v>
      </c>
      <c r="W11713" s="6" t="s">
        <v>12299</v>
      </c>
    </row>
    <row r="11714" spans="1:23" x14ac:dyDescent="0.3">
      <c r="A11714" s="6">
        <v>31048</v>
      </c>
      <c r="B11714" s="6" t="s">
        <v>36240</v>
      </c>
      <c r="C11714" s="6" t="s">
        <v>36241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12295</v>
      </c>
      <c r="M11714" s="6">
        <v>63</v>
      </c>
      <c r="N11714" s="6" t="e">
        <f>VLOOKUP(A11714,web_archive!D:AB,18,FALSE)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12299</v>
      </c>
      <c r="V11714" s="6" t="s">
        <v>12299</v>
      </c>
      <c r="W11714" s="6" t="s">
        <v>12299</v>
      </c>
    </row>
    <row r="11715" spans="1:23" x14ac:dyDescent="0.3">
      <c r="A11715" s="6">
        <v>31049</v>
      </c>
      <c r="B11715" s="6" t="s">
        <v>36242</v>
      </c>
      <c r="C11715" s="6" t="s">
        <v>36243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12295</v>
      </c>
      <c r="M11715" s="6">
        <v>63</v>
      </c>
      <c r="N11715" s="6" t="e">
        <f>VLOOKUP(A11715,web_archive!D:AB,18,FALSE)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12299</v>
      </c>
      <c r="V11715" s="6" t="s">
        <v>12299</v>
      </c>
      <c r="W11715" s="6" t="s">
        <v>12299</v>
      </c>
    </row>
    <row r="11716" spans="1:23" x14ac:dyDescent="0.3">
      <c r="A11716" s="6">
        <v>31050</v>
      </c>
      <c r="B11716" s="6" t="s">
        <v>36244</v>
      </c>
      <c r="C11716" s="6" t="s">
        <v>36245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12295</v>
      </c>
      <c r="M11716" s="6">
        <v>63</v>
      </c>
      <c r="N11716" s="6" t="e">
        <f>VLOOKUP(A11716,web_archive!D:AB,18,FALSE)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12299</v>
      </c>
      <c r="V11716" s="6" t="s">
        <v>12299</v>
      </c>
      <c r="W11716" s="6" t="s">
        <v>12299</v>
      </c>
    </row>
    <row r="11717" spans="1:23" x14ac:dyDescent="0.3">
      <c r="A11717" s="6">
        <v>31051</v>
      </c>
      <c r="B11717" s="6" t="s">
        <v>36246</v>
      </c>
      <c r="C11717" s="6" t="s">
        <v>36247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12295</v>
      </c>
      <c r="M11717" s="6">
        <v>63</v>
      </c>
      <c r="N11717" s="6" t="e">
        <f>VLOOKUP(A11717,web_archive!D:AB,18,FALSE)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12299</v>
      </c>
      <c r="V11717" s="6" t="s">
        <v>12299</v>
      </c>
      <c r="W11717" s="6" t="s">
        <v>12299</v>
      </c>
    </row>
    <row r="11718" spans="1:23" x14ac:dyDescent="0.3">
      <c r="A11718" s="6">
        <v>31052</v>
      </c>
      <c r="B11718" s="6" t="s">
        <v>36248</v>
      </c>
      <c r="C11718" s="6" t="s">
        <v>36249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12295</v>
      </c>
      <c r="M11718" s="6">
        <v>63</v>
      </c>
      <c r="N11718" s="6" t="e">
        <f>VLOOKUP(A11718,web_archive!D:AB,18,FALSE)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12299</v>
      </c>
      <c r="V11718" s="6" t="s">
        <v>12299</v>
      </c>
      <c r="W11718" s="6" t="s">
        <v>12299</v>
      </c>
    </row>
    <row r="11719" spans="1:23" x14ac:dyDescent="0.3">
      <c r="A11719" s="6">
        <v>31053</v>
      </c>
      <c r="B11719" s="6" t="s">
        <v>36250</v>
      </c>
      <c r="C11719" s="6" t="s">
        <v>36251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12295</v>
      </c>
      <c r="M11719" s="6">
        <v>63</v>
      </c>
      <c r="N11719" s="6" t="e">
        <f>VLOOKUP(A11719,web_archive!D:AB,18,FALSE)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12299</v>
      </c>
      <c r="V11719" s="6" t="s">
        <v>12299</v>
      </c>
      <c r="W11719" s="6" t="s">
        <v>12299</v>
      </c>
    </row>
    <row r="11720" spans="1:23" x14ac:dyDescent="0.3">
      <c r="A11720" s="6">
        <v>31054</v>
      </c>
      <c r="B11720" s="6" t="s">
        <v>36252</v>
      </c>
      <c r="C11720" s="6" t="s">
        <v>36253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12295</v>
      </c>
      <c r="M11720" s="6">
        <v>63</v>
      </c>
      <c r="N11720" s="6" t="e">
        <f>VLOOKUP(A11720,web_archive!D:AB,18,FALSE)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12299</v>
      </c>
      <c r="V11720" s="6" t="s">
        <v>12299</v>
      </c>
      <c r="W11720" s="6" t="s">
        <v>12299</v>
      </c>
    </row>
    <row r="11721" spans="1:23" x14ac:dyDescent="0.3">
      <c r="A11721" s="6">
        <v>31055</v>
      </c>
      <c r="B11721" s="6" t="s">
        <v>36254</v>
      </c>
      <c r="C11721" s="6" t="s">
        <v>36255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12295</v>
      </c>
      <c r="M11721" s="6">
        <v>63</v>
      </c>
      <c r="N11721" s="6" t="e">
        <f>VLOOKUP(A11721,web_archive!D:AB,18,FALSE)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12299</v>
      </c>
      <c r="V11721" s="6" t="s">
        <v>12299</v>
      </c>
      <c r="W11721" s="6" t="s">
        <v>12299</v>
      </c>
    </row>
    <row r="11722" spans="1:23" x14ac:dyDescent="0.3">
      <c r="A11722" s="6">
        <v>31057</v>
      </c>
      <c r="B11722" s="6" t="s">
        <v>36256</v>
      </c>
      <c r="C11722" s="6" t="s">
        <v>36257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12295</v>
      </c>
      <c r="M11722" s="6">
        <v>63</v>
      </c>
      <c r="N11722" s="6" t="e">
        <f>VLOOKUP(A11722,web_archive!D:AB,18,FALSE)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12299</v>
      </c>
      <c r="V11722" s="6" t="s">
        <v>12299</v>
      </c>
      <c r="W11722" s="6" t="s">
        <v>12299</v>
      </c>
    </row>
    <row r="11723" spans="1:23" x14ac:dyDescent="0.3">
      <c r="A11723" s="6">
        <v>31058</v>
      </c>
      <c r="B11723" s="6" t="s">
        <v>36258</v>
      </c>
      <c r="C11723" s="6" t="s">
        <v>36259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12295</v>
      </c>
      <c r="M11723" s="6">
        <v>63</v>
      </c>
      <c r="N11723" s="6" t="e">
        <f>VLOOKUP(A11723,web_archive!D:AB,18,FALSE)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12299</v>
      </c>
      <c r="V11723" s="6" t="s">
        <v>12299</v>
      </c>
      <c r="W11723" s="6" t="s">
        <v>12299</v>
      </c>
    </row>
    <row r="11724" spans="1:23" x14ac:dyDescent="0.3">
      <c r="A11724" s="6">
        <v>31059</v>
      </c>
      <c r="B11724" s="6" t="s">
        <v>36260</v>
      </c>
      <c r="C11724" s="6" t="s">
        <v>36261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12295</v>
      </c>
      <c r="M11724" s="6">
        <v>63</v>
      </c>
      <c r="N11724" s="6" t="e">
        <f>VLOOKUP(A11724,web_archive!D:AB,18,FALSE)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12299</v>
      </c>
      <c r="V11724" s="6" t="s">
        <v>12299</v>
      </c>
      <c r="W11724" s="6" t="s">
        <v>12299</v>
      </c>
    </row>
    <row r="11725" spans="1:23" x14ac:dyDescent="0.3">
      <c r="A11725" s="6">
        <v>31060</v>
      </c>
      <c r="B11725" s="6" t="s">
        <v>36262</v>
      </c>
      <c r="C11725" s="6" t="s">
        <v>36263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12295</v>
      </c>
      <c r="M11725" s="6">
        <v>63</v>
      </c>
      <c r="N11725" s="6" t="e">
        <f>VLOOKUP(A11725,web_archive!D:AB,18,FALSE)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12299</v>
      </c>
      <c r="V11725" s="6" t="s">
        <v>12299</v>
      </c>
      <c r="W11725" s="6" t="s">
        <v>12299</v>
      </c>
    </row>
    <row r="11726" spans="1:23" x14ac:dyDescent="0.3">
      <c r="A11726" s="6">
        <v>31061</v>
      </c>
      <c r="B11726" s="6" t="s">
        <v>36264</v>
      </c>
      <c r="C11726" s="6" t="s">
        <v>36265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12295</v>
      </c>
      <c r="M11726" s="6">
        <v>63</v>
      </c>
      <c r="N11726" s="6" t="e">
        <f>VLOOKUP(A11726,web_archive!D:AB,18,FALSE)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12299</v>
      </c>
      <c r="V11726" s="6" t="s">
        <v>12299</v>
      </c>
      <c r="W11726" s="6" t="s">
        <v>12299</v>
      </c>
    </row>
    <row r="11727" spans="1:23" x14ac:dyDescent="0.3">
      <c r="A11727" s="6">
        <v>31062</v>
      </c>
      <c r="B11727" s="6" t="s">
        <v>36266</v>
      </c>
      <c r="C11727" s="6" t="s">
        <v>36267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12295</v>
      </c>
      <c r="M11727" s="6">
        <v>63</v>
      </c>
      <c r="N11727" s="6" t="e">
        <f>VLOOKUP(A11727,web_archive!D:AB,18,FALSE)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12299</v>
      </c>
      <c r="V11727" s="6" t="s">
        <v>12299</v>
      </c>
      <c r="W11727" s="6" t="s">
        <v>12299</v>
      </c>
    </row>
    <row r="11728" spans="1:23" x14ac:dyDescent="0.3">
      <c r="A11728" s="6">
        <v>31063</v>
      </c>
      <c r="B11728" s="6" t="s">
        <v>36268</v>
      </c>
      <c r="C11728" s="6" t="s">
        <v>36269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12295</v>
      </c>
      <c r="M11728" s="6">
        <v>63</v>
      </c>
      <c r="N11728" s="6" t="e">
        <f>VLOOKUP(A11728,web_archive!D:AB,18,FALSE)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12299</v>
      </c>
      <c r="V11728" s="6" t="s">
        <v>12299</v>
      </c>
      <c r="W11728" s="6" t="s">
        <v>12299</v>
      </c>
    </row>
    <row r="11729" spans="1:23" x14ac:dyDescent="0.3">
      <c r="A11729" s="6">
        <v>31064</v>
      </c>
      <c r="B11729" s="6" t="s">
        <v>36270</v>
      </c>
      <c r="C11729" s="6" t="s">
        <v>36271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12295</v>
      </c>
      <c r="M11729" s="6">
        <v>63</v>
      </c>
      <c r="N11729" s="6" t="e">
        <f>VLOOKUP(A11729,web_archive!D:AB,18,FALSE)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12299</v>
      </c>
      <c r="V11729" s="6" t="s">
        <v>12299</v>
      </c>
      <c r="W11729" s="6" t="s">
        <v>12299</v>
      </c>
    </row>
    <row r="11730" spans="1:23" x14ac:dyDescent="0.3">
      <c r="A11730" s="6">
        <v>31065</v>
      </c>
      <c r="B11730" s="6" t="s">
        <v>36272</v>
      </c>
      <c r="C11730" s="6" t="s">
        <v>36273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12295</v>
      </c>
      <c r="M11730" s="6">
        <v>63</v>
      </c>
      <c r="N11730" s="6" t="e">
        <f>VLOOKUP(A11730,web_archive!D:AB,18,FALSE)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12299</v>
      </c>
      <c r="V11730" s="6" t="s">
        <v>12299</v>
      </c>
      <c r="W11730" s="6" t="s">
        <v>12299</v>
      </c>
    </row>
    <row r="11731" spans="1:23" x14ac:dyDescent="0.3">
      <c r="A11731" s="6">
        <v>31066</v>
      </c>
      <c r="B11731" s="6" t="s">
        <v>36274</v>
      </c>
      <c r="C11731" s="6" t="s">
        <v>36275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12295</v>
      </c>
      <c r="M11731" s="6">
        <v>63</v>
      </c>
      <c r="N11731" s="6" t="e">
        <f>VLOOKUP(A11731,web_archive!D:AB,18,FALSE)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12299</v>
      </c>
      <c r="V11731" s="6" t="s">
        <v>12299</v>
      </c>
      <c r="W11731" s="6" t="s">
        <v>12299</v>
      </c>
    </row>
    <row r="11732" spans="1:23" x14ac:dyDescent="0.3">
      <c r="A11732" s="6">
        <v>31067</v>
      </c>
      <c r="B11732" s="6" t="s">
        <v>36276</v>
      </c>
      <c r="C11732" s="6" t="s">
        <v>36277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12295</v>
      </c>
      <c r="M11732" s="6">
        <v>63</v>
      </c>
      <c r="N11732" s="6" t="e">
        <f>VLOOKUP(A11732,web_archive!D:AB,18,FALSE)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12299</v>
      </c>
      <c r="V11732" s="6" t="s">
        <v>12299</v>
      </c>
      <c r="W11732" s="6" t="s">
        <v>12299</v>
      </c>
    </row>
    <row r="11733" spans="1:23" x14ac:dyDescent="0.3">
      <c r="A11733" s="6">
        <v>31068</v>
      </c>
      <c r="B11733" s="6" t="s">
        <v>36278</v>
      </c>
      <c r="C11733" s="6" t="s">
        <v>36279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12295</v>
      </c>
      <c r="M11733" s="6">
        <v>63</v>
      </c>
      <c r="N11733" s="6" t="e">
        <f>VLOOKUP(A11733,web_archive!D:AB,18,FALSE)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12299</v>
      </c>
      <c r="V11733" s="6" t="s">
        <v>12299</v>
      </c>
      <c r="W11733" s="6" t="s">
        <v>12299</v>
      </c>
    </row>
    <row r="11734" spans="1:23" x14ac:dyDescent="0.3">
      <c r="A11734" s="6">
        <v>31069</v>
      </c>
      <c r="B11734" s="6" t="s">
        <v>36280</v>
      </c>
      <c r="C11734" s="6" t="s">
        <v>36281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12295</v>
      </c>
      <c r="M11734" s="6">
        <v>63</v>
      </c>
      <c r="N11734" s="6" t="e">
        <f>VLOOKUP(A11734,web_archive!D:AB,18,FALSE)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12299</v>
      </c>
      <c r="V11734" s="6" t="s">
        <v>12299</v>
      </c>
      <c r="W11734" s="6" t="s">
        <v>12299</v>
      </c>
    </row>
    <row r="11735" spans="1:23" x14ac:dyDescent="0.3">
      <c r="A11735" s="6">
        <v>31070</v>
      </c>
      <c r="B11735" s="6" t="s">
        <v>36282</v>
      </c>
      <c r="C11735" s="6" t="s">
        <v>36283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12295</v>
      </c>
      <c r="M11735" s="6">
        <v>63</v>
      </c>
      <c r="N11735" s="6" t="e">
        <f>VLOOKUP(A11735,web_archive!D:AB,18,FALSE)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12299</v>
      </c>
      <c r="V11735" s="6" t="s">
        <v>12299</v>
      </c>
      <c r="W11735" s="6" t="s">
        <v>12299</v>
      </c>
    </row>
    <row r="11736" spans="1:23" x14ac:dyDescent="0.3">
      <c r="A11736" s="6">
        <v>31071</v>
      </c>
      <c r="B11736" s="6" t="s">
        <v>36284</v>
      </c>
      <c r="C11736" s="6" t="s">
        <v>36285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12295</v>
      </c>
      <c r="M11736" s="6">
        <v>63</v>
      </c>
      <c r="N11736" s="6" t="e">
        <f>VLOOKUP(A11736,web_archive!D:AB,18,FALSE)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12299</v>
      </c>
      <c r="V11736" s="6" t="s">
        <v>12299</v>
      </c>
      <c r="W11736" s="6" t="s">
        <v>12299</v>
      </c>
    </row>
    <row r="11737" spans="1:23" x14ac:dyDescent="0.3">
      <c r="A11737" s="6">
        <v>31072</v>
      </c>
      <c r="B11737" s="6" t="s">
        <v>36286</v>
      </c>
      <c r="C11737" s="6" t="s">
        <v>36287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12295</v>
      </c>
      <c r="M11737" s="6">
        <v>63</v>
      </c>
      <c r="N11737" s="6" t="e">
        <f>VLOOKUP(A11737,web_archive!D:AB,18,FALSE)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12299</v>
      </c>
      <c r="V11737" s="6" t="s">
        <v>12299</v>
      </c>
      <c r="W11737" s="6" t="s">
        <v>12299</v>
      </c>
    </row>
    <row r="11738" spans="1:23" x14ac:dyDescent="0.3">
      <c r="A11738" s="6">
        <v>31073</v>
      </c>
      <c r="B11738" s="6" t="s">
        <v>36288</v>
      </c>
      <c r="C11738" s="6" t="s">
        <v>36289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12295</v>
      </c>
      <c r="M11738" s="6">
        <v>63</v>
      </c>
      <c r="N11738" s="6" t="e">
        <f>VLOOKUP(A11738,web_archive!D:AB,18,FALSE)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12299</v>
      </c>
      <c r="V11738" s="6" t="s">
        <v>12299</v>
      </c>
      <c r="W11738" s="6" t="s">
        <v>12299</v>
      </c>
    </row>
    <row r="11739" spans="1:23" x14ac:dyDescent="0.3">
      <c r="A11739" s="6">
        <v>31074</v>
      </c>
      <c r="B11739" s="6" t="s">
        <v>36290</v>
      </c>
      <c r="C11739" s="6" t="s">
        <v>36291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12295</v>
      </c>
      <c r="M11739" s="6">
        <v>63</v>
      </c>
      <c r="N11739" s="6" t="e">
        <f>VLOOKUP(A11739,web_archive!D:AB,18,FALSE)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12299</v>
      </c>
      <c r="V11739" s="6" t="s">
        <v>12299</v>
      </c>
      <c r="W11739" s="6" t="s">
        <v>12299</v>
      </c>
    </row>
    <row r="11740" spans="1:23" x14ac:dyDescent="0.3">
      <c r="A11740" s="6">
        <v>31075</v>
      </c>
      <c r="B11740" s="6" t="s">
        <v>36292</v>
      </c>
      <c r="C11740" s="6" t="s">
        <v>36293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12295</v>
      </c>
      <c r="M11740" s="6">
        <v>63</v>
      </c>
      <c r="N11740" s="6" t="e">
        <f>VLOOKUP(A11740,web_archive!D:AB,18,FALSE)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12299</v>
      </c>
      <c r="V11740" s="6" t="s">
        <v>12299</v>
      </c>
      <c r="W11740" s="6" t="s">
        <v>12299</v>
      </c>
    </row>
    <row r="11741" spans="1:23" x14ac:dyDescent="0.3">
      <c r="A11741" s="6">
        <v>31076</v>
      </c>
      <c r="B11741" s="6" t="s">
        <v>36294</v>
      </c>
      <c r="C11741" s="6" t="s">
        <v>36295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12295</v>
      </c>
      <c r="M11741" s="6">
        <v>63</v>
      </c>
      <c r="N11741" s="6" t="e">
        <f>VLOOKUP(A11741,web_archive!D:AB,18,FALSE)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12299</v>
      </c>
      <c r="V11741" s="6" t="s">
        <v>12299</v>
      </c>
      <c r="W11741" s="6" t="s">
        <v>12299</v>
      </c>
    </row>
    <row r="11742" spans="1:23" x14ac:dyDescent="0.3">
      <c r="A11742" s="6">
        <v>31077</v>
      </c>
      <c r="B11742" s="6" t="s">
        <v>36296</v>
      </c>
      <c r="C11742" s="6" t="s">
        <v>36297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12295</v>
      </c>
      <c r="M11742" s="6">
        <v>63</v>
      </c>
      <c r="N11742" s="6" t="e">
        <f>VLOOKUP(A11742,web_archive!D:AB,18,FALSE)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12299</v>
      </c>
      <c r="V11742" s="6" t="s">
        <v>12299</v>
      </c>
      <c r="W11742" s="6" t="s">
        <v>12299</v>
      </c>
    </row>
    <row r="11743" spans="1:23" x14ac:dyDescent="0.3">
      <c r="A11743" s="6">
        <v>31078</v>
      </c>
      <c r="B11743" s="6" t="s">
        <v>36298</v>
      </c>
      <c r="C11743" s="6" t="s">
        <v>36299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12295</v>
      </c>
      <c r="M11743" s="6">
        <v>63</v>
      </c>
      <c r="N11743" s="6" t="e">
        <f>VLOOKUP(A11743,web_archive!D:AB,18,FALSE)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12299</v>
      </c>
      <c r="V11743" s="6" t="s">
        <v>12299</v>
      </c>
      <c r="W11743" s="6" t="s">
        <v>12299</v>
      </c>
    </row>
    <row r="11744" spans="1:23" x14ac:dyDescent="0.3">
      <c r="A11744" s="6">
        <v>31079</v>
      </c>
      <c r="B11744" s="6" t="s">
        <v>36300</v>
      </c>
      <c r="C11744" s="6" t="s">
        <v>36301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12295</v>
      </c>
      <c r="M11744" s="6">
        <v>63</v>
      </c>
      <c r="N11744" s="6" t="e">
        <f>VLOOKUP(A11744,web_archive!D:AB,18,FALSE)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12299</v>
      </c>
      <c r="V11744" s="6" t="s">
        <v>12299</v>
      </c>
      <c r="W11744" s="6" t="s">
        <v>12299</v>
      </c>
    </row>
    <row r="11745" spans="1:23" x14ac:dyDescent="0.3">
      <c r="A11745" s="6">
        <v>31080</v>
      </c>
      <c r="B11745" s="6" t="s">
        <v>36302</v>
      </c>
      <c r="C11745" s="6" t="s">
        <v>36303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12295</v>
      </c>
      <c r="M11745" s="6">
        <v>63</v>
      </c>
      <c r="N11745" s="6" t="e">
        <f>VLOOKUP(A11745,web_archive!D:AB,18,FALSE)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12299</v>
      </c>
      <c r="V11745" s="6" t="s">
        <v>12299</v>
      </c>
      <c r="W11745" s="6" t="s">
        <v>12299</v>
      </c>
    </row>
    <row r="11746" spans="1:23" x14ac:dyDescent="0.3">
      <c r="A11746" s="6">
        <v>31081</v>
      </c>
      <c r="B11746" s="6" t="s">
        <v>36304</v>
      </c>
      <c r="C11746" s="6" t="s">
        <v>36305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12295</v>
      </c>
      <c r="M11746" s="6">
        <v>63</v>
      </c>
      <c r="N11746" s="6" t="e">
        <f>VLOOKUP(A11746,web_archive!D:AB,18,FALSE)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12299</v>
      </c>
      <c r="V11746" s="6" t="s">
        <v>12299</v>
      </c>
      <c r="W11746" s="6" t="s">
        <v>12299</v>
      </c>
    </row>
    <row r="11747" spans="1:23" x14ac:dyDescent="0.3">
      <c r="A11747" s="6">
        <v>31082</v>
      </c>
      <c r="B11747" s="6" t="s">
        <v>36306</v>
      </c>
      <c r="C11747" s="6" t="s">
        <v>36307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12295</v>
      </c>
      <c r="M11747" s="6">
        <v>63</v>
      </c>
      <c r="N11747" s="6" t="e">
        <f>VLOOKUP(A11747,web_archive!D:AB,18,FALSE)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12299</v>
      </c>
      <c r="V11747" s="6" t="s">
        <v>12299</v>
      </c>
      <c r="W11747" s="6" t="s">
        <v>12299</v>
      </c>
    </row>
    <row r="11748" spans="1:23" x14ac:dyDescent="0.3">
      <c r="A11748" s="6">
        <v>31083</v>
      </c>
      <c r="B11748" s="6" t="s">
        <v>36308</v>
      </c>
      <c r="C11748" s="6" t="s">
        <v>36309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12295</v>
      </c>
      <c r="M11748" s="6">
        <v>63</v>
      </c>
      <c r="N11748" s="6" t="e">
        <f>VLOOKUP(A11748,web_archive!D:AB,18,FALSE)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12299</v>
      </c>
      <c r="V11748" s="6" t="s">
        <v>12299</v>
      </c>
      <c r="W11748" s="6" t="s">
        <v>12299</v>
      </c>
    </row>
    <row r="11749" spans="1:23" x14ac:dyDescent="0.3">
      <c r="A11749" s="6">
        <v>31084</v>
      </c>
      <c r="B11749" s="6" t="s">
        <v>36310</v>
      </c>
      <c r="C11749" s="6" t="s">
        <v>36311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12295</v>
      </c>
      <c r="M11749" s="6">
        <v>63</v>
      </c>
      <c r="N11749" s="6" t="e">
        <f>VLOOKUP(A11749,web_archive!D:AB,18,FALSE)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12299</v>
      </c>
      <c r="V11749" s="6" t="s">
        <v>12299</v>
      </c>
      <c r="W11749" s="6" t="s">
        <v>12299</v>
      </c>
    </row>
    <row r="11750" spans="1:23" x14ac:dyDescent="0.3">
      <c r="A11750" s="6">
        <v>31085</v>
      </c>
      <c r="B11750" s="6" t="s">
        <v>36312</v>
      </c>
      <c r="C11750" s="6" t="s">
        <v>36313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12295</v>
      </c>
      <c r="M11750" s="6">
        <v>63</v>
      </c>
      <c r="N11750" s="6" t="e">
        <f>VLOOKUP(A11750,web_archive!D:AB,18,FALSE)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12299</v>
      </c>
      <c r="V11750" s="6" t="s">
        <v>12299</v>
      </c>
      <c r="W11750" s="6" t="s">
        <v>12299</v>
      </c>
    </row>
    <row r="11751" spans="1:23" x14ac:dyDescent="0.3">
      <c r="A11751" s="6">
        <v>31086</v>
      </c>
      <c r="B11751" s="6" t="s">
        <v>36314</v>
      </c>
      <c r="C11751" s="6" t="s">
        <v>36315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12295</v>
      </c>
      <c r="M11751" s="6">
        <v>63</v>
      </c>
      <c r="N11751" s="6" t="e">
        <f>VLOOKUP(A11751,web_archive!D:AB,18,FALSE)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12299</v>
      </c>
      <c r="V11751" s="6" t="s">
        <v>12299</v>
      </c>
      <c r="W11751" s="6" t="s">
        <v>12299</v>
      </c>
    </row>
    <row r="11752" spans="1:23" x14ac:dyDescent="0.3">
      <c r="A11752" s="6">
        <v>31087</v>
      </c>
      <c r="B11752" s="6" t="s">
        <v>36316</v>
      </c>
      <c r="C11752" s="6" t="s">
        <v>36317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12295</v>
      </c>
      <c r="M11752" s="6">
        <v>63</v>
      </c>
      <c r="N11752" s="6" t="e">
        <f>VLOOKUP(A11752,web_archive!D:AB,18,FALSE)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12299</v>
      </c>
      <c r="V11752" s="6" t="s">
        <v>12299</v>
      </c>
      <c r="W11752" s="6" t="s">
        <v>12299</v>
      </c>
    </row>
    <row r="11753" spans="1:23" x14ac:dyDescent="0.3">
      <c r="A11753" s="6">
        <v>31088</v>
      </c>
      <c r="B11753" s="6" t="s">
        <v>36318</v>
      </c>
      <c r="C11753" s="6" t="s">
        <v>36319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12295</v>
      </c>
      <c r="M11753" s="6">
        <v>63</v>
      </c>
      <c r="N11753" s="6" t="e">
        <f>VLOOKUP(A11753,web_archive!D:AB,18,FALSE)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12299</v>
      </c>
      <c r="V11753" s="6" t="s">
        <v>12299</v>
      </c>
      <c r="W11753" s="6" t="s">
        <v>12299</v>
      </c>
    </row>
    <row r="11754" spans="1:23" x14ac:dyDescent="0.3">
      <c r="A11754" s="6">
        <v>31089</v>
      </c>
      <c r="B11754" s="6" t="s">
        <v>36320</v>
      </c>
      <c r="C11754" s="6" t="s">
        <v>36321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12295</v>
      </c>
      <c r="M11754" s="6">
        <v>63</v>
      </c>
      <c r="N11754" s="6" t="e">
        <f>VLOOKUP(A11754,web_archive!D:AB,18,FALSE)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12299</v>
      </c>
      <c r="V11754" s="6" t="s">
        <v>12299</v>
      </c>
      <c r="W11754" s="6" t="s">
        <v>12299</v>
      </c>
    </row>
    <row r="11755" spans="1:23" x14ac:dyDescent="0.3">
      <c r="A11755" s="6">
        <v>31090</v>
      </c>
      <c r="B11755" s="6" t="s">
        <v>36322</v>
      </c>
      <c r="C11755" s="6" t="s">
        <v>36323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12295</v>
      </c>
      <c r="M11755" s="6">
        <v>63</v>
      </c>
      <c r="N11755" s="6" t="e">
        <f>VLOOKUP(A11755,web_archive!D:AB,18,FALSE)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12299</v>
      </c>
      <c r="V11755" s="6" t="s">
        <v>12299</v>
      </c>
      <c r="W11755" s="6" t="s">
        <v>12299</v>
      </c>
    </row>
    <row r="11756" spans="1:23" x14ac:dyDescent="0.3">
      <c r="A11756" s="6">
        <v>31091</v>
      </c>
      <c r="B11756" s="6" t="s">
        <v>36324</v>
      </c>
      <c r="C11756" s="6" t="s">
        <v>36325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12295</v>
      </c>
      <c r="M11756" s="6">
        <v>63</v>
      </c>
      <c r="N11756" s="6" t="e">
        <f>VLOOKUP(A11756,web_archive!D:AB,18,FALSE)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12299</v>
      </c>
      <c r="V11756" s="6" t="s">
        <v>12299</v>
      </c>
      <c r="W11756" s="6" t="s">
        <v>12299</v>
      </c>
    </row>
    <row r="11757" spans="1:23" x14ac:dyDescent="0.3">
      <c r="A11757" s="6">
        <v>31092</v>
      </c>
      <c r="B11757" s="6" t="s">
        <v>36326</v>
      </c>
      <c r="C11757" s="6" t="s">
        <v>36327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12295</v>
      </c>
      <c r="M11757" s="6">
        <v>63</v>
      </c>
      <c r="N11757" s="6" t="e">
        <f>VLOOKUP(A11757,web_archive!D:AB,18,FALSE)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12299</v>
      </c>
      <c r="V11757" s="6" t="s">
        <v>12299</v>
      </c>
      <c r="W11757" s="6" t="s">
        <v>12299</v>
      </c>
    </row>
    <row r="11758" spans="1:23" x14ac:dyDescent="0.3">
      <c r="A11758" s="6">
        <v>31093</v>
      </c>
      <c r="B11758" s="6" t="s">
        <v>36328</v>
      </c>
      <c r="C11758" s="6" t="s">
        <v>36329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12295</v>
      </c>
      <c r="M11758" s="6">
        <v>63</v>
      </c>
      <c r="N11758" s="6" t="e">
        <f>VLOOKUP(A11758,web_archive!D:AB,18,FALSE)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12299</v>
      </c>
      <c r="V11758" s="6" t="s">
        <v>12299</v>
      </c>
      <c r="W11758" s="6" t="s">
        <v>12299</v>
      </c>
    </row>
    <row r="11759" spans="1:23" x14ac:dyDescent="0.3">
      <c r="A11759" s="6">
        <v>31094</v>
      </c>
      <c r="B11759" s="6" t="s">
        <v>36330</v>
      </c>
      <c r="C11759" s="6" t="s">
        <v>36331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12295</v>
      </c>
      <c r="M11759" s="6">
        <v>63</v>
      </c>
      <c r="N11759" s="6" t="e">
        <f>VLOOKUP(A11759,web_archive!D:AB,18,FALSE)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12299</v>
      </c>
      <c r="V11759" s="6" t="s">
        <v>12299</v>
      </c>
      <c r="W11759" s="6" t="s">
        <v>12299</v>
      </c>
    </row>
    <row r="11760" spans="1:23" x14ac:dyDescent="0.3">
      <c r="A11760" s="6">
        <v>31095</v>
      </c>
      <c r="B11760" s="6" t="s">
        <v>36332</v>
      </c>
      <c r="C11760" s="6" t="s">
        <v>36333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12295</v>
      </c>
      <c r="M11760" s="6">
        <v>63</v>
      </c>
      <c r="N11760" s="6" t="e">
        <f>VLOOKUP(A11760,web_archive!D:AB,18,FALSE)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12299</v>
      </c>
      <c r="V11760" s="6" t="s">
        <v>12299</v>
      </c>
      <c r="W11760" s="6" t="s">
        <v>12299</v>
      </c>
    </row>
    <row r="11761" spans="1:23" x14ac:dyDescent="0.3">
      <c r="A11761" s="6">
        <v>31096</v>
      </c>
      <c r="B11761" s="6" t="s">
        <v>36334</v>
      </c>
      <c r="C11761" s="6" t="s">
        <v>36335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12295</v>
      </c>
      <c r="M11761" s="6">
        <v>63</v>
      </c>
      <c r="N11761" s="6" t="e">
        <f>VLOOKUP(A11761,web_archive!D:AB,18,FALSE)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12299</v>
      </c>
      <c r="V11761" s="6" t="s">
        <v>12299</v>
      </c>
      <c r="W11761" s="6" t="s">
        <v>12299</v>
      </c>
    </row>
    <row r="11762" spans="1:23" x14ac:dyDescent="0.3">
      <c r="A11762" s="6">
        <v>31097</v>
      </c>
      <c r="B11762" s="6" t="s">
        <v>36336</v>
      </c>
      <c r="C11762" s="6" t="s">
        <v>36337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12295</v>
      </c>
      <c r="M11762" s="6">
        <v>63</v>
      </c>
      <c r="N11762" s="6" t="e">
        <f>VLOOKUP(A11762,web_archive!D:AB,18,FALSE)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12299</v>
      </c>
      <c r="V11762" s="6" t="s">
        <v>12299</v>
      </c>
      <c r="W11762" s="6" t="s">
        <v>12299</v>
      </c>
    </row>
    <row r="11763" spans="1:23" x14ac:dyDescent="0.3">
      <c r="A11763" s="6">
        <v>31098</v>
      </c>
      <c r="B11763" s="6" t="s">
        <v>36338</v>
      </c>
      <c r="C11763" s="6" t="s">
        <v>36339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12295</v>
      </c>
      <c r="M11763" s="6">
        <v>63</v>
      </c>
      <c r="N11763" s="6" t="e">
        <f>VLOOKUP(A11763,web_archive!D:AB,18,FALSE)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12299</v>
      </c>
      <c r="V11763" s="6" t="s">
        <v>12299</v>
      </c>
      <c r="W11763" s="6" t="s">
        <v>12299</v>
      </c>
    </row>
    <row r="11764" spans="1:23" x14ac:dyDescent="0.3">
      <c r="A11764" s="6">
        <v>31099</v>
      </c>
      <c r="B11764" s="6" t="s">
        <v>36340</v>
      </c>
      <c r="C11764" s="6" t="s">
        <v>36341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12295</v>
      </c>
      <c r="M11764" s="6">
        <v>63</v>
      </c>
      <c r="N11764" s="6" t="e">
        <f>VLOOKUP(A11764,web_archive!D:AB,18,FALSE)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12299</v>
      </c>
      <c r="V11764" s="6" t="s">
        <v>12299</v>
      </c>
      <c r="W11764" s="6" t="s">
        <v>12299</v>
      </c>
    </row>
    <row r="11765" spans="1:23" x14ac:dyDescent="0.3">
      <c r="A11765" s="6">
        <v>31100</v>
      </c>
      <c r="B11765" s="6" t="s">
        <v>36342</v>
      </c>
      <c r="C11765" s="6" t="s">
        <v>36343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12295</v>
      </c>
      <c r="M11765" s="6">
        <v>63</v>
      </c>
      <c r="N11765" s="6" t="e">
        <f>VLOOKUP(A11765,web_archive!D:AB,18,FALSE)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12299</v>
      </c>
      <c r="V11765" s="6" t="s">
        <v>12299</v>
      </c>
      <c r="W11765" s="6" t="s">
        <v>12299</v>
      </c>
    </row>
    <row r="11766" spans="1:23" x14ac:dyDescent="0.3">
      <c r="A11766" s="6">
        <v>31101</v>
      </c>
      <c r="B11766" s="6" t="s">
        <v>36344</v>
      </c>
      <c r="C11766" s="6" t="s">
        <v>36345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12295</v>
      </c>
      <c r="M11766" s="6">
        <v>63</v>
      </c>
      <c r="N11766" s="6" t="e">
        <f>VLOOKUP(A11766,web_archive!D:AB,18,FALSE)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12299</v>
      </c>
      <c r="V11766" s="6" t="s">
        <v>12299</v>
      </c>
      <c r="W11766" s="6" t="s">
        <v>12299</v>
      </c>
    </row>
    <row r="11767" spans="1:23" x14ac:dyDescent="0.3">
      <c r="A11767" s="6">
        <v>31102</v>
      </c>
      <c r="B11767" s="6" t="s">
        <v>36346</v>
      </c>
      <c r="C11767" s="6" t="s">
        <v>36347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12295</v>
      </c>
      <c r="M11767" s="6">
        <v>63</v>
      </c>
      <c r="N11767" s="6" t="e">
        <f>VLOOKUP(A11767,web_archive!D:AB,18,FALSE)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12299</v>
      </c>
      <c r="V11767" s="6" t="s">
        <v>12299</v>
      </c>
      <c r="W11767" s="6" t="s">
        <v>12299</v>
      </c>
    </row>
    <row r="11768" spans="1:23" x14ac:dyDescent="0.3">
      <c r="A11768" s="6">
        <v>31103</v>
      </c>
      <c r="B11768" s="6" t="s">
        <v>36348</v>
      </c>
      <c r="C11768" s="6" t="s">
        <v>36349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12295</v>
      </c>
      <c r="M11768" s="6">
        <v>63</v>
      </c>
      <c r="N11768" s="6" t="e">
        <f>VLOOKUP(A11768,web_archive!D:AB,18,FALSE)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12299</v>
      </c>
      <c r="V11768" s="6" t="s">
        <v>12299</v>
      </c>
      <c r="W11768" s="6" t="s">
        <v>12299</v>
      </c>
    </row>
    <row r="11769" spans="1:23" x14ac:dyDescent="0.3">
      <c r="A11769" s="6">
        <v>31104</v>
      </c>
      <c r="B11769" s="6" t="s">
        <v>36350</v>
      </c>
      <c r="C11769" s="6" t="s">
        <v>36351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12295</v>
      </c>
      <c r="M11769" s="6">
        <v>63</v>
      </c>
      <c r="N11769" s="6" t="e">
        <f>VLOOKUP(A11769,web_archive!D:AB,18,FALSE)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12299</v>
      </c>
      <c r="V11769" s="6" t="s">
        <v>12299</v>
      </c>
      <c r="W11769" s="6" t="s">
        <v>12299</v>
      </c>
    </row>
    <row r="11770" spans="1:23" x14ac:dyDescent="0.3">
      <c r="A11770" s="6">
        <v>31105</v>
      </c>
      <c r="B11770" s="6" t="s">
        <v>36352</v>
      </c>
      <c r="C11770" s="6" t="s">
        <v>36353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12295</v>
      </c>
      <c r="M11770" s="6">
        <v>63</v>
      </c>
      <c r="N11770" s="6" t="e">
        <f>VLOOKUP(A11770,web_archive!D:AB,18,FALSE)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12299</v>
      </c>
      <c r="V11770" s="6" t="s">
        <v>12299</v>
      </c>
      <c r="W11770" s="6" t="s">
        <v>12299</v>
      </c>
    </row>
    <row r="11771" spans="1:23" x14ac:dyDescent="0.3">
      <c r="A11771" s="6">
        <v>31106</v>
      </c>
      <c r="B11771" s="6" t="s">
        <v>36354</v>
      </c>
      <c r="C11771" s="6" t="s">
        <v>36355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12295</v>
      </c>
      <c r="M11771" s="6">
        <v>63</v>
      </c>
      <c r="N11771" s="6" t="e">
        <f>VLOOKUP(A11771,web_archive!D:AB,18,FALSE)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12299</v>
      </c>
      <c r="V11771" s="6" t="s">
        <v>12299</v>
      </c>
      <c r="W11771" s="6" t="s">
        <v>12299</v>
      </c>
    </row>
    <row r="11772" spans="1:23" x14ac:dyDescent="0.3">
      <c r="A11772" s="6">
        <v>31107</v>
      </c>
      <c r="B11772" s="6" t="s">
        <v>36356</v>
      </c>
      <c r="C11772" s="6" t="s">
        <v>36357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12295</v>
      </c>
      <c r="M11772" s="6">
        <v>63</v>
      </c>
      <c r="N11772" s="6" t="e">
        <f>VLOOKUP(A11772,web_archive!D:AB,18,FALSE)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12299</v>
      </c>
      <c r="V11772" s="6" t="s">
        <v>12299</v>
      </c>
      <c r="W11772" s="6" t="s">
        <v>12299</v>
      </c>
    </row>
    <row r="11773" spans="1:23" x14ac:dyDescent="0.3">
      <c r="A11773" s="6">
        <v>31113</v>
      </c>
      <c r="B11773" s="6" t="s">
        <v>36358</v>
      </c>
      <c r="C11773" s="6" t="s">
        <v>36359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12295</v>
      </c>
      <c r="M11773" s="6">
        <v>63</v>
      </c>
      <c r="N11773" s="6" t="e">
        <f>VLOOKUP(A11773,web_archive!D:AB,18,FALSE)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12299</v>
      </c>
      <c r="V11773" s="6" t="s">
        <v>12299</v>
      </c>
      <c r="W11773" s="6" t="s">
        <v>12299</v>
      </c>
    </row>
    <row r="11774" spans="1:23" x14ac:dyDescent="0.3">
      <c r="A11774" s="6">
        <v>31114</v>
      </c>
      <c r="B11774" s="6" t="s">
        <v>36360</v>
      </c>
      <c r="C11774" s="6" t="s">
        <v>36361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12295</v>
      </c>
      <c r="M11774" s="6">
        <v>63</v>
      </c>
      <c r="N11774" s="6" t="e">
        <f>VLOOKUP(A11774,web_archive!D:AB,18,FALSE)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12299</v>
      </c>
      <c r="V11774" s="6" t="s">
        <v>12299</v>
      </c>
      <c r="W11774" s="6" t="s">
        <v>12299</v>
      </c>
    </row>
    <row r="11775" spans="1:23" x14ac:dyDescent="0.3">
      <c r="A11775" s="6">
        <v>31117</v>
      </c>
      <c r="B11775" s="6" t="s">
        <v>36362</v>
      </c>
      <c r="C11775" s="6" t="s">
        <v>36363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12295</v>
      </c>
      <c r="M11775" s="6">
        <v>63</v>
      </c>
      <c r="N11775" s="6" t="e">
        <f>VLOOKUP(A11775,web_archive!D:AB,18,FALSE)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12299</v>
      </c>
      <c r="V11775" s="6" t="s">
        <v>12299</v>
      </c>
      <c r="W11775" s="6" t="s">
        <v>12299</v>
      </c>
    </row>
    <row r="11776" spans="1:23" x14ac:dyDescent="0.3">
      <c r="A11776" s="6">
        <v>31118</v>
      </c>
      <c r="B11776" s="6" t="s">
        <v>36364</v>
      </c>
      <c r="C11776" s="6" t="s">
        <v>36365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12295</v>
      </c>
      <c r="M11776" s="6">
        <v>63</v>
      </c>
      <c r="N11776" s="6" t="e">
        <f>VLOOKUP(A11776,web_archive!D:AB,18,FALSE)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12299</v>
      </c>
      <c r="V11776" s="6" t="s">
        <v>12299</v>
      </c>
      <c r="W11776" s="6" t="s">
        <v>12299</v>
      </c>
    </row>
    <row r="11777" spans="1:23" x14ac:dyDescent="0.3">
      <c r="A11777" s="6">
        <v>31119</v>
      </c>
      <c r="B11777" s="6" t="s">
        <v>36366</v>
      </c>
      <c r="C11777" s="6" t="s">
        <v>36367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12295</v>
      </c>
      <c r="M11777" s="6">
        <v>63</v>
      </c>
      <c r="N11777" s="6" t="e">
        <f>VLOOKUP(A11777,web_archive!D:AB,18,FALSE)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12299</v>
      </c>
      <c r="V11777" s="6" t="s">
        <v>12299</v>
      </c>
      <c r="W11777" s="6" t="s">
        <v>12299</v>
      </c>
    </row>
    <row r="11778" spans="1:23" x14ac:dyDescent="0.3">
      <c r="A11778" s="6">
        <v>31120</v>
      </c>
      <c r="B11778" s="6" t="s">
        <v>36368</v>
      </c>
      <c r="C11778" s="6" t="s">
        <v>36369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12295</v>
      </c>
      <c r="M11778" s="6">
        <v>63</v>
      </c>
      <c r="N11778" s="6" t="e">
        <f>VLOOKUP(A11778,web_archive!D:AB,18,FALSE)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12299</v>
      </c>
      <c r="V11778" s="6" t="s">
        <v>12299</v>
      </c>
      <c r="W11778" s="6" t="s">
        <v>12299</v>
      </c>
    </row>
    <row r="11779" spans="1:23" x14ac:dyDescent="0.3">
      <c r="A11779" s="6">
        <v>31121</v>
      </c>
      <c r="B11779" s="6" t="s">
        <v>36370</v>
      </c>
      <c r="C11779" s="6" t="s">
        <v>36371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12295</v>
      </c>
      <c r="M11779" s="6">
        <v>63</v>
      </c>
      <c r="N11779" s="6" t="e">
        <f>VLOOKUP(A11779,web_archive!D:AB,18,FALSE)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12299</v>
      </c>
      <c r="V11779" s="6" t="s">
        <v>12299</v>
      </c>
      <c r="W11779" s="6" t="s">
        <v>12299</v>
      </c>
    </row>
    <row r="11780" spans="1:23" x14ac:dyDescent="0.3">
      <c r="A11780" s="6">
        <v>31122</v>
      </c>
      <c r="B11780" s="6" t="s">
        <v>36372</v>
      </c>
      <c r="C11780" s="6" t="s">
        <v>36373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12295</v>
      </c>
      <c r="M11780" s="6">
        <v>63</v>
      </c>
      <c r="N11780" s="6" t="e">
        <f>VLOOKUP(A11780,web_archive!D:AB,18,FALSE)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12299</v>
      </c>
      <c r="V11780" s="6" t="s">
        <v>12299</v>
      </c>
      <c r="W11780" s="6" t="s">
        <v>12299</v>
      </c>
    </row>
    <row r="11781" spans="1:23" x14ac:dyDescent="0.3">
      <c r="A11781" s="6">
        <v>31123</v>
      </c>
      <c r="B11781" s="6" t="s">
        <v>36374</v>
      </c>
      <c r="C11781" s="6" t="s">
        <v>36375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12295</v>
      </c>
      <c r="M11781" s="6">
        <v>63</v>
      </c>
      <c r="N11781" s="6" t="e">
        <f>VLOOKUP(A11781,web_archive!D:AB,18,FALSE)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12299</v>
      </c>
      <c r="V11781" s="6" t="s">
        <v>12299</v>
      </c>
      <c r="W11781" s="6" t="s">
        <v>12299</v>
      </c>
    </row>
    <row r="11782" spans="1:23" x14ac:dyDescent="0.3">
      <c r="A11782" s="6">
        <v>31124</v>
      </c>
      <c r="B11782" s="6" t="s">
        <v>36376</v>
      </c>
      <c r="C11782" s="6" t="s">
        <v>36377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12295</v>
      </c>
      <c r="M11782" s="6">
        <v>63</v>
      </c>
      <c r="N11782" s="6" t="e">
        <f>VLOOKUP(A11782,web_archive!D:AB,18,FALSE)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12299</v>
      </c>
      <c r="V11782" s="6" t="s">
        <v>12299</v>
      </c>
      <c r="W11782" s="6" t="s">
        <v>12299</v>
      </c>
    </row>
    <row r="11783" spans="1:23" x14ac:dyDescent="0.3">
      <c r="A11783" s="6">
        <v>31125</v>
      </c>
      <c r="B11783" s="6" t="s">
        <v>36378</v>
      </c>
      <c r="C11783" s="6" t="s">
        <v>36379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12295</v>
      </c>
      <c r="M11783" s="6">
        <v>63</v>
      </c>
      <c r="N11783" s="6" t="e">
        <f>VLOOKUP(A11783,web_archive!D:AB,18,FALSE)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12299</v>
      </c>
      <c r="V11783" s="6" t="s">
        <v>12299</v>
      </c>
      <c r="W11783" s="6" t="s">
        <v>12299</v>
      </c>
    </row>
    <row r="11784" spans="1:23" x14ac:dyDescent="0.3">
      <c r="A11784" s="6">
        <v>31126</v>
      </c>
      <c r="B11784" s="6" t="s">
        <v>36380</v>
      </c>
      <c r="C11784" s="6" t="s">
        <v>36381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12295</v>
      </c>
      <c r="M11784" s="6">
        <v>63</v>
      </c>
      <c r="N11784" s="6" t="e">
        <f>VLOOKUP(A11784,web_archive!D:AB,18,FALSE)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12299</v>
      </c>
      <c r="V11784" s="6" t="s">
        <v>12299</v>
      </c>
      <c r="W11784" s="6" t="s">
        <v>12299</v>
      </c>
    </row>
    <row r="11785" spans="1:23" x14ac:dyDescent="0.3">
      <c r="A11785" s="6">
        <v>31127</v>
      </c>
      <c r="B11785" s="6" t="s">
        <v>36382</v>
      </c>
      <c r="C11785" s="6" t="s">
        <v>36383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12295</v>
      </c>
      <c r="M11785" s="6">
        <v>63</v>
      </c>
      <c r="N11785" s="6" t="e">
        <f>VLOOKUP(A11785,web_archive!D:AB,18,FALSE)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12299</v>
      </c>
      <c r="V11785" s="6" t="s">
        <v>12299</v>
      </c>
      <c r="W11785" s="6" t="s">
        <v>12299</v>
      </c>
    </row>
    <row r="11786" spans="1:23" x14ac:dyDescent="0.3">
      <c r="A11786" s="6">
        <v>31128</v>
      </c>
      <c r="B11786" s="6" t="s">
        <v>36384</v>
      </c>
      <c r="C11786" s="6" t="s">
        <v>36385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12295</v>
      </c>
      <c r="M11786" s="6">
        <v>63</v>
      </c>
      <c r="N11786" s="6" t="e">
        <f>VLOOKUP(A11786,web_archive!D:AB,18,FALSE)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12299</v>
      </c>
      <c r="V11786" s="6" t="s">
        <v>12299</v>
      </c>
      <c r="W11786" s="6" t="s">
        <v>12299</v>
      </c>
    </row>
    <row r="11787" spans="1:23" x14ac:dyDescent="0.3">
      <c r="A11787" s="6">
        <v>31129</v>
      </c>
      <c r="B11787" s="6" t="s">
        <v>36386</v>
      </c>
      <c r="C11787" s="6" t="s">
        <v>36365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12295</v>
      </c>
      <c r="M11787" s="6">
        <v>63</v>
      </c>
      <c r="N11787" s="6" t="e">
        <f>VLOOKUP(A11787,web_archive!D:AB,18,FALSE)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12299</v>
      </c>
      <c r="V11787" s="6" t="s">
        <v>12299</v>
      </c>
      <c r="W11787" s="6" t="s">
        <v>12299</v>
      </c>
    </row>
    <row r="11788" spans="1:23" x14ac:dyDescent="0.3">
      <c r="A11788" s="6">
        <v>31130</v>
      </c>
      <c r="B11788" s="6" t="s">
        <v>36387</v>
      </c>
      <c r="C11788" s="6" t="s">
        <v>36388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12295</v>
      </c>
      <c r="M11788" s="6">
        <v>63</v>
      </c>
      <c r="N11788" s="6" t="e">
        <f>VLOOKUP(A11788,web_archive!D:AB,18,FALSE)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12299</v>
      </c>
      <c r="V11788" s="6" t="s">
        <v>12299</v>
      </c>
      <c r="W11788" s="6" t="s">
        <v>12299</v>
      </c>
    </row>
    <row r="11789" spans="1:23" x14ac:dyDescent="0.3">
      <c r="A11789" s="6">
        <v>31131</v>
      </c>
      <c r="B11789" s="6" t="s">
        <v>36389</v>
      </c>
      <c r="C11789" s="6" t="s">
        <v>36390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12295</v>
      </c>
      <c r="M11789" s="6">
        <v>63</v>
      </c>
      <c r="N11789" s="6" t="e">
        <f>VLOOKUP(A11789,web_archive!D:AB,18,FALSE)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12299</v>
      </c>
      <c r="V11789" s="6" t="s">
        <v>12299</v>
      </c>
      <c r="W11789" s="6" t="s">
        <v>12299</v>
      </c>
    </row>
    <row r="11790" spans="1:23" x14ac:dyDescent="0.3">
      <c r="A11790" s="6">
        <v>31132</v>
      </c>
      <c r="B11790" s="6" t="s">
        <v>36391</v>
      </c>
      <c r="C11790" s="6" t="s">
        <v>36392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12295</v>
      </c>
      <c r="M11790" s="6">
        <v>63</v>
      </c>
      <c r="N11790" s="6" t="e">
        <f>VLOOKUP(A11790,web_archive!D:AB,18,FALSE)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12299</v>
      </c>
      <c r="V11790" s="6" t="s">
        <v>12299</v>
      </c>
      <c r="W11790" s="6" t="s">
        <v>12299</v>
      </c>
    </row>
    <row r="11791" spans="1:23" x14ac:dyDescent="0.3">
      <c r="A11791" s="6">
        <v>31133</v>
      </c>
      <c r="B11791" s="6" t="s">
        <v>36393</v>
      </c>
      <c r="C11791" s="6" t="s">
        <v>36394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12295</v>
      </c>
      <c r="M11791" s="6">
        <v>63</v>
      </c>
      <c r="N11791" s="6" t="e">
        <f>VLOOKUP(A11791,web_archive!D:AB,18,FALSE)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12299</v>
      </c>
      <c r="V11791" s="6" t="s">
        <v>12299</v>
      </c>
      <c r="W11791" s="6" t="s">
        <v>12299</v>
      </c>
    </row>
    <row r="11792" spans="1:23" x14ac:dyDescent="0.3">
      <c r="A11792" s="6">
        <v>31134</v>
      </c>
      <c r="B11792" s="6" t="s">
        <v>36395</v>
      </c>
      <c r="C11792" s="6" t="s">
        <v>36396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12295</v>
      </c>
      <c r="M11792" s="6">
        <v>63</v>
      </c>
      <c r="N11792" s="6" t="e">
        <f>VLOOKUP(A11792,web_archive!D:AB,18,FALSE)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12299</v>
      </c>
      <c r="V11792" s="6" t="s">
        <v>12299</v>
      </c>
      <c r="W11792" s="6" t="s">
        <v>12299</v>
      </c>
    </row>
    <row r="11793" spans="1:25" x14ac:dyDescent="0.3">
      <c r="A11793" s="6">
        <v>31135</v>
      </c>
      <c r="B11793" s="6" t="s">
        <v>36397</v>
      </c>
      <c r="C11793" s="6" t="s">
        <v>36398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12295</v>
      </c>
      <c r="M11793" s="6">
        <v>63</v>
      </c>
      <c r="N11793" s="6" t="e">
        <f>VLOOKUP(A11793,web_archive!D:AB,18,FALSE)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12299</v>
      </c>
      <c r="V11793" s="6" t="s">
        <v>12299</v>
      </c>
      <c r="W11793" s="6" t="s">
        <v>12299</v>
      </c>
      <c r="X11793" s="6"/>
      <c r="Y11793" s="6"/>
    </row>
    <row r="11794" spans="1:25" x14ac:dyDescent="0.3">
      <c r="A11794" s="6">
        <v>31136</v>
      </c>
      <c r="B11794" s="6" t="s">
        <v>36399</v>
      </c>
      <c r="C11794" s="6" t="s">
        <v>36400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12295</v>
      </c>
      <c r="M11794" s="6">
        <v>63</v>
      </c>
      <c r="N11794" s="6" t="e">
        <f>VLOOKUP(A11794,web_archive!D:AB,18,FALSE)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12299</v>
      </c>
      <c r="V11794" s="6" t="s">
        <v>12299</v>
      </c>
      <c r="W11794" s="6" t="s">
        <v>12299</v>
      </c>
      <c r="X11794" s="6"/>
      <c r="Y11794" s="6"/>
    </row>
    <row r="11795" spans="1:25" x14ac:dyDescent="0.3">
      <c r="A11795" s="6">
        <v>31137</v>
      </c>
      <c r="B11795" s="6" t="s">
        <v>36401</v>
      </c>
      <c r="C11795" s="6" t="s">
        <v>36402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12295</v>
      </c>
      <c r="M11795" s="6">
        <v>63</v>
      </c>
      <c r="N11795" s="6" t="e">
        <f>VLOOKUP(A11795,web_archive!D:AB,18,FALSE)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12299</v>
      </c>
      <c r="V11795" s="6" t="s">
        <v>12299</v>
      </c>
      <c r="W11795" s="6" t="s">
        <v>12299</v>
      </c>
      <c r="X11795" s="6"/>
      <c r="Y11795" s="6"/>
    </row>
    <row r="11796" spans="1:25" x14ac:dyDescent="0.3">
      <c r="A11796" s="6">
        <v>31138</v>
      </c>
      <c r="B11796" s="6" t="s">
        <v>36403</v>
      </c>
      <c r="C11796" s="6" t="s">
        <v>36404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12295</v>
      </c>
      <c r="M11796" s="6">
        <v>63</v>
      </c>
      <c r="N11796" s="6" t="e">
        <f>VLOOKUP(A11796,web_archive!D:AB,18,FALSE)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12299</v>
      </c>
      <c r="V11796" s="6" t="s">
        <v>12299</v>
      </c>
      <c r="W11796" s="6" t="s">
        <v>12299</v>
      </c>
      <c r="X11796" s="6"/>
      <c r="Y11796" s="6"/>
    </row>
    <row r="11797" spans="1:25" x14ac:dyDescent="0.3">
      <c r="A11797" s="6">
        <v>31139</v>
      </c>
      <c r="B11797" s="6" t="s">
        <v>36405</v>
      </c>
      <c r="C11797" s="6" t="s">
        <v>36406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12295</v>
      </c>
      <c r="M11797" s="6">
        <v>63</v>
      </c>
      <c r="N11797" s="6" t="e">
        <f>VLOOKUP(A11797,web_archive!D:AB,18,FALSE)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12299</v>
      </c>
      <c r="V11797" s="6" t="s">
        <v>12299</v>
      </c>
      <c r="W11797" s="6" t="s">
        <v>12299</v>
      </c>
      <c r="X11797" s="6"/>
      <c r="Y11797" s="6"/>
    </row>
    <row r="11798" spans="1:25" x14ac:dyDescent="0.3">
      <c r="A11798" s="6">
        <v>31140</v>
      </c>
      <c r="B11798" s="6" t="s">
        <v>36407</v>
      </c>
      <c r="C11798" s="6" t="s">
        <v>32320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12295</v>
      </c>
      <c r="M11798" s="6">
        <v>63</v>
      </c>
      <c r="N11798" s="6" t="e">
        <f>VLOOKUP(A11798,web_archive!D:AB,18,FALSE)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12299</v>
      </c>
      <c r="V11798" s="6" t="s">
        <v>12299</v>
      </c>
      <c r="W11798" s="6" t="s">
        <v>12299</v>
      </c>
      <c r="X11798" s="6"/>
      <c r="Y11798" s="6"/>
    </row>
    <row r="11799" spans="1:25" x14ac:dyDescent="0.3">
      <c r="A11799" s="6">
        <v>31141</v>
      </c>
      <c r="B11799" s="6" t="s">
        <v>36408</v>
      </c>
      <c r="C11799" s="6" t="s">
        <v>36409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12295</v>
      </c>
      <c r="M11799" s="6">
        <v>63</v>
      </c>
      <c r="N11799" s="6" t="e">
        <f>VLOOKUP(A11799,web_archive!D:AB,18,FALSE)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12299</v>
      </c>
      <c r="V11799" s="6" t="s">
        <v>12299</v>
      </c>
      <c r="W11799" s="6" t="s">
        <v>12299</v>
      </c>
      <c r="X11799" s="6"/>
      <c r="Y11799" s="6"/>
    </row>
    <row r="11800" spans="1:25" x14ac:dyDescent="0.3">
      <c r="A11800" s="6">
        <v>31142</v>
      </c>
      <c r="B11800" s="6" t="s">
        <v>36410</v>
      </c>
      <c r="C11800" s="6" t="s">
        <v>36411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12295</v>
      </c>
      <c r="M11800" s="6">
        <v>63</v>
      </c>
      <c r="N11800" s="6" t="e">
        <f>VLOOKUP(A11800,web_archive!D:AB,18,FALSE)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12299</v>
      </c>
      <c r="V11800" s="6" t="s">
        <v>33427</v>
      </c>
      <c r="W11800" s="6">
        <v>-1</v>
      </c>
      <c r="X11800" s="6" t="s">
        <v>12298</v>
      </c>
      <c r="Y11800" s="6" t="s">
        <v>33428</v>
      </c>
    </row>
    <row r="11801" spans="1:25" x14ac:dyDescent="0.3">
      <c r="A11801" s="6">
        <v>31144</v>
      </c>
      <c r="B11801" s="6" t="s">
        <v>36412</v>
      </c>
      <c r="C11801" s="6" t="s">
        <v>36413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12295</v>
      </c>
      <c r="M11801" s="6">
        <v>63</v>
      </c>
      <c r="N11801" s="6" t="e">
        <f>VLOOKUP(A11801,web_archive!D:AB,18,FALSE)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12299</v>
      </c>
      <c r="V11801" s="6" t="s">
        <v>12299</v>
      </c>
      <c r="W11801" s="6" t="s">
        <v>12299</v>
      </c>
      <c r="X11801" s="6"/>
      <c r="Y11801" s="6"/>
    </row>
    <row r="11802" spans="1:25" x14ac:dyDescent="0.3">
      <c r="A11802" s="6">
        <v>31145</v>
      </c>
      <c r="B11802" s="6" t="s">
        <v>36414</v>
      </c>
      <c r="C11802" s="6" t="s">
        <v>36415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12295</v>
      </c>
      <c r="M11802" s="6">
        <v>63</v>
      </c>
      <c r="N11802" s="6" t="e">
        <f>VLOOKUP(A11802,web_archive!D:AB,18,FALSE)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12299</v>
      </c>
      <c r="V11802" s="6" t="s">
        <v>12299</v>
      </c>
      <c r="W11802" s="6" t="s">
        <v>12299</v>
      </c>
      <c r="X11802" s="6"/>
      <c r="Y11802" s="6"/>
    </row>
    <row r="11803" spans="1:25" x14ac:dyDescent="0.3">
      <c r="A11803" s="6">
        <v>31146</v>
      </c>
      <c r="B11803" s="6" t="s">
        <v>36416</v>
      </c>
      <c r="C11803" s="6" t="s">
        <v>36417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12295</v>
      </c>
      <c r="M11803" s="6">
        <v>63</v>
      </c>
      <c r="N11803" s="6" t="e">
        <f>VLOOKUP(A11803,web_archive!D:AB,18,FALSE)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12299</v>
      </c>
      <c r="V11803" s="6" t="s">
        <v>12299</v>
      </c>
      <c r="W11803" s="6" t="s">
        <v>12299</v>
      </c>
      <c r="X11803" s="6"/>
      <c r="Y11803" s="6"/>
    </row>
    <row r="11804" spans="1:25" x14ac:dyDescent="0.3">
      <c r="A11804" s="6">
        <v>31147</v>
      </c>
      <c r="B11804" s="6" t="s">
        <v>36418</v>
      </c>
      <c r="C11804" s="6" t="s">
        <v>36419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12295</v>
      </c>
      <c r="M11804" s="6">
        <v>63</v>
      </c>
      <c r="N11804" s="6" t="e">
        <f>VLOOKUP(A11804,web_archive!D:AB,18,FALSE)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12299</v>
      </c>
      <c r="V11804" s="6" t="s">
        <v>12299</v>
      </c>
      <c r="W11804" s="6" t="s">
        <v>12299</v>
      </c>
      <c r="X11804" s="6"/>
      <c r="Y11804" s="6"/>
    </row>
    <row r="11805" spans="1:25" x14ac:dyDescent="0.3">
      <c r="A11805" s="6">
        <v>31148</v>
      </c>
      <c r="B11805" s="6" t="s">
        <v>36420</v>
      </c>
      <c r="C11805" s="6" t="s">
        <v>36421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12295</v>
      </c>
      <c r="M11805" s="6">
        <v>63</v>
      </c>
      <c r="N11805" s="6" t="e">
        <f>VLOOKUP(A11805,web_archive!D:AB,18,FALSE)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12299</v>
      </c>
      <c r="V11805" s="6" t="s">
        <v>12299</v>
      </c>
      <c r="W11805" s="6" t="s">
        <v>12299</v>
      </c>
      <c r="X11805" s="6"/>
      <c r="Y11805" s="6"/>
    </row>
    <row r="11806" spans="1:25" x14ac:dyDescent="0.3">
      <c r="A11806" s="6">
        <v>31149</v>
      </c>
      <c r="B11806" s="6" t="s">
        <v>36422</v>
      </c>
      <c r="C11806" s="6" t="s">
        <v>36423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12295</v>
      </c>
      <c r="M11806" s="6">
        <v>63</v>
      </c>
      <c r="N11806" s="6" t="e">
        <f>VLOOKUP(A11806,web_archive!D:AB,18,FALSE)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12299</v>
      </c>
      <c r="V11806" s="6" t="s">
        <v>12299</v>
      </c>
      <c r="W11806" s="6" t="s">
        <v>12299</v>
      </c>
      <c r="X11806" s="6"/>
      <c r="Y11806" s="6"/>
    </row>
    <row r="11807" spans="1:25" x14ac:dyDescent="0.3">
      <c r="A11807" s="6">
        <v>31150</v>
      </c>
      <c r="B11807" s="6" t="s">
        <v>36424</v>
      </c>
      <c r="C11807" s="6" t="s">
        <v>36425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12295</v>
      </c>
      <c r="M11807" s="6">
        <v>63</v>
      </c>
      <c r="N11807" s="6" t="e">
        <f>VLOOKUP(A11807,web_archive!D:AB,18,FALSE)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12299</v>
      </c>
      <c r="V11807" s="6" t="s">
        <v>12299</v>
      </c>
      <c r="W11807" s="6" t="s">
        <v>12299</v>
      </c>
      <c r="X11807" s="6"/>
      <c r="Y11807" s="6"/>
    </row>
    <row r="11808" spans="1:25" x14ac:dyDescent="0.3">
      <c r="A11808" s="6">
        <v>31151</v>
      </c>
      <c r="B11808" s="6" t="s">
        <v>36426</v>
      </c>
      <c r="C11808" s="6" t="s">
        <v>36427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12295</v>
      </c>
      <c r="M11808" s="6">
        <v>63</v>
      </c>
      <c r="N11808" s="6" t="e">
        <f>VLOOKUP(A11808,web_archive!D:AB,18,FALSE)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12299</v>
      </c>
      <c r="V11808" s="6" t="s">
        <v>12299</v>
      </c>
      <c r="W11808" s="6" t="s">
        <v>12299</v>
      </c>
      <c r="X11808" s="6"/>
      <c r="Y11808" s="6"/>
    </row>
    <row r="11809" spans="1:23" x14ac:dyDescent="0.3">
      <c r="A11809" s="6">
        <v>31152</v>
      </c>
      <c r="B11809" s="6" t="s">
        <v>36428</v>
      </c>
      <c r="C11809" s="6" t="s">
        <v>36429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12295</v>
      </c>
      <c r="M11809" s="6">
        <v>63</v>
      </c>
      <c r="N11809" s="6" t="e">
        <f>VLOOKUP(A11809,web_archive!D:AB,18,FALSE)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12299</v>
      </c>
      <c r="V11809" s="6" t="s">
        <v>12299</v>
      </c>
      <c r="W11809" s="6" t="s">
        <v>12299</v>
      </c>
    </row>
    <row r="11810" spans="1:23" x14ac:dyDescent="0.3">
      <c r="A11810" s="6">
        <v>31153</v>
      </c>
      <c r="B11810" s="6" t="s">
        <v>36430</v>
      </c>
      <c r="C11810" s="6" t="s">
        <v>36409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12295</v>
      </c>
      <c r="M11810" s="6">
        <v>63</v>
      </c>
      <c r="N11810" s="6" t="e">
        <f>VLOOKUP(A11810,web_archive!D:AB,18,FALSE)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12299</v>
      </c>
      <c r="V11810" s="6" t="s">
        <v>12299</v>
      </c>
      <c r="W11810" s="6" t="s">
        <v>12299</v>
      </c>
    </row>
    <row r="11811" spans="1:23" x14ac:dyDescent="0.3">
      <c r="A11811" s="6">
        <v>31160</v>
      </c>
      <c r="B11811" s="6" t="s">
        <v>36431</v>
      </c>
      <c r="C11811" s="6" t="s">
        <v>36432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12295</v>
      </c>
      <c r="M11811" s="6">
        <v>63</v>
      </c>
      <c r="N11811" s="6" t="e">
        <f>VLOOKUP(A11811,web_archive!D:AB,18,FALSE)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12299</v>
      </c>
      <c r="V11811" s="6" t="s">
        <v>12299</v>
      </c>
      <c r="W11811" s="6" t="s">
        <v>12299</v>
      </c>
    </row>
    <row r="11812" spans="1:23" x14ac:dyDescent="0.3">
      <c r="A11812" s="6">
        <v>31161</v>
      </c>
      <c r="B11812" s="6" t="s">
        <v>36433</v>
      </c>
      <c r="C11812" s="6" t="s">
        <v>36434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12295</v>
      </c>
      <c r="M11812" s="6">
        <v>63</v>
      </c>
      <c r="N11812" s="6" t="e">
        <f>VLOOKUP(A11812,web_archive!D:AB,18,FALSE)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12299</v>
      </c>
      <c r="V11812" s="6" t="s">
        <v>12299</v>
      </c>
      <c r="W11812" s="6" t="s">
        <v>12299</v>
      </c>
    </row>
    <row r="11813" spans="1:23" x14ac:dyDescent="0.3">
      <c r="A11813" s="6">
        <v>31162</v>
      </c>
      <c r="B11813" s="6" t="s">
        <v>36435</v>
      </c>
      <c r="C11813" s="6" t="s">
        <v>36436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12295</v>
      </c>
      <c r="M11813" s="6">
        <v>63</v>
      </c>
      <c r="N11813" s="6" t="e">
        <f>VLOOKUP(A11813,web_archive!D:AB,18,FALSE)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12299</v>
      </c>
      <c r="V11813" s="6" t="s">
        <v>12299</v>
      </c>
      <c r="W11813" s="6" t="s">
        <v>12299</v>
      </c>
    </row>
    <row r="11814" spans="1:23" x14ac:dyDescent="0.3">
      <c r="A11814" s="6">
        <v>31163</v>
      </c>
      <c r="B11814" s="6" t="s">
        <v>36437</v>
      </c>
      <c r="C11814" s="6" t="s">
        <v>36438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12295</v>
      </c>
      <c r="M11814" s="6">
        <v>63</v>
      </c>
      <c r="N11814" s="6" t="e">
        <f>VLOOKUP(A11814,web_archive!D:AB,18,FALSE)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12299</v>
      </c>
      <c r="V11814" s="6" t="s">
        <v>12299</v>
      </c>
      <c r="W11814" s="6" t="s">
        <v>12299</v>
      </c>
    </row>
    <row r="11815" spans="1:23" x14ac:dyDescent="0.3">
      <c r="A11815" s="6">
        <v>31164</v>
      </c>
      <c r="B11815" s="6" t="s">
        <v>36439</v>
      </c>
      <c r="C11815" s="6" t="s">
        <v>36440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12295</v>
      </c>
      <c r="M11815" s="6">
        <v>63</v>
      </c>
      <c r="N11815" s="6" t="e">
        <f>VLOOKUP(A11815,web_archive!D:AB,18,FALSE)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12299</v>
      </c>
      <c r="V11815" s="6" t="s">
        <v>12299</v>
      </c>
      <c r="W11815" s="6" t="s">
        <v>12299</v>
      </c>
    </row>
    <row r="11816" spans="1:23" x14ac:dyDescent="0.3">
      <c r="A11816" s="6">
        <v>31165</v>
      </c>
      <c r="B11816" s="6" t="s">
        <v>36441</v>
      </c>
      <c r="C11816" s="6" t="s">
        <v>36442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12295</v>
      </c>
      <c r="M11816" s="6">
        <v>63</v>
      </c>
      <c r="N11816" s="6" t="e">
        <f>VLOOKUP(A11816,web_archive!D:AB,18,FALSE)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12299</v>
      </c>
      <c r="V11816" s="6" t="s">
        <v>12299</v>
      </c>
      <c r="W11816" s="6" t="s">
        <v>12299</v>
      </c>
    </row>
    <row r="11817" spans="1:23" x14ac:dyDescent="0.3">
      <c r="A11817" s="6">
        <v>31166</v>
      </c>
      <c r="B11817" s="6" t="s">
        <v>36443</v>
      </c>
      <c r="C11817" s="6" t="s">
        <v>36444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12295</v>
      </c>
      <c r="M11817" s="6">
        <v>63</v>
      </c>
      <c r="N11817" s="6" t="e">
        <f>VLOOKUP(A11817,web_archive!D:AB,18,FALSE)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12299</v>
      </c>
      <c r="V11817" s="6" t="s">
        <v>12299</v>
      </c>
      <c r="W11817" s="6" t="s">
        <v>12299</v>
      </c>
    </row>
    <row r="11818" spans="1:23" x14ac:dyDescent="0.3">
      <c r="A11818" s="6">
        <v>31167</v>
      </c>
      <c r="B11818" s="6" t="s">
        <v>36445</v>
      </c>
      <c r="C11818" s="6" t="s">
        <v>36446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12295</v>
      </c>
      <c r="M11818" s="6">
        <v>63</v>
      </c>
      <c r="N11818" s="6" t="e">
        <f>VLOOKUP(A11818,web_archive!D:AB,18,FALSE)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12299</v>
      </c>
      <c r="V11818" s="6" t="s">
        <v>12299</v>
      </c>
      <c r="W11818" s="6" t="s">
        <v>12299</v>
      </c>
    </row>
    <row r="11819" spans="1:23" x14ac:dyDescent="0.3">
      <c r="A11819" s="6">
        <v>31168</v>
      </c>
      <c r="B11819" s="6" t="s">
        <v>36447</v>
      </c>
      <c r="C11819" s="6" t="s">
        <v>36448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12295</v>
      </c>
      <c r="M11819" s="6">
        <v>63</v>
      </c>
      <c r="N11819" s="6" t="e">
        <f>VLOOKUP(A11819,web_archive!D:AB,18,FALSE)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12299</v>
      </c>
      <c r="V11819" s="6" t="s">
        <v>12299</v>
      </c>
      <c r="W11819" s="6" t="s">
        <v>12299</v>
      </c>
    </row>
    <row r="11820" spans="1:23" x14ac:dyDescent="0.3">
      <c r="A11820" s="6">
        <v>31169</v>
      </c>
      <c r="B11820" s="6" t="s">
        <v>36449</v>
      </c>
      <c r="C11820" s="6" t="s">
        <v>36450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12295</v>
      </c>
      <c r="M11820" s="6">
        <v>63</v>
      </c>
      <c r="N11820" s="6" t="e">
        <f>VLOOKUP(A11820,web_archive!D:AB,18,FALSE)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12299</v>
      </c>
      <c r="V11820" s="6" t="s">
        <v>12299</v>
      </c>
      <c r="W11820" s="6" t="s">
        <v>12299</v>
      </c>
    </row>
    <row r="11821" spans="1:23" x14ac:dyDescent="0.3">
      <c r="A11821" s="6">
        <v>31170</v>
      </c>
      <c r="B11821" s="6" t="s">
        <v>36451</v>
      </c>
      <c r="C11821" s="6" t="s">
        <v>36452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12295</v>
      </c>
      <c r="M11821" s="6">
        <v>63</v>
      </c>
      <c r="N11821" s="6" t="e">
        <f>VLOOKUP(A11821,web_archive!D:AB,18,FALSE)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12299</v>
      </c>
      <c r="V11821" s="6" t="s">
        <v>12299</v>
      </c>
      <c r="W11821" s="6" t="s">
        <v>12299</v>
      </c>
    </row>
    <row r="11822" spans="1:23" x14ac:dyDescent="0.3">
      <c r="A11822" s="6">
        <v>31171</v>
      </c>
      <c r="B11822" s="6" t="s">
        <v>36453</v>
      </c>
      <c r="C11822" s="6" t="s">
        <v>36454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12295</v>
      </c>
      <c r="M11822" s="6">
        <v>63</v>
      </c>
      <c r="N11822" s="6" t="e">
        <f>VLOOKUP(A11822,web_archive!D:AB,18,FALSE)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12299</v>
      </c>
      <c r="V11822" s="6" t="s">
        <v>12299</v>
      </c>
      <c r="W11822" s="6" t="s">
        <v>12299</v>
      </c>
    </row>
    <row r="11823" spans="1:23" x14ac:dyDescent="0.3">
      <c r="A11823" s="6">
        <v>31172</v>
      </c>
      <c r="B11823" s="6" t="s">
        <v>36455</v>
      </c>
      <c r="C11823" s="6" t="s">
        <v>36456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12295</v>
      </c>
      <c r="M11823" s="6">
        <v>63</v>
      </c>
      <c r="N11823" s="6" t="e">
        <f>VLOOKUP(A11823,web_archive!D:AB,18,FALSE)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12299</v>
      </c>
      <c r="V11823" s="6" t="s">
        <v>12299</v>
      </c>
      <c r="W11823" s="6" t="s">
        <v>12299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topLeftCell="A1581" workbookViewId="0">
      <selection activeCell="F1604" sqref="F1604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36457</v>
      </c>
      <c r="B1" t="s">
        <v>12196</v>
      </c>
      <c r="D1" t="s">
        <v>12197</v>
      </c>
      <c r="E1" t="s">
        <v>36459</v>
      </c>
      <c r="G1" s="6" t="s">
        <v>36461</v>
      </c>
      <c r="H1" s="6" t="s">
        <v>36459</v>
      </c>
      <c r="J1" s="6" t="s">
        <v>37898</v>
      </c>
      <c r="K1" s="6" t="s">
        <v>36459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36462</v>
      </c>
      <c r="K2">
        <v>1</v>
      </c>
    </row>
    <row r="3" spans="1:11" x14ac:dyDescent="0.3">
      <c r="A3" t="s">
        <v>787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36463</v>
      </c>
      <c r="K3">
        <v>2</v>
      </c>
    </row>
    <row r="4" spans="1:11" x14ac:dyDescent="0.3">
      <c r="D4" t="s">
        <v>789</v>
      </c>
      <c r="E4" t="str">
        <f>"1"</f>
        <v>1</v>
      </c>
      <c r="G4" s="6" t="s">
        <v>72</v>
      </c>
      <c r="H4" t="str">
        <f>"256"</f>
        <v>256</v>
      </c>
      <c r="J4" t="s">
        <v>36464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36465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36466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36467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36468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36469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36470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36471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36472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36473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36474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36475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36476</v>
      </c>
      <c r="K16">
        <v>15</v>
      </c>
    </row>
    <row r="17" spans="7:11" x14ac:dyDescent="0.3">
      <c r="J17" t="s">
        <v>36477</v>
      </c>
      <c r="K17">
        <v>16</v>
      </c>
    </row>
    <row r="18" spans="7:11" x14ac:dyDescent="0.3">
      <c r="G18"/>
      <c r="J18" t="s">
        <v>36478</v>
      </c>
      <c r="K18">
        <v>17</v>
      </c>
    </row>
    <row r="19" spans="7:11" x14ac:dyDescent="0.3">
      <c r="G19"/>
      <c r="J19" t="s">
        <v>36479</v>
      </c>
      <c r="K19">
        <v>18</v>
      </c>
    </row>
    <row r="20" spans="7:11" x14ac:dyDescent="0.3">
      <c r="G20"/>
      <c r="J20" t="s">
        <v>36480</v>
      </c>
      <c r="K20">
        <v>19</v>
      </c>
    </row>
    <row r="21" spans="7:11" x14ac:dyDescent="0.3">
      <c r="G21"/>
      <c r="J21" t="s">
        <v>36481</v>
      </c>
      <c r="K21">
        <v>20</v>
      </c>
    </row>
    <row r="22" spans="7:11" x14ac:dyDescent="0.3">
      <c r="G22"/>
      <c r="J22" t="s">
        <v>36482</v>
      </c>
      <c r="K22">
        <v>21</v>
      </c>
    </row>
    <row r="23" spans="7:11" x14ac:dyDescent="0.3">
      <c r="G23"/>
      <c r="J23" t="s">
        <v>36483</v>
      </c>
      <c r="K23">
        <v>22</v>
      </c>
    </row>
    <row r="24" spans="7:11" x14ac:dyDescent="0.3">
      <c r="G24"/>
      <c r="J24" t="s">
        <v>36484</v>
      </c>
      <c r="K24">
        <v>23</v>
      </c>
    </row>
    <row r="25" spans="7:11" x14ac:dyDescent="0.3">
      <c r="G25"/>
      <c r="J25" t="s">
        <v>36485</v>
      </c>
      <c r="K25">
        <v>24</v>
      </c>
    </row>
    <row r="26" spans="7:11" x14ac:dyDescent="0.3">
      <c r="G26"/>
      <c r="J26" t="s">
        <v>36486</v>
      </c>
      <c r="K26">
        <v>25</v>
      </c>
    </row>
    <row r="27" spans="7:11" x14ac:dyDescent="0.3">
      <c r="G27"/>
      <c r="J27" t="s">
        <v>36487</v>
      </c>
      <c r="K27">
        <v>26</v>
      </c>
    </row>
    <row r="28" spans="7:11" x14ac:dyDescent="0.3">
      <c r="G28"/>
      <c r="J28" t="s">
        <v>36488</v>
      </c>
      <c r="K28">
        <v>27</v>
      </c>
    </row>
    <row r="29" spans="7:11" x14ac:dyDescent="0.3">
      <c r="G29"/>
      <c r="J29" t="s">
        <v>36489</v>
      </c>
      <c r="K29">
        <v>28</v>
      </c>
    </row>
    <row r="30" spans="7:11" x14ac:dyDescent="0.3">
      <c r="G30"/>
      <c r="J30" t="s">
        <v>36490</v>
      </c>
      <c r="K30">
        <v>29</v>
      </c>
    </row>
    <row r="31" spans="7:11" x14ac:dyDescent="0.3">
      <c r="G31"/>
      <c r="J31" t="s">
        <v>36491</v>
      </c>
      <c r="K31">
        <v>30</v>
      </c>
    </row>
    <row r="32" spans="7:11" x14ac:dyDescent="0.3">
      <c r="G32"/>
      <c r="J32" t="s">
        <v>36492</v>
      </c>
      <c r="K32">
        <v>31</v>
      </c>
    </row>
    <row r="33" spans="7:11" x14ac:dyDescent="0.3">
      <c r="G33"/>
      <c r="J33" t="s">
        <v>36493</v>
      </c>
      <c r="K33">
        <v>32</v>
      </c>
    </row>
    <row r="34" spans="7:11" x14ac:dyDescent="0.3">
      <c r="G34"/>
      <c r="J34" t="s">
        <v>36494</v>
      </c>
      <c r="K34">
        <v>33</v>
      </c>
    </row>
    <row r="35" spans="7:11" x14ac:dyDescent="0.3">
      <c r="G35"/>
      <c r="J35" t="s">
        <v>36495</v>
      </c>
      <c r="K35">
        <v>34</v>
      </c>
    </row>
    <row r="36" spans="7:11" x14ac:dyDescent="0.3">
      <c r="G36"/>
      <c r="J36" t="s">
        <v>36496</v>
      </c>
      <c r="K36">
        <v>35</v>
      </c>
    </row>
    <row r="37" spans="7:11" x14ac:dyDescent="0.3">
      <c r="G37"/>
      <c r="J37" t="s">
        <v>36497</v>
      </c>
      <c r="K37">
        <v>36</v>
      </c>
    </row>
    <row r="38" spans="7:11" x14ac:dyDescent="0.3">
      <c r="G38"/>
      <c r="J38" t="s">
        <v>36498</v>
      </c>
      <c r="K38">
        <v>37</v>
      </c>
    </row>
    <row r="39" spans="7:11" x14ac:dyDescent="0.3">
      <c r="G39"/>
      <c r="J39" t="s">
        <v>36499</v>
      </c>
      <c r="K39">
        <v>38</v>
      </c>
    </row>
    <row r="40" spans="7:11" x14ac:dyDescent="0.3">
      <c r="G40"/>
      <c r="J40" t="s">
        <v>36500</v>
      </c>
      <c r="K40">
        <v>39</v>
      </c>
    </row>
    <row r="41" spans="7:11" x14ac:dyDescent="0.3">
      <c r="G41"/>
      <c r="J41" t="s">
        <v>36501</v>
      </c>
      <c r="K41">
        <v>40</v>
      </c>
    </row>
    <row r="42" spans="7:11" x14ac:dyDescent="0.3">
      <c r="G42"/>
      <c r="J42" t="s">
        <v>36502</v>
      </c>
      <c r="K42">
        <v>41</v>
      </c>
    </row>
    <row r="43" spans="7:11" x14ac:dyDescent="0.3">
      <c r="G43"/>
      <c r="J43" t="s">
        <v>36503</v>
      </c>
      <c r="K43">
        <v>42</v>
      </c>
    </row>
    <row r="44" spans="7:11" x14ac:dyDescent="0.3">
      <c r="G44"/>
      <c r="J44" t="s">
        <v>36504</v>
      </c>
      <c r="K44">
        <v>43</v>
      </c>
    </row>
    <row r="45" spans="7:11" x14ac:dyDescent="0.3">
      <c r="G45"/>
      <c r="J45" t="s">
        <v>36505</v>
      </c>
      <c r="K45">
        <v>44</v>
      </c>
    </row>
    <row r="46" spans="7:11" x14ac:dyDescent="0.3">
      <c r="G46"/>
      <c r="J46" t="s">
        <v>36506</v>
      </c>
      <c r="K46">
        <v>45</v>
      </c>
    </row>
    <row r="47" spans="7:11" x14ac:dyDescent="0.3">
      <c r="G47"/>
      <c r="J47" t="s">
        <v>36507</v>
      </c>
      <c r="K47">
        <v>46</v>
      </c>
    </row>
    <row r="48" spans="7:11" x14ac:dyDescent="0.3">
      <c r="G48"/>
      <c r="J48" t="s">
        <v>36508</v>
      </c>
      <c r="K48">
        <v>47</v>
      </c>
    </row>
    <row r="49" spans="7:11" x14ac:dyDescent="0.3">
      <c r="G49"/>
      <c r="J49" t="s">
        <v>36509</v>
      </c>
      <c r="K49">
        <v>48</v>
      </c>
    </row>
    <row r="50" spans="7:11" x14ac:dyDescent="0.3">
      <c r="G50"/>
      <c r="J50" t="s">
        <v>36510</v>
      </c>
      <c r="K50">
        <v>49</v>
      </c>
    </row>
    <row r="51" spans="7:11" x14ac:dyDescent="0.3">
      <c r="G51"/>
      <c r="J51" t="s">
        <v>36511</v>
      </c>
      <c r="K51">
        <v>50</v>
      </c>
    </row>
    <row r="52" spans="7:11" x14ac:dyDescent="0.3">
      <c r="G52"/>
      <c r="J52" t="s">
        <v>36512</v>
      </c>
      <c r="K52">
        <v>51</v>
      </c>
    </row>
    <row r="53" spans="7:11" x14ac:dyDescent="0.3">
      <c r="G53"/>
      <c r="J53" t="s">
        <v>36513</v>
      </c>
      <c r="K53">
        <v>52</v>
      </c>
    </row>
    <row r="54" spans="7:11" x14ac:dyDescent="0.3">
      <c r="G54"/>
      <c r="J54" t="s">
        <v>36514</v>
      </c>
      <c r="K54">
        <v>53</v>
      </c>
    </row>
    <row r="55" spans="7:11" x14ac:dyDescent="0.3">
      <c r="G55"/>
      <c r="J55" t="s">
        <v>36515</v>
      </c>
      <c r="K55">
        <v>54</v>
      </c>
    </row>
    <row r="56" spans="7:11" x14ac:dyDescent="0.3">
      <c r="G56"/>
      <c r="J56" t="s">
        <v>36516</v>
      </c>
      <c r="K56">
        <v>55</v>
      </c>
    </row>
    <row r="57" spans="7:11" x14ac:dyDescent="0.3">
      <c r="G57"/>
      <c r="J57" t="s">
        <v>36517</v>
      </c>
      <c r="K57">
        <v>56</v>
      </c>
    </row>
    <row r="58" spans="7:11" x14ac:dyDescent="0.3">
      <c r="G58"/>
      <c r="J58" t="s">
        <v>36518</v>
      </c>
      <c r="K58">
        <v>57</v>
      </c>
    </row>
    <row r="59" spans="7:11" x14ac:dyDescent="0.3">
      <c r="G59"/>
      <c r="J59" t="s">
        <v>36519</v>
      </c>
      <c r="K59">
        <v>58</v>
      </c>
    </row>
    <row r="60" spans="7:11" x14ac:dyDescent="0.3">
      <c r="G60"/>
      <c r="J60" t="s">
        <v>36520</v>
      </c>
      <c r="K60">
        <v>59</v>
      </c>
    </row>
    <row r="61" spans="7:11" x14ac:dyDescent="0.3">
      <c r="G61"/>
      <c r="J61" t="s">
        <v>36521</v>
      </c>
      <c r="K61">
        <v>60</v>
      </c>
    </row>
    <row r="62" spans="7:11" x14ac:dyDescent="0.3">
      <c r="G62"/>
      <c r="J62" t="s">
        <v>36522</v>
      </c>
      <c r="K62">
        <v>61</v>
      </c>
    </row>
    <row r="63" spans="7:11" x14ac:dyDescent="0.3">
      <c r="G63"/>
      <c r="J63" t="s">
        <v>36523</v>
      </c>
      <c r="K63">
        <v>62</v>
      </c>
    </row>
    <row r="64" spans="7:11" x14ac:dyDescent="0.3">
      <c r="G64"/>
      <c r="J64" t="s">
        <v>36524</v>
      </c>
      <c r="K64">
        <v>63</v>
      </c>
    </row>
    <row r="65" spans="7:11" x14ac:dyDescent="0.3">
      <c r="G65"/>
      <c r="J65" t="s">
        <v>36525</v>
      </c>
      <c r="K65">
        <v>64</v>
      </c>
    </row>
    <row r="66" spans="7:11" x14ac:dyDescent="0.3">
      <c r="G66"/>
      <c r="J66" t="s">
        <v>36526</v>
      </c>
      <c r="K66">
        <v>65</v>
      </c>
    </row>
    <row r="67" spans="7:11" x14ac:dyDescent="0.3">
      <c r="G67"/>
      <c r="J67" t="s">
        <v>36527</v>
      </c>
      <c r="K67">
        <v>66</v>
      </c>
    </row>
    <row r="68" spans="7:11" x14ac:dyDescent="0.3">
      <c r="G68"/>
      <c r="J68" t="s">
        <v>36528</v>
      </c>
      <c r="K68">
        <v>67</v>
      </c>
    </row>
    <row r="69" spans="7:11" x14ac:dyDescent="0.3">
      <c r="G69"/>
      <c r="J69" t="s">
        <v>36529</v>
      </c>
      <c r="K69">
        <v>68</v>
      </c>
    </row>
    <row r="70" spans="7:11" x14ac:dyDescent="0.3">
      <c r="G70"/>
      <c r="J70" t="s">
        <v>36530</v>
      </c>
      <c r="K70">
        <v>69</v>
      </c>
    </row>
    <row r="71" spans="7:11" x14ac:dyDescent="0.3">
      <c r="G71"/>
      <c r="J71" t="s">
        <v>36531</v>
      </c>
      <c r="K71">
        <v>70</v>
      </c>
    </row>
    <row r="72" spans="7:11" x14ac:dyDescent="0.3">
      <c r="G72"/>
      <c r="J72" t="s">
        <v>36532</v>
      </c>
      <c r="K72">
        <v>71</v>
      </c>
    </row>
    <row r="73" spans="7:11" x14ac:dyDescent="0.3">
      <c r="G73"/>
      <c r="J73" t="s">
        <v>36533</v>
      </c>
      <c r="K73">
        <v>72</v>
      </c>
    </row>
    <row r="74" spans="7:11" x14ac:dyDescent="0.3">
      <c r="G74"/>
      <c r="J74" t="s">
        <v>36534</v>
      </c>
      <c r="K74">
        <v>73</v>
      </c>
    </row>
    <row r="75" spans="7:11" x14ac:dyDescent="0.3">
      <c r="G75"/>
      <c r="J75" t="s">
        <v>36535</v>
      </c>
      <c r="K75">
        <v>74</v>
      </c>
    </row>
    <row r="76" spans="7:11" x14ac:dyDescent="0.3">
      <c r="G76"/>
      <c r="J76" t="s">
        <v>36536</v>
      </c>
      <c r="K76">
        <v>75</v>
      </c>
    </row>
    <row r="77" spans="7:11" x14ac:dyDescent="0.3">
      <c r="G77"/>
      <c r="J77" t="s">
        <v>36537</v>
      </c>
      <c r="K77">
        <v>76</v>
      </c>
    </row>
    <row r="78" spans="7:11" x14ac:dyDescent="0.3">
      <c r="G78"/>
      <c r="J78" t="s">
        <v>36538</v>
      </c>
      <c r="K78">
        <v>77</v>
      </c>
    </row>
    <row r="79" spans="7:11" x14ac:dyDescent="0.3">
      <c r="G79"/>
      <c r="J79" t="s">
        <v>36539</v>
      </c>
      <c r="K79">
        <v>78</v>
      </c>
    </row>
    <row r="80" spans="7:11" x14ac:dyDescent="0.3">
      <c r="G80"/>
      <c r="J80" t="s">
        <v>36540</v>
      </c>
      <c r="K80">
        <v>79</v>
      </c>
    </row>
    <row r="81" spans="7:11" x14ac:dyDescent="0.3">
      <c r="G81"/>
      <c r="J81" t="s">
        <v>36541</v>
      </c>
      <c r="K81">
        <v>80</v>
      </c>
    </row>
    <row r="82" spans="7:11" x14ac:dyDescent="0.3">
      <c r="G82"/>
      <c r="J82" t="s">
        <v>36542</v>
      </c>
      <c r="K82">
        <v>81</v>
      </c>
    </row>
    <row r="83" spans="7:11" x14ac:dyDescent="0.3">
      <c r="G83"/>
      <c r="J83" t="s">
        <v>36543</v>
      </c>
      <c r="K83">
        <v>82</v>
      </c>
    </row>
    <row r="84" spans="7:11" x14ac:dyDescent="0.3">
      <c r="G84"/>
      <c r="J84" t="s">
        <v>36544</v>
      </c>
      <c r="K84">
        <v>83</v>
      </c>
    </row>
    <row r="85" spans="7:11" x14ac:dyDescent="0.3">
      <c r="G85"/>
      <c r="J85" t="s">
        <v>36545</v>
      </c>
      <c r="K85">
        <v>84</v>
      </c>
    </row>
    <row r="86" spans="7:11" x14ac:dyDescent="0.3">
      <c r="G86"/>
      <c r="J86" t="s">
        <v>36546</v>
      </c>
      <c r="K86">
        <v>85</v>
      </c>
    </row>
    <row r="87" spans="7:11" x14ac:dyDescent="0.3">
      <c r="G87"/>
      <c r="J87" t="s">
        <v>36547</v>
      </c>
      <c r="K87">
        <v>86</v>
      </c>
    </row>
    <row r="88" spans="7:11" x14ac:dyDescent="0.3">
      <c r="G88"/>
      <c r="J88" t="s">
        <v>36548</v>
      </c>
      <c r="K88">
        <v>87</v>
      </c>
    </row>
    <row r="89" spans="7:11" x14ac:dyDescent="0.3">
      <c r="G89"/>
      <c r="J89" t="s">
        <v>36549</v>
      </c>
      <c r="K89">
        <v>88</v>
      </c>
    </row>
    <row r="90" spans="7:11" x14ac:dyDescent="0.3">
      <c r="G90"/>
      <c r="J90" t="s">
        <v>36550</v>
      </c>
      <c r="K90">
        <v>89</v>
      </c>
    </row>
    <row r="91" spans="7:11" x14ac:dyDescent="0.3">
      <c r="G91"/>
      <c r="J91" t="s">
        <v>36551</v>
      </c>
      <c r="K91">
        <v>90</v>
      </c>
    </row>
    <row r="92" spans="7:11" x14ac:dyDescent="0.3">
      <c r="G92"/>
      <c r="J92" t="s">
        <v>36552</v>
      </c>
      <c r="K92">
        <v>91</v>
      </c>
    </row>
    <row r="93" spans="7:11" x14ac:dyDescent="0.3">
      <c r="G93"/>
      <c r="J93" t="s">
        <v>36553</v>
      </c>
      <c r="K93">
        <v>92</v>
      </c>
    </row>
    <row r="94" spans="7:11" x14ac:dyDescent="0.3">
      <c r="G94"/>
      <c r="J94" t="s">
        <v>36554</v>
      </c>
      <c r="K94">
        <v>93</v>
      </c>
    </row>
    <row r="95" spans="7:11" x14ac:dyDescent="0.3">
      <c r="G95"/>
      <c r="J95" t="s">
        <v>36555</v>
      </c>
      <c r="K95">
        <v>94</v>
      </c>
    </row>
    <row r="96" spans="7:11" x14ac:dyDescent="0.3">
      <c r="G96"/>
      <c r="J96" t="s">
        <v>36556</v>
      </c>
      <c r="K96">
        <v>95</v>
      </c>
    </row>
    <row r="97" spans="7:11" x14ac:dyDescent="0.3">
      <c r="G97"/>
      <c r="J97" t="s">
        <v>36557</v>
      </c>
      <c r="K97">
        <v>96</v>
      </c>
    </row>
    <row r="98" spans="7:11" x14ac:dyDescent="0.3">
      <c r="G98"/>
      <c r="J98" t="s">
        <v>36558</v>
      </c>
      <c r="K98">
        <v>97</v>
      </c>
    </row>
    <row r="99" spans="7:11" x14ac:dyDescent="0.3">
      <c r="G99"/>
      <c r="J99" t="s">
        <v>36559</v>
      </c>
      <c r="K99">
        <v>98</v>
      </c>
    </row>
    <row r="100" spans="7:11" x14ac:dyDescent="0.3">
      <c r="G100"/>
      <c r="J100" t="s">
        <v>36560</v>
      </c>
      <c r="K100">
        <v>99</v>
      </c>
    </row>
    <row r="101" spans="7:11" x14ac:dyDescent="0.3">
      <c r="G101"/>
      <c r="J101" t="s">
        <v>36561</v>
      </c>
      <c r="K101">
        <v>100</v>
      </c>
    </row>
    <row r="102" spans="7:11" x14ac:dyDescent="0.3">
      <c r="G102"/>
      <c r="J102" t="s">
        <v>36562</v>
      </c>
      <c r="K102">
        <v>101</v>
      </c>
    </row>
    <row r="103" spans="7:11" x14ac:dyDescent="0.3">
      <c r="G103"/>
      <c r="J103" t="s">
        <v>36563</v>
      </c>
      <c r="K103">
        <v>102</v>
      </c>
    </row>
    <row r="104" spans="7:11" x14ac:dyDescent="0.3">
      <c r="G104"/>
      <c r="J104" t="s">
        <v>36564</v>
      </c>
      <c r="K104">
        <v>103</v>
      </c>
    </row>
    <row r="105" spans="7:11" x14ac:dyDescent="0.3">
      <c r="G105"/>
      <c r="J105" t="s">
        <v>36565</v>
      </c>
      <c r="K105">
        <v>104</v>
      </c>
    </row>
    <row r="106" spans="7:11" x14ac:dyDescent="0.3">
      <c r="G106"/>
      <c r="J106" t="s">
        <v>36566</v>
      </c>
      <c r="K106">
        <v>105</v>
      </c>
    </row>
    <row r="107" spans="7:11" x14ac:dyDescent="0.3">
      <c r="G107"/>
      <c r="J107" t="s">
        <v>36567</v>
      </c>
      <c r="K107">
        <v>106</v>
      </c>
    </row>
    <row r="108" spans="7:11" x14ac:dyDescent="0.3">
      <c r="G108"/>
      <c r="J108" t="s">
        <v>36568</v>
      </c>
      <c r="K108">
        <v>107</v>
      </c>
    </row>
    <row r="109" spans="7:11" x14ac:dyDescent="0.3">
      <c r="G109"/>
      <c r="J109" t="s">
        <v>36569</v>
      </c>
      <c r="K109">
        <v>108</v>
      </c>
    </row>
    <row r="110" spans="7:11" x14ac:dyDescent="0.3">
      <c r="G110"/>
      <c r="J110" t="s">
        <v>36570</v>
      </c>
      <c r="K110">
        <v>109</v>
      </c>
    </row>
    <row r="111" spans="7:11" x14ac:dyDescent="0.3">
      <c r="G111"/>
      <c r="J111" t="s">
        <v>36571</v>
      </c>
      <c r="K111">
        <v>110</v>
      </c>
    </row>
    <row r="112" spans="7:11" x14ac:dyDescent="0.3">
      <c r="G112"/>
      <c r="J112" t="s">
        <v>36572</v>
      </c>
      <c r="K112">
        <v>111</v>
      </c>
    </row>
    <row r="113" spans="7:11" x14ac:dyDescent="0.3">
      <c r="G113"/>
      <c r="J113" t="s">
        <v>36573</v>
      </c>
      <c r="K113">
        <v>112</v>
      </c>
    </row>
    <row r="114" spans="7:11" x14ac:dyDescent="0.3">
      <c r="G114"/>
      <c r="J114" t="s">
        <v>36574</v>
      </c>
      <c r="K114">
        <v>113</v>
      </c>
    </row>
    <row r="115" spans="7:11" x14ac:dyDescent="0.3">
      <c r="G115"/>
      <c r="J115" t="s">
        <v>36575</v>
      </c>
      <c r="K115">
        <v>114</v>
      </c>
    </row>
    <row r="116" spans="7:11" x14ac:dyDescent="0.3">
      <c r="G116"/>
      <c r="J116" t="s">
        <v>36576</v>
      </c>
      <c r="K116">
        <v>115</v>
      </c>
    </row>
    <row r="117" spans="7:11" x14ac:dyDescent="0.3">
      <c r="G117"/>
      <c r="J117" t="s">
        <v>36577</v>
      </c>
      <c r="K117">
        <v>116</v>
      </c>
    </row>
    <row r="118" spans="7:11" x14ac:dyDescent="0.3">
      <c r="G118"/>
      <c r="J118" t="s">
        <v>36578</v>
      </c>
      <c r="K118">
        <v>117</v>
      </c>
    </row>
    <row r="119" spans="7:11" x14ac:dyDescent="0.3">
      <c r="G119"/>
      <c r="J119" t="s">
        <v>36579</v>
      </c>
      <c r="K119">
        <v>118</v>
      </c>
    </row>
    <row r="120" spans="7:11" x14ac:dyDescent="0.3">
      <c r="G120"/>
      <c r="J120" t="s">
        <v>36580</v>
      </c>
      <c r="K120">
        <v>119</v>
      </c>
    </row>
    <row r="121" spans="7:11" x14ac:dyDescent="0.3">
      <c r="G121"/>
      <c r="J121" t="s">
        <v>36581</v>
      </c>
      <c r="K121">
        <v>120</v>
      </c>
    </row>
    <row r="122" spans="7:11" x14ac:dyDescent="0.3">
      <c r="G122"/>
      <c r="J122" t="s">
        <v>36582</v>
      </c>
      <c r="K122">
        <v>121</v>
      </c>
    </row>
    <row r="123" spans="7:11" x14ac:dyDescent="0.3">
      <c r="G123"/>
      <c r="J123" t="s">
        <v>36583</v>
      </c>
      <c r="K123">
        <v>122</v>
      </c>
    </row>
    <row r="124" spans="7:11" x14ac:dyDescent="0.3">
      <c r="G124"/>
      <c r="J124" t="s">
        <v>36584</v>
      </c>
      <c r="K124">
        <v>123</v>
      </c>
    </row>
    <row r="125" spans="7:11" x14ac:dyDescent="0.3">
      <c r="G125"/>
      <c r="J125" t="s">
        <v>36585</v>
      </c>
      <c r="K125">
        <v>124</v>
      </c>
    </row>
    <row r="126" spans="7:11" x14ac:dyDescent="0.3">
      <c r="G126"/>
      <c r="J126" t="s">
        <v>36586</v>
      </c>
      <c r="K126">
        <v>125</v>
      </c>
    </row>
    <row r="127" spans="7:11" x14ac:dyDescent="0.3">
      <c r="G127"/>
      <c r="J127" t="s">
        <v>36587</v>
      </c>
      <c r="K127">
        <v>126</v>
      </c>
    </row>
    <row r="128" spans="7:11" x14ac:dyDescent="0.3">
      <c r="G128"/>
      <c r="J128" t="s">
        <v>36588</v>
      </c>
      <c r="K128">
        <v>127</v>
      </c>
    </row>
    <row r="129" spans="7:11" x14ac:dyDescent="0.3">
      <c r="G129"/>
      <c r="J129" t="s">
        <v>36589</v>
      </c>
      <c r="K129">
        <v>128</v>
      </c>
    </row>
    <row r="130" spans="7:11" x14ac:dyDescent="0.3">
      <c r="G130"/>
      <c r="J130" t="s">
        <v>36590</v>
      </c>
      <c r="K130">
        <v>129</v>
      </c>
    </row>
    <row r="131" spans="7:11" x14ac:dyDescent="0.3">
      <c r="G131"/>
      <c r="J131" t="s">
        <v>36591</v>
      </c>
      <c r="K131">
        <v>130</v>
      </c>
    </row>
    <row r="132" spans="7:11" x14ac:dyDescent="0.3">
      <c r="G132"/>
      <c r="J132" t="s">
        <v>36592</v>
      </c>
      <c r="K132">
        <v>131</v>
      </c>
    </row>
    <row r="133" spans="7:11" x14ac:dyDescent="0.3">
      <c r="G133"/>
      <c r="J133" t="s">
        <v>36593</v>
      </c>
      <c r="K133">
        <v>132</v>
      </c>
    </row>
    <row r="134" spans="7:11" x14ac:dyDescent="0.3">
      <c r="G134"/>
      <c r="J134" t="s">
        <v>36594</v>
      </c>
      <c r="K134">
        <v>133</v>
      </c>
    </row>
    <row r="135" spans="7:11" x14ac:dyDescent="0.3">
      <c r="G135"/>
      <c r="J135" t="s">
        <v>36595</v>
      </c>
      <c r="K135">
        <v>134</v>
      </c>
    </row>
    <row r="136" spans="7:11" x14ac:dyDescent="0.3">
      <c r="G136"/>
      <c r="J136" t="s">
        <v>36596</v>
      </c>
      <c r="K136">
        <v>135</v>
      </c>
    </row>
    <row r="137" spans="7:11" x14ac:dyDescent="0.3">
      <c r="G137"/>
      <c r="J137" t="s">
        <v>36597</v>
      </c>
      <c r="K137">
        <v>136</v>
      </c>
    </row>
    <row r="138" spans="7:11" x14ac:dyDescent="0.3">
      <c r="G138"/>
      <c r="J138" t="s">
        <v>36598</v>
      </c>
      <c r="K138">
        <v>137</v>
      </c>
    </row>
    <row r="139" spans="7:11" x14ac:dyDescent="0.3">
      <c r="G139"/>
      <c r="J139" t="s">
        <v>36599</v>
      </c>
      <c r="K139">
        <v>138</v>
      </c>
    </row>
    <row r="140" spans="7:11" x14ac:dyDescent="0.3">
      <c r="G140"/>
      <c r="J140" t="s">
        <v>36600</v>
      </c>
      <c r="K140">
        <v>139</v>
      </c>
    </row>
    <row r="141" spans="7:11" x14ac:dyDescent="0.3">
      <c r="G141"/>
      <c r="J141" t="s">
        <v>36601</v>
      </c>
      <c r="K141">
        <v>140</v>
      </c>
    </row>
    <row r="142" spans="7:11" x14ac:dyDescent="0.3">
      <c r="G142"/>
      <c r="J142" t="s">
        <v>36602</v>
      </c>
      <c r="K142">
        <v>141</v>
      </c>
    </row>
    <row r="143" spans="7:11" x14ac:dyDescent="0.3">
      <c r="G143"/>
      <c r="J143" t="s">
        <v>36603</v>
      </c>
      <c r="K143">
        <v>142</v>
      </c>
    </row>
    <row r="144" spans="7:11" x14ac:dyDescent="0.3">
      <c r="G144"/>
      <c r="J144" t="s">
        <v>36604</v>
      </c>
      <c r="K144">
        <v>143</v>
      </c>
    </row>
    <row r="145" spans="7:11" x14ac:dyDescent="0.3">
      <c r="G145"/>
      <c r="J145" t="s">
        <v>36605</v>
      </c>
      <c r="K145">
        <v>144</v>
      </c>
    </row>
    <row r="146" spans="7:11" x14ac:dyDescent="0.3">
      <c r="G146"/>
      <c r="J146" t="s">
        <v>36606</v>
      </c>
      <c r="K146">
        <v>145</v>
      </c>
    </row>
    <row r="147" spans="7:11" x14ac:dyDescent="0.3">
      <c r="G147"/>
      <c r="J147" t="s">
        <v>36607</v>
      </c>
      <c r="K147">
        <v>146</v>
      </c>
    </row>
    <row r="148" spans="7:11" x14ac:dyDescent="0.3">
      <c r="G148"/>
      <c r="J148" t="s">
        <v>36608</v>
      </c>
      <c r="K148">
        <v>147</v>
      </c>
    </row>
    <row r="149" spans="7:11" x14ac:dyDescent="0.3">
      <c r="G149"/>
      <c r="J149" t="s">
        <v>36609</v>
      </c>
      <c r="K149">
        <v>148</v>
      </c>
    </row>
    <row r="150" spans="7:11" x14ac:dyDescent="0.3">
      <c r="G150"/>
      <c r="J150" t="s">
        <v>36610</v>
      </c>
      <c r="K150">
        <v>149</v>
      </c>
    </row>
    <row r="151" spans="7:11" x14ac:dyDescent="0.3">
      <c r="G151"/>
      <c r="J151" t="s">
        <v>36611</v>
      </c>
      <c r="K151">
        <v>150</v>
      </c>
    </row>
    <row r="152" spans="7:11" x14ac:dyDescent="0.3">
      <c r="G152"/>
      <c r="J152" t="s">
        <v>36612</v>
      </c>
      <c r="K152">
        <v>151</v>
      </c>
    </row>
    <row r="153" spans="7:11" x14ac:dyDescent="0.3">
      <c r="G153"/>
      <c r="J153" t="s">
        <v>36613</v>
      </c>
      <c r="K153">
        <v>152</v>
      </c>
    </row>
    <row r="154" spans="7:11" x14ac:dyDescent="0.3">
      <c r="G154"/>
      <c r="J154" t="s">
        <v>36614</v>
      </c>
      <c r="K154">
        <v>153</v>
      </c>
    </row>
    <row r="155" spans="7:11" x14ac:dyDescent="0.3">
      <c r="G155"/>
      <c r="J155" t="s">
        <v>36615</v>
      </c>
      <c r="K155">
        <v>154</v>
      </c>
    </row>
    <row r="156" spans="7:11" x14ac:dyDescent="0.3">
      <c r="G156"/>
      <c r="J156" t="s">
        <v>36616</v>
      </c>
      <c r="K156">
        <v>155</v>
      </c>
    </row>
    <row r="157" spans="7:11" x14ac:dyDescent="0.3">
      <c r="G157"/>
      <c r="J157" t="s">
        <v>36617</v>
      </c>
      <c r="K157">
        <v>156</v>
      </c>
    </row>
    <row r="158" spans="7:11" x14ac:dyDescent="0.3">
      <c r="G158"/>
      <c r="J158" t="s">
        <v>36618</v>
      </c>
      <c r="K158">
        <v>157</v>
      </c>
    </row>
    <row r="159" spans="7:11" x14ac:dyDescent="0.3">
      <c r="G159"/>
      <c r="J159" t="s">
        <v>36619</v>
      </c>
      <c r="K159">
        <v>158</v>
      </c>
    </row>
    <row r="160" spans="7:11" x14ac:dyDescent="0.3">
      <c r="G160"/>
      <c r="J160" t="s">
        <v>36620</v>
      </c>
      <c r="K160">
        <v>159</v>
      </c>
    </row>
    <row r="161" spans="7:11" x14ac:dyDescent="0.3">
      <c r="G161"/>
      <c r="J161" t="s">
        <v>36621</v>
      </c>
      <c r="K161">
        <v>160</v>
      </c>
    </row>
    <row r="162" spans="7:11" x14ac:dyDescent="0.3">
      <c r="G162"/>
      <c r="J162" t="s">
        <v>36622</v>
      </c>
      <c r="K162">
        <v>161</v>
      </c>
    </row>
    <row r="163" spans="7:11" x14ac:dyDescent="0.3">
      <c r="G163"/>
      <c r="J163" t="s">
        <v>36623</v>
      </c>
      <c r="K163">
        <v>162</v>
      </c>
    </row>
    <row r="164" spans="7:11" x14ac:dyDescent="0.3">
      <c r="G164"/>
      <c r="J164" t="s">
        <v>36624</v>
      </c>
      <c r="K164">
        <v>163</v>
      </c>
    </row>
    <row r="165" spans="7:11" x14ac:dyDescent="0.3">
      <c r="G165"/>
      <c r="J165" t="s">
        <v>36625</v>
      </c>
      <c r="K165">
        <v>164</v>
      </c>
    </row>
    <row r="166" spans="7:11" x14ac:dyDescent="0.3">
      <c r="G166"/>
      <c r="J166" t="s">
        <v>36626</v>
      </c>
      <c r="K166">
        <v>165</v>
      </c>
    </row>
    <row r="167" spans="7:11" x14ac:dyDescent="0.3">
      <c r="G167"/>
      <c r="J167" t="s">
        <v>36627</v>
      </c>
      <c r="K167">
        <v>166</v>
      </c>
    </row>
    <row r="168" spans="7:11" x14ac:dyDescent="0.3">
      <c r="G168"/>
      <c r="J168" t="s">
        <v>36628</v>
      </c>
      <c r="K168">
        <v>167</v>
      </c>
    </row>
    <row r="169" spans="7:11" x14ac:dyDescent="0.3">
      <c r="G169"/>
      <c r="J169" t="s">
        <v>36629</v>
      </c>
      <c r="K169">
        <v>168</v>
      </c>
    </row>
    <row r="170" spans="7:11" x14ac:dyDescent="0.3">
      <c r="G170"/>
      <c r="J170" t="s">
        <v>36630</v>
      </c>
      <c r="K170">
        <v>169</v>
      </c>
    </row>
    <row r="171" spans="7:11" x14ac:dyDescent="0.3">
      <c r="G171"/>
      <c r="J171" t="s">
        <v>36631</v>
      </c>
      <c r="K171">
        <v>170</v>
      </c>
    </row>
    <row r="172" spans="7:11" x14ac:dyDescent="0.3">
      <c r="G172"/>
      <c r="J172" t="s">
        <v>36632</v>
      </c>
      <c r="K172">
        <v>171</v>
      </c>
    </row>
    <row r="173" spans="7:11" x14ac:dyDescent="0.3">
      <c r="G173"/>
      <c r="J173" t="s">
        <v>36633</v>
      </c>
      <c r="K173">
        <v>172</v>
      </c>
    </row>
    <row r="174" spans="7:11" x14ac:dyDescent="0.3">
      <c r="G174"/>
      <c r="J174" t="s">
        <v>36634</v>
      </c>
      <c r="K174">
        <v>173</v>
      </c>
    </row>
    <row r="175" spans="7:11" x14ac:dyDescent="0.3">
      <c r="G175"/>
      <c r="J175" t="s">
        <v>36635</v>
      </c>
      <c r="K175">
        <v>174</v>
      </c>
    </row>
    <row r="176" spans="7:11" x14ac:dyDescent="0.3">
      <c r="G176"/>
      <c r="J176" t="s">
        <v>36636</v>
      </c>
      <c r="K176">
        <v>175</v>
      </c>
    </row>
    <row r="177" spans="7:11" x14ac:dyDescent="0.3">
      <c r="G177"/>
      <c r="J177" t="s">
        <v>36637</v>
      </c>
      <c r="K177">
        <v>176</v>
      </c>
    </row>
    <row r="178" spans="7:11" x14ac:dyDescent="0.3">
      <c r="G178"/>
      <c r="J178" t="s">
        <v>36638</v>
      </c>
      <c r="K178">
        <v>177</v>
      </c>
    </row>
    <row r="179" spans="7:11" x14ac:dyDescent="0.3">
      <c r="G179"/>
      <c r="J179" t="s">
        <v>36639</v>
      </c>
      <c r="K179">
        <v>178</v>
      </c>
    </row>
    <row r="180" spans="7:11" x14ac:dyDescent="0.3">
      <c r="G180"/>
      <c r="J180" t="s">
        <v>36640</v>
      </c>
      <c r="K180">
        <v>179</v>
      </c>
    </row>
    <row r="181" spans="7:11" x14ac:dyDescent="0.3">
      <c r="G181"/>
      <c r="J181" t="s">
        <v>36641</v>
      </c>
      <c r="K181">
        <v>180</v>
      </c>
    </row>
    <row r="182" spans="7:11" x14ac:dyDescent="0.3">
      <c r="G182"/>
      <c r="J182" t="s">
        <v>36642</v>
      </c>
      <c r="K182">
        <v>181</v>
      </c>
    </row>
    <row r="183" spans="7:11" x14ac:dyDescent="0.3">
      <c r="G183"/>
      <c r="J183" t="s">
        <v>36643</v>
      </c>
      <c r="K183">
        <v>182</v>
      </c>
    </row>
    <row r="184" spans="7:11" x14ac:dyDescent="0.3">
      <c r="G184"/>
      <c r="J184" t="s">
        <v>36644</v>
      </c>
      <c r="K184">
        <v>183</v>
      </c>
    </row>
    <row r="185" spans="7:11" x14ac:dyDescent="0.3">
      <c r="G185"/>
      <c r="J185" t="s">
        <v>36645</v>
      </c>
      <c r="K185">
        <v>184</v>
      </c>
    </row>
    <row r="186" spans="7:11" x14ac:dyDescent="0.3">
      <c r="G186"/>
      <c r="J186" t="s">
        <v>36646</v>
      </c>
      <c r="K186">
        <v>185</v>
      </c>
    </row>
    <row r="187" spans="7:11" x14ac:dyDescent="0.3">
      <c r="G187"/>
      <c r="J187" t="s">
        <v>36647</v>
      </c>
      <c r="K187">
        <v>186</v>
      </c>
    </row>
    <row r="188" spans="7:11" x14ac:dyDescent="0.3">
      <c r="G188"/>
      <c r="J188" t="s">
        <v>36648</v>
      </c>
      <c r="K188">
        <v>187</v>
      </c>
    </row>
    <row r="189" spans="7:11" x14ac:dyDescent="0.3">
      <c r="G189"/>
      <c r="J189" t="s">
        <v>36649</v>
      </c>
      <c r="K189">
        <v>188</v>
      </c>
    </row>
    <row r="190" spans="7:11" x14ac:dyDescent="0.3">
      <c r="G190"/>
      <c r="J190" t="s">
        <v>36650</v>
      </c>
      <c r="K190">
        <v>189</v>
      </c>
    </row>
    <row r="191" spans="7:11" x14ac:dyDescent="0.3">
      <c r="G191"/>
      <c r="J191" t="s">
        <v>36651</v>
      </c>
      <c r="K191">
        <v>190</v>
      </c>
    </row>
    <row r="192" spans="7:11" x14ac:dyDescent="0.3">
      <c r="G192"/>
      <c r="J192" t="s">
        <v>36652</v>
      </c>
      <c r="K192">
        <v>191</v>
      </c>
    </row>
    <row r="193" spans="7:11" x14ac:dyDescent="0.3">
      <c r="G193"/>
      <c r="J193" t="s">
        <v>36653</v>
      </c>
      <c r="K193">
        <v>192</v>
      </c>
    </row>
    <row r="194" spans="7:11" x14ac:dyDescent="0.3">
      <c r="G194"/>
      <c r="J194" t="s">
        <v>36654</v>
      </c>
      <c r="K194">
        <v>193</v>
      </c>
    </row>
    <row r="195" spans="7:11" x14ac:dyDescent="0.3">
      <c r="G195"/>
      <c r="J195" t="s">
        <v>36655</v>
      </c>
      <c r="K195">
        <v>194</v>
      </c>
    </row>
    <row r="196" spans="7:11" x14ac:dyDescent="0.3">
      <c r="G196"/>
      <c r="J196" t="s">
        <v>36656</v>
      </c>
      <c r="K196">
        <v>195</v>
      </c>
    </row>
    <row r="197" spans="7:11" x14ac:dyDescent="0.3">
      <c r="G197"/>
      <c r="J197" t="s">
        <v>36657</v>
      </c>
      <c r="K197">
        <v>196</v>
      </c>
    </row>
    <row r="198" spans="7:11" x14ac:dyDescent="0.3">
      <c r="G198"/>
      <c r="J198" t="s">
        <v>36658</v>
      </c>
      <c r="K198">
        <v>197</v>
      </c>
    </row>
    <row r="199" spans="7:11" x14ac:dyDescent="0.3">
      <c r="G199"/>
      <c r="J199" t="s">
        <v>36659</v>
      </c>
      <c r="K199">
        <v>198</v>
      </c>
    </row>
    <row r="200" spans="7:11" x14ac:dyDescent="0.3">
      <c r="G200"/>
      <c r="J200" t="s">
        <v>36660</v>
      </c>
      <c r="K200">
        <v>199</v>
      </c>
    </row>
    <row r="201" spans="7:11" x14ac:dyDescent="0.3">
      <c r="G201"/>
      <c r="J201" t="s">
        <v>36661</v>
      </c>
      <c r="K201">
        <v>200</v>
      </c>
    </row>
    <row r="202" spans="7:11" x14ac:dyDescent="0.3">
      <c r="G202"/>
      <c r="J202" t="s">
        <v>36662</v>
      </c>
      <c r="K202">
        <v>201</v>
      </c>
    </row>
    <row r="203" spans="7:11" x14ac:dyDescent="0.3">
      <c r="G203"/>
      <c r="J203" t="s">
        <v>36663</v>
      </c>
      <c r="K203">
        <v>202</v>
      </c>
    </row>
    <row r="204" spans="7:11" x14ac:dyDescent="0.3">
      <c r="G204"/>
      <c r="J204" t="s">
        <v>36664</v>
      </c>
      <c r="K204">
        <v>203</v>
      </c>
    </row>
    <row r="205" spans="7:11" x14ac:dyDescent="0.3">
      <c r="G205"/>
      <c r="J205" t="s">
        <v>36665</v>
      </c>
      <c r="K205">
        <v>204</v>
      </c>
    </row>
    <row r="206" spans="7:11" x14ac:dyDescent="0.3">
      <c r="G206"/>
      <c r="J206" t="s">
        <v>36666</v>
      </c>
      <c r="K206">
        <v>205</v>
      </c>
    </row>
    <row r="207" spans="7:11" x14ac:dyDescent="0.3">
      <c r="G207"/>
      <c r="J207" t="s">
        <v>36667</v>
      </c>
      <c r="K207">
        <v>206</v>
      </c>
    </row>
    <row r="208" spans="7:11" x14ac:dyDescent="0.3">
      <c r="G208"/>
      <c r="J208" t="s">
        <v>36668</v>
      </c>
      <c r="K208">
        <v>207</v>
      </c>
    </row>
    <row r="209" spans="7:11" x14ac:dyDescent="0.3">
      <c r="G209"/>
      <c r="J209" t="s">
        <v>36669</v>
      </c>
      <c r="K209">
        <v>208</v>
      </c>
    </row>
    <row r="210" spans="7:11" x14ac:dyDescent="0.3">
      <c r="G210"/>
      <c r="J210" t="s">
        <v>36670</v>
      </c>
      <c r="K210">
        <v>209</v>
      </c>
    </row>
    <row r="211" spans="7:11" x14ac:dyDescent="0.3">
      <c r="G211"/>
      <c r="J211" t="s">
        <v>36671</v>
      </c>
      <c r="K211">
        <v>210</v>
      </c>
    </row>
    <row r="212" spans="7:11" x14ac:dyDescent="0.3">
      <c r="G212"/>
      <c r="J212" t="s">
        <v>36672</v>
      </c>
      <c r="K212">
        <v>211</v>
      </c>
    </row>
    <row r="213" spans="7:11" x14ac:dyDescent="0.3">
      <c r="G213"/>
      <c r="J213" t="s">
        <v>36673</v>
      </c>
      <c r="K213">
        <v>212</v>
      </c>
    </row>
    <row r="214" spans="7:11" x14ac:dyDescent="0.3">
      <c r="G214"/>
      <c r="J214" t="s">
        <v>36674</v>
      </c>
      <c r="K214">
        <v>213</v>
      </c>
    </row>
    <row r="215" spans="7:11" x14ac:dyDescent="0.3">
      <c r="G215"/>
      <c r="J215" t="s">
        <v>36675</v>
      </c>
      <c r="K215">
        <v>214</v>
      </c>
    </row>
    <row r="216" spans="7:11" x14ac:dyDescent="0.3">
      <c r="G216"/>
      <c r="J216" t="s">
        <v>36676</v>
      </c>
      <c r="K216">
        <v>215</v>
      </c>
    </row>
    <row r="217" spans="7:11" x14ac:dyDescent="0.3">
      <c r="G217"/>
      <c r="J217" t="s">
        <v>36677</v>
      </c>
      <c r="K217">
        <v>216</v>
      </c>
    </row>
    <row r="218" spans="7:11" x14ac:dyDescent="0.3">
      <c r="G218"/>
      <c r="J218" t="s">
        <v>36678</v>
      </c>
      <c r="K218">
        <v>217</v>
      </c>
    </row>
    <row r="219" spans="7:11" x14ac:dyDescent="0.3">
      <c r="G219"/>
      <c r="J219" t="s">
        <v>36679</v>
      </c>
      <c r="K219">
        <v>218</v>
      </c>
    </row>
    <row r="220" spans="7:11" x14ac:dyDescent="0.3">
      <c r="G220"/>
      <c r="J220" t="s">
        <v>36680</v>
      </c>
      <c r="K220">
        <v>219</v>
      </c>
    </row>
    <row r="221" spans="7:11" x14ac:dyDescent="0.3">
      <c r="G221"/>
      <c r="J221" t="s">
        <v>36681</v>
      </c>
      <c r="K221">
        <v>220</v>
      </c>
    </row>
    <row r="222" spans="7:11" x14ac:dyDescent="0.3">
      <c r="G222"/>
      <c r="J222" t="s">
        <v>36682</v>
      </c>
      <c r="K222">
        <v>221</v>
      </c>
    </row>
    <row r="223" spans="7:11" x14ac:dyDescent="0.3">
      <c r="G223"/>
      <c r="J223" t="s">
        <v>36683</v>
      </c>
      <c r="K223">
        <v>222</v>
      </c>
    </row>
    <row r="224" spans="7:11" x14ac:dyDescent="0.3">
      <c r="G224"/>
      <c r="J224" t="s">
        <v>36684</v>
      </c>
      <c r="K224">
        <v>223</v>
      </c>
    </row>
    <row r="225" spans="7:11" x14ac:dyDescent="0.3">
      <c r="G225"/>
      <c r="J225" t="s">
        <v>36685</v>
      </c>
      <c r="K225">
        <v>224</v>
      </c>
    </row>
    <row r="226" spans="7:11" x14ac:dyDescent="0.3">
      <c r="G226"/>
      <c r="J226" t="s">
        <v>36686</v>
      </c>
      <c r="K226">
        <v>225</v>
      </c>
    </row>
    <row r="227" spans="7:11" x14ac:dyDescent="0.3">
      <c r="G227"/>
      <c r="J227" t="s">
        <v>36687</v>
      </c>
      <c r="K227">
        <v>226</v>
      </c>
    </row>
    <row r="228" spans="7:11" x14ac:dyDescent="0.3">
      <c r="G228"/>
      <c r="J228" t="s">
        <v>36688</v>
      </c>
      <c r="K228">
        <v>227</v>
      </c>
    </row>
    <row r="229" spans="7:11" x14ac:dyDescent="0.3">
      <c r="G229"/>
      <c r="J229" t="s">
        <v>36689</v>
      </c>
      <c r="K229">
        <v>228</v>
      </c>
    </row>
    <row r="230" spans="7:11" x14ac:dyDescent="0.3">
      <c r="G230"/>
      <c r="J230" t="s">
        <v>36690</v>
      </c>
      <c r="K230">
        <v>229</v>
      </c>
    </row>
    <row r="231" spans="7:11" x14ac:dyDescent="0.3">
      <c r="G231"/>
      <c r="J231" t="s">
        <v>36691</v>
      </c>
      <c r="K231">
        <v>230</v>
      </c>
    </row>
    <row r="232" spans="7:11" x14ac:dyDescent="0.3">
      <c r="G232"/>
      <c r="J232" t="s">
        <v>36692</v>
      </c>
      <c r="K232">
        <v>231</v>
      </c>
    </row>
    <row r="233" spans="7:11" x14ac:dyDescent="0.3">
      <c r="G233"/>
      <c r="J233" t="s">
        <v>36693</v>
      </c>
      <c r="K233">
        <v>232</v>
      </c>
    </row>
    <row r="234" spans="7:11" x14ac:dyDescent="0.3">
      <c r="G234"/>
      <c r="J234" t="s">
        <v>36694</v>
      </c>
      <c r="K234">
        <v>233</v>
      </c>
    </row>
    <row r="235" spans="7:11" x14ac:dyDescent="0.3">
      <c r="G235"/>
      <c r="J235" t="s">
        <v>36695</v>
      </c>
      <c r="K235">
        <v>234</v>
      </c>
    </row>
    <row r="236" spans="7:11" x14ac:dyDescent="0.3">
      <c r="G236"/>
      <c r="J236" t="s">
        <v>36696</v>
      </c>
      <c r="K236">
        <v>235</v>
      </c>
    </row>
    <row r="237" spans="7:11" x14ac:dyDescent="0.3">
      <c r="G237"/>
      <c r="J237" t="s">
        <v>36697</v>
      </c>
      <c r="K237">
        <v>236</v>
      </c>
    </row>
    <row r="238" spans="7:11" x14ac:dyDescent="0.3">
      <c r="G238"/>
      <c r="J238" t="s">
        <v>36698</v>
      </c>
      <c r="K238">
        <v>237</v>
      </c>
    </row>
    <row r="239" spans="7:11" x14ac:dyDescent="0.3">
      <c r="G239"/>
      <c r="J239" t="s">
        <v>36699</v>
      </c>
      <c r="K239">
        <v>238</v>
      </c>
    </row>
    <row r="240" spans="7:11" x14ac:dyDescent="0.3">
      <c r="G240"/>
      <c r="J240" t="s">
        <v>36700</v>
      </c>
      <c r="K240">
        <v>239</v>
      </c>
    </row>
    <row r="241" spans="7:11" x14ac:dyDescent="0.3">
      <c r="G241"/>
      <c r="J241" t="s">
        <v>36701</v>
      </c>
      <c r="K241">
        <v>240</v>
      </c>
    </row>
    <row r="242" spans="7:11" x14ac:dyDescent="0.3">
      <c r="G242"/>
      <c r="J242" t="s">
        <v>36702</v>
      </c>
      <c r="K242">
        <v>241</v>
      </c>
    </row>
    <row r="243" spans="7:11" x14ac:dyDescent="0.3">
      <c r="G243"/>
      <c r="J243" t="s">
        <v>36703</v>
      </c>
      <c r="K243">
        <v>242</v>
      </c>
    </row>
    <row r="244" spans="7:11" x14ac:dyDescent="0.3">
      <c r="G244"/>
      <c r="J244" t="s">
        <v>36704</v>
      </c>
      <c r="K244">
        <v>243</v>
      </c>
    </row>
    <row r="245" spans="7:11" x14ac:dyDescent="0.3">
      <c r="G245"/>
      <c r="J245" t="s">
        <v>36705</v>
      </c>
      <c r="K245">
        <v>244</v>
      </c>
    </row>
    <row r="246" spans="7:11" x14ac:dyDescent="0.3">
      <c r="G246"/>
      <c r="J246" t="s">
        <v>36706</v>
      </c>
      <c r="K246">
        <v>245</v>
      </c>
    </row>
    <row r="247" spans="7:11" x14ac:dyDescent="0.3">
      <c r="G247"/>
      <c r="J247" t="s">
        <v>36707</v>
      </c>
      <c r="K247">
        <v>246</v>
      </c>
    </row>
    <row r="248" spans="7:11" x14ac:dyDescent="0.3">
      <c r="G248"/>
      <c r="J248" t="s">
        <v>36708</v>
      </c>
      <c r="K248">
        <v>247</v>
      </c>
    </row>
    <row r="249" spans="7:11" x14ac:dyDescent="0.3">
      <c r="G249"/>
      <c r="J249" t="s">
        <v>36709</v>
      </c>
      <c r="K249">
        <v>248</v>
      </c>
    </row>
    <row r="250" spans="7:11" x14ac:dyDescent="0.3">
      <c r="G250"/>
      <c r="J250" t="s">
        <v>36710</v>
      </c>
      <c r="K250">
        <v>249</v>
      </c>
    </row>
    <row r="251" spans="7:11" x14ac:dyDescent="0.3">
      <c r="G251"/>
      <c r="J251" t="s">
        <v>36711</v>
      </c>
      <c r="K251">
        <v>250</v>
      </c>
    </row>
    <row r="252" spans="7:11" x14ac:dyDescent="0.3">
      <c r="G252"/>
      <c r="J252" t="s">
        <v>36712</v>
      </c>
      <c r="K252">
        <v>251</v>
      </c>
    </row>
    <row r="253" spans="7:11" x14ac:dyDescent="0.3">
      <c r="G253"/>
      <c r="J253" t="s">
        <v>36713</v>
      </c>
      <c r="K253">
        <v>252</v>
      </c>
    </row>
    <row r="254" spans="7:11" x14ac:dyDescent="0.3">
      <c r="G254"/>
      <c r="J254" t="s">
        <v>36714</v>
      </c>
      <c r="K254">
        <v>253</v>
      </c>
    </row>
    <row r="255" spans="7:11" x14ac:dyDescent="0.3">
      <c r="G255"/>
      <c r="J255" t="s">
        <v>36715</v>
      </c>
      <c r="K255">
        <v>254</v>
      </c>
    </row>
    <row r="256" spans="7:11" x14ac:dyDescent="0.3">
      <c r="G256"/>
      <c r="J256" t="s">
        <v>36716</v>
      </c>
      <c r="K256">
        <v>255</v>
      </c>
    </row>
    <row r="257" spans="7:11" x14ac:dyDescent="0.3">
      <c r="G257"/>
      <c r="J257" t="s">
        <v>36717</v>
      </c>
      <c r="K257">
        <v>256</v>
      </c>
    </row>
    <row r="258" spans="7:11" x14ac:dyDescent="0.3">
      <c r="G258"/>
      <c r="J258" t="s">
        <v>36718</v>
      </c>
      <c r="K258">
        <v>257</v>
      </c>
    </row>
    <row r="259" spans="7:11" x14ac:dyDescent="0.3">
      <c r="G259"/>
      <c r="J259" t="s">
        <v>36719</v>
      </c>
      <c r="K259">
        <v>258</v>
      </c>
    </row>
    <row r="260" spans="7:11" x14ac:dyDescent="0.3">
      <c r="G260"/>
      <c r="J260" t="s">
        <v>36720</v>
      </c>
      <c r="K260">
        <v>259</v>
      </c>
    </row>
    <row r="261" spans="7:11" x14ac:dyDescent="0.3">
      <c r="G261"/>
      <c r="J261" t="s">
        <v>36721</v>
      </c>
      <c r="K261">
        <v>260</v>
      </c>
    </row>
    <row r="262" spans="7:11" x14ac:dyDescent="0.3">
      <c r="G262"/>
      <c r="J262" t="s">
        <v>36722</v>
      </c>
      <c r="K262">
        <v>261</v>
      </c>
    </row>
    <row r="263" spans="7:11" x14ac:dyDescent="0.3">
      <c r="G263"/>
      <c r="J263" t="s">
        <v>36723</v>
      </c>
      <c r="K263">
        <v>262</v>
      </c>
    </row>
    <row r="264" spans="7:11" x14ac:dyDescent="0.3">
      <c r="G264"/>
      <c r="J264" t="s">
        <v>36724</v>
      </c>
      <c r="K264">
        <v>263</v>
      </c>
    </row>
    <row r="265" spans="7:11" x14ac:dyDescent="0.3">
      <c r="G265"/>
      <c r="J265" t="s">
        <v>36725</v>
      </c>
      <c r="K265">
        <v>264</v>
      </c>
    </row>
    <row r="266" spans="7:11" x14ac:dyDescent="0.3">
      <c r="G266"/>
      <c r="J266" t="s">
        <v>36726</v>
      </c>
      <c r="K266">
        <v>265</v>
      </c>
    </row>
    <row r="267" spans="7:11" x14ac:dyDescent="0.3">
      <c r="G267"/>
      <c r="J267" t="s">
        <v>36727</v>
      </c>
      <c r="K267">
        <v>266</v>
      </c>
    </row>
    <row r="268" spans="7:11" x14ac:dyDescent="0.3">
      <c r="G268"/>
      <c r="J268" t="s">
        <v>36728</v>
      </c>
      <c r="K268">
        <v>267</v>
      </c>
    </row>
    <row r="269" spans="7:11" x14ac:dyDescent="0.3">
      <c r="G269"/>
      <c r="J269" t="s">
        <v>36729</v>
      </c>
      <c r="K269">
        <v>268</v>
      </c>
    </row>
    <row r="270" spans="7:11" x14ac:dyDescent="0.3">
      <c r="G270"/>
      <c r="J270" t="s">
        <v>36730</v>
      </c>
      <c r="K270">
        <v>269</v>
      </c>
    </row>
    <row r="271" spans="7:11" x14ac:dyDescent="0.3">
      <c r="G271"/>
      <c r="J271" t="s">
        <v>36731</v>
      </c>
      <c r="K271">
        <v>270</v>
      </c>
    </row>
    <row r="272" spans="7:11" x14ac:dyDescent="0.3">
      <c r="G272"/>
      <c r="J272" t="s">
        <v>36732</v>
      </c>
      <c r="K272">
        <v>271</v>
      </c>
    </row>
    <row r="273" spans="7:11" x14ac:dyDescent="0.3">
      <c r="G273"/>
      <c r="J273" t="s">
        <v>36733</v>
      </c>
      <c r="K273">
        <v>272</v>
      </c>
    </row>
    <row r="274" spans="7:11" x14ac:dyDescent="0.3">
      <c r="G274"/>
      <c r="J274" t="s">
        <v>36734</v>
      </c>
      <c r="K274">
        <v>273</v>
      </c>
    </row>
    <row r="275" spans="7:11" x14ac:dyDescent="0.3">
      <c r="G275"/>
      <c r="J275" t="s">
        <v>36735</v>
      </c>
      <c r="K275">
        <v>274</v>
      </c>
    </row>
    <row r="276" spans="7:11" x14ac:dyDescent="0.3">
      <c r="G276"/>
      <c r="J276" t="s">
        <v>36736</v>
      </c>
      <c r="K276">
        <v>275</v>
      </c>
    </row>
    <row r="277" spans="7:11" x14ac:dyDescent="0.3">
      <c r="G277"/>
      <c r="J277" t="s">
        <v>36737</v>
      </c>
      <c r="K277">
        <v>276</v>
      </c>
    </row>
    <row r="278" spans="7:11" x14ac:dyDescent="0.3">
      <c r="G278"/>
      <c r="J278" t="s">
        <v>36738</v>
      </c>
      <c r="K278">
        <v>277</v>
      </c>
    </row>
    <row r="279" spans="7:11" x14ac:dyDescent="0.3">
      <c r="G279"/>
      <c r="J279" t="s">
        <v>36739</v>
      </c>
      <c r="K279">
        <v>278</v>
      </c>
    </row>
    <row r="280" spans="7:11" x14ac:dyDescent="0.3">
      <c r="G280"/>
      <c r="J280" t="s">
        <v>36740</v>
      </c>
      <c r="K280">
        <v>279</v>
      </c>
    </row>
    <row r="281" spans="7:11" x14ac:dyDescent="0.3">
      <c r="G281"/>
      <c r="J281" t="s">
        <v>36741</v>
      </c>
      <c r="K281">
        <v>280</v>
      </c>
    </row>
    <row r="282" spans="7:11" x14ac:dyDescent="0.3">
      <c r="G282"/>
      <c r="J282" t="s">
        <v>36742</v>
      </c>
      <c r="K282">
        <v>281</v>
      </c>
    </row>
    <row r="283" spans="7:11" x14ac:dyDescent="0.3">
      <c r="G283"/>
      <c r="J283" t="s">
        <v>36743</v>
      </c>
      <c r="K283">
        <v>282</v>
      </c>
    </row>
    <row r="284" spans="7:11" x14ac:dyDescent="0.3">
      <c r="G284"/>
      <c r="J284" t="s">
        <v>36744</v>
      </c>
      <c r="K284">
        <v>283</v>
      </c>
    </row>
    <row r="285" spans="7:11" x14ac:dyDescent="0.3">
      <c r="G285"/>
      <c r="J285" t="s">
        <v>36745</v>
      </c>
      <c r="K285">
        <v>284</v>
      </c>
    </row>
    <row r="286" spans="7:11" x14ac:dyDescent="0.3">
      <c r="G286"/>
      <c r="J286" t="s">
        <v>36746</v>
      </c>
      <c r="K286">
        <v>285</v>
      </c>
    </row>
    <row r="287" spans="7:11" x14ac:dyDescent="0.3">
      <c r="G287"/>
      <c r="J287" t="s">
        <v>36747</v>
      </c>
      <c r="K287">
        <v>286</v>
      </c>
    </row>
    <row r="288" spans="7:11" x14ac:dyDescent="0.3">
      <c r="G288"/>
      <c r="J288" t="s">
        <v>36748</v>
      </c>
      <c r="K288">
        <v>287</v>
      </c>
    </row>
    <row r="289" spans="7:11" x14ac:dyDescent="0.3">
      <c r="G289"/>
      <c r="J289" t="s">
        <v>36749</v>
      </c>
      <c r="K289">
        <v>288</v>
      </c>
    </row>
    <row r="290" spans="7:11" x14ac:dyDescent="0.3">
      <c r="G290"/>
      <c r="J290" t="s">
        <v>36750</v>
      </c>
      <c r="K290">
        <v>289</v>
      </c>
    </row>
    <row r="291" spans="7:11" x14ac:dyDescent="0.3">
      <c r="G291"/>
      <c r="J291" t="s">
        <v>36751</v>
      </c>
      <c r="K291">
        <v>290</v>
      </c>
    </row>
    <row r="292" spans="7:11" x14ac:dyDescent="0.3">
      <c r="G292"/>
      <c r="J292" t="s">
        <v>36752</v>
      </c>
      <c r="K292">
        <v>291</v>
      </c>
    </row>
    <row r="293" spans="7:11" x14ac:dyDescent="0.3">
      <c r="G293"/>
      <c r="J293" t="s">
        <v>36753</v>
      </c>
      <c r="K293">
        <v>292</v>
      </c>
    </row>
    <row r="294" spans="7:11" x14ac:dyDescent="0.3">
      <c r="G294"/>
      <c r="J294" t="s">
        <v>36754</v>
      </c>
      <c r="K294">
        <v>293</v>
      </c>
    </row>
    <row r="295" spans="7:11" x14ac:dyDescent="0.3">
      <c r="G295"/>
      <c r="J295" t="s">
        <v>36755</v>
      </c>
      <c r="K295">
        <v>294</v>
      </c>
    </row>
    <row r="296" spans="7:11" x14ac:dyDescent="0.3">
      <c r="G296"/>
      <c r="J296" t="s">
        <v>36756</v>
      </c>
      <c r="K296">
        <v>295</v>
      </c>
    </row>
    <row r="297" spans="7:11" x14ac:dyDescent="0.3">
      <c r="G297"/>
      <c r="J297" t="s">
        <v>36757</v>
      </c>
      <c r="K297">
        <v>296</v>
      </c>
    </row>
    <row r="298" spans="7:11" x14ac:dyDescent="0.3">
      <c r="G298"/>
      <c r="J298" t="s">
        <v>36758</v>
      </c>
      <c r="K298">
        <v>297</v>
      </c>
    </row>
    <row r="299" spans="7:11" x14ac:dyDescent="0.3">
      <c r="G299"/>
      <c r="J299" t="s">
        <v>36759</v>
      </c>
      <c r="K299">
        <v>298</v>
      </c>
    </row>
    <row r="300" spans="7:11" x14ac:dyDescent="0.3">
      <c r="G300"/>
      <c r="J300" t="s">
        <v>36760</v>
      </c>
      <c r="K300">
        <v>299</v>
      </c>
    </row>
    <row r="301" spans="7:11" x14ac:dyDescent="0.3">
      <c r="G301"/>
      <c r="J301" t="s">
        <v>36761</v>
      </c>
      <c r="K301">
        <v>300</v>
      </c>
    </row>
    <row r="302" spans="7:11" x14ac:dyDescent="0.3">
      <c r="G302"/>
      <c r="J302" t="s">
        <v>36762</v>
      </c>
      <c r="K302">
        <v>301</v>
      </c>
    </row>
    <row r="303" spans="7:11" x14ac:dyDescent="0.3">
      <c r="G303"/>
      <c r="J303" t="s">
        <v>36763</v>
      </c>
      <c r="K303">
        <v>302</v>
      </c>
    </row>
    <row r="304" spans="7:11" x14ac:dyDescent="0.3">
      <c r="G304"/>
      <c r="J304" t="s">
        <v>36764</v>
      </c>
      <c r="K304">
        <v>303</v>
      </c>
    </row>
    <row r="305" spans="7:11" x14ac:dyDescent="0.3">
      <c r="G305"/>
      <c r="J305" t="s">
        <v>36765</v>
      </c>
      <c r="K305">
        <v>304</v>
      </c>
    </row>
    <row r="306" spans="7:11" x14ac:dyDescent="0.3">
      <c r="G306"/>
      <c r="J306" t="s">
        <v>36766</v>
      </c>
      <c r="K306">
        <v>305</v>
      </c>
    </row>
    <row r="307" spans="7:11" x14ac:dyDescent="0.3">
      <c r="G307"/>
      <c r="J307" t="s">
        <v>36767</v>
      </c>
      <c r="K307">
        <v>306</v>
      </c>
    </row>
    <row r="308" spans="7:11" x14ac:dyDescent="0.3">
      <c r="G308"/>
      <c r="J308" t="s">
        <v>36768</v>
      </c>
      <c r="K308">
        <v>307</v>
      </c>
    </row>
    <row r="309" spans="7:11" x14ac:dyDescent="0.3">
      <c r="G309"/>
      <c r="J309" t="s">
        <v>36769</v>
      </c>
      <c r="K309">
        <v>308</v>
      </c>
    </row>
    <row r="310" spans="7:11" x14ac:dyDescent="0.3">
      <c r="G310"/>
      <c r="J310" t="s">
        <v>36770</v>
      </c>
      <c r="K310">
        <v>309</v>
      </c>
    </row>
    <row r="311" spans="7:11" x14ac:dyDescent="0.3">
      <c r="G311"/>
      <c r="J311" t="s">
        <v>36771</v>
      </c>
      <c r="K311">
        <v>310</v>
      </c>
    </row>
    <row r="312" spans="7:11" x14ac:dyDescent="0.3">
      <c r="G312"/>
      <c r="J312" t="s">
        <v>36772</v>
      </c>
      <c r="K312">
        <v>311</v>
      </c>
    </row>
    <row r="313" spans="7:11" x14ac:dyDescent="0.3">
      <c r="G313"/>
      <c r="J313" t="s">
        <v>36773</v>
      </c>
      <c r="K313">
        <v>312</v>
      </c>
    </row>
    <row r="314" spans="7:11" x14ac:dyDescent="0.3">
      <c r="G314"/>
      <c r="J314" t="s">
        <v>36774</v>
      </c>
      <c r="K314">
        <v>313</v>
      </c>
    </row>
    <row r="315" spans="7:11" x14ac:dyDescent="0.3">
      <c r="G315"/>
      <c r="J315" t="s">
        <v>36775</v>
      </c>
      <c r="K315">
        <v>314</v>
      </c>
    </row>
    <row r="316" spans="7:11" x14ac:dyDescent="0.3">
      <c r="G316"/>
      <c r="J316" t="s">
        <v>36776</v>
      </c>
      <c r="K316">
        <v>315</v>
      </c>
    </row>
    <row r="317" spans="7:11" x14ac:dyDescent="0.3">
      <c r="G317"/>
      <c r="J317" t="s">
        <v>36777</v>
      </c>
      <c r="K317">
        <v>316</v>
      </c>
    </row>
    <row r="318" spans="7:11" x14ac:dyDescent="0.3">
      <c r="G318"/>
      <c r="J318" t="s">
        <v>36778</v>
      </c>
      <c r="K318">
        <v>317</v>
      </c>
    </row>
    <row r="319" spans="7:11" x14ac:dyDescent="0.3">
      <c r="G319"/>
      <c r="J319" t="s">
        <v>36779</v>
      </c>
      <c r="K319">
        <v>318</v>
      </c>
    </row>
    <row r="320" spans="7:11" x14ac:dyDescent="0.3">
      <c r="G320"/>
      <c r="J320" t="s">
        <v>36780</v>
      </c>
      <c r="K320">
        <v>319</v>
      </c>
    </row>
    <row r="321" spans="7:11" x14ac:dyDescent="0.3">
      <c r="G321"/>
      <c r="J321" t="s">
        <v>36781</v>
      </c>
      <c r="K321">
        <v>320</v>
      </c>
    </row>
    <row r="322" spans="7:11" x14ac:dyDescent="0.3">
      <c r="G322"/>
      <c r="J322" t="s">
        <v>36782</v>
      </c>
      <c r="K322">
        <v>321</v>
      </c>
    </row>
    <row r="323" spans="7:11" x14ac:dyDescent="0.3">
      <c r="G323"/>
      <c r="J323" t="s">
        <v>36783</v>
      </c>
      <c r="K323">
        <v>322</v>
      </c>
    </row>
    <row r="324" spans="7:11" x14ac:dyDescent="0.3">
      <c r="G324"/>
      <c r="J324" t="s">
        <v>36784</v>
      </c>
      <c r="K324">
        <v>323</v>
      </c>
    </row>
    <row r="325" spans="7:11" x14ac:dyDescent="0.3">
      <c r="G325"/>
      <c r="J325" t="s">
        <v>36785</v>
      </c>
      <c r="K325">
        <v>324</v>
      </c>
    </row>
    <row r="326" spans="7:11" x14ac:dyDescent="0.3">
      <c r="G326"/>
      <c r="J326" t="s">
        <v>36786</v>
      </c>
      <c r="K326">
        <v>325</v>
      </c>
    </row>
    <row r="327" spans="7:11" x14ac:dyDescent="0.3">
      <c r="G327"/>
      <c r="J327" t="s">
        <v>36787</v>
      </c>
      <c r="K327">
        <v>326</v>
      </c>
    </row>
    <row r="328" spans="7:11" x14ac:dyDescent="0.3">
      <c r="G328"/>
      <c r="J328" t="s">
        <v>36788</v>
      </c>
      <c r="K328">
        <v>327</v>
      </c>
    </row>
    <row r="329" spans="7:11" x14ac:dyDescent="0.3">
      <c r="G329"/>
      <c r="J329" t="s">
        <v>36789</v>
      </c>
      <c r="K329">
        <v>328</v>
      </c>
    </row>
    <row r="330" spans="7:11" x14ac:dyDescent="0.3">
      <c r="G330"/>
      <c r="J330" t="s">
        <v>36790</v>
      </c>
      <c r="K330">
        <v>329</v>
      </c>
    </row>
    <row r="331" spans="7:11" x14ac:dyDescent="0.3">
      <c r="G331"/>
      <c r="J331" t="s">
        <v>36791</v>
      </c>
      <c r="K331">
        <v>330</v>
      </c>
    </row>
    <row r="332" spans="7:11" x14ac:dyDescent="0.3">
      <c r="G332"/>
      <c r="J332" t="s">
        <v>36792</v>
      </c>
      <c r="K332">
        <v>331</v>
      </c>
    </row>
    <row r="333" spans="7:11" x14ac:dyDescent="0.3">
      <c r="G333"/>
      <c r="J333" t="s">
        <v>36793</v>
      </c>
      <c r="K333">
        <v>332</v>
      </c>
    </row>
    <row r="334" spans="7:11" x14ac:dyDescent="0.3">
      <c r="G334"/>
      <c r="J334" t="s">
        <v>36794</v>
      </c>
      <c r="K334">
        <v>333</v>
      </c>
    </row>
    <row r="335" spans="7:11" x14ac:dyDescent="0.3">
      <c r="G335"/>
      <c r="J335" t="s">
        <v>36795</v>
      </c>
      <c r="K335">
        <v>334</v>
      </c>
    </row>
    <row r="336" spans="7:11" x14ac:dyDescent="0.3">
      <c r="G336"/>
      <c r="J336" t="s">
        <v>36796</v>
      </c>
      <c r="K336">
        <v>335</v>
      </c>
    </row>
    <row r="337" spans="7:11" x14ac:dyDescent="0.3">
      <c r="G337"/>
      <c r="J337" t="s">
        <v>36797</v>
      </c>
      <c r="K337">
        <v>336</v>
      </c>
    </row>
    <row r="338" spans="7:11" x14ac:dyDescent="0.3">
      <c r="G338"/>
      <c r="J338" t="s">
        <v>36798</v>
      </c>
      <c r="K338">
        <v>337</v>
      </c>
    </row>
    <row r="339" spans="7:11" x14ac:dyDescent="0.3">
      <c r="G339"/>
      <c r="J339" t="s">
        <v>36799</v>
      </c>
      <c r="K339">
        <v>338</v>
      </c>
    </row>
    <row r="340" spans="7:11" x14ac:dyDescent="0.3">
      <c r="G340"/>
      <c r="J340" t="s">
        <v>36800</v>
      </c>
      <c r="K340">
        <v>339</v>
      </c>
    </row>
    <row r="341" spans="7:11" x14ac:dyDescent="0.3">
      <c r="G341"/>
      <c r="J341" t="s">
        <v>36801</v>
      </c>
      <c r="K341">
        <v>340</v>
      </c>
    </row>
    <row r="342" spans="7:11" x14ac:dyDescent="0.3">
      <c r="G342"/>
      <c r="J342" t="s">
        <v>36802</v>
      </c>
      <c r="K342">
        <v>341</v>
      </c>
    </row>
    <row r="343" spans="7:11" x14ac:dyDescent="0.3">
      <c r="G343"/>
      <c r="J343" t="s">
        <v>36803</v>
      </c>
      <c r="K343">
        <v>342</v>
      </c>
    </row>
    <row r="344" spans="7:11" x14ac:dyDescent="0.3">
      <c r="G344"/>
      <c r="J344" t="s">
        <v>36804</v>
      </c>
      <c r="K344">
        <v>343</v>
      </c>
    </row>
    <row r="345" spans="7:11" x14ac:dyDescent="0.3">
      <c r="G345"/>
      <c r="J345" t="s">
        <v>36805</v>
      </c>
      <c r="K345">
        <v>344</v>
      </c>
    </row>
    <row r="346" spans="7:11" x14ac:dyDescent="0.3">
      <c r="G346"/>
      <c r="J346" t="s">
        <v>36806</v>
      </c>
      <c r="K346">
        <v>345</v>
      </c>
    </row>
    <row r="347" spans="7:11" x14ac:dyDescent="0.3">
      <c r="G347"/>
      <c r="J347" t="s">
        <v>36807</v>
      </c>
      <c r="K347">
        <v>346</v>
      </c>
    </row>
    <row r="348" spans="7:11" x14ac:dyDescent="0.3">
      <c r="G348"/>
      <c r="J348" t="s">
        <v>36808</v>
      </c>
      <c r="K348">
        <v>347</v>
      </c>
    </row>
    <row r="349" spans="7:11" x14ac:dyDescent="0.3">
      <c r="G349"/>
      <c r="J349" t="s">
        <v>36809</v>
      </c>
      <c r="K349">
        <v>348</v>
      </c>
    </row>
    <row r="350" spans="7:11" x14ac:dyDescent="0.3">
      <c r="G350"/>
      <c r="J350" t="s">
        <v>36810</v>
      </c>
      <c r="K350">
        <v>349</v>
      </c>
    </row>
    <row r="351" spans="7:11" x14ac:dyDescent="0.3">
      <c r="G351"/>
      <c r="J351" t="s">
        <v>36811</v>
      </c>
      <c r="K351">
        <v>350</v>
      </c>
    </row>
    <row r="352" spans="7:11" x14ac:dyDescent="0.3">
      <c r="G352"/>
      <c r="J352" t="s">
        <v>36812</v>
      </c>
      <c r="K352">
        <v>351</v>
      </c>
    </row>
    <row r="353" spans="7:11" x14ac:dyDescent="0.3">
      <c r="G353"/>
      <c r="J353" t="s">
        <v>36813</v>
      </c>
      <c r="K353">
        <v>352</v>
      </c>
    </row>
    <row r="354" spans="7:11" x14ac:dyDescent="0.3">
      <c r="G354"/>
      <c r="J354" t="s">
        <v>36814</v>
      </c>
      <c r="K354">
        <v>353</v>
      </c>
    </row>
    <row r="355" spans="7:11" x14ac:dyDescent="0.3">
      <c r="G355"/>
      <c r="J355" t="s">
        <v>36815</v>
      </c>
      <c r="K355">
        <v>354</v>
      </c>
    </row>
    <row r="356" spans="7:11" x14ac:dyDescent="0.3">
      <c r="G356"/>
      <c r="J356" t="s">
        <v>36816</v>
      </c>
      <c r="K356">
        <v>355</v>
      </c>
    </row>
    <row r="357" spans="7:11" x14ac:dyDescent="0.3">
      <c r="G357"/>
      <c r="J357" t="s">
        <v>36817</v>
      </c>
      <c r="K357">
        <v>356</v>
      </c>
    </row>
    <row r="358" spans="7:11" x14ac:dyDescent="0.3">
      <c r="G358"/>
      <c r="J358" t="s">
        <v>36818</v>
      </c>
      <c r="K358">
        <v>357</v>
      </c>
    </row>
    <row r="359" spans="7:11" x14ac:dyDescent="0.3">
      <c r="G359"/>
      <c r="J359" t="s">
        <v>36819</v>
      </c>
      <c r="K359">
        <v>358</v>
      </c>
    </row>
    <row r="360" spans="7:11" x14ac:dyDescent="0.3">
      <c r="G360"/>
      <c r="J360" t="s">
        <v>36820</v>
      </c>
      <c r="K360">
        <v>359</v>
      </c>
    </row>
    <row r="361" spans="7:11" x14ac:dyDescent="0.3">
      <c r="G361"/>
      <c r="J361" t="s">
        <v>36821</v>
      </c>
      <c r="K361">
        <v>360</v>
      </c>
    </row>
    <row r="362" spans="7:11" x14ac:dyDescent="0.3">
      <c r="G362"/>
      <c r="J362" t="s">
        <v>36822</v>
      </c>
      <c r="K362">
        <v>361</v>
      </c>
    </row>
    <row r="363" spans="7:11" x14ac:dyDescent="0.3">
      <c r="G363"/>
      <c r="J363" t="s">
        <v>36823</v>
      </c>
      <c r="K363">
        <v>362</v>
      </c>
    </row>
    <row r="364" spans="7:11" x14ac:dyDescent="0.3">
      <c r="G364"/>
      <c r="J364" t="s">
        <v>36824</v>
      </c>
      <c r="K364">
        <v>363</v>
      </c>
    </row>
    <row r="365" spans="7:11" x14ac:dyDescent="0.3">
      <c r="G365"/>
      <c r="J365" t="s">
        <v>36825</v>
      </c>
      <c r="K365">
        <v>364</v>
      </c>
    </row>
    <row r="366" spans="7:11" x14ac:dyDescent="0.3">
      <c r="G366"/>
      <c r="J366" t="s">
        <v>36826</v>
      </c>
      <c r="K366">
        <v>365</v>
      </c>
    </row>
    <row r="367" spans="7:11" x14ac:dyDescent="0.3">
      <c r="G367"/>
      <c r="J367" t="s">
        <v>36827</v>
      </c>
      <c r="K367">
        <v>366</v>
      </c>
    </row>
    <row r="368" spans="7:11" x14ac:dyDescent="0.3">
      <c r="G368"/>
      <c r="J368" t="s">
        <v>36828</v>
      </c>
      <c r="K368">
        <v>367</v>
      </c>
    </row>
    <row r="369" spans="7:11" x14ac:dyDescent="0.3">
      <c r="G369"/>
      <c r="J369" t="s">
        <v>36829</v>
      </c>
      <c r="K369">
        <v>368</v>
      </c>
    </row>
    <row r="370" spans="7:11" x14ac:dyDescent="0.3">
      <c r="G370"/>
      <c r="J370" t="s">
        <v>36830</v>
      </c>
      <c r="K370">
        <v>369</v>
      </c>
    </row>
    <row r="371" spans="7:11" x14ac:dyDescent="0.3">
      <c r="G371"/>
      <c r="J371" t="s">
        <v>36831</v>
      </c>
      <c r="K371">
        <v>370</v>
      </c>
    </row>
    <row r="372" spans="7:11" x14ac:dyDescent="0.3">
      <c r="G372"/>
      <c r="J372" t="s">
        <v>36832</v>
      </c>
      <c r="K372">
        <v>371</v>
      </c>
    </row>
    <row r="373" spans="7:11" x14ac:dyDescent="0.3">
      <c r="G373"/>
      <c r="J373" t="s">
        <v>36833</v>
      </c>
      <c r="K373">
        <v>372</v>
      </c>
    </row>
    <row r="374" spans="7:11" x14ac:dyDescent="0.3">
      <c r="G374"/>
      <c r="J374" t="s">
        <v>36834</v>
      </c>
      <c r="K374">
        <v>373</v>
      </c>
    </row>
    <row r="375" spans="7:11" x14ac:dyDescent="0.3">
      <c r="G375"/>
      <c r="J375" t="s">
        <v>36835</v>
      </c>
      <c r="K375">
        <v>374</v>
      </c>
    </row>
    <row r="376" spans="7:11" x14ac:dyDescent="0.3">
      <c r="G376"/>
      <c r="J376" t="s">
        <v>36836</v>
      </c>
      <c r="K376">
        <v>375</v>
      </c>
    </row>
    <row r="377" spans="7:11" x14ac:dyDescent="0.3">
      <c r="G377"/>
      <c r="J377" t="s">
        <v>36837</v>
      </c>
      <c r="K377">
        <v>376</v>
      </c>
    </row>
    <row r="378" spans="7:11" x14ac:dyDescent="0.3">
      <c r="G378"/>
      <c r="J378" t="s">
        <v>36838</v>
      </c>
      <c r="K378">
        <v>377</v>
      </c>
    </row>
    <row r="379" spans="7:11" x14ac:dyDescent="0.3">
      <c r="G379"/>
      <c r="J379" t="s">
        <v>36839</v>
      </c>
      <c r="K379">
        <v>378</v>
      </c>
    </row>
    <row r="380" spans="7:11" x14ac:dyDescent="0.3">
      <c r="G380"/>
      <c r="J380" t="s">
        <v>36840</v>
      </c>
      <c r="K380">
        <v>379</v>
      </c>
    </row>
    <row r="381" spans="7:11" x14ac:dyDescent="0.3">
      <c r="G381"/>
      <c r="J381" t="s">
        <v>36841</v>
      </c>
      <c r="K381">
        <v>380</v>
      </c>
    </row>
    <row r="382" spans="7:11" x14ac:dyDescent="0.3">
      <c r="G382"/>
      <c r="J382" t="s">
        <v>36842</v>
      </c>
      <c r="K382">
        <v>381</v>
      </c>
    </row>
    <row r="383" spans="7:11" x14ac:dyDescent="0.3">
      <c r="G383"/>
      <c r="J383" t="s">
        <v>36843</v>
      </c>
      <c r="K383">
        <v>382</v>
      </c>
    </row>
    <row r="384" spans="7:11" x14ac:dyDescent="0.3">
      <c r="G384"/>
      <c r="J384" t="s">
        <v>36844</v>
      </c>
      <c r="K384">
        <v>383</v>
      </c>
    </row>
    <row r="385" spans="7:11" x14ac:dyDescent="0.3">
      <c r="G385"/>
      <c r="J385" t="s">
        <v>36845</v>
      </c>
      <c r="K385">
        <v>384</v>
      </c>
    </row>
    <row r="386" spans="7:11" x14ac:dyDescent="0.3">
      <c r="G386"/>
      <c r="J386" t="s">
        <v>36846</v>
      </c>
      <c r="K386">
        <v>385</v>
      </c>
    </row>
    <row r="387" spans="7:11" x14ac:dyDescent="0.3">
      <c r="G387"/>
      <c r="J387" t="s">
        <v>36847</v>
      </c>
      <c r="K387">
        <v>386</v>
      </c>
    </row>
    <row r="388" spans="7:11" x14ac:dyDescent="0.3">
      <c r="G388"/>
      <c r="J388" t="s">
        <v>36848</v>
      </c>
      <c r="K388">
        <v>387</v>
      </c>
    </row>
    <row r="389" spans="7:11" x14ac:dyDescent="0.3">
      <c r="G389"/>
      <c r="J389" t="s">
        <v>36849</v>
      </c>
      <c r="K389">
        <v>388</v>
      </c>
    </row>
    <row r="390" spans="7:11" x14ac:dyDescent="0.3">
      <c r="G390"/>
      <c r="J390" t="s">
        <v>36850</v>
      </c>
      <c r="K390">
        <v>389</v>
      </c>
    </row>
    <row r="391" spans="7:11" x14ac:dyDescent="0.3">
      <c r="G391"/>
      <c r="J391" t="s">
        <v>36851</v>
      </c>
      <c r="K391">
        <v>390</v>
      </c>
    </row>
    <row r="392" spans="7:11" x14ac:dyDescent="0.3">
      <c r="G392"/>
      <c r="J392" t="s">
        <v>36852</v>
      </c>
      <c r="K392">
        <v>391</v>
      </c>
    </row>
    <row r="393" spans="7:11" x14ac:dyDescent="0.3">
      <c r="G393"/>
      <c r="J393" t="s">
        <v>36853</v>
      </c>
      <c r="K393">
        <v>392</v>
      </c>
    </row>
    <row r="394" spans="7:11" x14ac:dyDescent="0.3">
      <c r="G394"/>
      <c r="J394" t="s">
        <v>36854</v>
      </c>
      <c r="K394">
        <v>393</v>
      </c>
    </row>
    <row r="395" spans="7:11" x14ac:dyDescent="0.3">
      <c r="G395"/>
      <c r="J395" t="s">
        <v>36855</v>
      </c>
      <c r="K395">
        <v>394</v>
      </c>
    </row>
    <row r="396" spans="7:11" x14ac:dyDescent="0.3">
      <c r="G396"/>
      <c r="J396" t="s">
        <v>36856</v>
      </c>
      <c r="K396">
        <v>395</v>
      </c>
    </row>
    <row r="397" spans="7:11" x14ac:dyDescent="0.3">
      <c r="G397"/>
      <c r="J397" t="s">
        <v>36857</v>
      </c>
      <c r="K397">
        <v>396</v>
      </c>
    </row>
    <row r="398" spans="7:11" x14ac:dyDescent="0.3">
      <c r="G398"/>
      <c r="J398" t="s">
        <v>36858</v>
      </c>
      <c r="K398">
        <v>397</v>
      </c>
    </row>
    <row r="399" spans="7:11" x14ac:dyDescent="0.3">
      <c r="G399"/>
      <c r="J399" t="s">
        <v>36859</v>
      </c>
      <c r="K399">
        <v>398</v>
      </c>
    </row>
    <row r="400" spans="7:11" x14ac:dyDescent="0.3">
      <c r="G400"/>
      <c r="J400" t="s">
        <v>36860</v>
      </c>
      <c r="K400">
        <v>399</v>
      </c>
    </row>
    <row r="401" spans="7:11" x14ac:dyDescent="0.3">
      <c r="G401"/>
      <c r="J401" t="s">
        <v>36861</v>
      </c>
      <c r="K401">
        <v>400</v>
      </c>
    </row>
    <row r="402" spans="7:11" x14ac:dyDescent="0.3">
      <c r="G402"/>
      <c r="J402" t="s">
        <v>36862</v>
      </c>
      <c r="K402">
        <v>401</v>
      </c>
    </row>
    <row r="403" spans="7:11" x14ac:dyDescent="0.3">
      <c r="G403"/>
      <c r="J403" t="s">
        <v>11912</v>
      </c>
      <c r="K403">
        <v>402</v>
      </c>
    </row>
    <row r="404" spans="7:11" x14ac:dyDescent="0.3">
      <c r="G404"/>
      <c r="J404" t="s">
        <v>36863</v>
      </c>
      <c r="K404">
        <v>403</v>
      </c>
    </row>
    <row r="405" spans="7:11" x14ac:dyDescent="0.3">
      <c r="G405"/>
      <c r="J405" t="s">
        <v>36864</v>
      </c>
      <c r="K405">
        <v>404</v>
      </c>
    </row>
    <row r="406" spans="7:11" x14ac:dyDescent="0.3">
      <c r="G406"/>
      <c r="J406" t="s">
        <v>36865</v>
      </c>
      <c r="K406">
        <v>405</v>
      </c>
    </row>
    <row r="407" spans="7:11" x14ac:dyDescent="0.3">
      <c r="G407"/>
      <c r="J407" t="s">
        <v>36866</v>
      </c>
      <c r="K407">
        <v>406</v>
      </c>
    </row>
    <row r="408" spans="7:11" x14ac:dyDescent="0.3">
      <c r="G408"/>
      <c r="J408" t="s">
        <v>36867</v>
      </c>
      <c r="K408">
        <v>407</v>
      </c>
    </row>
    <row r="409" spans="7:11" x14ac:dyDescent="0.3">
      <c r="G409"/>
      <c r="J409" t="s">
        <v>36868</v>
      </c>
      <c r="K409">
        <v>408</v>
      </c>
    </row>
    <row r="410" spans="7:11" x14ac:dyDescent="0.3">
      <c r="G410"/>
      <c r="J410" t="s">
        <v>36869</v>
      </c>
      <c r="K410">
        <v>409</v>
      </c>
    </row>
    <row r="411" spans="7:11" x14ac:dyDescent="0.3">
      <c r="G411"/>
      <c r="J411" t="s">
        <v>36870</v>
      </c>
      <c r="K411">
        <v>410</v>
      </c>
    </row>
    <row r="412" spans="7:11" x14ac:dyDescent="0.3">
      <c r="G412"/>
      <c r="J412" t="s">
        <v>36871</v>
      </c>
      <c r="K412">
        <v>411</v>
      </c>
    </row>
    <row r="413" spans="7:11" x14ac:dyDescent="0.3">
      <c r="G413"/>
      <c r="J413" t="s">
        <v>36872</v>
      </c>
      <c r="K413">
        <v>412</v>
      </c>
    </row>
    <row r="414" spans="7:11" x14ac:dyDescent="0.3">
      <c r="G414"/>
      <c r="J414" t="s">
        <v>36873</v>
      </c>
      <c r="K414">
        <v>413</v>
      </c>
    </row>
    <row r="415" spans="7:11" x14ac:dyDescent="0.3">
      <c r="G415"/>
      <c r="J415" t="s">
        <v>36874</v>
      </c>
      <c r="K415">
        <v>414</v>
      </c>
    </row>
    <row r="416" spans="7:11" x14ac:dyDescent="0.3">
      <c r="G416"/>
      <c r="J416" t="s">
        <v>36875</v>
      </c>
      <c r="K416">
        <v>415</v>
      </c>
    </row>
    <row r="417" spans="7:11" x14ac:dyDescent="0.3">
      <c r="G417"/>
      <c r="J417" t="s">
        <v>36876</v>
      </c>
      <c r="K417">
        <v>416</v>
      </c>
    </row>
    <row r="418" spans="7:11" x14ac:dyDescent="0.3">
      <c r="G418"/>
      <c r="J418" t="s">
        <v>36877</v>
      </c>
      <c r="K418">
        <v>417</v>
      </c>
    </row>
    <row r="419" spans="7:11" x14ac:dyDescent="0.3">
      <c r="G419"/>
      <c r="J419" t="s">
        <v>36878</v>
      </c>
      <c r="K419">
        <v>418</v>
      </c>
    </row>
    <row r="420" spans="7:11" x14ac:dyDescent="0.3">
      <c r="G420"/>
      <c r="J420" t="s">
        <v>36879</v>
      </c>
      <c r="K420">
        <v>419</v>
      </c>
    </row>
    <row r="421" spans="7:11" x14ac:dyDescent="0.3">
      <c r="G421"/>
      <c r="J421" t="s">
        <v>36880</v>
      </c>
      <c r="K421">
        <v>420</v>
      </c>
    </row>
    <row r="422" spans="7:11" x14ac:dyDescent="0.3">
      <c r="G422"/>
      <c r="J422" t="s">
        <v>36881</v>
      </c>
      <c r="K422">
        <v>421</v>
      </c>
    </row>
    <row r="423" spans="7:11" x14ac:dyDescent="0.3">
      <c r="G423"/>
      <c r="J423" t="s">
        <v>36882</v>
      </c>
      <c r="K423">
        <v>422</v>
      </c>
    </row>
    <row r="424" spans="7:11" x14ac:dyDescent="0.3">
      <c r="G424"/>
      <c r="J424" t="s">
        <v>36883</v>
      </c>
      <c r="K424">
        <v>423</v>
      </c>
    </row>
    <row r="425" spans="7:11" x14ac:dyDescent="0.3">
      <c r="G425"/>
      <c r="J425" t="s">
        <v>36884</v>
      </c>
      <c r="K425">
        <v>424</v>
      </c>
    </row>
    <row r="426" spans="7:11" x14ac:dyDescent="0.3">
      <c r="G426"/>
      <c r="J426" t="s">
        <v>36885</v>
      </c>
      <c r="K426">
        <v>425</v>
      </c>
    </row>
    <row r="427" spans="7:11" x14ac:dyDescent="0.3">
      <c r="G427"/>
      <c r="J427" t="s">
        <v>36886</v>
      </c>
      <c r="K427">
        <v>426</v>
      </c>
    </row>
    <row r="428" spans="7:11" x14ac:dyDescent="0.3">
      <c r="G428"/>
      <c r="J428" t="s">
        <v>36887</v>
      </c>
      <c r="K428">
        <v>427</v>
      </c>
    </row>
    <row r="429" spans="7:11" x14ac:dyDescent="0.3">
      <c r="G429"/>
      <c r="J429" t="s">
        <v>36888</v>
      </c>
      <c r="K429">
        <v>428</v>
      </c>
    </row>
    <row r="430" spans="7:11" x14ac:dyDescent="0.3">
      <c r="G430"/>
      <c r="J430" t="s">
        <v>36889</v>
      </c>
      <c r="K430">
        <v>429</v>
      </c>
    </row>
    <row r="431" spans="7:11" x14ac:dyDescent="0.3">
      <c r="G431"/>
      <c r="J431" t="s">
        <v>36890</v>
      </c>
      <c r="K431">
        <v>430</v>
      </c>
    </row>
    <row r="432" spans="7:11" x14ac:dyDescent="0.3">
      <c r="G432"/>
      <c r="J432" t="s">
        <v>36891</v>
      </c>
      <c r="K432">
        <v>431</v>
      </c>
    </row>
    <row r="433" spans="7:11" x14ac:dyDescent="0.3">
      <c r="G433"/>
      <c r="J433" t="s">
        <v>36892</v>
      </c>
      <c r="K433">
        <v>432</v>
      </c>
    </row>
    <row r="434" spans="7:11" x14ac:dyDescent="0.3">
      <c r="G434"/>
      <c r="J434" t="s">
        <v>36893</v>
      </c>
      <c r="K434">
        <v>433</v>
      </c>
    </row>
    <row r="435" spans="7:11" x14ac:dyDescent="0.3">
      <c r="G435"/>
      <c r="J435" t="s">
        <v>36894</v>
      </c>
      <c r="K435">
        <v>434</v>
      </c>
    </row>
    <row r="436" spans="7:11" x14ac:dyDescent="0.3">
      <c r="G436"/>
      <c r="J436" t="s">
        <v>36895</v>
      </c>
      <c r="K436">
        <v>435</v>
      </c>
    </row>
    <row r="437" spans="7:11" x14ac:dyDescent="0.3">
      <c r="G437"/>
      <c r="J437" t="s">
        <v>36896</v>
      </c>
      <c r="K437">
        <v>436</v>
      </c>
    </row>
    <row r="438" spans="7:11" x14ac:dyDescent="0.3">
      <c r="G438"/>
      <c r="J438" t="s">
        <v>36897</v>
      </c>
      <c r="K438">
        <v>437</v>
      </c>
    </row>
    <row r="439" spans="7:11" x14ac:dyDescent="0.3">
      <c r="G439"/>
      <c r="J439" t="s">
        <v>36898</v>
      </c>
      <c r="K439">
        <v>438</v>
      </c>
    </row>
    <row r="440" spans="7:11" x14ac:dyDescent="0.3">
      <c r="G440"/>
      <c r="J440" t="s">
        <v>36899</v>
      </c>
      <c r="K440">
        <v>439</v>
      </c>
    </row>
    <row r="441" spans="7:11" x14ac:dyDescent="0.3">
      <c r="G441"/>
      <c r="J441" t="s">
        <v>36900</v>
      </c>
      <c r="K441">
        <v>440</v>
      </c>
    </row>
    <row r="442" spans="7:11" x14ac:dyDescent="0.3">
      <c r="G442"/>
      <c r="J442" t="s">
        <v>36901</v>
      </c>
      <c r="K442">
        <v>441</v>
      </c>
    </row>
    <row r="443" spans="7:11" x14ac:dyDescent="0.3">
      <c r="G443"/>
      <c r="J443" t="s">
        <v>36902</v>
      </c>
      <c r="K443">
        <v>442</v>
      </c>
    </row>
    <row r="444" spans="7:11" x14ac:dyDescent="0.3">
      <c r="G444"/>
      <c r="J444" t="s">
        <v>36903</v>
      </c>
      <c r="K444">
        <v>443</v>
      </c>
    </row>
    <row r="445" spans="7:11" x14ac:dyDescent="0.3">
      <c r="G445"/>
      <c r="J445" t="s">
        <v>36904</v>
      </c>
      <c r="K445">
        <v>444</v>
      </c>
    </row>
    <row r="446" spans="7:11" x14ac:dyDescent="0.3">
      <c r="G446"/>
      <c r="J446" t="s">
        <v>36905</v>
      </c>
      <c r="K446">
        <v>445</v>
      </c>
    </row>
    <row r="447" spans="7:11" x14ac:dyDescent="0.3">
      <c r="G447"/>
      <c r="J447" t="s">
        <v>36906</v>
      </c>
      <c r="K447">
        <v>446</v>
      </c>
    </row>
    <row r="448" spans="7:11" x14ac:dyDescent="0.3">
      <c r="G448"/>
      <c r="J448" t="s">
        <v>36907</v>
      </c>
      <c r="K448">
        <v>447</v>
      </c>
    </row>
    <row r="449" spans="7:11" x14ac:dyDescent="0.3">
      <c r="G449"/>
      <c r="J449" t="s">
        <v>36908</v>
      </c>
      <c r="K449">
        <v>448</v>
      </c>
    </row>
    <row r="450" spans="7:11" x14ac:dyDescent="0.3">
      <c r="G450"/>
      <c r="J450" t="s">
        <v>36909</v>
      </c>
      <c r="K450">
        <v>449</v>
      </c>
    </row>
    <row r="451" spans="7:11" x14ac:dyDescent="0.3">
      <c r="G451"/>
      <c r="J451" t="s">
        <v>36910</v>
      </c>
      <c r="K451">
        <v>450</v>
      </c>
    </row>
    <row r="452" spans="7:11" x14ac:dyDescent="0.3">
      <c r="G452"/>
      <c r="J452" t="s">
        <v>36911</v>
      </c>
      <c r="K452">
        <v>451</v>
      </c>
    </row>
    <row r="453" spans="7:11" x14ac:dyDescent="0.3">
      <c r="G453"/>
      <c r="J453" t="s">
        <v>36912</v>
      </c>
      <c r="K453">
        <v>452</v>
      </c>
    </row>
    <row r="454" spans="7:11" x14ac:dyDescent="0.3">
      <c r="G454"/>
      <c r="J454" t="s">
        <v>36913</v>
      </c>
      <c r="K454">
        <v>453</v>
      </c>
    </row>
    <row r="455" spans="7:11" x14ac:dyDescent="0.3">
      <c r="G455"/>
      <c r="J455" t="s">
        <v>36914</v>
      </c>
      <c r="K455">
        <v>454</v>
      </c>
    </row>
    <row r="456" spans="7:11" x14ac:dyDescent="0.3">
      <c r="G456"/>
      <c r="J456" t="s">
        <v>36915</v>
      </c>
      <c r="K456">
        <v>455</v>
      </c>
    </row>
    <row r="457" spans="7:11" x14ac:dyDescent="0.3">
      <c r="G457"/>
      <c r="J457" t="s">
        <v>36916</v>
      </c>
      <c r="K457">
        <v>456</v>
      </c>
    </row>
    <row r="458" spans="7:11" x14ac:dyDescent="0.3">
      <c r="G458"/>
      <c r="J458" t="s">
        <v>36917</v>
      </c>
      <c r="K458">
        <v>457</v>
      </c>
    </row>
    <row r="459" spans="7:11" x14ac:dyDescent="0.3">
      <c r="G459"/>
      <c r="J459" t="s">
        <v>36918</v>
      </c>
      <c r="K459">
        <v>458</v>
      </c>
    </row>
    <row r="460" spans="7:11" x14ac:dyDescent="0.3">
      <c r="G460"/>
      <c r="J460" t="s">
        <v>36919</v>
      </c>
      <c r="K460">
        <v>459</v>
      </c>
    </row>
    <row r="461" spans="7:11" x14ac:dyDescent="0.3">
      <c r="G461"/>
      <c r="J461" t="s">
        <v>36920</v>
      </c>
      <c r="K461">
        <v>460</v>
      </c>
    </row>
    <row r="462" spans="7:11" x14ac:dyDescent="0.3">
      <c r="G462"/>
      <c r="J462" t="s">
        <v>36921</v>
      </c>
      <c r="K462">
        <v>461</v>
      </c>
    </row>
    <row r="463" spans="7:11" x14ac:dyDescent="0.3">
      <c r="G463"/>
      <c r="J463" t="s">
        <v>36922</v>
      </c>
      <c r="K463">
        <v>462</v>
      </c>
    </row>
    <row r="464" spans="7:11" x14ac:dyDescent="0.3">
      <c r="G464"/>
      <c r="J464" t="s">
        <v>36923</v>
      </c>
      <c r="K464">
        <v>463</v>
      </c>
    </row>
    <row r="465" spans="7:11" x14ac:dyDescent="0.3">
      <c r="G465"/>
      <c r="J465" t="s">
        <v>36924</v>
      </c>
      <c r="K465">
        <v>464</v>
      </c>
    </row>
    <row r="466" spans="7:11" x14ac:dyDescent="0.3">
      <c r="G466"/>
      <c r="J466" t="s">
        <v>36925</v>
      </c>
      <c r="K466">
        <v>465</v>
      </c>
    </row>
    <row r="467" spans="7:11" x14ac:dyDescent="0.3">
      <c r="G467"/>
      <c r="J467" t="s">
        <v>36926</v>
      </c>
      <c r="K467">
        <v>466</v>
      </c>
    </row>
    <row r="468" spans="7:11" x14ac:dyDescent="0.3">
      <c r="G468"/>
      <c r="J468" t="s">
        <v>36927</v>
      </c>
      <c r="K468">
        <v>467</v>
      </c>
    </row>
    <row r="469" spans="7:11" x14ac:dyDescent="0.3">
      <c r="G469"/>
      <c r="J469" t="s">
        <v>36928</v>
      </c>
      <c r="K469">
        <v>468</v>
      </c>
    </row>
    <row r="470" spans="7:11" x14ac:dyDescent="0.3">
      <c r="G470"/>
      <c r="J470" t="s">
        <v>36929</v>
      </c>
      <c r="K470">
        <v>469</v>
      </c>
    </row>
    <row r="471" spans="7:11" x14ac:dyDescent="0.3">
      <c r="G471"/>
      <c r="J471" t="s">
        <v>36930</v>
      </c>
      <c r="K471">
        <v>470</v>
      </c>
    </row>
    <row r="472" spans="7:11" x14ac:dyDescent="0.3">
      <c r="G472"/>
      <c r="J472" t="s">
        <v>36931</v>
      </c>
      <c r="K472">
        <v>471</v>
      </c>
    </row>
    <row r="473" spans="7:11" x14ac:dyDescent="0.3">
      <c r="G473"/>
      <c r="J473" t="s">
        <v>36932</v>
      </c>
      <c r="K473">
        <v>472</v>
      </c>
    </row>
    <row r="474" spans="7:11" x14ac:dyDescent="0.3">
      <c r="G474"/>
      <c r="J474" t="s">
        <v>36933</v>
      </c>
      <c r="K474">
        <v>473</v>
      </c>
    </row>
    <row r="475" spans="7:11" x14ac:dyDescent="0.3">
      <c r="G475"/>
      <c r="J475" t="s">
        <v>36934</v>
      </c>
      <c r="K475">
        <v>474</v>
      </c>
    </row>
    <row r="476" spans="7:11" x14ac:dyDescent="0.3">
      <c r="G476"/>
      <c r="J476" t="s">
        <v>36935</v>
      </c>
      <c r="K476">
        <v>475</v>
      </c>
    </row>
    <row r="477" spans="7:11" x14ac:dyDescent="0.3">
      <c r="G477"/>
      <c r="J477" t="s">
        <v>36936</v>
      </c>
      <c r="K477">
        <v>476</v>
      </c>
    </row>
    <row r="478" spans="7:11" x14ac:dyDescent="0.3">
      <c r="G478"/>
      <c r="J478" t="s">
        <v>36937</v>
      </c>
      <c r="K478">
        <v>477</v>
      </c>
    </row>
    <row r="479" spans="7:11" x14ac:dyDescent="0.3">
      <c r="G479"/>
      <c r="J479" t="s">
        <v>36938</v>
      </c>
      <c r="K479">
        <v>478</v>
      </c>
    </row>
    <row r="480" spans="7:11" x14ac:dyDescent="0.3">
      <c r="G480"/>
      <c r="J480" t="s">
        <v>36939</v>
      </c>
      <c r="K480">
        <v>479</v>
      </c>
    </row>
    <row r="481" spans="7:11" x14ac:dyDescent="0.3">
      <c r="G481"/>
      <c r="J481" t="s">
        <v>36940</v>
      </c>
      <c r="K481">
        <v>480</v>
      </c>
    </row>
    <row r="482" spans="7:11" x14ac:dyDescent="0.3">
      <c r="G482"/>
      <c r="J482" t="s">
        <v>36941</v>
      </c>
      <c r="K482">
        <v>481</v>
      </c>
    </row>
    <row r="483" spans="7:11" x14ac:dyDescent="0.3">
      <c r="G483"/>
      <c r="J483" t="s">
        <v>36942</v>
      </c>
      <c r="K483">
        <v>482</v>
      </c>
    </row>
    <row r="484" spans="7:11" x14ac:dyDescent="0.3">
      <c r="G484"/>
      <c r="J484" t="s">
        <v>36943</v>
      </c>
      <c r="K484">
        <v>483</v>
      </c>
    </row>
    <row r="485" spans="7:11" x14ac:dyDescent="0.3">
      <c r="G485"/>
      <c r="J485" t="s">
        <v>36944</v>
      </c>
      <c r="K485">
        <v>484</v>
      </c>
    </row>
    <row r="486" spans="7:11" x14ac:dyDescent="0.3">
      <c r="G486"/>
      <c r="J486" t="s">
        <v>36945</v>
      </c>
      <c r="K486">
        <v>485</v>
      </c>
    </row>
    <row r="487" spans="7:11" x14ac:dyDescent="0.3">
      <c r="G487"/>
      <c r="J487" t="s">
        <v>36946</v>
      </c>
      <c r="K487">
        <v>486</v>
      </c>
    </row>
    <row r="488" spans="7:11" x14ac:dyDescent="0.3">
      <c r="G488"/>
      <c r="J488" t="s">
        <v>36947</v>
      </c>
      <c r="K488">
        <v>487</v>
      </c>
    </row>
    <row r="489" spans="7:11" x14ac:dyDescent="0.3">
      <c r="G489"/>
      <c r="J489" t="s">
        <v>36948</v>
      </c>
      <c r="K489">
        <v>488</v>
      </c>
    </row>
    <row r="490" spans="7:11" x14ac:dyDescent="0.3">
      <c r="G490"/>
      <c r="J490" t="s">
        <v>36949</v>
      </c>
      <c r="K490">
        <v>489</v>
      </c>
    </row>
    <row r="491" spans="7:11" x14ac:dyDescent="0.3">
      <c r="G491"/>
      <c r="J491" t="s">
        <v>36950</v>
      </c>
      <c r="K491">
        <v>490</v>
      </c>
    </row>
    <row r="492" spans="7:11" x14ac:dyDescent="0.3">
      <c r="G492"/>
      <c r="J492" t="s">
        <v>36951</v>
      </c>
      <c r="K492">
        <v>491</v>
      </c>
    </row>
    <row r="493" spans="7:11" x14ac:dyDescent="0.3">
      <c r="G493"/>
      <c r="J493" t="s">
        <v>36952</v>
      </c>
      <c r="K493">
        <v>492</v>
      </c>
    </row>
    <row r="494" spans="7:11" x14ac:dyDescent="0.3">
      <c r="G494"/>
      <c r="J494" t="s">
        <v>36953</v>
      </c>
      <c r="K494">
        <v>493</v>
      </c>
    </row>
    <row r="495" spans="7:11" x14ac:dyDescent="0.3">
      <c r="G495"/>
      <c r="J495" t="s">
        <v>36954</v>
      </c>
      <c r="K495">
        <v>494</v>
      </c>
    </row>
    <row r="496" spans="7:11" x14ac:dyDescent="0.3">
      <c r="G496"/>
      <c r="J496" t="s">
        <v>36955</v>
      </c>
      <c r="K496">
        <v>495</v>
      </c>
    </row>
    <row r="497" spans="7:11" x14ac:dyDescent="0.3">
      <c r="G497"/>
      <c r="J497" t="s">
        <v>36956</v>
      </c>
      <c r="K497">
        <v>496</v>
      </c>
    </row>
    <row r="498" spans="7:11" x14ac:dyDescent="0.3">
      <c r="G498"/>
      <c r="J498" t="s">
        <v>36957</v>
      </c>
      <c r="K498">
        <v>497</v>
      </c>
    </row>
    <row r="499" spans="7:11" x14ac:dyDescent="0.3">
      <c r="G499"/>
      <c r="J499" t="s">
        <v>36958</v>
      </c>
      <c r="K499">
        <v>498</v>
      </c>
    </row>
    <row r="500" spans="7:11" x14ac:dyDescent="0.3">
      <c r="G500"/>
      <c r="J500" t="s">
        <v>36959</v>
      </c>
      <c r="K500">
        <v>499</v>
      </c>
    </row>
    <row r="501" spans="7:11" x14ac:dyDescent="0.3">
      <c r="G501"/>
      <c r="J501" t="s">
        <v>36960</v>
      </c>
      <c r="K501">
        <v>500</v>
      </c>
    </row>
    <row r="502" spans="7:11" x14ac:dyDescent="0.3">
      <c r="G502"/>
      <c r="J502" t="s">
        <v>36961</v>
      </c>
      <c r="K502">
        <v>501</v>
      </c>
    </row>
    <row r="503" spans="7:11" x14ac:dyDescent="0.3">
      <c r="G503"/>
      <c r="J503" t="s">
        <v>36962</v>
      </c>
      <c r="K503">
        <v>502</v>
      </c>
    </row>
    <row r="504" spans="7:11" x14ac:dyDescent="0.3">
      <c r="G504"/>
      <c r="J504" t="s">
        <v>36963</v>
      </c>
      <c r="K504">
        <v>503</v>
      </c>
    </row>
    <row r="505" spans="7:11" x14ac:dyDescent="0.3">
      <c r="G505"/>
      <c r="J505" t="s">
        <v>36964</v>
      </c>
      <c r="K505">
        <v>504</v>
      </c>
    </row>
    <row r="506" spans="7:11" x14ac:dyDescent="0.3">
      <c r="G506"/>
      <c r="J506" t="s">
        <v>36965</v>
      </c>
      <c r="K506">
        <v>505</v>
      </c>
    </row>
    <row r="507" spans="7:11" x14ac:dyDescent="0.3">
      <c r="G507"/>
      <c r="J507" t="s">
        <v>36966</v>
      </c>
      <c r="K507">
        <v>506</v>
      </c>
    </row>
    <row r="508" spans="7:11" x14ac:dyDescent="0.3">
      <c r="G508"/>
      <c r="J508" t="s">
        <v>36967</v>
      </c>
      <c r="K508">
        <v>507</v>
      </c>
    </row>
    <row r="509" spans="7:11" x14ac:dyDescent="0.3">
      <c r="G509"/>
      <c r="J509" t="s">
        <v>36968</v>
      </c>
      <c r="K509">
        <v>508</v>
      </c>
    </row>
    <row r="510" spans="7:11" x14ac:dyDescent="0.3">
      <c r="G510"/>
      <c r="J510" t="s">
        <v>36969</v>
      </c>
      <c r="K510">
        <v>509</v>
      </c>
    </row>
    <row r="511" spans="7:11" x14ac:dyDescent="0.3">
      <c r="G511"/>
      <c r="J511" t="s">
        <v>36970</v>
      </c>
      <c r="K511">
        <v>510</v>
      </c>
    </row>
    <row r="512" spans="7:11" x14ac:dyDescent="0.3">
      <c r="G512"/>
      <c r="J512" t="s">
        <v>36971</v>
      </c>
      <c r="K512">
        <v>511</v>
      </c>
    </row>
    <row r="513" spans="7:11" x14ac:dyDescent="0.3">
      <c r="G513"/>
      <c r="J513" t="s">
        <v>36972</v>
      </c>
      <c r="K513">
        <v>512</v>
      </c>
    </row>
    <row r="514" spans="7:11" x14ac:dyDescent="0.3">
      <c r="G514"/>
      <c r="J514" t="s">
        <v>36973</v>
      </c>
      <c r="K514">
        <v>513</v>
      </c>
    </row>
    <row r="515" spans="7:11" x14ac:dyDescent="0.3">
      <c r="G515"/>
      <c r="J515" t="s">
        <v>36974</v>
      </c>
      <c r="K515">
        <v>514</v>
      </c>
    </row>
    <row r="516" spans="7:11" x14ac:dyDescent="0.3">
      <c r="G516"/>
      <c r="J516" t="s">
        <v>36975</v>
      </c>
      <c r="K516">
        <v>515</v>
      </c>
    </row>
    <row r="517" spans="7:11" x14ac:dyDescent="0.3">
      <c r="G517"/>
      <c r="J517" t="s">
        <v>36976</v>
      </c>
      <c r="K517">
        <v>516</v>
      </c>
    </row>
    <row r="518" spans="7:11" x14ac:dyDescent="0.3">
      <c r="G518"/>
      <c r="J518" t="s">
        <v>36977</v>
      </c>
      <c r="K518">
        <v>517</v>
      </c>
    </row>
    <row r="519" spans="7:11" x14ac:dyDescent="0.3">
      <c r="G519"/>
      <c r="J519" t="s">
        <v>36978</v>
      </c>
      <c r="K519">
        <v>518</v>
      </c>
    </row>
    <row r="520" spans="7:11" x14ac:dyDescent="0.3">
      <c r="G520"/>
      <c r="J520" t="s">
        <v>36979</v>
      </c>
      <c r="K520">
        <v>519</v>
      </c>
    </row>
    <row r="521" spans="7:11" x14ac:dyDescent="0.3">
      <c r="G521"/>
      <c r="J521" t="s">
        <v>36980</v>
      </c>
      <c r="K521">
        <v>520</v>
      </c>
    </row>
    <row r="522" spans="7:11" x14ac:dyDescent="0.3">
      <c r="G522"/>
      <c r="J522" t="s">
        <v>36981</v>
      </c>
      <c r="K522">
        <v>521</v>
      </c>
    </row>
    <row r="523" spans="7:11" x14ac:dyDescent="0.3">
      <c r="G523"/>
      <c r="J523" t="s">
        <v>36982</v>
      </c>
      <c r="K523">
        <v>522</v>
      </c>
    </row>
    <row r="524" spans="7:11" x14ac:dyDescent="0.3">
      <c r="G524"/>
      <c r="J524" t="s">
        <v>36983</v>
      </c>
      <c r="K524">
        <v>523</v>
      </c>
    </row>
    <row r="525" spans="7:11" x14ac:dyDescent="0.3">
      <c r="G525"/>
      <c r="J525" t="s">
        <v>36984</v>
      </c>
      <c r="K525">
        <v>524</v>
      </c>
    </row>
    <row r="526" spans="7:11" x14ac:dyDescent="0.3">
      <c r="G526"/>
      <c r="J526" t="s">
        <v>36985</v>
      </c>
      <c r="K526">
        <v>525</v>
      </c>
    </row>
    <row r="527" spans="7:11" x14ac:dyDescent="0.3">
      <c r="G527"/>
      <c r="J527" t="s">
        <v>36986</v>
      </c>
      <c r="K527">
        <v>526</v>
      </c>
    </row>
    <row r="528" spans="7:11" x14ac:dyDescent="0.3">
      <c r="G528"/>
      <c r="J528" t="s">
        <v>36987</v>
      </c>
      <c r="K528">
        <v>527</v>
      </c>
    </row>
    <row r="529" spans="7:11" x14ac:dyDescent="0.3">
      <c r="G529"/>
      <c r="J529" t="s">
        <v>36988</v>
      </c>
      <c r="K529">
        <v>528</v>
      </c>
    </row>
    <row r="530" spans="7:11" x14ac:dyDescent="0.3">
      <c r="G530"/>
      <c r="J530" t="s">
        <v>36989</v>
      </c>
      <c r="K530">
        <v>529</v>
      </c>
    </row>
    <row r="531" spans="7:11" x14ac:dyDescent="0.3">
      <c r="G531"/>
      <c r="J531" t="s">
        <v>36990</v>
      </c>
      <c r="K531">
        <v>530</v>
      </c>
    </row>
    <row r="532" spans="7:11" x14ac:dyDescent="0.3">
      <c r="G532"/>
      <c r="J532" t="s">
        <v>36991</v>
      </c>
      <c r="K532">
        <v>531</v>
      </c>
    </row>
    <row r="533" spans="7:11" x14ac:dyDescent="0.3">
      <c r="G533"/>
      <c r="J533" t="s">
        <v>36992</v>
      </c>
      <c r="K533">
        <v>532</v>
      </c>
    </row>
    <row r="534" spans="7:11" x14ac:dyDescent="0.3">
      <c r="G534"/>
      <c r="J534" t="s">
        <v>36993</v>
      </c>
      <c r="K534">
        <v>533</v>
      </c>
    </row>
    <row r="535" spans="7:11" x14ac:dyDescent="0.3">
      <c r="G535"/>
      <c r="J535" t="s">
        <v>36994</v>
      </c>
      <c r="K535">
        <v>534</v>
      </c>
    </row>
    <row r="536" spans="7:11" x14ac:dyDescent="0.3">
      <c r="G536"/>
      <c r="J536" t="s">
        <v>36995</v>
      </c>
      <c r="K536">
        <v>535</v>
      </c>
    </row>
    <row r="537" spans="7:11" x14ac:dyDescent="0.3">
      <c r="G537"/>
      <c r="J537" t="s">
        <v>36996</v>
      </c>
      <c r="K537">
        <v>536</v>
      </c>
    </row>
    <row r="538" spans="7:11" x14ac:dyDescent="0.3">
      <c r="G538"/>
      <c r="J538" t="s">
        <v>36997</v>
      </c>
      <c r="K538">
        <v>537</v>
      </c>
    </row>
    <row r="539" spans="7:11" x14ac:dyDescent="0.3">
      <c r="G539"/>
      <c r="J539" t="s">
        <v>36998</v>
      </c>
      <c r="K539">
        <v>538</v>
      </c>
    </row>
    <row r="540" spans="7:11" x14ac:dyDescent="0.3">
      <c r="G540"/>
      <c r="J540" t="s">
        <v>36999</v>
      </c>
      <c r="K540">
        <v>539</v>
      </c>
    </row>
    <row r="541" spans="7:11" x14ac:dyDescent="0.3">
      <c r="G541"/>
      <c r="J541" t="s">
        <v>37000</v>
      </c>
      <c r="K541">
        <v>540</v>
      </c>
    </row>
    <row r="542" spans="7:11" x14ac:dyDescent="0.3">
      <c r="G542"/>
      <c r="J542" t="s">
        <v>37001</v>
      </c>
      <c r="K542">
        <v>541</v>
      </c>
    </row>
    <row r="543" spans="7:11" x14ac:dyDescent="0.3">
      <c r="G543"/>
      <c r="J543" t="s">
        <v>37002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37003</v>
      </c>
      <c r="K545">
        <v>544</v>
      </c>
    </row>
    <row r="546" spans="7:11" x14ac:dyDescent="0.3">
      <c r="G546"/>
      <c r="J546" t="s">
        <v>37004</v>
      </c>
      <c r="K546">
        <v>545</v>
      </c>
    </row>
    <row r="547" spans="7:11" x14ac:dyDescent="0.3">
      <c r="G547"/>
      <c r="J547" t="s">
        <v>37005</v>
      </c>
      <c r="K547">
        <v>546</v>
      </c>
    </row>
    <row r="548" spans="7:11" x14ac:dyDescent="0.3">
      <c r="G548"/>
      <c r="J548" t="s">
        <v>37006</v>
      </c>
      <c r="K548">
        <v>547</v>
      </c>
    </row>
    <row r="549" spans="7:11" x14ac:dyDescent="0.3">
      <c r="G549"/>
      <c r="J549" t="s">
        <v>37007</v>
      </c>
      <c r="K549">
        <v>548</v>
      </c>
    </row>
    <row r="550" spans="7:11" x14ac:dyDescent="0.3">
      <c r="G550"/>
      <c r="J550" t="s">
        <v>37008</v>
      </c>
      <c r="K550">
        <v>549</v>
      </c>
    </row>
    <row r="551" spans="7:11" x14ac:dyDescent="0.3">
      <c r="G551"/>
      <c r="J551" t="s">
        <v>37009</v>
      </c>
      <c r="K551">
        <v>550</v>
      </c>
    </row>
    <row r="552" spans="7:11" x14ac:dyDescent="0.3">
      <c r="G552"/>
      <c r="J552" t="s">
        <v>37010</v>
      </c>
      <c r="K552">
        <v>551</v>
      </c>
    </row>
    <row r="553" spans="7:11" x14ac:dyDescent="0.3">
      <c r="G553"/>
      <c r="J553" t="s">
        <v>37011</v>
      </c>
      <c r="K553">
        <v>552</v>
      </c>
    </row>
    <row r="554" spans="7:11" x14ac:dyDescent="0.3">
      <c r="G554"/>
      <c r="J554" t="s">
        <v>37012</v>
      </c>
      <c r="K554">
        <v>553</v>
      </c>
    </row>
    <row r="555" spans="7:11" x14ac:dyDescent="0.3">
      <c r="G555"/>
      <c r="J555" t="s">
        <v>37013</v>
      </c>
      <c r="K555">
        <v>554</v>
      </c>
    </row>
    <row r="556" spans="7:11" x14ac:dyDescent="0.3">
      <c r="G556"/>
      <c r="J556" t="s">
        <v>37014</v>
      </c>
      <c r="K556">
        <v>555</v>
      </c>
    </row>
    <row r="557" spans="7:11" x14ac:dyDescent="0.3">
      <c r="G557"/>
      <c r="J557" t="s">
        <v>37015</v>
      </c>
      <c r="K557">
        <v>556</v>
      </c>
    </row>
    <row r="558" spans="7:11" x14ac:dyDescent="0.3">
      <c r="G558"/>
      <c r="J558" t="s">
        <v>37016</v>
      </c>
      <c r="K558">
        <v>557</v>
      </c>
    </row>
    <row r="559" spans="7:11" x14ac:dyDescent="0.3">
      <c r="G559"/>
      <c r="J559" t="s">
        <v>37017</v>
      </c>
      <c r="K559">
        <v>558</v>
      </c>
    </row>
    <row r="560" spans="7:11" x14ac:dyDescent="0.3">
      <c r="G560"/>
      <c r="J560" t="s">
        <v>37018</v>
      </c>
      <c r="K560">
        <v>559</v>
      </c>
    </row>
    <row r="561" spans="7:11" x14ac:dyDescent="0.3">
      <c r="G561"/>
      <c r="J561" t="s">
        <v>37019</v>
      </c>
      <c r="K561">
        <v>560</v>
      </c>
    </row>
    <row r="562" spans="7:11" x14ac:dyDescent="0.3">
      <c r="G562"/>
      <c r="J562" t="s">
        <v>37020</v>
      </c>
      <c r="K562">
        <v>561</v>
      </c>
    </row>
    <row r="563" spans="7:11" x14ac:dyDescent="0.3">
      <c r="G563"/>
      <c r="J563" t="s">
        <v>37021</v>
      </c>
      <c r="K563">
        <v>562</v>
      </c>
    </row>
    <row r="564" spans="7:11" x14ac:dyDescent="0.3">
      <c r="G564"/>
      <c r="J564" t="s">
        <v>37022</v>
      </c>
      <c r="K564">
        <v>563</v>
      </c>
    </row>
    <row r="565" spans="7:11" x14ac:dyDescent="0.3">
      <c r="G565"/>
      <c r="J565" t="s">
        <v>37023</v>
      </c>
      <c r="K565">
        <v>564</v>
      </c>
    </row>
    <row r="566" spans="7:11" x14ac:dyDescent="0.3">
      <c r="G566"/>
      <c r="J566" t="s">
        <v>37024</v>
      </c>
      <c r="K566">
        <v>565</v>
      </c>
    </row>
    <row r="567" spans="7:11" x14ac:dyDescent="0.3">
      <c r="G567"/>
      <c r="J567" t="s">
        <v>37025</v>
      </c>
      <c r="K567">
        <v>566</v>
      </c>
    </row>
    <row r="568" spans="7:11" x14ac:dyDescent="0.3">
      <c r="G568"/>
      <c r="J568" t="s">
        <v>37026</v>
      </c>
      <c r="K568">
        <v>567</v>
      </c>
    </row>
    <row r="569" spans="7:11" x14ac:dyDescent="0.3">
      <c r="G569"/>
      <c r="J569" t="s">
        <v>37027</v>
      </c>
      <c r="K569">
        <v>568</v>
      </c>
    </row>
    <row r="570" spans="7:11" x14ac:dyDescent="0.3">
      <c r="G570"/>
      <c r="J570" t="s">
        <v>37028</v>
      </c>
      <c r="K570">
        <v>569</v>
      </c>
    </row>
    <row r="571" spans="7:11" x14ac:dyDescent="0.3">
      <c r="G571"/>
      <c r="J571" t="s">
        <v>37029</v>
      </c>
      <c r="K571">
        <v>570</v>
      </c>
    </row>
    <row r="572" spans="7:11" x14ac:dyDescent="0.3">
      <c r="G572"/>
      <c r="J572" t="s">
        <v>37030</v>
      </c>
      <c r="K572">
        <v>571</v>
      </c>
    </row>
    <row r="573" spans="7:11" x14ac:dyDescent="0.3">
      <c r="G573"/>
      <c r="J573" t="s">
        <v>37031</v>
      </c>
      <c r="K573">
        <v>572</v>
      </c>
    </row>
    <row r="574" spans="7:11" x14ac:dyDescent="0.3">
      <c r="G574"/>
      <c r="J574" t="s">
        <v>37032</v>
      </c>
      <c r="K574">
        <v>573</v>
      </c>
    </row>
    <row r="575" spans="7:11" x14ac:dyDescent="0.3">
      <c r="G575"/>
      <c r="J575" t="s">
        <v>37033</v>
      </c>
      <c r="K575">
        <v>574</v>
      </c>
    </row>
    <row r="576" spans="7:11" x14ac:dyDescent="0.3">
      <c r="G576"/>
      <c r="J576" t="s">
        <v>37034</v>
      </c>
      <c r="K576">
        <v>575</v>
      </c>
    </row>
    <row r="577" spans="7:11" x14ac:dyDescent="0.3">
      <c r="G577"/>
      <c r="J577" t="s">
        <v>37035</v>
      </c>
      <c r="K577">
        <v>576</v>
      </c>
    </row>
    <row r="578" spans="7:11" x14ac:dyDescent="0.3">
      <c r="G578"/>
      <c r="J578" t="s">
        <v>37036</v>
      </c>
      <c r="K578">
        <v>577</v>
      </c>
    </row>
    <row r="579" spans="7:11" x14ac:dyDescent="0.3">
      <c r="G579"/>
      <c r="J579" t="s">
        <v>37037</v>
      </c>
      <c r="K579">
        <v>578</v>
      </c>
    </row>
    <row r="580" spans="7:11" x14ac:dyDescent="0.3">
      <c r="G580"/>
      <c r="J580" t="s">
        <v>37038</v>
      </c>
      <c r="K580">
        <v>579</v>
      </c>
    </row>
    <row r="581" spans="7:11" x14ac:dyDescent="0.3">
      <c r="G581"/>
      <c r="J581" t="s">
        <v>37039</v>
      </c>
      <c r="K581">
        <v>580</v>
      </c>
    </row>
    <row r="582" spans="7:11" x14ac:dyDescent="0.3">
      <c r="G582"/>
      <c r="J582" t="s">
        <v>37040</v>
      </c>
      <c r="K582">
        <v>581</v>
      </c>
    </row>
    <row r="583" spans="7:11" x14ac:dyDescent="0.3">
      <c r="G583"/>
      <c r="J583" t="s">
        <v>37041</v>
      </c>
      <c r="K583">
        <v>582</v>
      </c>
    </row>
    <row r="584" spans="7:11" x14ac:dyDescent="0.3">
      <c r="G584"/>
      <c r="J584" t="s">
        <v>37042</v>
      </c>
      <c r="K584">
        <v>583</v>
      </c>
    </row>
    <row r="585" spans="7:11" x14ac:dyDescent="0.3">
      <c r="G585"/>
      <c r="J585" t="s">
        <v>37043</v>
      </c>
      <c r="K585">
        <v>584</v>
      </c>
    </row>
    <row r="586" spans="7:11" x14ac:dyDescent="0.3">
      <c r="G586"/>
      <c r="J586" t="s">
        <v>37044</v>
      </c>
      <c r="K586">
        <v>585</v>
      </c>
    </row>
    <row r="587" spans="7:11" x14ac:dyDescent="0.3">
      <c r="G587"/>
      <c r="J587" t="s">
        <v>37045</v>
      </c>
      <c r="K587">
        <v>586</v>
      </c>
    </row>
    <row r="588" spans="7:11" x14ac:dyDescent="0.3">
      <c r="G588"/>
      <c r="J588" t="s">
        <v>37046</v>
      </c>
      <c r="K588">
        <v>587</v>
      </c>
    </row>
    <row r="589" spans="7:11" x14ac:dyDescent="0.3">
      <c r="G589"/>
      <c r="J589" t="s">
        <v>37047</v>
      </c>
      <c r="K589">
        <v>588</v>
      </c>
    </row>
    <row r="590" spans="7:11" x14ac:dyDescent="0.3">
      <c r="G590"/>
      <c r="J590" t="s">
        <v>37048</v>
      </c>
      <c r="K590">
        <v>589</v>
      </c>
    </row>
    <row r="591" spans="7:11" x14ac:dyDescent="0.3">
      <c r="G591"/>
      <c r="J591" t="s">
        <v>37049</v>
      </c>
      <c r="K591">
        <v>590</v>
      </c>
    </row>
    <row r="592" spans="7:11" x14ac:dyDescent="0.3">
      <c r="G592"/>
      <c r="J592" t="s">
        <v>37050</v>
      </c>
      <c r="K592">
        <v>591</v>
      </c>
    </row>
    <row r="593" spans="7:11" x14ac:dyDescent="0.3">
      <c r="G593"/>
      <c r="J593" t="s">
        <v>37051</v>
      </c>
      <c r="K593">
        <v>592</v>
      </c>
    </row>
    <row r="594" spans="7:11" x14ac:dyDescent="0.3">
      <c r="G594"/>
      <c r="J594" t="s">
        <v>37052</v>
      </c>
      <c r="K594">
        <v>593</v>
      </c>
    </row>
    <row r="595" spans="7:11" x14ac:dyDescent="0.3">
      <c r="G595"/>
      <c r="J595" t="s">
        <v>37053</v>
      </c>
      <c r="K595">
        <v>594</v>
      </c>
    </row>
    <row r="596" spans="7:11" x14ac:dyDescent="0.3">
      <c r="G596"/>
      <c r="J596" t="s">
        <v>37054</v>
      </c>
      <c r="K596">
        <v>595</v>
      </c>
    </row>
    <row r="597" spans="7:11" x14ac:dyDescent="0.3">
      <c r="G597"/>
      <c r="J597" t="s">
        <v>37055</v>
      </c>
      <c r="K597">
        <v>596</v>
      </c>
    </row>
    <row r="598" spans="7:11" x14ac:dyDescent="0.3">
      <c r="G598"/>
      <c r="J598" t="s">
        <v>37056</v>
      </c>
      <c r="K598">
        <v>597</v>
      </c>
    </row>
    <row r="599" spans="7:11" x14ac:dyDescent="0.3">
      <c r="G599"/>
      <c r="J599" t="s">
        <v>37057</v>
      </c>
      <c r="K599">
        <v>598</v>
      </c>
    </row>
    <row r="600" spans="7:11" x14ac:dyDescent="0.3">
      <c r="G600"/>
      <c r="J600" t="s">
        <v>37058</v>
      </c>
      <c r="K600">
        <v>599</v>
      </c>
    </row>
    <row r="601" spans="7:11" x14ac:dyDescent="0.3">
      <c r="G601"/>
      <c r="J601" t="s">
        <v>37059</v>
      </c>
      <c r="K601">
        <v>600</v>
      </c>
    </row>
    <row r="602" spans="7:11" x14ac:dyDescent="0.3">
      <c r="G602"/>
      <c r="J602" t="s">
        <v>37060</v>
      </c>
      <c r="K602">
        <v>601</v>
      </c>
    </row>
    <row r="603" spans="7:11" x14ac:dyDescent="0.3">
      <c r="G603"/>
      <c r="J603" t="s">
        <v>37061</v>
      </c>
      <c r="K603">
        <v>602</v>
      </c>
    </row>
    <row r="604" spans="7:11" x14ac:dyDescent="0.3">
      <c r="G604"/>
      <c r="J604" t="s">
        <v>37062</v>
      </c>
      <c r="K604">
        <v>603</v>
      </c>
    </row>
    <row r="605" spans="7:11" x14ac:dyDescent="0.3">
      <c r="G605"/>
      <c r="J605" t="s">
        <v>37063</v>
      </c>
      <c r="K605">
        <v>604</v>
      </c>
    </row>
    <row r="606" spans="7:11" x14ac:dyDescent="0.3">
      <c r="G606"/>
      <c r="J606" t="s">
        <v>37064</v>
      </c>
      <c r="K606">
        <v>605</v>
      </c>
    </row>
    <row r="607" spans="7:11" x14ac:dyDescent="0.3">
      <c r="G607"/>
      <c r="J607" t="s">
        <v>37065</v>
      </c>
      <c r="K607">
        <v>606</v>
      </c>
    </row>
    <row r="608" spans="7:11" x14ac:dyDescent="0.3">
      <c r="G608"/>
      <c r="J608" t="s">
        <v>37066</v>
      </c>
      <c r="K608">
        <v>607</v>
      </c>
    </row>
    <row r="609" spans="7:11" x14ac:dyDescent="0.3">
      <c r="G609"/>
      <c r="J609" t="s">
        <v>37067</v>
      </c>
      <c r="K609">
        <v>608</v>
      </c>
    </row>
    <row r="610" spans="7:11" x14ac:dyDescent="0.3">
      <c r="G610"/>
      <c r="J610" t="s">
        <v>37068</v>
      </c>
      <c r="K610">
        <v>609</v>
      </c>
    </row>
    <row r="611" spans="7:11" x14ac:dyDescent="0.3">
      <c r="G611"/>
      <c r="J611" t="s">
        <v>37069</v>
      </c>
      <c r="K611">
        <v>610</v>
      </c>
    </row>
    <row r="612" spans="7:11" x14ac:dyDescent="0.3">
      <c r="G612"/>
      <c r="J612" t="s">
        <v>37070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37071</v>
      </c>
      <c r="K614">
        <v>613</v>
      </c>
    </row>
    <row r="615" spans="7:11" x14ac:dyDescent="0.3">
      <c r="G615"/>
      <c r="J615" t="s">
        <v>37072</v>
      </c>
      <c r="K615">
        <v>614</v>
      </c>
    </row>
    <row r="616" spans="7:11" x14ac:dyDescent="0.3">
      <c r="G616"/>
      <c r="J616" t="s">
        <v>37073</v>
      </c>
      <c r="K616">
        <v>615</v>
      </c>
    </row>
    <row r="617" spans="7:11" x14ac:dyDescent="0.3">
      <c r="G617"/>
      <c r="J617" t="s">
        <v>37074</v>
      </c>
      <c r="K617">
        <v>616</v>
      </c>
    </row>
    <row r="618" spans="7:11" x14ac:dyDescent="0.3">
      <c r="G618"/>
      <c r="J618" t="s">
        <v>37075</v>
      </c>
      <c r="K618">
        <v>617</v>
      </c>
    </row>
    <row r="619" spans="7:11" x14ac:dyDescent="0.3">
      <c r="G619"/>
      <c r="J619" t="s">
        <v>37076</v>
      </c>
      <c r="K619">
        <v>618</v>
      </c>
    </row>
    <row r="620" spans="7:11" x14ac:dyDescent="0.3">
      <c r="G620"/>
      <c r="J620" t="s">
        <v>37077</v>
      </c>
      <c r="K620">
        <v>619</v>
      </c>
    </row>
    <row r="621" spans="7:11" x14ac:dyDescent="0.3">
      <c r="G621"/>
      <c r="J621" t="s">
        <v>37078</v>
      </c>
      <c r="K621">
        <v>620</v>
      </c>
    </row>
    <row r="622" spans="7:11" x14ac:dyDescent="0.3">
      <c r="G622"/>
      <c r="J622" t="s">
        <v>37079</v>
      </c>
      <c r="K622">
        <v>621</v>
      </c>
    </row>
    <row r="623" spans="7:11" x14ac:dyDescent="0.3">
      <c r="G623"/>
      <c r="J623" t="s">
        <v>37080</v>
      </c>
      <c r="K623">
        <v>622</v>
      </c>
    </row>
    <row r="624" spans="7:11" x14ac:dyDescent="0.3">
      <c r="G624"/>
      <c r="J624" t="s">
        <v>37081</v>
      </c>
      <c r="K624">
        <v>623</v>
      </c>
    </row>
    <row r="625" spans="7:11" x14ac:dyDescent="0.3">
      <c r="G625"/>
      <c r="J625" t="s">
        <v>37082</v>
      </c>
      <c r="K625">
        <v>624</v>
      </c>
    </row>
    <row r="626" spans="7:11" x14ac:dyDescent="0.3">
      <c r="G626"/>
      <c r="J626" t="s">
        <v>37083</v>
      </c>
      <c r="K626">
        <v>625</v>
      </c>
    </row>
    <row r="627" spans="7:11" x14ac:dyDescent="0.3">
      <c r="G627"/>
      <c r="J627" t="s">
        <v>37084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37085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37086</v>
      </c>
      <c r="K637">
        <v>636</v>
      </c>
    </row>
    <row r="638" spans="7:11" x14ac:dyDescent="0.3">
      <c r="G638"/>
      <c r="J638" t="s">
        <v>37087</v>
      </c>
      <c r="K638">
        <v>637</v>
      </c>
    </row>
    <row r="639" spans="7:11" x14ac:dyDescent="0.3">
      <c r="G639"/>
      <c r="J639" t="s">
        <v>37088</v>
      </c>
      <c r="K639">
        <v>638</v>
      </c>
    </row>
    <row r="640" spans="7:11" x14ac:dyDescent="0.3">
      <c r="G640"/>
      <c r="J640" t="s">
        <v>37089</v>
      </c>
      <c r="K640">
        <v>639</v>
      </c>
    </row>
    <row r="641" spans="7:11" x14ac:dyDescent="0.3">
      <c r="G641"/>
      <c r="J641" t="s">
        <v>37090</v>
      </c>
      <c r="K641">
        <v>640</v>
      </c>
    </row>
    <row r="642" spans="7:11" x14ac:dyDescent="0.3">
      <c r="G642"/>
      <c r="J642" t="s">
        <v>37091</v>
      </c>
      <c r="K642">
        <v>641</v>
      </c>
    </row>
    <row r="643" spans="7:11" x14ac:dyDescent="0.3">
      <c r="G643"/>
      <c r="J643" t="s">
        <v>37092</v>
      </c>
      <c r="K643">
        <v>642</v>
      </c>
    </row>
    <row r="644" spans="7:11" x14ac:dyDescent="0.3">
      <c r="G644"/>
      <c r="J644" t="s">
        <v>37093</v>
      </c>
      <c r="K644">
        <v>643</v>
      </c>
    </row>
    <row r="645" spans="7:11" x14ac:dyDescent="0.3">
      <c r="G645"/>
      <c r="J645" t="s">
        <v>37094</v>
      </c>
      <c r="K645">
        <v>644</v>
      </c>
    </row>
    <row r="646" spans="7:11" x14ac:dyDescent="0.3">
      <c r="G646"/>
      <c r="J646" t="s">
        <v>37095</v>
      </c>
      <c r="K646">
        <v>645</v>
      </c>
    </row>
    <row r="647" spans="7:11" x14ac:dyDescent="0.3">
      <c r="G647"/>
      <c r="J647" t="s">
        <v>37096</v>
      </c>
      <c r="K647">
        <v>646</v>
      </c>
    </row>
    <row r="648" spans="7:11" x14ac:dyDescent="0.3">
      <c r="G648"/>
      <c r="J648" t="s">
        <v>37097</v>
      </c>
      <c r="K648">
        <v>647</v>
      </c>
    </row>
    <row r="649" spans="7:11" x14ac:dyDescent="0.3">
      <c r="G649"/>
      <c r="J649" t="s">
        <v>37098</v>
      </c>
      <c r="K649">
        <v>648</v>
      </c>
    </row>
    <row r="650" spans="7:11" x14ac:dyDescent="0.3">
      <c r="G650"/>
      <c r="J650" t="s">
        <v>37099</v>
      </c>
      <c r="K650">
        <v>649</v>
      </c>
    </row>
    <row r="651" spans="7:11" x14ac:dyDescent="0.3">
      <c r="G651"/>
      <c r="J651" t="s">
        <v>37100</v>
      </c>
      <c r="K651">
        <v>650</v>
      </c>
    </row>
    <row r="652" spans="7:11" x14ac:dyDescent="0.3">
      <c r="G652"/>
      <c r="J652" t="s">
        <v>37101</v>
      </c>
      <c r="K652">
        <v>651</v>
      </c>
    </row>
    <row r="653" spans="7:11" x14ac:dyDescent="0.3">
      <c r="G653"/>
      <c r="J653" t="s">
        <v>37102</v>
      </c>
      <c r="K653">
        <v>652</v>
      </c>
    </row>
    <row r="654" spans="7:11" x14ac:dyDescent="0.3">
      <c r="G654"/>
      <c r="J654" t="s">
        <v>37103</v>
      </c>
      <c r="K654">
        <v>653</v>
      </c>
    </row>
    <row r="655" spans="7:11" x14ac:dyDescent="0.3">
      <c r="G655"/>
      <c r="J655" t="s">
        <v>37104</v>
      </c>
      <c r="K655">
        <v>654</v>
      </c>
    </row>
    <row r="656" spans="7:11" x14ac:dyDescent="0.3">
      <c r="G656"/>
      <c r="J656" t="s">
        <v>37105</v>
      </c>
      <c r="K656">
        <v>655</v>
      </c>
    </row>
    <row r="657" spans="7:11" x14ac:dyDescent="0.3">
      <c r="G657"/>
      <c r="J657" t="s">
        <v>37106</v>
      </c>
      <c r="K657">
        <v>656</v>
      </c>
    </row>
    <row r="658" spans="7:11" x14ac:dyDescent="0.3">
      <c r="G658"/>
      <c r="J658" t="s">
        <v>37107</v>
      </c>
      <c r="K658">
        <v>657</v>
      </c>
    </row>
    <row r="659" spans="7:11" x14ac:dyDescent="0.3">
      <c r="G659"/>
      <c r="J659" t="s">
        <v>37108</v>
      </c>
      <c r="K659">
        <v>658</v>
      </c>
    </row>
    <row r="660" spans="7:11" x14ac:dyDescent="0.3">
      <c r="G660"/>
      <c r="J660" t="s">
        <v>37109</v>
      </c>
      <c r="K660">
        <v>659</v>
      </c>
    </row>
    <row r="661" spans="7:11" x14ac:dyDescent="0.3">
      <c r="G661"/>
      <c r="J661" t="s">
        <v>37110</v>
      </c>
      <c r="K661">
        <v>660</v>
      </c>
    </row>
    <row r="662" spans="7:11" x14ac:dyDescent="0.3">
      <c r="G662"/>
      <c r="J662" t="s">
        <v>37111</v>
      </c>
      <c r="K662">
        <v>661</v>
      </c>
    </row>
    <row r="663" spans="7:11" x14ac:dyDescent="0.3">
      <c r="G663"/>
      <c r="J663" t="s">
        <v>37112</v>
      </c>
      <c r="K663">
        <v>662</v>
      </c>
    </row>
    <row r="664" spans="7:11" x14ac:dyDescent="0.3">
      <c r="G664"/>
      <c r="J664" t="s">
        <v>37113</v>
      </c>
      <c r="K664">
        <v>663</v>
      </c>
    </row>
    <row r="665" spans="7:11" x14ac:dyDescent="0.3">
      <c r="G665"/>
      <c r="J665" t="s">
        <v>37114</v>
      </c>
      <c r="K665">
        <v>664</v>
      </c>
    </row>
    <row r="666" spans="7:11" x14ac:dyDescent="0.3">
      <c r="G666"/>
      <c r="J666" t="s">
        <v>37115</v>
      </c>
      <c r="K666">
        <v>665</v>
      </c>
    </row>
    <row r="667" spans="7:11" x14ac:dyDescent="0.3">
      <c r="G667"/>
      <c r="J667" t="s">
        <v>37116</v>
      </c>
      <c r="K667">
        <v>666</v>
      </c>
    </row>
    <row r="668" spans="7:11" x14ac:dyDescent="0.3">
      <c r="G668"/>
      <c r="J668" t="s">
        <v>37117</v>
      </c>
      <c r="K668">
        <v>667</v>
      </c>
    </row>
    <row r="669" spans="7:11" x14ac:dyDescent="0.3">
      <c r="G669"/>
      <c r="J669" t="s">
        <v>37118</v>
      </c>
      <c r="K669">
        <v>668</v>
      </c>
    </row>
    <row r="670" spans="7:11" x14ac:dyDescent="0.3">
      <c r="G670"/>
      <c r="J670" t="s">
        <v>37119</v>
      </c>
      <c r="K670">
        <v>669</v>
      </c>
    </row>
    <row r="671" spans="7:11" x14ac:dyDescent="0.3">
      <c r="G671"/>
      <c r="J671" t="s">
        <v>37120</v>
      </c>
      <c r="K671">
        <v>670</v>
      </c>
    </row>
    <row r="672" spans="7:11" x14ac:dyDescent="0.3">
      <c r="G672"/>
      <c r="J672" t="s">
        <v>37121</v>
      </c>
      <c r="K672">
        <v>671</v>
      </c>
    </row>
    <row r="673" spans="7:11" x14ac:dyDescent="0.3">
      <c r="G673"/>
      <c r="J673" t="s">
        <v>37122</v>
      </c>
      <c r="K673">
        <v>672</v>
      </c>
    </row>
    <row r="674" spans="7:11" x14ac:dyDescent="0.3">
      <c r="G674"/>
      <c r="J674" t="s">
        <v>37123</v>
      </c>
      <c r="K674">
        <v>673</v>
      </c>
    </row>
    <row r="675" spans="7:11" x14ac:dyDescent="0.3">
      <c r="G675"/>
      <c r="J675" t="s">
        <v>37124</v>
      </c>
      <c r="K675">
        <v>674</v>
      </c>
    </row>
    <row r="676" spans="7:11" x14ac:dyDescent="0.3">
      <c r="G676"/>
      <c r="J676" t="s">
        <v>37125</v>
      </c>
      <c r="K676">
        <v>675</v>
      </c>
    </row>
    <row r="677" spans="7:11" x14ac:dyDescent="0.3">
      <c r="G677"/>
      <c r="J677" t="s">
        <v>37126</v>
      </c>
      <c r="K677">
        <v>676</v>
      </c>
    </row>
    <row r="678" spans="7:11" x14ac:dyDescent="0.3">
      <c r="G678"/>
      <c r="J678" t="s">
        <v>37127</v>
      </c>
      <c r="K678">
        <v>677</v>
      </c>
    </row>
    <row r="679" spans="7:11" x14ac:dyDescent="0.3">
      <c r="G679"/>
      <c r="J679" t="s">
        <v>37128</v>
      </c>
      <c r="K679">
        <v>678</v>
      </c>
    </row>
    <row r="680" spans="7:11" x14ac:dyDescent="0.3">
      <c r="G680"/>
      <c r="J680" t="s">
        <v>37129</v>
      </c>
      <c r="K680">
        <v>679</v>
      </c>
    </row>
    <row r="681" spans="7:11" x14ac:dyDescent="0.3">
      <c r="G681"/>
      <c r="J681" t="s">
        <v>37130</v>
      </c>
      <c r="K681">
        <v>680</v>
      </c>
    </row>
    <row r="682" spans="7:11" x14ac:dyDescent="0.3">
      <c r="G682"/>
      <c r="J682" t="s">
        <v>37131</v>
      </c>
      <c r="K682">
        <v>681</v>
      </c>
    </row>
    <row r="683" spans="7:11" x14ac:dyDescent="0.3">
      <c r="G683"/>
      <c r="J683" t="s">
        <v>37132</v>
      </c>
      <c r="K683">
        <v>682</v>
      </c>
    </row>
    <row r="684" spans="7:11" x14ac:dyDescent="0.3">
      <c r="G684"/>
      <c r="J684" t="s">
        <v>37133</v>
      </c>
      <c r="K684">
        <v>683</v>
      </c>
    </row>
    <row r="685" spans="7:11" x14ac:dyDescent="0.3">
      <c r="G685"/>
      <c r="J685" t="s">
        <v>37134</v>
      </c>
      <c r="K685">
        <v>684</v>
      </c>
    </row>
    <row r="686" spans="7:11" x14ac:dyDescent="0.3">
      <c r="G686"/>
      <c r="J686" t="s">
        <v>37135</v>
      </c>
      <c r="K686">
        <v>685</v>
      </c>
    </row>
    <row r="687" spans="7:11" x14ac:dyDescent="0.3">
      <c r="G687"/>
      <c r="J687" t="s">
        <v>37136</v>
      </c>
      <c r="K687">
        <v>686</v>
      </c>
    </row>
    <row r="688" spans="7:11" x14ac:dyDescent="0.3">
      <c r="G688"/>
      <c r="J688" t="s">
        <v>37137</v>
      </c>
      <c r="K688">
        <v>687</v>
      </c>
    </row>
    <row r="689" spans="7:11" x14ac:dyDescent="0.3">
      <c r="G689"/>
      <c r="J689" t="s">
        <v>37138</v>
      </c>
      <c r="K689">
        <v>688</v>
      </c>
    </row>
    <row r="690" spans="7:11" x14ac:dyDescent="0.3">
      <c r="G690"/>
      <c r="J690" t="s">
        <v>37139</v>
      </c>
      <c r="K690">
        <v>689</v>
      </c>
    </row>
    <row r="691" spans="7:11" x14ac:dyDescent="0.3">
      <c r="G691"/>
      <c r="J691" t="s">
        <v>37140</v>
      </c>
      <c r="K691">
        <v>690</v>
      </c>
    </row>
    <row r="692" spans="7:11" x14ac:dyDescent="0.3">
      <c r="G692"/>
      <c r="J692" t="s">
        <v>37141</v>
      </c>
      <c r="K692">
        <v>691</v>
      </c>
    </row>
    <row r="693" spans="7:11" x14ac:dyDescent="0.3">
      <c r="G693"/>
      <c r="J693" t="s">
        <v>37142</v>
      </c>
      <c r="K693">
        <v>692</v>
      </c>
    </row>
    <row r="694" spans="7:11" x14ac:dyDescent="0.3">
      <c r="G694"/>
      <c r="J694" t="s">
        <v>37143</v>
      </c>
      <c r="K694">
        <v>693</v>
      </c>
    </row>
    <row r="695" spans="7:11" x14ac:dyDescent="0.3">
      <c r="G695"/>
      <c r="J695" t="s">
        <v>37144</v>
      </c>
      <c r="K695">
        <v>694</v>
      </c>
    </row>
    <row r="696" spans="7:11" x14ac:dyDescent="0.3">
      <c r="G696"/>
      <c r="J696" t="s">
        <v>37145</v>
      </c>
      <c r="K696">
        <v>695</v>
      </c>
    </row>
    <row r="697" spans="7:11" x14ac:dyDescent="0.3">
      <c r="G697"/>
      <c r="J697" t="s">
        <v>37146</v>
      </c>
      <c r="K697">
        <v>696</v>
      </c>
    </row>
    <row r="698" spans="7:11" x14ac:dyDescent="0.3">
      <c r="G698"/>
      <c r="J698" t="s">
        <v>37147</v>
      </c>
      <c r="K698">
        <v>697</v>
      </c>
    </row>
    <row r="699" spans="7:11" x14ac:dyDescent="0.3">
      <c r="G699"/>
      <c r="J699" t="s">
        <v>37148</v>
      </c>
      <c r="K699">
        <v>698</v>
      </c>
    </row>
    <row r="700" spans="7:11" x14ac:dyDescent="0.3">
      <c r="G700"/>
      <c r="J700" t="s">
        <v>37149</v>
      </c>
      <c r="K700">
        <v>699</v>
      </c>
    </row>
    <row r="701" spans="7:11" x14ac:dyDescent="0.3">
      <c r="G701"/>
      <c r="J701" t="s">
        <v>37150</v>
      </c>
      <c r="K701">
        <v>700</v>
      </c>
    </row>
    <row r="702" spans="7:11" x14ac:dyDescent="0.3">
      <c r="G702"/>
      <c r="J702" t="s">
        <v>37151</v>
      </c>
      <c r="K702">
        <v>701</v>
      </c>
    </row>
    <row r="703" spans="7:11" x14ac:dyDescent="0.3">
      <c r="G703"/>
      <c r="J703" t="s">
        <v>37152</v>
      </c>
      <c r="K703">
        <v>702</v>
      </c>
    </row>
    <row r="704" spans="7:11" x14ac:dyDescent="0.3">
      <c r="G704"/>
      <c r="J704" t="s">
        <v>37153</v>
      </c>
      <c r="K704">
        <v>703</v>
      </c>
    </row>
    <row r="705" spans="7:11" x14ac:dyDescent="0.3">
      <c r="G705"/>
      <c r="J705" t="s">
        <v>37154</v>
      </c>
      <c r="K705">
        <v>704</v>
      </c>
    </row>
    <row r="706" spans="7:11" x14ac:dyDescent="0.3">
      <c r="G706"/>
      <c r="J706" t="s">
        <v>37155</v>
      </c>
      <c r="K706">
        <v>705</v>
      </c>
    </row>
    <row r="707" spans="7:11" x14ac:dyDescent="0.3">
      <c r="G707"/>
      <c r="J707" t="s">
        <v>37156</v>
      </c>
      <c r="K707">
        <v>706</v>
      </c>
    </row>
    <row r="708" spans="7:11" x14ac:dyDescent="0.3">
      <c r="G708"/>
      <c r="J708" t="s">
        <v>37157</v>
      </c>
      <c r="K708">
        <v>707</v>
      </c>
    </row>
    <row r="709" spans="7:11" x14ac:dyDescent="0.3">
      <c r="G709"/>
      <c r="J709" t="s">
        <v>37158</v>
      </c>
      <c r="K709">
        <v>708</v>
      </c>
    </row>
    <row r="710" spans="7:11" x14ac:dyDescent="0.3">
      <c r="G710"/>
      <c r="J710" t="s">
        <v>37159</v>
      </c>
      <c r="K710">
        <v>709</v>
      </c>
    </row>
    <row r="711" spans="7:11" x14ac:dyDescent="0.3">
      <c r="G711"/>
      <c r="J711" t="s">
        <v>37160</v>
      </c>
      <c r="K711">
        <v>710</v>
      </c>
    </row>
    <row r="712" spans="7:11" x14ac:dyDescent="0.3">
      <c r="G712"/>
      <c r="J712" t="s">
        <v>37161</v>
      </c>
      <c r="K712">
        <v>711</v>
      </c>
    </row>
    <row r="713" spans="7:11" x14ac:dyDescent="0.3">
      <c r="G713"/>
      <c r="J713" t="s">
        <v>37162</v>
      </c>
      <c r="K713">
        <v>712</v>
      </c>
    </row>
    <row r="714" spans="7:11" x14ac:dyDescent="0.3">
      <c r="G714"/>
      <c r="J714" t="s">
        <v>37163</v>
      </c>
      <c r="K714">
        <v>713</v>
      </c>
    </row>
    <row r="715" spans="7:11" x14ac:dyDescent="0.3">
      <c r="G715"/>
      <c r="J715" t="s">
        <v>37164</v>
      </c>
      <c r="K715">
        <v>714</v>
      </c>
    </row>
    <row r="716" spans="7:11" x14ac:dyDescent="0.3">
      <c r="G716"/>
      <c r="J716" t="s">
        <v>37165</v>
      </c>
      <c r="K716">
        <v>715</v>
      </c>
    </row>
    <row r="717" spans="7:11" x14ac:dyDescent="0.3">
      <c r="G717"/>
      <c r="J717" t="s">
        <v>37166</v>
      </c>
      <c r="K717">
        <v>716</v>
      </c>
    </row>
    <row r="718" spans="7:11" x14ac:dyDescent="0.3">
      <c r="G718"/>
      <c r="J718" t="s">
        <v>37167</v>
      </c>
      <c r="K718">
        <v>717</v>
      </c>
    </row>
    <row r="719" spans="7:11" x14ac:dyDescent="0.3">
      <c r="G719"/>
      <c r="J719" t="s">
        <v>37168</v>
      </c>
      <c r="K719">
        <v>718</v>
      </c>
    </row>
    <row r="720" spans="7:11" x14ac:dyDescent="0.3">
      <c r="G720"/>
      <c r="J720" t="s">
        <v>37169</v>
      </c>
      <c r="K720">
        <v>719</v>
      </c>
    </row>
    <row r="721" spans="7:11" x14ac:dyDescent="0.3">
      <c r="G721"/>
      <c r="J721" t="s">
        <v>37170</v>
      </c>
      <c r="K721">
        <v>720</v>
      </c>
    </row>
    <row r="722" spans="7:11" x14ac:dyDescent="0.3">
      <c r="G722"/>
      <c r="J722" t="s">
        <v>37171</v>
      </c>
      <c r="K722">
        <v>721</v>
      </c>
    </row>
    <row r="723" spans="7:11" x14ac:dyDescent="0.3">
      <c r="G723"/>
      <c r="J723" t="s">
        <v>37172</v>
      </c>
      <c r="K723">
        <v>722</v>
      </c>
    </row>
    <row r="724" spans="7:11" x14ac:dyDescent="0.3">
      <c r="G724"/>
      <c r="J724" t="s">
        <v>37173</v>
      </c>
      <c r="K724">
        <v>723</v>
      </c>
    </row>
    <row r="725" spans="7:11" x14ac:dyDescent="0.3">
      <c r="G725"/>
      <c r="J725" t="s">
        <v>37174</v>
      </c>
      <c r="K725">
        <v>724</v>
      </c>
    </row>
    <row r="726" spans="7:11" x14ac:dyDescent="0.3">
      <c r="G726"/>
      <c r="J726" t="s">
        <v>37175</v>
      </c>
      <c r="K726">
        <v>725</v>
      </c>
    </row>
    <row r="727" spans="7:11" x14ac:dyDescent="0.3">
      <c r="G727"/>
      <c r="J727" t="s">
        <v>37176</v>
      </c>
      <c r="K727">
        <v>726</v>
      </c>
    </row>
    <row r="728" spans="7:11" x14ac:dyDescent="0.3">
      <c r="G728"/>
      <c r="J728" t="s">
        <v>37177</v>
      </c>
      <c r="K728">
        <v>727</v>
      </c>
    </row>
    <row r="729" spans="7:11" x14ac:dyDescent="0.3">
      <c r="G729"/>
      <c r="J729" t="s">
        <v>37178</v>
      </c>
      <c r="K729">
        <v>728</v>
      </c>
    </row>
    <row r="730" spans="7:11" x14ac:dyDescent="0.3">
      <c r="G730"/>
      <c r="J730" t="s">
        <v>37179</v>
      </c>
      <c r="K730">
        <v>729</v>
      </c>
    </row>
    <row r="731" spans="7:11" x14ac:dyDescent="0.3">
      <c r="G731"/>
      <c r="J731" t="s">
        <v>37180</v>
      </c>
      <c r="K731">
        <v>730</v>
      </c>
    </row>
    <row r="732" spans="7:11" x14ac:dyDescent="0.3">
      <c r="G732"/>
      <c r="J732" t="s">
        <v>37181</v>
      </c>
      <c r="K732">
        <v>731</v>
      </c>
    </row>
    <row r="733" spans="7:11" x14ac:dyDescent="0.3">
      <c r="G733"/>
      <c r="J733" t="s">
        <v>37182</v>
      </c>
      <c r="K733">
        <v>732</v>
      </c>
    </row>
    <row r="734" spans="7:11" x14ac:dyDescent="0.3">
      <c r="G734"/>
      <c r="J734" t="s">
        <v>37183</v>
      </c>
      <c r="K734">
        <v>733</v>
      </c>
    </row>
    <row r="735" spans="7:11" x14ac:dyDescent="0.3">
      <c r="G735"/>
      <c r="J735" t="s">
        <v>37184</v>
      </c>
      <c r="K735">
        <v>734</v>
      </c>
    </row>
    <row r="736" spans="7:11" x14ac:dyDescent="0.3">
      <c r="G736"/>
      <c r="J736" t="s">
        <v>37185</v>
      </c>
      <c r="K736">
        <v>735</v>
      </c>
    </row>
    <row r="737" spans="7:11" x14ac:dyDescent="0.3">
      <c r="G737"/>
      <c r="J737" t="s">
        <v>37186</v>
      </c>
      <c r="K737">
        <v>736</v>
      </c>
    </row>
    <row r="738" spans="7:11" x14ac:dyDescent="0.3">
      <c r="G738"/>
      <c r="J738" t="s">
        <v>37187</v>
      </c>
      <c r="K738">
        <v>737</v>
      </c>
    </row>
    <row r="739" spans="7:11" x14ac:dyDescent="0.3">
      <c r="G739"/>
      <c r="J739" t="s">
        <v>37188</v>
      </c>
      <c r="K739">
        <v>738</v>
      </c>
    </row>
    <row r="740" spans="7:11" x14ac:dyDescent="0.3">
      <c r="G740"/>
      <c r="J740" t="s">
        <v>37189</v>
      </c>
      <c r="K740">
        <v>739</v>
      </c>
    </row>
    <row r="741" spans="7:11" x14ac:dyDescent="0.3">
      <c r="G741"/>
      <c r="J741" t="s">
        <v>37190</v>
      </c>
      <c r="K741">
        <v>740</v>
      </c>
    </row>
    <row r="742" spans="7:11" x14ac:dyDescent="0.3">
      <c r="G742"/>
      <c r="J742" t="s">
        <v>37191</v>
      </c>
      <c r="K742">
        <v>741</v>
      </c>
    </row>
    <row r="743" spans="7:11" x14ac:dyDescent="0.3">
      <c r="G743"/>
      <c r="J743" t="s">
        <v>37192</v>
      </c>
      <c r="K743">
        <v>742</v>
      </c>
    </row>
    <row r="744" spans="7:11" x14ac:dyDescent="0.3">
      <c r="G744"/>
      <c r="J744" t="s">
        <v>37193</v>
      </c>
      <c r="K744">
        <v>743</v>
      </c>
    </row>
    <row r="745" spans="7:11" x14ac:dyDescent="0.3">
      <c r="G745"/>
      <c r="J745" t="s">
        <v>37194</v>
      </c>
      <c r="K745">
        <v>744</v>
      </c>
    </row>
    <row r="746" spans="7:11" x14ac:dyDescent="0.3">
      <c r="G746"/>
      <c r="J746" t="s">
        <v>37195</v>
      </c>
      <c r="K746">
        <v>745</v>
      </c>
    </row>
    <row r="747" spans="7:11" x14ac:dyDescent="0.3">
      <c r="G747"/>
      <c r="J747" t="s">
        <v>37196</v>
      </c>
      <c r="K747">
        <v>746</v>
      </c>
    </row>
    <row r="748" spans="7:11" x14ac:dyDescent="0.3">
      <c r="G748"/>
      <c r="J748" t="s">
        <v>37197</v>
      </c>
      <c r="K748">
        <v>747</v>
      </c>
    </row>
    <row r="749" spans="7:11" x14ac:dyDescent="0.3">
      <c r="G749"/>
      <c r="J749" t="s">
        <v>37198</v>
      </c>
      <c r="K749">
        <v>748</v>
      </c>
    </row>
    <row r="750" spans="7:11" x14ac:dyDescent="0.3">
      <c r="G750"/>
      <c r="J750" t="s">
        <v>37199</v>
      </c>
      <c r="K750">
        <v>749</v>
      </c>
    </row>
    <row r="751" spans="7:11" x14ac:dyDescent="0.3">
      <c r="G751"/>
      <c r="J751" t="s">
        <v>37200</v>
      </c>
      <c r="K751">
        <v>750</v>
      </c>
    </row>
    <row r="752" spans="7:11" x14ac:dyDescent="0.3">
      <c r="G752"/>
      <c r="J752" t="s">
        <v>37201</v>
      </c>
      <c r="K752">
        <v>751</v>
      </c>
    </row>
    <row r="753" spans="7:11" x14ac:dyDescent="0.3">
      <c r="G753"/>
      <c r="J753" t="s">
        <v>37202</v>
      </c>
      <c r="K753">
        <v>752</v>
      </c>
    </row>
    <row r="754" spans="7:11" x14ac:dyDescent="0.3">
      <c r="G754"/>
      <c r="J754" t="s">
        <v>37203</v>
      </c>
      <c r="K754">
        <v>753</v>
      </c>
    </row>
    <row r="755" spans="7:11" x14ac:dyDescent="0.3">
      <c r="G755"/>
      <c r="J755" t="s">
        <v>37204</v>
      </c>
      <c r="K755">
        <v>754</v>
      </c>
    </row>
    <row r="756" spans="7:11" x14ac:dyDescent="0.3">
      <c r="G756"/>
      <c r="J756" t="s">
        <v>37205</v>
      </c>
      <c r="K756">
        <v>755</v>
      </c>
    </row>
    <row r="757" spans="7:11" x14ac:dyDescent="0.3">
      <c r="G757"/>
      <c r="J757" t="s">
        <v>37206</v>
      </c>
      <c r="K757">
        <v>756</v>
      </c>
    </row>
    <row r="758" spans="7:11" x14ac:dyDescent="0.3">
      <c r="G758"/>
      <c r="J758" t="s">
        <v>37207</v>
      </c>
      <c r="K758">
        <v>757</v>
      </c>
    </row>
    <row r="759" spans="7:11" x14ac:dyDescent="0.3">
      <c r="G759"/>
      <c r="J759" t="s">
        <v>37208</v>
      </c>
      <c r="K759">
        <v>758</v>
      </c>
    </row>
    <row r="760" spans="7:11" x14ac:dyDescent="0.3">
      <c r="G760"/>
      <c r="J760" t="s">
        <v>37209</v>
      </c>
      <c r="K760">
        <v>759</v>
      </c>
    </row>
    <row r="761" spans="7:11" x14ac:dyDescent="0.3">
      <c r="G761"/>
      <c r="J761" t="s">
        <v>37210</v>
      </c>
      <c r="K761">
        <v>760</v>
      </c>
    </row>
    <row r="762" spans="7:11" x14ac:dyDescent="0.3">
      <c r="G762"/>
      <c r="J762" t="s">
        <v>37211</v>
      </c>
      <c r="K762">
        <v>761</v>
      </c>
    </row>
    <row r="763" spans="7:11" x14ac:dyDescent="0.3">
      <c r="G763"/>
      <c r="J763" t="s">
        <v>37212</v>
      </c>
      <c r="K763">
        <v>762</v>
      </c>
    </row>
    <row r="764" spans="7:11" x14ac:dyDescent="0.3">
      <c r="G764"/>
      <c r="J764" t="s">
        <v>37213</v>
      </c>
      <c r="K764">
        <v>763</v>
      </c>
    </row>
    <row r="765" spans="7:11" x14ac:dyDescent="0.3">
      <c r="G765"/>
      <c r="J765" t="s">
        <v>37214</v>
      </c>
      <c r="K765">
        <v>764</v>
      </c>
    </row>
    <row r="766" spans="7:11" x14ac:dyDescent="0.3">
      <c r="G766"/>
      <c r="J766" t="s">
        <v>37215</v>
      </c>
      <c r="K766">
        <v>765</v>
      </c>
    </row>
    <row r="767" spans="7:11" x14ac:dyDescent="0.3">
      <c r="G767"/>
      <c r="J767" t="s">
        <v>37216</v>
      </c>
      <c r="K767">
        <v>766</v>
      </c>
    </row>
    <row r="768" spans="7:11" x14ac:dyDescent="0.3">
      <c r="G768"/>
      <c r="J768" t="s">
        <v>37217</v>
      </c>
      <c r="K768">
        <v>767</v>
      </c>
    </row>
    <row r="769" spans="7:11" x14ac:dyDescent="0.3">
      <c r="G769"/>
      <c r="J769" t="s">
        <v>37218</v>
      </c>
      <c r="K769">
        <v>768</v>
      </c>
    </row>
    <row r="770" spans="7:11" x14ac:dyDescent="0.3">
      <c r="G770"/>
      <c r="J770" t="s">
        <v>37219</v>
      </c>
      <c r="K770">
        <v>769</v>
      </c>
    </row>
    <row r="771" spans="7:11" x14ac:dyDescent="0.3">
      <c r="G771"/>
      <c r="J771" t="s">
        <v>37220</v>
      </c>
      <c r="K771">
        <v>770</v>
      </c>
    </row>
    <row r="772" spans="7:11" x14ac:dyDescent="0.3">
      <c r="G772"/>
      <c r="J772" t="s">
        <v>37221</v>
      </c>
      <c r="K772">
        <v>771</v>
      </c>
    </row>
    <row r="773" spans="7:11" x14ac:dyDescent="0.3">
      <c r="G773"/>
      <c r="J773" t="s">
        <v>37222</v>
      </c>
      <c r="K773">
        <v>772</v>
      </c>
    </row>
    <row r="774" spans="7:11" x14ac:dyDescent="0.3">
      <c r="G774"/>
      <c r="J774" t="s">
        <v>37223</v>
      </c>
      <c r="K774">
        <v>773</v>
      </c>
    </row>
    <row r="775" spans="7:11" x14ac:dyDescent="0.3">
      <c r="G775"/>
      <c r="J775" t="s">
        <v>37224</v>
      </c>
      <c r="K775">
        <v>774</v>
      </c>
    </row>
    <row r="776" spans="7:11" x14ac:dyDescent="0.3">
      <c r="G776"/>
      <c r="J776" t="s">
        <v>37225</v>
      </c>
      <c r="K776">
        <v>775</v>
      </c>
    </row>
    <row r="777" spans="7:11" x14ac:dyDescent="0.3">
      <c r="G777"/>
      <c r="J777" t="s">
        <v>37226</v>
      </c>
      <c r="K777">
        <v>776</v>
      </c>
    </row>
    <row r="778" spans="7:11" x14ac:dyDescent="0.3">
      <c r="G778"/>
      <c r="J778" t="s">
        <v>37227</v>
      </c>
      <c r="K778">
        <v>777</v>
      </c>
    </row>
    <row r="779" spans="7:11" x14ac:dyDescent="0.3">
      <c r="G779"/>
      <c r="J779" t="s">
        <v>37228</v>
      </c>
      <c r="K779">
        <v>778</v>
      </c>
    </row>
    <row r="780" spans="7:11" x14ac:dyDescent="0.3">
      <c r="G780"/>
      <c r="J780" t="s">
        <v>37229</v>
      </c>
      <c r="K780">
        <v>779</v>
      </c>
    </row>
    <row r="781" spans="7:11" x14ac:dyDescent="0.3">
      <c r="G781"/>
      <c r="J781" t="s">
        <v>37230</v>
      </c>
      <c r="K781">
        <v>780</v>
      </c>
    </row>
    <row r="782" spans="7:11" x14ac:dyDescent="0.3">
      <c r="G782"/>
      <c r="J782" t="s">
        <v>37231</v>
      </c>
      <c r="K782">
        <v>781</v>
      </c>
    </row>
    <row r="783" spans="7:11" x14ac:dyDescent="0.3">
      <c r="G783"/>
      <c r="J783" t="s">
        <v>37232</v>
      </c>
      <c r="K783">
        <v>782</v>
      </c>
    </row>
    <row r="784" spans="7:11" x14ac:dyDescent="0.3">
      <c r="G784"/>
      <c r="J784" t="s">
        <v>37233</v>
      </c>
      <c r="K784">
        <v>783</v>
      </c>
    </row>
    <row r="785" spans="7:11" x14ac:dyDescent="0.3">
      <c r="G785"/>
      <c r="J785" t="s">
        <v>37234</v>
      </c>
      <c r="K785">
        <v>784</v>
      </c>
    </row>
    <row r="786" spans="7:11" x14ac:dyDescent="0.3">
      <c r="G786"/>
      <c r="J786" t="s">
        <v>37235</v>
      </c>
      <c r="K786">
        <v>785</v>
      </c>
    </row>
    <row r="787" spans="7:11" x14ac:dyDescent="0.3">
      <c r="G787"/>
      <c r="J787" t="s">
        <v>37236</v>
      </c>
      <c r="K787">
        <v>786</v>
      </c>
    </row>
    <row r="788" spans="7:11" x14ac:dyDescent="0.3">
      <c r="G788"/>
      <c r="J788" t="s">
        <v>37237</v>
      </c>
      <c r="K788">
        <v>787</v>
      </c>
    </row>
    <row r="789" spans="7:11" x14ac:dyDescent="0.3">
      <c r="G789"/>
      <c r="J789" t="s">
        <v>37238</v>
      </c>
      <c r="K789">
        <v>788</v>
      </c>
    </row>
    <row r="790" spans="7:11" x14ac:dyDescent="0.3">
      <c r="G790"/>
      <c r="J790" t="s">
        <v>37239</v>
      </c>
      <c r="K790">
        <v>789</v>
      </c>
    </row>
    <row r="791" spans="7:11" x14ac:dyDescent="0.3">
      <c r="G791"/>
      <c r="J791" t="s">
        <v>37240</v>
      </c>
      <c r="K791">
        <v>790</v>
      </c>
    </row>
    <row r="792" spans="7:11" x14ac:dyDescent="0.3">
      <c r="G792"/>
      <c r="J792" t="s">
        <v>37241</v>
      </c>
      <c r="K792">
        <v>791</v>
      </c>
    </row>
    <row r="793" spans="7:11" x14ac:dyDescent="0.3">
      <c r="G793"/>
      <c r="J793" t="s">
        <v>37242</v>
      </c>
      <c r="K793">
        <v>792</v>
      </c>
    </row>
    <row r="794" spans="7:11" x14ac:dyDescent="0.3">
      <c r="G794"/>
      <c r="J794" t="s">
        <v>37243</v>
      </c>
      <c r="K794">
        <v>793</v>
      </c>
    </row>
    <row r="795" spans="7:11" x14ac:dyDescent="0.3">
      <c r="G795"/>
      <c r="J795" t="s">
        <v>37244</v>
      </c>
      <c r="K795">
        <v>794</v>
      </c>
    </row>
    <row r="796" spans="7:11" x14ac:dyDescent="0.3">
      <c r="G796"/>
      <c r="J796" t="s">
        <v>37245</v>
      </c>
      <c r="K796">
        <v>795</v>
      </c>
    </row>
    <row r="797" spans="7:11" x14ac:dyDescent="0.3">
      <c r="G797"/>
      <c r="J797" t="s">
        <v>37246</v>
      </c>
      <c r="K797">
        <v>796</v>
      </c>
    </row>
    <row r="798" spans="7:11" x14ac:dyDescent="0.3">
      <c r="G798"/>
      <c r="J798" t="s">
        <v>37247</v>
      </c>
      <c r="K798">
        <v>797</v>
      </c>
    </row>
    <row r="799" spans="7:11" x14ac:dyDescent="0.3">
      <c r="G799"/>
      <c r="J799" t="s">
        <v>37248</v>
      </c>
      <c r="K799">
        <v>798</v>
      </c>
    </row>
    <row r="800" spans="7:11" x14ac:dyDescent="0.3">
      <c r="G800"/>
      <c r="J800" t="s">
        <v>37249</v>
      </c>
      <c r="K800">
        <v>799</v>
      </c>
    </row>
    <row r="801" spans="7:11" x14ac:dyDescent="0.3">
      <c r="G801"/>
      <c r="J801" t="s">
        <v>37250</v>
      </c>
      <c r="K801">
        <v>800</v>
      </c>
    </row>
    <row r="802" spans="7:11" x14ac:dyDescent="0.3">
      <c r="G802"/>
      <c r="J802" t="s">
        <v>37251</v>
      </c>
      <c r="K802">
        <v>801</v>
      </c>
    </row>
    <row r="803" spans="7:11" x14ac:dyDescent="0.3">
      <c r="G803"/>
      <c r="J803" t="s">
        <v>37252</v>
      </c>
      <c r="K803">
        <v>802</v>
      </c>
    </row>
    <row r="804" spans="7:11" x14ac:dyDescent="0.3">
      <c r="G804"/>
      <c r="J804" t="s">
        <v>37253</v>
      </c>
      <c r="K804">
        <v>803</v>
      </c>
    </row>
    <row r="805" spans="7:11" x14ac:dyDescent="0.3">
      <c r="G805"/>
      <c r="J805" t="s">
        <v>37254</v>
      </c>
      <c r="K805">
        <v>804</v>
      </c>
    </row>
    <row r="806" spans="7:11" x14ac:dyDescent="0.3">
      <c r="G806"/>
      <c r="J806" t="s">
        <v>37255</v>
      </c>
      <c r="K806">
        <v>805</v>
      </c>
    </row>
    <row r="807" spans="7:11" x14ac:dyDescent="0.3">
      <c r="G807"/>
      <c r="J807" t="s">
        <v>37256</v>
      </c>
      <c r="K807">
        <v>806</v>
      </c>
    </row>
    <row r="808" spans="7:11" x14ac:dyDescent="0.3">
      <c r="G808"/>
      <c r="J808" t="s">
        <v>37257</v>
      </c>
      <c r="K808">
        <v>807</v>
      </c>
    </row>
    <row r="809" spans="7:11" x14ac:dyDescent="0.3">
      <c r="G809"/>
      <c r="J809" t="s">
        <v>37258</v>
      </c>
      <c r="K809">
        <v>808</v>
      </c>
    </row>
    <row r="810" spans="7:11" x14ac:dyDescent="0.3">
      <c r="G810"/>
      <c r="J810" t="s">
        <v>37259</v>
      </c>
      <c r="K810">
        <v>809</v>
      </c>
    </row>
    <row r="811" spans="7:11" x14ac:dyDescent="0.3">
      <c r="G811"/>
      <c r="J811" t="s">
        <v>37260</v>
      </c>
      <c r="K811">
        <v>810</v>
      </c>
    </row>
    <row r="812" spans="7:11" x14ac:dyDescent="0.3">
      <c r="G812"/>
      <c r="J812" t="s">
        <v>37261</v>
      </c>
      <c r="K812">
        <v>811</v>
      </c>
    </row>
    <row r="813" spans="7:11" x14ac:dyDescent="0.3">
      <c r="G813"/>
      <c r="J813" t="s">
        <v>37262</v>
      </c>
      <c r="K813">
        <v>812</v>
      </c>
    </row>
    <row r="814" spans="7:11" x14ac:dyDescent="0.3">
      <c r="G814"/>
      <c r="J814" t="s">
        <v>37263</v>
      </c>
      <c r="K814">
        <v>813</v>
      </c>
    </row>
    <row r="815" spans="7:11" x14ac:dyDescent="0.3">
      <c r="G815"/>
      <c r="J815" t="s">
        <v>37264</v>
      </c>
      <c r="K815">
        <v>814</v>
      </c>
    </row>
    <row r="816" spans="7:11" x14ac:dyDescent="0.3">
      <c r="G816"/>
      <c r="J816" t="s">
        <v>37265</v>
      </c>
      <c r="K816">
        <v>815</v>
      </c>
    </row>
    <row r="817" spans="7:11" x14ac:dyDescent="0.3">
      <c r="G817"/>
      <c r="J817" t="s">
        <v>37266</v>
      </c>
      <c r="K817">
        <v>816</v>
      </c>
    </row>
    <row r="818" spans="7:11" x14ac:dyDescent="0.3">
      <c r="G818"/>
      <c r="J818" t="s">
        <v>37267</v>
      </c>
      <c r="K818">
        <v>818</v>
      </c>
    </row>
    <row r="819" spans="7:11" x14ac:dyDescent="0.3">
      <c r="G819"/>
      <c r="J819" t="s">
        <v>37268</v>
      </c>
      <c r="K819">
        <v>819</v>
      </c>
    </row>
    <row r="820" spans="7:11" x14ac:dyDescent="0.3">
      <c r="G820"/>
      <c r="J820" t="s">
        <v>37269</v>
      </c>
      <c r="K820">
        <v>817</v>
      </c>
    </row>
    <row r="821" spans="7:11" x14ac:dyDescent="0.3">
      <c r="G821"/>
      <c r="J821" t="s">
        <v>37270</v>
      </c>
      <c r="K821">
        <v>820</v>
      </c>
    </row>
    <row r="822" spans="7:11" x14ac:dyDescent="0.3">
      <c r="G822"/>
      <c r="J822" t="s">
        <v>37271</v>
      </c>
      <c r="K822">
        <v>821</v>
      </c>
    </row>
    <row r="823" spans="7:11" x14ac:dyDescent="0.3">
      <c r="G823"/>
      <c r="J823" t="s">
        <v>37272</v>
      </c>
      <c r="K823">
        <v>822</v>
      </c>
    </row>
    <row r="824" spans="7:11" x14ac:dyDescent="0.3">
      <c r="G824"/>
      <c r="J824" t="s">
        <v>37273</v>
      </c>
      <c r="K824">
        <v>823</v>
      </c>
    </row>
    <row r="825" spans="7:11" x14ac:dyDescent="0.3">
      <c r="G825"/>
      <c r="J825" t="s">
        <v>37274</v>
      </c>
      <c r="K825">
        <v>824</v>
      </c>
    </row>
    <row r="826" spans="7:11" x14ac:dyDescent="0.3">
      <c r="G826"/>
      <c r="J826" t="s">
        <v>37275</v>
      </c>
      <c r="K826">
        <v>825</v>
      </c>
    </row>
    <row r="827" spans="7:11" x14ac:dyDescent="0.3">
      <c r="G827"/>
      <c r="J827" t="s">
        <v>37276</v>
      </c>
      <c r="K827">
        <v>826</v>
      </c>
    </row>
    <row r="828" spans="7:11" x14ac:dyDescent="0.3">
      <c r="G828"/>
      <c r="J828" t="s">
        <v>37277</v>
      </c>
      <c r="K828">
        <v>827</v>
      </c>
    </row>
    <row r="829" spans="7:11" x14ac:dyDescent="0.3">
      <c r="G829"/>
      <c r="J829" t="s">
        <v>37278</v>
      </c>
      <c r="K829">
        <v>828</v>
      </c>
    </row>
    <row r="830" spans="7:11" x14ac:dyDescent="0.3">
      <c r="G830"/>
      <c r="J830" t="s">
        <v>37279</v>
      </c>
      <c r="K830">
        <v>829</v>
      </c>
    </row>
    <row r="831" spans="7:11" x14ac:dyDescent="0.3">
      <c r="G831"/>
      <c r="J831" t="s">
        <v>37280</v>
      </c>
      <c r="K831">
        <v>830</v>
      </c>
    </row>
    <row r="832" spans="7:11" x14ac:dyDescent="0.3">
      <c r="G832"/>
      <c r="J832" t="s">
        <v>37281</v>
      </c>
      <c r="K832">
        <v>831</v>
      </c>
    </row>
    <row r="833" spans="7:11" x14ac:dyDescent="0.3">
      <c r="G833"/>
      <c r="J833" t="s">
        <v>37282</v>
      </c>
      <c r="K833">
        <v>832</v>
      </c>
    </row>
    <row r="834" spans="7:11" x14ac:dyDescent="0.3">
      <c r="G834"/>
      <c r="J834" t="s">
        <v>37283</v>
      </c>
      <c r="K834">
        <v>836</v>
      </c>
    </row>
    <row r="835" spans="7:11" x14ac:dyDescent="0.3">
      <c r="G835"/>
      <c r="J835" t="s">
        <v>37284</v>
      </c>
      <c r="K835">
        <v>837</v>
      </c>
    </row>
    <row r="836" spans="7:11" x14ac:dyDescent="0.3">
      <c r="G836"/>
      <c r="J836" t="s">
        <v>37285</v>
      </c>
      <c r="K836">
        <v>838</v>
      </c>
    </row>
    <row r="837" spans="7:11" x14ac:dyDescent="0.3">
      <c r="G837"/>
      <c r="J837" t="s">
        <v>37286</v>
      </c>
      <c r="K837">
        <v>839</v>
      </c>
    </row>
    <row r="838" spans="7:11" x14ac:dyDescent="0.3">
      <c r="G838"/>
      <c r="J838" t="s">
        <v>37287</v>
      </c>
      <c r="K838">
        <v>840</v>
      </c>
    </row>
    <row r="839" spans="7:11" x14ac:dyDescent="0.3">
      <c r="G839"/>
      <c r="J839" t="s">
        <v>37288</v>
      </c>
      <c r="K839">
        <v>841</v>
      </c>
    </row>
    <row r="840" spans="7:11" x14ac:dyDescent="0.3">
      <c r="G840"/>
      <c r="J840" t="s">
        <v>37289</v>
      </c>
      <c r="K840">
        <v>842</v>
      </c>
    </row>
    <row r="841" spans="7:11" x14ac:dyDescent="0.3">
      <c r="G841"/>
      <c r="J841" t="s">
        <v>37290</v>
      </c>
      <c r="K841">
        <v>843</v>
      </c>
    </row>
    <row r="842" spans="7:11" x14ac:dyDescent="0.3">
      <c r="G842"/>
      <c r="J842" t="s">
        <v>37291</v>
      </c>
      <c r="K842">
        <v>844</v>
      </c>
    </row>
    <row r="843" spans="7:11" x14ac:dyDescent="0.3">
      <c r="G843"/>
      <c r="J843" t="s">
        <v>37292</v>
      </c>
      <c r="K843">
        <v>845</v>
      </c>
    </row>
    <row r="844" spans="7:11" x14ac:dyDescent="0.3">
      <c r="G844"/>
      <c r="J844" t="s">
        <v>37293</v>
      </c>
      <c r="K844">
        <v>846</v>
      </c>
    </row>
    <row r="845" spans="7:11" x14ac:dyDescent="0.3">
      <c r="G845"/>
      <c r="J845" t="s">
        <v>37294</v>
      </c>
      <c r="K845">
        <v>847</v>
      </c>
    </row>
    <row r="846" spans="7:11" x14ac:dyDescent="0.3">
      <c r="G846"/>
      <c r="J846" t="s">
        <v>37295</v>
      </c>
      <c r="K846">
        <v>848</v>
      </c>
    </row>
    <row r="847" spans="7:11" x14ac:dyDescent="0.3">
      <c r="G847"/>
      <c r="J847" t="s">
        <v>37296</v>
      </c>
      <c r="K847">
        <v>849</v>
      </c>
    </row>
    <row r="848" spans="7:11" x14ac:dyDescent="0.3">
      <c r="G848"/>
      <c r="J848" t="s">
        <v>37297</v>
      </c>
      <c r="K848">
        <v>850</v>
      </c>
    </row>
    <row r="849" spans="7:11" x14ac:dyDescent="0.3">
      <c r="G849"/>
      <c r="J849" t="s">
        <v>37298</v>
      </c>
      <c r="K849">
        <v>851</v>
      </c>
    </row>
    <row r="850" spans="7:11" x14ac:dyDescent="0.3">
      <c r="G850"/>
      <c r="J850" t="s">
        <v>37299</v>
      </c>
      <c r="K850">
        <v>852</v>
      </c>
    </row>
    <row r="851" spans="7:11" x14ac:dyDescent="0.3">
      <c r="G851"/>
      <c r="J851" t="s">
        <v>37300</v>
      </c>
      <c r="K851">
        <v>853</v>
      </c>
    </row>
    <row r="852" spans="7:11" x14ac:dyDescent="0.3">
      <c r="G852"/>
      <c r="J852" t="s">
        <v>37301</v>
      </c>
      <c r="K852">
        <v>854</v>
      </c>
    </row>
    <row r="853" spans="7:11" x14ac:dyDescent="0.3">
      <c r="G853"/>
      <c r="J853" t="s">
        <v>37302</v>
      </c>
      <c r="K853">
        <v>855</v>
      </c>
    </row>
    <row r="854" spans="7:11" x14ac:dyDescent="0.3">
      <c r="G854"/>
      <c r="J854" t="s">
        <v>37303</v>
      </c>
      <c r="K854">
        <v>856</v>
      </c>
    </row>
    <row r="855" spans="7:11" x14ac:dyDescent="0.3">
      <c r="G855"/>
      <c r="J855" t="s">
        <v>37304</v>
      </c>
      <c r="K855">
        <v>857</v>
      </c>
    </row>
    <row r="856" spans="7:11" x14ac:dyDescent="0.3">
      <c r="G856"/>
      <c r="J856" t="s">
        <v>37305</v>
      </c>
      <c r="K856">
        <v>858</v>
      </c>
    </row>
    <row r="857" spans="7:11" x14ac:dyDescent="0.3">
      <c r="G857"/>
      <c r="J857" t="s">
        <v>37306</v>
      </c>
      <c r="K857">
        <v>859</v>
      </c>
    </row>
    <row r="858" spans="7:11" x14ac:dyDescent="0.3">
      <c r="G858"/>
      <c r="J858" t="s">
        <v>37307</v>
      </c>
      <c r="K858">
        <v>860</v>
      </c>
    </row>
    <row r="859" spans="7:11" x14ac:dyDescent="0.3">
      <c r="G859"/>
      <c r="J859" t="s">
        <v>37308</v>
      </c>
      <c r="K859">
        <v>861</v>
      </c>
    </row>
    <row r="860" spans="7:11" x14ac:dyDescent="0.3">
      <c r="G860"/>
      <c r="J860" t="s">
        <v>37309</v>
      </c>
      <c r="K860">
        <v>862</v>
      </c>
    </row>
    <row r="861" spans="7:11" x14ac:dyDescent="0.3">
      <c r="G861"/>
      <c r="J861" t="s">
        <v>37310</v>
      </c>
      <c r="K861">
        <v>863</v>
      </c>
    </row>
    <row r="862" spans="7:11" x14ac:dyDescent="0.3">
      <c r="G862"/>
      <c r="J862" t="s">
        <v>37311</v>
      </c>
      <c r="K862">
        <v>864</v>
      </c>
    </row>
    <row r="863" spans="7:11" x14ac:dyDescent="0.3">
      <c r="G863"/>
      <c r="J863" t="s">
        <v>37312</v>
      </c>
      <c r="K863">
        <v>865</v>
      </c>
    </row>
    <row r="864" spans="7:11" x14ac:dyDescent="0.3">
      <c r="G864"/>
      <c r="J864" t="s">
        <v>37313</v>
      </c>
      <c r="K864">
        <v>866</v>
      </c>
    </row>
    <row r="865" spans="7:11" x14ac:dyDescent="0.3">
      <c r="G865"/>
      <c r="J865" t="s">
        <v>37314</v>
      </c>
      <c r="K865">
        <v>867</v>
      </c>
    </row>
    <row r="866" spans="7:11" x14ac:dyDescent="0.3">
      <c r="G866"/>
      <c r="J866" t="s">
        <v>37315</v>
      </c>
      <c r="K866">
        <v>868</v>
      </c>
    </row>
    <row r="867" spans="7:11" x14ac:dyDescent="0.3">
      <c r="G867"/>
      <c r="J867" t="s">
        <v>37316</v>
      </c>
      <c r="K867">
        <v>869</v>
      </c>
    </row>
    <row r="868" spans="7:11" x14ac:dyDescent="0.3">
      <c r="G868"/>
      <c r="J868" t="s">
        <v>37317</v>
      </c>
      <c r="K868">
        <v>870</v>
      </c>
    </row>
    <row r="869" spans="7:11" x14ac:dyDescent="0.3">
      <c r="G869"/>
      <c r="J869" t="s">
        <v>37318</v>
      </c>
      <c r="K869">
        <v>871</v>
      </c>
    </row>
    <row r="870" spans="7:11" x14ac:dyDescent="0.3">
      <c r="G870"/>
      <c r="J870" t="s">
        <v>37319</v>
      </c>
      <c r="K870">
        <v>872</v>
      </c>
    </row>
    <row r="871" spans="7:11" x14ac:dyDescent="0.3">
      <c r="G871"/>
      <c r="J871" t="s">
        <v>37320</v>
      </c>
      <c r="K871">
        <v>873</v>
      </c>
    </row>
    <row r="872" spans="7:11" x14ac:dyDescent="0.3">
      <c r="G872"/>
      <c r="J872" t="s">
        <v>37321</v>
      </c>
      <c r="K872">
        <v>874</v>
      </c>
    </row>
    <row r="873" spans="7:11" x14ac:dyDescent="0.3">
      <c r="G873"/>
      <c r="J873" t="s">
        <v>37322</v>
      </c>
      <c r="K873">
        <v>876</v>
      </c>
    </row>
    <row r="874" spans="7:11" x14ac:dyDescent="0.3">
      <c r="G874"/>
      <c r="J874" t="s">
        <v>37323</v>
      </c>
      <c r="K874">
        <v>877</v>
      </c>
    </row>
    <row r="875" spans="7:11" x14ac:dyDescent="0.3">
      <c r="G875"/>
      <c r="J875" t="s">
        <v>37324</v>
      </c>
      <c r="K875">
        <v>878</v>
      </c>
    </row>
    <row r="876" spans="7:11" x14ac:dyDescent="0.3">
      <c r="G876"/>
      <c r="J876" t="s">
        <v>37325</v>
      </c>
      <c r="K876">
        <v>879</v>
      </c>
    </row>
    <row r="877" spans="7:11" x14ac:dyDescent="0.3">
      <c r="G877"/>
      <c r="J877" t="s">
        <v>37326</v>
      </c>
      <c r="K877">
        <v>880</v>
      </c>
    </row>
    <row r="878" spans="7:11" x14ac:dyDescent="0.3">
      <c r="G878"/>
      <c r="J878" t="s">
        <v>37327</v>
      </c>
      <c r="K878">
        <v>881</v>
      </c>
    </row>
    <row r="879" spans="7:11" x14ac:dyDescent="0.3">
      <c r="G879"/>
      <c r="J879" t="s">
        <v>37328</v>
      </c>
      <c r="K879">
        <v>882</v>
      </c>
    </row>
    <row r="880" spans="7:11" x14ac:dyDescent="0.3">
      <c r="G880"/>
      <c r="J880" t="s">
        <v>37329</v>
      </c>
      <c r="K880">
        <v>883</v>
      </c>
    </row>
    <row r="881" spans="7:11" x14ac:dyDescent="0.3">
      <c r="G881"/>
      <c r="J881" t="s">
        <v>37330</v>
      </c>
      <c r="K881">
        <v>884</v>
      </c>
    </row>
    <row r="882" spans="7:11" x14ac:dyDescent="0.3">
      <c r="G882"/>
      <c r="J882" t="s">
        <v>37331</v>
      </c>
      <c r="K882">
        <v>885</v>
      </c>
    </row>
    <row r="883" spans="7:11" x14ac:dyDescent="0.3">
      <c r="G883"/>
      <c r="J883" t="s">
        <v>37332</v>
      </c>
      <c r="K883">
        <v>886</v>
      </c>
    </row>
    <row r="884" spans="7:11" x14ac:dyDescent="0.3">
      <c r="G884"/>
      <c r="J884" t="s">
        <v>37333</v>
      </c>
      <c r="K884">
        <v>887</v>
      </c>
    </row>
    <row r="885" spans="7:11" x14ac:dyDescent="0.3">
      <c r="G885"/>
      <c r="J885" t="s">
        <v>37334</v>
      </c>
      <c r="K885">
        <v>888</v>
      </c>
    </row>
    <row r="886" spans="7:11" x14ac:dyDescent="0.3">
      <c r="G886"/>
      <c r="J886" t="s">
        <v>37335</v>
      </c>
      <c r="K886">
        <v>889</v>
      </c>
    </row>
    <row r="887" spans="7:11" x14ac:dyDescent="0.3">
      <c r="G887"/>
      <c r="J887" t="s">
        <v>37336</v>
      </c>
      <c r="K887">
        <v>890</v>
      </c>
    </row>
    <row r="888" spans="7:11" x14ac:dyDescent="0.3">
      <c r="G888"/>
      <c r="J888" t="s">
        <v>37337</v>
      </c>
      <c r="K888">
        <v>891</v>
      </c>
    </row>
    <row r="889" spans="7:11" x14ac:dyDescent="0.3">
      <c r="G889"/>
      <c r="J889" t="s">
        <v>37338</v>
      </c>
      <c r="K889">
        <v>892</v>
      </c>
    </row>
    <row r="890" spans="7:11" x14ac:dyDescent="0.3">
      <c r="G890"/>
      <c r="J890" t="s">
        <v>37339</v>
      </c>
      <c r="K890">
        <v>875</v>
      </c>
    </row>
    <row r="891" spans="7:11" x14ac:dyDescent="0.3">
      <c r="G891"/>
      <c r="J891" t="s">
        <v>37340</v>
      </c>
      <c r="K891">
        <v>893</v>
      </c>
    </row>
    <row r="892" spans="7:11" x14ac:dyDescent="0.3">
      <c r="G892"/>
      <c r="J892" t="s">
        <v>37341</v>
      </c>
      <c r="K892">
        <v>894</v>
      </c>
    </row>
    <row r="893" spans="7:11" x14ac:dyDescent="0.3">
      <c r="G893"/>
      <c r="J893" t="s">
        <v>37342</v>
      </c>
      <c r="K893">
        <v>895</v>
      </c>
    </row>
    <row r="894" spans="7:11" x14ac:dyDescent="0.3">
      <c r="G894"/>
      <c r="J894" t="s">
        <v>37343</v>
      </c>
      <c r="K894">
        <v>896</v>
      </c>
    </row>
    <row r="895" spans="7:11" x14ac:dyDescent="0.3">
      <c r="G895"/>
      <c r="J895" t="s">
        <v>37344</v>
      </c>
      <c r="K895">
        <v>897</v>
      </c>
    </row>
    <row r="896" spans="7:11" x14ac:dyDescent="0.3">
      <c r="G896"/>
      <c r="J896" t="s">
        <v>37345</v>
      </c>
      <c r="K896">
        <v>898</v>
      </c>
    </row>
    <row r="897" spans="7:11" x14ac:dyDescent="0.3">
      <c r="G897"/>
      <c r="J897" t="s">
        <v>37346</v>
      </c>
      <c r="K897">
        <v>899</v>
      </c>
    </row>
    <row r="898" spans="7:11" x14ac:dyDescent="0.3">
      <c r="G898"/>
      <c r="J898" t="s">
        <v>37347</v>
      </c>
      <c r="K898">
        <v>900</v>
      </c>
    </row>
    <row r="899" spans="7:11" x14ac:dyDescent="0.3">
      <c r="G899"/>
      <c r="J899" t="s">
        <v>37348</v>
      </c>
      <c r="K899">
        <v>901</v>
      </c>
    </row>
    <row r="900" spans="7:11" x14ac:dyDescent="0.3">
      <c r="G900"/>
      <c r="J900" t="s">
        <v>37349</v>
      </c>
      <c r="K900">
        <v>902</v>
      </c>
    </row>
    <row r="901" spans="7:11" x14ac:dyDescent="0.3">
      <c r="G901"/>
      <c r="J901" t="s">
        <v>37350</v>
      </c>
      <c r="K901">
        <v>903</v>
      </c>
    </row>
    <row r="902" spans="7:11" x14ac:dyDescent="0.3">
      <c r="G902"/>
      <c r="J902" t="s">
        <v>37351</v>
      </c>
      <c r="K902">
        <v>904</v>
      </c>
    </row>
    <row r="903" spans="7:11" x14ac:dyDescent="0.3">
      <c r="G903"/>
      <c r="J903" t="s">
        <v>37352</v>
      </c>
      <c r="K903">
        <v>905</v>
      </c>
    </row>
    <row r="904" spans="7:11" x14ac:dyDescent="0.3">
      <c r="G904"/>
      <c r="J904" t="s">
        <v>37353</v>
      </c>
      <c r="K904">
        <v>906</v>
      </c>
    </row>
    <row r="905" spans="7:11" x14ac:dyDescent="0.3">
      <c r="G905"/>
      <c r="J905" t="s">
        <v>37354</v>
      </c>
      <c r="K905">
        <v>907</v>
      </c>
    </row>
    <row r="906" spans="7:11" x14ac:dyDescent="0.3">
      <c r="G906"/>
      <c r="J906" t="s">
        <v>37355</v>
      </c>
      <c r="K906">
        <v>908</v>
      </c>
    </row>
    <row r="907" spans="7:11" x14ac:dyDescent="0.3">
      <c r="G907"/>
      <c r="J907" t="s">
        <v>37356</v>
      </c>
      <c r="K907">
        <v>909</v>
      </c>
    </row>
    <row r="908" spans="7:11" x14ac:dyDescent="0.3">
      <c r="G908"/>
      <c r="J908" t="s">
        <v>37357</v>
      </c>
      <c r="K908">
        <v>910</v>
      </c>
    </row>
    <row r="909" spans="7:11" x14ac:dyDescent="0.3">
      <c r="G909"/>
      <c r="J909" t="s">
        <v>37358</v>
      </c>
      <c r="K909">
        <v>911</v>
      </c>
    </row>
    <row r="910" spans="7:11" x14ac:dyDescent="0.3">
      <c r="G910"/>
      <c r="J910" t="s">
        <v>37359</v>
      </c>
      <c r="K910">
        <v>912</v>
      </c>
    </row>
    <row r="911" spans="7:11" x14ac:dyDescent="0.3">
      <c r="G911"/>
      <c r="J911" t="s">
        <v>37360</v>
      </c>
      <c r="K911">
        <v>913</v>
      </c>
    </row>
    <row r="912" spans="7:11" x14ac:dyDescent="0.3">
      <c r="G912"/>
      <c r="J912" t="s">
        <v>37361</v>
      </c>
      <c r="K912">
        <v>914</v>
      </c>
    </row>
    <row r="913" spans="7:11" x14ac:dyDescent="0.3">
      <c r="G913"/>
      <c r="J913" t="s">
        <v>37362</v>
      </c>
      <c r="K913">
        <v>915</v>
      </c>
    </row>
    <row r="914" spans="7:11" x14ac:dyDescent="0.3">
      <c r="G914"/>
      <c r="J914" t="s">
        <v>37363</v>
      </c>
      <c r="K914">
        <v>916</v>
      </c>
    </row>
    <row r="915" spans="7:11" x14ac:dyDescent="0.3">
      <c r="G915"/>
      <c r="J915" t="s">
        <v>37364</v>
      </c>
      <c r="K915">
        <v>917</v>
      </c>
    </row>
    <row r="916" spans="7:11" x14ac:dyDescent="0.3">
      <c r="G916"/>
      <c r="J916" t="s">
        <v>37365</v>
      </c>
      <c r="K916">
        <v>918</v>
      </c>
    </row>
    <row r="917" spans="7:11" x14ac:dyDescent="0.3">
      <c r="G917"/>
      <c r="J917" t="s">
        <v>37366</v>
      </c>
      <c r="K917">
        <v>919</v>
      </c>
    </row>
    <row r="918" spans="7:11" x14ac:dyDescent="0.3">
      <c r="G918"/>
      <c r="J918" t="s">
        <v>37367</v>
      </c>
      <c r="K918">
        <v>920</v>
      </c>
    </row>
    <row r="919" spans="7:11" x14ac:dyDescent="0.3">
      <c r="G919"/>
      <c r="J919" t="s">
        <v>37368</v>
      </c>
      <c r="K919">
        <v>921</v>
      </c>
    </row>
    <row r="920" spans="7:11" x14ac:dyDescent="0.3">
      <c r="G920"/>
      <c r="J920" t="s">
        <v>37369</v>
      </c>
      <c r="K920">
        <v>922</v>
      </c>
    </row>
    <row r="921" spans="7:11" x14ac:dyDescent="0.3">
      <c r="G921"/>
      <c r="J921" t="s">
        <v>37370</v>
      </c>
      <c r="K921">
        <v>923</v>
      </c>
    </row>
    <row r="922" spans="7:11" x14ac:dyDescent="0.3">
      <c r="G922"/>
      <c r="J922" t="s">
        <v>37371</v>
      </c>
      <c r="K922">
        <v>924</v>
      </c>
    </row>
    <row r="923" spans="7:11" x14ac:dyDescent="0.3">
      <c r="G923"/>
      <c r="J923" t="s">
        <v>37372</v>
      </c>
      <c r="K923">
        <v>925</v>
      </c>
    </row>
    <row r="924" spans="7:11" x14ac:dyDescent="0.3">
      <c r="G924"/>
      <c r="J924" t="s">
        <v>37373</v>
      </c>
      <c r="K924">
        <v>926</v>
      </c>
    </row>
    <row r="925" spans="7:11" x14ac:dyDescent="0.3">
      <c r="G925"/>
      <c r="J925" t="s">
        <v>37374</v>
      </c>
      <c r="K925">
        <v>927</v>
      </c>
    </row>
    <row r="926" spans="7:11" x14ac:dyDescent="0.3">
      <c r="G926"/>
      <c r="J926" t="s">
        <v>37375</v>
      </c>
      <c r="K926">
        <v>928</v>
      </c>
    </row>
    <row r="927" spans="7:11" x14ac:dyDescent="0.3">
      <c r="G927"/>
      <c r="J927" t="s">
        <v>37376</v>
      </c>
      <c r="K927">
        <v>929</v>
      </c>
    </row>
    <row r="928" spans="7:11" x14ac:dyDescent="0.3">
      <c r="G928"/>
      <c r="J928" t="s">
        <v>37377</v>
      </c>
      <c r="K928">
        <v>930</v>
      </c>
    </row>
    <row r="929" spans="7:11" x14ac:dyDescent="0.3">
      <c r="G929"/>
      <c r="J929" t="s">
        <v>37378</v>
      </c>
      <c r="K929">
        <v>931</v>
      </c>
    </row>
    <row r="930" spans="7:11" x14ac:dyDescent="0.3">
      <c r="G930"/>
      <c r="J930" t="s">
        <v>37379</v>
      </c>
      <c r="K930">
        <v>932</v>
      </c>
    </row>
    <row r="931" spans="7:11" x14ac:dyDescent="0.3">
      <c r="G931"/>
      <c r="J931" t="s">
        <v>37380</v>
      </c>
      <c r="K931">
        <v>933</v>
      </c>
    </row>
    <row r="932" spans="7:11" x14ac:dyDescent="0.3">
      <c r="G932"/>
      <c r="J932" t="s">
        <v>37381</v>
      </c>
      <c r="K932">
        <v>934</v>
      </c>
    </row>
    <row r="933" spans="7:11" x14ac:dyDescent="0.3">
      <c r="G933"/>
      <c r="J933" t="s">
        <v>37382</v>
      </c>
      <c r="K933">
        <v>935</v>
      </c>
    </row>
    <row r="934" spans="7:11" x14ac:dyDescent="0.3">
      <c r="G934"/>
      <c r="J934" t="s">
        <v>37383</v>
      </c>
      <c r="K934">
        <v>936</v>
      </c>
    </row>
    <row r="935" spans="7:11" x14ac:dyDescent="0.3">
      <c r="G935"/>
      <c r="J935" t="s">
        <v>37384</v>
      </c>
      <c r="K935">
        <v>937</v>
      </c>
    </row>
    <row r="936" spans="7:11" x14ac:dyDescent="0.3">
      <c r="G936"/>
      <c r="J936" t="s">
        <v>37385</v>
      </c>
      <c r="K936">
        <v>938</v>
      </c>
    </row>
    <row r="937" spans="7:11" x14ac:dyDescent="0.3">
      <c r="G937"/>
      <c r="J937" t="s">
        <v>37386</v>
      </c>
      <c r="K937">
        <v>939</v>
      </c>
    </row>
    <row r="938" spans="7:11" x14ac:dyDescent="0.3">
      <c r="G938"/>
      <c r="J938" t="s">
        <v>37387</v>
      </c>
      <c r="K938">
        <v>940</v>
      </c>
    </row>
    <row r="939" spans="7:11" x14ac:dyDescent="0.3">
      <c r="G939"/>
      <c r="J939" t="s">
        <v>37388</v>
      </c>
      <c r="K939">
        <v>941</v>
      </c>
    </row>
    <row r="940" spans="7:11" x14ac:dyDescent="0.3">
      <c r="G940"/>
      <c r="J940" t="s">
        <v>37389</v>
      </c>
      <c r="K940">
        <v>942</v>
      </c>
    </row>
    <row r="941" spans="7:11" x14ac:dyDescent="0.3">
      <c r="G941"/>
      <c r="J941" t="s">
        <v>37390</v>
      </c>
      <c r="K941">
        <v>943</v>
      </c>
    </row>
    <row r="942" spans="7:11" x14ac:dyDescent="0.3">
      <c r="G942"/>
      <c r="J942" t="s">
        <v>37391</v>
      </c>
      <c r="K942">
        <v>944</v>
      </c>
    </row>
    <row r="943" spans="7:11" x14ac:dyDescent="0.3">
      <c r="G943"/>
      <c r="J943" t="s">
        <v>37392</v>
      </c>
      <c r="K943">
        <v>945</v>
      </c>
    </row>
    <row r="944" spans="7:11" x14ac:dyDescent="0.3">
      <c r="G944"/>
      <c r="J944" t="s">
        <v>37393</v>
      </c>
      <c r="K944">
        <v>946</v>
      </c>
    </row>
    <row r="945" spans="7:11" x14ac:dyDescent="0.3">
      <c r="G945"/>
      <c r="J945" t="s">
        <v>37394</v>
      </c>
      <c r="K945">
        <v>947</v>
      </c>
    </row>
    <row r="946" spans="7:11" x14ac:dyDescent="0.3">
      <c r="G946"/>
      <c r="J946" t="s">
        <v>37395</v>
      </c>
      <c r="K946">
        <v>948</v>
      </c>
    </row>
    <row r="947" spans="7:11" x14ac:dyDescent="0.3">
      <c r="G947"/>
      <c r="J947" t="s">
        <v>37396</v>
      </c>
      <c r="K947">
        <v>949</v>
      </c>
    </row>
    <row r="948" spans="7:11" x14ac:dyDescent="0.3">
      <c r="G948"/>
      <c r="J948" t="s">
        <v>37397</v>
      </c>
      <c r="K948">
        <v>950</v>
      </c>
    </row>
    <row r="949" spans="7:11" x14ac:dyDescent="0.3">
      <c r="G949"/>
      <c r="J949" t="s">
        <v>37398</v>
      </c>
      <c r="K949">
        <v>951</v>
      </c>
    </row>
    <row r="950" spans="7:11" x14ac:dyDescent="0.3">
      <c r="G950"/>
      <c r="J950" t="s">
        <v>37399</v>
      </c>
      <c r="K950">
        <v>952</v>
      </c>
    </row>
    <row r="951" spans="7:11" x14ac:dyDescent="0.3">
      <c r="G951"/>
      <c r="J951" t="s">
        <v>37400</v>
      </c>
      <c r="K951">
        <v>953</v>
      </c>
    </row>
    <row r="952" spans="7:11" x14ac:dyDescent="0.3">
      <c r="G952"/>
      <c r="J952" t="s">
        <v>37401</v>
      </c>
      <c r="K952">
        <v>954</v>
      </c>
    </row>
    <row r="953" spans="7:11" x14ac:dyDescent="0.3">
      <c r="G953"/>
      <c r="J953" t="s">
        <v>31631</v>
      </c>
      <c r="K953">
        <v>955</v>
      </c>
    </row>
    <row r="954" spans="7:11" x14ac:dyDescent="0.3">
      <c r="G954"/>
      <c r="J954" t="s">
        <v>31634</v>
      </c>
      <c r="K954">
        <v>956</v>
      </c>
    </row>
    <row r="955" spans="7:11" x14ac:dyDescent="0.3">
      <c r="G955"/>
      <c r="J955" t="s">
        <v>31637</v>
      </c>
      <c r="K955">
        <v>957</v>
      </c>
    </row>
    <row r="956" spans="7:11" x14ac:dyDescent="0.3">
      <c r="G956"/>
      <c r="J956" t="s">
        <v>31641</v>
      </c>
      <c r="K956">
        <v>958</v>
      </c>
    </row>
    <row r="957" spans="7:11" x14ac:dyDescent="0.3">
      <c r="G957"/>
      <c r="J957" t="s">
        <v>31643</v>
      </c>
      <c r="K957">
        <v>959</v>
      </c>
    </row>
    <row r="958" spans="7:11" x14ac:dyDescent="0.3">
      <c r="G958"/>
      <c r="J958" t="s">
        <v>37402</v>
      </c>
      <c r="K958">
        <v>960</v>
      </c>
    </row>
    <row r="959" spans="7:11" x14ac:dyDescent="0.3">
      <c r="G959"/>
      <c r="J959" t="s">
        <v>37403</v>
      </c>
      <c r="K959">
        <v>961</v>
      </c>
    </row>
    <row r="960" spans="7:11" x14ac:dyDescent="0.3">
      <c r="G960"/>
      <c r="J960" t="s">
        <v>37404</v>
      </c>
      <c r="K960">
        <v>962</v>
      </c>
    </row>
    <row r="961" spans="7:11" x14ac:dyDescent="0.3">
      <c r="G961"/>
      <c r="J961" t="s">
        <v>37405</v>
      </c>
      <c r="K961">
        <v>963</v>
      </c>
    </row>
    <row r="962" spans="7:11" x14ac:dyDescent="0.3">
      <c r="G962"/>
      <c r="J962" t="s">
        <v>37406</v>
      </c>
      <c r="K962">
        <v>964</v>
      </c>
    </row>
    <row r="963" spans="7:11" x14ac:dyDescent="0.3">
      <c r="G963"/>
      <c r="J963" t="s">
        <v>37407</v>
      </c>
      <c r="K963">
        <v>965</v>
      </c>
    </row>
    <row r="964" spans="7:11" x14ac:dyDescent="0.3">
      <c r="G964"/>
      <c r="J964" t="s">
        <v>37408</v>
      </c>
      <c r="K964">
        <v>966</v>
      </c>
    </row>
    <row r="965" spans="7:11" x14ac:dyDescent="0.3">
      <c r="G965"/>
      <c r="J965" t="s">
        <v>37409</v>
      </c>
      <c r="K965">
        <v>967</v>
      </c>
    </row>
    <row r="966" spans="7:11" x14ac:dyDescent="0.3">
      <c r="G966"/>
      <c r="J966" t="s">
        <v>37410</v>
      </c>
      <c r="K966">
        <v>968</v>
      </c>
    </row>
    <row r="967" spans="7:11" x14ac:dyDescent="0.3">
      <c r="G967"/>
      <c r="J967" t="s">
        <v>37411</v>
      </c>
      <c r="K967">
        <v>969</v>
      </c>
    </row>
    <row r="968" spans="7:11" x14ac:dyDescent="0.3">
      <c r="G968"/>
      <c r="J968" t="s">
        <v>37412</v>
      </c>
      <c r="K968">
        <v>970</v>
      </c>
    </row>
    <row r="969" spans="7:11" x14ac:dyDescent="0.3">
      <c r="G969"/>
      <c r="J969" t="s">
        <v>37413</v>
      </c>
      <c r="K969">
        <v>971</v>
      </c>
    </row>
    <row r="970" spans="7:11" x14ac:dyDescent="0.3">
      <c r="G970"/>
      <c r="J970" t="s">
        <v>37414</v>
      </c>
      <c r="K970">
        <v>972</v>
      </c>
    </row>
    <row r="971" spans="7:11" x14ac:dyDescent="0.3">
      <c r="G971"/>
      <c r="J971" t="s">
        <v>37415</v>
      </c>
      <c r="K971">
        <v>973</v>
      </c>
    </row>
    <row r="972" spans="7:11" x14ac:dyDescent="0.3">
      <c r="G972"/>
      <c r="J972" t="s">
        <v>37416</v>
      </c>
      <c r="K972">
        <v>974</v>
      </c>
    </row>
    <row r="973" spans="7:11" x14ac:dyDescent="0.3">
      <c r="G973"/>
      <c r="J973" t="s">
        <v>37417</v>
      </c>
      <c r="K973">
        <v>975</v>
      </c>
    </row>
    <row r="974" spans="7:11" x14ac:dyDescent="0.3">
      <c r="G974"/>
      <c r="J974" t="s">
        <v>37418</v>
      </c>
      <c r="K974">
        <v>976</v>
      </c>
    </row>
    <row r="975" spans="7:11" x14ac:dyDescent="0.3">
      <c r="G975"/>
      <c r="J975" t="s">
        <v>37419</v>
      </c>
      <c r="K975">
        <v>977</v>
      </c>
    </row>
    <row r="976" spans="7:11" x14ac:dyDescent="0.3">
      <c r="G976"/>
      <c r="J976" t="s">
        <v>37420</v>
      </c>
      <c r="K976">
        <v>978</v>
      </c>
    </row>
    <row r="977" spans="7:11" x14ac:dyDescent="0.3">
      <c r="G977"/>
      <c r="J977" t="s">
        <v>31706</v>
      </c>
      <c r="K977">
        <v>981</v>
      </c>
    </row>
    <row r="978" spans="7:11" x14ac:dyDescent="0.3">
      <c r="G978"/>
      <c r="J978" t="s">
        <v>37421</v>
      </c>
      <c r="K978">
        <v>982</v>
      </c>
    </row>
    <row r="979" spans="7:11" x14ac:dyDescent="0.3">
      <c r="G979"/>
      <c r="J979" t="s">
        <v>31714</v>
      </c>
      <c r="K979">
        <v>983</v>
      </c>
    </row>
    <row r="980" spans="7:11" x14ac:dyDescent="0.3">
      <c r="G980"/>
      <c r="J980" t="s">
        <v>37422</v>
      </c>
      <c r="K980">
        <v>984</v>
      </c>
    </row>
    <row r="981" spans="7:11" x14ac:dyDescent="0.3">
      <c r="G981"/>
      <c r="J981" t="s">
        <v>37423</v>
      </c>
      <c r="K981">
        <v>985</v>
      </c>
    </row>
    <row r="982" spans="7:11" x14ac:dyDescent="0.3">
      <c r="G982"/>
      <c r="J982" t="s">
        <v>31722</v>
      </c>
      <c r="K982">
        <v>986</v>
      </c>
    </row>
    <row r="983" spans="7:11" x14ac:dyDescent="0.3">
      <c r="G983"/>
      <c r="J983" t="s">
        <v>37424</v>
      </c>
      <c r="K983">
        <v>989</v>
      </c>
    </row>
    <row r="984" spans="7:11" x14ac:dyDescent="0.3">
      <c r="G984"/>
      <c r="J984" t="s">
        <v>32609</v>
      </c>
      <c r="K984">
        <v>987</v>
      </c>
    </row>
    <row r="985" spans="7:11" x14ac:dyDescent="0.3">
      <c r="G985"/>
      <c r="J985" t="s">
        <v>32611</v>
      </c>
      <c r="K985">
        <v>988</v>
      </c>
    </row>
    <row r="986" spans="7:11" x14ac:dyDescent="0.3">
      <c r="G986"/>
      <c r="J986" t="s">
        <v>32613</v>
      </c>
      <c r="K986">
        <v>990</v>
      </c>
    </row>
    <row r="987" spans="7:11" x14ac:dyDescent="0.3">
      <c r="G987"/>
      <c r="J987" t="s">
        <v>31730</v>
      </c>
      <c r="K987">
        <v>991</v>
      </c>
    </row>
    <row r="988" spans="7:11" x14ac:dyDescent="0.3">
      <c r="G988"/>
      <c r="J988" t="s">
        <v>37425</v>
      </c>
      <c r="K988">
        <v>992</v>
      </c>
    </row>
    <row r="989" spans="7:11" x14ac:dyDescent="0.3">
      <c r="G989"/>
      <c r="J989" t="s">
        <v>37426</v>
      </c>
      <c r="K989">
        <v>993</v>
      </c>
    </row>
    <row r="990" spans="7:11" x14ac:dyDescent="0.3">
      <c r="G990"/>
      <c r="J990" t="s">
        <v>37427</v>
      </c>
      <c r="K990">
        <v>994</v>
      </c>
    </row>
    <row r="991" spans="7:11" x14ac:dyDescent="0.3">
      <c r="G991"/>
      <c r="J991" t="s">
        <v>31734</v>
      </c>
      <c r="K991">
        <v>995</v>
      </c>
    </row>
    <row r="992" spans="7:11" x14ac:dyDescent="0.3">
      <c r="G992"/>
      <c r="J992" t="s">
        <v>37428</v>
      </c>
      <c r="K992">
        <v>996</v>
      </c>
    </row>
    <row r="993" spans="7:11" x14ac:dyDescent="0.3">
      <c r="G993"/>
      <c r="J993" t="s">
        <v>37429</v>
      </c>
      <c r="K993">
        <v>997</v>
      </c>
    </row>
    <row r="994" spans="7:11" x14ac:dyDescent="0.3">
      <c r="G994"/>
      <c r="J994" t="s">
        <v>37430</v>
      </c>
      <c r="K994">
        <v>998</v>
      </c>
    </row>
    <row r="995" spans="7:11" x14ac:dyDescent="0.3">
      <c r="G995"/>
      <c r="J995" t="s">
        <v>19037</v>
      </c>
      <c r="K995">
        <v>999</v>
      </c>
    </row>
    <row r="996" spans="7:11" x14ac:dyDescent="0.3">
      <c r="G996"/>
      <c r="J996" t="s">
        <v>19040</v>
      </c>
      <c r="K996">
        <v>1000</v>
      </c>
    </row>
    <row r="997" spans="7:11" x14ac:dyDescent="0.3">
      <c r="G997"/>
      <c r="J997" t="s">
        <v>19043</v>
      </c>
      <c r="K997">
        <v>1001</v>
      </c>
    </row>
    <row r="998" spans="7:11" x14ac:dyDescent="0.3">
      <c r="G998"/>
      <c r="J998" t="s">
        <v>37431</v>
      </c>
      <c r="K998">
        <v>1002</v>
      </c>
    </row>
    <row r="999" spans="7:11" x14ac:dyDescent="0.3">
      <c r="G999"/>
      <c r="J999" t="s">
        <v>31738</v>
      </c>
      <c r="K999">
        <v>1003</v>
      </c>
    </row>
    <row r="1000" spans="7:11" x14ac:dyDescent="0.3">
      <c r="G1000"/>
      <c r="J1000" t="s">
        <v>37432</v>
      </c>
      <c r="K1000">
        <v>1004</v>
      </c>
    </row>
    <row r="1001" spans="7:11" x14ac:dyDescent="0.3">
      <c r="G1001"/>
      <c r="J1001" t="s">
        <v>37433</v>
      </c>
      <c r="K1001">
        <v>1005</v>
      </c>
    </row>
    <row r="1002" spans="7:11" x14ac:dyDescent="0.3">
      <c r="G1002"/>
      <c r="J1002" t="s">
        <v>37434</v>
      </c>
      <c r="K1002">
        <v>1006</v>
      </c>
    </row>
    <row r="1003" spans="7:11" x14ac:dyDescent="0.3">
      <c r="G1003"/>
      <c r="J1003" t="s">
        <v>37435</v>
      </c>
      <c r="K1003">
        <v>1007</v>
      </c>
    </row>
    <row r="1004" spans="7:11" x14ac:dyDescent="0.3">
      <c r="G1004"/>
      <c r="J1004" t="s">
        <v>37436</v>
      </c>
      <c r="K1004">
        <v>1008</v>
      </c>
    </row>
    <row r="1005" spans="7:11" x14ac:dyDescent="0.3">
      <c r="G1005"/>
      <c r="J1005" t="s">
        <v>37437</v>
      </c>
      <c r="K1005">
        <v>1009</v>
      </c>
    </row>
    <row r="1006" spans="7:11" x14ac:dyDescent="0.3">
      <c r="G1006"/>
      <c r="J1006" t="s">
        <v>37438</v>
      </c>
      <c r="K1006">
        <v>1010</v>
      </c>
    </row>
    <row r="1007" spans="7:11" x14ac:dyDescent="0.3">
      <c r="G1007"/>
      <c r="J1007" t="s">
        <v>37439</v>
      </c>
      <c r="K1007">
        <v>1011</v>
      </c>
    </row>
    <row r="1008" spans="7:11" x14ac:dyDescent="0.3">
      <c r="G1008"/>
      <c r="J1008" t="s">
        <v>37440</v>
      </c>
      <c r="K1008">
        <v>1012</v>
      </c>
    </row>
    <row r="1009" spans="7:11" x14ac:dyDescent="0.3">
      <c r="G1009"/>
      <c r="J1009" t="s">
        <v>37441</v>
      </c>
      <c r="K1009">
        <v>1013</v>
      </c>
    </row>
    <row r="1010" spans="7:11" x14ac:dyDescent="0.3">
      <c r="G1010"/>
      <c r="J1010" t="s">
        <v>37442</v>
      </c>
      <c r="K1010">
        <v>1014</v>
      </c>
    </row>
    <row r="1011" spans="7:11" x14ac:dyDescent="0.3">
      <c r="G1011"/>
      <c r="J1011" t="s">
        <v>37443</v>
      </c>
      <c r="K1011">
        <v>1015</v>
      </c>
    </row>
    <row r="1012" spans="7:11" x14ac:dyDescent="0.3">
      <c r="G1012"/>
      <c r="J1012" t="s">
        <v>37444</v>
      </c>
      <c r="K1012">
        <v>1016</v>
      </c>
    </row>
    <row r="1013" spans="7:11" x14ac:dyDescent="0.3">
      <c r="G1013"/>
      <c r="J1013" t="s">
        <v>37445</v>
      </c>
      <c r="K1013">
        <v>1017</v>
      </c>
    </row>
    <row r="1014" spans="7:11" x14ac:dyDescent="0.3">
      <c r="G1014"/>
      <c r="J1014" t="s">
        <v>37446</v>
      </c>
      <c r="K1014">
        <v>1018</v>
      </c>
    </row>
    <row r="1015" spans="7:11" x14ac:dyDescent="0.3">
      <c r="G1015"/>
      <c r="J1015" t="s">
        <v>37447</v>
      </c>
      <c r="K1015">
        <v>1019</v>
      </c>
    </row>
    <row r="1016" spans="7:11" x14ac:dyDescent="0.3">
      <c r="G1016"/>
      <c r="J1016" t="s">
        <v>37448</v>
      </c>
      <c r="K1016">
        <v>1020</v>
      </c>
    </row>
    <row r="1017" spans="7:11" x14ac:dyDescent="0.3">
      <c r="G1017"/>
      <c r="J1017" t="s">
        <v>37449</v>
      </c>
      <c r="K1017">
        <v>1021</v>
      </c>
    </row>
    <row r="1018" spans="7:11" x14ac:dyDescent="0.3">
      <c r="G1018"/>
      <c r="J1018" t="s">
        <v>37450</v>
      </c>
      <c r="K1018">
        <v>1022</v>
      </c>
    </row>
    <row r="1019" spans="7:11" x14ac:dyDescent="0.3">
      <c r="G1019"/>
      <c r="J1019" t="s">
        <v>37451</v>
      </c>
      <c r="K1019">
        <v>1023</v>
      </c>
    </row>
    <row r="1020" spans="7:11" x14ac:dyDescent="0.3">
      <c r="G1020"/>
      <c r="J1020" t="s">
        <v>37452</v>
      </c>
      <c r="K1020">
        <v>1024</v>
      </c>
    </row>
    <row r="1021" spans="7:11" x14ac:dyDescent="0.3">
      <c r="G1021"/>
      <c r="J1021" t="s">
        <v>37453</v>
      </c>
      <c r="K1021">
        <v>1025</v>
      </c>
    </row>
    <row r="1022" spans="7:11" x14ac:dyDescent="0.3">
      <c r="G1022"/>
      <c r="J1022" t="s">
        <v>37454</v>
      </c>
      <c r="K1022">
        <v>1026</v>
      </c>
    </row>
    <row r="1023" spans="7:11" x14ac:dyDescent="0.3">
      <c r="G1023"/>
      <c r="J1023" t="s">
        <v>37455</v>
      </c>
      <c r="K1023">
        <v>1027</v>
      </c>
    </row>
    <row r="1024" spans="7:11" x14ac:dyDescent="0.3">
      <c r="G1024"/>
      <c r="J1024" t="s">
        <v>37456</v>
      </c>
      <c r="K1024">
        <v>1028</v>
      </c>
    </row>
    <row r="1025" spans="7:11" x14ac:dyDescent="0.3">
      <c r="G1025"/>
      <c r="J1025" t="s">
        <v>37457</v>
      </c>
      <c r="K1025">
        <v>1029</v>
      </c>
    </row>
    <row r="1026" spans="7:11" x14ac:dyDescent="0.3">
      <c r="G1026"/>
      <c r="J1026" t="s">
        <v>37458</v>
      </c>
      <c r="K1026">
        <v>1030</v>
      </c>
    </row>
    <row r="1027" spans="7:11" x14ac:dyDescent="0.3">
      <c r="G1027"/>
      <c r="J1027" t="s">
        <v>37459</v>
      </c>
      <c r="K1027">
        <v>1031</v>
      </c>
    </row>
    <row r="1028" spans="7:11" x14ac:dyDescent="0.3">
      <c r="G1028"/>
      <c r="J1028" t="s">
        <v>37460</v>
      </c>
      <c r="K1028">
        <v>1032</v>
      </c>
    </row>
    <row r="1029" spans="7:11" x14ac:dyDescent="0.3">
      <c r="G1029"/>
      <c r="J1029" t="s">
        <v>37461</v>
      </c>
      <c r="K1029">
        <v>1033</v>
      </c>
    </row>
    <row r="1030" spans="7:11" x14ac:dyDescent="0.3">
      <c r="G1030"/>
      <c r="J1030" t="s">
        <v>37462</v>
      </c>
      <c r="K1030">
        <v>1034</v>
      </c>
    </row>
    <row r="1031" spans="7:11" x14ac:dyDescent="0.3">
      <c r="G1031"/>
      <c r="J1031" t="s">
        <v>37463</v>
      </c>
      <c r="K1031">
        <v>1035</v>
      </c>
    </row>
    <row r="1032" spans="7:11" x14ac:dyDescent="0.3">
      <c r="G1032"/>
      <c r="J1032" t="s">
        <v>37464</v>
      </c>
      <c r="K1032">
        <v>1036</v>
      </c>
    </row>
    <row r="1033" spans="7:11" x14ac:dyDescent="0.3">
      <c r="G1033"/>
      <c r="J1033" t="s">
        <v>37465</v>
      </c>
      <c r="K1033">
        <v>1037</v>
      </c>
    </row>
    <row r="1034" spans="7:11" x14ac:dyDescent="0.3">
      <c r="G1034"/>
      <c r="J1034" t="s">
        <v>37466</v>
      </c>
      <c r="K1034">
        <v>1038</v>
      </c>
    </row>
    <row r="1035" spans="7:11" x14ac:dyDescent="0.3">
      <c r="G1035"/>
      <c r="J1035" t="s">
        <v>37467</v>
      </c>
      <c r="K1035">
        <v>1039</v>
      </c>
    </row>
    <row r="1036" spans="7:11" x14ac:dyDescent="0.3">
      <c r="G1036"/>
      <c r="J1036" t="s">
        <v>37468</v>
      </c>
      <c r="K1036">
        <v>1040</v>
      </c>
    </row>
    <row r="1037" spans="7:11" x14ac:dyDescent="0.3">
      <c r="G1037"/>
      <c r="J1037" t="s">
        <v>37469</v>
      </c>
      <c r="K1037">
        <v>1041</v>
      </c>
    </row>
    <row r="1038" spans="7:11" x14ac:dyDescent="0.3">
      <c r="G1038"/>
      <c r="J1038" t="s">
        <v>37470</v>
      </c>
      <c r="K1038">
        <v>1042</v>
      </c>
    </row>
    <row r="1039" spans="7:11" x14ac:dyDescent="0.3">
      <c r="G1039"/>
      <c r="J1039" t="s">
        <v>37471</v>
      </c>
      <c r="K1039">
        <v>1043</v>
      </c>
    </row>
    <row r="1040" spans="7:11" x14ac:dyDescent="0.3">
      <c r="G1040"/>
      <c r="J1040" t="s">
        <v>37472</v>
      </c>
      <c r="K1040">
        <v>1044</v>
      </c>
    </row>
    <row r="1041" spans="7:11" x14ac:dyDescent="0.3">
      <c r="G1041"/>
      <c r="J1041" t="s">
        <v>37473</v>
      </c>
      <c r="K1041">
        <v>1045</v>
      </c>
    </row>
    <row r="1042" spans="7:11" x14ac:dyDescent="0.3">
      <c r="G1042"/>
      <c r="J1042" t="s">
        <v>37474</v>
      </c>
      <c r="K1042">
        <v>1046</v>
      </c>
    </row>
    <row r="1043" spans="7:11" x14ac:dyDescent="0.3">
      <c r="G1043"/>
      <c r="J1043" t="s">
        <v>37475</v>
      </c>
      <c r="K1043">
        <v>1047</v>
      </c>
    </row>
    <row r="1044" spans="7:11" x14ac:dyDescent="0.3">
      <c r="G1044"/>
      <c r="J1044" t="s">
        <v>37476</v>
      </c>
      <c r="K1044">
        <v>1048</v>
      </c>
    </row>
    <row r="1045" spans="7:11" x14ac:dyDescent="0.3">
      <c r="G1045"/>
      <c r="J1045" t="s">
        <v>37477</v>
      </c>
      <c r="K1045">
        <v>1049</v>
      </c>
    </row>
    <row r="1046" spans="7:11" x14ac:dyDescent="0.3">
      <c r="G1046"/>
      <c r="J1046" t="s">
        <v>37478</v>
      </c>
      <c r="K1046">
        <v>1050</v>
      </c>
    </row>
    <row r="1047" spans="7:11" x14ac:dyDescent="0.3">
      <c r="G1047"/>
      <c r="J1047" t="s">
        <v>37479</v>
      </c>
      <c r="K1047">
        <v>1051</v>
      </c>
    </row>
    <row r="1048" spans="7:11" x14ac:dyDescent="0.3">
      <c r="G1048"/>
      <c r="J1048" t="s">
        <v>37480</v>
      </c>
      <c r="K1048">
        <v>1052</v>
      </c>
    </row>
    <row r="1049" spans="7:11" x14ac:dyDescent="0.3">
      <c r="G1049"/>
      <c r="J1049" t="s">
        <v>37481</v>
      </c>
      <c r="K1049">
        <v>1053</v>
      </c>
    </row>
    <row r="1050" spans="7:11" x14ac:dyDescent="0.3">
      <c r="G1050"/>
      <c r="J1050" t="s">
        <v>37482</v>
      </c>
      <c r="K1050">
        <v>1054</v>
      </c>
    </row>
    <row r="1051" spans="7:11" x14ac:dyDescent="0.3">
      <c r="G1051"/>
      <c r="J1051" t="s">
        <v>37483</v>
      </c>
      <c r="K1051">
        <v>1055</v>
      </c>
    </row>
    <row r="1052" spans="7:11" x14ac:dyDescent="0.3">
      <c r="G1052"/>
      <c r="J1052" t="s">
        <v>37484</v>
      </c>
      <c r="K1052">
        <v>1056</v>
      </c>
    </row>
    <row r="1053" spans="7:11" x14ac:dyDescent="0.3">
      <c r="G1053"/>
      <c r="J1053" t="s">
        <v>37485</v>
      </c>
      <c r="K1053">
        <v>1057</v>
      </c>
    </row>
    <row r="1054" spans="7:11" x14ac:dyDescent="0.3">
      <c r="G1054"/>
      <c r="J1054" t="s">
        <v>37486</v>
      </c>
      <c r="K1054">
        <v>1058</v>
      </c>
    </row>
    <row r="1055" spans="7:11" x14ac:dyDescent="0.3">
      <c r="G1055"/>
      <c r="J1055" t="s">
        <v>37487</v>
      </c>
      <c r="K1055">
        <v>1059</v>
      </c>
    </row>
    <row r="1056" spans="7:11" x14ac:dyDescent="0.3">
      <c r="G1056"/>
      <c r="J1056" t="s">
        <v>37488</v>
      </c>
      <c r="K1056">
        <v>1062</v>
      </c>
    </row>
    <row r="1057" spans="7:11" x14ac:dyDescent="0.3">
      <c r="G1057"/>
      <c r="J1057" t="s">
        <v>37489</v>
      </c>
      <c r="K1057">
        <v>1063</v>
      </c>
    </row>
    <row r="1058" spans="7:11" x14ac:dyDescent="0.3">
      <c r="G1058"/>
      <c r="J1058" t="s">
        <v>37490</v>
      </c>
      <c r="K1058">
        <v>1064</v>
      </c>
    </row>
    <row r="1059" spans="7:11" x14ac:dyDescent="0.3">
      <c r="G1059"/>
      <c r="J1059" t="s">
        <v>37491</v>
      </c>
      <c r="K1059">
        <v>1065</v>
      </c>
    </row>
    <row r="1060" spans="7:11" x14ac:dyDescent="0.3">
      <c r="G1060"/>
      <c r="J1060" t="s">
        <v>37492</v>
      </c>
      <c r="K1060">
        <v>1066</v>
      </c>
    </row>
    <row r="1061" spans="7:11" x14ac:dyDescent="0.3">
      <c r="G1061"/>
      <c r="J1061" t="s">
        <v>37493</v>
      </c>
      <c r="K1061">
        <v>1067</v>
      </c>
    </row>
    <row r="1062" spans="7:11" x14ac:dyDescent="0.3">
      <c r="G1062"/>
      <c r="J1062" t="s">
        <v>37494</v>
      </c>
      <c r="K1062">
        <v>1068</v>
      </c>
    </row>
    <row r="1063" spans="7:11" x14ac:dyDescent="0.3">
      <c r="G1063"/>
      <c r="J1063" t="s">
        <v>37495</v>
      </c>
      <c r="K1063">
        <v>1069</v>
      </c>
    </row>
    <row r="1064" spans="7:11" x14ac:dyDescent="0.3">
      <c r="G1064"/>
      <c r="J1064" t="s">
        <v>37496</v>
      </c>
      <c r="K1064">
        <v>1070</v>
      </c>
    </row>
    <row r="1065" spans="7:11" x14ac:dyDescent="0.3">
      <c r="G1065"/>
      <c r="J1065" t="s">
        <v>37497</v>
      </c>
      <c r="K1065">
        <v>1071</v>
      </c>
    </row>
    <row r="1066" spans="7:11" x14ac:dyDescent="0.3">
      <c r="G1066"/>
      <c r="J1066" t="s">
        <v>37498</v>
      </c>
      <c r="K1066">
        <v>1072</v>
      </c>
    </row>
    <row r="1067" spans="7:11" x14ac:dyDescent="0.3">
      <c r="G1067"/>
      <c r="J1067" t="s">
        <v>37499</v>
      </c>
      <c r="K1067">
        <v>1073</v>
      </c>
    </row>
    <row r="1068" spans="7:11" x14ac:dyDescent="0.3">
      <c r="G1068"/>
      <c r="J1068" t="s">
        <v>37500</v>
      </c>
      <c r="K1068">
        <v>1074</v>
      </c>
    </row>
    <row r="1069" spans="7:11" x14ac:dyDescent="0.3">
      <c r="G1069"/>
      <c r="J1069" t="s">
        <v>37501</v>
      </c>
      <c r="K1069">
        <v>1075</v>
      </c>
    </row>
    <row r="1070" spans="7:11" x14ac:dyDescent="0.3">
      <c r="G1070"/>
      <c r="J1070" t="s">
        <v>37502</v>
      </c>
      <c r="K1070">
        <v>1076</v>
      </c>
    </row>
    <row r="1071" spans="7:11" x14ac:dyDescent="0.3">
      <c r="G1071"/>
      <c r="J1071" t="s">
        <v>37503</v>
      </c>
      <c r="K1071">
        <v>1077</v>
      </c>
    </row>
    <row r="1072" spans="7:11" x14ac:dyDescent="0.3">
      <c r="G1072"/>
      <c r="J1072" t="s">
        <v>37504</v>
      </c>
      <c r="K1072">
        <v>1078</v>
      </c>
    </row>
    <row r="1073" spans="7:11" x14ac:dyDescent="0.3">
      <c r="G1073"/>
      <c r="J1073" t="s">
        <v>37505</v>
      </c>
      <c r="K1073">
        <v>1079</v>
      </c>
    </row>
    <row r="1074" spans="7:11" x14ac:dyDescent="0.3">
      <c r="G1074"/>
      <c r="J1074" t="s">
        <v>37506</v>
      </c>
      <c r="K1074">
        <v>1080</v>
      </c>
    </row>
    <row r="1075" spans="7:11" x14ac:dyDescent="0.3">
      <c r="G1075"/>
      <c r="J1075" t="s">
        <v>37507</v>
      </c>
      <c r="K1075">
        <v>1081</v>
      </c>
    </row>
    <row r="1076" spans="7:11" x14ac:dyDescent="0.3">
      <c r="G1076"/>
      <c r="J1076" t="s">
        <v>37508</v>
      </c>
      <c r="K1076">
        <v>1082</v>
      </c>
    </row>
    <row r="1077" spans="7:11" x14ac:dyDescent="0.3">
      <c r="G1077"/>
      <c r="J1077" t="s">
        <v>37509</v>
      </c>
      <c r="K1077">
        <v>1083</v>
      </c>
    </row>
    <row r="1078" spans="7:11" x14ac:dyDescent="0.3">
      <c r="G1078"/>
      <c r="J1078" t="s">
        <v>37510</v>
      </c>
      <c r="K1078">
        <v>1084</v>
      </c>
    </row>
    <row r="1079" spans="7:11" x14ac:dyDescent="0.3">
      <c r="G1079"/>
      <c r="J1079" t="s">
        <v>37511</v>
      </c>
      <c r="K1079">
        <v>1085</v>
      </c>
    </row>
    <row r="1080" spans="7:11" x14ac:dyDescent="0.3">
      <c r="G1080"/>
      <c r="J1080" t="s">
        <v>37512</v>
      </c>
      <c r="K1080">
        <v>1086</v>
      </c>
    </row>
    <row r="1081" spans="7:11" x14ac:dyDescent="0.3">
      <c r="G1081"/>
      <c r="J1081" t="s">
        <v>37513</v>
      </c>
      <c r="K1081">
        <v>1087</v>
      </c>
    </row>
    <row r="1082" spans="7:11" x14ac:dyDescent="0.3">
      <c r="G1082"/>
      <c r="J1082" t="s">
        <v>37514</v>
      </c>
      <c r="K1082">
        <v>1088</v>
      </c>
    </row>
    <row r="1083" spans="7:11" x14ac:dyDescent="0.3">
      <c r="G1083"/>
      <c r="J1083" t="s">
        <v>37515</v>
      </c>
      <c r="K1083">
        <v>1089</v>
      </c>
    </row>
    <row r="1084" spans="7:11" x14ac:dyDescent="0.3">
      <c r="G1084"/>
      <c r="J1084" t="s">
        <v>37516</v>
      </c>
      <c r="K1084">
        <v>1090</v>
      </c>
    </row>
    <row r="1085" spans="7:11" x14ac:dyDescent="0.3">
      <c r="G1085"/>
      <c r="J1085" t="s">
        <v>37517</v>
      </c>
      <c r="K1085">
        <v>1091</v>
      </c>
    </row>
    <row r="1086" spans="7:11" x14ac:dyDescent="0.3">
      <c r="G1086"/>
      <c r="J1086" t="s">
        <v>37518</v>
      </c>
      <c r="K1086">
        <v>1092</v>
      </c>
    </row>
    <row r="1087" spans="7:11" x14ac:dyDescent="0.3">
      <c r="G1087"/>
      <c r="J1087" t="s">
        <v>37519</v>
      </c>
      <c r="K1087">
        <v>1093</v>
      </c>
    </row>
    <row r="1088" spans="7:11" x14ac:dyDescent="0.3">
      <c r="G1088"/>
      <c r="J1088" t="s">
        <v>37520</v>
      </c>
      <c r="K1088">
        <v>1094</v>
      </c>
    </row>
    <row r="1089" spans="7:11" x14ac:dyDescent="0.3">
      <c r="G1089"/>
      <c r="J1089" t="s">
        <v>37521</v>
      </c>
      <c r="K1089">
        <v>1095</v>
      </c>
    </row>
    <row r="1090" spans="7:11" x14ac:dyDescent="0.3">
      <c r="G1090"/>
      <c r="J1090" t="s">
        <v>37522</v>
      </c>
      <c r="K1090">
        <v>1096</v>
      </c>
    </row>
    <row r="1091" spans="7:11" x14ac:dyDescent="0.3">
      <c r="G1091"/>
      <c r="J1091" t="s">
        <v>37523</v>
      </c>
      <c r="K1091">
        <v>1097</v>
      </c>
    </row>
    <row r="1092" spans="7:11" x14ac:dyDescent="0.3">
      <c r="G1092"/>
      <c r="J1092" t="s">
        <v>37524</v>
      </c>
      <c r="K1092">
        <v>1098</v>
      </c>
    </row>
    <row r="1093" spans="7:11" x14ac:dyDescent="0.3">
      <c r="G1093"/>
      <c r="J1093" t="s">
        <v>37525</v>
      </c>
      <c r="K1093">
        <v>1099</v>
      </c>
    </row>
    <row r="1094" spans="7:11" x14ac:dyDescent="0.3">
      <c r="G1094"/>
      <c r="J1094" t="s">
        <v>37526</v>
      </c>
      <c r="K1094">
        <v>1100</v>
      </c>
    </row>
    <row r="1095" spans="7:11" x14ac:dyDescent="0.3">
      <c r="G1095"/>
      <c r="J1095" t="s">
        <v>37527</v>
      </c>
      <c r="K1095">
        <v>1101</v>
      </c>
    </row>
    <row r="1096" spans="7:11" x14ac:dyDescent="0.3">
      <c r="G1096"/>
      <c r="J1096" t="s">
        <v>37528</v>
      </c>
      <c r="K1096">
        <v>1102</v>
      </c>
    </row>
    <row r="1097" spans="7:11" x14ac:dyDescent="0.3">
      <c r="G1097"/>
      <c r="J1097" t="s">
        <v>37529</v>
      </c>
      <c r="K1097">
        <v>1103</v>
      </c>
    </row>
    <row r="1098" spans="7:11" x14ac:dyDescent="0.3">
      <c r="G1098"/>
      <c r="J1098" t="s">
        <v>37530</v>
      </c>
      <c r="K1098">
        <v>1104</v>
      </c>
    </row>
    <row r="1099" spans="7:11" x14ac:dyDescent="0.3">
      <c r="G1099"/>
      <c r="J1099" t="s">
        <v>37531</v>
      </c>
      <c r="K1099">
        <v>1105</v>
      </c>
    </row>
    <row r="1100" spans="7:11" x14ac:dyDescent="0.3">
      <c r="G1100"/>
      <c r="J1100" t="s">
        <v>19067</v>
      </c>
      <c r="K1100">
        <v>1106</v>
      </c>
    </row>
    <row r="1101" spans="7:11" x14ac:dyDescent="0.3">
      <c r="G1101"/>
      <c r="J1101" t="s">
        <v>19071</v>
      </c>
      <c r="K1101">
        <v>1107</v>
      </c>
    </row>
    <row r="1102" spans="7:11" x14ac:dyDescent="0.3">
      <c r="G1102"/>
      <c r="J1102" t="s">
        <v>19074</v>
      </c>
      <c r="K1102">
        <v>1108</v>
      </c>
    </row>
    <row r="1103" spans="7:11" x14ac:dyDescent="0.3">
      <c r="G1103"/>
      <c r="J1103" t="s">
        <v>37532</v>
      </c>
      <c r="K1103">
        <v>1109</v>
      </c>
    </row>
    <row r="1104" spans="7:11" x14ac:dyDescent="0.3">
      <c r="G1104"/>
      <c r="J1104" t="s">
        <v>37533</v>
      </c>
      <c r="K1104">
        <v>1110</v>
      </c>
    </row>
    <row r="1105" spans="7:11" x14ac:dyDescent="0.3">
      <c r="G1105"/>
      <c r="J1105" t="s">
        <v>37534</v>
      </c>
      <c r="K1105">
        <v>1111</v>
      </c>
    </row>
    <row r="1106" spans="7:11" x14ac:dyDescent="0.3">
      <c r="G1106"/>
      <c r="J1106" t="s">
        <v>37535</v>
      </c>
      <c r="K1106">
        <v>1112</v>
      </c>
    </row>
    <row r="1107" spans="7:11" x14ac:dyDescent="0.3">
      <c r="G1107"/>
      <c r="J1107" t="s">
        <v>37536</v>
      </c>
      <c r="K1107">
        <v>1113</v>
      </c>
    </row>
    <row r="1108" spans="7:11" x14ac:dyDescent="0.3">
      <c r="G1108"/>
      <c r="J1108" t="s">
        <v>37537</v>
      </c>
      <c r="K1108">
        <v>1114</v>
      </c>
    </row>
    <row r="1109" spans="7:11" x14ac:dyDescent="0.3">
      <c r="G1109"/>
      <c r="J1109" t="s">
        <v>37538</v>
      </c>
      <c r="K1109">
        <v>1115</v>
      </c>
    </row>
    <row r="1110" spans="7:11" x14ac:dyDescent="0.3">
      <c r="G1110"/>
      <c r="J1110" t="s">
        <v>37539</v>
      </c>
      <c r="K1110">
        <v>1116</v>
      </c>
    </row>
    <row r="1111" spans="7:11" x14ac:dyDescent="0.3">
      <c r="G1111"/>
      <c r="J1111" t="s">
        <v>37540</v>
      </c>
      <c r="K1111">
        <v>1117</v>
      </c>
    </row>
    <row r="1112" spans="7:11" x14ac:dyDescent="0.3">
      <c r="G1112"/>
      <c r="J1112" t="s">
        <v>37541</v>
      </c>
      <c r="K1112">
        <v>1118</v>
      </c>
    </row>
    <row r="1113" spans="7:11" x14ac:dyDescent="0.3">
      <c r="G1113"/>
      <c r="J1113" t="s">
        <v>37542</v>
      </c>
      <c r="K1113">
        <v>1119</v>
      </c>
    </row>
    <row r="1114" spans="7:11" x14ac:dyDescent="0.3">
      <c r="G1114"/>
      <c r="J1114" t="s">
        <v>37543</v>
      </c>
      <c r="K1114">
        <v>1120</v>
      </c>
    </row>
    <row r="1115" spans="7:11" x14ac:dyDescent="0.3">
      <c r="G1115"/>
      <c r="J1115" t="s">
        <v>37544</v>
      </c>
      <c r="K1115">
        <v>1121</v>
      </c>
    </row>
    <row r="1116" spans="7:11" x14ac:dyDescent="0.3">
      <c r="G1116"/>
      <c r="J1116" t="s">
        <v>37545</v>
      </c>
      <c r="K1116">
        <v>1122</v>
      </c>
    </row>
    <row r="1117" spans="7:11" x14ac:dyDescent="0.3">
      <c r="G1117"/>
      <c r="J1117" t="s">
        <v>37546</v>
      </c>
      <c r="K1117">
        <v>1123</v>
      </c>
    </row>
    <row r="1118" spans="7:11" x14ac:dyDescent="0.3">
      <c r="G1118"/>
      <c r="J1118" t="s">
        <v>37547</v>
      </c>
      <c r="K1118">
        <v>1124</v>
      </c>
    </row>
    <row r="1119" spans="7:11" x14ac:dyDescent="0.3">
      <c r="G1119"/>
      <c r="J1119" t="s">
        <v>37548</v>
      </c>
      <c r="K1119">
        <v>1125</v>
      </c>
    </row>
    <row r="1120" spans="7:11" x14ac:dyDescent="0.3">
      <c r="G1120"/>
      <c r="J1120" t="s">
        <v>37549</v>
      </c>
      <c r="K1120">
        <v>1126</v>
      </c>
    </row>
    <row r="1121" spans="7:11" x14ac:dyDescent="0.3">
      <c r="G1121"/>
      <c r="J1121" t="s">
        <v>37550</v>
      </c>
      <c r="K1121">
        <v>1127</v>
      </c>
    </row>
    <row r="1122" spans="7:11" x14ac:dyDescent="0.3">
      <c r="G1122"/>
      <c r="J1122" t="s">
        <v>37551</v>
      </c>
      <c r="K1122">
        <v>1128</v>
      </c>
    </row>
    <row r="1123" spans="7:11" x14ac:dyDescent="0.3">
      <c r="G1123"/>
      <c r="J1123" t="s">
        <v>37552</v>
      </c>
      <c r="K1123">
        <v>1129</v>
      </c>
    </row>
    <row r="1124" spans="7:11" x14ac:dyDescent="0.3">
      <c r="G1124"/>
      <c r="J1124" t="s">
        <v>37553</v>
      </c>
      <c r="K1124">
        <v>1130</v>
      </c>
    </row>
    <row r="1125" spans="7:11" x14ac:dyDescent="0.3">
      <c r="G1125"/>
      <c r="J1125" t="s">
        <v>37554</v>
      </c>
      <c r="K1125">
        <v>1131</v>
      </c>
    </row>
    <row r="1126" spans="7:11" x14ac:dyDescent="0.3">
      <c r="G1126"/>
      <c r="J1126" t="s">
        <v>37555</v>
      </c>
      <c r="K1126">
        <v>1132</v>
      </c>
    </row>
    <row r="1127" spans="7:11" x14ac:dyDescent="0.3">
      <c r="G1127"/>
      <c r="J1127" t="s">
        <v>37556</v>
      </c>
      <c r="K1127">
        <v>1133</v>
      </c>
    </row>
    <row r="1128" spans="7:11" x14ac:dyDescent="0.3">
      <c r="G1128"/>
      <c r="J1128" t="s">
        <v>37557</v>
      </c>
      <c r="K1128">
        <v>1134</v>
      </c>
    </row>
    <row r="1129" spans="7:11" x14ac:dyDescent="0.3">
      <c r="G1129"/>
      <c r="J1129" t="s">
        <v>37558</v>
      </c>
      <c r="K1129">
        <v>1135</v>
      </c>
    </row>
    <row r="1130" spans="7:11" x14ac:dyDescent="0.3">
      <c r="G1130"/>
      <c r="J1130" t="s">
        <v>37559</v>
      </c>
      <c r="K1130">
        <v>1136</v>
      </c>
    </row>
    <row r="1131" spans="7:11" x14ac:dyDescent="0.3">
      <c r="G1131"/>
      <c r="J1131" t="s">
        <v>37560</v>
      </c>
      <c r="K1131">
        <v>1137</v>
      </c>
    </row>
    <row r="1132" spans="7:11" x14ac:dyDescent="0.3">
      <c r="G1132"/>
      <c r="J1132" t="s">
        <v>37561</v>
      </c>
      <c r="K1132">
        <v>1138</v>
      </c>
    </row>
    <row r="1133" spans="7:11" x14ac:dyDescent="0.3">
      <c r="G1133"/>
      <c r="J1133" t="s">
        <v>37562</v>
      </c>
      <c r="K1133">
        <v>1139</v>
      </c>
    </row>
    <row r="1134" spans="7:11" x14ac:dyDescent="0.3">
      <c r="G1134"/>
      <c r="J1134" t="s">
        <v>37563</v>
      </c>
      <c r="K1134">
        <v>1140</v>
      </c>
    </row>
    <row r="1135" spans="7:11" x14ac:dyDescent="0.3">
      <c r="G1135"/>
      <c r="J1135" t="s">
        <v>37564</v>
      </c>
      <c r="K1135">
        <v>1141</v>
      </c>
    </row>
    <row r="1136" spans="7:11" x14ac:dyDescent="0.3">
      <c r="G1136"/>
      <c r="J1136" t="s">
        <v>37565</v>
      </c>
      <c r="K1136">
        <v>1142</v>
      </c>
    </row>
    <row r="1137" spans="7:11" x14ac:dyDescent="0.3">
      <c r="G1137"/>
      <c r="J1137" t="s">
        <v>37566</v>
      </c>
      <c r="K1137">
        <v>1143</v>
      </c>
    </row>
    <row r="1138" spans="7:11" x14ac:dyDescent="0.3">
      <c r="G1138"/>
      <c r="J1138" t="s">
        <v>32894</v>
      </c>
      <c r="K1138">
        <v>1144</v>
      </c>
    </row>
    <row r="1139" spans="7:11" x14ac:dyDescent="0.3">
      <c r="G1139"/>
      <c r="J1139" t="s">
        <v>32896</v>
      </c>
      <c r="K1139">
        <v>1145</v>
      </c>
    </row>
    <row r="1140" spans="7:11" x14ac:dyDescent="0.3">
      <c r="G1140"/>
      <c r="J1140" t="s">
        <v>32898</v>
      </c>
      <c r="K1140">
        <v>1146</v>
      </c>
    </row>
    <row r="1141" spans="7:11" x14ac:dyDescent="0.3">
      <c r="G1141"/>
      <c r="J1141" t="s">
        <v>32900</v>
      </c>
      <c r="K1141">
        <v>1147</v>
      </c>
    </row>
    <row r="1142" spans="7:11" x14ac:dyDescent="0.3">
      <c r="G1142"/>
      <c r="J1142" t="s">
        <v>32902</v>
      </c>
      <c r="K1142">
        <v>1148</v>
      </c>
    </row>
    <row r="1143" spans="7:11" x14ac:dyDescent="0.3">
      <c r="G1143"/>
      <c r="J1143" t="s">
        <v>37567</v>
      </c>
      <c r="K1143">
        <v>1149</v>
      </c>
    </row>
    <row r="1144" spans="7:11" x14ac:dyDescent="0.3">
      <c r="G1144"/>
      <c r="J1144" t="s">
        <v>37568</v>
      </c>
      <c r="K1144">
        <v>1150</v>
      </c>
    </row>
    <row r="1145" spans="7:11" x14ac:dyDescent="0.3">
      <c r="G1145"/>
      <c r="J1145" t="s">
        <v>37569</v>
      </c>
      <c r="K1145">
        <v>1151</v>
      </c>
    </row>
    <row r="1146" spans="7:11" x14ac:dyDescent="0.3">
      <c r="G1146"/>
      <c r="J1146" t="s">
        <v>37570</v>
      </c>
      <c r="K1146">
        <v>1152</v>
      </c>
    </row>
    <row r="1147" spans="7:11" x14ac:dyDescent="0.3">
      <c r="G1147"/>
      <c r="J1147" t="s">
        <v>37571</v>
      </c>
      <c r="K1147">
        <v>1153</v>
      </c>
    </row>
    <row r="1148" spans="7:11" x14ac:dyDescent="0.3">
      <c r="G1148"/>
      <c r="J1148" t="s">
        <v>37572</v>
      </c>
      <c r="K1148">
        <v>1154</v>
      </c>
    </row>
    <row r="1149" spans="7:11" x14ac:dyDescent="0.3">
      <c r="G1149"/>
      <c r="J1149" t="s">
        <v>37573</v>
      </c>
      <c r="K1149">
        <v>1155</v>
      </c>
    </row>
    <row r="1150" spans="7:11" x14ac:dyDescent="0.3">
      <c r="G1150"/>
      <c r="J1150" t="s">
        <v>37574</v>
      </c>
      <c r="K1150">
        <v>1156</v>
      </c>
    </row>
    <row r="1151" spans="7:11" x14ac:dyDescent="0.3">
      <c r="G1151"/>
      <c r="J1151" t="s">
        <v>37575</v>
      </c>
      <c r="K1151">
        <v>1157</v>
      </c>
    </row>
    <row r="1152" spans="7:11" x14ac:dyDescent="0.3">
      <c r="G1152"/>
      <c r="J1152" t="s">
        <v>37576</v>
      </c>
      <c r="K1152">
        <v>1158</v>
      </c>
    </row>
    <row r="1153" spans="7:11" x14ac:dyDescent="0.3">
      <c r="G1153"/>
      <c r="J1153" t="s">
        <v>37577</v>
      </c>
      <c r="K1153">
        <v>1159</v>
      </c>
    </row>
    <row r="1154" spans="7:11" x14ac:dyDescent="0.3">
      <c r="G1154"/>
      <c r="J1154" t="s">
        <v>37578</v>
      </c>
      <c r="K1154">
        <v>1160</v>
      </c>
    </row>
    <row r="1155" spans="7:11" x14ac:dyDescent="0.3">
      <c r="G1155"/>
      <c r="J1155" t="s">
        <v>28738</v>
      </c>
      <c r="K1155">
        <v>1161</v>
      </c>
    </row>
    <row r="1156" spans="7:11" x14ac:dyDescent="0.3">
      <c r="G1156"/>
      <c r="J1156" t="s">
        <v>37579</v>
      </c>
      <c r="K1156">
        <v>1162</v>
      </c>
    </row>
    <row r="1157" spans="7:11" x14ac:dyDescent="0.3">
      <c r="G1157"/>
      <c r="J1157" t="s">
        <v>28741</v>
      </c>
      <c r="K1157">
        <v>1163</v>
      </c>
    </row>
    <row r="1158" spans="7:11" x14ac:dyDescent="0.3">
      <c r="G1158"/>
      <c r="J1158" t="s">
        <v>37580</v>
      </c>
      <c r="K1158">
        <v>1164</v>
      </c>
    </row>
    <row r="1159" spans="7:11" x14ac:dyDescent="0.3">
      <c r="G1159"/>
      <c r="J1159" t="s">
        <v>37581</v>
      </c>
      <c r="K1159">
        <v>1165</v>
      </c>
    </row>
    <row r="1160" spans="7:11" x14ac:dyDescent="0.3">
      <c r="G1160"/>
      <c r="J1160" t="s">
        <v>37582</v>
      </c>
      <c r="K1160">
        <v>1166</v>
      </c>
    </row>
    <row r="1161" spans="7:11" x14ac:dyDescent="0.3">
      <c r="G1161"/>
      <c r="J1161" t="s">
        <v>19084</v>
      </c>
      <c r="K1161">
        <v>1167</v>
      </c>
    </row>
    <row r="1162" spans="7:11" x14ac:dyDescent="0.3">
      <c r="G1162"/>
      <c r="J1162" t="s">
        <v>37583</v>
      </c>
      <c r="K1162">
        <v>1168</v>
      </c>
    </row>
    <row r="1163" spans="7:11" x14ac:dyDescent="0.3">
      <c r="G1163"/>
      <c r="J1163" t="s">
        <v>37584</v>
      </c>
      <c r="K1163">
        <v>1169</v>
      </c>
    </row>
    <row r="1164" spans="7:11" x14ac:dyDescent="0.3">
      <c r="G1164"/>
      <c r="J1164" t="s">
        <v>19089</v>
      </c>
      <c r="K1164">
        <v>1170</v>
      </c>
    </row>
    <row r="1165" spans="7:11" x14ac:dyDescent="0.3">
      <c r="G1165"/>
      <c r="J1165" t="s">
        <v>37585</v>
      </c>
      <c r="K1165">
        <v>1171</v>
      </c>
    </row>
    <row r="1166" spans="7:11" x14ac:dyDescent="0.3">
      <c r="G1166"/>
      <c r="J1166" t="s">
        <v>37586</v>
      </c>
      <c r="K1166">
        <v>1172</v>
      </c>
    </row>
    <row r="1167" spans="7:11" x14ac:dyDescent="0.3">
      <c r="G1167"/>
      <c r="J1167" t="s">
        <v>37587</v>
      </c>
      <c r="K1167">
        <v>1173</v>
      </c>
    </row>
    <row r="1168" spans="7:11" x14ac:dyDescent="0.3">
      <c r="G1168"/>
      <c r="J1168" t="s">
        <v>37588</v>
      </c>
      <c r="K1168">
        <v>1174</v>
      </c>
    </row>
    <row r="1169" spans="7:11" x14ac:dyDescent="0.3">
      <c r="G1169"/>
      <c r="J1169" t="s">
        <v>37589</v>
      </c>
      <c r="K1169">
        <v>1175</v>
      </c>
    </row>
    <row r="1170" spans="7:11" x14ac:dyDescent="0.3">
      <c r="G1170"/>
      <c r="J1170" t="s">
        <v>37590</v>
      </c>
      <c r="K1170">
        <v>1176</v>
      </c>
    </row>
    <row r="1171" spans="7:11" x14ac:dyDescent="0.3">
      <c r="G1171"/>
      <c r="J1171" t="s">
        <v>37591</v>
      </c>
      <c r="K1171">
        <v>1177</v>
      </c>
    </row>
    <row r="1172" spans="7:11" x14ac:dyDescent="0.3">
      <c r="G1172"/>
      <c r="J1172" t="s">
        <v>37592</v>
      </c>
      <c r="K1172">
        <v>1178</v>
      </c>
    </row>
    <row r="1173" spans="7:11" x14ac:dyDescent="0.3">
      <c r="G1173"/>
      <c r="J1173" t="s">
        <v>37593</v>
      </c>
      <c r="K1173">
        <v>1179</v>
      </c>
    </row>
    <row r="1174" spans="7:11" x14ac:dyDescent="0.3">
      <c r="G1174"/>
      <c r="J1174" t="s">
        <v>37594</v>
      </c>
      <c r="K1174">
        <v>1180</v>
      </c>
    </row>
    <row r="1175" spans="7:11" x14ac:dyDescent="0.3">
      <c r="G1175"/>
      <c r="J1175" t="s">
        <v>37595</v>
      </c>
      <c r="K1175">
        <v>1181</v>
      </c>
    </row>
    <row r="1176" spans="7:11" x14ac:dyDescent="0.3">
      <c r="G1176"/>
      <c r="J1176" t="s">
        <v>37596</v>
      </c>
      <c r="K1176">
        <v>1182</v>
      </c>
    </row>
    <row r="1177" spans="7:11" x14ac:dyDescent="0.3">
      <c r="G1177"/>
      <c r="J1177" t="s">
        <v>32028</v>
      </c>
      <c r="K1177">
        <v>1183</v>
      </c>
    </row>
    <row r="1178" spans="7:11" x14ac:dyDescent="0.3">
      <c r="G1178"/>
      <c r="J1178" t="s">
        <v>37597</v>
      </c>
      <c r="K1178">
        <v>1184</v>
      </c>
    </row>
    <row r="1179" spans="7:11" x14ac:dyDescent="0.3">
      <c r="G1179"/>
      <c r="J1179" t="s">
        <v>37598</v>
      </c>
      <c r="K1179">
        <v>1185</v>
      </c>
    </row>
    <row r="1180" spans="7:11" x14ac:dyDescent="0.3">
      <c r="G1180"/>
      <c r="J1180" t="s">
        <v>37599</v>
      </c>
      <c r="K1180">
        <v>1186</v>
      </c>
    </row>
    <row r="1181" spans="7:11" x14ac:dyDescent="0.3">
      <c r="G1181"/>
      <c r="J1181" t="s">
        <v>37600</v>
      </c>
      <c r="K1181">
        <v>1187</v>
      </c>
    </row>
    <row r="1182" spans="7:11" x14ac:dyDescent="0.3">
      <c r="G1182"/>
      <c r="J1182" t="s">
        <v>37601</v>
      </c>
      <c r="K1182">
        <v>1188</v>
      </c>
    </row>
    <row r="1183" spans="7:11" x14ac:dyDescent="0.3">
      <c r="G1183"/>
      <c r="J1183" t="s">
        <v>32932</v>
      </c>
      <c r="K1183">
        <v>1189</v>
      </c>
    </row>
    <row r="1184" spans="7:11" x14ac:dyDescent="0.3">
      <c r="G1184"/>
      <c r="J1184" t="s">
        <v>37602</v>
      </c>
      <c r="K1184">
        <v>1190</v>
      </c>
    </row>
    <row r="1185" spans="7:11" x14ac:dyDescent="0.3">
      <c r="G1185"/>
      <c r="J1185" t="s">
        <v>37603</v>
      </c>
      <c r="K1185">
        <v>1191</v>
      </c>
    </row>
    <row r="1186" spans="7:11" x14ac:dyDescent="0.3">
      <c r="G1186"/>
      <c r="J1186" t="s">
        <v>37604</v>
      </c>
      <c r="K1186">
        <v>1192</v>
      </c>
    </row>
    <row r="1187" spans="7:11" x14ac:dyDescent="0.3">
      <c r="G1187"/>
      <c r="J1187" t="s">
        <v>37605</v>
      </c>
      <c r="K1187">
        <v>1193</v>
      </c>
    </row>
    <row r="1188" spans="7:11" x14ac:dyDescent="0.3">
      <c r="G1188"/>
      <c r="J1188" t="s">
        <v>37606</v>
      </c>
      <c r="K1188">
        <v>1194</v>
      </c>
    </row>
    <row r="1189" spans="7:11" x14ac:dyDescent="0.3">
      <c r="G1189"/>
      <c r="J1189" t="s">
        <v>37607</v>
      </c>
      <c r="K1189">
        <v>1195</v>
      </c>
    </row>
    <row r="1190" spans="7:11" x14ac:dyDescent="0.3">
      <c r="G1190"/>
      <c r="J1190" t="s">
        <v>37608</v>
      </c>
      <c r="K1190">
        <v>1196</v>
      </c>
    </row>
    <row r="1191" spans="7:11" x14ac:dyDescent="0.3">
      <c r="G1191"/>
      <c r="J1191" t="s">
        <v>37609</v>
      </c>
      <c r="K1191">
        <v>1197</v>
      </c>
    </row>
    <row r="1192" spans="7:11" x14ac:dyDescent="0.3">
      <c r="G1192"/>
      <c r="J1192" t="s">
        <v>37610</v>
      </c>
      <c r="K1192">
        <v>1198</v>
      </c>
    </row>
    <row r="1193" spans="7:11" x14ac:dyDescent="0.3">
      <c r="G1193"/>
      <c r="J1193" t="s">
        <v>37611</v>
      </c>
      <c r="K1193">
        <v>1199</v>
      </c>
    </row>
    <row r="1194" spans="7:11" x14ac:dyDescent="0.3">
      <c r="G1194"/>
      <c r="J1194" t="s">
        <v>37612</v>
      </c>
      <c r="K1194">
        <v>1200</v>
      </c>
    </row>
    <row r="1195" spans="7:11" x14ac:dyDescent="0.3">
      <c r="G1195"/>
      <c r="J1195" t="s">
        <v>31955</v>
      </c>
      <c r="K1195">
        <v>1201</v>
      </c>
    </row>
    <row r="1196" spans="7:11" x14ac:dyDescent="0.3">
      <c r="G1196"/>
      <c r="J1196" t="s">
        <v>19091</v>
      </c>
      <c r="K1196">
        <v>1202</v>
      </c>
    </row>
    <row r="1197" spans="7:11" x14ac:dyDescent="0.3">
      <c r="G1197"/>
      <c r="J1197" t="s">
        <v>19103</v>
      </c>
      <c r="K1197">
        <v>1203</v>
      </c>
    </row>
    <row r="1198" spans="7:11" x14ac:dyDescent="0.3">
      <c r="G1198"/>
      <c r="J1198" t="s">
        <v>32964</v>
      </c>
      <c r="K1198">
        <v>1204</v>
      </c>
    </row>
    <row r="1199" spans="7:11" x14ac:dyDescent="0.3">
      <c r="G1199"/>
      <c r="J1199" t="s">
        <v>32966</v>
      </c>
      <c r="K1199">
        <v>1205</v>
      </c>
    </row>
    <row r="1200" spans="7:11" x14ac:dyDescent="0.3">
      <c r="G1200"/>
      <c r="J1200" t="s">
        <v>32968</v>
      </c>
      <c r="K1200">
        <v>1206</v>
      </c>
    </row>
    <row r="1201" spans="7:11" x14ac:dyDescent="0.3">
      <c r="G1201"/>
      <c r="J1201" t="s">
        <v>37613</v>
      </c>
      <c r="K1201">
        <v>1207</v>
      </c>
    </row>
    <row r="1202" spans="7:11" x14ac:dyDescent="0.3">
      <c r="G1202"/>
      <c r="J1202" t="s">
        <v>37614</v>
      </c>
      <c r="K1202">
        <v>1208</v>
      </c>
    </row>
    <row r="1203" spans="7:11" x14ac:dyDescent="0.3">
      <c r="G1203"/>
      <c r="J1203" t="s">
        <v>32974</v>
      </c>
      <c r="K1203">
        <v>1209</v>
      </c>
    </row>
    <row r="1204" spans="7:11" x14ac:dyDescent="0.3">
      <c r="G1204"/>
      <c r="J1204" t="s">
        <v>37615</v>
      </c>
      <c r="K1204">
        <v>1210</v>
      </c>
    </row>
    <row r="1205" spans="7:11" x14ac:dyDescent="0.3">
      <c r="G1205"/>
      <c r="J1205" t="s">
        <v>37616</v>
      </c>
      <c r="K1205">
        <v>1211</v>
      </c>
    </row>
    <row r="1206" spans="7:11" x14ac:dyDescent="0.3">
      <c r="G1206"/>
      <c r="J1206" t="s">
        <v>37617</v>
      </c>
      <c r="K1206">
        <v>1212</v>
      </c>
    </row>
    <row r="1207" spans="7:11" x14ac:dyDescent="0.3">
      <c r="G1207"/>
      <c r="J1207" t="s">
        <v>37618</v>
      </c>
      <c r="K1207">
        <v>1213</v>
      </c>
    </row>
    <row r="1208" spans="7:11" x14ac:dyDescent="0.3">
      <c r="G1208"/>
      <c r="J1208" t="s">
        <v>37619</v>
      </c>
      <c r="K1208">
        <v>1214</v>
      </c>
    </row>
    <row r="1209" spans="7:11" x14ac:dyDescent="0.3">
      <c r="G1209"/>
      <c r="J1209" t="s">
        <v>37620</v>
      </c>
      <c r="K1209">
        <v>1215</v>
      </c>
    </row>
    <row r="1210" spans="7:11" x14ac:dyDescent="0.3">
      <c r="G1210"/>
      <c r="J1210" t="s">
        <v>37621</v>
      </c>
      <c r="K1210">
        <v>1216</v>
      </c>
    </row>
    <row r="1211" spans="7:11" x14ac:dyDescent="0.3">
      <c r="G1211"/>
      <c r="J1211" t="s">
        <v>37622</v>
      </c>
      <c r="K1211">
        <v>1217</v>
      </c>
    </row>
    <row r="1212" spans="7:11" x14ac:dyDescent="0.3">
      <c r="G1212"/>
      <c r="J1212" t="s">
        <v>37623</v>
      </c>
      <c r="K1212">
        <v>1218</v>
      </c>
    </row>
    <row r="1213" spans="7:11" x14ac:dyDescent="0.3">
      <c r="G1213"/>
      <c r="J1213" t="s">
        <v>37624</v>
      </c>
      <c r="K1213">
        <v>1219</v>
      </c>
    </row>
    <row r="1214" spans="7:11" x14ac:dyDescent="0.3">
      <c r="G1214"/>
      <c r="J1214" t="s">
        <v>37625</v>
      </c>
      <c r="K1214">
        <v>1220</v>
      </c>
    </row>
    <row r="1215" spans="7:11" x14ac:dyDescent="0.3">
      <c r="G1215"/>
      <c r="J1215" t="s">
        <v>37626</v>
      </c>
      <c r="K1215">
        <v>1221</v>
      </c>
    </row>
    <row r="1216" spans="7:11" x14ac:dyDescent="0.3">
      <c r="G1216"/>
      <c r="J1216" t="s">
        <v>37627</v>
      </c>
      <c r="K1216">
        <v>1222</v>
      </c>
    </row>
    <row r="1217" spans="7:11" x14ac:dyDescent="0.3">
      <c r="G1217"/>
      <c r="J1217" t="s">
        <v>37628</v>
      </c>
      <c r="K1217">
        <v>1223</v>
      </c>
    </row>
    <row r="1218" spans="7:11" x14ac:dyDescent="0.3">
      <c r="G1218"/>
      <c r="J1218" t="s">
        <v>37629</v>
      </c>
      <c r="K1218">
        <v>1224</v>
      </c>
    </row>
    <row r="1219" spans="7:11" x14ac:dyDescent="0.3">
      <c r="G1219"/>
      <c r="J1219" t="s">
        <v>37630</v>
      </c>
      <c r="K1219">
        <v>1225</v>
      </c>
    </row>
    <row r="1220" spans="7:11" x14ac:dyDescent="0.3">
      <c r="G1220"/>
      <c r="J1220" t="s">
        <v>37631</v>
      </c>
      <c r="K1220">
        <v>1226</v>
      </c>
    </row>
    <row r="1221" spans="7:11" x14ac:dyDescent="0.3">
      <c r="G1221"/>
      <c r="J1221" t="s">
        <v>37632</v>
      </c>
      <c r="K1221">
        <v>1227</v>
      </c>
    </row>
    <row r="1222" spans="7:11" x14ac:dyDescent="0.3">
      <c r="G1222"/>
      <c r="J1222" t="s">
        <v>37633</v>
      </c>
      <c r="K1222">
        <v>1228</v>
      </c>
    </row>
    <row r="1223" spans="7:11" x14ac:dyDescent="0.3">
      <c r="G1223"/>
      <c r="J1223" t="s">
        <v>37634</v>
      </c>
      <c r="K1223">
        <v>1229</v>
      </c>
    </row>
    <row r="1224" spans="7:11" x14ac:dyDescent="0.3">
      <c r="G1224"/>
      <c r="J1224" t="s">
        <v>37635</v>
      </c>
      <c r="K1224">
        <v>1230</v>
      </c>
    </row>
    <row r="1225" spans="7:11" x14ac:dyDescent="0.3">
      <c r="G1225"/>
      <c r="J1225" t="s">
        <v>37636</v>
      </c>
      <c r="K1225">
        <v>1231</v>
      </c>
    </row>
    <row r="1226" spans="7:11" x14ac:dyDescent="0.3">
      <c r="G1226"/>
      <c r="J1226" t="s">
        <v>31971</v>
      </c>
      <c r="K1226">
        <v>1232</v>
      </c>
    </row>
    <row r="1227" spans="7:11" x14ac:dyDescent="0.3">
      <c r="G1227"/>
      <c r="J1227" t="s">
        <v>37637</v>
      </c>
      <c r="K1227">
        <v>1233</v>
      </c>
    </row>
    <row r="1228" spans="7:11" x14ac:dyDescent="0.3">
      <c r="G1228"/>
      <c r="J1228" t="s">
        <v>37638</v>
      </c>
      <c r="K1228">
        <v>1234</v>
      </c>
    </row>
    <row r="1229" spans="7:11" x14ac:dyDescent="0.3">
      <c r="G1229"/>
      <c r="J1229" t="s">
        <v>37639</v>
      </c>
      <c r="K1229">
        <v>1235</v>
      </c>
    </row>
    <row r="1230" spans="7:11" x14ac:dyDescent="0.3">
      <c r="G1230"/>
      <c r="J1230" t="s">
        <v>37640</v>
      </c>
      <c r="K1230">
        <v>1236</v>
      </c>
    </row>
    <row r="1231" spans="7:11" x14ac:dyDescent="0.3">
      <c r="G1231"/>
      <c r="J1231" t="s">
        <v>37641</v>
      </c>
      <c r="K1231">
        <v>1237</v>
      </c>
    </row>
    <row r="1232" spans="7:11" x14ac:dyDescent="0.3">
      <c r="G1232"/>
      <c r="J1232" t="s">
        <v>37642</v>
      </c>
      <c r="K1232">
        <v>1238</v>
      </c>
    </row>
    <row r="1233" spans="7:11" x14ac:dyDescent="0.3">
      <c r="G1233"/>
      <c r="J1233" t="s">
        <v>37643</v>
      </c>
      <c r="K1233">
        <v>1239</v>
      </c>
    </row>
    <row r="1234" spans="7:11" x14ac:dyDescent="0.3">
      <c r="G1234"/>
      <c r="J1234" t="s">
        <v>37644</v>
      </c>
      <c r="K1234">
        <v>1240</v>
      </c>
    </row>
    <row r="1235" spans="7:11" x14ac:dyDescent="0.3">
      <c r="G1235"/>
      <c r="J1235" t="s">
        <v>37645</v>
      </c>
      <c r="K1235">
        <v>1241</v>
      </c>
    </row>
    <row r="1236" spans="7:11" x14ac:dyDescent="0.3">
      <c r="G1236"/>
      <c r="J1236" t="s">
        <v>37646</v>
      </c>
      <c r="K1236">
        <v>1242</v>
      </c>
    </row>
    <row r="1237" spans="7:11" x14ac:dyDescent="0.3">
      <c r="G1237"/>
      <c r="J1237" t="s">
        <v>37647</v>
      </c>
      <c r="K1237">
        <v>1243</v>
      </c>
    </row>
    <row r="1238" spans="7:11" x14ac:dyDescent="0.3">
      <c r="G1238"/>
      <c r="J1238" t="s">
        <v>37648</v>
      </c>
      <c r="K1238">
        <v>1244</v>
      </c>
    </row>
    <row r="1239" spans="7:11" x14ac:dyDescent="0.3">
      <c r="G1239"/>
      <c r="J1239" t="s">
        <v>37649</v>
      </c>
      <c r="K1239">
        <v>1245</v>
      </c>
    </row>
    <row r="1240" spans="7:11" x14ac:dyDescent="0.3">
      <c r="G1240"/>
      <c r="J1240" t="s">
        <v>37650</v>
      </c>
      <c r="K1240">
        <v>1246</v>
      </c>
    </row>
    <row r="1241" spans="7:11" x14ac:dyDescent="0.3">
      <c r="G1241"/>
      <c r="J1241" t="s">
        <v>37651</v>
      </c>
      <c r="K1241">
        <v>1247</v>
      </c>
    </row>
    <row r="1242" spans="7:11" x14ac:dyDescent="0.3">
      <c r="G1242"/>
      <c r="J1242" t="s">
        <v>37652</v>
      </c>
      <c r="K1242">
        <v>1248</v>
      </c>
    </row>
    <row r="1243" spans="7:11" x14ac:dyDescent="0.3">
      <c r="G1243"/>
      <c r="J1243" t="s">
        <v>37653</v>
      </c>
      <c r="K1243">
        <v>1249</v>
      </c>
    </row>
    <row r="1244" spans="7:11" x14ac:dyDescent="0.3">
      <c r="G1244"/>
      <c r="J1244" t="s">
        <v>31980</v>
      </c>
      <c r="K1244">
        <v>1250</v>
      </c>
    </row>
    <row r="1245" spans="7:11" x14ac:dyDescent="0.3">
      <c r="G1245"/>
      <c r="J1245" t="s">
        <v>37654</v>
      </c>
      <c r="K1245">
        <v>1251</v>
      </c>
    </row>
    <row r="1246" spans="7:11" x14ac:dyDescent="0.3">
      <c r="G1246"/>
      <c r="J1246" t="s">
        <v>37655</v>
      </c>
      <c r="K1246">
        <v>1252</v>
      </c>
    </row>
    <row r="1247" spans="7:11" x14ac:dyDescent="0.3">
      <c r="G1247"/>
      <c r="J1247" t="s">
        <v>37656</v>
      </c>
      <c r="K1247">
        <v>1253</v>
      </c>
    </row>
    <row r="1248" spans="7:11" x14ac:dyDescent="0.3">
      <c r="G1248"/>
      <c r="J1248" t="s">
        <v>37657</v>
      </c>
      <c r="K1248">
        <v>1254</v>
      </c>
    </row>
    <row r="1249" spans="7:11" x14ac:dyDescent="0.3">
      <c r="G1249"/>
      <c r="J1249" t="s">
        <v>37658</v>
      </c>
      <c r="K1249">
        <v>1255</v>
      </c>
    </row>
    <row r="1250" spans="7:11" x14ac:dyDescent="0.3">
      <c r="G1250"/>
      <c r="J1250" t="s">
        <v>37659</v>
      </c>
      <c r="K1250">
        <v>1256</v>
      </c>
    </row>
    <row r="1251" spans="7:11" x14ac:dyDescent="0.3">
      <c r="G1251"/>
      <c r="J1251" t="s">
        <v>37660</v>
      </c>
      <c r="K1251">
        <v>1257</v>
      </c>
    </row>
    <row r="1252" spans="7:11" x14ac:dyDescent="0.3">
      <c r="G1252"/>
      <c r="J1252" t="s">
        <v>37661</v>
      </c>
      <c r="K1252">
        <v>1258</v>
      </c>
    </row>
    <row r="1253" spans="7:11" x14ac:dyDescent="0.3">
      <c r="G1253"/>
      <c r="J1253" t="s">
        <v>37662</v>
      </c>
      <c r="K1253">
        <v>1259</v>
      </c>
    </row>
    <row r="1254" spans="7:11" x14ac:dyDescent="0.3">
      <c r="G1254"/>
      <c r="J1254" t="s">
        <v>33177</v>
      </c>
      <c r="K1254">
        <v>1260</v>
      </c>
    </row>
    <row r="1255" spans="7:11" x14ac:dyDescent="0.3">
      <c r="G1255"/>
      <c r="J1255" t="s">
        <v>37663</v>
      </c>
      <c r="K1255">
        <v>1261</v>
      </c>
    </row>
    <row r="1256" spans="7:11" x14ac:dyDescent="0.3">
      <c r="G1256"/>
      <c r="J1256" t="s">
        <v>37664</v>
      </c>
      <c r="K1256">
        <v>1262</v>
      </c>
    </row>
    <row r="1257" spans="7:11" x14ac:dyDescent="0.3">
      <c r="G1257"/>
      <c r="J1257" t="s">
        <v>37665</v>
      </c>
      <c r="K1257">
        <v>1263</v>
      </c>
    </row>
    <row r="1258" spans="7:11" x14ac:dyDescent="0.3">
      <c r="G1258"/>
      <c r="J1258" t="s">
        <v>37666</v>
      </c>
      <c r="K1258">
        <v>1264</v>
      </c>
    </row>
    <row r="1259" spans="7:11" x14ac:dyDescent="0.3">
      <c r="G1259"/>
      <c r="J1259" t="s">
        <v>37667</v>
      </c>
      <c r="K1259">
        <v>1265</v>
      </c>
    </row>
    <row r="1260" spans="7:11" x14ac:dyDescent="0.3">
      <c r="G1260"/>
      <c r="J1260" t="s">
        <v>37668</v>
      </c>
      <c r="K1260">
        <v>1266</v>
      </c>
    </row>
    <row r="1261" spans="7:11" x14ac:dyDescent="0.3">
      <c r="G1261"/>
      <c r="J1261" t="s">
        <v>37669</v>
      </c>
      <c r="K1261">
        <v>1267</v>
      </c>
    </row>
    <row r="1262" spans="7:11" x14ac:dyDescent="0.3">
      <c r="G1262"/>
      <c r="J1262" t="s">
        <v>37670</v>
      </c>
      <c r="K1262">
        <v>1268</v>
      </c>
    </row>
    <row r="1263" spans="7:11" x14ac:dyDescent="0.3">
      <c r="G1263"/>
      <c r="J1263" t="s">
        <v>37671</v>
      </c>
      <c r="K1263">
        <v>1269</v>
      </c>
    </row>
    <row r="1264" spans="7:11" x14ac:dyDescent="0.3">
      <c r="G1264"/>
      <c r="J1264" t="s">
        <v>37672</v>
      </c>
      <c r="K1264">
        <v>1270</v>
      </c>
    </row>
    <row r="1265" spans="7:11" x14ac:dyDescent="0.3">
      <c r="G1265"/>
      <c r="J1265" t="s">
        <v>37673</v>
      </c>
      <c r="K1265">
        <v>1271</v>
      </c>
    </row>
    <row r="1266" spans="7:11" x14ac:dyDescent="0.3">
      <c r="G1266"/>
      <c r="J1266" t="s">
        <v>37674</v>
      </c>
      <c r="K1266">
        <v>1272</v>
      </c>
    </row>
    <row r="1267" spans="7:11" x14ac:dyDescent="0.3">
      <c r="G1267"/>
      <c r="J1267" t="s">
        <v>37675</v>
      </c>
      <c r="K1267">
        <v>1273</v>
      </c>
    </row>
    <row r="1268" spans="7:11" x14ac:dyDescent="0.3">
      <c r="G1268"/>
      <c r="J1268" t="s">
        <v>37676</v>
      </c>
      <c r="K1268">
        <v>1274</v>
      </c>
    </row>
    <row r="1269" spans="7:11" x14ac:dyDescent="0.3">
      <c r="G1269"/>
      <c r="J1269" t="s">
        <v>37677</v>
      </c>
      <c r="K1269">
        <v>1275</v>
      </c>
    </row>
    <row r="1270" spans="7:11" x14ac:dyDescent="0.3">
      <c r="G1270"/>
      <c r="J1270" t="s">
        <v>37678</v>
      </c>
      <c r="K1270">
        <v>1276</v>
      </c>
    </row>
    <row r="1271" spans="7:11" x14ac:dyDescent="0.3">
      <c r="G1271"/>
      <c r="J1271" t="s">
        <v>37679</v>
      </c>
      <c r="K1271">
        <v>1277</v>
      </c>
    </row>
    <row r="1272" spans="7:11" x14ac:dyDescent="0.3">
      <c r="G1272"/>
      <c r="J1272" t="s">
        <v>37680</v>
      </c>
      <c r="K1272">
        <v>1278</v>
      </c>
    </row>
    <row r="1273" spans="7:11" x14ac:dyDescent="0.3">
      <c r="G1273"/>
      <c r="J1273" t="s">
        <v>37681</v>
      </c>
      <c r="K1273">
        <v>1279</v>
      </c>
    </row>
    <row r="1274" spans="7:11" x14ac:dyDescent="0.3">
      <c r="G1274"/>
      <c r="J1274" t="s">
        <v>37682</v>
      </c>
      <c r="K1274">
        <v>1280</v>
      </c>
    </row>
    <row r="1275" spans="7:11" x14ac:dyDescent="0.3">
      <c r="G1275"/>
      <c r="J1275" t="s">
        <v>7939</v>
      </c>
      <c r="K1275">
        <v>1281</v>
      </c>
    </row>
    <row r="1276" spans="7:11" x14ac:dyDescent="0.3">
      <c r="G1276"/>
      <c r="J1276" t="s">
        <v>37683</v>
      </c>
      <c r="K1276">
        <v>1282</v>
      </c>
    </row>
    <row r="1277" spans="7:11" x14ac:dyDescent="0.3">
      <c r="G1277"/>
      <c r="J1277" t="s">
        <v>37684</v>
      </c>
      <c r="K1277">
        <v>1283</v>
      </c>
    </row>
    <row r="1278" spans="7:11" x14ac:dyDescent="0.3">
      <c r="G1278"/>
      <c r="J1278" t="s">
        <v>37685</v>
      </c>
      <c r="K1278">
        <v>1284</v>
      </c>
    </row>
    <row r="1279" spans="7:11" x14ac:dyDescent="0.3">
      <c r="G1279"/>
      <c r="J1279" t="s">
        <v>37686</v>
      </c>
      <c r="K1279">
        <v>1285</v>
      </c>
    </row>
    <row r="1280" spans="7:11" x14ac:dyDescent="0.3">
      <c r="G1280"/>
      <c r="J1280" t="s">
        <v>37687</v>
      </c>
      <c r="K1280">
        <v>1286</v>
      </c>
    </row>
    <row r="1281" spans="7:11" x14ac:dyDescent="0.3">
      <c r="G1281"/>
      <c r="J1281" t="s">
        <v>37688</v>
      </c>
      <c r="K1281">
        <v>1287</v>
      </c>
    </row>
    <row r="1282" spans="7:11" x14ac:dyDescent="0.3">
      <c r="G1282"/>
      <c r="J1282" t="s">
        <v>33284</v>
      </c>
      <c r="K1282">
        <v>1288</v>
      </c>
    </row>
    <row r="1283" spans="7:11" x14ac:dyDescent="0.3">
      <c r="G1283"/>
      <c r="J1283" t="s">
        <v>37689</v>
      </c>
      <c r="K1283">
        <v>1289</v>
      </c>
    </row>
    <row r="1284" spans="7:11" x14ac:dyDescent="0.3">
      <c r="G1284"/>
      <c r="J1284" t="s">
        <v>37690</v>
      </c>
      <c r="K1284">
        <v>1290</v>
      </c>
    </row>
    <row r="1285" spans="7:11" x14ac:dyDescent="0.3">
      <c r="G1285"/>
      <c r="J1285" t="s">
        <v>37691</v>
      </c>
      <c r="K1285">
        <v>1291</v>
      </c>
    </row>
    <row r="1286" spans="7:11" x14ac:dyDescent="0.3">
      <c r="G1286"/>
      <c r="J1286" t="s">
        <v>37692</v>
      </c>
      <c r="K1286">
        <v>1292</v>
      </c>
    </row>
    <row r="1287" spans="7:11" x14ac:dyDescent="0.3">
      <c r="G1287"/>
      <c r="J1287" t="s">
        <v>37693</v>
      </c>
      <c r="K1287">
        <v>1293</v>
      </c>
    </row>
    <row r="1288" spans="7:11" x14ac:dyDescent="0.3">
      <c r="G1288"/>
      <c r="J1288" t="s">
        <v>37694</v>
      </c>
      <c r="K1288">
        <v>1294</v>
      </c>
    </row>
    <row r="1289" spans="7:11" x14ac:dyDescent="0.3">
      <c r="G1289"/>
      <c r="J1289" t="s">
        <v>37695</v>
      </c>
      <c r="K1289">
        <v>1295</v>
      </c>
    </row>
    <row r="1290" spans="7:11" x14ac:dyDescent="0.3">
      <c r="G1290"/>
      <c r="J1290" t="s">
        <v>37696</v>
      </c>
      <c r="K1290">
        <v>1296</v>
      </c>
    </row>
    <row r="1291" spans="7:11" x14ac:dyDescent="0.3">
      <c r="G1291"/>
      <c r="J1291" t="s">
        <v>37697</v>
      </c>
      <c r="K1291">
        <v>1297</v>
      </c>
    </row>
    <row r="1292" spans="7:11" x14ac:dyDescent="0.3">
      <c r="G1292"/>
      <c r="J1292" t="s">
        <v>37698</v>
      </c>
      <c r="K1292">
        <v>1298</v>
      </c>
    </row>
    <row r="1293" spans="7:11" x14ac:dyDescent="0.3">
      <c r="G1293"/>
      <c r="J1293" t="s">
        <v>37699</v>
      </c>
      <c r="K1293">
        <v>1299</v>
      </c>
    </row>
    <row r="1294" spans="7:11" x14ac:dyDescent="0.3">
      <c r="G1294"/>
      <c r="J1294" t="s">
        <v>37700</v>
      </c>
      <c r="K1294">
        <v>1300</v>
      </c>
    </row>
    <row r="1295" spans="7:11" x14ac:dyDescent="0.3">
      <c r="G1295"/>
      <c r="J1295" t="s">
        <v>37701</v>
      </c>
      <c r="K1295">
        <v>1301</v>
      </c>
    </row>
    <row r="1296" spans="7:11" x14ac:dyDescent="0.3">
      <c r="G1296"/>
      <c r="J1296" t="s">
        <v>37702</v>
      </c>
      <c r="K1296">
        <v>1302</v>
      </c>
    </row>
    <row r="1297" spans="7:11" x14ac:dyDescent="0.3">
      <c r="G1297"/>
      <c r="J1297" t="s">
        <v>37703</v>
      </c>
      <c r="K1297">
        <v>1303</v>
      </c>
    </row>
    <row r="1298" spans="7:11" x14ac:dyDescent="0.3">
      <c r="G1298"/>
      <c r="J1298" t="s">
        <v>37704</v>
      </c>
      <c r="K1298">
        <v>1304</v>
      </c>
    </row>
    <row r="1299" spans="7:11" x14ac:dyDescent="0.3">
      <c r="G1299"/>
      <c r="J1299" t="s">
        <v>37705</v>
      </c>
      <c r="K1299">
        <v>1305</v>
      </c>
    </row>
    <row r="1300" spans="7:11" x14ac:dyDescent="0.3">
      <c r="G1300"/>
      <c r="J1300" t="s">
        <v>37706</v>
      </c>
      <c r="K1300">
        <v>1306</v>
      </c>
    </row>
    <row r="1301" spans="7:11" x14ac:dyDescent="0.3">
      <c r="G1301"/>
      <c r="J1301" t="s">
        <v>37707</v>
      </c>
      <c r="K1301">
        <v>1307</v>
      </c>
    </row>
    <row r="1302" spans="7:11" x14ac:dyDescent="0.3">
      <c r="G1302"/>
      <c r="J1302" t="s">
        <v>37708</v>
      </c>
      <c r="K1302">
        <v>1308</v>
      </c>
    </row>
    <row r="1303" spans="7:11" x14ac:dyDescent="0.3">
      <c r="G1303"/>
      <c r="J1303" t="s">
        <v>37709</v>
      </c>
      <c r="K1303">
        <v>1309</v>
      </c>
    </row>
    <row r="1304" spans="7:11" x14ac:dyDescent="0.3">
      <c r="G1304"/>
      <c r="J1304" t="s">
        <v>37710</v>
      </c>
      <c r="K1304">
        <v>1310</v>
      </c>
    </row>
    <row r="1305" spans="7:11" x14ac:dyDescent="0.3">
      <c r="G1305"/>
      <c r="J1305" t="s">
        <v>37711</v>
      </c>
      <c r="K1305">
        <v>1311</v>
      </c>
    </row>
    <row r="1306" spans="7:11" x14ac:dyDescent="0.3">
      <c r="G1306"/>
      <c r="J1306" t="s">
        <v>37712</v>
      </c>
      <c r="K1306">
        <v>1312</v>
      </c>
    </row>
    <row r="1307" spans="7:11" x14ac:dyDescent="0.3">
      <c r="G1307"/>
      <c r="J1307" t="s">
        <v>37713</v>
      </c>
      <c r="K1307">
        <v>1313</v>
      </c>
    </row>
    <row r="1308" spans="7:11" x14ac:dyDescent="0.3">
      <c r="G1308"/>
      <c r="J1308" t="s">
        <v>37714</v>
      </c>
      <c r="K1308">
        <v>1314</v>
      </c>
    </row>
    <row r="1309" spans="7:11" x14ac:dyDescent="0.3">
      <c r="G1309"/>
      <c r="J1309" t="s">
        <v>37715</v>
      </c>
      <c r="K1309">
        <v>1315</v>
      </c>
    </row>
    <row r="1310" spans="7:11" x14ac:dyDescent="0.3">
      <c r="G1310"/>
      <c r="J1310" t="s">
        <v>37716</v>
      </c>
      <c r="K1310">
        <v>1316</v>
      </c>
    </row>
    <row r="1311" spans="7:11" x14ac:dyDescent="0.3">
      <c r="G1311"/>
      <c r="J1311" t="s">
        <v>37717</v>
      </c>
      <c r="K1311">
        <v>1317</v>
      </c>
    </row>
    <row r="1312" spans="7:11" x14ac:dyDescent="0.3">
      <c r="G1312"/>
      <c r="J1312" t="s">
        <v>37718</v>
      </c>
      <c r="K1312">
        <v>1318</v>
      </c>
    </row>
    <row r="1313" spans="7:11" x14ac:dyDescent="0.3">
      <c r="G1313"/>
      <c r="J1313" t="s">
        <v>5262</v>
      </c>
      <c r="K1313">
        <v>1319</v>
      </c>
    </row>
    <row r="1314" spans="7:11" x14ac:dyDescent="0.3">
      <c r="G1314"/>
      <c r="J1314" t="s">
        <v>37719</v>
      </c>
      <c r="K1314">
        <v>1320</v>
      </c>
    </row>
    <row r="1315" spans="7:11" x14ac:dyDescent="0.3">
      <c r="G1315"/>
      <c r="J1315" t="s">
        <v>37720</v>
      </c>
      <c r="K1315">
        <v>1321</v>
      </c>
    </row>
    <row r="1316" spans="7:11" x14ac:dyDescent="0.3">
      <c r="G1316"/>
      <c r="J1316" t="s">
        <v>37721</v>
      </c>
      <c r="K1316">
        <v>1322</v>
      </c>
    </row>
    <row r="1317" spans="7:11" x14ac:dyDescent="0.3">
      <c r="G1317"/>
      <c r="J1317" t="s">
        <v>19110</v>
      </c>
      <c r="K1317">
        <v>1323</v>
      </c>
    </row>
    <row r="1318" spans="7:11" x14ac:dyDescent="0.3">
      <c r="G1318"/>
      <c r="J1318" t="s">
        <v>37722</v>
      </c>
      <c r="K1318">
        <v>1324</v>
      </c>
    </row>
    <row r="1319" spans="7:11" x14ac:dyDescent="0.3">
      <c r="G1319"/>
      <c r="J1319" t="s">
        <v>37723</v>
      </c>
      <c r="K1319">
        <v>1325</v>
      </c>
    </row>
    <row r="1320" spans="7:11" x14ac:dyDescent="0.3">
      <c r="G1320"/>
      <c r="J1320" t="s">
        <v>37724</v>
      </c>
      <c r="K1320">
        <v>1326</v>
      </c>
    </row>
    <row r="1321" spans="7:11" x14ac:dyDescent="0.3">
      <c r="G1321"/>
      <c r="J1321" t="s">
        <v>37725</v>
      </c>
      <c r="K1321">
        <v>1327</v>
      </c>
    </row>
    <row r="1322" spans="7:11" x14ac:dyDescent="0.3">
      <c r="G1322"/>
      <c r="J1322" t="s">
        <v>37726</v>
      </c>
      <c r="K1322">
        <v>1328</v>
      </c>
    </row>
    <row r="1323" spans="7:11" x14ac:dyDescent="0.3">
      <c r="G1323"/>
      <c r="J1323" t="s">
        <v>37727</v>
      </c>
      <c r="K1323">
        <v>1329</v>
      </c>
    </row>
    <row r="1324" spans="7:11" x14ac:dyDescent="0.3">
      <c r="G1324"/>
      <c r="J1324" t="s">
        <v>37728</v>
      </c>
      <c r="K1324">
        <v>1330</v>
      </c>
    </row>
    <row r="1325" spans="7:11" x14ac:dyDescent="0.3">
      <c r="G1325"/>
      <c r="J1325" t="s">
        <v>37729</v>
      </c>
      <c r="K1325">
        <v>1331</v>
      </c>
    </row>
    <row r="1326" spans="7:11" x14ac:dyDescent="0.3">
      <c r="G1326"/>
      <c r="J1326" t="s">
        <v>37730</v>
      </c>
      <c r="K1326">
        <v>1332</v>
      </c>
    </row>
    <row r="1327" spans="7:11" x14ac:dyDescent="0.3">
      <c r="G1327"/>
      <c r="J1327" t="s">
        <v>37731</v>
      </c>
      <c r="K1327">
        <v>1333</v>
      </c>
    </row>
    <row r="1328" spans="7:11" x14ac:dyDescent="0.3">
      <c r="G1328"/>
      <c r="J1328" t="s">
        <v>37732</v>
      </c>
      <c r="K1328">
        <v>1334</v>
      </c>
    </row>
    <row r="1329" spans="7:11" x14ac:dyDescent="0.3">
      <c r="G1329"/>
      <c r="J1329" t="s">
        <v>37733</v>
      </c>
      <c r="K1329">
        <v>1335</v>
      </c>
    </row>
    <row r="1330" spans="7:11" x14ac:dyDescent="0.3">
      <c r="G1330"/>
      <c r="J1330" t="s">
        <v>37734</v>
      </c>
      <c r="K1330">
        <v>1336</v>
      </c>
    </row>
    <row r="1331" spans="7:11" x14ac:dyDescent="0.3">
      <c r="G1331"/>
      <c r="J1331" t="s">
        <v>37735</v>
      </c>
      <c r="K1331">
        <v>1337</v>
      </c>
    </row>
    <row r="1332" spans="7:11" x14ac:dyDescent="0.3">
      <c r="G1332"/>
      <c r="J1332" t="s">
        <v>37736</v>
      </c>
      <c r="K1332">
        <v>1338</v>
      </c>
    </row>
    <row r="1333" spans="7:11" x14ac:dyDescent="0.3">
      <c r="G1333"/>
      <c r="J1333" t="s">
        <v>37737</v>
      </c>
      <c r="K1333">
        <v>1339</v>
      </c>
    </row>
    <row r="1334" spans="7:11" x14ac:dyDescent="0.3">
      <c r="G1334"/>
      <c r="J1334" t="s">
        <v>37738</v>
      </c>
      <c r="K1334">
        <v>1340</v>
      </c>
    </row>
    <row r="1335" spans="7:11" x14ac:dyDescent="0.3">
      <c r="G1335"/>
      <c r="J1335" t="s">
        <v>33524</v>
      </c>
      <c r="K1335">
        <v>1341</v>
      </c>
    </row>
    <row r="1336" spans="7:11" x14ac:dyDescent="0.3">
      <c r="G1336"/>
      <c r="J1336" t="s">
        <v>33526</v>
      </c>
      <c r="K1336">
        <v>1342</v>
      </c>
    </row>
    <row r="1337" spans="7:11" x14ac:dyDescent="0.3">
      <c r="G1337"/>
      <c r="J1337" t="s">
        <v>33530</v>
      </c>
      <c r="K1337">
        <v>1343</v>
      </c>
    </row>
    <row r="1338" spans="7:11" x14ac:dyDescent="0.3">
      <c r="G1338"/>
      <c r="J1338" t="s">
        <v>37739</v>
      </c>
      <c r="K1338">
        <v>1344</v>
      </c>
    </row>
    <row r="1339" spans="7:11" x14ac:dyDescent="0.3">
      <c r="G1339"/>
      <c r="J1339" t="s">
        <v>37740</v>
      </c>
      <c r="K1339">
        <v>1345</v>
      </c>
    </row>
    <row r="1340" spans="7:11" x14ac:dyDescent="0.3">
      <c r="G1340"/>
      <c r="J1340" t="s">
        <v>1538</v>
      </c>
      <c r="K1340">
        <v>1346</v>
      </c>
    </row>
    <row r="1341" spans="7:11" x14ac:dyDescent="0.3">
      <c r="G1341"/>
      <c r="J1341" t="s">
        <v>37741</v>
      </c>
      <c r="K1341">
        <v>1347</v>
      </c>
    </row>
    <row r="1342" spans="7:11" x14ac:dyDescent="0.3">
      <c r="G1342"/>
      <c r="J1342" t="s">
        <v>37742</v>
      </c>
      <c r="K1342">
        <v>1348</v>
      </c>
    </row>
    <row r="1343" spans="7:11" x14ac:dyDescent="0.3">
      <c r="G1343"/>
      <c r="J1343" t="s">
        <v>37743</v>
      </c>
      <c r="K1343">
        <v>1349</v>
      </c>
    </row>
    <row r="1344" spans="7:11" x14ac:dyDescent="0.3">
      <c r="G1344"/>
      <c r="J1344" t="s">
        <v>37744</v>
      </c>
      <c r="K1344">
        <v>1350</v>
      </c>
    </row>
    <row r="1345" spans="7:11" x14ac:dyDescent="0.3">
      <c r="G1345"/>
      <c r="J1345" t="s">
        <v>37745</v>
      </c>
      <c r="K1345">
        <v>1351</v>
      </c>
    </row>
    <row r="1346" spans="7:11" x14ac:dyDescent="0.3">
      <c r="G1346"/>
      <c r="J1346" t="s">
        <v>37746</v>
      </c>
      <c r="K1346">
        <v>1352</v>
      </c>
    </row>
    <row r="1347" spans="7:11" x14ac:dyDescent="0.3">
      <c r="G1347"/>
      <c r="J1347" t="s">
        <v>37747</v>
      </c>
      <c r="K1347">
        <v>1353</v>
      </c>
    </row>
    <row r="1348" spans="7:11" x14ac:dyDescent="0.3">
      <c r="G1348"/>
      <c r="J1348" t="s">
        <v>37748</v>
      </c>
      <c r="K1348">
        <v>1354</v>
      </c>
    </row>
    <row r="1349" spans="7:11" x14ac:dyDescent="0.3">
      <c r="G1349"/>
      <c r="J1349" t="s">
        <v>37749</v>
      </c>
      <c r="K1349">
        <v>1355</v>
      </c>
    </row>
    <row r="1350" spans="7:11" x14ac:dyDescent="0.3">
      <c r="G1350"/>
      <c r="J1350" t="s">
        <v>37750</v>
      </c>
      <c r="K1350">
        <v>1356</v>
      </c>
    </row>
    <row r="1351" spans="7:11" x14ac:dyDescent="0.3">
      <c r="G1351"/>
      <c r="J1351" t="s">
        <v>19115</v>
      </c>
      <c r="K1351">
        <v>1357</v>
      </c>
    </row>
    <row r="1352" spans="7:11" x14ac:dyDescent="0.3">
      <c r="G1352"/>
      <c r="J1352" t="s">
        <v>19121</v>
      </c>
      <c r="K1352">
        <v>1358</v>
      </c>
    </row>
    <row r="1353" spans="7:11" x14ac:dyDescent="0.3">
      <c r="G1353"/>
      <c r="J1353" t="s">
        <v>19125</v>
      </c>
      <c r="K1353">
        <v>1359</v>
      </c>
    </row>
    <row r="1354" spans="7:11" x14ac:dyDescent="0.3">
      <c r="G1354"/>
      <c r="J1354" t="s">
        <v>19129</v>
      </c>
      <c r="K1354">
        <v>1360</v>
      </c>
    </row>
    <row r="1355" spans="7:11" x14ac:dyDescent="0.3">
      <c r="G1355"/>
      <c r="J1355" t="s">
        <v>37751</v>
      </c>
      <c r="K1355">
        <v>1361</v>
      </c>
    </row>
    <row r="1356" spans="7:11" x14ac:dyDescent="0.3">
      <c r="G1356"/>
      <c r="J1356" t="s">
        <v>37752</v>
      </c>
      <c r="K1356">
        <v>1362</v>
      </c>
    </row>
    <row r="1357" spans="7:11" x14ac:dyDescent="0.3">
      <c r="G1357"/>
      <c r="J1357" t="s">
        <v>37753</v>
      </c>
      <c r="K1357">
        <v>1363</v>
      </c>
    </row>
    <row r="1358" spans="7:11" x14ac:dyDescent="0.3">
      <c r="G1358"/>
      <c r="J1358" t="s">
        <v>37754</v>
      </c>
      <c r="K1358">
        <v>1364</v>
      </c>
    </row>
    <row r="1359" spans="7:11" x14ac:dyDescent="0.3">
      <c r="G1359"/>
      <c r="J1359" t="s">
        <v>37755</v>
      </c>
      <c r="K1359">
        <v>1365</v>
      </c>
    </row>
    <row r="1360" spans="7:11" x14ac:dyDescent="0.3">
      <c r="G1360"/>
      <c r="J1360" t="s">
        <v>32010</v>
      </c>
      <c r="K1360">
        <v>1366</v>
      </c>
    </row>
    <row r="1361" spans="7:11" x14ac:dyDescent="0.3">
      <c r="G1361"/>
      <c r="J1361" t="s">
        <v>32013</v>
      </c>
      <c r="K1361">
        <v>1367</v>
      </c>
    </row>
    <row r="1362" spans="7:11" x14ac:dyDescent="0.3">
      <c r="G1362"/>
      <c r="J1362" t="s">
        <v>37756</v>
      </c>
      <c r="K1362">
        <v>1368</v>
      </c>
    </row>
    <row r="1363" spans="7:11" x14ac:dyDescent="0.3">
      <c r="G1363"/>
      <c r="J1363" t="s">
        <v>33590</v>
      </c>
      <c r="K1363">
        <v>1369</v>
      </c>
    </row>
    <row r="1364" spans="7:11" x14ac:dyDescent="0.3">
      <c r="G1364"/>
      <c r="J1364" t="s">
        <v>19132</v>
      </c>
      <c r="K1364">
        <v>1370</v>
      </c>
    </row>
    <row r="1365" spans="7:11" x14ac:dyDescent="0.3">
      <c r="G1365"/>
      <c r="J1365" t="s">
        <v>37757</v>
      </c>
      <c r="K1365">
        <v>1371</v>
      </c>
    </row>
    <row r="1366" spans="7:11" x14ac:dyDescent="0.3">
      <c r="G1366"/>
      <c r="J1366" t="s">
        <v>37758</v>
      </c>
      <c r="K1366">
        <v>1372</v>
      </c>
    </row>
    <row r="1367" spans="7:11" x14ac:dyDescent="0.3">
      <c r="G1367"/>
      <c r="J1367" t="s">
        <v>37759</v>
      </c>
      <c r="K1367">
        <v>1373</v>
      </c>
    </row>
    <row r="1368" spans="7:11" x14ac:dyDescent="0.3">
      <c r="G1368"/>
      <c r="J1368" t="s">
        <v>37760</v>
      </c>
      <c r="K1368">
        <v>1374</v>
      </c>
    </row>
    <row r="1369" spans="7:11" x14ac:dyDescent="0.3">
      <c r="G1369"/>
      <c r="J1369" t="s">
        <v>37761</v>
      </c>
      <c r="K1369">
        <v>1375</v>
      </c>
    </row>
    <row r="1370" spans="7:11" x14ac:dyDescent="0.3">
      <c r="G1370"/>
      <c r="J1370" t="s">
        <v>37762</v>
      </c>
      <c r="K1370">
        <v>1376</v>
      </c>
    </row>
    <row r="1371" spans="7:11" x14ac:dyDescent="0.3">
      <c r="G1371"/>
      <c r="J1371" t="s">
        <v>37763</v>
      </c>
      <c r="K1371">
        <v>1377</v>
      </c>
    </row>
    <row r="1372" spans="7:11" x14ac:dyDescent="0.3">
      <c r="G1372"/>
      <c r="J1372" t="s">
        <v>37764</v>
      </c>
      <c r="K1372">
        <v>1378</v>
      </c>
    </row>
    <row r="1373" spans="7:11" x14ac:dyDescent="0.3">
      <c r="G1373"/>
      <c r="J1373" t="s">
        <v>37765</v>
      </c>
      <c r="K1373">
        <v>1379</v>
      </c>
    </row>
    <row r="1374" spans="7:11" x14ac:dyDescent="0.3">
      <c r="G1374"/>
      <c r="J1374" t="s">
        <v>19144</v>
      </c>
      <c r="K1374">
        <v>1380</v>
      </c>
    </row>
    <row r="1375" spans="7:11" x14ac:dyDescent="0.3">
      <c r="G1375"/>
      <c r="J1375" t="s">
        <v>19147</v>
      </c>
      <c r="K1375">
        <v>1381</v>
      </c>
    </row>
    <row r="1376" spans="7:11" x14ac:dyDescent="0.3">
      <c r="G1376"/>
      <c r="J1376" t="s">
        <v>37766</v>
      </c>
      <c r="K1376">
        <v>1382</v>
      </c>
    </row>
    <row r="1377" spans="7:11" x14ac:dyDescent="0.3">
      <c r="G1377"/>
      <c r="J1377" t="s">
        <v>37767</v>
      </c>
      <c r="K1377">
        <v>1383</v>
      </c>
    </row>
    <row r="1378" spans="7:11" x14ac:dyDescent="0.3">
      <c r="G1378"/>
      <c r="J1378" t="s">
        <v>37768</v>
      </c>
      <c r="K1378">
        <v>1384</v>
      </c>
    </row>
    <row r="1379" spans="7:11" x14ac:dyDescent="0.3">
      <c r="G1379"/>
      <c r="J1379" t="s">
        <v>37769</v>
      </c>
      <c r="K1379">
        <v>1385</v>
      </c>
    </row>
    <row r="1380" spans="7:11" x14ac:dyDescent="0.3">
      <c r="G1380"/>
      <c r="J1380" t="s">
        <v>37770</v>
      </c>
      <c r="K1380">
        <v>1386</v>
      </c>
    </row>
    <row r="1381" spans="7:11" x14ac:dyDescent="0.3">
      <c r="G1381"/>
      <c r="J1381" t="s">
        <v>37771</v>
      </c>
      <c r="K1381">
        <v>1387</v>
      </c>
    </row>
    <row r="1382" spans="7:11" x14ac:dyDescent="0.3">
      <c r="G1382"/>
      <c r="J1382" t="s">
        <v>37772</v>
      </c>
      <c r="K1382">
        <v>1388</v>
      </c>
    </row>
    <row r="1383" spans="7:11" x14ac:dyDescent="0.3">
      <c r="G1383"/>
      <c r="J1383" t="s">
        <v>37773</v>
      </c>
      <c r="K1383">
        <v>1389</v>
      </c>
    </row>
    <row r="1384" spans="7:11" x14ac:dyDescent="0.3">
      <c r="G1384"/>
      <c r="J1384" t="s">
        <v>37774</v>
      </c>
      <c r="K1384">
        <v>1390</v>
      </c>
    </row>
    <row r="1385" spans="7:11" x14ac:dyDescent="0.3">
      <c r="G1385"/>
      <c r="J1385" t="s">
        <v>37775</v>
      </c>
      <c r="K1385">
        <v>1391</v>
      </c>
    </row>
    <row r="1386" spans="7:11" x14ac:dyDescent="0.3">
      <c r="G1386"/>
      <c r="J1386" t="s">
        <v>37776</v>
      </c>
      <c r="K1386">
        <v>1392</v>
      </c>
    </row>
    <row r="1387" spans="7:11" x14ac:dyDescent="0.3">
      <c r="G1387"/>
      <c r="J1387" t="s">
        <v>37777</v>
      </c>
      <c r="K1387">
        <v>1393</v>
      </c>
    </row>
    <row r="1388" spans="7:11" x14ac:dyDescent="0.3">
      <c r="G1388"/>
      <c r="J1388" t="s">
        <v>37778</v>
      </c>
      <c r="K1388">
        <v>1394</v>
      </c>
    </row>
    <row r="1389" spans="7:11" x14ac:dyDescent="0.3">
      <c r="G1389"/>
      <c r="J1389" t="s">
        <v>37779</v>
      </c>
      <c r="K1389">
        <v>1395</v>
      </c>
    </row>
    <row r="1390" spans="7:11" x14ac:dyDescent="0.3">
      <c r="G1390"/>
      <c r="J1390" t="s">
        <v>37780</v>
      </c>
      <c r="K1390">
        <v>1396</v>
      </c>
    </row>
    <row r="1391" spans="7:11" x14ac:dyDescent="0.3">
      <c r="G1391"/>
      <c r="J1391" t="s">
        <v>37781</v>
      </c>
      <c r="K1391">
        <v>1397</v>
      </c>
    </row>
    <row r="1392" spans="7:11" x14ac:dyDescent="0.3">
      <c r="G1392"/>
      <c r="J1392" t="s">
        <v>37782</v>
      </c>
      <c r="K1392">
        <v>1398</v>
      </c>
    </row>
    <row r="1393" spans="7:11" x14ac:dyDescent="0.3">
      <c r="G1393"/>
      <c r="J1393" t="s">
        <v>37783</v>
      </c>
      <c r="K1393">
        <v>1399</v>
      </c>
    </row>
    <row r="1394" spans="7:11" x14ac:dyDescent="0.3">
      <c r="G1394"/>
      <c r="J1394" t="s">
        <v>37784</v>
      </c>
      <c r="K1394">
        <v>1400</v>
      </c>
    </row>
    <row r="1395" spans="7:11" x14ac:dyDescent="0.3">
      <c r="G1395"/>
      <c r="J1395" t="s">
        <v>37785</v>
      </c>
      <c r="K1395">
        <v>1401</v>
      </c>
    </row>
    <row r="1396" spans="7:11" x14ac:dyDescent="0.3">
      <c r="G1396"/>
      <c r="J1396" t="s">
        <v>37786</v>
      </c>
      <c r="K1396">
        <v>1402</v>
      </c>
    </row>
    <row r="1397" spans="7:11" x14ac:dyDescent="0.3">
      <c r="G1397"/>
      <c r="J1397" t="s">
        <v>37787</v>
      </c>
      <c r="K1397">
        <v>1403</v>
      </c>
    </row>
    <row r="1398" spans="7:11" x14ac:dyDescent="0.3">
      <c r="G1398"/>
      <c r="J1398" t="s">
        <v>37788</v>
      </c>
      <c r="K1398">
        <v>1404</v>
      </c>
    </row>
    <row r="1399" spans="7:11" x14ac:dyDescent="0.3">
      <c r="G1399"/>
      <c r="J1399" t="s">
        <v>37789</v>
      </c>
      <c r="K1399">
        <v>1405</v>
      </c>
    </row>
    <row r="1400" spans="7:11" x14ac:dyDescent="0.3">
      <c r="G1400"/>
      <c r="J1400" t="s">
        <v>37790</v>
      </c>
      <c r="K1400">
        <v>1406</v>
      </c>
    </row>
    <row r="1401" spans="7:11" x14ac:dyDescent="0.3">
      <c r="G1401"/>
      <c r="J1401" t="s">
        <v>37791</v>
      </c>
      <c r="K1401">
        <v>1407</v>
      </c>
    </row>
    <row r="1402" spans="7:11" x14ac:dyDescent="0.3">
      <c r="G1402"/>
      <c r="J1402" t="s">
        <v>37792</v>
      </c>
      <c r="K1402">
        <v>1408</v>
      </c>
    </row>
    <row r="1403" spans="7:11" x14ac:dyDescent="0.3">
      <c r="G1403"/>
      <c r="J1403" t="s">
        <v>19149</v>
      </c>
      <c r="K1403">
        <v>1409</v>
      </c>
    </row>
    <row r="1404" spans="7:11" x14ac:dyDescent="0.3">
      <c r="G1404"/>
      <c r="J1404" t="s">
        <v>37793</v>
      </c>
      <c r="K1404">
        <v>1410</v>
      </c>
    </row>
    <row r="1405" spans="7:11" x14ac:dyDescent="0.3">
      <c r="G1405"/>
      <c r="J1405" t="s">
        <v>37794</v>
      </c>
      <c r="K1405">
        <v>1411</v>
      </c>
    </row>
    <row r="1406" spans="7:11" x14ac:dyDescent="0.3">
      <c r="G1406"/>
      <c r="J1406" t="s">
        <v>37795</v>
      </c>
      <c r="K1406">
        <v>1412</v>
      </c>
    </row>
    <row r="1407" spans="7:11" x14ac:dyDescent="0.3">
      <c r="G1407"/>
      <c r="J1407" t="s">
        <v>37796</v>
      </c>
      <c r="K1407">
        <v>1413</v>
      </c>
    </row>
    <row r="1408" spans="7:11" x14ac:dyDescent="0.3">
      <c r="G1408"/>
      <c r="J1408" t="s">
        <v>37797</v>
      </c>
      <c r="K1408">
        <v>1414</v>
      </c>
    </row>
    <row r="1409" spans="7:11" x14ac:dyDescent="0.3">
      <c r="G1409"/>
      <c r="J1409" t="s">
        <v>37798</v>
      </c>
      <c r="K1409">
        <v>1415</v>
      </c>
    </row>
    <row r="1410" spans="7:11" x14ac:dyDescent="0.3">
      <c r="G1410"/>
      <c r="J1410" t="s">
        <v>37799</v>
      </c>
      <c r="K1410">
        <v>1416</v>
      </c>
    </row>
    <row r="1411" spans="7:11" x14ac:dyDescent="0.3">
      <c r="G1411"/>
      <c r="J1411" t="s">
        <v>37800</v>
      </c>
      <c r="K1411">
        <v>1417</v>
      </c>
    </row>
    <row r="1412" spans="7:11" x14ac:dyDescent="0.3">
      <c r="G1412"/>
      <c r="J1412" t="s">
        <v>37801</v>
      </c>
      <c r="K1412">
        <v>1418</v>
      </c>
    </row>
    <row r="1413" spans="7:11" x14ac:dyDescent="0.3">
      <c r="G1413"/>
      <c r="J1413" t="s">
        <v>37802</v>
      </c>
      <c r="K1413">
        <v>1419</v>
      </c>
    </row>
    <row r="1414" spans="7:11" x14ac:dyDescent="0.3">
      <c r="G1414"/>
      <c r="J1414" t="s">
        <v>37803</v>
      </c>
      <c r="K1414">
        <v>1420</v>
      </c>
    </row>
    <row r="1415" spans="7:11" x14ac:dyDescent="0.3">
      <c r="G1415"/>
      <c r="J1415" t="s">
        <v>37804</v>
      </c>
      <c r="K1415">
        <v>1421</v>
      </c>
    </row>
    <row r="1416" spans="7:11" x14ac:dyDescent="0.3">
      <c r="G1416"/>
      <c r="J1416" t="s">
        <v>37805</v>
      </c>
      <c r="K1416">
        <v>1422</v>
      </c>
    </row>
    <row r="1417" spans="7:11" x14ac:dyDescent="0.3">
      <c r="G1417"/>
      <c r="J1417" t="s">
        <v>32030</v>
      </c>
      <c r="K1417">
        <v>1423</v>
      </c>
    </row>
    <row r="1418" spans="7:11" x14ac:dyDescent="0.3">
      <c r="G1418"/>
      <c r="J1418" t="s">
        <v>32032</v>
      </c>
      <c r="K1418">
        <v>1424</v>
      </c>
    </row>
    <row r="1419" spans="7:11" x14ac:dyDescent="0.3">
      <c r="G1419"/>
      <c r="J1419" t="s">
        <v>37806</v>
      </c>
      <c r="K1419">
        <v>1425</v>
      </c>
    </row>
    <row r="1420" spans="7:11" x14ac:dyDescent="0.3">
      <c r="G1420"/>
      <c r="J1420" t="s">
        <v>33712</v>
      </c>
      <c r="K1420">
        <v>1426</v>
      </c>
    </row>
    <row r="1421" spans="7:11" x14ac:dyDescent="0.3">
      <c r="G1421"/>
      <c r="J1421" t="s">
        <v>33714</v>
      </c>
      <c r="K1421">
        <v>1427</v>
      </c>
    </row>
    <row r="1422" spans="7:11" x14ac:dyDescent="0.3">
      <c r="G1422"/>
      <c r="J1422" t="s">
        <v>33716</v>
      </c>
      <c r="K1422">
        <v>1428</v>
      </c>
    </row>
    <row r="1423" spans="7:11" x14ac:dyDescent="0.3">
      <c r="G1423"/>
      <c r="J1423" t="s">
        <v>33718</v>
      </c>
      <c r="K1423">
        <v>1429</v>
      </c>
    </row>
    <row r="1424" spans="7:11" x14ac:dyDescent="0.3">
      <c r="G1424"/>
      <c r="J1424" t="s">
        <v>33720</v>
      </c>
      <c r="K1424">
        <v>1430</v>
      </c>
    </row>
    <row r="1425" spans="7:11" x14ac:dyDescent="0.3">
      <c r="G1425"/>
      <c r="J1425" t="s">
        <v>33722</v>
      </c>
      <c r="K1425">
        <v>1431</v>
      </c>
    </row>
    <row r="1426" spans="7:11" x14ac:dyDescent="0.3">
      <c r="G1426"/>
      <c r="J1426" t="s">
        <v>33724</v>
      </c>
      <c r="K1426">
        <v>1432</v>
      </c>
    </row>
    <row r="1427" spans="7:11" x14ac:dyDescent="0.3">
      <c r="G1427"/>
      <c r="J1427" t="s">
        <v>33726</v>
      </c>
      <c r="K1427">
        <v>1433</v>
      </c>
    </row>
    <row r="1428" spans="7:11" x14ac:dyDescent="0.3">
      <c r="G1428"/>
      <c r="J1428" t="s">
        <v>33728</v>
      </c>
      <c r="K1428">
        <v>1434</v>
      </c>
    </row>
    <row r="1429" spans="7:11" x14ac:dyDescent="0.3">
      <c r="G1429"/>
      <c r="J1429" t="s">
        <v>33730</v>
      </c>
      <c r="K1429">
        <v>1435</v>
      </c>
    </row>
    <row r="1430" spans="7:11" x14ac:dyDescent="0.3">
      <c r="G1430"/>
      <c r="J1430" t="s">
        <v>33732</v>
      </c>
      <c r="K1430">
        <v>1436</v>
      </c>
    </row>
    <row r="1431" spans="7:11" x14ac:dyDescent="0.3">
      <c r="G1431"/>
      <c r="J1431" t="s">
        <v>33734</v>
      </c>
      <c r="K1431">
        <v>1437</v>
      </c>
    </row>
    <row r="1432" spans="7:11" x14ac:dyDescent="0.3">
      <c r="G1432"/>
      <c r="J1432" t="s">
        <v>33736</v>
      </c>
      <c r="K1432">
        <v>1438</v>
      </c>
    </row>
    <row r="1433" spans="7:11" x14ac:dyDescent="0.3">
      <c r="G1433"/>
      <c r="J1433" t="s">
        <v>37807</v>
      </c>
      <c r="K1433">
        <v>1439</v>
      </c>
    </row>
    <row r="1434" spans="7:11" x14ac:dyDescent="0.3">
      <c r="G1434"/>
      <c r="J1434" t="s">
        <v>37808</v>
      </c>
      <c r="K1434">
        <v>1440</v>
      </c>
    </row>
    <row r="1435" spans="7:11" x14ac:dyDescent="0.3">
      <c r="G1435"/>
      <c r="J1435" t="s">
        <v>37809</v>
      </c>
      <c r="K1435">
        <v>1441</v>
      </c>
    </row>
    <row r="1436" spans="7:11" x14ac:dyDescent="0.3">
      <c r="G1436"/>
      <c r="J1436" t="s">
        <v>37810</v>
      </c>
      <c r="K1436">
        <v>1442</v>
      </c>
    </row>
    <row r="1437" spans="7:11" x14ac:dyDescent="0.3">
      <c r="G1437"/>
      <c r="J1437" t="s">
        <v>37811</v>
      </c>
      <c r="K1437">
        <v>1443</v>
      </c>
    </row>
    <row r="1438" spans="7:11" x14ac:dyDescent="0.3">
      <c r="G1438"/>
      <c r="J1438" t="s">
        <v>37812</v>
      </c>
      <c r="K1438">
        <v>1444</v>
      </c>
    </row>
    <row r="1439" spans="7:11" x14ac:dyDescent="0.3">
      <c r="G1439"/>
      <c r="J1439" t="s">
        <v>37813</v>
      </c>
      <c r="K1439">
        <v>1445</v>
      </c>
    </row>
    <row r="1440" spans="7:11" x14ac:dyDescent="0.3">
      <c r="G1440"/>
      <c r="J1440" t="s">
        <v>37814</v>
      </c>
      <c r="K1440">
        <v>1446</v>
      </c>
    </row>
    <row r="1441" spans="7:11" x14ac:dyDescent="0.3">
      <c r="G1441"/>
      <c r="J1441" t="s">
        <v>37815</v>
      </c>
      <c r="K1441">
        <v>1447</v>
      </c>
    </row>
    <row r="1442" spans="7:11" x14ac:dyDescent="0.3">
      <c r="G1442"/>
      <c r="J1442" t="s">
        <v>37816</v>
      </c>
      <c r="K1442">
        <v>1448</v>
      </c>
    </row>
    <row r="1443" spans="7:11" x14ac:dyDescent="0.3">
      <c r="G1443"/>
      <c r="J1443" t="s">
        <v>37817</v>
      </c>
      <c r="K1443">
        <v>1449</v>
      </c>
    </row>
    <row r="1444" spans="7:11" x14ac:dyDescent="0.3">
      <c r="G1444"/>
      <c r="J1444" t="s">
        <v>33967</v>
      </c>
      <c r="K1444">
        <v>1450</v>
      </c>
    </row>
    <row r="1445" spans="7:11" x14ac:dyDescent="0.3">
      <c r="G1445"/>
      <c r="J1445" t="s">
        <v>37818</v>
      </c>
      <c r="K1445">
        <v>1451</v>
      </c>
    </row>
    <row r="1446" spans="7:11" x14ac:dyDescent="0.3">
      <c r="G1446"/>
      <c r="J1446" t="s">
        <v>37819</v>
      </c>
      <c r="K1446">
        <v>1452</v>
      </c>
    </row>
    <row r="1447" spans="7:11" x14ac:dyDescent="0.3">
      <c r="G1447"/>
      <c r="J1447" t="s">
        <v>33774</v>
      </c>
      <c r="K1447">
        <v>1453</v>
      </c>
    </row>
    <row r="1448" spans="7:11" x14ac:dyDescent="0.3">
      <c r="G1448"/>
      <c r="J1448" t="s">
        <v>37820</v>
      </c>
      <c r="K1448">
        <v>1454</v>
      </c>
    </row>
    <row r="1449" spans="7:11" x14ac:dyDescent="0.3">
      <c r="G1449"/>
      <c r="J1449" t="s">
        <v>37821</v>
      </c>
      <c r="K1449">
        <v>1455</v>
      </c>
    </row>
    <row r="1450" spans="7:11" x14ac:dyDescent="0.3">
      <c r="G1450"/>
      <c r="J1450" t="s">
        <v>37822</v>
      </c>
      <c r="K1450">
        <v>1456</v>
      </c>
    </row>
    <row r="1451" spans="7:11" x14ac:dyDescent="0.3">
      <c r="G1451"/>
      <c r="J1451" t="s">
        <v>37823</v>
      </c>
      <c r="K1451">
        <v>1457</v>
      </c>
    </row>
    <row r="1452" spans="7:11" x14ac:dyDescent="0.3">
      <c r="G1452"/>
      <c r="J1452" t="s">
        <v>37824</v>
      </c>
      <c r="K1452">
        <v>1458</v>
      </c>
    </row>
    <row r="1453" spans="7:11" x14ac:dyDescent="0.3">
      <c r="G1453"/>
      <c r="J1453" t="s">
        <v>33782</v>
      </c>
      <c r="K1453">
        <v>1460</v>
      </c>
    </row>
    <row r="1454" spans="7:11" x14ac:dyDescent="0.3">
      <c r="G1454"/>
      <c r="J1454" t="s">
        <v>37825</v>
      </c>
      <c r="K1454">
        <v>1461</v>
      </c>
    </row>
    <row r="1455" spans="7:11" x14ac:dyDescent="0.3">
      <c r="G1455"/>
      <c r="J1455" t="s">
        <v>37826</v>
      </c>
      <c r="K1455">
        <v>1462</v>
      </c>
    </row>
    <row r="1456" spans="7:11" x14ac:dyDescent="0.3">
      <c r="G1456"/>
      <c r="J1456" t="s">
        <v>37827</v>
      </c>
      <c r="K1456">
        <v>1463</v>
      </c>
    </row>
    <row r="1457" spans="7:11" x14ac:dyDescent="0.3">
      <c r="G1457"/>
      <c r="J1457" t="s">
        <v>37828</v>
      </c>
      <c r="K1457">
        <v>1464</v>
      </c>
    </row>
    <row r="1458" spans="7:11" x14ac:dyDescent="0.3">
      <c r="G1458"/>
      <c r="J1458" t="s">
        <v>37829</v>
      </c>
      <c r="K1458">
        <v>1465</v>
      </c>
    </row>
    <row r="1459" spans="7:11" x14ac:dyDescent="0.3">
      <c r="G1459"/>
      <c r="J1459" t="s">
        <v>37830</v>
      </c>
      <c r="K1459">
        <v>1466</v>
      </c>
    </row>
    <row r="1460" spans="7:11" x14ac:dyDescent="0.3">
      <c r="G1460"/>
      <c r="J1460" t="s">
        <v>37831</v>
      </c>
      <c r="K1460">
        <v>1467</v>
      </c>
    </row>
    <row r="1461" spans="7:11" x14ac:dyDescent="0.3">
      <c r="G1461"/>
      <c r="J1461" t="s">
        <v>37832</v>
      </c>
      <c r="K1461">
        <v>1468</v>
      </c>
    </row>
    <row r="1462" spans="7:11" x14ac:dyDescent="0.3">
      <c r="G1462"/>
      <c r="J1462" t="s">
        <v>37833</v>
      </c>
      <c r="K1462">
        <v>1469</v>
      </c>
    </row>
    <row r="1463" spans="7:11" x14ac:dyDescent="0.3">
      <c r="G1463"/>
      <c r="J1463" t="s">
        <v>37834</v>
      </c>
      <c r="K1463">
        <v>1470</v>
      </c>
    </row>
    <row r="1464" spans="7:11" x14ac:dyDescent="0.3">
      <c r="G1464"/>
      <c r="J1464" t="s">
        <v>37835</v>
      </c>
      <c r="K1464">
        <v>1471</v>
      </c>
    </row>
    <row r="1465" spans="7:11" x14ac:dyDescent="0.3">
      <c r="G1465"/>
      <c r="J1465" t="s">
        <v>37836</v>
      </c>
      <c r="K1465">
        <v>1472</v>
      </c>
    </row>
    <row r="1466" spans="7:11" x14ac:dyDescent="0.3">
      <c r="G1466"/>
      <c r="J1466" t="s">
        <v>37837</v>
      </c>
      <c r="K1466">
        <v>1473</v>
      </c>
    </row>
    <row r="1467" spans="7:11" x14ac:dyDescent="0.3">
      <c r="G1467"/>
      <c r="J1467" t="s">
        <v>37838</v>
      </c>
      <c r="K1467">
        <v>1474</v>
      </c>
    </row>
    <row r="1468" spans="7:11" x14ac:dyDescent="0.3">
      <c r="G1468"/>
      <c r="J1468" t="s">
        <v>37839</v>
      </c>
      <c r="K1468">
        <v>1475</v>
      </c>
    </row>
    <row r="1469" spans="7:11" x14ac:dyDescent="0.3">
      <c r="G1469"/>
      <c r="J1469" t="s">
        <v>37840</v>
      </c>
      <c r="K1469">
        <v>1476</v>
      </c>
    </row>
    <row r="1470" spans="7:11" x14ac:dyDescent="0.3">
      <c r="G1470"/>
      <c r="J1470" t="s">
        <v>37841</v>
      </c>
      <c r="K1470">
        <v>1477</v>
      </c>
    </row>
    <row r="1471" spans="7:11" x14ac:dyDescent="0.3">
      <c r="G1471"/>
      <c r="J1471" t="s">
        <v>32087</v>
      </c>
      <c r="K1471">
        <v>1478</v>
      </c>
    </row>
    <row r="1472" spans="7:11" x14ac:dyDescent="0.3">
      <c r="G1472"/>
      <c r="J1472" t="s">
        <v>37842</v>
      </c>
      <c r="K1472">
        <v>1479</v>
      </c>
    </row>
    <row r="1473" spans="7:11" x14ac:dyDescent="0.3">
      <c r="G1473"/>
      <c r="J1473" t="s">
        <v>36198</v>
      </c>
      <c r="K1473">
        <v>1480</v>
      </c>
    </row>
    <row r="1474" spans="7:11" x14ac:dyDescent="0.3">
      <c r="G1474"/>
      <c r="J1474" t="s">
        <v>36200</v>
      </c>
      <c r="K1474">
        <v>1481</v>
      </c>
    </row>
    <row r="1475" spans="7:11" x14ac:dyDescent="0.3">
      <c r="G1475"/>
      <c r="J1475" t="s">
        <v>36202</v>
      </c>
      <c r="K1475">
        <v>1482</v>
      </c>
    </row>
    <row r="1476" spans="7:11" x14ac:dyDescent="0.3">
      <c r="G1476"/>
      <c r="J1476" t="s">
        <v>37843</v>
      </c>
      <c r="K1476">
        <v>1483</v>
      </c>
    </row>
    <row r="1477" spans="7:11" x14ac:dyDescent="0.3">
      <c r="G1477"/>
      <c r="J1477" t="s">
        <v>37844</v>
      </c>
      <c r="K1477">
        <v>1484</v>
      </c>
    </row>
    <row r="1478" spans="7:11" x14ac:dyDescent="0.3">
      <c r="G1478"/>
      <c r="J1478" t="s">
        <v>37845</v>
      </c>
      <c r="K1478">
        <v>1485</v>
      </c>
    </row>
    <row r="1479" spans="7:11" x14ac:dyDescent="0.3">
      <c r="G1479"/>
      <c r="J1479" t="s">
        <v>32065</v>
      </c>
      <c r="K1479">
        <v>1486</v>
      </c>
    </row>
    <row r="1480" spans="7:11" x14ac:dyDescent="0.3">
      <c r="G1480"/>
      <c r="J1480" t="s">
        <v>37846</v>
      </c>
      <c r="K1480">
        <v>1487</v>
      </c>
    </row>
    <row r="1481" spans="7:11" x14ac:dyDescent="0.3">
      <c r="G1481"/>
      <c r="J1481" t="s">
        <v>32063</v>
      </c>
      <c r="K1481">
        <v>1488</v>
      </c>
    </row>
    <row r="1482" spans="7:11" x14ac:dyDescent="0.3">
      <c r="G1482"/>
      <c r="J1482" t="s">
        <v>37847</v>
      </c>
      <c r="K1482">
        <v>1489</v>
      </c>
    </row>
    <row r="1483" spans="7:11" x14ac:dyDescent="0.3">
      <c r="G1483"/>
      <c r="J1483" t="s">
        <v>37848</v>
      </c>
      <c r="K1483">
        <v>1490</v>
      </c>
    </row>
    <row r="1484" spans="7:11" x14ac:dyDescent="0.3">
      <c r="G1484"/>
      <c r="J1484" t="s">
        <v>37849</v>
      </c>
      <c r="K1484">
        <v>1491</v>
      </c>
    </row>
    <row r="1485" spans="7:11" x14ac:dyDescent="0.3">
      <c r="G1485"/>
      <c r="J1485" t="s">
        <v>37850</v>
      </c>
      <c r="K1485">
        <v>1492</v>
      </c>
    </row>
    <row r="1486" spans="7:11" x14ac:dyDescent="0.3">
      <c r="G1486"/>
      <c r="J1486" t="s">
        <v>37851</v>
      </c>
      <c r="K1486">
        <v>1493</v>
      </c>
    </row>
    <row r="1487" spans="7:11" x14ac:dyDescent="0.3">
      <c r="G1487"/>
      <c r="J1487" t="s">
        <v>37852</v>
      </c>
      <c r="K1487">
        <v>1494</v>
      </c>
    </row>
    <row r="1488" spans="7:11" x14ac:dyDescent="0.3">
      <c r="G1488"/>
      <c r="J1488" t="s">
        <v>37853</v>
      </c>
      <c r="K1488">
        <v>1495</v>
      </c>
    </row>
    <row r="1489" spans="7:11" x14ac:dyDescent="0.3">
      <c r="G1489"/>
      <c r="J1489" t="s">
        <v>37854</v>
      </c>
      <c r="K1489">
        <v>1496</v>
      </c>
    </row>
    <row r="1490" spans="7:11" x14ac:dyDescent="0.3">
      <c r="G1490"/>
      <c r="J1490" t="s">
        <v>37855</v>
      </c>
      <c r="K1490">
        <v>1497</v>
      </c>
    </row>
    <row r="1491" spans="7:11" x14ac:dyDescent="0.3">
      <c r="G1491"/>
      <c r="J1491" t="s">
        <v>32122</v>
      </c>
      <c r="K1491">
        <v>1498</v>
      </c>
    </row>
    <row r="1492" spans="7:11" x14ac:dyDescent="0.3">
      <c r="G1492"/>
      <c r="J1492" t="s">
        <v>36254</v>
      </c>
      <c r="K1492">
        <v>1499</v>
      </c>
    </row>
    <row r="1493" spans="7:11" x14ac:dyDescent="0.3">
      <c r="G1493"/>
      <c r="J1493" t="s">
        <v>37856</v>
      </c>
      <c r="K1493">
        <v>1500</v>
      </c>
    </row>
    <row r="1494" spans="7:11" x14ac:dyDescent="0.3">
      <c r="G1494"/>
      <c r="J1494" t="s">
        <v>37857</v>
      </c>
      <c r="K1494">
        <v>1501</v>
      </c>
    </row>
    <row r="1495" spans="7:11" x14ac:dyDescent="0.3">
      <c r="G1495"/>
      <c r="J1495" t="s">
        <v>37858</v>
      </c>
      <c r="K1495">
        <v>1502</v>
      </c>
    </row>
    <row r="1496" spans="7:11" x14ac:dyDescent="0.3">
      <c r="G1496"/>
      <c r="J1496" t="s">
        <v>37859</v>
      </c>
      <c r="K1496">
        <v>1503</v>
      </c>
    </row>
    <row r="1497" spans="7:11" x14ac:dyDescent="0.3">
      <c r="G1497"/>
      <c r="J1497" t="s">
        <v>37860</v>
      </c>
      <c r="K1497">
        <v>1504</v>
      </c>
    </row>
    <row r="1498" spans="7:11" x14ac:dyDescent="0.3">
      <c r="G1498"/>
      <c r="J1498" t="s">
        <v>37861</v>
      </c>
      <c r="K1498">
        <v>1505</v>
      </c>
    </row>
    <row r="1499" spans="7:11" x14ac:dyDescent="0.3">
      <c r="G1499"/>
      <c r="J1499" t="s">
        <v>37862</v>
      </c>
      <c r="K1499">
        <v>1506</v>
      </c>
    </row>
    <row r="1500" spans="7:11" x14ac:dyDescent="0.3">
      <c r="G1500"/>
      <c r="J1500" t="s">
        <v>37863</v>
      </c>
      <c r="K1500">
        <v>1507</v>
      </c>
    </row>
    <row r="1501" spans="7:11" x14ac:dyDescent="0.3">
      <c r="G1501"/>
      <c r="J1501" t="s">
        <v>37864</v>
      </c>
      <c r="K1501">
        <v>1508</v>
      </c>
    </row>
    <row r="1502" spans="7:11" x14ac:dyDescent="0.3">
      <c r="G1502"/>
      <c r="J1502" t="s">
        <v>37865</v>
      </c>
      <c r="K1502">
        <v>1509</v>
      </c>
    </row>
    <row r="1503" spans="7:11" x14ac:dyDescent="0.3">
      <c r="G1503"/>
      <c r="J1503" t="s">
        <v>37866</v>
      </c>
      <c r="K1503">
        <v>1510</v>
      </c>
    </row>
    <row r="1504" spans="7:11" x14ac:dyDescent="0.3">
      <c r="G1504"/>
      <c r="J1504" t="s">
        <v>37867</v>
      </c>
      <c r="K1504">
        <v>1511</v>
      </c>
    </row>
    <row r="1505" spans="7:11" x14ac:dyDescent="0.3">
      <c r="G1505"/>
      <c r="J1505" t="s">
        <v>37868</v>
      </c>
      <c r="K1505">
        <v>1512</v>
      </c>
    </row>
    <row r="1506" spans="7:11" x14ac:dyDescent="0.3">
      <c r="G1506"/>
      <c r="J1506" t="s">
        <v>37869</v>
      </c>
      <c r="K1506">
        <v>1513</v>
      </c>
    </row>
    <row r="1507" spans="7:11" x14ac:dyDescent="0.3">
      <c r="G1507"/>
      <c r="J1507" t="s">
        <v>37870</v>
      </c>
      <c r="K1507">
        <v>1514</v>
      </c>
    </row>
    <row r="1508" spans="7:11" x14ac:dyDescent="0.3">
      <c r="G1508"/>
      <c r="J1508" t="s">
        <v>37871</v>
      </c>
      <c r="K1508">
        <v>1515</v>
      </c>
    </row>
    <row r="1509" spans="7:11" x14ac:dyDescent="0.3">
      <c r="G1509"/>
      <c r="J1509" t="s">
        <v>37872</v>
      </c>
      <c r="K1509">
        <v>1516</v>
      </c>
    </row>
    <row r="1510" spans="7:11" x14ac:dyDescent="0.3">
      <c r="G1510"/>
      <c r="J1510" t="s">
        <v>37873</v>
      </c>
      <c r="K1510">
        <v>1517</v>
      </c>
    </row>
    <row r="1511" spans="7:11" x14ac:dyDescent="0.3">
      <c r="G1511"/>
      <c r="J1511" t="s">
        <v>37874</v>
      </c>
      <c r="K1511">
        <v>1518</v>
      </c>
    </row>
    <row r="1512" spans="7:11" x14ac:dyDescent="0.3">
      <c r="G1512"/>
      <c r="J1512" t="s">
        <v>37875</v>
      </c>
      <c r="K1512">
        <v>1519</v>
      </c>
    </row>
    <row r="1513" spans="7:11" x14ac:dyDescent="0.3">
      <c r="G1513"/>
      <c r="J1513" t="s">
        <v>37876</v>
      </c>
      <c r="K1513">
        <v>1520</v>
      </c>
    </row>
    <row r="1514" spans="7:11" x14ac:dyDescent="0.3">
      <c r="G1514"/>
      <c r="J1514" t="s">
        <v>37877</v>
      </c>
      <c r="K1514">
        <v>1521</v>
      </c>
    </row>
    <row r="1515" spans="7:11" x14ac:dyDescent="0.3">
      <c r="G1515"/>
      <c r="J1515" t="s">
        <v>37878</v>
      </c>
      <c r="K1515">
        <v>1522</v>
      </c>
    </row>
    <row r="1516" spans="7:11" x14ac:dyDescent="0.3">
      <c r="G1516"/>
      <c r="J1516" t="s">
        <v>37879</v>
      </c>
      <c r="K1516">
        <v>1523</v>
      </c>
    </row>
    <row r="1517" spans="7:11" x14ac:dyDescent="0.3">
      <c r="G1517"/>
      <c r="J1517" t="s">
        <v>37880</v>
      </c>
      <c r="K1517">
        <v>1524</v>
      </c>
    </row>
    <row r="1518" spans="7:11" x14ac:dyDescent="0.3">
      <c r="G1518"/>
      <c r="J1518" t="s">
        <v>37881</v>
      </c>
      <c r="K1518">
        <v>1525</v>
      </c>
    </row>
    <row r="1519" spans="7:11" x14ac:dyDescent="0.3">
      <c r="G1519"/>
      <c r="J1519" t="s">
        <v>37882</v>
      </c>
      <c r="K1519">
        <v>1526</v>
      </c>
    </row>
    <row r="1520" spans="7:11" x14ac:dyDescent="0.3">
      <c r="G1520"/>
      <c r="J1520" t="s">
        <v>37883</v>
      </c>
      <c r="K1520">
        <v>1527</v>
      </c>
    </row>
    <row r="1521" spans="7:11" x14ac:dyDescent="0.3">
      <c r="G1521"/>
      <c r="J1521" t="s">
        <v>37884</v>
      </c>
      <c r="K1521">
        <v>1528</v>
      </c>
    </row>
    <row r="1522" spans="7:11" x14ac:dyDescent="0.3">
      <c r="G1522"/>
      <c r="J1522" t="s">
        <v>32130</v>
      </c>
      <c r="K1522">
        <v>1529</v>
      </c>
    </row>
    <row r="1523" spans="7:11" x14ac:dyDescent="0.3">
      <c r="G1523"/>
      <c r="J1523" t="s">
        <v>32137</v>
      </c>
      <c r="K1523">
        <v>1530</v>
      </c>
    </row>
    <row r="1524" spans="7:11" x14ac:dyDescent="0.3">
      <c r="G1524"/>
      <c r="J1524" t="s">
        <v>37885</v>
      </c>
      <c r="K1524">
        <v>1531</v>
      </c>
    </row>
    <row r="1525" spans="7:11" x14ac:dyDescent="0.3">
      <c r="G1525"/>
      <c r="J1525" t="s">
        <v>36332</v>
      </c>
      <c r="K1525">
        <v>1532</v>
      </c>
    </row>
    <row r="1526" spans="7:11" x14ac:dyDescent="0.3">
      <c r="G1526"/>
      <c r="J1526" t="s">
        <v>36334</v>
      </c>
      <c r="K1526">
        <v>1533</v>
      </c>
    </row>
    <row r="1527" spans="7:11" x14ac:dyDescent="0.3">
      <c r="G1527"/>
      <c r="J1527" t="s">
        <v>36336</v>
      </c>
      <c r="K1527">
        <v>1534</v>
      </c>
    </row>
    <row r="1528" spans="7:11" x14ac:dyDescent="0.3">
      <c r="G1528"/>
      <c r="J1528" t="s">
        <v>36338</v>
      </c>
      <c r="K1528">
        <v>1535</v>
      </c>
    </row>
    <row r="1529" spans="7:11" x14ac:dyDescent="0.3">
      <c r="G1529"/>
      <c r="J1529" t="s">
        <v>36340</v>
      </c>
      <c r="K1529">
        <v>1536</v>
      </c>
    </row>
    <row r="1530" spans="7:11" x14ac:dyDescent="0.3">
      <c r="G1530"/>
      <c r="J1530" t="s">
        <v>36342</v>
      </c>
      <c r="K1530">
        <v>1537</v>
      </c>
    </row>
    <row r="1531" spans="7:11" x14ac:dyDescent="0.3">
      <c r="G1531"/>
      <c r="J1531" t="s">
        <v>36344</v>
      </c>
      <c r="K1531">
        <v>1538</v>
      </c>
    </row>
    <row r="1532" spans="7:11" x14ac:dyDescent="0.3">
      <c r="G1532"/>
      <c r="J1532" t="s">
        <v>36346</v>
      </c>
      <c r="K1532">
        <v>1539</v>
      </c>
    </row>
    <row r="1533" spans="7:11" x14ac:dyDescent="0.3">
      <c r="G1533"/>
      <c r="J1533" t="s">
        <v>36348</v>
      </c>
      <c r="K1533">
        <v>1540</v>
      </c>
    </row>
    <row r="1534" spans="7:11" x14ac:dyDescent="0.3">
      <c r="G1534"/>
      <c r="J1534" t="s">
        <v>37886</v>
      </c>
      <c r="K1534">
        <v>1541</v>
      </c>
    </row>
    <row r="1535" spans="7:11" x14ac:dyDescent="0.3">
      <c r="G1535"/>
      <c r="J1535" t="s">
        <v>11039</v>
      </c>
      <c r="K1535">
        <v>1601</v>
      </c>
    </row>
    <row r="1536" spans="7:11" x14ac:dyDescent="0.3">
      <c r="G1536"/>
      <c r="J1536" t="s">
        <v>11040</v>
      </c>
      <c r="K1536">
        <v>1602</v>
      </c>
    </row>
    <row r="1537" spans="7:11" x14ac:dyDescent="0.3">
      <c r="G1537"/>
      <c r="J1537" t="s">
        <v>11041</v>
      </c>
      <c r="K1537">
        <v>1603</v>
      </c>
    </row>
    <row r="1538" spans="7:11" x14ac:dyDescent="0.3">
      <c r="G1538"/>
      <c r="J1538" t="s">
        <v>11042</v>
      </c>
      <c r="K1538">
        <v>1604</v>
      </c>
    </row>
    <row r="1539" spans="7:11" x14ac:dyDescent="0.3">
      <c r="G1539"/>
      <c r="J1539" t="s">
        <v>11043</v>
      </c>
      <c r="K1539">
        <v>1605</v>
      </c>
    </row>
    <row r="1540" spans="7:11" x14ac:dyDescent="0.3">
      <c r="G1540"/>
      <c r="J1540" t="s">
        <v>11044</v>
      </c>
      <c r="K1540">
        <v>1606</v>
      </c>
    </row>
    <row r="1541" spans="7:11" x14ac:dyDescent="0.3">
      <c r="G1541"/>
      <c r="J1541" t="s">
        <v>37887</v>
      </c>
      <c r="K1541">
        <v>1607</v>
      </c>
    </row>
    <row r="1542" spans="7:11" x14ac:dyDescent="0.3">
      <c r="G1542"/>
      <c r="J1542" t="s">
        <v>11046</v>
      </c>
      <c r="K1542">
        <v>1608</v>
      </c>
    </row>
    <row r="1543" spans="7:11" x14ac:dyDescent="0.3">
      <c r="G1543"/>
      <c r="J1543" t="s">
        <v>11047</v>
      </c>
      <c r="K1543">
        <v>1609</v>
      </c>
    </row>
    <row r="1544" spans="7:11" x14ac:dyDescent="0.3">
      <c r="G1544"/>
      <c r="J1544" t="s">
        <v>11048</v>
      </c>
      <c r="K1544">
        <v>1610</v>
      </c>
    </row>
    <row r="1545" spans="7:11" x14ac:dyDescent="0.3">
      <c r="G1545"/>
      <c r="J1545" t="s">
        <v>11049</v>
      </c>
      <c r="K1545">
        <v>1611</v>
      </c>
    </row>
    <row r="1546" spans="7:11" x14ac:dyDescent="0.3">
      <c r="G1546"/>
      <c r="J1546" t="s">
        <v>11050</v>
      </c>
      <c r="K1546">
        <v>1612</v>
      </c>
    </row>
    <row r="1547" spans="7:11" x14ac:dyDescent="0.3">
      <c r="G1547"/>
      <c r="J1547" t="s">
        <v>11052</v>
      </c>
      <c r="K1547">
        <v>1613</v>
      </c>
    </row>
    <row r="1548" spans="7:11" x14ac:dyDescent="0.3">
      <c r="G1548"/>
      <c r="J1548" t="s">
        <v>11054</v>
      </c>
      <c r="K1548">
        <v>1614</v>
      </c>
    </row>
    <row r="1549" spans="7:11" x14ac:dyDescent="0.3">
      <c r="G1549"/>
      <c r="J1549" t="s">
        <v>11056</v>
      </c>
      <c r="K1549">
        <v>1615</v>
      </c>
    </row>
    <row r="1550" spans="7:11" x14ac:dyDescent="0.3">
      <c r="G1550"/>
      <c r="J1550" t="s">
        <v>11058</v>
      </c>
      <c r="K1550">
        <v>1616</v>
      </c>
    </row>
    <row r="1551" spans="7:11" x14ac:dyDescent="0.3">
      <c r="G1551"/>
      <c r="J1551" t="s">
        <v>11059</v>
      </c>
      <c r="K1551">
        <v>1617</v>
      </c>
    </row>
    <row r="1552" spans="7:11" x14ac:dyDescent="0.3">
      <c r="G1552"/>
      <c r="J1552" t="s">
        <v>11060</v>
      </c>
      <c r="K1552">
        <v>1618</v>
      </c>
    </row>
    <row r="1553" spans="7:11" x14ac:dyDescent="0.3">
      <c r="G1553"/>
      <c r="J1553" t="s">
        <v>11061</v>
      </c>
      <c r="K1553">
        <v>1619</v>
      </c>
    </row>
    <row r="1554" spans="7:11" x14ac:dyDescent="0.3">
      <c r="G1554"/>
      <c r="J1554" t="s">
        <v>11063</v>
      </c>
      <c r="K1554">
        <v>1620</v>
      </c>
    </row>
    <row r="1555" spans="7:11" x14ac:dyDescent="0.3">
      <c r="G1555"/>
      <c r="J1555" t="s">
        <v>11065</v>
      </c>
      <c r="K1555">
        <v>1621</v>
      </c>
    </row>
    <row r="1556" spans="7:11" x14ac:dyDescent="0.3">
      <c r="G1556"/>
      <c r="J1556" t="s">
        <v>11067</v>
      </c>
      <c r="K1556">
        <v>1622</v>
      </c>
    </row>
    <row r="1557" spans="7:11" x14ac:dyDescent="0.3">
      <c r="G1557"/>
      <c r="J1557" t="s">
        <v>11069</v>
      </c>
      <c r="K1557">
        <v>1623</v>
      </c>
    </row>
    <row r="1558" spans="7:11" x14ac:dyDescent="0.3">
      <c r="G1558"/>
      <c r="J1558" t="s">
        <v>11071</v>
      </c>
      <c r="K1558">
        <v>1624</v>
      </c>
    </row>
    <row r="1559" spans="7:11" x14ac:dyDescent="0.3">
      <c r="G1559"/>
      <c r="J1559" t="s">
        <v>11073</v>
      </c>
      <c r="K1559">
        <v>1625</v>
      </c>
    </row>
    <row r="1560" spans="7:11" x14ac:dyDescent="0.3">
      <c r="G1560"/>
      <c r="J1560" t="s">
        <v>11075</v>
      </c>
      <c r="K1560">
        <v>1626</v>
      </c>
    </row>
    <row r="1561" spans="7:11" x14ac:dyDescent="0.3">
      <c r="G1561"/>
      <c r="J1561" t="s">
        <v>11077</v>
      </c>
      <c r="K1561">
        <v>1627</v>
      </c>
    </row>
    <row r="1562" spans="7:11" x14ac:dyDescent="0.3">
      <c r="G1562"/>
      <c r="J1562" t="s">
        <v>11078</v>
      </c>
      <c r="K1562">
        <v>1628</v>
      </c>
    </row>
    <row r="1563" spans="7:11" x14ac:dyDescent="0.3">
      <c r="G1563"/>
      <c r="J1563" t="s">
        <v>11079</v>
      </c>
      <c r="K1563">
        <v>1629</v>
      </c>
    </row>
    <row r="1564" spans="7:11" x14ac:dyDescent="0.3">
      <c r="G1564"/>
      <c r="J1564" t="s">
        <v>11080</v>
      </c>
      <c r="K1564">
        <v>1630</v>
      </c>
    </row>
    <row r="1565" spans="7:11" x14ac:dyDescent="0.3">
      <c r="G1565"/>
      <c r="J1565" t="s">
        <v>11081</v>
      </c>
      <c r="K1565">
        <v>1631</v>
      </c>
    </row>
    <row r="1566" spans="7:11" x14ac:dyDescent="0.3">
      <c r="G1566"/>
      <c r="J1566" t="s">
        <v>11083</v>
      </c>
      <c r="K1566">
        <v>1632</v>
      </c>
    </row>
    <row r="1567" spans="7:11" x14ac:dyDescent="0.3">
      <c r="G1567"/>
      <c r="J1567" t="s">
        <v>11085</v>
      </c>
      <c r="K1567">
        <v>1633</v>
      </c>
    </row>
    <row r="1568" spans="7:11" x14ac:dyDescent="0.3">
      <c r="G1568"/>
      <c r="J1568" t="s">
        <v>11087</v>
      </c>
      <c r="K1568">
        <v>1634</v>
      </c>
    </row>
    <row r="1569" spans="7:11" x14ac:dyDescent="0.3">
      <c r="G1569"/>
      <c r="J1569" t="s">
        <v>11089</v>
      </c>
      <c r="K1569">
        <v>1635</v>
      </c>
    </row>
    <row r="1570" spans="7:11" x14ac:dyDescent="0.3">
      <c r="G1570"/>
      <c r="J1570" t="s">
        <v>11091</v>
      </c>
      <c r="K1570">
        <v>1636</v>
      </c>
    </row>
    <row r="1571" spans="7:11" x14ac:dyDescent="0.3">
      <c r="G1571"/>
      <c r="J1571" t="s">
        <v>11093</v>
      </c>
      <c r="K1571">
        <v>1637</v>
      </c>
    </row>
    <row r="1572" spans="7:11" x14ac:dyDescent="0.3">
      <c r="G1572"/>
      <c r="J1572" t="s">
        <v>11095</v>
      </c>
      <c r="K1572">
        <v>1638</v>
      </c>
    </row>
    <row r="1573" spans="7:11" x14ac:dyDescent="0.3">
      <c r="G1573"/>
      <c r="J1573" t="s">
        <v>11097</v>
      </c>
      <c r="K1573">
        <v>1639</v>
      </c>
    </row>
    <row r="1574" spans="7:11" x14ac:dyDescent="0.3">
      <c r="G1574"/>
      <c r="J1574" t="s">
        <v>11099</v>
      </c>
      <c r="K1574">
        <v>1640</v>
      </c>
    </row>
    <row r="1575" spans="7:11" x14ac:dyDescent="0.3">
      <c r="G1575"/>
      <c r="J1575" t="s">
        <v>11101</v>
      </c>
      <c r="K1575">
        <v>1641</v>
      </c>
    </row>
    <row r="1576" spans="7:11" x14ac:dyDescent="0.3">
      <c r="G1576"/>
      <c r="J1576" t="s">
        <v>11103</v>
      </c>
      <c r="K1576">
        <v>1642</v>
      </c>
    </row>
    <row r="1577" spans="7:11" x14ac:dyDescent="0.3">
      <c r="G1577"/>
      <c r="J1577" t="s">
        <v>11104</v>
      </c>
      <c r="K1577">
        <v>1643</v>
      </c>
    </row>
    <row r="1578" spans="7:11" x14ac:dyDescent="0.3">
      <c r="G1578"/>
      <c r="J1578" t="s">
        <v>11105</v>
      </c>
      <c r="K1578">
        <v>1644</v>
      </c>
    </row>
    <row r="1579" spans="7:11" x14ac:dyDescent="0.3">
      <c r="G1579"/>
      <c r="J1579" t="s">
        <v>11106</v>
      </c>
      <c r="K1579">
        <v>1645</v>
      </c>
    </row>
    <row r="1580" spans="7:11" x14ac:dyDescent="0.3">
      <c r="G1580"/>
      <c r="J1580" t="s">
        <v>37888</v>
      </c>
      <c r="K1580">
        <v>1646</v>
      </c>
    </row>
    <row r="1581" spans="7:11" x14ac:dyDescent="0.3">
      <c r="G1581"/>
      <c r="J1581" t="s">
        <v>11107</v>
      </c>
      <c r="K1581">
        <v>1647</v>
      </c>
    </row>
    <row r="1582" spans="7:11" x14ac:dyDescent="0.3">
      <c r="G1582"/>
      <c r="J1582" t="s">
        <v>11108</v>
      </c>
      <c r="K1582">
        <v>1648</v>
      </c>
    </row>
    <row r="1583" spans="7:11" x14ac:dyDescent="0.3">
      <c r="G1583"/>
      <c r="J1583" t="s">
        <v>11110</v>
      </c>
      <c r="K1583">
        <v>1649</v>
      </c>
    </row>
    <row r="1584" spans="7:11" x14ac:dyDescent="0.3">
      <c r="G1584"/>
      <c r="J1584" t="s">
        <v>11112</v>
      </c>
      <c r="K1584">
        <v>1650</v>
      </c>
    </row>
    <row r="1585" spans="7:11" x14ac:dyDescent="0.3">
      <c r="G1585"/>
      <c r="J1585" t="s">
        <v>11114</v>
      </c>
      <c r="K1585">
        <v>1651</v>
      </c>
    </row>
    <row r="1586" spans="7:11" x14ac:dyDescent="0.3">
      <c r="G1586"/>
      <c r="J1586" t="s">
        <v>11116</v>
      </c>
      <c r="K1586">
        <v>1652</v>
      </c>
    </row>
    <row r="1587" spans="7:11" x14ac:dyDescent="0.3">
      <c r="G1587"/>
      <c r="J1587" t="s">
        <v>11118</v>
      </c>
      <c r="K1587">
        <v>1653</v>
      </c>
    </row>
    <row r="1588" spans="7:11" x14ac:dyDescent="0.3">
      <c r="G1588"/>
      <c r="J1588" t="s">
        <v>11120</v>
      </c>
      <c r="K1588">
        <v>1654</v>
      </c>
    </row>
    <row r="1589" spans="7:11" x14ac:dyDescent="0.3">
      <c r="G1589"/>
      <c r="J1589" t="s">
        <v>11122</v>
      </c>
      <c r="K1589">
        <v>1655</v>
      </c>
    </row>
    <row r="1590" spans="7:11" x14ac:dyDescent="0.3">
      <c r="G1590"/>
      <c r="J1590" t="s">
        <v>11124</v>
      </c>
      <c r="K1590">
        <v>1656</v>
      </c>
    </row>
    <row r="1591" spans="7:11" x14ac:dyDescent="0.3">
      <c r="G1591"/>
      <c r="J1591" t="s">
        <v>11125</v>
      </c>
      <c r="K1591">
        <v>1657</v>
      </c>
    </row>
    <row r="1592" spans="7:11" x14ac:dyDescent="0.3">
      <c r="G1592"/>
      <c r="J1592" t="s">
        <v>11126</v>
      </c>
      <c r="K1592">
        <v>1658</v>
      </c>
    </row>
    <row r="1593" spans="7:11" x14ac:dyDescent="0.3">
      <c r="G1593"/>
      <c r="J1593" t="s">
        <v>11127</v>
      </c>
      <c r="K1593">
        <v>1659</v>
      </c>
    </row>
    <row r="1594" spans="7:11" x14ac:dyDescent="0.3">
      <c r="G1594"/>
      <c r="J1594" t="s">
        <v>11129</v>
      </c>
      <c r="K1594">
        <v>1660</v>
      </c>
    </row>
    <row r="1595" spans="7:11" x14ac:dyDescent="0.3">
      <c r="G1595"/>
      <c r="J1595" t="s">
        <v>37889</v>
      </c>
      <c r="K1595">
        <v>1661</v>
      </c>
    </row>
    <row r="1596" spans="7:11" x14ac:dyDescent="0.3">
      <c r="G1596"/>
      <c r="J1596" t="s">
        <v>37890</v>
      </c>
      <c r="K1596">
        <v>1662</v>
      </c>
    </row>
    <row r="1597" spans="7:11" x14ac:dyDescent="0.3">
      <c r="G1597"/>
      <c r="J1597" t="s">
        <v>11133</v>
      </c>
      <c r="K1597">
        <v>1663</v>
      </c>
    </row>
    <row r="1598" spans="7:11" x14ac:dyDescent="0.3">
      <c r="G1598"/>
      <c r="J1598" t="s">
        <v>11134</v>
      </c>
      <c r="K1598">
        <v>1664</v>
      </c>
    </row>
    <row r="1599" spans="7:11" x14ac:dyDescent="0.3">
      <c r="G1599"/>
      <c r="J1599" t="s">
        <v>11135</v>
      </c>
      <c r="K1599">
        <v>1665</v>
      </c>
    </row>
    <row r="1600" spans="7:11" x14ac:dyDescent="0.3">
      <c r="G1600"/>
      <c r="J1600" t="s">
        <v>11136</v>
      </c>
      <c r="K1600">
        <v>1666</v>
      </c>
    </row>
    <row r="1601" spans="7:11" x14ac:dyDescent="0.3">
      <c r="G1601"/>
      <c r="J1601" t="s">
        <v>11137</v>
      </c>
      <c r="K1601">
        <v>1667</v>
      </c>
    </row>
    <row r="1602" spans="7:11" x14ac:dyDescent="0.3">
      <c r="G1602"/>
      <c r="J1602" t="s">
        <v>11138</v>
      </c>
      <c r="K1602">
        <v>1668</v>
      </c>
    </row>
    <row r="1603" spans="7:11" x14ac:dyDescent="0.3">
      <c r="G1603"/>
      <c r="J1603" t="s">
        <v>11140</v>
      </c>
      <c r="K1603">
        <v>1669</v>
      </c>
    </row>
    <row r="1604" spans="7:11" x14ac:dyDescent="0.3">
      <c r="G1604"/>
      <c r="J1604" t="s">
        <v>11142</v>
      </c>
      <c r="K1604">
        <v>1670</v>
      </c>
    </row>
    <row r="1605" spans="7:11" x14ac:dyDescent="0.3">
      <c r="G1605"/>
      <c r="J1605" t="s">
        <v>11144</v>
      </c>
      <c r="K1605">
        <v>1671</v>
      </c>
    </row>
    <row r="1606" spans="7:11" x14ac:dyDescent="0.3">
      <c r="G1606"/>
      <c r="J1606" t="s">
        <v>11146</v>
      </c>
      <c r="K1606">
        <v>1672</v>
      </c>
    </row>
    <row r="1607" spans="7:11" x14ac:dyDescent="0.3">
      <c r="G1607"/>
      <c r="J1607" t="s">
        <v>11148</v>
      </c>
      <c r="K1607">
        <v>1673</v>
      </c>
    </row>
    <row r="1608" spans="7:11" x14ac:dyDescent="0.3">
      <c r="G1608"/>
      <c r="J1608" t="s">
        <v>11150</v>
      </c>
      <c r="K1608">
        <v>1674</v>
      </c>
    </row>
    <row r="1609" spans="7:11" x14ac:dyDescent="0.3">
      <c r="G1609"/>
      <c r="J1609" t="s">
        <v>11152</v>
      </c>
      <c r="K1609">
        <v>1675</v>
      </c>
    </row>
    <row r="1610" spans="7:11" x14ac:dyDescent="0.3">
      <c r="G1610"/>
      <c r="J1610" t="s">
        <v>11154</v>
      </c>
      <c r="K1610">
        <v>1676</v>
      </c>
    </row>
    <row r="1611" spans="7:11" x14ac:dyDescent="0.3">
      <c r="G1611"/>
      <c r="J1611" t="s">
        <v>11156</v>
      </c>
      <c r="K1611">
        <v>1677</v>
      </c>
    </row>
    <row r="1612" spans="7:11" x14ac:dyDescent="0.3">
      <c r="G1612"/>
      <c r="J1612" t="s">
        <v>11158</v>
      </c>
      <c r="K1612">
        <v>1678</v>
      </c>
    </row>
    <row r="1613" spans="7:11" x14ac:dyDescent="0.3">
      <c r="G1613"/>
      <c r="J1613" t="s">
        <v>11159</v>
      </c>
      <c r="K1613">
        <v>1679</v>
      </c>
    </row>
    <row r="1614" spans="7:11" x14ac:dyDescent="0.3">
      <c r="G1614"/>
      <c r="J1614" t="s">
        <v>11160</v>
      </c>
      <c r="K1614">
        <v>1680</v>
      </c>
    </row>
    <row r="1615" spans="7:11" x14ac:dyDescent="0.3">
      <c r="G1615"/>
      <c r="J1615" t="s">
        <v>11161</v>
      </c>
      <c r="K1615">
        <v>1681</v>
      </c>
    </row>
    <row r="1616" spans="7:11" x14ac:dyDescent="0.3">
      <c r="G1616"/>
      <c r="J1616" t="s">
        <v>11162</v>
      </c>
      <c r="K1616">
        <v>1682</v>
      </c>
    </row>
    <row r="1617" spans="7:11" x14ac:dyDescent="0.3">
      <c r="G1617"/>
      <c r="J1617" t="s">
        <v>11163</v>
      </c>
      <c r="K1617">
        <v>1683</v>
      </c>
    </row>
    <row r="1618" spans="7:11" x14ac:dyDescent="0.3">
      <c r="G1618"/>
      <c r="J1618" t="s">
        <v>11164</v>
      </c>
      <c r="K1618">
        <v>1684</v>
      </c>
    </row>
    <row r="1619" spans="7:11" x14ac:dyDescent="0.3">
      <c r="G1619"/>
      <c r="J1619" t="s">
        <v>11165</v>
      </c>
      <c r="K1619">
        <v>1685</v>
      </c>
    </row>
    <row r="1620" spans="7:11" x14ac:dyDescent="0.3">
      <c r="G1620"/>
      <c r="J1620" t="s">
        <v>11166</v>
      </c>
      <c r="K1620">
        <v>1686</v>
      </c>
    </row>
    <row r="1621" spans="7:11" x14ac:dyDescent="0.3">
      <c r="G1621"/>
      <c r="J1621" t="s">
        <v>11167</v>
      </c>
      <c r="K1621">
        <v>1687</v>
      </c>
    </row>
    <row r="1622" spans="7:11" x14ac:dyDescent="0.3">
      <c r="G1622"/>
      <c r="J1622" t="s">
        <v>11168</v>
      </c>
      <c r="K1622">
        <v>1688</v>
      </c>
    </row>
    <row r="1623" spans="7:11" x14ac:dyDescent="0.3">
      <c r="G1623"/>
      <c r="J1623" t="s">
        <v>11169</v>
      </c>
      <c r="K1623">
        <v>1689</v>
      </c>
    </row>
    <row r="1624" spans="7:11" x14ac:dyDescent="0.3">
      <c r="G1624"/>
      <c r="J1624" t="s">
        <v>11171</v>
      </c>
      <c r="K1624">
        <v>1690</v>
      </c>
    </row>
    <row r="1625" spans="7:11" x14ac:dyDescent="0.3">
      <c r="G1625"/>
      <c r="J1625" t="s">
        <v>11173</v>
      </c>
      <c r="K1625">
        <v>1691</v>
      </c>
    </row>
    <row r="1626" spans="7:11" x14ac:dyDescent="0.3">
      <c r="G1626"/>
      <c r="J1626" t="s">
        <v>11174</v>
      </c>
      <c r="K1626">
        <v>1692</v>
      </c>
    </row>
    <row r="1627" spans="7:11" x14ac:dyDescent="0.3">
      <c r="G1627"/>
      <c r="J1627" t="s">
        <v>11175</v>
      </c>
      <c r="K1627">
        <v>1693</v>
      </c>
    </row>
    <row r="1628" spans="7:11" x14ac:dyDescent="0.3">
      <c r="G1628"/>
      <c r="J1628" t="s">
        <v>11176</v>
      </c>
      <c r="K1628">
        <v>1694</v>
      </c>
    </row>
    <row r="1629" spans="7:11" x14ac:dyDescent="0.3">
      <c r="G1629"/>
      <c r="J1629" t="s">
        <v>11177</v>
      </c>
      <c r="K1629">
        <v>1695</v>
      </c>
    </row>
    <row r="1630" spans="7:11" x14ac:dyDescent="0.3">
      <c r="G1630"/>
      <c r="J1630" t="s">
        <v>11178</v>
      </c>
      <c r="K1630">
        <v>1696</v>
      </c>
    </row>
    <row r="1631" spans="7:11" x14ac:dyDescent="0.3">
      <c r="G1631"/>
      <c r="J1631" t="s">
        <v>11180</v>
      </c>
      <c r="K1631">
        <v>1697</v>
      </c>
    </row>
    <row r="1632" spans="7:11" x14ac:dyDescent="0.3">
      <c r="G1632"/>
      <c r="J1632" t="s">
        <v>11182</v>
      </c>
      <c r="K1632">
        <v>1698</v>
      </c>
    </row>
    <row r="1633" spans="7:11" x14ac:dyDescent="0.3">
      <c r="G1633"/>
      <c r="J1633" t="s">
        <v>11184</v>
      </c>
      <c r="K1633">
        <v>1699</v>
      </c>
    </row>
    <row r="1634" spans="7:11" x14ac:dyDescent="0.3">
      <c r="G1634"/>
      <c r="J1634" t="s">
        <v>11186</v>
      </c>
      <c r="K1634">
        <v>1700</v>
      </c>
    </row>
    <row r="1635" spans="7:11" x14ac:dyDescent="0.3">
      <c r="G1635"/>
      <c r="J1635" t="s">
        <v>11188</v>
      </c>
      <c r="K1635">
        <v>1701</v>
      </c>
    </row>
    <row r="1636" spans="7:11" x14ac:dyDescent="0.3">
      <c r="G1636"/>
      <c r="J1636" t="s">
        <v>11190</v>
      </c>
      <c r="K1636">
        <v>1702</v>
      </c>
    </row>
    <row r="1637" spans="7:11" x14ac:dyDescent="0.3">
      <c r="G1637"/>
      <c r="J1637" t="s">
        <v>11192</v>
      </c>
      <c r="K1637">
        <v>1703</v>
      </c>
    </row>
    <row r="1638" spans="7:11" x14ac:dyDescent="0.3">
      <c r="G1638"/>
      <c r="J1638" t="s">
        <v>11207</v>
      </c>
      <c r="K1638">
        <v>1704</v>
      </c>
    </row>
    <row r="1639" spans="7:11" x14ac:dyDescent="0.3">
      <c r="G1639"/>
      <c r="J1639" t="s">
        <v>11208</v>
      </c>
      <c r="K1639">
        <v>1705</v>
      </c>
    </row>
    <row r="1640" spans="7:11" x14ac:dyDescent="0.3">
      <c r="G1640"/>
      <c r="J1640" t="s">
        <v>11209</v>
      </c>
      <c r="K1640">
        <v>1706</v>
      </c>
    </row>
    <row r="1641" spans="7:11" x14ac:dyDescent="0.3">
      <c r="G1641"/>
      <c r="J1641" t="s">
        <v>11210</v>
      </c>
      <c r="K1641">
        <v>1707</v>
      </c>
    </row>
    <row r="1642" spans="7:11" x14ac:dyDescent="0.3">
      <c r="G1642"/>
      <c r="J1642" t="s">
        <v>11211</v>
      </c>
      <c r="K1642">
        <v>1708</v>
      </c>
    </row>
    <row r="1643" spans="7:11" x14ac:dyDescent="0.3">
      <c r="G1643"/>
      <c r="J1643" t="s">
        <v>11225</v>
      </c>
      <c r="K1643">
        <v>1709</v>
      </c>
    </row>
    <row r="1644" spans="7:11" x14ac:dyDescent="0.3">
      <c r="G1644"/>
      <c r="J1644" t="s">
        <v>11226</v>
      </c>
      <c r="K1644">
        <v>1710</v>
      </c>
    </row>
    <row r="1645" spans="7:11" x14ac:dyDescent="0.3">
      <c r="G1645"/>
      <c r="J1645" t="s">
        <v>11227</v>
      </c>
      <c r="K1645">
        <v>1711</v>
      </c>
    </row>
    <row r="1646" spans="7:11" x14ac:dyDescent="0.3">
      <c r="G1646"/>
      <c r="J1646" t="s">
        <v>11228</v>
      </c>
      <c r="K1646">
        <v>1712</v>
      </c>
    </row>
    <row r="1647" spans="7:11" x14ac:dyDescent="0.3">
      <c r="G1647"/>
      <c r="J1647" t="s">
        <v>11230</v>
      </c>
      <c r="K1647">
        <v>1713</v>
      </c>
    </row>
    <row r="1648" spans="7:11" x14ac:dyDescent="0.3">
      <c r="G1648"/>
      <c r="J1648" t="s">
        <v>11232</v>
      </c>
      <c r="K1648">
        <v>1714</v>
      </c>
    </row>
    <row r="1649" spans="7:11" x14ac:dyDescent="0.3">
      <c r="G1649"/>
      <c r="J1649" t="s">
        <v>11233</v>
      </c>
      <c r="K1649">
        <v>1715</v>
      </c>
    </row>
    <row r="1650" spans="7:11" x14ac:dyDescent="0.3">
      <c r="G1650"/>
      <c r="J1650" t="s">
        <v>11234</v>
      </c>
      <c r="K1650">
        <v>1716</v>
      </c>
    </row>
    <row r="1651" spans="7:11" x14ac:dyDescent="0.3">
      <c r="G1651"/>
      <c r="J1651" t="s">
        <v>11235</v>
      </c>
      <c r="K1651">
        <v>1717</v>
      </c>
    </row>
    <row r="1652" spans="7:11" x14ac:dyDescent="0.3">
      <c r="G1652"/>
      <c r="J1652" t="s">
        <v>11236</v>
      </c>
      <c r="K1652">
        <v>1718</v>
      </c>
    </row>
    <row r="1653" spans="7:11" x14ac:dyDescent="0.3">
      <c r="G1653"/>
      <c r="J1653" t="s">
        <v>11237</v>
      </c>
      <c r="K1653">
        <v>1719</v>
      </c>
    </row>
    <row r="1654" spans="7:11" x14ac:dyDescent="0.3">
      <c r="G1654"/>
      <c r="J1654" t="s">
        <v>11238</v>
      </c>
      <c r="K1654">
        <v>1720</v>
      </c>
    </row>
    <row r="1655" spans="7:11" x14ac:dyDescent="0.3">
      <c r="G1655"/>
      <c r="J1655" t="s">
        <v>37891</v>
      </c>
      <c r="K1655">
        <v>1721</v>
      </c>
    </row>
    <row r="1656" spans="7:11" x14ac:dyDescent="0.3">
      <c r="G1656"/>
      <c r="J1656" t="s">
        <v>11239</v>
      </c>
      <c r="K1656">
        <v>1722</v>
      </c>
    </row>
    <row r="1657" spans="7:11" x14ac:dyDescent="0.3">
      <c r="G1657"/>
      <c r="J1657" t="s">
        <v>11240</v>
      </c>
      <c r="K1657">
        <v>1723</v>
      </c>
    </row>
    <row r="1658" spans="7:11" x14ac:dyDescent="0.3">
      <c r="G1658"/>
      <c r="J1658" t="s">
        <v>11242</v>
      </c>
      <c r="K1658">
        <v>1724</v>
      </c>
    </row>
    <row r="1659" spans="7:11" x14ac:dyDescent="0.3">
      <c r="G1659"/>
      <c r="J1659" t="s">
        <v>11243</v>
      </c>
      <c r="K1659">
        <v>1725</v>
      </c>
    </row>
    <row r="1660" spans="7:11" x14ac:dyDescent="0.3">
      <c r="G1660"/>
      <c r="J1660" t="s">
        <v>11244</v>
      </c>
      <c r="K1660">
        <v>1726</v>
      </c>
    </row>
    <row r="1661" spans="7:11" x14ac:dyDescent="0.3">
      <c r="G1661"/>
      <c r="J1661" t="s">
        <v>11245</v>
      </c>
      <c r="K1661">
        <v>1727</v>
      </c>
    </row>
    <row r="1662" spans="7:11" x14ac:dyDescent="0.3">
      <c r="G1662"/>
      <c r="J1662" t="s">
        <v>11246</v>
      </c>
      <c r="K1662">
        <v>1728</v>
      </c>
    </row>
    <row r="1663" spans="7:11" x14ac:dyDescent="0.3">
      <c r="G1663"/>
      <c r="J1663" t="s">
        <v>11247</v>
      </c>
      <c r="K1663">
        <v>1729</v>
      </c>
    </row>
    <row r="1664" spans="7:11" x14ac:dyDescent="0.3">
      <c r="G1664"/>
      <c r="J1664" t="s">
        <v>11248</v>
      </c>
      <c r="K1664">
        <v>1730</v>
      </c>
    </row>
    <row r="1665" spans="7:11" x14ac:dyDescent="0.3">
      <c r="G1665"/>
      <c r="J1665" t="s">
        <v>11249</v>
      </c>
      <c r="K1665">
        <v>1731</v>
      </c>
    </row>
    <row r="1666" spans="7:11" x14ac:dyDescent="0.3">
      <c r="G1666"/>
      <c r="J1666" t="s">
        <v>11250</v>
      </c>
      <c r="K1666">
        <v>1732</v>
      </c>
    </row>
    <row r="1667" spans="7:11" x14ac:dyDescent="0.3">
      <c r="G1667"/>
      <c r="J1667" t="s">
        <v>11251</v>
      </c>
      <c r="K1667">
        <v>1733</v>
      </c>
    </row>
    <row r="1668" spans="7:11" x14ac:dyDescent="0.3">
      <c r="G1668"/>
      <c r="J1668" t="s">
        <v>11253</v>
      </c>
      <c r="K1668">
        <v>1734</v>
      </c>
    </row>
    <row r="1669" spans="7:11" x14ac:dyDescent="0.3">
      <c r="G1669"/>
      <c r="J1669" t="s">
        <v>11254</v>
      </c>
      <c r="K1669">
        <v>1735</v>
      </c>
    </row>
    <row r="1670" spans="7:11" x14ac:dyDescent="0.3">
      <c r="G1670"/>
      <c r="J1670" t="s">
        <v>11255</v>
      </c>
      <c r="K1670">
        <v>1736</v>
      </c>
    </row>
    <row r="1671" spans="7:11" x14ac:dyDescent="0.3">
      <c r="G1671"/>
      <c r="J1671" t="s">
        <v>11256</v>
      </c>
      <c r="K1671">
        <v>1737</v>
      </c>
    </row>
    <row r="1672" spans="7:11" x14ac:dyDescent="0.3">
      <c r="G1672"/>
      <c r="J1672" t="s">
        <v>11258</v>
      </c>
      <c r="K1672">
        <v>1738</v>
      </c>
    </row>
    <row r="1673" spans="7:11" x14ac:dyDescent="0.3">
      <c r="G1673"/>
      <c r="J1673" t="s">
        <v>11259</v>
      </c>
      <c r="K1673">
        <v>1739</v>
      </c>
    </row>
    <row r="1674" spans="7:11" x14ac:dyDescent="0.3">
      <c r="G1674"/>
      <c r="J1674" t="s">
        <v>11260</v>
      </c>
      <c r="K1674">
        <v>1740</v>
      </c>
    </row>
    <row r="1675" spans="7:11" x14ac:dyDescent="0.3">
      <c r="G1675"/>
      <c r="J1675" t="s">
        <v>37892</v>
      </c>
      <c r="K1675">
        <v>1741</v>
      </c>
    </row>
    <row r="1676" spans="7:11" x14ac:dyDescent="0.3">
      <c r="G1676"/>
      <c r="J1676" t="s">
        <v>37893</v>
      </c>
      <c r="K1676">
        <v>1742</v>
      </c>
    </row>
    <row r="1677" spans="7:11" x14ac:dyDescent="0.3">
      <c r="G1677"/>
      <c r="J1677" t="s">
        <v>11262</v>
      </c>
      <c r="K1677">
        <v>1743</v>
      </c>
    </row>
    <row r="1678" spans="7:11" x14ac:dyDescent="0.3">
      <c r="G1678"/>
      <c r="J1678" t="s">
        <v>11264</v>
      </c>
      <c r="K1678">
        <v>1744</v>
      </c>
    </row>
    <row r="1679" spans="7:11" x14ac:dyDescent="0.3">
      <c r="G1679"/>
      <c r="J1679" t="s">
        <v>11266</v>
      </c>
      <c r="K1679">
        <v>1745</v>
      </c>
    </row>
    <row r="1680" spans="7:11" x14ac:dyDescent="0.3">
      <c r="G1680"/>
      <c r="J1680" t="s">
        <v>11268</v>
      </c>
      <c r="K1680">
        <v>1746</v>
      </c>
    </row>
    <row r="1681" spans="7:11" x14ac:dyDescent="0.3">
      <c r="G1681"/>
      <c r="J1681" t="s">
        <v>11270</v>
      </c>
      <c r="K1681">
        <v>1747</v>
      </c>
    </row>
    <row r="1682" spans="7:11" x14ac:dyDescent="0.3">
      <c r="G1682"/>
      <c r="J1682" t="s">
        <v>11272</v>
      </c>
      <c r="K1682">
        <v>1748</v>
      </c>
    </row>
    <row r="1683" spans="7:11" x14ac:dyDescent="0.3">
      <c r="G1683"/>
      <c r="J1683" t="s">
        <v>11274</v>
      </c>
      <c r="K1683">
        <v>1749</v>
      </c>
    </row>
    <row r="1684" spans="7:11" x14ac:dyDescent="0.3">
      <c r="G1684"/>
      <c r="J1684" t="s">
        <v>11276</v>
      </c>
      <c r="K1684">
        <v>1750</v>
      </c>
    </row>
    <row r="1685" spans="7:11" x14ac:dyDescent="0.3">
      <c r="G1685"/>
      <c r="J1685" t="s">
        <v>11278</v>
      </c>
      <c r="K1685">
        <v>1751</v>
      </c>
    </row>
    <row r="1686" spans="7:11" x14ac:dyDescent="0.3">
      <c r="G1686"/>
      <c r="J1686" t="s">
        <v>11279</v>
      </c>
      <c r="K1686">
        <v>1752</v>
      </c>
    </row>
    <row r="1687" spans="7:11" x14ac:dyDescent="0.3">
      <c r="G1687"/>
      <c r="J1687" t="s">
        <v>11280</v>
      </c>
      <c r="K1687">
        <v>1753</v>
      </c>
    </row>
    <row r="1688" spans="7:11" x14ac:dyDescent="0.3">
      <c r="G1688"/>
      <c r="J1688" t="s">
        <v>11281</v>
      </c>
      <c r="K1688">
        <v>1754</v>
      </c>
    </row>
    <row r="1689" spans="7:11" x14ac:dyDescent="0.3">
      <c r="G1689"/>
      <c r="J1689" t="s">
        <v>11282</v>
      </c>
      <c r="K1689">
        <v>1755</v>
      </c>
    </row>
    <row r="1690" spans="7:11" x14ac:dyDescent="0.3">
      <c r="G1690"/>
      <c r="J1690" t="s">
        <v>11283</v>
      </c>
      <c r="K1690">
        <v>1756</v>
      </c>
    </row>
    <row r="1691" spans="7:11" x14ac:dyDescent="0.3">
      <c r="G1691"/>
      <c r="J1691" t="s">
        <v>11284</v>
      </c>
      <c r="K1691">
        <v>1757</v>
      </c>
    </row>
    <row r="1692" spans="7:11" x14ac:dyDescent="0.3">
      <c r="G1692"/>
      <c r="J1692" t="s">
        <v>11285</v>
      </c>
      <c r="K1692">
        <v>1758</v>
      </c>
    </row>
    <row r="1693" spans="7:11" x14ac:dyDescent="0.3">
      <c r="G1693"/>
      <c r="J1693" t="s">
        <v>11286</v>
      </c>
      <c r="K1693">
        <v>1759</v>
      </c>
    </row>
    <row r="1694" spans="7:11" x14ac:dyDescent="0.3">
      <c r="G1694"/>
      <c r="J1694" t="s">
        <v>11287</v>
      </c>
      <c r="K1694">
        <v>1760</v>
      </c>
    </row>
    <row r="1695" spans="7:11" x14ac:dyDescent="0.3">
      <c r="G1695"/>
      <c r="J1695" t="s">
        <v>11288</v>
      </c>
      <c r="K1695">
        <v>1761</v>
      </c>
    </row>
    <row r="1696" spans="7:11" x14ac:dyDescent="0.3">
      <c r="G1696"/>
      <c r="J1696" t="s">
        <v>11289</v>
      </c>
      <c r="K1696">
        <v>1762</v>
      </c>
    </row>
    <row r="1697" spans="7:11" x14ac:dyDescent="0.3">
      <c r="G1697"/>
      <c r="J1697" t="s">
        <v>11290</v>
      </c>
      <c r="K1697">
        <v>1763</v>
      </c>
    </row>
    <row r="1698" spans="7:11" x14ac:dyDescent="0.3">
      <c r="G1698"/>
      <c r="J1698" t="s">
        <v>11291</v>
      </c>
      <c r="K1698">
        <v>1764</v>
      </c>
    </row>
    <row r="1699" spans="7:11" x14ac:dyDescent="0.3">
      <c r="G1699"/>
      <c r="J1699" t="s">
        <v>11292</v>
      </c>
      <c r="K1699">
        <v>1765</v>
      </c>
    </row>
    <row r="1700" spans="7:11" x14ac:dyDescent="0.3">
      <c r="G1700"/>
      <c r="J1700" t="s">
        <v>11293</v>
      </c>
      <c r="K1700">
        <v>1766</v>
      </c>
    </row>
    <row r="1701" spans="7:11" x14ac:dyDescent="0.3">
      <c r="G1701"/>
      <c r="J1701" t="s">
        <v>11294</v>
      </c>
      <c r="K1701">
        <v>1767</v>
      </c>
    </row>
    <row r="1702" spans="7:11" x14ac:dyDescent="0.3">
      <c r="G1702"/>
      <c r="J1702" t="s">
        <v>11295</v>
      </c>
      <c r="K1702">
        <v>1768</v>
      </c>
    </row>
    <row r="1703" spans="7:11" x14ac:dyDescent="0.3">
      <c r="G1703"/>
      <c r="J1703" t="s">
        <v>11296</v>
      </c>
      <c r="K1703">
        <v>1769</v>
      </c>
    </row>
    <row r="1704" spans="7:11" x14ac:dyDescent="0.3">
      <c r="G1704"/>
      <c r="J1704" t="s">
        <v>11298</v>
      </c>
      <c r="K1704">
        <v>1770</v>
      </c>
    </row>
    <row r="1705" spans="7:11" x14ac:dyDescent="0.3">
      <c r="G1705"/>
      <c r="J1705" t="s">
        <v>11299</v>
      </c>
      <c r="K1705">
        <v>1771</v>
      </c>
    </row>
    <row r="1706" spans="7:11" x14ac:dyDescent="0.3">
      <c r="G1706"/>
      <c r="J1706" t="s">
        <v>11300</v>
      </c>
      <c r="K1706">
        <v>1772</v>
      </c>
    </row>
    <row r="1707" spans="7:11" x14ac:dyDescent="0.3">
      <c r="G1707"/>
      <c r="J1707" t="s">
        <v>11301</v>
      </c>
      <c r="K1707">
        <v>1773</v>
      </c>
    </row>
    <row r="1708" spans="7:11" x14ac:dyDescent="0.3">
      <c r="G1708"/>
      <c r="J1708" t="s">
        <v>11302</v>
      </c>
      <c r="K1708">
        <v>1774</v>
      </c>
    </row>
    <row r="1709" spans="7:11" x14ac:dyDescent="0.3">
      <c r="G1709"/>
      <c r="J1709" t="s">
        <v>11303</v>
      </c>
      <c r="K1709">
        <v>1775</v>
      </c>
    </row>
    <row r="1710" spans="7:11" x14ac:dyDescent="0.3">
      <c r="G1710"/>
      <c r="J1710" t="s">
        <v>11305</v>
      </c>
      <c r="K1710">
        <v>1776</v>
      </c>
    </row>
    <row r="1711" spans="7:11" x14ac:dyDescent="0.3">
      <c r="G1711"/>
      <c r="J1711" t="s">
        <v>11307</v>
      </c>
      <c r="K1711">
        <v>1777</v>
      </c>
    </row>
    <row r="1712" spans="7:11" x14ac:dyDescent="0.3">
      <c r="G1712"/>
      <c r="J1712" t="s">
        <v>11309</v>
      </c>
      <c r="K1712">
        <v>1778</v>
      </c>
    </row>
    <row r="1713" spans="7:11" x14ac:dyDescent="0.3">
      <c r="G1713"/>
      <c r="J1713" t="s">
        <v>11311</v>
      </c>
      <c r="K1713">
        <v>1779</v>
      </c>
    </row>
    <row r="1714" spans="7:11" x14ac:dyDescent="0.3">
      <c r="G1714"/>
      <c r="J1714" t="s">
        <v>11313</v>
      </c>
      <c r="K1714">
        <v>1780</v>
      </c>
    </row>
    <row r="1715" spans="7:11" x14ac:dyDescent="0.3">
      <c r="G1715"/>
      <c r="J1715" t="s">
        <v>11315</v>
      </c>
      <c r="K1715">
        <v>1781</v>
      </c>
    </row>
    <row r="1716" spans="7:11" x14ac:dyDescent="0.3">
      <c r="G1716"/>
      <c r="J1716" t="s">
        <v>11317</v>
      </c>
      <c r="K1716">
        <v>1782</v>
      </c>
    </row>
    <row r="1717" spans="7:11" x14ac:dyDescent="0.3">
      <c r="G1717"/>
      <c r="J1717" t="s">
        <v>11318</v>
      </c>
      <c r="K1717">
        <v>1783</v>
      </c>
    </row>
    <row r="1718" spans="7:11" x14ac:dyDescent="0.3">
      <c r="G1718"/>
      <c r="J1718" t="s">
        <v>11319</v>
      </c>
      <c r="K1718">
        <v>1784</v>
      </c>
    </row>
    <row r="1719" spans="7:11" x14ac:dyDescent="0.3">
      <c r="G1719"/>
      <c r="J1719" t="s">
        <v>11320</v>
      </c>
      <c r="K1719">
        <v>1785</v>
      </c>
    </row>
    <row r="1720" spans="7:11" x14ac:dyDescent="0.3">
      <c r="G1720"/>
      <c r="J1720" t="s">
        <v>11321</v>
      </c>
      <c r="K1720">
        <v>1786</v>
      </c>
    </row>
    <row r="1721" spans="7:11" x14ac:dyDescent="0.3">
      <c r="G1721"/>
      <c r="J1721" t="s">
        <v>11322</v>
      </c>
      <c r="K1721">
        <v>1787</v>
      </c>
    </row>
    <row r="1722" spans="7:11" x14ac:dyDescent="0.3">
      <c r="G1722"/>
      <c r="J1722" t="s">
        <v>11324</v>
      </c>
      <c r="K1722">
        <v>1788</v>
      </c>
    </row>
    <row r="1723" spans="7:11" x14ac:dyDescent="0.3">
      <c r="G1723"/>
      <c r="J1723" t="s">
        <v>11325</v>
      </c>
      <c r="K1723">
        <v>1789</v>
      </c>
    </row>
    <row r="1724" spans="7:11" x14ac:dyDescent="0.3">
      <c r="G1724"/>
      <c r="J1724" t="s">
        <v>11326</v>
      </c>
      <c r="K1724">
        <v>1790</v>
      </c>
    </row>
    <row r="1725" spans="7:11" x14ac:dyDescent="0.3">
      <c r="G1725"/>
      <c r="J1725" t="s">
        <v>11327</v>
      </c>
      <c r="K1725">
        <v>1791</v>
      </c>
    </row>
    <row r="1726" spans="7:11" x14ac:dyDescent="0.3">
      <c r="G1726"/>
      <c r="J1726" t="s">
        <v>11328</v>
      </c>
      <c r="K1726">
        <v>1792</v>
      </c>
    </row>
    <row r="1727" spans="7:11" x14ac:dyDescent="0.3">
      <c r="G1727"/>
      <c r="J1727" t="s">
        <v>11329</v>
      </c>
      <c r="K1727">
        <v>1793</v>
      </c>
    </row>
    <row r="1728" spans="7:11" x14ac:dyDescent="0.3">
      <c r="G1728"/>
      <c r="J1728" t="s">
        <v>11330</v>
      </c>
      <c r="K1728">
        <v>1794</v>
      </c>
    </row>
    <row r="1729" spans="7:11" x14ac:dyDescent="0.3">
      <c r="G1729"/>
      <c r="J1729" t="s">
        <v>11331</v>
      </c>
      <c r="K1729">
        <v>1795</v>
      </c>
    </row>
    <row r="1730" spans="7:11" x14ac:dyDescent="0.3">
      <c r="G1730"/>
      <c r="J1730" t="s">
        <v>11332</v>
      </c>
      <c r="K1730">
        <v>1796</v>
      </c>
    </row>
    <row r="1731" spans="7:11" x14ac:dyDescent="0.3">
      <c r="G1731"/>
      <c r="J1731" t="s">
        <v>11333</v>
      </c>
      <c r="K1731">
        <v>1797</v>
      </c>
    </row>
    <row r="1732" spans="7:11" x14ac:dyDescent="0.3">
      <c r="G1732"/>
      <c r="J1732" t="s">
        <v>11334</v>
      </c>
      <c r="K1732">
        <v>1798</v>
      </c>
    </row>
    <row r="1733" spans="7:11" x14ac:dyDescent="0.3">
      <c r="G1733"/>
      <c r="J1733" t="s">
        <v>11335</v>
      </c>
      <c r="K1733">
        <v>1799</v>
      </c>
    </row>
    <row r="1734" spans="7:11" x14ac:dyDescent="0.3">
      <c r="G1734"/>
      <c r="J1734" t="s">
        <v>36661</v>
      </c>
      <c r="K1734">
        <v>1800</v>
      </c>
    </row>
    <row r="1735" spans="7:11" x14ac:dyDescent="0.3">
      <c r="G1735"/>
      <c r="J1735" t="s">
        <v>11337</v>
      </c>
      <c r="K1735">
        <v>1801</v>
      </c>
    </row>
    <row r="1736" spans="7:11" x14ac:dyDescent="0.3">
      <c r="G1736"/>
      <c r="J1736" t="s">
        <v>11339</v>
      </c>
      <c r="K1736">
        <v>1802</v>
      </c>
    </row>
    <row r="1737" spans="7:11" x14ac:dyDescent="0.3">
      <c r="G1737"/>
      <c r="J1737" t="s">
        <v>11341</v>
      </c>
      <c r="K1737">
        <v>1803</v>
      </c>
    </row>
    <row r="1738" spans="7:11" x14ac:dyDescent="0.3">
      <c r="G1738"/>
      <c r="J1738" t="s">
        <v>11343</v>
      </c>
      <c r="K1738">
        <v>1804</v>
      </c>
    </row>
    <row r="1739" spans="7:11" x14ac:dyDescent="0.3">
      <c r="G1739"/>
      <c r="J1739" t="s">
        <v>11345</v>
      </c>
      <c r="K1739">
        <v>1805</v>
      </c>
    </row>
    <row r="1740" spans="7:11" x14ac:dyDescent="0.3">
      <c r="G1740"/>
      <c r="J1740" t="s">
        <v>11347</v>
      </c>
      <c r="K1740">
        <v>1806</v>
      </c>
    </row>
    <row r="1741" spans="7:11" x14ac:dyDescent="0.3">
      <c r="G1741"/>
      <c r="J1741" t="s">
        <v>11349</v>
      </c>
      <c r="K1741">
        <v>1807</v>
      </c>
    </row>
    <row r="1742" spans="7:11" x14ac:dyDescent="0.3">
      <c r="G1742"/>
      <c r="J1742" t="s">
        <v>11351</v>
      </c>
      <c r="K1742">
        <v>1808</v>
      </c>
    </row>
    <row r="1743" spans="7:11" x14ac:dyDescent="0.3">
      <c r="G1743"/>
      <c r="J1743" t="s">
        <v>11353</v>
      </c>
      <c r="K1743">
        <v>1809</v>
      </c>
    </row>
    <row r="1744" spans="7:11" x14ac:dyDescent="0.3">
      <c r="G1744"/>
      <c r="J1744" t="s">
        <v>11354</v>
      </c>
      <c r="K1744">
        <v>1810</v>
      </c>
    </row>
    <row r="1745" spans="7:11" x14ac:dyDescent="0.3">
      <c r="G1745"/>
      <c r="J1745" t="s">
        <v>11355</v>
      </c>
      <c r="K1745">
        <v>1811</v>
      </c>
    </row>
    <row r="1746" spans="7:11" x14ac:dyDescent="0.3">
      <c r="G1746"/>
      <c r="J1746" t="s">
        <v>11356</v>
      </c>
      <c r="K1746">
        <v>1812</v>
      </c>
    </row>
    <row r="1747" spans="7:11" x14ac:dyDescent="0.3">
      <c r="G1747"/>
      <c r="J1747" t="s">
        <v>11357</v>
      </c>
      <c r="K1747">
        <v>1813</v>
      </c>
    </row>
    <row r="1748" spans="7:11" x14ac:dyDescent="0.3">
      <c r="G1748"/>
      <c r="J1748" t="s">
        <v>11359</v>
      </c>
      <c r="K1748">
        <v>1814</v>
      </c>
    </row>
    <row r="1749" spans="7:11" x14ac:dyDescent="0.3">
      <c r="G1749"/>
      <c r="J1749" t="s">
        <v>11360</v>
      </c>
      <c r="K1749">
        <v>1815</v>
      </c>
    </row>
    <row r="1750" spans="7:11" x14ac:dyDescent="0.3">
      <c r="G1750"/>
      <c r="J1750" t="s">
        <v>11361</v>
      </c>
      <c r="K1750">
        <v>1816</v>
      </c>
    </row>
    <row r="1751" spans="7:11" x14ac:dyDescent="0.3">
      <c r="G1751"/>
      <c r="J1751" t="s">
        <v>11362</v>
      </c>
      <c r="K1751">
        <v>1817</v>
      </c>
    </row>
    <row r="1752" spans="7:11" x14ac:dyDescent="0.3">
      <c r="G1752"/>
      <c r="J1752" t="s">
        <v>11363</v>
      </c>
      <c r="K1752">
        <v>1818</v>
      </c>
    </row>
    <row r="1753" spans="7:11" x14ac:dyDescent="0.3">
      <c r="G1753"/>
      <c r="J1753" t="s">
        <v>37894</v>
      </c>
      <c r="K1753">
        <v>1819</v>
      </c>
    </row>
    <row r="1754" spans="7:11" x14ac:dyDescent="0.3">
      <c r="G1754"/>
      <c r="J1754" t="s">
        <v>11365</v>
      </c>
      <c r="K1754">
        <v>1820</v>
      </c>
    </row>
    <row r="1755" spans="7:11" x14ac:dyDescent="0.3">
      <c r="G1755"/>
      <c r="J1755" t="s">
        <v>11366</v>
      </c>
      <c r="K1755">
        <v>1821</v>
      </c>
    </row>
    <row r="1756" spans="7:11" x14ac:dyDescent="0.3">
      <c r="G1756"/>
      <c r="J1756" t="s">
        <v>11367</v>
      </c>
      <c r="K1756">
        <v>1822</v>
      </c>
    </row>
    <row r="1757" spans="7:11" x14ac:dyDescent="0.3">
      <c r="G1757"/>
      <c r="J1757" t="s">
        <v>11368</v>
      </c>
      <c r="K1757">
        <v>1823</v>
      </c>
    </row>
    <row r="1758" spans="7:11" x14ac:dyDescent="0.3">
      <c r="G1758"/>
      <c r="J1758" t="s">
        <v>11369</v>
      </c>
      <c r="K1758">
        <v>1824</v>
      </c>
    </row>
    <row r="1759" spans="7:11" x14ac:dyDescent="0.3">
      <c r="G1759"/>
      <c r="J1759" t="s">
        <v>11370</v>
      </c>
      <c r="K1759">
        <v>1825</v>
      </c>
    </row>
    <row r="1760" spans="7:11" x14ac:dyDescent="0.3">
      <c r="G1760"/>
      <c r="J1760" t="s">
        <v>11371</v>
      </c>
      <c r="K1760">
        <v>1826</v>
      </c>
    </row>
    <row r="1761" spans="7:11" x14ac:dyDescent="0.3">
      <c r="G1761"/>
      <c r="J1761" t="s">
        <v>11372</v>
      </c>
      <c r="K1761">
        <v>1827</v>
      </c>
    </row>
    <row r="1762" spans="7:11" x14ac:dyDescent="0.3">
      <c r="G1762"/>
      <c r="J1762" t="s">
        <v>11373</v>
      </c>
      <c r="K1762">
        <v>1828</v>
      </c>
    </row>
    <row r="1763" spans="7:11" x14ac:dyDescent="0.3">
      <c r="G1763"/>
      <c r="J1763" t="s">
        <v>11374</v>
      </c>
      <c r="K1763">
        <v>1829</v>
      </c>
    </row>
    <row r="1764" spans="7:11" x14ac:dyDescent="0.3">
      <c r="G1764"/>
      <c r="J1764" t="s">
        <v>11376</v>
      </c>
      <c r="K1764">
        <v>1830</v>
      </c>
    </row>
    <row r="1765" spans="7:11" x14ac:dyDescent="0.3">
      <c r="G1765"/>
      <c r="J1765" t="s">
        <v>11378</v>
      </c>
      <c r="K1765">
        <v>1831</v>
      </c>
    </row>
    <row r="1766" spans="7:11" x14ac:dyDescent="0.3">
      <c r="G1766"/>
      <c r="J1766" t="s">
        <v>11379</v>
      </c>
      <c r="K1766">
        <v>1832</v>
      </c>
    </row>
    <row r="1767" spans="7:11" x14ac:dyDescent="0.3">
      <c r="G1767"/>
      <c r="J1767" t="s">
        <v>11380</v>
      </c>
      <c r="K1767">
        <v>1833</v>
      </c>
    </row>
    <row r="1768" spans="7:11" x14ac:dyDescent="0.3">
      <c r="G1768"/>
      <c r="J1768" t="s">
        <v>11381</v>
      </c>
      <c r="K1768">
        <v>1834</v>
      </c>
    </row>
    <row r="1769" spans="7:11" x14ac:dyDescent="0.3">
      <c r="G1769"/>
      <c r="J1769" t="s">
        <v>11382</v>
      </c>
      <c r="K1769">
        <v>1835</v>
      </c>
    </row>
    <row r="1770" spans="7:11" x14ac:dyDescent="0.3">
      <c r="G1770"/>
      <c r="J1770" t="s">
        <v>11383</v>
      </c>
      <c r="K1770">
        <v>1836</v>
      </c>
    </row>
    <row r="1771" spans="7:11" x14ac:dyDescent="0.3">
      <c r="G1771"/>
      <c r="J1771" t="s">
        <v>11384</v>
      </c>
      <c r="K1771">
        <v>1837</v>
      </c>
    </row>
    <row r="1772" spans="7:11" x14ac:dyDescent="0.3">
      <c r="G1772"/>
      <c r="J1772" t="s">
        <v>11385</v>
      </c>
      <c r="K1772">
        <v>1838</v>
      </c>
    </row>
    <row r="1773" spans="7:11" x14ac:dyDescent="0.3">
      <c r="G1773"/>
      <c r="J1773" t="s">
        <v>11386</v>
      </c>
      <c r="K1773">
        <v>1839</v>
      </c>
    </row>
    <row r="1774" spans="7:11" x14ac:dyDescent="0.3">
      <c r="G1774"/>
      <c r="J1774" t="s">
        <v>11387</v>
      </c>
      <c r="K1774">
        <v>1840</v>
      </c>
    </row>
    <row r="1775" spans="7:11" x14ac:dyDescent="0.3">
      <c r="G1775"/>
      <c r="J1775" t="s">
        <v>11389</v>
      </c>
      <c r="K1775">
        <v>1841</v>
      </c>
    </row>
    <row r="1776" spans="7:11" x14ac:dyDescent="0.3">
      <c r="G1776"/>
      <c r="J1776" t="s">
        <v>11390</v>
      </c>
      <c r="K1776">
        <v>1842</v>
      </c>
    </row>
    <row r="1777" spans="7:11" x14ac:dyDescent="0.3">
      <c r="G1777"/>
      <c r="J1777" t="s">
        <v>11391</v>
      </c>
      <c r="K1777">
        <v>1843</v>
      </c>
    </row>
    <row r="1778" spans="7:11" x14ac:dyDescent="0.3">
      <c r="G1778"/>
      <c r="J1778" t="s">
        <v>11392</v>
      </c>
      <c r="K1778">
        <v>1844</v>
      </c>
    </row>
    <row r="1779" spans="7:11" x14ac:dyDescent="0.3">
      <c r="G1779"/>
      <c r="J1779" t="s">
        <v>11394</v>
      </c>
      <c r="K1779">
        <v>1845</v>
      </c>
    </row>
    <row r="1780" spans="7:11" x14ac:dyDescent="0.3">
      <c r="G1780"/>
      <c r="J1780" t="s">
        <v>11395</v>
      </c>
      <c r="K1780">
        <v>1846</v>
      </c>
    </row>
    <row r="1781" spans="7:11" x14ac:dyDescent="0.3">
      <c r="G1781"/>
      <c r="J1781" t="s">
        <v>11396</v>
      </c>
      <c r="K1781">
        <v>1847</v>
      </c>
    </row>
    <row r="1782" spans="7:11" x14ac:dyDescent="0.3">
      <c r="G1782"/>
      <c r="J1782" t="s">
        <v>11397</v>
      </c>
      <c r="K1782">
        <v>1848</v>
      </c>
    </row>
    <row r="1783" spans="7:11" x14ac:dyDescent="0.3">
      <c r="G1783"/>
      <c r="J1783" t="s">
        <v>11398</v>
      </c>
      <c r="K1783">
        <v>1849</v>
      </c>
    </row>
    <row r="1784" spans="7:11" x14ac:dyDescent="0.3">
      <c r="G1784"/>
      <c r="J1784" t="s">
        <v>11399</v>
      </c>
      <c r="K1784">
        <v>1850</v>
      </c>
    </row>
    <row r="1785" spans="7:11" x14ac:dyDescent="0.3">
      <c r="G1785"/>
      <c r="J1785" t="s">
        <v>11400</v>
      </c>
      <c r="K1785">
        <v>1851</v>
      </c>
    </row>
    <row r="1786" spans="7:11" x14ac:dyDescent="0.3">
      <c r="G1786"/>
      <c r="J1786" t="s">
        <v>11401</v>
      </c>
      <c r="K1786">
        <v>1852</v>
      </c>
    </row>
    <row r="1787" spans="7:11" x14ac:dyDescent="0.3">
      <c r="G1787"/>
      <c r="J1787" t="s">
        <v>11402</v>
      </c>
      <c r="K1787">
        <v>1853</v>
      </c>
    </row>
    <row r="1788" spans="7:11" x14ac:dyDescent="0.3">
      <c r="G1788"/>
      <c r="J1788" t="s">
        <v>11403</v>
      </c>
      <c r="K1788">
        <v>1854</v>
      </c>
    </row>
    <row r="1789" spans="7:11" x14ac:dyDescent="0.3">
      <c r="G1789"/>
      <c r="J1789" t="s">
        <v>11404</v>
      </c>
      <c r="K1789">
        <v>1855</v>
      </c>
    </row>
    <row r="1790" spans="7:11" x14ac:dyDescent="0.3">
      <c r="G1790"/>
      <c r="J1790" t="s">
        <v>11405</v>
      </c>
      <c r="K1790">
        <v>1856</v>
      </c>
    </row>
    <row r="1791" spans="7:11" x14ac:dyDescent="0.3">
      <c r="G1791"/>
      <c r="J1791" t="s">
        <v>11406</v>
      </c>
      <c r="K1791">
        <v>1857</v>
      </c>
    </row>
    <row r="1792" spans="7:11" x14ac:dyDescent="0.3">
      <c r="G1792"/>
      <c r="J1792" t="s">
        <v>11407</v>
      </c>
      <c r="K1792">
        <v>1858</v>
      </c>
    </row>
    <row r="1793" spans="7:11" x14ac:dyDescent="0.3">
      <c r="G1793"/>
      <c r="J1793" t="s">
        <v>11408</v>
      </c>
      <c r="K1793">
        <v>1859</v>
      </c>
    </row>
    <row r="1794" spans="7:11" x14ac:dyDescent="0.3">
      <c r="G1794"/>
      <c r="J1794" t="s">
        <v>11409</v>
      </c>
      <c r="K1794">
        <v>1860</v>
      </c>
    </row>
    <row r="1795" spans="7:11" x14ac:dyDescent="0.3">
      <c r="G1795"/>
      <c r="J1795" t="s">
        <v>11410</v>
      </c>
      <c r="K1795">
        <v>1861</v>
      </c>
    </row>
    <row r="1796" spans="7:11" x14ac:dyDescent="0.3">
      <c r="G1796"/>
      <c r="J1796" t="s">
        <v>11411</v>
      </c>
      <c r="K1796">
        <v>1862</v>
      </c>
    </row>
    <row r="1797" spans="7:11" x14ac:dyDescent="0.3">
      <c r="G1797"/>
      <c r="J1797" t="s">
        <v>11412</v>
      </c>
      <c r="K1797">
        <v>1863</v>
      </c>
    </row>
    <row r="1798" spans="7:11" x14ac:dyDescent="0.3">
      <c r="G1798"/>
      <c r="J1798" t="s">
        <v>11413</v>
      </c>
      <c r="K1798">
        <v>1864</v>
      </c>
    </row>
    <row r="1799" spans="7:11" x14ac:dyDescent="0.3">
      <c r="G1799"/>
      <c r="J1799" t="s">
        <v>11415</v>
      </c>
      <c r="K1799">
        <v>1865</v>
      </c>
    </row>
    <row r="1800" spans="7:11" x14ac:dyDescent="0.3">
      <c r="G1800"/>
      <c r="J1800" t="s">
        <v>11416</v>
      </c>
      <c r="K1800">
        <v>1866</v>
      </c>
    </row>
    <row r="1801" spans="7:11" x14ac:dyDescent="0.3">
      <c r="G1801"/>
      <c r="J1801" t="s">
        <v>37895</v>
      </c>
      <c r="K1801">
        <v>1867</v>
      </c>
    </row>
    <row r="1802" spans="7:11" x14ac:dyDescent="0.3">
      <c r="G1802"/>
      <c r="J1802" t="s">
        <v>11417</v>
      </c>
      <c r="K1802">
        <v>1868</v>
      </c>
    </row>
    <row r="1803" spans="7:11" x14ac:dyDescent="0.3">
      <c r="G1803"/>
      <c r="J1803" t="s">
        <v>11418</v>
      </c>
      <c r="K1803">
        <v>1869</v>
      </c>
    </row>
    <row r="1804" spans="7:11" x14ac:dyDescent="0.3">
      <c r="G1804"/>
      <c r="J1804" t="s">
        <v>11419</v>
      </c>
      <c r="K1804">
        <v>1870</v>
      </c>
    </row>
    <row r="1805" spans="7:11" x14ac:dyDescent="0.3">
      <c r="G1805"/>
      <c r="J1805" t="s">
        <v>11421</v>
      </c>
      <c r="K1805">
        <v>1871</v>
      </c>
    </row>
    <row r="1806" spans="7:11" x14ac:dyDescent="0.3">
      <c r="G1806"/>
      <c r="J1806" t="s">
        <v>11422</v>
      </c>
      <c r="K1806">
        <v>1872</v>
      </c>
    </row>
    <row r="1807" spans="7:11" x14ac:dyDescent="0.3">
      <c r="G1807"/>
      <c r="J1807" t="s">
        <v>11423</v>
      </c>
      <c r="K1807">
        <v>1873</v>
      </c>
    </row>
    <row r="1808" spans="7:11" x14ac:dyDescent="0.3">
      <c r="G1808"/>
      <c r="J1808" t="s">
        <v>11424</v>
      </c>
      <c r="K1808">
        <v>1874</v>
      </c>
    </row>
    <row r="1809" spans="7:11" x14ac:dyDescent="0.3">
      <c r="G1809"/>
      <c r="J1809" t="s">
        <v>11425</v>
      </c>
      <c r="K1809">
        <v>1875</v>
      </c>
    </row>
    <row r="1810" spans="7:11" x14ac:dyDescent="0.3">
      <c r="G1810"/>
      <c r="J1810" t="s">
        <v>11426</v>
      </c>
      <c r="K1810">
        <v>1876</v>
      </c>
    </row>
    <row r="1811" spans="7:11" x14ac:dyDescent="0.3">
      <c r="G1811"/>
      <c r="J1811" t="s">
        <v>11427</v>
      </c>
      <c r="K1811">
        <v>1877</v>
      </c>
    </row>
    <row r="1812" spans="7:11" x14ac:dyDescent="0.3">
      <c r="G1812"/>
      <c r="J1812" t="s">
        <v>11428</v>
      </c>
      <c r="K1812">
        <v>1878</v>
      </c>
    </row>
    <row r="1813" spans="7:11" x14ac:dyDescent="0.3">
      <c r="G1813"/>
      <c r="J1813" t="s">
        <v>11429</v>
      </c>
      <c r="K1813">
        <v>1879</v>
      </c>
    </row>
    <row r="1814" spans="7:11" x14ac:dyDescent="0.3">
      <c r="G1814"/>
      <c r="J1814" t="s">
        <v>11430</v>
      </c>
      <c r="K1814">
        <v>1880</v>
      </c>
    </row>
    <row r="1815" spans="7:11" x14ac:dyDescent="0.3">
      <c r="G1815"/>
      <c r="J1815" t="s">
        <v>11431</v>
      </c>
      <c r="K1815">
        <v>1881</v>
      </c>
    </row>
    <row r="1816" spans="7:11" x14ac:dyDescent="0.3">
      <c r="G1816"/>
      <c r="J1816" t="s">
        <v>11432</v>
      </c>
      <c r="K1816">
        <v>1882</v>
      </c>
    </row>
    <row r="1817" spans="7:11" x14ac:dyDescent="0.3">
      <c r="G1817"/>
      <c r="J1817" t="s">
        <v>11433</v>
      </c>
      <c r="K1817">
        <v>1883</v>
      </c>
    </row>
    <row r="1818" spans="7:11" x14ac:dyDescent="0.3">
      <c r="G1818"/>
      <c r="J1818" t="s">
        <v>11434</v>
      </c>
      <c r="K1818">
        <v>1884</v>
      </c>
    </row>
    <row r="1819" spans="7:11" x14ac:dyDescent="0.3">
      <c r="G1819"/>
      <c r="J1819" t="s">
        <v>11435</v>
      </c>
      <c r="K1819">
        <v>1885</v>
      </c>
    </row>
    <row r="1820" spans="7:11" x14ac:dyDescent="0.3">
      <c r="G1820"/>
      <c r="J1820" t="s">
        <v>11436</v>
      </c>
      <c r="K1820">
        <v>1886</v>
      </c>
    </row>
    <row r="1821" spans="7:11" x14ac:dyDescent="0.3">
      <c r="G1821"/>
      <c r="J1821" t="s">
        <v>11438</v>
      </c>
      <c r="K1821">
        <v>1887</v>
      </c>
    </row>
    <row r="1822" spans="7:11" x14ac:dyDescent="0.3">
      <c r="G1822"/>
      <c r="J1822" t="s">
        <v>11440</v>
      </c>
      <c r="K1822">
        <v>1888</v>
      </c>
    </row>
    <row r="1823" spans="7:11" x14ac:dyDescent="0.3">
      <c r="G1823"/>
      <c r="J1823" t="s">
        <v>11442</v>
      </c>
      <c r="K1823">
        <v>1889</v>
      </c>
    </row>
    <row r="1824" spans="7:11" x14ac:dyDescent="0.3">
      <c r="G1824"/>
      <c r="J1824" t="s">
        <v>11444</v>
      </c>
      <c r="K1824">
        <v>1890</v>
      </c>
    </row>
    <row r="1825" spans="7:11" x14ac:dyDescent="0.3">
      <c r="G1825"/>
      <c r="J1825" t="s">
        <v>11446</v>
      </c>
      <c r="K1825">
        <v>1891</v>
      </c>
    </row>
    <row r="1826" spans="7:11" x14ac:dyDescent="0.3">
      <c r="G1826"/>
      <c r="J1826" t="s">
        <v>11448</v>
      </c>
      <c r="K1826">
        <v>1892</v>
      </c>
    </row>
    <row r="1827" spans="7:11" x14ac:dyDescent="0.3">
      <c r="G1827"/>
      <c r="J1827" t="s">
        <v>11450</v>
      </c>
      <c r="K1827">
        <v>1893</v>
      </c>
    </row>
    <row r="1828" spans="7:11" x14ac:dyDescent="0.3">
      <c r="G1828"/>
      <c r="J1828" t="s">
        <v>11452</v>
      </c>
      <c r="K1828">
        <v>1894</v>
      </c>
    </row>
    <row r="1829" spans="7:11" x14ac:dyDescent="0.3">
      <c r="G1829"/>
      <c r="J1829" t="s">
        <v>11455</v>
      </c>
      <c r="K1829">
        <v>1895</v>
      </c>
    </row>
    <row r="1830" spans="7:11" x14ac:dyDescent="0.3">
      <c r="G1830"/>
      <c r="J1830" t="s">
        <v>11456</v>
      </c>
      <c r="K1830">
        <v>1896</v>
      </c>
    </row>
    <row r="1831" spans="7:11" x14ac:dyDescent="0.3">
      <c r="G1831"/>
      <c r="J1831" t="s">
        <v>11457</v>
      </c>
      <c r="K1831">
        <v>1897</v>
      </c>
    </row>
    <row r="1832" spans="7:11" x14ac:dyDescent="0.3">
      <c r="G1832"/>
      <c r="J1832" t="s">
        <v>11458</v>
      </c>
      <c r="K1832">
        <v>1898</v>
      </c>
    </row>
    <row r="1833" spans="7:11" x14ac:dyDescent="0.3">
      <c r="G1833"/>
      <c r="J1833" t="s">
        <v>11459</v>
      </c>
      <c r="K1833">
        <v>1899</v>
      </c>
    </row>
    <row r="1834" spans="7:11" x14ac:dyDescent="0.3">
      <c r="G1834"/>
      <c r="J1834" t="s">
        <v>11460</v>
      </c>
      <c r="K1834">
        <v>1900</v>
      </c>
    </row>
    <row r="1835" spans="7:11" x14ac:dyDescent="0.3">
      <c r="G1835"/>
      <c r="J1835" t="s">
        <v>11461</v>
      </c>
      <c r="K1835">
        <v>1901</v>
      </c>
    </row>
    <row r="1836" spans="7:11" x14ac:dyDescent="0.3">
      <c r="G1836"/>
      <c r="J1836" t="s">
        <v>11462</v>
      </c>
      <c r="K1836">
        <v>1902</v>
      </c>
    </row>
    <row r="1837" spans="7:11" x14ac:dyDescent="0.3">
      <c r="G1837"/>
      <c r="J1837" t="s">
        <v>11463</v>
      </c>
      <c r="K1837">
        <v>1903</v>
      </c>
    </row>
    <row r="1838" spans="7:11" x14ac:dyDescent="0.3">
      <c r="G1838"/>
      <c r="J1838" t="s">
        <v>11464</v>
      </c>
      <c r="K1838">
        <v>1904</v>
      </c>
    </row>
    <row r="1839" spans="7:11" x14ac:dyDescent="0.3">
      <c r="G1839"/>
      <c r="J1839" t="s">
        <v>11466</v>
      </c>
      <c r="K1839">
        <v>1905</v>
      </c>
    </row>
    <row r="1840" spans="7:11" x14ac:dyDescent="0.3">
      <c r="G1840"/>
      <c r="J1840" t="s">
        <v>11467</v>
      </c>
      <c r="K1840">
        <v>1906</v>
      </c>
    </row>
    <row r="1841" spans="7:11" x14ac:dyDescent="0.3">
      <c r="G1841"/>
      <c r="J1841" t="s">
        <v>11468</v>
      </c>
      <c r="K1841">
        <v>1907</v>
      </c>
    </row>
    <row r="1842" spans="7:11" x14ac:dyDescent="0.3">
      <c r="G1842"/>
      <c r="J1842" t="s">
        <v>11469</v>
      </c>
      <c r="K1842">
        <v>1908</v>
      </c>
    </row>
    <row r="1843" spans="7:11" x14ac:dyDescent="0.3">
      <c r="G1843"/>
      <c r="J1843" t="s">
        <v>11470</v>
      </c>
      <c r="K1843">
        <v>1909</v>
      </c>
    </row>
    <row r="1844" spans="7:11" x14ac:dyDescent="0.3">
      <c r="G1844"/>
      <c r="J1844" t="s">
        <v>11471</v>
      </c>
      <c r="K1844">
        <v>1910</v>
      </c>
    </row>
    <row r="1845" spans="7:11" x14ac:dyDescent="0.3">
      <c r="G1845"/>
      <c r="J1845" t="s">
        <v>11474</v>
      </c>
      <c r="K1845">
        <v>1911</v>
      </c>
    </row>
    <row r="1846" spans="7:11" x14ac:dyDescent="0.3">
      <c r="G1846"/>
      <c r="J1846" t="s">
        <v>11475</v>
      </c>
      <c r="K1846">
        <v>1912</v>
      </c>
    </row>
    <row r="1847" spans="7:11" x14ac:dyDescent="0.3">
      <c r="G1847"/>
      <c r="J1847" t="s">
        <v>11477</v>
      </c>
      <c r="K1847">
        <v>1913</v>
      </c>
    </row>
    <row r="1848" spans="7:11" x14ac:dyDescent="0.3">
      <c r="G1848"/>
      <c r="J1848" t="s">
        <v>11479</v>
      </c>
      <c r="K1848">
        <v>1914</v>
      </c>
    </row>
    <row r="1849" spans="7:11" x14ac:dyDescent="0.3">
      <c r="G1849"/>
      <c r="J1849" t="s">
        <v>11481</v>
      </c>
      <c r="K1849">
        <v>1915</v>
      </c>
    </row>
    <row r="1850" spans="7:11" x14ac:dyDescent="0.3">
      <c r="G1850"/>
      <c r="J1850" t="s">
        <v>11483</v>
      </c>
      <c r="K1850">
        <v>1916</v>
      </c>
    </row>
    <row r="1851" spans="7:11" x14ac:dyDescent="0.3">
      <c r="G1851"/>
      <c r="J1851" t="s">
        <v>11485</v>
      </c>
      <c r="K1851">
        <v>1917</v>
      </c>
    </row>
    <row r="1852" spans="7:11" x14ac:dyDescent="0.3">
      <c r="G1852"/>
      <c r="J1852" t="s">
        <v>11487</v>
      </c>
      <c r="K1852">
        <v>1918</v>
      </c>
    </row>
    <row r="1853" spans="7:11" x14ac:dyDescent="0.3">
      <c r="G1853"/>
      <c r="J1853" t="s">
        <v>11489</v>
      </c>
      <c r="K1853">
        <v>1919</v>
      </c>
    </row>
    <row r="1854" spans="7:11" x14ac:dyDescent="0.3">
      <c r="G1854"/>
      <c r="J1854" t="s">
        <v>11491</v>
      </c>
      <c r="K1854">
        <v>1920</v>
      </c>
    </row>
    <row r="1855" spans="7:11" x14ac:dyDescent="0.3">
      <c r="G1855"/>
      <c r="J1855" t="s">
        <v>11492</v>
      </c>
      <c r="K1855">
        <v>1921</v>
      </c>
    </row>
    <row r="1856" spans="7:11" x14ac:dyDescent="0.3">
      <c r="G1856"/>
      <c r="J1856" t="s">
        <v>11493</v>
      </c>
      <c r="K1856">
        <v>1922</v>
      </c>
    </row>
    <row r="1857" spans="7:11" x14ac:dyDescent="0.3">
      <c r="G1857"/>
      <c r="J1857" t="s">
        <v>11494</v>
      </c>
      <c r="K1857">
        <v>1923</v>
      </c>
    </row>
    <row r="1858" spans="7:11" x14ac:dyDescent="0.3">
      <c r="G1858"/>
      <c r="J1858" t="s">
        <v>11495</v>
      </c>
      <c r="K1858">
        <v>1924</v>
      </c>
    </row>
    <row r="1859" spans="7:11" x14ac:dyDescent="0.3">
      <c r="G1859"/>
      <c r="J1859" t="s">
        <v>11496</v>
      </c>
      <c r="K1859">
        <v>1925</v>
      </c>
    </row>
    <row r="1860" spans="7:11" x14ac:dyDescent="0.3">
      <c r="G1860"/>
      <c r="J1860" t="s">
        <v>11497</v>
      </c>
      <c r="K1860">
        <v>1926</v>
      </c>
    </row>
    <row r="1861" spans="7:11" x14ac:dyDescent="0.3">
      <c r="G1861"/>
      <c r="J1861" t="s">
        <v>11498</v>
      </c>
      <c r="K1861">
        <v>1927</v>
      </c>
    </row>
    <row r="1862" spans="7:11" x14ac:dyDescent="0.3">
      <c r="G1862"/>
      <c r="J1862" t="s">
        <v>11499</v>
      </c>
      <c r="K1862">
        <v>1928</v>
      </c>
    </row>
    <row r="1863" spans="7:11" x14ac:dyDescent="0.3">
      <c r="G1863"/>
      <c r="J1863" t="s">
        <v>11500</v>
      </c>
      <c r="K1863">
        <v>1929</v>
      </c>
    </row>
    <row r="1864" spans="7:11" x14ac:dyDescent="0.3">
      <c r="G1864"/>
      <c r="J1864" t="s">
        <v>11501</v>
      </c>
      <c r="K1864">
        <v>1930</v>
      </c>
    </row>
    <row r="1865" spans="7:11" x14ac:dyDescent="0.3">
      <c r="G1865"/>
      <c r="J1865" t="s">
        <v>11502</v>
      </c>
      <c r="K1865">
        <v>1931</v>
      </c>
    </row>
    <row r="1866" spans="7:11" x14ac:dyDescent="0.3">
      <c r="G1866"/>
      <c r="J1866" t="s">
        <v>11503</v>
      </c>
      <c r="K1866">
        <v>1932</v>
      </c>
    </row>
    <row r="1867" spans="7:11" x14ac:dyDescent="0.3">
      <c r="G1867"/>
      <c r="J1867" t="s">
        <v>11504</v>
      </c>
      <c r="K1867">
        <v>1933</v>
      </c>
    </row>
    <row r="1868" spans="7:11" x14ac:dyDescent="0.3">
      <c r="G1868"/>
      <c r="J1868" t="s">
        <v>11505</v>
      </c>
      <c r="K1868">
        <v>1934</v>
      </c>
    </row>
    <row r="1869" spans="7:11" x14ac:dyDescent="0.3">
      <c r="G1869"/>
      <c r="J1869" t="s">
        <v>11507</v>
      </c>
      <c r="K1869">
        <v>1935</v>
      </c>
    </row>
    <row r="1870" spans="7:11" x14ac:dyDescent="0.3">
      <c r="G1870"/>
      <c r="J1870" t="s">
        <v>11508</v>
      </c>
      <c r="K1870">
        <v>1936</v>
      </c>
    </row>
    <row r="1871" spans="7:11" x14ac:dyDescent="0.3">
      <c r="G1871"/>
      <c r="J1871" t="s">
        <v>11509</v>
      </c>
      <c r="K1871">
        <v>1937</v>
      </c>
    </row>
    <row r="1872" spans="7:11" x14ac:dyDescent="0.3">
      <c r="G1872"/>
      <c r="J1872" t="s">
        <v>11510</v>
      </c>
      <c r="K1872">
        <v>1938</v>
      </c>
    </row>
    <row r="1873" spans="7:11" x14ac:dyDescent="0.3">
      <c r="G1873"/>
      <c r="J1873" t="s">
        <v>11511</v>
      </c>
      <c r="K1873">
        <v>1939</v>
      </c>
    </row>
    <row r="1874" spans="7:11" x14ac:dyDescent="0.3">
      <c r="G1874"/>
      <c r="J1874" t="s">
        <v>11512</v>
      </c>
      <c r="K1874">
        <v>1940</v>
      </c>
    </row>
    <row r="1875" spans="7:11" x14ac:dyDescent="0.3">
      <c r="G1875"/>
      <c r="J1875" t="s">
        <v>11513</v>
      </c>
      <c r="K1875">
        <v>1941</v>
      </c>
    </row>
    <row r="1876" spans="7:11" x14ac:dyDescent="0.3">
      <c r="G1876"/>
      <c r="J1876" t="s">
        <v>11514</v>
      </c>
      <c r="K1876">
        <v>1942</v>
      </c>
    </row>
    <row r="1877" spans="7:11" x14ac:dyDescent="0.3">
      <c r="G1877"/>
      <c r="J1877" t="s">
        <v>11515</v>
      </c>
      <c r="K1877">
        <v>1943</v>
      </c>
    </row>
    <row r="1878" spans="7:11" x14ac:dyDescent="0.3">
      <c r="G1878"/>
      <c r="J1878" t="s">
        <v>11516</v>
      </c>
      <c r="K1878">
        <v>1944</v>
      </c>
    </row>
    <row r="1879" spans="7:11" x14ac:dyDescent="0.3">
      <c r="G1879"/>
      <c r="J1879" t="s">
        <v>11517</v>
      </c>
      <c r="K1879">
        <v>1945</v>
      </c>
    </row>
    <row r="1880" spans="7:11" x14ac:dyDescent="0.3">
      <c r="G1880"/>
      <c r="J1880" t="s">
        <v>11518</v>
      </c>
      <c r="K1880">
        <v>1946</v>
      </c>
    </row>
    <row r="1881" spans="7:11" x14ac:dyDescent="0.3">
      <c r="G1881"/>
      <c r="J1881" t="s">
        <v>11519</v>
      </c>
      <c r="K1881">
        <v>1947</v>
      </c>
    </row>
    <row r="1882" spans="7:11" x14ac:dyDescent="0.3">
      <c r="G1882"/>
      <c r="J1882" t="s">
        <v>11520</v>
      </c>
      <c r="K1882">
        <v>1948</v>
      </c>
    </row>
    <row r="1883" spans="7:11" x14ac:dyDescent="0.3">
      <c r="G1883"/>
      <c r="J1883" t="s">
        <v>11521</v>
      </c>
      <c r="K1883">
        <v>1949</v>
      </c>
    </row>
    <row r="1884" spans="7:11" x14ac:dyDescent="0.3">
      <c r="G1884"/>
      <c r="J1884" t="s">
        <v>11522</v>
      </c>
      <c r="K1884">
        <v>1950</v>
      </c>
    </row>
    <row r="1885" spans="7:11" x14ac:dyDescent="0.3">
      <c r="G1885"/>
      <c r="J1885" t="s">
        <v>11523</v>
      </c>
      <c r="K1885">
        <v>1951</v>
      </c>
    </row>
    <row r="1886" spans="7:11" x14ac:dyDescent="0.3">
      <c r="G1886"/>
      <c r="J1886" t="s">
        <v>11524</v>
      </c>
      <c r="K1886">
        <v>1952</v>
      </c>
    </row>
    <row r="1887" spans="7:11" x14ac:dyDescent="0.3">
      <c r="G1887"/>
      <c r="J1887" t="s">
        <v>37896</v>
      </c>
      <c r="K1887">
        <v>1953</v>
      </c>
    </row>
    <row r="1888" spans="7:11" x14ac:dyDescent="0.3">
      <c r="G1888"/>
      <c r="J1888" t="s">
        <v>11525</v>
      </c>
      <c r="K1888">
        <v>1954</v>
      </c>
    </row>
    <row r="1889" spans="7:11" x14ac:dyDescent="0.3">
      <c r="G1889"/>
      <c r="J1889" t="s">
        <v>11526</v>
      </c>
      <c r="K1889">
        <v>1955</v>
      </c>
    </row>
    <row r="1890" spans="7:11" x14ac:dyDescent="0.3">
      <c r="G1890"/>
      <c r="J1890" t="s">
        <v>11527</v>
      </c>
      <c r="K1890">
        <v>1956</v>
      </c>
    </row>
    <row r="1891" spans="7:11" x14ac:dyDescent="0.3">
      <c r="G1891"/>
      <c r="J1891" t="s">
        <v>11528</v>
      </c>
      <c r="K1891">
        <v>1957</v>
      </c>
    </row>
    <row r="1892" spans="7:11" x14ac:dyDescent="0.3">
      <c r="G1892"/>
      <c r="J1892" t="s">
        <v>11529</v>
      </c>
      <c r="K1892">
        <v>1958</v>
      </c>
    </row>
    <row r="1893" spans="7:11" x14ac:dyDescent="0.3">
      <c r="G1893"/>
      <c r="J1893" t="s">
        <v>11530</v>
      </c>
      <c r="K1893">
        <v>1959</v>
      </c>
    </row>
    <row r="1894" spans="7:11" x14ac:dyDescent="0.3">
      <c r="G1894"/>
      <c r="J1894" t="s">
        <v>11531</v>
      </c>
      <c r="K1894">
        <v>1960</v>
      </c>
    </row>
    <row r="1895" spans="7:11" x14ac:dyDescent="0.3">
      <c r="G1895"/>
      <c r="J1895" t="s">
        <v>11534</v>
      </c>
      <c r="K1895">
        <v>1961</v>
      </c>
    </row>
    <row r="1896" spans="7:11" x14ac:dyDescent="0.3">
      <c r="G1896"/>
      <c r="J1896" t="s">
        <v>11535</v>
      </c>
      <c r="K1896">
        <v>1962</v>
      </c>
    </row>
    <row r="1897" spans="7:11" x14ac:dyDescent="0.3">
      <c r="G1897"/>
      <c r="J1897" t="s">
        <v>11536</v>
      </c>
      <c r="K1897">
        <v>1963</v>
      </c>
    </row>
    <row r="1898" spans="7:11" x14ac:dyDescent="0.3">
      <c r="G1898"/>
      <c r="J1898" t="s">
        <v>11537</v>
      </c>
      <c r="K1898">
        <v>1964</v>
      </c>
    </row>
    <row r="1899" spans="7:11" x14ac:dyDescent="0.3">
      <c r="G1899"/>
      <c r="J1899" t="s">
        <v>11538</v>
      </c>
      <c r="K1899">
        <v>1965</v>
      </c>
    </row>
    <row r="1900" spans="7:11" x14ac:dyDescent="0.3">
      <c r="G1900"/>
      <c r="J1900" t="s">
        <v>11540</v>
      </c>
      <c r="K1900">
        <v>1966</v>
      </c>
    </row>
    <row r="1901" spans="7:11" x14ac:dyDescent="0.3">
      <c r="G1901"/>
      <c r="J1901" t="s">
        <v>11542</v>
      </c>
      <c r="K1901">
        <v>1967</v>
      </c>
    </row>
    <row r="1902" spans="7:11" x14ac:dyDescent="0.3">
      <c r="G1902"/>
      <c r="J1902" t="s">
        <v>11544</v>
      </c>
      <c r="K1902">
        <v>1968</v>
      </c>
    </row>
    <row r="1903" spans="7:11" x14ac:dyDescent="0.3">
      <c r="G1903"/>
      <c r="J1903" t="s">
        <v>11545</v>
      </c>
      <c r="K1903">
        <v>1969</v>
      </c>
    </row>
    <row r="1904" spans="7:11" x14ac:dyDescent="0.3">
      <c r="G1904"/>
      <c r="J1904" t="s">
        <v>11546</v>
      </c>
      <c r="K1904">
        <v>1970</v>
      </c>
    </row>
    <row r="1905" spans="7:11" x14ac:dyDescent="0.3">
      <c r="G1905"/>
      <c r="J1905" t="s">
        <v>11547</v>
      </c>
      <c r="K1905">
        <v>1971</v>
      </c>
    </row>
    <row r="1906" spans="7:11" x14ac:dyDescent="0.3">
      <c r="G1906"/>
      <c r="J1906" t="s">
        <v>11548</v>
      </c>
      <c r="K1906">
        <v>1972</v>
      </c>
    </row>
    <row r="1907" spans="7:11" x14ac:dyDescent="0.3">
      <c r="G1907"/>
      <c r="J1907" t="s">
        <v>11549</v>
      </c>
      <c r="K1907">
        <v>1973</v>
      </c>
    </row>
    <row r="1908" spans="7:11" x14ac:dyDescent="0.3">
      <c r="G1908"/>
      <c r="J1908" t="s">
        <v>11567</v>
      </c>
      <c r="K1908">
        <v>1974</v>
      </c>
    </row>
    <row r="1909" spans="7:11" x14ac:dyDescent="0.3">
      <c r="G1909"/>
      <c r="J1909" t="s">
        <v>11568</v>
      </c>
      <c r="K1909">
        <v>1975</v>
      </c>
    </row>
    <row r="1910" spans="7:11" x14ac:dyDescent="0.3">
      <c r="G1910"/>
      <c r="J1910" t="s">
        <v>11569</v>
      </c>
      <c r="K1910">
        <v>1976</v>
      </c>
    </row>
    <row r="1911" spans="7:11" x14ac:dyDescent="0.3">
      <c r="G1911"/>
      <c r="J1911" t="s">
        <v>11571</v>
      </c>
      <c r="K1911">
        <v>1977</v>
      </c>
    </row>
    <row r="1912" spans="7:11" x14ac:dyDescent="0.3">
      <c r="G1912"/>
      <c r="J1912" t="s">
        <v>11573</v>
      </c>
      <c r="K1912">
        <v>1978</v>
      </c>
    </row>
    <row r="1913" spans="7:11" x14ac:dyDescent="0.3">
      <c r="G1913"/>
      <c r="J1913" t="s">
        <v>11575</v>
      </c>
      <c r="K1913">
        <v>1979</v>
      </c>
    </row>
    <row r="1914" spans="7:11" x14ac:dyDescent="0.3">
      <c r="G1914"/>
      <c r="J1914" t="s">
        <v>11577</v>
      </c>
      <c r="K1914">
        <v>1980</v>
      </c>
    </row>
    <row r="1915" spans="7:11" x14ac:dyDescent="0.3">
      <c r="G1915"/>
      <c r="J1915" t="s">
        <v>11579</v>
      </c>
      <c r="K1915">
        <v>1981</v>
      </c>
    </row>
    <row r="1916" spans="7:11" x14ac:dyDescent="0.3">
      <c r="G1916"/>
      <c r="J1916" t="s">
        <v>11581</v>
      </c>
      <c r="K1916">
        <v>1982</v>
      </c>
    </row>
    <row r="1917" spans="7:11" x14ac:dyDescent="0.3">
      <c r="G1917"/>
      <c r="J1917" t="s">
        <v>11583</v>
      </c>
      <c r="K1917">
        <v>1983</v>
      </c>
    </row>
    <row r="1918" spans="7:11" x14ac:dyDescent="0.3">
      <c r="G1918"/>
      <c r="J1918" t="s">
        <v>11585</v>
      </c>
      <c r="K1918">
        <v>1984</v>
      </c>
    </row>
    <row r="1919" spans="7:11" x14ac:dyDescent="0.3">
      <c r="G1919"/>
      <c r="J1919" t="s">
        <v>11587</v>
      </c>
      <c r="K1919">
        <v>1985</v>
      </c>
    </row>
    <row r="1920" spans="7:11" x14ac:dyDescent="0.3">
      <c r="G1920"/>
      <c r="J1920" t="s">
        <v>11589</v>
      </c>
      <c r="K1920">
        <v>1986</v>
      </c>
    </row>
    <row r="1921" spans="7:11" x14ac:dyDescent="0.3">
      <c r="G1921"/>
      <c r="J1921" t="s">
        <v>11590</v>
      </c>
      <c r="K1921">
        <v>1987</v>
      </c>
    </row>
    <row r="1922" spans="7:11" x14ac:dyDescent="0.3">
      <c r="G1922"/>
      <c r="J1922" t="s">
        <v>11591</v>
      </c>
      <c r="K1922">
        <v>1988</v>
      </c>
    </row>
    <row r="1923" spans="7:11" x14ac:dyDescent="0.3">
      <c r="G1923"/>
      <c r="J1923" t="s">
        <v>11592</v>
      </c>
      <c r="K1923">
        <v>1989</v>
      </c>
    </row>
    <row r="1924" spans="7:11" x14ac:dyDescent="0.3">
      <c r="G1924"/>
      <c r="J1924" t="s">
        <v>11593</v>
      </c>
      <c r="K1924">
        <v>1990</v>
      </c>
    </row>
    <row r="1925" spans="7:11" x14ac:dyDescent="0.3">
      <c r="G1925"/>
      <c r="J1925" t="s">
        <v>11594</v>
      </c>
      <c r="K1925">
        <v>1991</v>
      </c>
    </row>
    <row r="1926" spans="7:11" x14ac:dyDescent="0.3">
      <c r="G1926"/>
      <c r="J1926" t="s">
        <v>11595</v>
      </c>
      <c r="K1926">
        <v>1992</v>
      </c>
    </row>
    <row r="1927" spans="7:11" x14ac:dyDescent="0.3">
      <c r="G1927"/>
      <c r="J1927" t="s">
        <v>11596</v>
      </c>
      <c r="K1927">
        <v>1993</v>
      </c>
    </row>
    <row r="1928" spans="7:11" x14ac:dyDescent="0.3">
      <c r="G1928"/>
      <c r="J1928" t="s">
        <v>11598</v>
      </c>
      <c r="K1928">
        <v>1994</v>
      </c>
    </row>
    <row r="1929" spans="7:11" x14ac:dyDescent="0.3">
      <c r="G1929"/>
      <c r="J1929" t="s">
        <v>11599</v>
      </c>
      <c r="K1929">
        <v>1995</v>
      </c>
    </row>
    <row r="1930" spans="7:11" x14ac:dyDescent="0.3">
      <c r="G1930"/>
      <c r="J1930" t="s">
        <v>11600</v>
      </c>
      <c r="K1930">
        <v>1996</v>
      </c>
    </row>
    <row r="1931" spans="7:11" x14ac:dyDescent="0.3">
      <c r="G1931"/>
      <c r="J1931" t="s">
        <v>11601</v>
      </c>
      <c r="K1931">
        <v>1997</v>
      </c>
    </row>
    <row r="1932" spans="7:11" x14ac:dyDescent="0.3">
      <c r="G1932"/>
      <c r="J1932" t="s">
        <v>11602</v>
      </c>
      <c r="K1932">
        <v>1998</v>
      </c>
    </row>
    <row r="1933" spans="7:11" x14ac:dyDescent="0.3">
      <c r="G1933"/>
      <c r="J1933" t="s">
        <v>11603</v>
      </c>
      <c r="K1933">
        <v>1999</v>
      </c>
    </row>
    <row r="1934" spans="7:11" x14ac:dyDescent="0.3">
      <c r="G1934"/>
      <c r="J1934" t="s">
        <v>11605</v>
      </c>
      <c r="K1934">
        <v>2000</v>
      </c>
    </row>
    <row r="1935" spans="7:11" x14ac:dyDescent="0.3">
      <c r="G1935"/>
      <c r="J1935" t="s">
        <v>11607</v>
      </c>
      <c r="K1935">
        <v>2001</v>
      </c>
    </row>
    <row r="1936" spans="7:11" x14ac:dyDescent="0.3">
      <c r="G1936"/>
      <c r="J1936" t="s">
        <v>11610</v>
      </c>
      <c r="K1936">
        <v>2002</v>
      </c>
    </row>
    <row r="1937" spans="7:11" x14ac:dyDescent="0.3">
      <c r="G1937"/>
      <c r="J1937" t="s">
        <v>11611</v>
      </c>
      <c r="K1937">
        <v>2003</v>
      </c>
    </row>
    <row r="1938" spans="7:11" x14ac:dyDescent="0.3">
      <c r="G1938"/>
      <c r="J1938" t="s">
        <v>11612</v>
      </c>
      <c r="K1938">
        <v>2004</v>
      </c>
    </row>
    <row r="1939" spans="7:11" x14ac:dyDescent="0.3">
      <c r="G1939"/>
      <c r="J1939" t="s">
        <v>11614</v>
      </c>
      <c r="K1939">
        <v>2005</v>
      </c>
    </row>
    <row r="1940" spans="7:11" x14ac:dyDescent="0.3">
      <c r="G1940"/>
      <c r="J1940" t="s">
        <v>11615</v>
      </c>
      <c r="K1940">
        <v>2006</v>
      </c>
    </row>
    <row r="1941" spans="7:11" x14ac:dyDescent="0.3">
      <c r="G1941"/>
      <c r="J1941" t="s">
        <v>11616</v>
      </c>
      <c r="K1941">
        <v>2007</v>
      </c>
    </row>
    <row r="1942" spans="7:11" x14ac:dyDescent="0.3">
      <c r="G1942"/>
      <c r="J1942" t="s">
        <v>11617</v>
      </c>
      <c r="K1942">
        <v>2008</v>
      </c>
    </row>
    <row r="1943" spans="7:11" x14ac:dyDescent="0.3">
      <c r="G1943"/>
      <c r="J1943" t="s">
        <v>11618</v>
      </c>
      <c r="K1943">
        <v>2009</v>
      </c>
    </row>
    <row r="1944" spans="7:11" x14ac:dyDescent="0.3">
      <c r="G1944"/>
      <c r="J1944" t="s">
        <v>11620</v>
      </c>
      <c r="K1944">
        <v>2010</v>
      </c>
    </row>
    <row r="1945" spans="7:11" x14ac:dyDescent="0.3">
      <c r="G1945"/>
      <c r="J1945" t="s">
        <v>11621</v>
      </c>
      <c r="K1945">
        <v>2011</v>
      </c>
    </row>
    <row r="1946" spans="7:11" x14ac:dyDescent="0.3">
      <c r="G1946"/>
      <c r="J1946" t="s">
        <v>11623</v>
      </c>
      <c r="K1946">
        <v>2012</v>
      </c>
    </row>
    <row r="1947" spans="7:11" x14ac:dyDescent="0.3">
      <c r="G1947"/>
      <c r="J1947" t="s">
        <v>11625</v>
      </c>
      <c r="K1947">
        <v>2013</v>
      </c>
    </row>
    <row r="1948" spans="7:11" x14ac:dyDescent="0.3">
      <c r="G1948"/>
      <c r="J1948" t="s">
        <v>11627</v>
      </c>
      <c r="K1948">
        <v>2014</v>
      </c>
    </row>
    <row r="1949" spans="7:11" x14ac:dyDescent="0.3">
      <c r="G1949"/>
      <c r="J1949" t="s">
        <v>11629</v>
      </c>
      <c r="K1949">
        <v>2015</v>
      </c>
    </row>
    <row r="1950" spans="7:11" x14ac:dyDescent="0.3">
      <c r="G1950"/>
      <c r="J1950" t="s">
        <v>11630</v>
      </c>
      <c r="K1950">
        <v>2016</v>
      </c>
    </row>
    <row r="1951" spans="7:11" x14ac:dyDescent="0.3">
      <c r="G1951"/>
      <c r="J1951" t="s">
        <v>9244</v>
      </c>
      <c r="K1951">
        <v>2017</v>
      </c>
    </row>
    <row r="1952" spans="7:11" x14ac:dyDescent="0.3">
      <c r="G1952"/>
      <c r="J1952" t="s">
        <v>11631</v>
      </c>
      <c r="K1952">
        <v>2018</v>
      </c>
    </row>
    <row r="1953" spans="7:11" x14ac:dyDescent="0.3">
      <c r="G1953"/>
      <c r="J1953" t="s">
        <v>11632</v>
      </c>
      <c r="K1953">
        <v>2019</v>
      </c>
    </row>
    <row r="1954" spans="7:11" x14ac:dyDescent="0.3">
      <c r="G1954"/>
      <c r="J1954" t="s">
        <v>11633</v>
      </c>
      <c r="K1954">
        <v>2020</v>
      </c>
    </row>
    <row r="1955" spans="7:11" x14ac:dyDescent="0.3">
      <c r="G1955"/>
      <c r="J1955" t="s">
        <v>11634</v>
      </c>
      <c r="K1955">
        <v>2021</v>
      </c>
    </row>
    <row r="1956" spans="7:11" x14ac:dyDescent="0.3">
      <c r="G1956"/>
      <c r="J1956" t="s">
        <v>11635</v>
      </c>
      <c r="K1956">
        <v>2022</v>
      </c>
    </row>
    <row r="1957" spans="7:11" x14ac:dyDescent="0.3">
      <c r="G1957"/>
      <c r="J1957" t="s">
        <v>11636</v>
      </c>
      <c r="K1957">
        <v>2023</v>
      </c>
    </row>
    <row r="1958" spans="7:11" x14ac:dyDescent="0.3">
      <c r="G1958"/>
      <c r="J1958" t="s">
        <v>11637</v>
      </c>
      <c r="K1958">
        <v>2024</v>
      </c>
    </row>
    <row r="1959" spans="7:11" x14ac:dyDescent="0.3">
      <c r="G1959"/>
      <c r="J1959" t="s">
        <v>11638</v>
      </c>
      <c r="K1959">
        <v>2025</v>
      </c>
    </row>
    <row r="1960" spans="7:11" x14ac:dyDescent="0.3">
      <c r="G1960"/>
      <c r="J1960" t="s">
        <v>11639</v>
      </c>
      <c r="K1960">
        <v>2026</v>
      </c>
    </row>
    <row r="1961" spans="7:11" x14ac:dyDescent="0.3">
      <c r="G1961"/>
      <c r="J1961" t="s">
        <v>11640</v>
      </c>
      <c r="K1961">
        <v>2027</v>
      </c>
    </row>
    <row r="1962" spans="7:11" x14ac:dyDescent="0.3">
      <c r="G1962"/>
      <c r="J1962" t="s">
        <v>11641</v>
      </c>
      <c r="K1962">
        <v>2028</v>
      </c>
    </row>
    <row r="1963" spans="7:11" x14ac:dyDescent="0.3">
      <c r="G1963"/>
      <c r="J1963" t="s">
        <v>11642</v>
      </c>
      <c r="K1963">
        <v>2029</v>
      </c>
    </row>
    <row r="1964" spans="7:11" x14ac:dyDescent="0.3">
      <c r="G1964"/>
      <c r="J1964" t="s">
        <v>11643</v>
      </c>
      <c r="K1964">
        <v>2030</v>
      </c>
    </row>
    <row r="1965" spans="7:11" x14ac:dyDescent="0.3">
      <c r="G1965"/>
      <c r="J1965" t="s">
        <v>11644</v>
      </c>
      <c r="K1965">
        <v>2031</v>
      </c>
    </row>
    <row r="1966" spans="7:11" x14ac:dyDescent="0.3">
      <c r="G1966"/>
      <c r="J1966" t="s">
        <v>11645</v>
      </c>
      <c r="K1966">
        <v>2032</v>
      </c>
    </row>
    <row r="1967" spans="7:11" x14ac:dyDescent="0.3">
      <c r="G1967"/>
      <c r="J1967" t="s">
        <v>11646</v>
      </c>
      <c r="K1967">
        <v>2033</v>
      </c>
    </row>
    <row r="1968" spans="7:11" x14ac:dyDescent="0.3">
      <c r="G1968"/>
      <c r="J1968" t="s">
        <v>11648</v>
      </c>
      <c r="K1968">
        <v>2034</v>
      </c>
    </row>
    <row r="1969" spans="7:11" x14ac:dyDescent="0.3">
      <c r="G1969"/>
      <c r="J1969" t="s">
        <v>11649</v>
      </c>
      <c r="K1969">
        <v>2035</v>
      </c>
    </row>
    <row r="1970" spans="7:11" x14ac:dyDescent="0.3">
      <c r="G1970"/>
      <c r="J1970" t="s">
        <v>11650</v>
      </c>
      <c r="K1970">
        <v>2036</v>
      </c>
    </row>
    <row r="1971" spans="7:11" x14ac:dyDescent="0.3">
      <c r="G1971"/>
      <c r="J1971" t="s">
        <v>11651</v>
      </c>
      <c r="K1971">
        <v>2037</v>
      </c>
    </row>
    <row r="1972" spans="7:11" x14ac:dyDescent="0.3">
      <c r="G1972"/>
      <c r="J1972" t="s">
        <v>11652</v>
      </c>
      <c r="K1972">
        <v>2038</v>
      </c>
    </row>
    <row r="1973" spans="7:11" x14ac:dyDescent="0.3">
      <c r="G1973"/>
      <c r="J1973" t="s">
        <v>11653</v>
      </c>
      <c r="K1973">
        <v>2039</v>
      </c>
    </row>
    <row r="1974" spans="7:11" x14ac:dyDescent="0.3">
      <c r="G1974"/>
      <c r="J1974" t="s">
        <v>11654</v>
      </c>
      <c r="K1974">
        <v>2040</v>
      </c>
    </row>
    <row r="1975" spans="7:11" x14ac:dyDescent="0.3">
      <c r="G1975"/>
      <c r="J1975" t="s">
        <v>11655</v>
      </c>
      <c r="K1975">
        <v>2041</v>
      </c>
    </row>
    <row r="1976" spans="7:11" x14ac:dyDescent="0.3">
      <c r="G1976"/>
      <c r="J1976" t="s">
        <v>11656</v>
      </c>
      <c r="K1976">
        <v>2042</v>
      </c>
    </row>
    <row r="1977" spans="7:11" x14ac:dyDescent="0.3">
      <c r="G1977"/>
      <c r="J1977" t="s">
        <v>11657</v>
      </c>
      <c r="K1977">
        <v>2043</v>
      </c>
    </row>
    <row r="1978" spans="7:11" x14ac:dyDescent="0.3">
      <c r="G1978"/>
      <c r="J1978" t="s">
        <v>11658</v>
      </c>
      <c r="K1978">
        <v>2044</v>
      </c>
    </row>
    <row r="1979" spans="7:11" x14ac:dyDescent="0.3">
      <c r="G1979"/>
      <c r="J1979" t="s">
        <v>11659</v>
      </c>
      <c r="K1979">
        <v>2045</v>
      </c>
    </row>
    <row r="1980" spans="7:11" x14ac:dyDescent="0.3">
      <c r="G1980"/>
      <c r="J1980" t="s">
        <v>11660</v>
      </c>
      <c r="K1980">
        <v>2046</v>
      </c>
    </row>
    <row r="1981" spans="7:11" x14ac:dyDescent="0.3">
      <c r="G1981"/>
      <c r="J1981" t="s">
        <v>11661</v>
      </c>
      <c r="K1981">
        <v>2047</v>
      </c>
    </row>
    <row r="1982" spans="7:11" x14ac:dyDescent="0.3">
      <c r="G1982"/>
      <c r="J1982" t="s">
        <v>11662</v>
      </c>
      <c r="K1982">
        <v>2048</v>
      </c>
    </row>
    <row r="1983" spans="7:11" x14ac:dyDescent="0.3">
      <c r="G1983"/>
      <c r="J1983" t="s">
        <v>11663</v>
      </c>
      <c r="K1983">
        <v>2049</v>
      </c>
    </row>
    <row r="1984" spans="7:11" x14ac:dyDescent="0.3">
      <c r="G1984"/>
      <c r="J1984" t="s">
        <v>11664</v>
      </c>
      <c r="K1984">
        <v>2050</v>
      </c>
    </row>
    <row r="1985" spans="7:11" x14ac:dyDescent="0.3">
      <c r="G1985"/>
      <c r="J1985" t="s">
        <v>11665</v>
      </c>
      <c r="K1985">
        <v>2051</v>
      </c>
    </row>
    <row r="1986" spans="7:11" x14ac:dyDescent="0.3">
      <c r="G1986"/>
      <c r="J1986" t="s">
        <v>11666</v>
      </c>
      <c r="K1986">
        <v>2052</v>
      </c>
    </row>
    <row r="1987" spans="7:11" x14ac:dyDescent="0.3">
      <c r="G1987"/>
      <c r="J1987" t="s">
        <v>11667</v>
      </c>
      <c r="K1987">
        <v>2053</v>
      </c>
    </row>
    <row r="1988" spans="7:11" x14ac:dyDescent="0.3">
      <c r="G1988"/>
      <c r="J1988" t="s">
        <v>11668</v>
      </c>
      <c r="K1988">
        <v>2054</v>
      </c>
    </row>
    <row r="1989" spans="7:11" x14ac:dyDescent="0.3">
      <c r="G1989"/>
      <c r="J1989" t="s">
        <v>11669</v>
      </c>
      <c r="K1989">
        <v>2055</v>
      </c>
    </row>
    <row r="1990" spans="7:11" x14ac:dyDescent="0.3">
      <c r="G1990"/>
      <c r="J1990" t="s">
        <v>11670</v>
      </c>
      <c r="K1990">
        <v>2056</v>
      </c>
    </row>
    <row r="1991" spans="7:11" x14ac:dyDescent="0.3">
      <c r="G1991"/>
      <c r="J1991" t="s">
        <v>11671</v>
      </c>
      <c r="K1991">
        <v>2057</v>
      </c>
    </row>
    <row r="1992" spans="7:11" x14ac:dyDescent="0.3">
      <c r="G1992"/>
      <c r="J1992" t="s">
        <v>11672</v>
      </c>
      <c r="K1992">
        <v>2058</v>
      </c>
    </row>
    <row r="1993" spans="7:11" x14ac:dyDescent="0.3">
      <c r="G1993"/>
      <c r="J1993" t="s">
        <v>11673</v>
      </c>
      <c r="K1993">
        <v>2059</v>
      </c>
    </row>
    <row r="1994" spans="7:11" x14ac:dyDescent="0.3">
      <c r="G1994"/>
      <c r="J1994" t="s">
        <v>11674</v>
      </c>
      <c r="K1994">
        <v>2060</v>
      </c>
    </row>
    <row r="1995" spans="7:11" x14ac:dyDescent="0.3">
      <c r="G1995"/>
      <c r="J1995" t="s">
        <v>11675</v>
      </c>
      <c r="K1995">
        <v>2061</v>
      </c>
    </row>
    <row r="1996" spans="7:11" x14ac:dyDescent="0.3">
      <c r="G1996"/>
      <c r="J1996" t="s">
        <v>11677</v>
      </c>
      <c r="K1996">
        <v>2062</v>
      </c>
    </row>
    <row r="1997" spans="7:11" x14ac:dyDescent="0.3">
      <c r="G1997"/>
      <c r="J1997" t="s">
        <v>11678</v>
      </c>
      <c r="K1997">
        <v>2063</v>
      </c>
    </row>
    <row r="1998" spans="7:11" x14ac:dyDescent="0.3">
      <c r="G1998"/>
      <c r="J1998" t="s">
        <v>11679</v>
      </c>
      <c r="K1998">
        <v>2064</v>
      </c>
    </row>
    <row r="1999" spans="7:11" x14ac:dyDescent="0.3">
      <c r="G1999"/>
      <c r="J1999" t="s">
        <v>11681</v>
      </c>
      <c r="K1999">
        <v>2065</v>
      </c>
    </row>
    <row r="2000" spans="7:11" x14ac:dyDescent="0.3">
      <c r="G2000"/>
      <c r="J2000" t="s">
        <v>11683</v>
      </c>
      <c r="K2000">
        <v>2066</v>
      </c>
    </row>
    <row r="2001" spans="7:11" x14ac:dyDescent="0.3">
      <c r="G2001"/>
      <c r="J2001" t="s">
        <v>11685</v>
      </c>
      <c r="K2001">
        <v>2067</v>
      </c>
    </row>
    <row r="2002" spans="7:11" x14ac:dyDescent="0.3">
      <c r="G2002"/>
      <c r="J2002" t="s">
        <v>11686</v>
      </c>
      <c r="K2002">
        <v>2068</v>
      </c>
    </row>
    <row r="2003" spans="7:11" x14ac:dyDescent="0.3">
      <c r="G2003"/>
      <c r="J2003" t="s">
        <v>11687</v>
      </c>
      <c r="K2003">
        <v>2069</v>
      </c>
    </row>
    <row r="2004" spans="7:11" x14ac:dyDescent="0.3">
      <c r="G2004"/>
      <c r="J2004" t="s">
        <v>11688</v>
      </c>
      <c r="K2004">
        <v>2070</v>
      </c>
    </row>
    <row r="2005" spans="7:11" x14ac:dyDescent="0.3">
      <c r="G2005"/>
      <c r="J2005" t="s">
        <v>11689</v>
      </c>
      <c r="K2005">
        <v>2071</v>
      </c>
    </row>
    <row r="2006" spans="7:11" x14ac:dyDescent="0.3">
      <c r="G2006"/>
      <c r="J2006" t="s">
        <v>11690</v>
      </c>
      <c r="K2006">
        <v>2072</v>
      </c>
    </row>
    <row r="2007" spans="7:11" x14ac:dyDescent="0.3">
      <c r="G2007"/>
      <c r="J2007" t="s">
        <v>11691</v>
      </c>
      <c r="K2007">
        <v>2073</v>
      </c>
    </row>
    <row r="2008" spans="7:11" x14ac:dyDescent="0.3">
      <c r="G2008"/>
      <c r="J2008" t="s">
        <v>11692</v>
      </c>
      <c r="K2008">
        <v>2074</v>
      </c>
    </row>
    <row r="2009" spans="7:11" x14ac:dyDescent="0.3">
      <c r="G2009"/>
      <c r="J2009" t="s">
        <v>11693</v>
      </c>
      <c r="K2009">
        <v>2075</v>
      </c>
    </row>
    <row r="2010" spans="7:11" x14ac:dyDescent="0.3">
      <c r="G2010"/>
      <c r="J2010" t="s">
        <v>11695</v>
      </c>
      <c r="K2010">
        <v>2076</v>
      </c>
    </row>
    <row r="2011" spans="7:11" x14ac:dyDescent="0.3">
      <c r="G2011"/>
      <c r="J2011" t="s">
        <v>11696</v>
      </c>
      <c r="K2011">
        <v>2077</v>
      </c>
    </row>
    <row r="2012" spans="7:11" x14ac:dyDescent="0.3">
      <c r="G2012"/>
      <c r="J2012" t="s">
        <v>11697</v>
      </c>
      <c r="K2012">
        <v>2078</v>
      </c>
    </row>
    <row r="2013" spans="7:11" x14ac:dyDescent="0.3">
      <c r="G2013"/>
      <c r="J2013" t="s">
        <v>11698</v>
      </c>
      <c r="K2013">
        <v>2079</v>
      </c>
    </row>
    <row r="2014" spans="7:11" x14ac:dyDescent="0.3">
      <c r="G2014"/>
      <c r="J2014" t="s">
        <v>11699</v>
      </c>
      <c r="K2014">
        <v>2080</v>
      </c>
    </row>
    <row r="2015" spans="7:11" x14ac:dyDescent="0.3">
      <c r="G2015"/>
      <c r="J2015" t="s">
        <v>11701</v>
      </c>
      <c r="K2015">
        <v>2081</v>
      </c>
    </row>
    <row r="2016" spans="7:11" x14ac:dyDescent="0.3">
      <c r="G2016"/>
      <c r="J2016" t="s">
        <v>11703</v>
      </c>
      <c r="K2016">
        <v>2082</v>
      </c>
    </row>
    <row r="2017" spans="7:11" x14ac:dyDescent="0.3">
      <c r="G2017"/>
      <c r="J2017" t="s">
        <v>11704</v>
      </c>
      <c r="K2017">
        <v>2083</v>
      </c>
    </row>
    <row r="2018" spans="7:11" x14ac:dyDescent="0.3">
      <c r="G2018"/>
      <c r="J2018" t="s">
        <v>11705</v>
      </c>
      <c r="K2018">
        <v>2084</v>
      </c>
    </row>
    <row r="2019" spans="7:11" x14ac:dyDescent="0.3">
      <c r="G2019"/>
      <c r="J2019" t="s">
        <v>11706</v>
      </c>
      <c r="K2019">
        <v>2085</v>
      </c>
    </row>
    <row r="2020" spans="7:11" x14ac:dyDescent="0.3">
      <c r="G2020"/>
      <c r="J2020" t="s">
        <v>11707</v>
      </c>
      <c r="K2020">
        <v>2086</v>
      </c>
    </row>
    <row r="2021" spans="7:11" x14ac:dyDescent="0.3">
      <c r="G2021"/>
      <c r="J2021" t="s">
        <v>11708</v>
      </c>
      <c r="K2021">
        <v>2087</v>
      </c>
    </row>
    <row r="2022" spans="7:11" x14ac:dyDescent="0.3">
      <c r="G2022"/>
      <c r="J2022" t="s">
        <v>37897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topLeftCell="A13" workbookViewId="0">
      <selection sqref="A1:XFD242"/>
    </sheetView>
  </sheetViews>
  <sheetFormatPr defaultRowHeight="14.4" x14ac:dyDescent="0.3"/>
  <sheetData>
    <row r="1" spans="1:4" x14ac:dyDescent="0.3">
      <c r="A1" t="s">
        <v>11714</v>
      </c>
      <c r="B1" t="e">
        <f>VLOOKUP(C1,web_archive!B:B,1,FALSE)</f>
        <v>#N/A</v>
      </c>
      <c r="C1" t="s">
        <v>11713</v>
      </c>
      <c r="D1">
        <v>51101</v>
      </c>
    </row>
    <row r="2" spans="1:4" x14ac:dyDescent="0.3">
      <c r="A2" t="s">
        <v>11716</v>
      </c>
      <c r="B2" t="e">
        <f>VLOOKUP(C2,web_archive!B:B,1,FALSE)</f>
        <v>#N/A</v>
      </c>
      <c r="C2" t="s">
        <v>11715</v>
      </c>
      <c r="D2">
        <v>51102</v>
      </c>
    </row>
    <row r="3" spans="1:4" x14ac:dyDescent="0.3">
      <c r="A3" t="s">
        <v>11718</v>
      </c>
      <c r="B3" t="e">
        <f>VLOOKUP(C3,web_archive!B:B,1,FALSE)</f>
        <v>#N/A</v>
      </c>
      <c r="C3" t="s">
        <v>11717</v>
      </c>
      <c r="D3">
        <v>51103</v>
      </c>
    </row>
    <row r="4" spans="1:4" x14ac:dyDescent="0.3">
      <c r="A4" t="s">
        <v>11720</v>
      </c>
      <c r="B4" t="e">
        <f>VLOOKUP(C4,web_archive!B:B,1,FALSE)</f>
        <v>#N/A</v>
      </c>
      <c r="C4" t="s">
        <v>11719</v>
      </c>
      <c r="D4">
        <v>51104</v>
      </c>
    </row>
    <row r="5" spans="1:4" x14ac:dyDescent="0.3">
      <c r="A5" t="s">
        <v>11722</v>
      </c>
      <c r="B5" t="e">
        <f>VLOOKUP(C5,web_archive!B:B,1,FALSE)</f>
        <v>#N/A</v>
      </c>
      <c r="C5" t="s">
        <v>11721</v>
      </c>
      <c r="D5">
        <v>51105</v>
      </c>
    </row>
    <row r="6" spans="1:4" x14ac:dyDescent="0.3">
      <c r="A6" t="s">
        <v>11724</v>
      </c>
      <c r="B6" t="e">
        <f>VLOOKUP(C6,web_archive!B:B,1,FALSE)</f>
        <v>#N/A</v>
      </c>
      <c r="C6" t="s">
        <v>11723</v>
      </c>
      <c r="D6">
        <v>51106</v>
      </c>
    </row>
    <row r="7" spans="1:4" x14ac:dyDescent="0.3">
      <c r="A7" t="s">
        <v>11726</v>
      </c>
      <c r="B7" t="e">
        <f>VLOOKUP(C7,web_archive!B:B,1,FALSE)</f>
        <v>#N/A</v>
      </c>
      <c r="C7" t="s">
        <v>11725</v>
      </c>
      <c r="D7">
        <v>51107</v>
      </c>
    </row>
    <row r="8" spans="1:4" x14ac:dyDescent="0.3">
      <c r="A8" t="s">
        <v>11728</v>
      </c>
      <c r="B8" t="e">
        <f>VLOOKUP(C8,web_archive!B:B,1,FALSE)</f>
        <v>#N/A</v>
      </c>
      <c r="C8" t="s">
        <v>11727</v>
      </c>
      <c r="D8">
        <v>51108</v>
      </c>
    </row>
    <row r="9" spans="1:4" x14ac:dyDescent="0.3">
      <c r="A9" t="s">
        <v>11730</v>
      </c>
      <c r="B9" t="e">
        <f>VLOOKUP(C9,web_archive!B:B,1,FALSE)</f>
        <v>#N/A</v>
      </c>
      <c r="C9" t="s">
        <v>11729</v>
      </c>
      <c r="D9">
        <v>51109</v>
      </c>
    </row>
    <row r="10" spans="1:4" x14ac:dyDescent="0.3">
      <c r="A10" t="s">
        <v>11732</v>
      </c>
      <c r="B10" t="e">
        <f>VLOOKUP(C10,web_archive!B:B,1,FALSE)</f>
        <v>#N/A</v>
      </c>
      <c r="C10" t="s">
        <v>11731</v>
      </c>
      <c r="D10">
        <v>51110</v>
      </c>
    </row>
    <row r="11" spans="1:4" x14ac:dyDescent="0.3">
      <c r="A11" t="s">
        <v>11734</v>
      </c>
      <c r="B11" t="e">
        <f>VLOOKUP(C11,web_archive!B:B,1,FALSE)</f>
        <v>#N/A</v>
      </c>
      <c r="C11" t="s">
        <v>11733</v>
      </c>
      <c r="D11">
        <v>51111</v>
      </c>
    </row>
    <row r="12" spans="1:4" x14ac:dyDescent="0.3">
      <c r="A12" t="s">
        <v>11736</v>
      </c>
      <c r="B12" t="e">
        <f>VLOOKUP(C12,web_archive!B:B,1,FALSE)</f>
        <v>#N/A</v>
      </c>
      <c r="C12" t="s">
        <v>11735</v>
      </c>
      <c r="D12">
        <v>51112</v>
      </c>
    </row>
    <row r="13" spans="1:4" x14ac:dyDescent="0.3">
      <c r="A13" t="s">
        <v>11738</v>
      </c>
      <c r="B13" t="e">
        <f>VLOOKUP(C13,web_archive!B:B,1,FALSE)</f>
        <v>#N/A</v>
      </c>
      <c r="C13" t="s">
        <v>11737</v>
      </c>
      <c r="D13">
        <v>51113</v>
      </c>
    </row>
    <row r="14" spans="1:4" x14ac:dyDescent="0.3">
      <c r="A14" t="s">
        <v>11740</v>
      </c>
      <c r="B14" t="e">
        <f>VLOOKUP(C14,web_archive!B:B,1,FALSE)</f>
        <v>#N/A</v>
      </c>
      <c r="C14" t="s">
        <v>11739</v>
      </c>
      <c r="D14">
        <v>51114</v>
      </c>
    </row>
    <row r="15" spans="1:4" x14ac:dyDescent="0.3">
      <c r="A15" t="s">
        <v>11742</v>
      </c>
      <c r="B15" t="e">
        <f>VLOOKUP(C15,web_archive!B:B,1,FALSE)</f>
        <v>#N/A</v>
      </c>
      <c r="C15" t="s">
        <v>11741</v>
      </c>
      <c r="D15">
        <v>51115</v>
      </c>
    </row>
    <row r="16" spans="1:4" x14ac:dyDescent="0.3">
      <c r="A16" t="s">
        <v>11744</v>
      </c>
      <c r="B16" t="e">
        <f>VLOOKUP(C16,web_archive!B:B,1,FALSE)</f>
        <v>#N/A</v>
      </c>
      <c r="C16" t="s">
        <v>11743</v>
      </c>
      <c r="D16">
        <v>51116</v>
      </c>
    </row>
    <row r="17" spans="1:4" x14ac:dyDescent="0.3">
      <c r="A17" t="s">
        <v>11746</v>
      </c>
      <c r="B17" t="e">
        <f>VLOOKUP(C17,web_archive!B:B,1,FALSE)</f>
        <v>#N/A</v>
      </c>
      <c r="C17" t="s">
        <v>11745</v>
      </c>
      <c r="D17">
        <v>51117</v>
      </c>
    </row>
    <row r="18" spans="1:4" x14ac:dyDescent="0.3">
      <c r="A18" t="s">
        <v>11748</v>
      </c>
      <c r="B18" t="e">
        <f>VLOOKUP(C18,web_archive!B:B,1,FALSE)</f>
        <v>#N/A</v>
      </c>
      <c r="C18" t="s">
        <v>11747</v>
      </c>
      <c r="D18">
        <v>51118</v>
      </c>
    </row>
    <row r="19" spans="1:4" x14ac:dyDescent="0.3">
      <c r="A19" t="s">
        <v>11750</v>
      </c>
      <c r="B19" t="e">
        <f>VLOOKUP(C19,web_archive!B:B,1,FALSE)</f>
        <v>#N/A</v>
      </c>
      <c r="C19" t="s">
        <v>11749</v>
      </c>
      <c r="D19">
        <v>51119</v>
      </c>
    </row>
    <row r="20" spans="1:4" x14ac:dyDescent="0.3">
      <c r="A20" t="s">
        <v>11752</v>
      </c>
      <c r="B20" t="e">
        <f>VLOOKUP(C20,web_archive!B:B,1,FALSE)</f>
        <v>#N/A</v>
      </c>
      <c r="C20" t="s">
        <v>11751</v>
      </c>
      <c r="D20">
        <v>51120</v>
      </c>
    </row>
    <row r="21" spans="1:4" x14ac:dyDescent="0.3">
      <c r="A21" t="s">
        <v>11754</v>
      </c>
      <c r="B21" t="e">
        <f>VLOOKUP(C21,web_archive!B:B,1,FALSE)</f>
        <v>#N/A</v>
      </c>
      <c r="C21" t="s">
        <v>11753</v>
      </c>
      <c r="D21">
        <v>51121</v>
      </c>
    </row>
    <row r="22" spans="1:4" x14ac:dyDescent="0.3">
      <c r="A22" t="s">
        <v>11756</v>
      </c>
      <c r="B22" t="e">
        <f>VLOOKUP(C22,web_archive!B:B,1,FALSE)</f>
        <v>#N/A</v>
      </c>
      <c r="C22" t="s">
        <v>11755</v>
      </c>
      <c r="D22">
        <v>51122</v>
      </c>
    </row>
    <row r="23" spans="1:4" x14ac:dyDescent="0.3">
      <c r="A23" t="s">
        <v>11758</v>
      </c>
      <c r="B23" t="e">
        <f>VLOOKUP(C23,web_archive!B:B,1,FALSE)</f>
        <v>#N/A</v>
      </c>
      <c r="C23" t="s">
        <v>11757</v>
      </c>
      <c r="D23">
        <v>51123</v>
      </c>
    </row>
    <row r="24" spans="1:4" x14ac:dyDescent="0.3">
      <c r="A24" t="s">
        <v>11760</v>
      </c>
      <c r="B24" t="e">
        <f>VLOOKUP(C24,web_archive!B:B,1,FALSE)</f>
        <v>#N/A</v>
      </c>
      <c r="C24" t="s">
        <v>11759</v>
      </c>
      <c r="D24">
        <v>51124</v>
      </c>
    </row>
    <row r="25" spans="1:4" x14ac:dyDescent="0.3">
      <c r="A25" t="s">
        <v>11762</v>
      </c>
      <c r="B25" t="e">
        <f>VLOOKUP(C25,web_archive!B:B,1,FALSE)</f>
        <v>#N/A</v>
      </c>
      <c r="C25" t="s">
        <v>11761</v>
      </c>
      <c r="D25">
        <v>51125</v>
      </c>
    </row>
    <row r="26" spans="1:4" x14ac:dyDescent="0.3">
      <c r="A26" t="s">
        <v>11764</v>
      </c>
      <c r="B26" t="e">
        <f>VLOOKUP(C26,web_archive!B:B,1,FALSE)</f>
        <v>#N/A</v>
      </c>
      <c r="C26" t="s">
        <v>11763</v>
      </c>
      <c r="D26">
        <v>51126</v>
      </c>
    </row>
    <row r="27" spans="1:4" x14ac:dyDescent="0.3">
      <c r="A27" t="s">
        <v>11766</v>
      </c>
      <c r="B27" t="e">
        <f>VLOOKUP(C27,web_archive!B:B,1,FALSE)</f>
        <v>#N/A</v>
      </c>
      <c r="C27" t="s">
        <v>11765</v>
      </c>
      <c r="D27">
        <v>51127</v>
      </c>
    </row>
    <row r="28" spans="1:4" x14ac:dyDescent="0.3">
      <c r="A28" t="s">
        <v>11768</v>
      </c>
      <c r="B28" t="e">
        <f>VLOOKUP(C28,web_archive!B:B,1,FALSE)</f>
        <v>#N/A</v>
      </c>
      <c r="C28" t="s">
        <v>11767</v>
      </c>
      <c r="D28">
        <v>51128</v>
      </c>
    </row>
    <row r="29" spans="1:4" x14ac:dyDescent="0.3">
      <c r="A29" t="s">
        <v>11770</v>
      </c>
      <c r="B29" t="e">
        <f>VLOOKUP(C29,web_archive!B:B,1,FALSE)</f>
        <v>#N/A</v>
      </c>
      <c r="C29" t="s">
        <v>11769</v>
      </c>
      <c r="D29">
        <v>51129</v>
      </c>
    </row>
    <row r="30" spans="1:4" x14ac:dyDescent="0.3">
      <c r="A30" t="s">
        <v>11772</v>
      </c>
      <c r="B30" t="e">
        <f>VLOOKUP(C30,web_archive!B:B,1,FALSE)</f>
        <v>#N/A</v>
      </c>
      <c r="C30" t="s">
        <v>11771</v>
      </c>
      <c r="D30">
        <v>51130</v>
      </c>
    </row>
    <row r="31" spans="1:4" x14ac:dyDescent="0.3">
      <c r="A31" t="s">
        <v>11774</v>
      </c>
      <c r="B31" t="e">
        <f>VLOOKUP(C31,web_archive!B:B,1,FALSE)</f>
        <v>#N/A</v>
      </c>
      <c r="C31" t="s">
        <v>11773</v>
      </c>
      <c r="D31">
        <v>51131</v>
      </c>
    </row>
    <row r="32" spans="1:4" x14ac:dyDescent="0.3">
      <c r="A32" t="s">
        <v>11776</v>
      </c>
      <c r="B32" t="e">
        <f>VLOOKUP(C32,web_archive!B:B,1,FALSE)</f>
        <v>#N/A</v>
      </c>
      <c r="C32" t="s">
        <v>11775</v>
      </c>
      <c r="D32">
        <v>51132</v>
      </c>
    </row>
    <row r="33" spans="1:4" x14ac:dyDescent="0.3">
      <c r="A33" t="s">
        <v>11778</v>
      </c>
      <c r="B33" t="e">
        <f>VLOOKUP(C33,web_archive!B:B,1,FALSE)</f>
        <v>#N/A</v>
      </c>
      <c r="C33" t="s">
        <v>11777</v>
      </c>
      <c r="D33">
        <v>51133</v>
      </c>
    </row>
    <row r="34" spans="1:4" x14ac:dyDescent="0.3">
      <c r="A34" t="s">
        <v>11780</v>
      </c>
      <c r="B34" t="e">
        <f>VLOOKUP(C34,web_archive!B:B,1,FALSE)</f>
        <v>#N/A</v>
      </c>
      <c r="C34" t="s">
        <v>11779</v>
      </c>
      <c r="D34">
        <v>51134</v>
      </c>
    </row>
    <row r="35" spans="1:4" x14ac:dyDescent="0.3">
      <c r="A35" t="s">
        <v>11782</v>
      </c>
      <c r="B35" t="e">
        <f>VLOOKUP(C35,web_archive!B:B,1,FALSE)</f>
        <v>#N/A</v>
      </c>
      <c r="C35" t="s">
        <v>11781</v>
      </c>
      <c r="D35">
        <v>51135</v>
      </c>
    </row>
    <row r="36" spans="1:4" x14ac:dyDescent="0.3">
      <c r="A36" t="s">
        <v>11784</v>
      </c>
      <c r="B36" t="e">
        <f>VLOOKUP(C36,web_archive!B:B,1,FALSE)</f>
        <v>#N/A</v>
      </c>
      <c r="C36" t="s">
        <v>11783</v>
      </c>
      <c r="D36">
        <v>51136</v>
      </c>
    </row>
    <row r="37" spans="1:4" x14ac:dyDescent="0.3">
      <c r="A37" t="s">
        <v>11786</v>
      </c>
      <c r="B37" t="e">
        <f>VLOOKUP(C37,web_archive!B:B,1,FALSE)</f>
        <v>#N/A</v>
      </c>
      <c r="C37" t="s">
        <v>11785</v>
      </c>
      <c r="D37">
        <v>51137</v>
      </c>
    </row>
    <row r="38" spans="1:4" x14ac:dyDescent="0.3">
      <c r="A38" t="s">
        <v>11786</v>
      </c>
      <c r="B38" t="e">
        <f>VLOOKUP(C38,web_archive!B:B,1,FALSE)</f>
        <v>#N/A</v>
      </c>
      <c r="C38" t="s">
        <v>11787</v>
      </c>
      <c r="D38">
        <v>51138</v>
      </c>
    </row>
    <row r="39" spans="1:4" x14ac:dyDescent="0.3">
      <c r="A39" t="s">
        <v>11786</v>
      </c>
      <c r="B39" t="e">
        <f>VLOOKUP(C39,web_archive!B:B,1,FALSE)</f>
        <v>#N/A</v>
      </c>
      <c r="C39" t="s">
        <v>11788</v>
      </c>
      <c r="D39">
        <v>51139</v>
      </c>
    </row>
    <row r="40" spans="1:4" x14ac:dyDescent="0.3">
      <c r="A40" t="s">
        <v>11786</v>
      </c>
      <c r="B40" t="e">
        <f>VLOOKUP(C40,web_archive!B:B,1,FALSE)</f>
        <v>#N/A</v>
      </c>
      <c r="C40" t="s">
        <v>11789</v>
      </c>
      <c r="D40">
        <v>51140</v>
      </c>
    </row>
    <row r="41" spans="1:4" x14ac:dyDescent="0.3">
      <c r="A41" t="s">
        <v>11786</v>
      </c>
      <c r="B41" t="e">
        <f>VLOOKUP(C41,web_archive!B:B,1,FALSE)</f>
        <v>#N/A</v>
      </c>
      <c r="C41" t="s">
        <v>11790</v>
      </c>
      <c r="D41">
        <v>51141</v>
      </c>
    </row>
    <row r="42" spans="1:4" x14ac:dyDescent="0.3">
      <c r="A42" t="s">
        <v>11792</v>
      </c>
      <c r="B42" t="e">
        <f>VLOOKUP(C42,web_archive!B:B,1,FALSE)</f>
        <v>#N/A</v>
      </c>
      <c r="C42" t="s">
        <v>11791</v>
      </c>
      <c r="D42">
        <v>51142</v>
      </c>
    </row>
    <row r="43" spans="1:4" x14ac:dyDescent="0.3">
      <c r="A43" t="s">
        <v>11794</v>
      </c>
      <c r="B43" t="e">
        <f>VLOOKUP(C43,web_archive!B:B,1,FALSE)</f>
        <v>#N/A</v>
      </c>
      <c r="C43" t="s">
        <v>11793</v>
      </c>
      <c r="D43">
        <v>51143</v>
      </c>
    </row>
    <row r="44" spans="1:4" x14ac:dyDescent="0.3">
      <c r="A44" t="s">
        <v>11796</v>
      </c>
      <c r="B44" t="e">
        <f>VLOOKUP(C44,web_archive!B:B,1,FALSE)</f>
        <v>#N/A</v>
      </c>
      <c r="C44" t="s">
        <v>11795</v>
      </c>
      <c r="D44">
        <v>51144</v>
      </c>
    </row>
    <row r="45" spans="1:4" x14ac:dyDescent="0.3">
      <c r="A45" t="s">
        <v>11798</v>
      </c>
      <c r="B45" t="e">
        <f>VLOOKUP(C45,web_archive!B:B,1,FALSE)</f>
        <v>#N/A</v>
      </c>
      <c r="C45" t="s">
        <v>11797</v>
      </c>
      <c r="D45">
        <v>51145</v>
      </c>
    </row>
    <row r="46" spans="1:4" x14ac:dyDescent="0.3">
      <c r="A46" t="s">
        <v>11800</v>
      </c>
      <c r="B46" t="e">
        <f>VLOOKUP(C46,web_archive!B:B,1,FALSE)</f>
        <v>#N/A</v>
      </c>
      <c r="C46" t="s">
        <v>11799</v>
      </c>
      <c r="D46">
        <v>51146</v>
      </c>
    </row>
    <row r="47" spans="1:4" x14ac:dyDescent="0.3">
      <c r="A47" t="s">
        <v>11802</v>
      </c>
      <c r="B47" t="e">
        <f>VLOOKUP(C47,web_archive!B:B,1,FALSE)</f>
        <v>#N/A</v>
      </c>
      <c r="C47" t="s">
        <v>11801</v>
      </c>
      <c r="D47">
        <v>51147</v>
      </c>
    </row>
    <row r="48" spans="1:4" x14ac:dyDescent="0.3">
      <c r="A48" t="s">
        <v>11804</v>
      </c>
      <c r="B48" t="e">
        <f>VLOOKUP(C48,web_archive!B:B,1,FALSE)</f>
        <v>#N/A</v>
      </c>
      <c r="C48" t="s">
        <v>11803</v>
      </c>
      <c r="D48">
        <v>51148</v>
      </c>
    </row>
    <row r="49" spans="1:5" x14ac:dyDescent="0.3">
      <c r="A49" t="s">
        <v>3728</v>
      </c>
      <c r="B49" t="str">
        <f>VLOOKUP(C49,web_archive!B:B,1,FALSE)</f>
        <v>executioner</v>
      </c>
      <c r="C49" t="s">
        <v>11805</v>
      </c>
      <c r="D49">
        <v>51149</v>
      </c>
      <c r="E49" t="str">
        <f>VLOOKUP(C49,web_archive!B:AB,6,FALSE)</f>
        <v>Not For Sale</v>
      </c>
    </row>
    <row r="50" spans="1:5" x14ac:dyDescent="0.3">
      <c r="A50" t="s">
        <v>11807</v>
      </c>
      <c r="B50" t="e">
        <f>VLOOKUP(C50,web_archive!B:B,1,FALSE)</f>
        <v>#N/A</v>
      </c>
      <c r="C50" t="s">
        <v>11806</v>
      </c>
      <c r="D50">
        <v>51150</v>
      </c>
    </row>
    <row r="51" spans="1:5" x14ac:dyDescent="0.3">
      <c r="A51" t="s">
        <v>11809</v>
      </c>
      <c r="B51" t="e">
        <f>VLOOKUP(C51,web_archive!B:B,1,FALSE)</f>
        <v>#N/A</v>
      </c>
      <c r="C51" t="s">
        <v>11808</v>
      </c>
      <c r="D51">
        <v>51151</v>
      </c>
    </row>
    <row r="52" spans="1:5" x14ac:dyDescent="0.3">
      <c r="A52" t="s">
        <v>11811</v>
      </c>
      <c r="B52" t="e">
        <f>VLOOKUP(C52,web_archive!B:B,1,FALSE)</f>
        <v>#N/A</v>
      </c>
      <c r="C52" t="s">
        <v>11810</v>
      </c>
      <c r="D52">
        <v>51152</v>
      </c>
    </row>
    <row r="53" spans="1:5" x14ac:dyDescent="0.3">
      <c r="A53" t="s">
        <v>11813</v>
      </c>
      <c r="B53" t="e">
        <f>VLOOKUP(C53,web_archive!B:B,1,FALSE)</f>
        <v>#N/A</v>
      </c>
      <c r="C53" t="s">
        <v>11812</v>
      </c>
      <c r="D53">
        <v>51153</v>
      </c>
    </row>
    <row r="54" spans="1:5" x14ac:dyDescent="0.3">
      <c r="A54" t="s">
        <v>11815</v>
      </c>
      <c r="B54" t="e">
        <f>VLOOKUP(C54,web_archive!B:B,1,FALSE)</f>
        <v>#N/A</v>
      </c>
      <c r="C54" t="s">
        <v>11814</v>
      </c>
      <c r="D54">
        <v>51154</v>
      </c>
    </row>
    <row r="55" spans="1:5" x14ac:dyDescent="0.3">
      <c r="A55" t="s">
        <v>11817</v>
      </c>
      <c r="B55" t="e">
        <f>VLOOKUP(C55,web_archive!B:B,1,FALSE)</f>
        <v>#N/A</v>
      </c>
      <c r="C55" t="s">
        <v>11816</v>
      </c>
      <c r="D55">
        <v>51155</v>
      </c>
    </row>
    <row r="56" spans="1:5" x14ac:dyDescent="0.3">
      <c r="A56" t="s">
        <v>11819</v>
      </c>
      <c r="B56" t="e">
        <f>VLOOKUP(C56,web_archive!B:B,1,FALSE)</f>
        <v>#N/A</v>
      </c>
      <c r="C56" t="s">
        <v>11818</v>
      </c>
      <c r="D56">
        <v>51156</v>
      </c>
    </row>
    <row r="57" spans="1:5" x14ac:dyDescent="0.3">
      <c r="A57" t="s">
        <v>11821</v>
      </c>
      <c r="B57" t="e">
        <f>VLOOKUP(C57,web_archive!B:B,1,FALSE)</f>
        <v>#N/A</v>
      </c>
      <c r="C57" t="s">
        <v>11820</v>
      </c>
      <c r="D57">
        <v>51157</v>
      </c>
    </row>
    <row r="58" spans="1:5" x14ac:dyDescent="0.3">
      <c r="A58" t="s">
        <v>11823</v>
      </c>
      <c r="B58" t="e">
        <f>VLOOKUP(C58,web_archive!B:B,1,FALSE)</f>
        <v>#N/A</v>
      </c>
      <c r="C58" t="s">
        <v>11822</v>
      </c>
      <c r="D58">
        <v>51158</v>
      </c>
    </row>
    <row r="59" spans="1:5" x14ac:dyDescent="0.3">
      <c r="A59" t="s">
        <v>11825</v>
      </c>
      <c r="B59" t="e">
        <f>VLOOKUP(C59,web_archive!B:B,1,FALSE)</f>
        <v>#N/A</v>
      </c>
      <c r="C59" t="s">
        <v>11824</v>
      </c>
      <c r="D59">
        <v>51159</v>
      </c>
    </row>
    <row r="60" spans="1:5" x14ac:dyDescent="0.3">
      <c r="A60" t="s">
        <v>11827</v>
      </c>
      <c r="B60" t="e">
        <f>VLOOKUP(C60,web_archive!B:B,1,FALSE)</f>
        <v>#N/A</v>
      </c>
      <c r="C60" t="s">
        <v>11826</v>
      </c>
      <c r="D60">
        <v>51160</v>
      </c>
    </row>
    <row r="61" spans="1:5" x14ac:dyDescent="0.3">
      <c r="A61" t="s">
        <v>11829</v>
      </c>
      <c r="B61" t="e">
        <f>VLOOKUP(C61,web_archive!B:B,1,FALSE)</f>
        <v>#N/A</v>
      </c>
      <c r="C61" t="s">
        <v>11828</v>
      </c>
      <c r="D61">
        <v>51161</v>
      </c>
    </row>
    <row r="62" spans="1:5" x14ac:dyDescent="0.3">
      <c r="A62" t="s">
        <v>11831</v>
      </c>
      <c r="B62" t="e">
        <f>VLOOKUP(C62,web_archive!B:B,1,FALSE)</f>
        <v>#N/A</v>
      </c>
      <c r="C62" t="s">
        <v>11830</v>
      </c>
      <c r="D62">
        <v>51162</v>
      </c>
    </row>
    <row r="63" spans="1:5" x14ac:dyDescent="0.3">
      <c r="A63" t="s">
        <v>11833</v>
      </c>
      <c r="B63" t="e">
        <f>VLOOKUP(C63,web_archive!B:B,1,FALSE)</f>
        <v>#N/A</v>
      </c>
      <c r="C63" t="s">
        <v>11832</v>
      </c>
      <c r="D63">
        <v>51163</v>
      </c>
    </row>
    <row r="64" spans="1:5" x14ac:dyDescent="0.3">
      <c r="A64" t="s">
        <v>11835</v>
      </c>
      <c r="B64" t="e">
        <f>VLOOKUP(C64,web_archive!B:B,1,FALSE)</f>
        <v>#N/A</v>
      </c>
      <c r="C64" t="s">
        <v>11834</v>
      </c>
      <c r="D64">
        <v>51164</v>
      </c>
    </row>
    <row r="65" spans="1:4" x14ac:dyDescent="0.3">
      <c r="A65" t="s">
        <v>11837</v>
      </c>
      <c r="B65" t="e">
        <f>VLOOKUP(C65,web_archive!B:B,1,FALSE)</f>
        <v>#N/A</v>
      </c>
      <c r="C65" t="s">
        <v>11836</v>
      </c>
      <c r="D65">
        <v>51165</v>
      </c>
    </row>
    <row r="66" spans="1:4" x14ac:dyDescent="0.3">
      <c r="A66" t="s">
        <v>11839</v>
      </c>
      <c r="B66" t="e">
        <f>VLOOKUP(C66,web_archive!B:B,1,FALSE)</f>
        <v>#N/A</v>
      </c>
      <c r="C66" t="s">
        <v>11838</v>
      </c>
      <c r="D66">
        <v>51166</v>
      </c>
    </row>
    <row r="67" spans="1:4" x14ac:dyDescent="0.3">
      <c r="A67" t="s">
        <v>11841</v>
      </c>
      <c r="B67" t="e">
        <f>VLOOKUP(C67,web_archive!B:B,1,FALSE)</f>
        <v>#N/A</v>
      </c>
      <c r="C67" t="s">
        <v>11840</v>
      </c>
      <c r="D67">
        <v>51167</v>
      </c>
    </row>
    <row r="68" spans="1:4" x14ac:dyDescent="0.3">
      <c r="A68" t="s">
        <v>11843</v>
      </c>
      <c r="B68" t="e">
        <f>VLOOKUP(C68,web_archive!B:B,1,FALSE)</f>
        <v>#N/A</v>
      </c>
      <c r="C68" t="s">
        <v>11842</v>
      </c>
      <c r="D68">
        <v>51168</v>
      </c>
    </row>
    <row r="69" spans="1:4" x14ac:dyDescent="0.3">
      <c r="A69" t="s">
        <v>11845</v>
      </c>
      <c r="B69" t="e">
        <f>VLOOKUP(C69,web_archive!B:B,1,FALSE)</f>
        <v>#N/A</v>
      </c>
      <c r="C69" t="s">
        <v>11844</v>
      </c>
      <c r="D69">
        <v>51169</v>
      </c>
    </row>
    <row r="70" spans="1:4" x14ac:dyDescent="0.3">
      <c r="A70" t="s">
        <v>11847</v>
      </c>
      <c r="B70" t="e">
        <f>VLOOKUP(C70,web_archive!B:B,1,FALSE)</f>
        <v>#N/A</v>
      </c>
      <c r="C70" t="s">
        <v>11846</v>
      </c>
      <c r="D70">
        <v>51170</v>
      </c>
    </row>
    <row r="71" spans="1:4" x14ac:dyDescent="0.3">
      <c r="A71" t="s">
        <v>11849</v>
      </c>
      <c r="B71" t="e">
        <f>VLOOKUP(C71,web_archive!B:B,1,FALSE)</f>
        <v>#N/A</v>
      </c>
      <c r="C71" t="s">
        <v>11848</v>
      </c>
      <c r="D71">
        <v>51171</v>
      </c>
    </row>
    <row r="72" spans="1:4" x14ac:dyDescent="0.3">
      <c r="A72" t="s">
        <v>11851</v>
      </c>
      <c r="B72" t="e">
        <f>VLOOKUP(C72,web_archive!B:B,1,FALSE)</f>
        <v>#N/A</v>
      </c>
      <c r="C72" t="s">
        <v>11850</v>
      </c>
      <c r="D72">
        <v>51172</v>
      </c>
    </row>
    <row r="73" spans="1:4" x14ac:dyDescent="0.3">
      <c r="A73" t="s">
        <v>11853</v>
      </c>
      <c r="B73" t="e">
        <f>VLOOKUP(C73,web_archive!B:B,1,FALSE)</f>
        <v>#N/A</v>
      </c>
      <c r="C73" t="s">
        <v>11852</v>
      </c>
      <c r="D73">
        <v>51173</v>
      </c>
    </row>
    <row r="74" spans="1:4" x14ac:dyDescent="0.3">
      <c r="A74" t="s">
        <v>11855</v>
      </c>
      <c r="B74" t="e">
        <f>VLOOKUP(C74,web_archive!B:B,1,FALSE)</f>
        <v>#N/A</v>
      </c>
      <c r="C74" t="s">
        <v>11854</v>
      </c>
      <c r="D74">
        <v>51174</v>
      </c>
    </row>
    <row r="75" spans="1:4" x14ac:dyDescent="0.3">
      <c r="A75" t="s">
        <v>11857</v>
      </c>
      <c r="B75" t="e">
        <f>VLOOKUP(C75,web_archive!B:B,1,FALSE)</f>
        <v>#N/A</v>
      </c>
      <c r="C75" t="s">
        <v>11856</v>
      </c>
      <c r="D75">
        <v>51175</v>
      </c>
    </row>
    <row r="76" spans="1:4" x14ac:dyDescent="0.3">
      <c r="A76" t="s">
        <v>11859</v>
      </c>
      <c r="B76" t="e">
        <f>VLOOKUP(C76,web_archive!B:B,1,FALSE)</f>
        <v>#N/A</v>
      </c>
      <c r="C76" t="s">
        <v>11858</v>
      </c>
      <c r="D76">
        <v>51176</v>
      </c>
    </row>
    <row r="77" spans="1:4" x14ac:dyDescent="0.3">
      <c r="A77" t="s">
        <v>11861</v>
      </c>
      <c r="B77" t="e">
        <f>VLOOKUP(C77,web_archive!B:B,1,FALSE)</f>
        <v>#N/A</v>
      </c>
      <c r="C77" t="s">
        <v>11860</v>
      </c>
      <c r="D77">
        <v>51177</v>
      </c>
    </row>
    <row r="78" spans="1:4" x14ac:dyDescent="0.3">
      <c r="A78" t="s">
        <v>11863</v>
      </c>
      <c r="B78" t="e">
        <f>VLOOKUP(C78,web_archive!B:B,1,FALSE)</f>
        <v>#N/A</v>
      </c>
      <c r="C78" t="s">
        <v>11862</v>
      </c>
      <c r="D78">
        <v>51178</v>
      </c>
    </row>
    <row r="79" spans="1:4" x14ac:dyDescent="0.3">
      <c r="A79" t="s">
        <v>11865</v>
      </c>
      <c r="B79" t="e">
        <f>VLOOKUP(C79,web_archive!B:B,1,FALSE)</f>
        <v>#N/A</v>
      </c>
      <c r="C79" t="s">
        <v>11864</v>
      </c>
      <c r="D79">
        <v>51179</v>
      </c>
    </row>
    <row r="80" spans="1:4" x14ac:dyDescent="0.3">
      <c r="A80" t="s">
        <v>11867</v>
      </c>
      <c r="B80" t="e">
        <f>VLOOKUP(C80,web_archive!B:B,1,FALSE)</f>
        <v>#N/A</v>
      </c>
      <c r="C80" t="s">
        <v>11866</v>
      </c>
      <c r="D80">
        <v>51180</v>
      </c>
    </row>
    <row r="81" spans="1:4" x14ac:dyDescent="0.3">
      <c r="A81" t="s">
        <v>11869</v>
      </c>
      <c r="B81" t="e">
        <f>VLOOKUP(C81,web_archive!B:B,1,FALSE)</f>
        <v>#N/A</v>
      </c>
      <c r="C81" t="s">
        <v>11868</v>
      </c>
      <c r="D81">
        <v>51181</v>
      </c>
    </row>
    <row r="82" spans="1:4" x14ac:dyDescent="0.3">
      <c r="A82" t="s">
        <v>11871</v>
      </c>
      <c r="B82" t="e">
        <f>VLOOKUP(C82,web_archive!B:B,1,FALSE)</f>
        <v>#N/A</v>
      </c>
      <c r="C82" t="s">
        <v>11870</v>
      </c>
      <c r="D82">
        <v>51182</v>
      </c>
    </row>
    <row r="83" spans="1:4" x14ac:dyDescent="0.3">
      <c r="A83" t="s">
        <v>11873</v>
      </c>
      <c r="B83" t="e">
        <f>VLOOKUP(C83,web_archive!B:B,1,FALSE)</f>
        <v>#N/A</v>
      </c>
      <c r="C83" t="s">
        <v>11872</v>
      </c>
      <c r="D83">
        <v>51183</v>
      </c>
    </row>
    <row r="84" spans="1:4" x14ac:dyDescent="0.3">
      <c r="A84" t="s">
        <v>11875</v>
      </c>
      <c r="B84" t="e">
        <f>VLOOKUP(C84,web_archive!B:B,1,FALSE)</f>
        <v>#N/A</v>
      </c>
      <c r="C84" t="s">
        <v>11874</v>
      </c>
      <c r="D84">
        <v>51184</v>
      </c>
    </row>
    <row r="85" spans="1:4" x14ac:dyDescent="0.3">
      <c r="A85" t="s">
        <v>11877</v>
      </c>
      <c r="B85" t="e">
        <f>VLOOKUP(C85,web_archive!B:B,1,FALSE)</f>
        <v>#N/A</v>
      </c>
      <c r="C85" t="s">
        <v>11876</v>
      </c>
      <c r="D85">
        <v>51185</v>
      </c>
    </row>
    <row r="86" spans="1:4" x14ac:dyDescent="0.3">
      <c r="A86" t="s">
        <v>11879</v>
      </c>
      <c r="B86" t="e">
        <f>VLOOKUP(C86,web_archive!B:B,1,FALSE)</f>
        <v>#N/A</v>
      </c>
      <c r="C86" t="s">
        <v>11878</v>
      </c>
      <c r="D86">
        <v>51186</v>
      </c>
    </row>
    <row r="87" spans="1:4" x14ac:dyDescent="0.3">
      <c r="A87" t="s">
        <v>11881</v>
      </c>
      <c r="B87" t="e">
        <f>VLOOKUP(C87,web_archive!B:B,1,FALSE)</f>
        <v>#N/A</v>
      </c>
      <c r="C87" t="s">
        <v>11880</v>
      </c>
      <c r="D87">
        <v>51187</v>
      </c>
    </row>
    <row r="88" spans="1:4" x14ac:dyDescent="0.3">
      <c r="A88" t="s">
        <v>11883</v>
      </c>
      <c r="B88" t="e">
        <f>VLOOKUP(C88,web_archive!B:B,1,FALSE)</f>
        <v>#N/A</v>
      </c>
      <c r="C88" t="s">
        <v>11882</v>
      </c>
      <c r="D88">
        <v>51188</v>
      </c>
    </row>
    <row r="89" spans="1:4" x14ac:dyDescent="0.3">
      <c r="A89" t="s">
        <v>11885</v>
      </c>
      <c r="B89" t="e">
        <f>VLOOKUP(C89,web_archive!B:B,1,FALSE)</f>
        <v>#N/A</v>
      </c>
      <c r="C89" t="s">
        <v>11884</v>
      </c>
      <c r="D89">
        <v>51189</v>
      </c>
    </row>
    <row r="90" spans="1:4" x14ac:dyDescent="0.3">
      <c r="A90" t="s">
        <v>11887</v>
      </c>
      <c r="B90" t="e">
        <f>VLOOKUP(C90,web_archive!B:B,1,FALSE)</f>
        <v>#N/A</v>
      </c>
      <c r="C90" t="s">
        <v>11886</v>
      </c>
      <c r="D90">
        <v>51190</v>
      </c>
    </row>
    <row r="91" spans="1:4" x14ac:dyDescent="0.3">
      <c r="A91" t="s">
        <v>11889</v>
      </c>
      <c r="B91" t="e">
        <f>VLOOKUP(C91,web_archive!B:B,1,FALSE)</f>
        <v>#N/A</v>
      </c>
      <c r="C91" t="s">
        <v>11888</v>
      </c>
      <c r="D91">
        <v>51191</v>
      </c>
    </row>
    <row r="92" spans="1:4" x14ac:dyDescent="0.3">
      <c r="A92" t="s">
        <v>11891</v>
      </c>
      <c r="B92" t="e">
        <f>VLOOKUP(C92,web_archive!B:B,1,FALSE)</f>
        <v>#N/A</v>
      </c>
      <c r="C92" t="s">
        <v>11890</v>
      </c>
      <c r="D92">
        <v>51192</v>
      </c>
    </row>
    <row r="93" spans="1:4" x14ac:dyDescent="0.3">
      <c r="A93" t="s">
        <v>11893</v>
      </c>
      <c r="B93" t="e">
        <f>VLOOKUP(C93,web_archive!B:B,1,FALSE)</f>
        <v>#N/A</v>
      </c>
      <c r="C93" t="s">
        <v>11892</v>
      </c>
      <c r="D93">
        <v>51193</v>
      </c>
    </row>
    <row r="94" spans="1:4" x14ac:dyDescent="0.3">
      <c r="A94" t="s">
        <v>11895</v>
      </c>
      <c r="B94" t="e">
        <f>VLOOKUP(C94,web_archive!B:B,1,FALSE)</f>
        <v>#N/A</v>
      </c>
      <c r="C94" t="s">
        <v>11894</v>
      </c>
      <c r="D94">
        <v>51194</v>
      </c>
    </row>
    <row r="95" spans="1:4" x14ac:dyDescent="0.3">
      <c r="A95" t="s">
        <v>11897</v>
      </c>
      <c r="B95" t="e">
        <f>VLOOKUP(C95,web_archive!B:B,1,FALSE)</f>
        <v>#N/A</v>
      </c>
      <c r="C95" t="s">
        <v>11896</v>
      </c>
      <c r="D95">
        <v>51195</v>
      </c>
    </row>
    <row r="96" spans="1:4" x14ac:dyDescent="0.3">
      <c r="A96" t="s">
        <v>11899</v>
      </c>
      <c r="B96" t="e">
        <f>VLOOKUP(C96,web_archive!B:B,1,FALSE)</f>
        <v>#N/A</v>
      </c>
      <c r="C96" t="s">
        <v>11898</v>
      </c>
      <c r="D96">
        <v>51196</v>
      </c>
    </row>
    <row r="97" spans="1:4" x14ac:dyDescent="0.3">
      <c r="A97" t="s">
        <v>11901</v>
      </c>
      <c r="B97" t="e">
        <f>VLOOKUP(C97,web_archive!B:B,1,FALSE)</f>
        <v>#N/A</v>
      </c>
      <c r="C97" t="s">
        <v>11900</v>
      </c>
      <c r="D97">
        <v>51197</v>
      </c>
    </row>
    <row r="98" spans="1:4" x14ac:dyDescent="0.3">
      <c r="A98" t="s">
        <v>11903</v>
      </c>
      <c r="B98" t="e">
        <f>VLOOKUP(C98,web_archive!B:B,1,FALSE)</f>
        <v>#N/A</v>
      </c>
      <c r="C98" t="s">
        <v>11902</v>
      </c>
      <c r="D98">
        <v>51198</v>
      </c>
    </row>
    <row r="99" spans="1:4" x14ac:dyDescent="0.3">
      <c r="A99" t="s">
        <v>11905</v>
      </c>
      <c r="B99" t="e">
        <f>VLOOKUP(C99,web_archive!B:B,1,FALSE)</f>
        <v>#N/A</v>
      </c>
      <c r="C99" t="s">
        <v>11904</v>
      </c>
      <c r="D99">
        <v>51199</v>
      </c>
    </row>
    <row r="100" spans="1:4" x14ac:dyDescent="0.3">
      <c r="A100" t="s">
        <v>11907</v>
      </c>
      <c r="B100" t="e">
        <f>VLOOKUP(C100,web_archive!B:B,1,FALSE)</f>
        <v>#N/A</v>
      </c>
      <c r="C100" t="s">
        <v>11906</v>
      </c>
      <c r="D100">
        <v>51200</v>
      </c>
    </row>
    <row r="101" spans="1:4" x14ac:dyDescent="0.3">
      <c r="A101" t="s">
        <v>11909</v>
      </c>
      <c r="B101" t="e">
        <f>VLOOKUP(C101,web_archive!B:B,1,FALSE)</f>
        <v>#N/A</v>
      </c>
      <c r="C101" t="s">
        <v>11908</v>
      </c>
      <c r="D101">
        <v>51201</v>
      </c>
    </row>
    <row r="102" spans="1:4" x14ac:dyDescent="0.3">
      <c r="A102" t="s">
        <v>11911</v>
      </c>
      <c r="B102" t="e">
        <f>VLOOKUP(C102,web_archive!B:B,1,FALSE)</f>
        <v>#N/A</v>
      </c>
      <c r="C102" t="s">
        <v>11910</v>
      </c>
      <c r="D102">
        <v>51202</v>
      </c>
    </row>
    <row r="103" spans="1:4" x14ac:dyDescent="0.3">
      <c r="A103" t="s">
        <v>11913</v>
      </c>
      <c r="B103" t="e">
        <f>VLOOKUP(C103,web_archive!B:B,1,FALSE)</f>
        <v>#N/A</v>
      </c>
      <c r="C103" t="s">
        <v>11912</v>
      </c>
      <c r="D103">
        <v>51203</v>
      </c>
    </row>
    <row r="104" spans="1:4" x14ac:dyDescent="0.3">
      <c r="A104" t="s">
        <v>11915</v>
      </c>
      <c r="B104" t="e">
        <f>VLOOKUP(C104,web_archive!B:B,1,FALSE)</f>
        <v>#N/A</v>
      </c>
      <c r="C104" t="s">
        <v>11914</v>
      </c>
      <c r="D104">
        <v>51204</v>
      </c>
    </row>
    <row r="105" spans="1:4" x14ac:dyDescent="0.3">
      <c r="A105" t="s">
        <v>11917</v>
      </c>
      <c r="B105" t="e">
        <f>VLOOKUP(C105,web_archive!B:B,1,FALSE)</f>
        <v>#N/A</v>
      </c>
      <c r="C105" t="s">
        <v>11916</v>
      </c>
      <c r="D105">
        <v>51205</v>
      </c>
    </row>
    <row r="106" spans="1:4" x14ac:dyDescent="0.3">
      <c r="A106" t="s">
        <v>11919</v>
      </c>
      <c r="B106" t="e">
        <f>VLOOKUP(C106,web_archive!B:B,1,FALSE)</f>
        <v>#N/A</v>
      </c>
      <c r="C106" t="s">
        <v>11918</v>
      </c>
      <c r="D106">
        <v>51206</v>
      </c>
    </row>
    <row r="107" spans="1:4" x14ac:dyDescent="0.3">
      <c r="A107" t="s">
        <v>11921</v>
      </c>
      <c r="B107" t="e">
        <f>VLOOKUP(C107,web_archive!B:B,1,FALSE)</f>
        <v>#N/A</v>
      </c>
      <c r="C107" t="s">
        <v>11920</v>
      </c>
      <c r="D107">
        <v>51207</v>
      </c>
    </row>
    <row r="108" spans="1:4" x14ac:dyDescent="0.3">
      <c r="A108" t="s">
        <v>11923</v>
      </c>
      <c r="B108" t="e">
        <f>VLOOKUP(C108,web_archive!B:B,1,FALSE)</f>
        <v>#N/A</v>
      </c>
      <c r="C108" t="s">
        <v>11922</v>
      </c>
      <c r="D108">
        <v>51208</v>
      </c>
    </row>
    <row r="109" spans="1:4" x14ac:dyDescent="0.3">
      <c r="A109" t="s">
        <v>11925</v>
      </c>
      <c r="B109" t="e">
        <f>VLOOKUP(C109,web_archive!B:B,1,FALSE)</f>
        <v>#N/A</v>
      </c>
      <c r="C109" t="s">
        <v>11924</v>
      </c>
      <c r="D109">
        <v>51209</v>
      </c>
    </row>
    <row r="110" spans="1:4" x14ac:dyDescent="0.3">
      <c r="A110" t="s">
        <v>11927</v>
      </c>
      <c r="B110" t="e">
        <f>VLOOKUP(C110,web_archive!B:B,1,FALSE)</f>
        <v>#N/A</v>
      </c>
      <c r="C110" t="s">
        <v>11926</v>
      </c>
      <c r="D110">
        <v>51210</v>
      </c>
    </row>
    <row r="111" spans="1:4" x14ac:dyDescent="0.3">
      <c r="A111" t="s">
        <v>11929</v>
      </c>
      <c r="B111" t="e">
        <f>VLOOKUP(C111,web_archive!B:B,1,FALSE)</f>
        <v>#N/A</v>
      </c>
      <c r="C111" t="s">
        <v>11928</v>
      </c>
      <c r="D111">
        <v>51211</v>
      </c>
    </row>
    <row r="112" spans="1:4" x14ac:dyDescent="0.3">
      <c r="A112" t="s">
        <v>11931</v>
      </c>
      <c r="B112" t="e">
        <f>VLOOKUP(C112,web_archive!B:B,1,FALSE)</f>
        <v>#N/A</v>
      </c>
      <c r="C112" t="s">
        <v>11930</v>
      </c>
      <c r="D112">
        <v>51212</v>
      </c>
    </row>
    <row r="113" spans="1:4" x14ac:dyDescent="0.3">
      <c r="A113" t="s">
        <v>11933</v>
      </c>
      <c r="B113" t="e">
        <f>VLOOKUP(C113,web_archive!B:B,1,FALSE)</f>
        <v>#N/A</v>
      </c>
      <c r="C113" t="s">
        <v>11932</v>
      </c>
      <c r="D113">
        <v>51213</v>
      </c>
    </row>
    <row r="114" spans="1:4" x14ac:dyDescent="0.3">
      <c r="A114" t="s">
        <v>11935</v>
      </c>
      <c r="B114" t="e">
        <f>VLOOKUP(C114,web_archive!B:B,1,FALSE)</f>
        <v>#N/A</v>
      </c>
      <c r="C114" t="s">
        <v>11934</v>
      </c>
      <c r="D114">
        <v>51214</v>
      </c>
    </row>
    <row r="115" spans="1:4" x14ac:dyDescent="0.3">
      <c r="A115" t="s">
        <v>11937</v>
      </c>
      <c r="B115" t="e">
        <f>VLOOKUP(C115,web_archive!B:B,1,FALSE)</f>
        <v>#N/A</v>
      </c>
      <c r="C115" t="s">
        <v>11936</v>
      </c>
      <c r="D115">
        <v>51215</v>
      </c>
    </row>
    <row r="116" spans="1:4" x14ac:dyDescent="0.3">
      <c r="A116" t="s">
        <v>11939</v>
      </c>
      <c r="B116" t="e">
        <f>VLOOKUP(C116,web_archive!B:B,1,FALSE)</f>
        <v>#N/A</v>
      </c>
      <c r="C116" t="s">
        <v>11938</v>
      </c>
      <c r="D116">
        <v>51216</v>
      </c>
    </row>
    <row r="117" spans="1:4" x14ac:dyDescent="0.3">
      <c r="A117" t="s">
        <v>11941</v>
      </c>
      <c r="B117" t="e">
        <f>VLOOKUP(C117,web_archive!B:B,1,FALSE)</f>
        <v>#N/A</v>
      </c>
      <c r="C117" t="s">
        <v>11940</v>
      </c>
      <c r="D117">
        <v>51217</v>
      </c>
    </row>
    <row r="118" spans="1:4" x14ac:dyDescent="0.3">
      <c r="A118" t="s">
        <v>11943</v>
      </c>
      <c r="B118" t="e">
        <f>VLOOKUP(C118,web_archive!B:B,1,FALSE)</f>
        <v>#N/A</v>
      </c>
      <c r="C118" t="s">
        <v>11942</v>
      </c>
      <c r="D118">
        <v>51218</v>
      </c>
    </row>
    <row r="119" spans="1:4" x14ac:dyDescent="0.3">
      <c r="A119" t="s">
        <v>11945</v>
      </c>
      <c r="B119" t="e">
        <f>VLOOKUP(C119,web_archive!B:B,1,FALSE)</f>
        <v>#N/A</v>
      </c>
      <c r="C119" t="s">
        <v>11944</v>
      </c>
      <c r="D119">
        <v>51219</v>
      </c>
    </row>
    <row r="120" spans="1:4" x14ac:dyDescent="0.3">
      <c r="A120" t="s">
        <v>11947</v>
      </c>
      <c r="B120" t="e">
        <f>VLOOKUP(C120,web_archive!B:B,1,FALSE)</f>
        <v>#N/A</v>
      </c>
      <c r="C120" t="s">
        <v>11946</v>
      </c>
      <c r="D120">
        <v>51220</v>
      </c>
    </row>
    <row r="121" spans="1:4" x14ac:dyDescent="0.3">
      <c r="A121" t="s">
        <v>11949</v>
      </c>
      <c r="B121" t="e">
        <f>VLOOKUP(C121,web_archive!B:B,1,FALSE)</f>
        <v>#N/A</v>
      </c>
      <c r="C121" t="s">
        <v>11948</v>
      </c>
      <c r="D121">
        <v>51221</v>
      </c>
    </row>
    <row r="122" spans="1:4" x14ac:dyDescent="0.3">
      <c r="A122" t="s">
        <v>11951</v>
      </c>
      <c r="B122" t="e">
        <f>VLOOKUP(C122,web_archive!B:B,1,FALSE)</f>
        <v>#N/A</v>
      </c>
      <c r="C122" t="s">
        <v>11950</v>
      </c>
      <c r="D122">
        <v>51222</v>
      </c>
    </row>
    <row r="123" spans="1:4" x14ac:dyDescent="0.3">
      <c r="A123" t="s">
        <v>4191</v>
      </c>
      <c r="B123" t="e">
        <f>VLOOKUP(C123,web_archive!B:B,1,FALSE)</f>
        <v>#N/A</v>
      </c>
      <c r="C123" t="s">
        <v>11952</v>
      </c>
      <c r="D123">
        <v>51223</v>
      </c>
    </row>
    <row r="124" spans="1:4" x14ac:dyDescent="0.3">
      <c r="A124" t="s">
        <v>11954</v>
      </c>
      <c r="B124" t="e">
        <f>VLOOKUP(C124,web_archive!B:B,1,FALSE)</f>
        <v>#N/A</v>
      </c>
      <c r="C124" t="s">
        <v>11953</v>
      </c>
      <c r="D124">
        <v>51224</v>
      </c>
    </row>
    <row r="125" spans="1:4" x14ac:dyDescent="0.3">
      <c r="A125" t="s">
        <v>11954</v>
      </c>
      <c r="B125" t="e">
        <f>VLOOKUP(C125,web_archive!B:B,1,FALSE)</f>
        <v>#N/A</v>
      </c>
      <c r="C125" t="s">
        <v>11955</v>
      </c>
      <c r="D125">
        <v>51225</v>
      </c>
    </row>
    <row r="126" spans="1:4" x14ac:dyDescent="0.3">
      <c r="A126" t="s">
        <v>11957</v>
      </c>
      <c r="B126" t="e">
        <f>VLOOKUP(C126,web_archive!B:B,1,FALSE)</f>
        <v>#N/A</v>
      </c>
      <c r="C126" t="s">
        <v>11956</v>
      </c>
      <c r="D126">
        <v>51226</v>
      </c>
    </row>
    <row r="127" spans="1:4" x14ac:dyDescent="0.3">
      <c r="A127" t="s">
        <v>11959</v>
      </c>
      <c r="B127" t="e">
        <f>VLOOKUP(C127,web_archive!B:B,1,FALSE)</f>
        <v>#N/A</v>
      </c>
      <c r="C127" t="s">
        <v>11958</v>
      </c>
      <c r="D127">
        <v>51227</v>
      </c>
    </row>
    <row r="128" spans="1:4" x14ac:dyDescent="0.3">
      <c r="A128" t="s">
        <v>11961</v>
      </c>
      <c r="B128" t="e">
        <f>VLOOKUP(C128,web_archive!B:B,1,FALSE)</f>
        <v>#N/A</v>
      </c>
      <c r="C128" t="s">
        <v>11960</v>
      </c>
      <c r="D128">
        <v>51228</v>
      </c>
    </row>
    <row r="129" spans="1:4" x14ac:dyDescent="0.3">
      <c r="A129" t="s">
        <v>11963</v>
      </c>
      <c r="B129" t="e">
        <f>VLOOKUP(C129,web_archive!B:B,1,FALSE)</f>
        <v>#N/A</v>
      </c>
      <c r="C129" t="s">
        <v>11962</v>
      </c>
      <c r="D129">
        <v>51229</v>
      </c>
    </row>
    <row r="130" spans="1:4" x14ac:dyDescent="0.3">
      <c r="A130" t="s">
        <v>11965</v>
      </c>
      <c r="B130" t="e">
        <f>VLOOKUP(C130,web_archive!B:B,1,FALSE)</f>
        <v>#N/A</v>
      </c>
      <c r="C130" t="s">
        <v>11964</v>
      </c>
      <c r="D130">
        <v>51230</v>
      </c>
    </row>
    <row r="131" spans="1:4" x14ac:dyDescent="0.3">
      <c r="A131" t="s">
        <v>11967</v>
      </c>
      <c r="B131" t="e">
        <f>VLOOKUP(C131,web_archive!B:B,1,FALSE)</f>
        <v>#N/A</v>
      </c>
      <c r="C131" t="s">
        <v>11966</v>
      </c>
      <c r="D131">
        <v>51231</v>
      </c>
    </row>
    <row r="132" spans="1:4" x14ac:dyDescent="0.3">
      <c r="A132" t="s">
        <v>11969</v>
      </c>
      <c r="B132" t="e">
        <f>VLOOKUP(C132,web_archive!B:B,1,FALSE)</f>
        <v>#N/A</v>
      </c>
      <c r="C132" t="s">
        <v>11968</v>
      </c>
      <c r="D132">
        <v>51232</v>
      </c>
    </row>
    <row r="133" spans="1:4" x14ac:dyDescent="0.3">
      <c r="A133" t="s">
        <v>11971</v>
      </c>
      <c r="B133" t="e">
        <f>VLOOKUP(C133,web_archive!B:B,1,FALSE)</f>
        <v>#N/A</v>
      </c>
      <c r="C133" t="s">
        <v>11970</v>
      </c>
      <c r="D133">
        <v>51233</v>
      </c>
    </row>
    <row r="134" spans="1:4" x14ac:dyDescent="0.3">
      <c r="A134" t="s">
        <v>11973</v>
      </c>
      <c r="B134" t="e">
        <f>VLOOKUP(C134,web_archive!B:B,1,FALSE)</f>
        <v>#N/A</v>
      </c>
      <c r="C134" t="s">
        <v>11972</v>
      </c>
      <c r="D134">
        <v>51234</v>
      </c>
    </row>
    <row r="135" spans="1:4" x14ac:dyDescent="0.3">
      <c r="A135" t="s">
        <v>11975</v>
      </c>
      <c r="B135" t="e">
        <f>VLOOKUP(C135,web_archive!B:B,1,FALSE)</f>
        <v>#N/A</v>
      </c>
      <c r="C135" t="s">
        <v>11974</v>
      </c>
      <c r="D135">
        <v>51235</v>
      </c>
    </row>
    <row r="136" spans="1:4" x14ac:dyDescent="0.3">
      <c r="A136" t="s">
        <v>11977</v>
      </c>
      <c r="B136" t="e">
        <f>VLOOKUP(C136,web_archive!B:B,1,FALSE)</f>
        <v>#N/A</v>
      </c>
      <c r="C136" t="s">
        <v>11976</v>
      </c>
      <c r="D136">
        <v>51236</v>
      </c>
    </row>
    <row r="137" spans="1:4" x14ac:dyDescent="0.3">
      <c r="A137" t="s">
        <v>11979</v>
      </c>
      <c r="B137" t="e">
        <f>VLOOKUP(C137,web_archive!B:B,1,FALSE)</f>
        <v>#N/A</v>
      </c>
      <c r="C137" t="s">
        <v>11978</v>
      </c>
      <c r="D137">
        <v>51237</v>
      </c>
    </row>
    <row r="138" spans="1:4" x14ac:dyDescent="0.3">
      <c r="A138" t="s">
        <v>11981</v>
      </c>
      <c r="B138" t="e">
        <f>VLOOKUP(C138,web_archive!B:B,1,FALSE)</f>
        <v>#N/A</v>
      </c>
      <c r="C138" t="s">
        <v>11980</v>
      </c>
      <c r="D138">
        <v>51238</v>
      </c>
    </row>
    <row r="139" spans="1:4" x14ac:dyDescent="0.3">
      <c r="A139" t="s">
        <v>11983</v>
      </c>
      <c r="B139" t="e">
        <f>VLOOKUP(C139,web_archive!B:B,1,FALSE)</f>
        <v>#N/A</v>
      </c>
      <c r="C139" t="s">
        <v>11982</v>
      </c>
      <c r="D139">
        <v>51239</v>
      </c>
    </row>
    <row r="140" spans="1:4" x14ac:dyDescent="0.3">
      <c r="A140" t="s">
        <v>11985</v>
      </c>
      <c r="B140" t="e">
        <f>VLOOKUP(C140,web_archive!B:B,1,FALSE)</f>
        <v>#N/A</v>
      </c>
      <c r="C140" t="s">
        <v>11984</v>
      </c>
      <c r="D140">
        <v>51240</v>
      </c>
    </row>
    <row r="141" spans="1:4" x14ac:dyDescent="0.3">
      <c r="A141" t="s">
        <v>11987</v>
      </c>
      <c r="B141" t="e">
        <f>VLOOKUP(C141,web_archive!B:B,1,FALSE)</f>
        <v>#N/A</v>
      </c>
      <c r="C141" t="s">
        <v>11986</v>
      </c>
      <c r="D141">
        <v>51241</v>
      </c>
    </row>
    <row r="142" spans="1:4" x14ac:dyDescent="0.3">
      <c r="A142" t="s">
        <v>11989</v>
      </c>
      <c r="B142" t="e">
        <f>VLOOKUP(C142,web_archive!B:B,1,FALSE)</f>
        <v>#N/A</v>
      </c>
      <c r="C142" t="s">
        <v>11988</v>
      </c>
      <c r="D142">
        <v>51242</v>
      </c>
    </row>
    <row r="143" spans="1:4" x14ac:dyDescent="0.3">
      <c r="A143" t="s">
        <v>11991</v>
      </c>
      <c r="B143" t="e">
        <f>VLOOKUP(C143,web_archive!B:B,1,FALSE)</f>
        <v>#N/A</v>
      </c>
      <c r="C143" t="s">
        <v>11990</v>
      </c>
      <c r="D143">
        <v>51243</v>
      </c>
    </row>
    <row r="144" spans="1:4" x14ac:dyDescent="0.3">
      <c r="A144" t="s">
        <v>11993</v>
      </c>
      <c r="B144" t="e">
        <f>VLOOKUP(C144,web_archive!B:B,1,FALSE)</f>
        <v>#N/A</v>
      </c>
      <c r="C144" t="s">
        <v>11992</v>
      </c>
      <c r="D144">
        <v>51244</v>
      </c>
    </row>
    <row r="145" spans="1:4" x14ac:dyDescent="0.3">
      <c r="A145" t="s">
        <v>11995</v>
      </c>
      <c r="B145" t="e">
        <f>VLOOKUP(C145,web_archive!B:B,1,FALSE)</f>
        <v>#N/A</v>
      </c>
      <c r="C145" t="s">
        <v>11994</v>
      </c>
      <c r="D145">
        <v>51245</v>
      </c>
    </row>
    <row r="146" spans="1:4" x14ac:dyDescent="0.3">
      <c r="A146" t="s">
        <v>11997</v>
      </c>
      <c r="B146" t="e">
        <f>VLOOKUP(C146,web_archive!B:B,1,FALSE)</f>
        <v>#N/A</v>
      </c>
      <c r="C146" t="s">
        <v>11996</v>
      </c>
      <c r="D146">
        <v>51246</v>
      </c>
    </row>
    <row r="147" spans="1:4" x14ac:dyDescent="0.3">
      <c r="A147" t="s">
        <v>11999</v>
      </c>
      <c r="B147" t="e">
        <f>VLOOKUP(C147,web_archive!B:B,1,FALSE)</f>
        <v>#N/A</v>
      </c>
      <c r="C147" t="s">
        <v>11998</v>
      </c>
      <c r="D147">
        <v>51247</v>
      </c>
    </row>
    <row r="148" spans="1:4" x14ac:dyDescent="0.3">
      <c r="A148" t="s">
        <v>12001</v>
      </c>
      <c r="B148" t="e">
        <f>VLOOKUP(C148,web_archive!B:B,1,FALSE)</f>
        <v>#N/A</v>
      </c>
      <c r="C148" t="s">
        <v>12000</v>
      </c>
      <c r="D148">
        <v>51248</v>
      </c>
    </row>
    <row r="149" spans="1:4" x14ac:dyDescent="0.3">
      <c r="A149" t="s">
        <v>12003</v>
      </c>
      <c r="B149" t="e">
        <f>VLOOKUP(C149,web_archive!B:B,1,FALSE)</f>
        <v>#N/A</v>
      </c>
      <c r="C149" t="s">
        <v>12002</v>
      </c>
      <c r="D149">
        <v>51249</v>
      </c>
    </row>
    <row r="150" spans="1:4" x14ac:dyDescent="0.3">
      <c r="A150" t="s">
        <v>12005</v>
      </c>
      <c r="B150" t="e">
        <f>VLOOKUP(C150,web_archive!B:B,1,FALSE)</f>
        <v>#N/A</v>
      </c>
      <c r="C150" t="s">
        <v>12004</v>
      </c>
      <c r="D150">
        <v>51250</v>
      </c>
    </row>
    <row r="151" spans="1:4" x14ac:dyDescent="0.3">
      <c r="A151" t="s">
        <v>12007</v>
      </c>
      <c r="B151" t="e">
        <f>VLOOKUP(C151,web_archive!B:B,1,FALSE)</f>
        <v>#N/A</v>
      </c>
      <c r="C151" t="s">
        <v>12006</v>
      </c>
      <c r="D151">
        <v>51251</v>
      </c>
    </row>
    <row r="152" spans="1:4" x14ac:dyDescent="0.3">
      <c r="A152" t="s">
        <v>12009</v>
      </c>
      <c r="B152" t="e">
        <f>VLOOKUP(C152,web_archive!B:B,1,FALSE)</f>
        <v>#N/A</v>
      </c>
      <c r="C152" t="s">
        <v>12008</v>
      </c>
      <c r="D152">
        <v>51252</v>
      </c>
    </row>
    <row r="153" spans="1:4" x14ac:dyDescent="0.3">
      <c r="A153" t="s">
        <v>12011</v>
      </c>
      <c r="B153" t="e">
        <f>VLOOKUP(C153,web_archive!B:B,1,FALSE)</f>
        <v>#N/A</v>
      </c>
      <c r="C153" t="s">
        <v>12010</v>
      </c>
      <c r="D153">
        <v>51253</v>
      </c>
    </row>
    <row r="154" spans="1:4" x14ac:dyDescent="0.3">
      <c r="A154" t="s">
        <v>12013</v>
      </c>
      <c r="B154" t="e">
        <f>VLOOKUP(C154,web_archive!B:B,1,FALSE)</f>
        <v>#N/A</v>
      </c>
      <c r="C154" t="s">
        <v>12012</v>
      </c>
      <c r="D154">
        <v>51254</v>
      </c>
    </row>
    <row r="155" spans="1:4" x14ac:dyDescent="0.3">
      <c r="A155" t="s">
        <v>12015</v>
      </c>
      <c r="B155" t="e">
        <f>VLOOKUP(C155,web_archive!B:B,1,FALSE)</f>
        <v>#N/A</v>
      </c>
      <c r="C155" t="s">
        <v>12014</v>
      </c>
      <c r="D155">
        <v>51255</v>
      </c>
    </row>
    <row r="156" spans="1:4" x14ac:dyDescent="0.3">
      <c r="A156" t="s">
        <v>12017</v>
      </c>
      <c r="B156" t="e">
        <f>VLOOKUP(C156,web_archive!B:B,1,FALSE)</f>
        <v>#N/A</v>
      </c>
      <c r="C156" t="s">
        <v>12016</v>
      </c>
      <c r="D156">
        <v>51256</v>
      </c>
    </row>
    <row r="157" spans="1:4" x14ac:dyDescent="0.3">
      <c r="A157" t="s">
        <v>12019</v>
      </c>
      <c r="B157" t="e">
        <f>VLOOKUP(C157,web_archive!B:B,1,FALSE)</f>
        <v>#N/A</v>
      </c>
      <c r="C157" t="s">
        <v>12018</v>
      </c>
      <c r="D157">
        <v>51257</v>
      </c>
    </row>
    <row r="158" spans="1:4" x14ac:dyDescent="0.3">
      <c r="A158" t="s">
        <v>12021</v>
      </c>
      <c r="B158" t="e">
        <f>VLOOKUP(C158,web_archive!B:B,1,FALSE)</f>
        <v>#N/A</v>
      </c>
      <c r="C158" t="s">
        <v>12020</v>
      </c>
      <c r="D158">
        <v>51258</v>
      </c>
    </row>
    <row r="159" spans="1:4" x14ac:dyDescent="0.3">
      <c r="A159" t="s">
        <v>12023</v>
      </c>
      <c r="B159" t="e">
        <f>VLOOKUP(C159,web_archive!B:B,1,FALSE)</f>
        <v>#N/A</v>
      </c>
      <c r="C159" t="s">
        <v>12022</v>
      </c>
      <c r="D159">
        <v>51259</v>
      </c>
    </row>
    <row r="160" spans="1:4" x14ac:dyDescent="0.3">
      <c r="A160" t="s">
        <v>12025</v>
      </c>
      <c r="B160" t="e">
        <f>VLOOKUP(C160,web_archive!B:B,1,FALSE)</f>
        <v>#N/A</v>
      </c>
      <c r="C160" t="s">
        <v>12024</v>
      </c>
      <c r="D160">
        <v>51260</v>
      </c>
    </row>
    <row r="161" spans="1:4" x14ac:dyDescent="0.3">
      <c r="A161" t="s">
        <v>12027</v>
      </c>
      <c r="B161" t="e">
        <f>VLOOKUP(C161,web_archive!B:B,1,FALSE)</f>
        <v>#N/A</v>
      </c>
      <c r="C161" t="s">
        <v>12026</v>
      </c>
      <c r="D161">
        <v>51261</v>
      </c>
    </row>
    <row r="162" spans="1:4" x14ac:dyDescent="0.3">
      <c r="A162" t="s">
        <v>12029</v>
      </c>
      <c r="B162" t="e">
        <f>VLOOKUP(C162,web_archive!B:B,1,FALSE)</f>
        <v>#N/A</v>
      </c>
      <c r="C162" t="s">
        <v>12028</v>
      </c>
      <c r="D162">
        <v>51262</v>
      </c>
    </row>
    <row r="163" spans="1:4" x14ac:dyDescent="0.3">
      <c r="A163" t="s">
        <v>12031</v>
      </c>
      <c r="B163" t="e">
        <f>VLOOKUP(C163,web_archive!B:B,1,FALSE)</f>
        <v>#N/A</v>
      </c>
      <c r="C163" t="s">
        <v>12030</v>
      </c>
      <c r="D163">
        <v>51263</v>
      </c>
    </row>
    <row r="164" spans="1:4" x14ac:dyDescent="0.3">
      <c r="A164" t="s">
        <v>12031</v>
      </c>
      <c r="B164" t="e">
        <f>VLOOKUP(C164,web_archive!B:B,1,FALSE)</f>
        <v>#N/A</v>
      </c>
      <c r="C164" t="s">
        <v>12032</v>
      </c>
      <c r="D164">
        <v>51264</v>
      </c>
    </row>
    <row r="165" spans="1:4" x14ac:dyDescent="0.3">
      <c r="A165" t="s">
        <v>12034</v>
      </c>
      <c r="B165" t="e">
        <f>VLOOKUP(C165,web_archive!B:B,1,FALSE)</f>
        <v>#N/A</v>
      </c>
      <c r="C165" t="s">
        <v>12033</v>
      </c>
      <c r="D165">
        <v>51265</v>
      </c>
    </row>
    <row r="166" spans="1:4" x14ac:dyDescent="0.3">
      <c r="A166" t="s">
        <v>12036</v>
      </c>
      <c r="B166" t="e">
        <f>VLOOKUP(C166,web_archive!B:B,1,FALSE)</f>
        <v>#N/A</v>
      </c>
      <c r="C166" t="s">
        <v>12035</v>
      </c>
      <c r="D166">
        <v>51266</v>
      </c>
    </row>
    <row r="167" spans="1:4" x14ac:dyDescent="0.3">
      <c r="A167" t="s">
        <v>12038</v>
      </c>
      <c r="B167" t="e">
        <f>VLOOKUP(C167,web_archive!B:B,1,FALSE)</f>
        <v>#N/A</v>
      </c>
      <c r="C167" t="s">
        <v>12037</v>
      </c>
      <c r="D167">
        <v>51267</v>
      </c>
    </row>
    <row r="168" spans="1:4" x14ac:dyDescent="0.3">
      <c r="A168" t="s">
        <v>12040</v>
      </c>
      <c r="B168" t="e">
        <f>VLOOKUP(C168,web_archive!B:B,1,FALSE)</f>
        <v>#N/A</v>
      </c>
      <c r="C168" t="s">
        <v>12039</v>
      </c>
      <c r="D168">
        <v>51268</v>
      </c>
    </row>
    <row r="169" spans="1:4" x14ac:dyDescent="0.3">
      <c r="A169" t="s">
        <v>12042</v>
      </c>
      <c r="B169" t="e">
        <f>VLOOKUP(C169,web_archive!B:B,1,FALSE)</f>
        <v>#N/A</v>
      </c>
      <c r="C169" t="s">
        <v>12041</v>
      </c>
      <c r="D169">
        <v>51269</v>
      </c>
    </row>
    <row r="170" spans="1:4" x14ac:dyDescent="0.3">
      <c r="A170" t="s">
        <v>12044</v>
      </c>
      <c r="B170" t="e">
        <f>VLOOKUP(C170,web_archive!B:B,1,FALSE)</f>
        <v>#N/A</v>
      </c>
      <c r="C170" t="s">
        <v>12043</v>
      </c>
      <c r="D170">
        <v>51270</v>
      </c>
    </row>
    <row r="171" spans="1:4" x14ac:dyDescent="0.3">
      <c r="A171" t="s">
        <v>12046</v>
      </c>
      <c r="B171" t="e">
        <f>VLOOKUP(C171,web_archive!B:B,1,FALSE)</f>
        <v>#N/A</v>
      </c>
      <c r="C171" t="s">
        <v>12045</v>
      </c>
      <c r="D171">
        <v>51271</v>
      </c>
    </row>
    <row r="172" spans="1:4" x14ac:dyDescent="0.3">
      <c r="A172" t="s">
        <v>12048</v>
      </c>
      <c r="B172" t="e">
        <f>VLOOKUP(C172,web_archive!B:B,1,FALSE)</f>
        <v>#N/A</v>
      </c>
      <c r="C172" t="s">
        <v>12047</v>
      </c>
      <c r="D172">
        <v>51272</v>
      </c>
    </row>
    <row r="173" spans="1:4" x14ac:dyDescent="0.3">
      <c r="A173" t="s">
        <v>12050</v>
      </c>
      <c r="B173" t="e">
        <f>VLOOKUP(C173,web_archive!B:B,1,FALSE)</f>
        <v>#N/A</v>
      </c>
      <c r="C173" t="s">
        <v>12049</v>
      </c>
      <c r="D173">
        <v>51273</v>
      </c>
    </row>
    <row r="174" spans="1:4" x14ac:dyDescent="0.3">
      <c r="A174" t="s">
        <v>12052</v>
      </c>
      <c r="B174" t="e">
        <f>VLOOKUP(C174,web_archive!B:B,1,FALSE)</f>
        <v>#N/A</v>
      </c>
      <c r="C174" t="s">
        <v>12051</v>
      </c>
      <c r="D174">
        <v>51274</v>
      </c>
    </row>
    <row r="175" spans="1:4" x14ac:dyDescent="0.3">
      <c r="A175" t="s">
        <v>12054</v>
      </c>
      <c r="B175" t="e">
        <f>VLOOKUP(C175,web_archive!B:B,1,FALSE)</f>
        <v>#N/A</v>
      </c>
      <c r="C175" t="s">
        <v>12053</v>
      </c>
      <c r="D175">
        <v>51275</v>
      </c>
    </row>
    <row r="176" spans="1:4" x14ac:dyDescent="0.3">
      <c r="A176" t="s">
        <v>12056</v>
      </c>
      <c r="B176" t="e">
        <f>VLOOKUP(C176,web_archive!B:B,1,FALSE)</f>
        <v>#N/A</v>
      </c>
      <c r="C176" t="s">
        <v>12055</v>
      </c>
      <c r="D176">
        <v>51276</v>
      </c>
    </row>
    <row r="177" spans="1:4" x14ac:dyDescent="0.3">
      <c r="A177" t="s">
        <v>12058</v>
      </c>
      <c r="B177" t="e">
        <f>VLOOKUP(C177,web_archive!B:B,1,FALSE)</f>
        <v>#N/A</v>
      </c>
      <c r="C177" t="s">
        <v>12057</v>
      </c>
      <c r="D177">
        <v>51277</v>
      </c>
    </row>
    <row r="178" spans="1:4" x14ac:dyDescent="0.3">
      <c r="A178" t="s">
        <v>12060</v>
      </c>
      <c r="B178" t="e">
        <f>VLOOKUP(C178,web_archive!B:B,1,FALSE)</f>
        <v>#N/A</v>
      </c>
      <c r="C178" t="s">
        <v>12059</v>
      </c>
      <c r="D178">
        <v>51278</v>
      </c>
    </row>
    <row r="179" spans="1:4" x14ac:dyDescent="0.3">
      <c r="A179" t="s">
        <v>12062</v>
      </c>
      <c r="B179" t="e">
        <f>VLOOKUP(C179,web_archive!B:B,1,FALSE)</f>
        <v>#N/A</v>
      </c>
      <c r="C179" t="s">
        <v>12061</v>
      </c>
      <c r="D179">
        <v>51279</v>
      </c>
    </row>
    <row r="180" spans="1:4" x14ac:dyDescent="0.3">
      <c r="A180" t="s">
        <v>12064</v>
      </c>
      <c r="B180" t="e">
        <f>VLOOKUP(C180,web_archive!B:B,1,FALSE)</f>
        <v>#N/A</v>
      </c>
      <c r="C180" t="s">
        <v>12063</v>
      </c>
      <c r="D180">
        <v>51280</v>
      </c>
    </row>
    <row r="181" spans="1:4" x14ac:dyDescent="0.3">
      <c r="A181" t="s">
        <v>9874</v>
      </c>
      <c r="B181" t="e">
        <f>VLOOKUP(C181,web_archive!B:B,1,FALSE)</f>
        <v>#N/A</v>
      </c>
      <c r="C181" t="s">
        <v>12065</v>
      </c>
      <c r="D181">
        <v>51281</v>
      </c>
    </row>
    <row r="182" spans="1:4" x14ac:dyDescent="0.3">
      <c r="A182" t="s">
        <v>12067</v>
      </c>
      <c r="B182" t="e">
        <f>VLOOKUP(C182,web_archive!B:B,1,FALSE)</f>
        <v>#N/A</v>
      </c>
      <c r="C182" t="s">
        <v>12066</v>
      </c>
      <c r="D182">
        <v>51282</v>
      </c>
    </row>
    <row r="183" spans="1:4" x14ac:dyDescent="0.3">
      <c r="A183" t="s">
        <v>12069</v>
      </c>
      <c r="B183" t="e">
        <f>VLOOKUP(C183,web_archive!B:B,1,FALSE)</f>
        <v>#N/A</v>
      </c>
      <c r="C183" t="s">
        <v>12068</v>
      </c>
      <c r="D183">
        <v>51283</v>
      </c>
    </row>
    <row r="184" spans="1:4" x14ac:dyDescent="0.3">
      <c r="A184" t="s">
        <v>12071</v>
      </c>
      <c r="B184" t="e">
        <f>VLOOKUP(C184,web_archive!B:B,1,FALSE)</f>
        <v>#N/A</v>
      </c>
      <c r="C184" t="s">
        <v>12070</v>
      </c>
      <c r="D184">
        <v>51284</v>
      </c>
    </row>
    <row r="185" spans="1:4" x14ac:dyDescent="0.3">
      <c r="A185" t="s">
        <v>12073</v>
      </c>
      <c r="B185" t="e">
        <f>VLOOKUP(C185,web_archive!B:B,1,FALSE)</f>
        <v>#N/A</v>
      </c>
      <c r="C185" t="s">
        <v>12072</v>
      </c>
      <c r="D185">
        <v>51285</v>
      </c>
    </row>
    <row r="186" spans="1:4" x14ac:dyDescent="0.3">
      <c r="A186" t="s">
        <v>12075</v>
      </c>
      <c r="B186" t="e">
        <f>VLOOKUP(C186,web_archive!B:B,1,FALSE)</f>
        <v>#N/A</v>
      </c>
      <c r="C186" t="s">
        <v>12074</v>
      </c>
      <c r="D186">
        <v>51286</v>
      </c>
    </row>
    <row r="187" spans="1:4" x14ac:dyDescent="0.3">
      <c r="A187" t="s">
        <v>12077</v>
      </c>
      <c r="B187" t="e">
        <f>VLOOKUP(C187,web_archive!B:B,1,FALSE)</f>
        <v>#N/A</v>
      </c>
      <c r="C187" t="s">
        <v>12076</v>
      </c>
      <c r="D187">
        <v>51287</v>
      </c>
    </row>
    <row r="188" spans="1:4" x14ac:dyDescent="0.3">
      <c r="A188" t="s">
        <v>12077</v>
      </c>
      <c r="B188" t="e">
        <f>VLOOKUP(C188,web_archive!B:B,1,FALSE)</f>
        <v>#N/A</v>
      </c>
      <c r="C188" t="s">
        <v>12078</v>
      </c>
      <c r="D188">
        <v>51288</v>
      </c>
    </row>
    <row r="189" spans="1:4" x14ac:dyDescent="0.3">
      <c r="A189" t="s">
        <v>12077</v>
      </c>
      <c r="B189" t="e">
        <f>VLOOKUP(C189,web_archive!B:B,1,FALSE)</f>
        <v>#N/A</v>
      </c>
      <c r="C189" t="s">
        <v>12079</v>
      </c>
      <c r="D189">
        <v>51289</v>
      </c>
    </row>
    <row r="190" spans="1:4" x14ac:dyDescent="0.3">
      <c r="A190" t="s">
        <v>12077</v>
      </c>
      <c r="B190" t="e">
        <f>VLOOKUP(C190,web_archive!B:B,1,FALSE)</f>
        <v>#N/A</v>
      </c>
      <c r="C190" t="s">
        <v>12080</v>
      </c>
      <c r="D190">
        <v>51290</v>
      </c>
    </row>
    <row r="191" spans="1:4" x14ac:dyDescent="0.3">
      <c r="A191" t="s">
        <v>12077</v>
      </c>
      <c r="B191" t="e">
        <f>VLOOKUP(C191,web_archive!B:B,1,FALSE)</f>
        <v>#N/A</v>
      </c>
      <c r="C191" t="s">
        <v>12081</v>
      </c>
      <c r="D191">
        <v>51291</v>
      </c>
    </row>
    <row r="192" spans="1:4" x14ac:dyDescent="0.3">
      <c r="A192" t="s">
        <v>12083</v>
      </c>
      <c r="B192" t="e">
        <f>VLOOKUP(C192,web_archive!B:B,1,FALSE)</f>
        <v>#N/A</v>
      </c>
      <c r="C192" t="s">
        <v>12082</v>
      </c>
      <c r="D192">
        <v>51292</v>
      </c>
    </row>
    <row r="193" spans="1:4" x14ac:dyDescent="0.3">
      <c r="A193" t="s">
        <v>12085</v>
      </c>
      <c r="B193" t="e">
        <f>VLOOKUP(C193,web_archive!B:B,1,FALSE)</f>
        <v>#N/A</v>
      </c>
      <c r="C193" t="s">
        <v>12084</v>
      </c>
      <c r="D193">
        <v>51293</v>
      </c>
    </row>
    <row r="194" spans="1:4" x14ac:dyDescent="0.3">
      <c r="A194" t="s">
        <v>12087</v>
      </c>
      <c r="B194" t="e">
        <f>VLOOKUP(C194,web_archive!B:B,1,FALSE)</f>
        <v>#N/A</v>
      </c>
      <c r="C194" t="s">
        <v>12086</v>
      </c>
      <c r="D194">
        <v>51294</v>
      </c>
    </row>
    <row r="195" spans="1:4" x14ac:dyDescent="0.3">
      <c r="A195" t="s">
        <v>12089</v>
      </c>
      <c r="B195" t="e">
        <f>VLOOKUP(C195,web_archive!B:B,1,FALSE)</f>
        <v>#N/A</v>
      </c>
      <c r="C195" t="s">
        <v>12088</v>
      </c>
      <c r="D195">
        <v>51295</v>
      </c>
    </row>
    <row r="196" spans="1:4" x14ac:dyDescent="0.3">
      <c r="A196" t="s">
        <v>12091</v>
      </c>
      <c r="B196" t="e">
        <f>VLOOKUP(C196,web_archive!B:B,1,FALSE)</f>
        <v>#N/A</v>
      </c>
      <c r="C196" t="s">
        <v>12090</v>
      </c>
      <c r="D196">
        <v>51296</v>
      </c>
    </row>
    <row r="197" spans="1:4" x14ac:dyDescent="0.3">
      <c r="A197" t="s">
        <v>12093</v>
      </c>
      <c r="B197" t="e">
        <f>VLOOKUP(C197,web_archive!B:B,1,FALSE)</f>
        <v>#N/A</v>
      </c>
      <c r="C197" t="s">
        <v>12092</v>
      </c>
      <c r="D197">
        <v>51297</v>
      </c>
    </row>
    <row r="198" spans="1:4" x14ac:dyDescent="0.3">
      <c r="A198" t="s">
        <v>12095</v>
      </c>
      <c r="B198" t="e">
        <f>VLOOKUP(C198,web_archive!B:B,1,FALSE)</f>
        <v>#N/A</v>
      </c>
      <c r="C198" t="s">
        <v>12094</v>
      </c>
      <c r="D198">
        <v>51298</v>
      </c>
    </row>
    <row r="199" spans="1:4" x14ac:dyDescent="0.3">
      <c r="A199" t="s">
        <v>12097</v>
      </c>
      <c r="B199" t="e">
        <f>VLOOKUP(C199,web_archive!B:B,1,FALSE)</f>
        <v>#N/A</v>
      </c>
      <c r="C199" t="s">
        <v>12096</v>
      </c>
      <c r="D199">
        <v>51299</v>
      </c>
    </row>
    <row r="200" spans="1:4" x14ac:dyDescent="0.3">
      <c r="A200" t="s">
        <v>12099</v>
      </c>
      <c r="B200" t="e">
        <f>VLOOKUP(C200,web_archive!B:B,1,FALSE)</f>
        <v>#N/A</v>
      </c>
      <c r="C200" t="s">
        <v>12098</v>
      </c>
      <c r="D200">
        <v>51300</v>
      </c>
    </row>
    <row r="201" spans="1:4" x14ac:dyDescent="0.3">
      <c r="A201" t="s">
        <v>12101</v>
      </c>
      <c r="B201" t="e">
        <f>VLOOKUP(C201,web_archive!B:B,1,FALSE)</f>
        <v>#N/A</v>
      </c>
      <c r="C201" t="s">
        <v>12100</v>
      </c>
      <c r="D201">
        <v>51301</v>
      </c>
    </row>
    <row r="202" spans="1:4" x14ac:dyDescent="0.3">
      <c r="A202" t="s">
        <v>12103</v>
      </c>
      <c r="B202" t="e">
        <f>VLOOKUP(C202,web_archive!B:B,1,FALSE)</f>
        <v>#N/A</v>
      </c>
      <c r="C202" t="s">
        <v>12102</v>
      </c>
      <c r="D202">
        <v>51302</v>
      </c>
    </row>
    <row r="203" spans="1:4" x14ac:dyDescent="0.3">
      <c r="A203" t="s">
        <v>12105</v>
      </c>
      <c r="B203" t="e">
        <f>VLOOKUP(C203,web_archive!B:B,1,FALSE)</f>
        <v>#N/A</v>
      </c>
      <c r="C203" t="s">
        <v>12104</v>
      </c>
      <c r="D203">
        <v>51303</v>
      </c>
    </row>
    <row r="204" spans="1:4" x14ac:dyDescent="0.3">
      <c r="A204" t="s">
        <v>12107</v>
      </c>
      <c r="B204" t="e">
        <f>VLOOKUP(C204,web_archive!B:B,1,FALSE)</f>
        <v>#N/A</v>
      </c>
      <c r="C204" t="s">
        <v>12106</v>
      </c>
      <c r="D204">
        <v>51304</v>
      </c>
    </row>
    <row r="205" spans="1:4" x14ac:dyDescent="0.3">
      <c r="A205" t="s">
        <v>12109</v>
      </c>
      <c r="B205" t="e">
        <f>VLOOKUP(C205,web_archive!B:B,1,FALSE)</f>
        <v>#N/A</v>
      </c>
      <c r="C205" t="s">
        <v>12108</v>
      </c>
      <c r="D205">
        <v>51305</v>
      </c>
    </row>
    <row r="206" spans="1:4" x14ac:dyDescent="0.3">
      <c r="A206" t="s">
        <v>12111</v>
      </c>
      <c r="B206" t="e">
        <f>VLOOKUP(C206,web_archive!B:B,1,FALSE)</f>
        <v>#N/A</v>
      </c>
      <c r="C206" t="s">
        <v>12110</v>
      </c>
      <c r="D206">
        <v>51306</v>
      </c>
    </row>
    <row r="207" spans="1:4" x14ac:dyDescent="0.3">
      <c r="A207" t="s">
        <v>12113</v>
      </c>
      <c r="B207" t="e">
        <f>VLOOKUP(C207,web_archive!B:B,1,FALSE)</f>
        <v>#N/A</v>
      </c>
      <c r="C207" t="s">
        <v>12112</v>
      </c>
      <c r="D207">
        <v>51307</v>
      </c>
    </row>
    <row r="208" spans="1:4" x14ac:dyDescent="0.3">
      <c r="A208" t="s">
        <v>12115</v>
      </c>
      <c r="B208" t="e">
        <f>VLOOKUP(C208,web_archive!B:B,1,FALSE)</f>
        <v>#N/A</v>
      </c>
      <c r="C208" t="s">
        <v>12114</v>
      </c>
      <c r="D208">
        <v>51308</v>
      </c>
    </row>
    <row r="209" spans="1:4" x14ac:dyDescent="0.3">
      <c r="A209" t="s">
        <v>12117</v>
      </c>
      <c r="B209" t="e">
        <f>VLOOKUP(C209,web_archive!B:B,1,FALSE)</f>
        <v>#N/A</v>
      </c>
      <c r="C209" t="s">
        <v>12116</v>
      </c>
      <c r="D209">
        <v>51309</v>
      </c>
    </row>
    <row r="210" spans="1:4" x14ac:dyDescent="0.3">
      <c r="A210" t="s">
        <v>12119</v>
      </c>
      <c r="B210" t="e">
        <f>VLOOKUP(C210,web_archive!B:B,1,FALSE)</f>
        <v>#N/A</v>
      </c>
      <c r="C210" t="s">
        <v>12118</v>
      </c>
      <c r="D210">
        <v>51310</v>
      </c>
    </row>
    <row r="211" spans="1:4" x14ac:dyDescent="0.3">
      <c r="A211" t="s">
        <v>12121</v>
      </c>
      <c r="B211" t="e">
        <f>VLOOKUP(C211,web_archive!B:B,1,FALSE)</f>
        <v>#N/A</v>
      </c>
      <c r="C211" t="s">
        <v>12120</v>
      </c>
      <c r="D211">
        <v>51311</v>
      </c>
    </row>
    <row r="212" spans="1:4" x14ac:dyDescent="0.3">
      <c r="A212" t="s">
        <v>12123</v>
      </c>
      <c r="B212" t="e">
        <f>VLOOKUP(C212,web_archive!B:B,1,FALSE)</f>
        <v>#N/A</v>
      </c>
      <c r="C212" t="s">
        <v>12122</v>
      </c>
      <c r="D212">
        <v>51312</v>
      </c>
    </row>
    <row r="213" spans="1:4" x14ac:dyDescent="0.3">
      <c r="A213" t="s">
        <v>12125</v>
      </c>
      <c r="B213" t="e">
        <f>VLOOKUP(C213,web_archive!B:B,1,FALSE)</f>
        <v>#N/A</v>
      </c>
      <c r="C213" t="s">
        <v>12124</v>
      </c>
      <c r="D213">
        <v>51313</v>
      </c>
    </row>
    <row r="214" spans="1:4" x14ac:dyDescent="0.3">
      <c r="A214" t="s">
        <v>12127</v>
      </c>
      <c r="B214" t="e">
        <f>VLOOKUP(C214,web_archive!B:B,1,FALSE)</f>
        <v>#N/A</v>
      </c>
      <c r="C214" t="s">
        <v>12126</v>
      </c>
      <c r="D214">
        <v>51314</v>
      </c>
    </row>
    <row r="215" spans="1:4" x14ac:dyDescent="0.3">
      <c r="A215" t="s">
        <v>12129</v>
      </c>
      <c r="B215" t="e">
        <f>VLOOKUP(C215,web_archive!B:B,1,FALSE)</f>
        <v>#N/A</v>
      </c>
      <c r="C215" t="s">
        <v>12128</v>
      </c>
      <c r="D215">
        <v>51315</v>
      </c>
    </row>
    <row r="216" spans="1:4" x14ac:dyDescent="0.3">
      <c r="A216" t="s">
        <v>12131</v>
      </c>
      <c r="B216" t="e">
        <f>VLOOKUP(C216,web_archive!B:B,1,FALSE)</f>
        <v>#N/A</v>
      </c>
      <c r="C216" t="s">
        <v>12130</v>
      </c>
      <c r="D216">
        <v>51316</v>
      </c>
    </row>
    <row r="217" spans="1:4" x14ac:dyDescent="0.3">
      <c r="A217" t="s">
        <v>12133</v>
      </c>
      <c r="B217" t="e">
        <f>VLOOKUP(C217,web_archive!B:B,1,FALSE)</f>
        <v>#N/A</v>
      </c>
      <c r="C217" t="s">
        <v>12132</v>
      </c>
      <c r="D217">
        <v>51317</v>
      </c>
    </row>
    <row r="218" spans="1:4" x14ac:dyDescent="0.3">
      <c r="A218" t="s">
        <v>12135</v>
      </c>
      <c r="B218" t="e">
        <f>VLOOKUP(C218,web_archive!B:B,1,FALSE)</f>
        <v>#N/A</v>
      </c>
      <c r="C218" t="s">
        <v>12134</v>
      </c>
      <c r="D218">
        <v>51318</v>
      </c>
    </row>
    <row r="219" spans="1:4" x14ac:dyDescent="0.3">
      <c r="A219" t="s">
        <v>12137</v>
      </c>
      <c r="B219" t="e">
        <f>VLOOKUP(C219,web_archive!B:B,1,FALSE)</f>
        <v>#N/A</v>
      </c>
      <c r="C219" t="s">
        <v>12136</v>
      </c>
      <c r="D219">
        <v>51319</v>
      </c>
    </row>
    <row r="220" spans="1:4" x14ac:dyDescent="0.3">
      <c r="A220" t="s">
        <v>12139</v>
      </c>
      <c r="B220" t="e">
        <f>VLOOKUP(C220,web_archive!B:B,1,FALSE)</f>
        <v>#N/A</v>
      </c>
      <c r="C220" t="s">
        <v>12138</v>
      </c>
      <c r="D220">
        <v>51320</v>
      </c>
    </row>
    <row r="221" spans="1:4" x14ac:dyDescent="0.3">
      <c r="A221" t="s">
        <v>12141</v>
      </c>
      <c r="B221" t="e">
        <f>VLOOKUP(C221,web_archive!B:B,1,FALSE)</f>
        <v>#N/A</v>
      </c>
      <c r="C221" t="s">
        <v>12140</v>
      </c>
      <c r="D221">
        <v>51321</v>
      </c>
    </row>
    <row r="222" spans="1:4" x14ac:dyDescent="0.3">
      <c r="A222" t="s">
        <v>12143</v>
      </c>
      <c r="B222" t="e">
        <f>VLOOKUP(C222,web_archive!B:B,1,FALSE)</f>
        <v>#N/A</v>
      </c>
      <c r="C222" t="s">
        <v>12142</v>
      </c>
      <c r="D222">
        <v>51322</v>
      </c>
    </row>
    <row r="223" spans="1:4" x14ac:dyDescent="0.3">
      <c r="A223" t="s">
        <v>12145</v>
      </c>
      <c r="B223" t="e">
        <f>VLOOKUP(C223,web_archive!B:B,1,FALSE)</f>
        <v>#N/A</v>
      </c>
      <c r="C223" t="s">
        <v>12144</v>
      </c>
      <c r="D223">
        <v>51323</v>
      </c>
    </row>
    <row r="224" spans="1:4" x14ac:dyDescent="0.3">
      <c r="A224" t="s">
        <v>12147</v>
      </c>
      <c r="B224" t="e">
        <f>VLOOKUP(C224,web_archive!B:B,1,FALSE)</f>
        <v>#N/A</v>
      </c>
      <c r="C224" t="s">
        <v>12146</v>
      </c>
      <c r="D224">
        <v>51324</v>
      </c>
    </row>
    <row r="225" spans="1:4" x14ac:dyDescent="0.3">
      <c r="A225" t="s">
        <v>12149</v>
      </c>
      <c r="B225" t="e">
        <f>VLOOKUP(C225,web_archive!B:B,1,FALSE)</f>
        <v>#N/A</v>
      </c>
      <c r="C225" t="s">
        <v>12148</v>
      </c>
      <c r="D225">
        <v>51325</v>
      </c>
    </row>
    <row r="226" spans="1:4" x14ac:dyDescent="0.3">
      <c r="A226" t="s">
        <v>12151</v>
      </c>
      <c r="B226" t="e">
        <f>VLOOKUP(C226,web_archive!B:B,1,FALSE)</f>
        <v>#N/A</v>
      </c>
      <c r="C226" t="s">
        <v>12150</v>
      </c>
      <c r="D226">
        <v>51326</v>
      </c>
    </row>
    <row r="227" spans="1:4" x14ac:dyDescent="0.3">
      <c r="A227" t="s">
        <v>12153</v>
      </c>
      <c r="B227" t="e">
        <f>VLOOKUP(C227,web_archive!B:B,1,FALSE)</f>
        <v>#N/A</v>
      </c>
      <c r="C227" t="s">
        <v>12152</v>
      </c>
      <c r="D227">
        <v>51327</v>
      </c>
    </row>
    <row r="228" spans="1:4" x14ac:dyDescent="0.3">
      <c r="A228" t="s">
        <v>12155</v>
      </c>
      <c r="B228" t="e">
        <f>VLOOKUP(C228,web_archive!B:B,1,FALSE)</f>
        <v>#N/A</v>
      </c>
      <c r="C228" t="s">
        <v>12154</v>
      </c>
      <c r="D228">
        <v>51328</v>
      </c>
    </row>
    <row r="229" spans="1:4" x14ac:dyDescent="0.3">
      <c r="A229" t="s">
        <v>12157</v>
      </c>
      <c r="B229" t="e">
        <f>VLOOKUP(C229,web_archive!B:B,1,FALSE)</f>
        <v>#N/A</v>
      </c>
      <c r="C229" t="s">
        <v>12156</v>
      </c>
      <c r="D229">
        <v>51329</v>
      </c>
    </row>
    <row r="230" spans="1:4" x14ac:dyDescent="0.3">
      <c r="A230" t="s">
        <v>12159</v>
      </c>
      <c r="B230" t="e">
        <f>VLOOKUP(C230,web_archive!B:B,1,FALSE)</f>
        <v>#N/A</v>
      </c>
      <c r="C230" t="s">
        <v>12158</v>
      </c>
      <c r="D230">
        <v>51330</v>
      </c>
    </row>
    <row r="231" spans="1:4" x14ac:dyDescent="0.3">
      <c r="A231" t="s">
        <v>12161</v>
      </c>
      <c r="B231" t="e">
        <f>VLOOKUP(C231,web_archive!B:B,1,FALSE)</f>
        <v>#N/A</v>
      </c>
      <c r="C231" t="s">
        <v>12160</v>
      </c>
      <c r="D231">
        <v>51331</v>
      </c>
    </row>
    <row r="232" spans="1:4" x14ac:dyDescent="0.3">
      <c r="A232" t="s">
        <v>12163</v>
      </c>
      <c r="B232" t="e">
        <f>VLOOKUP(C232,web_archive!B:B,1,FALSE)</f>
        <v>#N/A</v>
      </c>
      <c r="C232" t="s">
        <v>12162</v>
      </c>
      <c r="D232">
        <v>51332</v>
      </c>
    </row>
    <row r="233" spans="1:4" x14ac:dyDescent="0.3">
      <c r="A233" t="s">
        <v>12165</v>
      </c>
      <c r="B233" t="e">
        <f>VLOOKUP(C233,web_archive!B:B,1,FALSE)</f>
        <v>#N/A</v>
      </c>
      <c r="C233" t="s">
        <v>12164</v>
      </c>
      <c r="D233">
        <v>51333</v>
      </c>
    </row>
    <row r="234" spans="1:4" x14ac:dyDescent="0.3">
      <c r="A234" t="s">
        <v>12167</v>
      </c>
      <c r="B234" t="e">
        <f>VLOOKUP(C234,web_archive!B:B,1,FALSE)</f>
        <v>#N/A</v>
      </c>
      <c r="C234" t="s">
        <v>12166</v>
      </c>
      <c r="D234">
        <v>51334</v>
      </c>
    </row>
    <row r="235" spans="1:4" x14ac:dyDescent="0.3">
      <c r="A235" t="s">
        <v>12169</v>
      </c>
      <c r="B235" t="e">
        <f>VLOOKUP(C235,web_archive!B:B,1,FALSE)</f>
        <v>#N/A</v>
      </c>
      <c r="C235" t="s">
        <v>12168</v>
      </c>
      <c r="D235">
        <v>51335</v>
      </c>
    </row>
    <row r="236" spans="1:4" x14ac:dyDescent="0.3">
      <c r="A236" t="s">
        <v>12171</v>
      </c>
      <c r="B236" t="e">
        <f>VLOOKUP(C236,web_archive!B:B,1,FALSE)</f>
        <v>#N/A</v>
      </c>
      <c r="C236" t="s">
        <v>12170</v>
      </c>
      <c r="D236">
        <v>51336</v>
      </c>
    </row>
    <row r="237" spans="1:4" x14ac:dyDescent="0.3">
      <c r="A237" t="s">
        <v>12173</v>
      </c>
      <c r="B237" t="e">
        <f>VLOOKUP(C237,web_archive!B:B,1,FALSE)</f>
        <v>#N/A</v>
      </c>
      <c r="C237" t="s">
        <v>12172</v>
      </c>
      <c r="D237">
        <v>51337</v>
      </c>
    </row>
    <row r="238" spans="1:4" x14ac:dyDescent="0.3">
      <c r="A238" t="s">
        <v>12175</v>
      </c>
      <c r="B238" t="e">
        <f>VLOOKUP(C238,web_archive!B:B,1,FALSE)</f>
        <v>#N/A</v>
      </c>
      <c r="C238" t="s">
        <v>12174</v>
      </c>
      <c r="D238">
        <v>51338</v>
      </c>
    </row>
    <row r="239" spans="1:4" x14ac:dyDescent="0.3">
      <c r="A239" t="s">
        <v>12177</v>
      </c>
      <c r="B239" t="e">
        <f>VLOOKUP(C239,web_archive!B:B,1,FALSE)</f>
        <v>#N/A</v>
      </c>
      <c r="C239" t="s">
        <v>12176</v>
      </c>
      <c r="D239">
        <v>51339</v>
      </c>
    </row>
    <row r="240" spans="1:4" x14ac:dyDescent="0.3">
      <c r="A240" t="s">
        <v>12179</v>
      </c>
      <c r="B240" t="e">
        <f>VLOOKUP(C240,web_archive!B:B,1,FALSE)</f>
        <v>#N/A</v>
      </c>
      <c r="C240" t="s">
        <v>12178</v>
      </c>
      <c r="D240">
        <v>51340</v>
      </c>
    </row>
    <row r="241" spans="1:4" x14ac:dyDescent="0.3">
      <c r="A241" t="s">
        <v>12181</v>
      </c>
      <c r="B241" t="e">
        <f>VLOOKUP(C241,web_archive!B:B,1,FALSE)</f>
        <v>#N/A</v>
      </c>
      <c r="C241" t="s">
        <v>12180</v>
      </c>
      <c r="D241">
        <v>51341</v>
      </c>
    </row>
    <row r="242" spans="1:4" x14ac:dyDescent="0.3">
      <c r="A242" t="s">
        <v>12183</v>
      </c>
      <c r="B242" t="e">
        <f>VLOOKUP(C242,web_archive!B:B,1,FALSE)</f>
        <v>#N/A</v>
      </c>
      <c r="C242" t="s">
        <v>12182</v>
      </c>
      <c r="D242">
        <v>51342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7"/>
  <sheetViews>
    <sheetView topLeftCell="A144" workbookViewId="0">
      <selection activeCell="A168" sqref="A168"/>
    </sheetView>
  </sheetViews>
  <sheetFormatPr defaultRowHeight="14.4" x14ac:dyDescent="0.3"/>
  <cols>
    <col min="2" max="2" width="8.88671875" customWidth="1"/>
    <col min="6" max="6" width="13.44140625" customWidth="1"/>
  </cols>
  <sheetData>
    <row r="1" spans="1:28" x14ac:dyDescent="0.3">
      <c r="A1" s="6" t="s">
        <v>37901</v>
      </c>
      <c r="B1" s="6" t="s">
        <v>12184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37899</v>
      </c>
      <c r="T1" s="6" t="s">
        <v>17</v>
      </c>
      <c r="U1" s="6" t="s">
        <v>18</v>
      </c>
      <c r="V1" s="6" t="s">
        <v>37900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37903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37904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37905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37906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37907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37902</v>
      </c>
      <c r="B7" s="6" t="s">
        <v>37908</v>
      </c>
      <c r="C7" s="6">
        <v>12149</v>
      </c>
      <c r="D7" s="6" t="s">
        <v>24</v>
      </c>
      <c r="E7" s="6" t="s">
        <v>1709</v>
      </c>
      <c r="F7" s="6" t="s">
        <v>26</v>
      </c>
      <c r="G7" s="6" t="s">
        <v>1710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1711</v>
      </c>
      <c r="Y7" s="6"/>
      <c r="Z7" s="6"/>
      <c r="AA7" s="6" t="s">
        <v>1712</v>
      </c>
      <c r="AB7" s="6" t="s">
        <v>1713</v>
      </c>
    </row>
    <row r="8" spans="1:28" x14ac:dyDescent="0.3">
      <c r="A8" s="6" t="s">
        <v>37902</v>
      </c>
      <c r="B8" s="6" t="s">
        <v>37909</v>
      </c>
      <c r="C8" s="6">
        <v>12150</v>
      </c>
      <c r="D8" s="6" t="s">
        <v>24</v>
      </c>
      <c r="E8" s="6" t="s">
        <v>1714</v>
      </c>
      <c r="F8" s="6" t="s">
        <v>26</v>
      </c>
      <c r="G8" s="6" t="s">
        <v>1715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1716</v>
      </c>
      <c r="Y8" s="6"/>
      <c r="Z8" s="6"/>
      <c r="AA8" s="6" t="s">
        <v>1717</v>
      </c>
      <c r="AB8" s="6" t="s">
        <v>1718</v>
      </c>
    </row>
    <row r="9" spans="1:28" x14ac:dyDescent="0.3">
      <c r="A9" s="6" t="s">
        <v>37902</v>
      </c>
      <c r="B9" s="6" t="s">
        <v>37910</v>
      </c>
      <c r="C9" s="6">
        <v>12151</v>
      </c>
      <c r="D9" s="6" t="s">
        <v>24</v>
      </c>
      <c r="E9" s="6" t="s">
        <v>1719</v>
      </c>
      <c r="F9" s="6" t="s">
        <v>26</v>
      </c>
      <c r="G9" s="6" t="s">
        <v>1720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1721</v>
      </c>
      <c r="Y9" s="6"/>
      <c r="Z9" s="6"/>
      <c r="AA9" s="6" t="s">
        <v>1722</v>
      </c>
      <c r="AB9" s="6" t="s">
        <v>1723</v>
      </c>
    </row>
    <row r="10" spans="1:28" x14ac:dyDescent="0.3">
      <c r="A10" s="6" t="s">
        <v>37902</v>
      </c>
      <c r="B10" s="6" t="s">
        <v>37911</v>
      </c>
      <c r="C10" s="6">
        <v>31067</v>
      </c>
      <c r="D10" s="6" t="s">
        <v>24</v>
      </c>
      <c r="E10" s="6" t="s">
        <v>1904</v>
      </c>
      <c r="F10" s="6" t="s">
        <v>26</v>
      </c>
      <c r="G10" s="6" t="s">
        <v>1905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1906</v>
      </c>
      <c r="Y10" s="6"/>
      <c r="Z10" s="6"/>
      <c r="AA10" s="6" t="s">
        <v>1907</v>
      </c>
      <c r="AB10" s="6" t="s">
        <v>1908</v>
      </c>
    </row>
    <row r="11" spans="1:28" x14ac:dyDescent="0.3">
      <c r="A11" s="6" t="s">
        <v>37902</v>
      </c>
      <c r="B11" s="6" t="s">
        <v>37912</v>
      </c>
      <c r="C11" s="6">
        <v>31050</v>
      </c>
      <c r="D11" s="6" t="s">
        <v>24</v>
      </c>
      <c r="E11" s="6" t="s">
        <v>1909</v>
      </c>
      <c r="F11" s="6" t="s">
        <v>26</v>
      </c>
      <c r="G11" s="6" t="s">
        <v>1910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1911</v>
      </c>
      <c r="Y11" s="6"/>
      <c r="Z11" s="6"/>
      <c r="AA11" s="6" t="s">
        <v>1912</v>
      </c>
      <c r="AB11" s="6" t="s">
        <v>1913</v>
      </c>
    </row>
    <row r="12" spans="1:28" x14ac:dyDescent="0.3">
      <c r="A12" s="6" t="s">
        <v>37902</v>
      </c>
      <c r="B12" s="6" t="s">
        <v>37913</v>
      </c>
      <c r="C12" s="6">
        <v>31058</v>
      </c>
      <c r="D12" s="6" t="s">
        <v>24</v>
      </c>
      <c r="E12" s="6" t="s">
        <v>1914</v>
      </c>
      <c r="F12" s="6" t="s">
        <v>26</v>
      </c>
      <c r="G12" s="6" t="s">
        <v>1915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1916</v>
      </c>
      <c r="Y12" s="6"/>
      <c r="Z12" s="6"/>
      <c r="AA12" s="6" t="s">
        <v>1917</v>
      </c>
      <c r="AB12" s="6" t="s">
        <v>1918</v>
      </c>
    </row>
    <row r="13" spans="1:28" x14ac:dyDescent="0.3">
      <c r="A13" s="6" t="s">
        <v>37902</v>
      </c>
      <c r="B13" s="6" t="s">
        <v>37914</v>
      </c>
      <c r="C13" s="6">
        <v>31052</v>
      </c>
      <c r="D13" s="6" t="s">
        <v>24</v>
      </c>
      <c r="E13" s="6" t="s">
        <v>1919</v>
      </c>
      <c r="F13" s="6" t="s">
        <v>26</v>
      </c>
      <c r="G13" s="6" t="s">
        <v>1920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1921</v>
      </c>
      <c r="Y13" s="6"/>
      <c r="Z13" s="6"/>
      <c r="AA13" s="6" t="s">
        <v>1922</v>
      </c>
      <c r="AB13" s="6" t="s">
        <v>1923</v>
      </c>
    </row>
    <row r="14" spans="1:28" x14ac:dyDescent="0.3">
      <c r="A14" s="6" t="s">
        <v>37902</v>
      </c>
      <c r="B14" s="6" t="s">
        <v>37915</v>
      </c>
      <c r="C14" s="6">
        <v>31059</v>
      </c>
      <c r="D14" s="6" t="s">
        <v>24</v>
      </c>
      <c r="E14" s="6" t="s">
        <v>1924</v>
      </c>
      <c r="F14" s="6" t="s">
        <v>26</v>
      </c>
      <c r="G14" s="6" t="s">
        <v>1925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1926</v>
      </c>
      <c r="Y14" s="6"/>
      <c r="Z14" s="6"/>
      <c r="AA14" s="6" t="s">
        <v>1927</v>
      </c>
      <c r="AB14" s="6" t="s">
        <v>1928</v>
      </c>
    </row>
    <row r="15" spans="1:28" x14ac:dyDescent="0.3">
      <c r="A15" s="6" t="s">
        <v>37902</v>
      </c>
      <c r="B15" s="6" t="s">
        <v>37916</v>
      </c>
      <c r="C15" s="6">
        <v>31064</v>
      </c>
      <c r="D15" s="6" t="s">
        <v>24</v>
      </c>
      <c r="E15" s="6" t="s">
        <v>1929</v>
      </c>
      <c r="F15" s="6" t="s">
        <v>26</v>
      </c>
      <c r="G15" s="6" t="s">
        <v>1930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1931</v>
      </c>
      <c r="Y15" s="6"/>
      <c r="Z15" s="6"/>
      <c r="AA15" s="6" t="s">
        <v>1932</v>
      </c>
      <c r="AB15" s="6" t="s">
        <v>1933</v>
      </c>
    </row>
    <row r="16" spans="1:28" x14ac:dyDescent="0.3">
      <c r="A16" s="6" t="s">
        <v>37902</v>
      </c>
      <c r="B16" s="6" t="s">
        <v>37917</v>
      </c>
      <c r="C16" s="6">
        <v>31057</v>
      </c>
      <c r="D16" s="6" t="s">
        <v>24</v>
      </c>
      <c r="E16" s="6" t="s">
        <v>1934</v>
      </c>
      <c r="F16" s="6" t="s">
        <v>26</v>
      </c>
      <c r="G16" s="6" t="s">
        <v>1935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1936</v>
      </c>
      <c r="Y16" s="6"/>
      <c r="Z16" s="6"/>
      <c r="AA16" s="6" t="s">
        <v>1937</v>
      </c>
      <c r="AB16" s="6" t="s">
        <v>1938</v>
      </c>
    </row>
    <row r="17" spans="1:28" x14ac:dyDescent="0.3">
      <c r="A17" s="6" t="s">
        <v>37902</v>
      </c>
      <c r="B17" s="6" t="s">
        <v>37918</v>
      </c>
      <c r="C17" s="6">
        <v>31054</v>
      </c>
      <c r="D17" s="6" t="s">
        <v>24</v>
      </c>
      <c r="E17" s="6" t="s">
        <v>1939</v>
      </c>
      <c r="F17" s="6" t="s">
        <v>26</v>
      </c>
      <c r="G17" s="6" t="s">
        <v>1940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1941</v>
      </c>
      <c r="Y17" s="6"/>
      <c r="Z17" s="6"/>
      <c r="AA17" s="6" t="s">
        <v>1942</v>
      </c>
      <c r="AB17" s="6" t="s">
        <v>1943</v>
      </c>
    </row>
    <row r="18" spans="1:28" x14ac:dyDescent="0.3">
      <c r="A18" s="6" t="s">
        <v>37902</v>
      </c>
      <c r="B18" s="6" t="s">
        <v>37919</v>
      </c>
      <c r="C18" s="6">
        <v>31060</v>
      </c>
      <c r="D18" s="6" t="s">
        <v>24</v>
      </c>
      <c r="E18" s="6" t="s">
        <v>1944</v>
      </c>
      <c r="F18" s="6" t="s">
        <v>26</v>
      </c>
      <c r="G18" s="6" t="s">
        <v>1945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1946</v>
      </c>
      <c r="Y18" s="6"/>
      <c r="Z18" s="6"/>
      <c r="AA18" s="6" t="s">
        <v>1947</v>
      </c>
      <c r="AB18" s="6" t="s">
        <v>1948</v>
      </c>
    </row>
    <row r="19" spans="1:28" x14ac:dyDescent="0.3">
      <c r="A19" s="6" t="s">
        <v>37902</v>
      </c>
      <c r="B19" s="6" t="s">
        <v>37920</v>
      </c>
      <c r="C19" s="6">
        <v>31066</v>
      </c>
      <c r="D19" s="6" t="s">
        <v>24</v>
      </c>
      <c r="E19" s="6" t="s">
        <v>1949</v>
      </c>
      <c r="F19" s="6" t="s">
        <v>26</v>
      </c>
      <c r="G19" s="6" t="s">
        <v>1950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1951</v>
      </c>
      <c r="Y19" s="6"/>
      <c r="Z19" s="6"/>
      <c r="AA19" s="6" t="s">
        <v>1952</v>
      </c>
      <c r="AB19" s="6" t="s">
        <v>1953</v>
      </c>
    </row>
    <row r="20" spans="1:28" x14ac:dyDescent="0.3">
      <c r="A20" s="6" t="s">
        <v>37902</v>
      </c>
      <c r="B20" s="6" t="s">
        <v>37921</v>
      </c>
      <c r="C20" s="6">
        <v>31063</v>
      </c>
      <c r="D20" s="6" t="s">
        <v>24</v>
      </c>
      <c r="E20" s="6" t="s">
        <v>1954</v>
      </c>
      <c r="F20" s="6" t="s">
        <v>26</v>
      </c>
      <c r="G20" s="6" t="s">
        <v>1955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1956</v>
      </c>
      <c r="Y20" s="6"/>
      <c r="Z20" s="6"/>
      <c r="AA20" s="6" t="s">
        <v>1957</v>
      </c>
      <c r="AB20" s="6" t="s">
        <v>1958</v>
      </c>
    </row>
    <row r="21" spans="1:28" x14ac:dyDescent="0.3">
      <c r="A21" s="6" t="s">
        <v>37902</v>
      </c>
      <c r="B21" s="6" t="s">
        <v>37922</v>
      </c>
      <c r="C21" s="6">
        <v>31055</v>
      </c>
      <c r="D21" s="6" t="s">
        <v>24</v>
      </c>
      <c r="E21" s="6" t="s">
        <v>1959</v>
      </c>
      <c r="F21" s="6" t="s">
        <v>26</v>
      </c>
      <c r="G21" s="6" t="s">
        <v>1960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1961</v>
      </c>
      <c r="Y21" s="6"/>
      <c r="Z21" s="6"/>
      <c r="AA21" s="6" t="s">
        <v>1962</v>
      </c>
      <c r="AB21" s="6" t="s">
        <v>1963</v>
      </c>
    </row>
    <row r="22" spans="1:28" x14ac:dyDescent="0.3">
      <c r="A22" s="6" t="s">
        <v>37902</v>
      </c>
      <c r="B22" s="6" t="s">
        <v>37923</v>
      </c>
      <c r="C22" s="6">
        <v>31056</v>
      </c>
      <c r="D22" s="6" t="s">
        <v>24</v>
      </c>
      <c r="E22" s="6" t="s">
        <v>1964</v>
      </c>
      <c r="F22" s="6" t="s">
        <v>26</v>
      </c>
      <c r="G22" s="6" t="s">
        <v>1965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1966</v>
      </c>
      <c r="Y22" s="6"/>
      <c r="Z22" s="6"/>
      <c r="AA22" s="6" t="s">
        <v>1967</v>
      </c>
      <c r="AB22" s="6" t="s">
        <v>1968</v>
      </c>
    </row>
    <row r="23" spans="1:28" x14ac:dyDescent="0.3">
      <c r="A23" s="6" t="s">
        <v>37902</v>
      </c>
      <c r="B23" s="6" t="s">
        <v>37924</v>
      </c>
      <c r="C23" s="6">
        <v>31061</v>
      </c>
      <c r="D23" s="6" t="s">
        <v>24</v>
      </c>
      <c r="E23" s="6" t="s">
        <v>1969</v>
      </c>
      <c r="F23" s="6" t="s">
        <v>26</v>
      </c>
      <c r="G23" s="6" t="s">
        <v>1970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1971</v>
      </c>
      <c r="Y23" s="6"/>
      <c r="Z23" s="6"/>
      <c r="AA23" s="6" t="s">
        <v>1972</v>
      </c>
      <c r="AB23" s="6" t="s">
        <v>1973</v>
      </c>
    </row>
    <row r="24" spans="1:28" x14ac:dyDescent="0.3">
      <c r="A24" s="6" t="s">
        <v>37902</v>
      </c>
      <c r="B24" s="6" t="s">
        <v>37925</v>
      </c>
      <c r="C24" s="6">
        <v>31065</v>
      </c>
      <c r="D24" s="6" t="s">
        <v>24</v>
      </c>
      <c r="E24" s="6" t="s">
        <v>1974</v>
      </c>
      <c r="F24" s="6" t="s">
        <v>26</v>
      </c>
      <c r="G24" s="6" t="s">
        <v>1975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1976</v>
      </c>
      <c r="Y24" s="6"/>
      <c r="Z24" s="6"/>
      <c r="AA24" s="6" t="s">
        <v>1977</v>
      </c>
      <c r="AB24" s="6" t="s">
        <v>1978</v>
      </c>
    </row>
    <row r="25" spans="1:28" x14ac:dyDescent="0.3">
      <c r="A25" s="6" t="s">
        <v>37902</v>
      </c>
      <c r="B25" s="6" t="s">
        <v>37926</v>
      </c>
      <c r="C25" s="6">
        <v>31051</v>
      </c>
      <c r="D25" s="6" t="s">
        <v>24</v>
      </c>
      <c r="E25" s="6" t="s">
        <v>1979</v>
      </c>
      <c r="F25" s="6" t="s">
        <v>26</v>
      </c>
      <c r="G25" s="6" t="s">
        <v>1980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1981</v>
      </c>
      <c r="Y25" s="6"/>
      <c r="Z25" s="6"/>
      <c r="AA25" s="6" t="s">
        <v>1982</v>
      </c>
      <c r="AB25" s="6" t="s">
        <v>1983</v>
      </c>
    </row>
    <row r="26" spans="1:28" x14ac:dyDescent="0.3">
      <c r="A26" s="6" t="s">
        <v>37902</v>
      </c>
      <c r="B26" s="6" t="s">
        <v>37927</v>
      </c>
      <c r="C26" s="6">
        <v>31062</v>
      </c>
      <c r="D26" s="6" t="s">
        <v>24</v>
      </c>
      <c r="E26" s="6" t="s">
        <v>1984</v>
      </c>
      <c r="F26" s="6" t="s">
        <v>26</v>
      </c>
      <c r="G26" s="6" t="s">
        <v>1985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1986</v>
      </c>
      <c r="Y26" s="6"/>
      <c r="Z26" s="6"/>
      <c r="AA26" s="6" t="s">
        <v>1987</v>
      </c>
      <c r="AB26" s="6" t="s">
        <v>1988</v>
      </c>
    </row>
    <row r="27" spans="1:28" x14ac:dyDescent="0.3">
      <c r="A27" s="6" t="s">
        <v>37902</v>
      </c>
      <c r="B27" s="6" t="s">
        <v>37928</v>
      </c>
      <c r="C27" s="6">
        <v>31053</v>
      </c>
      <c r="D27" s="6" t="s">
        <v>24</v>
      </c>
      <c r="E27" s="6" t="s">
        <v>1989</v>
      </c>
      <c r="F27" s="6" t="s">
        <v>26</v>
      </c>
      <c r="G27" s="6" t="s">
        <v>1990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1991</v>
      </c>
      <c r="Y27" s="6"/>
      <c r="Z27" s="6"/>
      <c r="AA27" s="6" t="s">
        <v>1992</v>
      </c>
      <c r="AB27" s="6" t="s">
        <v>1993</v>
      </c>
    </row>
    <row r="28" spans="1:28" x14ac:dyDescent="0.3">
      <c r="A28" s="6" t="s">
        <v>37902</v>
      </c>
      <c r="B28" s="6" t="s">
        <v>37929</v>
      </c>
      <c r="C28" s="6">
        <v>32021</v>
      </c>
      <c r="D28" s="6" t="s">
        <v>60</v>
      </c>
      <c r="E28" s="6" t="s">
        <v>3032</v>
      </c>
      <c r="F28" s="6">
        <v>4</v>
      </c>
      <c r="G28" s="6" t="s">
        <v>3033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3034</v>
      </c>
      <c r="Y28" s="6"/>
      <c r="Z28" s="6"/>
      <c r="AA28" s="6" t="s">
        <v>3035</v>
      </c>
      <c r="AB28" s="6" t="s">
        <v>3036</v>
      </c>
    </row>
    <row r="29" spans="1:28" x14ac:dyDescent="0.3">
      <c r="A29" s="6" t="s">
        <v>37902</v>
      </c>
      <c r="B29" s="6" t="s">
        <v>37930</v>
      </c>
      <c r="C29" s="6">
        <v>32016</v>
      </c>
      <c r="D29" s="6" t="s">
        <v>24</v>
      </c>
      <c r="E29" s="6" t="s">
        <v>4693</v>
      </c>
      <c r="F29" s="6" t="s">
        <v>26</v>
      </c>
      <c r="G29" s="6" t="s">
        <v>4694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4695</v>
      </c>
      <c r="Y29" s="6"/>
      <c r="Z29" s="6"/>
      <c r="AA29" s="6" t="s">
        <v>4696</v>
      </c>
      <c r="AB29" s="6" t="s">
        <v>4697</v>
      </c>
    </row>
    <row r="30" spans="1:28" x14ac:dyDescent="0.3">
      <c r="A30" s="6" t="s">
        <v>37902</v>
      </c>
      <c r="B30" s="6" t="s">
        <v>37895</v>
      </c>
      <c r="C30" s="6">
        <v>536</v>
      </c>
      <c r="D30" s="6" t="s">
        <v>24</v>
      </c>
      <c r="E30" s="6" t="s">
        <v>5375</v>
      </c>
      <c r="F30" s="6" t="s">
        <v>26</v>
      </c>
      <c r="G30" s="6" t="s">
        <v>5376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5377</v>
      </c>
      <c r="Y30" s="6"/>
      <c r="Z30" s="6"/>
      <c r="AA30" s="6" t="s">
        <v>5378</v>
      </c>
      <c r="AB30" s="6" t="s">
        <v>5379</v>
      </c>
    </row>
    <row r="31" spans="1:28" x14ac:dyDescent="0.3">
      <c r="A31" s="6" t="s">
        <v>37902</v>
      </c>
      <c r="B31" s="6" t="s">
        <v>37931</v>
      </c>
      <c r="C31" s="6">
        <v>22001</v>
      </c>
      <c r="D31" s="6" t="s">
        <v>24</v>
      </c>
      <c r="E31" s="6" t="s">
        <v>7226</v>
      </c>
      <c r="F31" s="6" t="s">
        <v>26</v>
      </c>
      <c r="G31" s="6" t="s">
        <v>7227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7228</v>
      </c>
      <c r="Y31" s="6"/>
      <c r="Z31" s="6"/>
      <c r="AA31" s="6" t="s">
        <v>7229</v>
      </c>
      <c r="AB31" s="6" t="s">
        <v>7230</v>
      </c>
    </row>
    <row r="32" spans="1:28" x14ac:dyDescent="0.3">
      <c r="A32" s="6" t="s">
        <v>37902</v>
      </c>
      <c r="B32" s="6" t="s">
        <v>37932</v>
      </c>
      <c r="C32" s="6">
        <v>32012</v>
      </c>
      <c r="D32" s="6" t="s">
        <v>60</v>
      </c>
      <c r="E32" s="6" t="s">
        <v>7502</v>
      </c>
      <c r="F32" s="6">
        <v>3</v>
      </c>
      <c r="G32" s="6" t="s">
        <v>7503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7504</v>
      </c>
      <c r="Y32" s="6"/>
      <c r="Z32" s="6"/>
      <c r="AA32" s="6" t="s">
        <v>7505</v>
      </c>
      <c r="AB32" s="6" t="s">
        <v>7506</v>
      </c>
    </row>
    <row r="33" spans="1:28" x14ac:dyDescent="0.3">
      <c r="A33" s="6" t="s">
        <v>39167</v>
      </c>
      <c r="B33" t="str">
        <f>LOWER(SUBSTITUTE(E33,"_",""))</f>
        <v>poringdisguisebox</v>
      </c>
      <c r="C33">
        <v>32017</v>
      </c>
      <c r="D33" t="s">
        <v>24</v>
      </c>
      <c r="E33" t="s">
        <v>7851</v>
      </c>
      <c r="F33" t="s">
        <v>26</v>
      </c>
      <c r="G33" t="s">
        <v>7852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7853</v>
      </c>
      <c r="AA33" t="s">
        <v>7854</v>
      </c>
      <c r="AB33" t="s">
        <v>7855</v>
      </c>
    </row>
    <row r="34" spans="1:28" x14ac:dyDescent="0.3">
      <c r="A34" s="6" t="s">
        <v>39167</v>
      </c>
      <c r="B34" t="str">
        <f>LOWER(SUBSTITUTE(E34,"_",""))</f>
        <v>cutedisguisebox</v>
      </c>
      <c r="C34">
        <v>32018</v>
      </c>
      <c r="D34" t="s">
        <v>24</v>
      </c>
      <c r="E34" t="s">
        <v>2711</v>
      </c>
      <c r="F34" t="s">
        <v>26</v>
      </c>
      <c r="G34" t="s">
        <v>2712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2713</v>
      </c>
      <c r="AA34" t="s">
        <v>2714</v>
      </c>
      <c r="AB34" t="s">
        <v>2715</v>
      </c>
    </row>
    <row r="35" spans="1:28" x14ac:dyDescent="0.3">
      <c r="A35" s="6" t="s">
        <v>39167</v>
      </c>
      <c r="B35" t="str">
        <f>LOWER(SUBSTITUTE(E35,"_",""))</f>
        <v>spookydisguisebox</v>
      </c>
      <c r="C35">
        <v>32019</v>
      </c>
      <c r="D35" t="s">
        <v>24</v>
      </c>
      <c r="E35" t="s">
        <v>9477</v>
      </c>
      <c r="F35" t="s">
        <v>26</v>
      </c>
      <c r="G35" t="s">
        <v>9478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9479</v>
      </c>
      <c r="AA35" t="s">
        <v>9480</v>
      </c>
      <c r="AB35" t="s">
        <v>9481</v>
      </c>
    </row>
    <row r="36" spans="1:28" x14ac:dyDescent="0.3">
      <c r="A36" s="6" t="s">
        <v>39167</v>
      </c>
      <c r="B36" t="str">
        <f>LOWER(SUBSTITUTE(E36,"_",""))</f>
        <v>mvpdisguisebox</v>
      </c>
      <c r="C36">
        <v>32020</v>
      </c>
      <c r="D36" t="s">
        <v>24</v>
      </c>
      <c r="E36" t="s">
        <v>6956</v>
      </c>
      <c r="F36" t="s">
        <v>26</v>
      </c>
      <c r="G36" t="s">
        <v>6957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6958</v>
      </c>
      <c r="AA36" t="s">
        <v>6959</v>
      </c>
      <c r="AB36" t="s">
        <v>6960</v>
      </c>
    </row>
    <row r="37" spans="1:28" x14ac:dyDescent="0.3">
      <c r="A37" s="8" t="b">
        <v>1</v>
      </c>
      <c r="B37" s="8" t="s">
        <v>39358</v>
      </c>
      <c r="C37" s="8">
        <v>603</v>
      </c>
      <c r="D37" s="8" t="s">
        <v>24</v>
      </c>
      <c r="E37" s="8" t="s">
        <v>7186</v>
      </c>
      <c r="F37" s="8" t="s">
        <v>26</v>
      </c>
      <c r="G37" s="8" t="s">
        <v>7187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37996</v>
      </c>
      <c r="Y37" s="8"/>
      <c r="Z37" s="8"/>
      <c r="AA37" s="8" t="s">
        <v>7188</v>
      </c>
      <c r="AB37" s="8" t="s">
        <v>7189</v>
      </c>
    </row>
    <row r="38" spans="1:28" x14ac:dyDescent="0.3">
      <c r="A38" s="8" t="b">
        <v>1</v>
      </c>
      <c r="B38" s="8" t="s">
        <v>39359</v>
      </c>
      <c r="C38" s="8">
        <v>616</v>
      </c>
      <c r="D38" s="8" t="s">
        <v>24</v>
      </c>
      <c r="E38" s="8" t="s">
        <v>7194</v>
      </c>
      <c r="F38" s="8" t="s">
        <v>26</v>
      </c>
      <c r="G38" s="8" t="s">
        <v>7195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38009</v>
      </c>
      <c r="Y38" s="8"/>
      <c r="Z38" s="8"/>
      <c r="AA38" s="8" t="s">
        <v>7196</v>
      </c>
      <c r="AB38" s="8" t="s">
        <v>7197</v>
      </c>
    </row>
    <row r="39" spans="1:28" x14ac:dyDescent="0.3">
      <c r="A39" s="8" t="b">
        <v>1</v>
      </c>
      <c r="B39" s="8" t="s">
        <v>39360</v>
      </c>
      <c r="C39" s="8">
        <v>644</v>
      </c>
      <c r="D39" s="8" t="s">
        <v>24</v>
      </c>
      <c r="E39" s="8" t="s">
        <v>4460</v>
      </c>
      <c r="F39" s="8" t="s">
        <v>26</v>
      </c>
      <c r="G39" s="8" t="s">
        <v>4461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38037</v>
      </c>
      <c r="Y39" s="8"/>
      <c r="Z39" s="8"/>
      <c r="AA39" s="8" t="s">
        <v>4462</v>
      </c>
      <c r="AB39" s="8" t="s">
        <v>4463</v>
      </c>
    </row>
    <row r="40" spans="1:28" x14ac:dyDescent="0.3">
      <c r="A40" s="8" t="b">
        <v>1</v>
      </c>
      <c r="B40" s="8" t="s">
        <v>39361</v>
      </c>
      <c r="C40" s="8">
        <v>664</v>
      </c>
      <c r="D40" s="8" t="s">
        <v>24</v>
      </c>
      <c r="E40" s="8" t="s">
        <v>4464</v>
      </c>
      <c r="F40" s="8" t="s">
        <v>26</v>
      </c>
      <c r="G40" s="8" t="s">
        <v>4461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38047</v>
      </c>
      <c r="Y40" s="8"/>
      <c r="Z40" s="8"/>
      <c r="AA40" s="8" t="s">
        <v>4465</v>
      </c>
      <c r="AB40" s="8" t="s">
        <v>4466</v>
      </c>
    </row>
    <row r="41" spans="1:28" x14ac:dyDescent="0.3">
      <c r="A41" s="8" t="b">
        <v>1</v>
      </c>
      <c r="B41" s="8" t="s">
        <v>39362</v>
      </c>
      <c r="C41" s="8">
        <v>665</v>
      </c>
      <c r="D41" s="8" t="s">
        <v>24</v>
      </c>
      <c r="E41" s="8" t="s">
        <v>4467</v>
      </c>
      <c r="F41" s="8" t="s">
        <v>26</v>
      </c>
      <c r="G41" s="8" t="s">
        <v>4461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38048</v>
      </c>
      <c r="Y41" s="8"/>
      <c r="Z41" s="8"/>
      <c r="AA41" s="8" t="s">
        <v>4468</v>
      </c>
      <c r="AB41" s="8" t="s">
        <v>4469</v>
      </c>
    </row>
    <row r="42" spans="1:28" x14ac:dyDescent="0.3">
      <c r="A42" s="8" t="b">
        <v>1</v>
      </c>
      <c r="B42" s="8" t="s">
        <v>39363</v>
      </c>
      <c r="C42" s="8">
        <v>666</v>
      </c>
      <c r="D42" s="8" t="s">
        <v>24</v>
      </c>
      <c r="E42" s="8" t="s">
        <v>4470</v>
      </c>
      <c r="F42" s="8" t="s">
        <v>26</v>
      </c>
      <c r="G42" s="8" t="s">
        <v>4461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38049</v>
      </c>
      <c r="Y42" s="8"/>
      <c r="Z42" s="8"/>
      <c r="AA42" s="8" t="s">
        <v>4471</v>
      </c>
      <c r="AB42" s="8" t="s">
        <v>4472</v>
      </c>
    </row>
    <row r="43" spans="1:28" x14ac:dyDescent="0.3">
      <c r="A43" s="8" t="b">
        <v>1</v>
      </c>
      <c r="B43" s="8" t="s">
        <v>39364</v>
      </c>
      <c r="C43" s="8">
        <v>667</v>
      </c>
      <c r="D43" s="8" t="s">
        <v>24</v>
      </c>
      <c r="E43" s="8" t="s">
        <v>4473</v>
      </c>
      <c r="F43" s="8" t="s">
        <v>26</v>
      </c>
      <c r="G43" s="8" t="s">
        <v>4461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38050</v>
      </c>
      <c r="Y43" s="8"/>
      <c r="Z43" s="8"/>
      <c r="AA43" s="8" t="s">
        <v>4474</v>
      </c>
      <c r="AB43" s="8" t="s">
        <v>4475</v>
      </c>
    </row>
    <row r="44" spans="1:28" x14ac:dyDescent="0.3">
      <c r="A44" s="8" t="b">
        <v>1</v>
      </c>
      <c r="B44" s="8" t="s">
        <v>39365</v>
      </c>
      <c r="C44" s="8">
        <v>4047</v>
      </c>
      <c r="D44" s="8" t="s">
        <v>24</v>
      </c>
      <c r="E44" s="8" t="s">
        <v>4428</v>
      </c>
      <c r="F44" s="8" t="s">
        <v>26</v>
      </c>
      <c r="G44" s="8" t="s">
        <v>4429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38357</v>
      </c>
      <c r="Y44" s="8"/>
      <c r="Z44" s="8"/>
      <c r="AA44" s="8" t="s">
        <v>4430</v>
      </c>
      <c r="AB44" s="8" t="s">
        <v>4431</v>
      </c>
    </row>
    <row r="45" spans="1:28" x14ac:dyDescent="0.3">
      <c r="A45" s="8" t="b">
        <v>1</v>
      </c>
      <c r="B45" s="8" t="s">
        <v>39366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38362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39367</v>
      </c>
      <c r="C46" s="8">
        <v>4121</v>
      </c>
      <c r="D46" s="8" t="s">
        <v>24</v>
      </c>
      <c r="E46" s="8" t="s">
        <v>7552</v>
      </c>
      <c r="F46" s="8" t="s">
        <v>26</v>
      </c>
      <c r="G46" s="8" t="s">
        <v>7553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39117</v>
      </c>
      <c r="Y46" s="8"/>
      <c r="Z46" s="8"/>
      <c r="AA46" s="8" t="s">
        <v>7554</v>
      </c>
      <c r="AB46" s="8" t="s">
        <v>7555</v>
      </c>
    </row>
    <row r="47" spans="1:28" x14ac:dyDescent="0.3">
      <c r="A47" s="8" t="b">
        <v>1</v>
      </c>
      <c r="B47" s="8" t="s">
        <v>39368</v>
      </c>
      <c r="C47" s="8">
        <v>4123</v>
      </c>
      <c r="D47" s="8" t="s">
        <v>24</v>
      </c>
      <c r="E47" s="8" t="s">
        <v>3519</v>
      </c>
      <c r="F47" s="8" t="s">
        <v>26</v>
      </c>
      <c r="G47" s="8" t="s">
        <v>3520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38429</v>
      </c>
      <c r="Y47" s="8" t="s">
        <v>3521</v>
      </c>
      <c r="Z47" s="8" t="s">
        <v>3522</v>
      </c>
      <c r="AA47" s="8" t="s">
        <v>3523</v>
      </c>
      <c r="AB47" s="8" t="s">
        <v>3524</v>
      </c>
    </row>
    <row r="48" spans="1:28" x14ac:dyDescent="0.3">
      <c r="A48" s="8" t="b">
        <v>1</v>
      </c>
      <c r="B48" s="8" t="s">
        <v>39369</v>
      </c>
      <c r="C48" s="8">
        <v>4128</v>
      </c>
      <c r="D48" s="8" t="s">
        <v>24</v>
      </c>
      <c r="E48" s="8" t="s">
        <v>4653</v>
      </c>
      <c r="F48" s="8" t="s">
        <v>26</v>
      </c>
      <c r="G48" s="8" t="s">
        <v>4654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38434</v>
      </c>
      <c r="Y48" s="8"/>
      <c r="Z48" s="8"/>
      <c r="AA48" s="8" t="s">
        <v>4655</v>
      </c>
      <c r="AB48" s="8" t="s">
        <v>4656</v>
      </c>
    </row>
    <row r="49" spans="1:28" x14ac:dyDescent="0.3">
      <c r="A49" s="8" t="b">
        <v>1</v>
      </c>
      <c r="B49" s="8" t="s">
        <v>39370</v>
      </c>
      <c r="C49" s="8">
        <v>4131</v>
      </c>
      <c r="D49" s="8" t="s">
        <v>24</v>
      </c>
      <c r="E49" s="8" t="s">
        <v>6794</v>
      </c>
      <c r="F49" s="8" t="s">
        <v>26</v>
      </c>
      <c r="G49" s="8" t="s">
        <v>6795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38437</v>
      </c>
      <c r="Y49" s="8"/>
      <c r="Z49" s="8"/>
      <c r="AA49" s="8" t="s">
        <v>6796</v>
      </c>
      <c r="AB49" s="8" t="s">
        <v>6797</v>
      </c>
    </row>
    <row r="50" spans="1:28" x14ac:dyDescent="0.3">
      <c r="A50" s="8" t="b">
        <v>1</v>
      </c>
      <c r="B50" s="8" t="s">
        <v>39371</v>
      </c>
      <c r="C50" s="8">
        <v>4132</v>
      </c>
      <c r="D50" s="8" t="s">
        <v>24</v>
      </c>
      <c r="E50" s="8" t="s">
        <v>6736</v>
      </c>
      <c r="F50" s="8" t="s">
        <v>26</v>
      </c>
      <c r="G50" s="8" t="s">
        <v>6737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38438</v>
      </c>
      <c r="Y50" s="8"/>
      <c r="Z50" s="8"/>
      <c r="AA50" s="8" t="s">
        <v>6738</v>
      </c>
      <c r="AB50" s="8" t="s">
        <v>6739</v>
      </c>
    </row>
    <row r="51" spans="1:28" x14ac:dyDescent="0.3">
      <c r="A51" s="8" t="b">
        <v>1</v>
      </c>
      <c r="B51" s="8" t="s">
        <v>39372</v>
      </c>
      <c r="C51" s="8">
        <v>4134</v>
      </c>
      <c r="D51" s="8" t="s">
        <v>24</v>
      </c>
      <c r="E51" s="8" t="s">
        <v>3094</v>
      </c>
      <c r="F51" s="8" t="s">
        <v>26</v>
      </c>
      <c r="G51" s="8" t="s">
        <v>3095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39220</v>
      </c>
      <c r="Y51" s="8"/>
      <c r="Z51" s="8"/>
      <c r="AA51" s="8" t="s">
        <v>3096</v>
      </c>
      <c r="AB51" s="8" t="s">
        <v>3097</v>
      </c>
    </row>
    <row r="52" spans="1:28" x14ac:dyDescent="0.3">
      <c r="A52" s="8" t="b">
        <v>1</v>
      </c>
      <c r="B52" s="8" t="s">
        <v>39373</v>
      </c>
      <c r="C52" s="8">
        <v>4135</v>
      </c>
      <c r="D52" s="8" t="s">
        <v>24</v>
      </c>
      <c r="E52" s="8" t="s">
        <v>7290</v>
      </c>
      <c r="F52" s="8" t="s">
        <v>26</v>
      </c>
      <c r="G52" s="8" t="s">
        <v>7291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38440</v>
      </c>
      <c r="Y52" s="8"/>
      <c r="Z52" s="8"/>
      <c r="AA52" s="8" t="s">
        <v>7292</v>
      </c>
      <c r="AB52" s="8" t="s">
        <v>7293</v>
      </c>
    </row>
    <row r="53" spans="1:28" x14ac:dyDescent="0.3">
      <c r="A53" s="8" t="b">
        <v>1</v>
      </c>
      <c r="B53" s="8" t="s">
        <v>39374</v>
      </c>
      <c r="C53" s="8">
        <v>4137</v>
      </c>
      <c r="D53" s="8" t="s">
        <v>24</v>
      </c>
      <c r="E53" s="8" t="s">
        <v>3213</v>
      </c>
      <c r="F53" s="8" t="s">
        <v>26</v>
      </c>
      <c r="G53" s="8" t="s">
        <v>3214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39221</v>
      </c>
      <c r="Y53" s="8"/>
      <c r="Z53" s="8"/>
      <c r="AA53" s="8" t="s">
        <v>3215</v>
      </c>
      <c r="AB53" s="8" t="s">
        <v>3216</v>
      </c>
    </row>
    <row r="54" spans="1:28" x14ac:dyDescent="0.3">
      <c r="A54" s="8" t="b">
        <v>1</v>
      </c>
      <c r="B54" s="8" t="s">
        <v>39375</v>
      </c>
      <c r="C54" s="8">
        <v>4142</v>
      </c>
      <c r="D54" s="8" t="s">
        <v>24</v>
      </c>
      <c r="E54" s="8" t="s">
        <v>3083</v>
      </c>
      <c r="F54" s="8" t="s">
        <v>26</v>
      </c>
      <c r="G54" s="8" t="s">
        <v>3084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38446</v>
      </c>
      <c r="Y54" s="8"/>
      <c r="Z54" s="8"/>
      <c r="AA54" s="8" t="s">
        <v>3085</v>
      </c>
      <c r="AB54" s="8" t="s">
        <v>3086</v>
      </c>
    </row>
    <row r="55" spans="1:28" x14ac:dyDescent="0.3">
      <c r="A55" s="8" t="b">
        <v>1</v>
      </c>
      <c r="B55" s="8" t="s">
        <v>39376</v>
      </c>
      <c r="C55" s="8">
        <v>4143</v>
      </c>
      <c r="D55" s="8" t="s">
        <v>24</v>
      </c>
      <c r="E55" s="8" t="s">
        <v>7282</v>
      </c>
      <c r="F55" s="8" t="s">
        <v>26</v>
      </c>
      <c r="G55" s="8" t="s">
        <v>7283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39222</v>
      </c>
      <c r="Y55" s="8"/>
      <c r="Z55" s="8"/>
      <c r="AA55" s="8" t="s">
        <v>7284</v>
      </c>
      <c r="AB55" s="8" t="s">
        <v>7285</v>
      </c>
    </row>
    <row r="56" spans="1:28" x14ac:dyDescent="0.3">
      <c r="A56" s="8" t="b">
        <v>1</v>
      </c>
      <c r="B56" s="8" t="s">
        <v>39377</v>
      </c>
      <c r="C56" s="8">
        <v>4144</v>
      </c>
      <c r="D56" s="8" t="s">
        <v>24</v>
      </c>
      <c r="E56" s="8" t="s">
        <v>7353</v>
      </c>
      <c r="F56" s="8" t="s">
        <v>26</v>
      </c>
      <c r="G56" s="8" t="s">
        <v>7354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39223</v>
      </c>
      <c r="Y56" s="8"/>
      <c r="Z56" s="8"/>
      <c r="AA56" s="8" t="s">
        <v>7355</v>
      </c>
      <c r="AB56" s="8" t="s">
        <v>7356</v>
      </c>
    </row>
    <row r="57" spans="1:28" x14ac:dyDescent="0.3">
      <c r="A57" s="8" t="b">
        <v>1</v>
      </c>
      <c r="B57" s="8" t="s">
        <v>39378</v>
      </c>
      <c r="C57" s="8">
        <v>4145</v>
      </c>
      <c r="D57" s="8" t="s">
        <v>24</v>
      </c>
      <c r="E57" s="8" t="s">
        <v>911</v>
      </c>
      <c r="F57" s="8" t="s">
        <v>26</v>
      </c>
      <c r="G57" s="8" t="s">
        <v>912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38447</v>
      </c>
      <c r="Y57" s="8"/>
      <c r="Z57" s="8"/>
      <c r="AA57" s="8" t="s">
        <v>913</v>
      </c>
      <c r="AB57" s="8" t="s">
        <v>914</v>
      </c>
    </row>
    <row r="58" spans="1:28" x14ac:dyDescent="0.3">
      <c r="A58" s="8" t="b">
        <v>1</v>
      </c>
      <c r="B58" s="8" t="s">
        <v>39379</v>
      </c>
      <c r="C58" s="8">
        <v>4146</v>
      </c>
      <c r="D58" s="8" t="s">
        <v>24</v>
      </c>
      <c r="E58" s="8" t="s">
        <v>6539</v>
      </c>
      <c r="F58" s="8" t="s">
        <v>26</v>
      </c>
      <c r="G58" s="8" t="s">
        <v>6540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38448</v>
      </c>
      <c r="Y58" s="8"/>
      <c r="Z58" s="8"/>
      <c r="AA58" s="8" t="s">
        <v>6541</v>
      </c>
      <c r="AB58" s="8" t="s">
        <v>6542</v>
      </c>
    </row>
    <row r="59" spans="1:28" x14ac:dyDescent="0.3">
      <c r="A59" s="8" t="b">
        <v>1</v>
      </c>
      <c r="B59" s="8" t="s">
        <v>39380</v>
      </c>
      <c r="C59" s="8">
        <v>4147</v>
      </c>
      <c r="D59" s="8" t="s">
        <v>24</v>
      </c>
      <c r="E59" s="8" t="s">
        <v>772</v>
      </c>
      <c r="F59" s="8" t="s">
        <v>26</v>
      </c>
      <c r="G59" s="8" t="s">
        <v>773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38449</v>
      </c>
      <c r="Y59" s="8"/>
      <c r="Z59" s="8"/>
      <c r="AA59" s="8" t="s">
        <v>774</v>
      </c>
      <c r="AB59" s="8" t="s">
        <v>775</v>
      </c>
    </row>
    <row r="60" spans="1:28" x14ac:dyDescent="0.3">
      <c r="A60" s="8" t="b">
        <v>1</v>
      </c>
      <c r="B60" s="8" t="s">
        <v>39381</v>
      </c>
      <c r="C60" s="8">
        <v>4148</v>
      </c>
      <c r="D60" s="8" t="s">
        <v>24</v>
      </c>
      <c r="E60" s="8" t="s">
        <v>7534</v>
      </c>
      <c r="F60" s="8" t="s">
        <v>26</v>
      </c>
      <c r="G60" s="8" t="s">
        <v>7535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39224</v>
      </c>
      <c r="Y60" s="8"/>
      <c r="Z60" s="8"/>
      <c r="AA60" s="8" t="s">
        <v>7536</v>
      </c>
      <c r="AB60" s="8" t="s">
        <v>7537</v>
      </c>
    </row>
    <row r="61" spans="1:28" x14ac:dyDescent="0.3">
      <c r="A61" s="8" t="b">
        <v>1</v>
      </c>
      <c r="B61" s="8" t="s">
        <v>39382</v>
      </c>
      <c r="C61" s="8">
        <v>4168</v>
      </c>
      <c r="D61" s="8" t="s">
        <v>24</v>
      </c>
      <c r="E61" s="8" t="s">
        <v>2809</v>
      </c>
      <c r="F61" s="8" t="s">
        <v>26</v>
      </c>
      <c r="G61" s="8" t="s">
        <v>2810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39228</v>
      </c>
      <c r="Y61" s="8"/>
      <c r="Z61" s="8"/>
      <c r="AA61" s="8" t="s">
        <v>2811</v>
      </c>
      <c r="AB61" s="8" t="s">
        <v>2812</v>
      </c>
    </row>
    <row r="62" spans="1:28" x14ac:dyDescent="0.3">
      <c r="A62" s="8" t="b">
        <v>1</v>
      </c>
      <c r="B62" s="8" t="s">
        <v>39383</v>
      </c>
      <c r="C62" s="8">
        <v>4171</v>
      </c>
      <c r="D62" s="8" t="s">
        <v>24</v>
      </c>
      <c r="E62" s="8" t="s">
        <v>2813</v>
      </c>
      <c r="F62" s="8" t="s">
        <v>26</v>
      </c>
      <c r="G62" s="8" t="s">
        <v>2814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39317</v>
      </c>
      <c r="Y62" s="8"/>
      <c r="Z62" s="8"/>
      <c r="AA62" s="8" t="s">
        <v>2815</v>
      </c>
      <c r="AB62" s="8" t="s">
        <v>2816</v>
      </c>
    </row>
    <row r="63" spans="1:28" x14ac:dyDescent="0.3">
      <c r="A63" s="8" t="b">
        <v>1</v>
      </c>
      <c r="B63" s="8" t="s">
        <v>39384</v>
      </c>
      <c r="C63" s="8">
        <v>4174</v>
      </c>
      <c r="D63" s="8" t="s">
        <v>24</v>
      </c>
      <c r="E63" s="8" t="s">
        <v>2940</v>
      </c>
      <c r="F63" s="8" t="s">
        <v>26</v>
      </c>
      <c r="G63" s="8" t="s">
        <v>2941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39229</v>
      </c>
      <c r="Y63" s="8"/>
      <c r="Z63" s="8"/>
      <c r="AA63" s="8" t="s">
        <v>2942</v>
      </c>
      <c r="AB63" s="8" t="s">
        <v>2943</v>
      </c>
    </row>
    <row r="64" spans="1:28" x14ac:dyDescent="0.3">
      <c r="A64" s="8" t="b">
        <v>1</v>
      </c>
      <c r="B64" s="8" t="s">
        <v>39385</v>
      </c>
      <c r="C64" s="8">
        <v>4198</v>
      </c>
      <c r="D64" s="8" t="s">
        <v>24</v>
      </c>
      <c r="E64" s="8" t="s">
        <v>6543</v>
      </c>
      <c r="F64" s="8" t="s">
        <v>26</v>
      </c>
      <c r="G64" s="8" t="s">
        <v>6544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38486</v>
      </c>
      <c r="Y64" s="8"/>
      <c r="Z64" s="8"/>
      <c r="AA64" s="8" t="s">
        <v>6545</v>
      </c>
      <c r="AB64" s="8" t="s">
        <v>6546</v>
      </c>
    </row>
    <row r="65" spans="1:28" x14ac:dyDescent="0.3">
      <c r="A65" s="8" t="b">
        <v>1</v>
      </c>
      <c r="B65" s="8" t="s">
        <v>39386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39323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39387</v>
      </c>
      <c r="C66" s="8">
        <v>4241</v>
      </c>
      <c r="D66" s="8" t="s">
        <v>24</v>
      </c>
      <c r="E66" s="8" t="s">
        <v>499</v>
      </c>
      <c r="F66" s="8" t="s">
        <v>26</v>
      </c>
      <c r="G66" s="8" t="s">
        <v>500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39233</v>
      </c>
      <c r="Y66" s="8"/>
      <c r="Z66" s="8"/>
      <c r="AA66" s="8" t="s">
        <v>501</v>
      </c>
      <c r="AB66" s="8" t="s">
        <v>502</v>
      </c>
    </row>
    <row r="67" spans="1:28" x14ac:dyDescent="0.3">
      <c r="A67" s="8" t="b">
        <v>1</v>
      </c>
      <c r="B67" s="8" t="s">
        <v>39388</v>
      </c>
      <c r="C67" s="8">
        <v>4263</v>
      </c>
      <c r="D67" s="8" t="s">
        <v>24</v>
      </c>
      <c r="E67" s="8" t="s">
        <v>5460</v>
      </c>
      <c r="F67" s="8" t="s">
        <v>26</v>
      </c>
      <c r="G67" s="8" t="s">
        <v>5461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39234</v>
      </c>
      <c r="Y67" s="8"/>
      <c r="Z67" s="8" t="s">
        <v>5462</v>
      </c>
      <c r="AA67" s="8" t="s">
        <v>5463</v>
      </c>
      <c r="AB67" s="8" t="s">
        <v>5464</v>
      </c>
    </row>
    <row r="68" spans="1:28" x14ac:dyDescent="0.3">
      <c r="A68" s="8" t="b">
        <v>1</v>
      </c>
      <c r="B68" s="8" t="s">
        <v>39389</v>
      </c>
      <c r="C68" s="8">
        <v>4276</v>
      </c>
      <c r="D68" s="8" t="s">
        <v>24</v>
      </c>
      <c r="E68" s="8" t="s">
        <v>6197</v>
      </c>
      <c r="F68" s="8" t="s">
        <v>26</v>
      </c>
      <c r="G68" s="8" t="s">
        <v>6198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39236</v>
      </c>
      <c r="Y68" s="8"/>
      <c r="Z68" s="8"/>
      <c r="AA68" s="8" t="s">
        <v>6199</v>
      </c>
      <c r="AB68" s="8" t="s">
        <v>6200</v>
      </c>
    </row>
    <row r="69" spans="1:28" x14ac:dyDescent="0.3">
      <c r="A69" s="8" t="b">
        <v>1</v>
      </c>
      <c r="B69" s="8" t="s">
        <v>39390</v>
      </c>
      <c r="C69" s="8">
        <v>4302</v>
      </c>
      <c r="D69" s="8" t="s">
        <v>24</v>
      </c>
      <c r="E69" s="8" t="s">
        <v>9892</v>
      </c>
      <c r="F69" s="8" t="s">
        <v>26</v>
      </c>
      <c r="G69" s="8" t="s">
        <v>9893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38565</v>
      </c>
      <c r="Y69" s="8"/>
      <c r="Z69" s="8"/>
      <c r="AA69" s="8" t="s">
        <v>9894</v>
      </c>
      <c r="AB69" s="8" t="s">
        <v>9895</v>
      </c>
    </row>
    <row r="70" spans="1:28" x14ac:dyDescent="0.3">
      <c r="A70" s="8" t="b">
        <v>1</v>
      </c>
      <c r="B70" s="8" t="s">
        <v>39391</v>
      </c>
      <c r="C70" s="8">
        <v>4305</v>
      </c>
      <c r="D70" s="8" t="s">
        <v>24</v>
      </c>
      <c r="E70" s="8" t="s">
        <v>10209</v>
      </c>
      <c r="F70" s="8" t="s">
        <v>26</v>
      </c>
      <c r="G70" s="8" t="s">
        <v>10210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39237</v>
      </c>
      <c r="Y70" s="8"/>
      <c r="Z70" s="8"/>
      <c r="AA70" s="8" t="s">
        <v>10211</v>
      </c>
      <c r="AB70" s="8" t="s">
        <v>10212</v>
      </c>
    </row>
    <row r="71" spans="1:28" x14ac:dyDescent="0.3">
      <c r="A71" s="8" t="b">
        <v>1</v>
      </c>
      <c r="B71" s="8" t="s">
        <v>39392</v>
      </c>
      <c r="C71" s="8">
        <v>4318</v>
      </c>
      <c r="D71" s="8" t="s">
        <v>24</v>
      </c>
      <c r="E71" s="8" t="s">
        <v>5853</v>
      </c>
      <c r="F71" s="8" t="s">
        <v>26</v>
      </c>
      <c r="G71" s="8" t="s">
        <v>5854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39238</v>
      </c>
      <c r="Y71" s="8"/>
      <c r="Z71" s="8"/>
      <c r="AA71" s="8" t="s">
        <v>5855</v>
      </c>
      <c r="AB71" s="8" t="s">
        <v>5856</v>
      </c>
    </row>
    <row r="72" spans="1:28" x14ac:dyDescent="0.3">
      <c r="A72" s="8" t="b">
        <v>1</v>
      </c>
      <c r="B72" s="8" t="s">
        <v>39393</v>
      </c>
      <c r="C72" s="8">
        <v>4324</v>
      </c>
      <c r="D72" s="8" t="s">
        <v>24</v>
      </c>
      <c r="E72" s="8" t="s">
        <v>4359</v>
      </c>
      <c r="F72" s="8" t="s">
        <v>26</v>
      </c>
      <c r="G72" s="8" t="s">
        <v>4360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38579</v>
      </c>
      <c r="Y72" s="8"/>
      <c r="Z72" s="8"/>
      <c r="AA72" s="8" t="s">
        <v>4361</v>
      </c>
      <c r="AB72" s="8" t="s">
        <v>4362</v>
      </c>
    </row>
    <row r="73" spans="1:28" x14ac:dyDescent="0.3">
      <c r="A73" s="8" t="b">
        <v>1</v>
      </c>
      <c r="B73" s="8" t="s">
        <v>39394</v>
      </c>
      <c r="C73" s="8">
        <v>4330</v>
      </c>
      <c r="D73" s="8" t="s">
        <v>24</v>
      </c>
      <c r="E73" s="8" t="s">
        <v>2825</v>
      </c>
      <c r="F73" s="8" t="s">
        <v>26</v>
      </c>
      <c r="G73" s="8" t="s">
        <v>2826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39239</v>
      </c>
      <c r="Y73" s="8"/>
      <c r="Z73" s="8"/>
      <c r="AA73" s="8" t="s">
        <v>2827</v>
      </c>
      <c r="AB73" s="8" t="s">
        <v>2828</v>
      </c>
    </row>
    <row r="74" spans="1:28" x14ac:dyDescent="0.3">
      <c r="A74" s="8" t="b">
        <v>1</v>
      </c>
      <c r="B74" s="8" t="s">
        <v>39395</v>
      </c>
      <c r="C74" s="8">
        <v>4342</v>
      </c>
      <c r="D74" s="8" t="s">
        <v>24</v>
      </c>
      <c r="E74" s="8" t="s">
        <v>8586</v>
      </c>
      <c r="F74" s="8" t="s">
        <v>26</v>
      </c>
      <c r="G74" s="8" t="s">
        <v>8587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38593</v>
      </c>
      <c r="Y74" s="8"/>
      <c r="Z74" s="8"/>
      <c r="AA74" s="8" t="s">
        <v>8588</v>
      </c>
      <c r="AB74" s="8" t="s">
        <v>8589</v>
      </c>
    </row>
    <row r="75" spans="1:28" x14ac:dyDescent="0.3">
      <c r="A75" s="8" t="b">
        <v>1</v>
      </c>
      <c r="B75" s="8" t="s">
        <v>39396</v>
      </c>
      <c r="C75" s="8">
        <v>4357</v>
      </c>
      <c r="D75" s="8" t="s">
        <v>24</v>
      </c>
      <c r="E75" s="8" t="s">
        <v>701</v>
      </c>
      <c r="F75" s="8" t="s">
        <v>26</v>
      </c>
      <c r="G75" s="8" t="s">
        <v>702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38602</v>
      </c>
      <c r="Y75" s="8"/>
      <c r="Z75" s="8"/>
      <c r="AA75" s="8" t="s">
        <v>703</v>
      </c>
      <c r="AB75" s="8" t="s">
        <v>704</v>
      </c>
    </row>
    <row r="76" spans="1:28" x14ac:dyDescent="0.3">
      <c r="A76" s="8" t="b">
        <v>1</v>
      </c>
      <c r="B76" s="8" t="s">
        <v>39397</v>
      </c>
      <c r="C76" s="8">
        <v>4359</v>
      </c>
      <c r="D76" s="8" t="s">
        <v>24</v>
      </c>
      <c r="E76" s="8" t="s">
        <v>683</v>
      </c>
      <c r="F76" s="8" t="s">
        <v>26</v>
      </c>
      <c r="G76" s="8" t="s">
        <v>684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38604</v>
      </c>
      <c r="Y76" s="8"/>
      <c r="Z76" s="8" t="s">
        <v>685</v>
      </c>
      <c r="AA76" s="8" t="s">
        <v>686</v>
      </c>
      <c r="AB76" s="8" t="s">
        <v>687</v>
      </c>
    </row>
    <row r="77" spans="1:28" x14ac:dyDescent="0.3">
      <c r="A77" s="8" t="b">
        <v>1</v>
      </c>
      <c r="B77" s="8" t="s">
        <v>39398</v>
      </c>
      <c r="C77" s="8">
        <v>4361</v>
      </c>
      <c r="D77" s="8" t="s">
        <v>24</v>
      </c>
      <c r="E77" s="8" t="s">
        <v>688</v>
      </c>
      <c r="F77" s="8" t="s">
        <v>26</v>
      </c>
      <c r="G77" s="8" t="s">
        <v>689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39241</v>
      </c>
      <c r="Y77" s="8"/>
      <c r="Z77" s="8"/>
      <c r="AA77" s="8" t="s">
        <v>690</v>
      </c>
      <c r="AB77" s="8" t="s">
        <v>691</v>
      </c>
    </row>
    <row r="78" spans="1:28" x14ac:dyDescent="0.3">
      <c r="A78" s="8" t="b">
        <v>1</v>
      </c>
      <c r="B78" s="8" t="s">
        <v>39399</v>
      </c>
      <c r="C78" s="8">
        <v>4363</v>
      </c>
      <c r="D78" s="8" t="s">
        <v>24</v>
      </c>
      <c r="E78" s="8" t="s">
        <v>697</v>
      </c>
      <c r="F78" s="8" t="s">
        <v>26</v>
      </c>
      <c r="G78" s="8" t="s">
        <v>698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39242</v>
      </c>
      <c r="Y78" s="8"/>
      <c r="Z78" s="8"/>
      <c r="AA78" s="8" t="s">
        <v>699</v>
      </c>
      <c r="AB78" s="8" t="s">
        <v>700</v>
      </c>
    </row>
    <row r="79" spans="1:28" x14ac:dyDescent="0.3">
      <c r="A79" s="8" t="b">
        <v>1</v>
      </c>
      <c r="B79" s="8" t="s">
        <v>39400</v>
      </c>
      <c r="C79" s="8">
        <v>4365</v>
      </c>
      <c r="D79" s="8" t="s">
        <v>24</v>
      </c>
      <c r="E79" s="8" t="s">
        <v>692</v>
      </c>
      <c r="F79" s="8" t="s">
        <v>26</v>
      </c>
      <c r="G79" s="8" t="s">
        <v>693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38607</v>
      </c>
      <c r="Y79" s="8"/>
      <c r="Z79" s="8" t="s">
        <v>694</v>
      </c>
      <c r="AA79" s="8" t="s">
        <v>695</v>
      </c>
      <c r="AB79" s="8" t="s">
        <v>696</v>
      </c>
    </row>
    <row r="80" spans="1:28" x14ac:dyDescent="0.3">
      <c r="A80" s="8" t="b">
        <v>1</v>
      </c>
      <c r="B80" s="8" t="s">
        <v>39401</v>
      </c>
      <c r="C80" s="8">
        <v>4367</v>
      </c>
      <c r="D80" s="8" t="s">
        <v>24</v>
      </c>
      <c r="E80" s="8" t="s">
        <v>705</v>
      </c>
      <c r="F80" s="8" t="s">
        <v>26</v>
      </c>
      <c r="G80" s="8" t="s">
        <v>706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39243</v>
      </c>
      <c r="Y80" s="8"/>
      <c r="Z80" s="8"/>
      <c r="AA80" s="8" t="s">
        <v>707</v>
      </c>
      <c r="AB80" s="8" t="s">
        <v>708</v>
      </c>
    </row>
    <row r="81" spans="1:28" x14ac:dyDescent="0.3">
      <c r="A81" s="8" t="b">
        <v>1</v>
      </c>
      <c r="B81" s="8" t="s">
        <v>39402</v>
      </c>
      <c r="C81" s="8">
        <v>4372</v>
      </c>
      <c r="D81" s="8" t="s">
        <v>24</v>
      </c>
      <c r="E81" s="8" t="s">
        <v>726</v>
      </c>
      <c r="F81" s="8" t="s">
        <v>26</v>
      </c>
      <c r="G81" s="8" t="s">
        <v>727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39244</v>
      </c>
      <c r="Y81" s="8"/>
      <c r="Z81" s="8"/>
      <c r="AA81" s="8" t="s">
        <v>728</v>
      </c>
      <c r="AB81" s="8" t="s">
        <v>729</v>
      </c>
    </row>
    <row r="82" spans="1:28" x14ac:dyDescent="0.3">
      <c r="A82" s="8" t="b">
        <v>1</v>
      </c>
      <c r="B82" s="8" t="s">
        <v>39403</v>
      </c>
      <c r="C82" s="8">
        <v>4374</v>
      </c>
      <c r="D82" s="8" t="s">
        <v>24</v>
      </c>
      <c r="E82" s="8" t="s">
        <v>436</v>
      </c>
      <c r="F82" s="8" t="s">
        <v>26</v>
      </c>
      <c r="G82" s="8" t="s">
        <v>437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39245</v>
      </c>
      <c r="Y82" s="8"/>
      <c r="Z82" s="8"/>
      <c r="AA82" s="8" t="s">
        <v>438</v>
      </c>
      <c r="AB82" s="8" t="s">
        <v>439</v>
      </c>
    </row>
    <row r="83" spans="1:28" x14ac:dyDescent="0.3">
      <c r="A83" s="8" t="b">
        <v>1</v>
      </c>
      <c r="B83" s="8" t="s">
        <v>39404</v>
      </c>
      <c r="C83" s="8">
        <v>4376</v>
      </c>
      <c r="D83" s="8" t="s">
        <v>24</v>
      </c>
      <c r="E83" s="8" t="s">
        <v>5933</v>
      </c>
      <c r="F83" s="8" t="s">
        <v>26</v>
      </c>
      <c r="G83" s="8" t="s">
        <v>5934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39246</v>
      </c>
      <c r="Y83" s="8"/>
      <c r="Z83" s="8"/>
      <c r="AA83" s="8" t="s">
        <v>5935</v>
      </c>
      <c r="AB83" s="8" t="s">
        <v>5936</v>
      </c>
    </row>
    <row r="84" spans="1:28" x14ac:dyDescent="0.3">
      <c r="A84" s="8" t="b">
        <v>1</v>
      </c>
      <c r="B84" s="8" t="s">
        <v>39405</v>
      </c>
      <c r="C84" s="8">
        <v>4386</v>
      </c>
      <c r="D84" s="8" t="s">
        <v>24</v>
      </c>
      <c r="E84" s="8" t="s">
        <v>2922</v>
      </c>
      <c r="F84" s="8" t="s">
        <v>26</v>
      </c>
      <c r="G84" s="8" t="s">
        <v>2923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39247</v>
      </c>
      <c r="Y84" s="8"/>
      <c r="Z84" s="8"/>
      <c r="AA84" s="8" t="s">
        <v>2924</v>
      </c>
      <c r="AB84" s="8" t="s">
        <v>2925</v>
      </c>
    </row>
    <row r="85" spans="1:28" x14ac:dyDescent="0.3">
      <c r="A85" s="8" t="b">
        <v>1</v>
      </c>
      <c r="B85" s="8" t="s">
        <v>39406</v>
      </c>
      <c r="C85" s="8">
        <v>4399</v>
      </c>
      <c r="D85" s="8" t="s">
        <v>24</v>
      </c>
      <c r="E85" s="8" t="s">
        <v>9954</v>
      </c>
      <c r="F85" s="8" t="s">
        <v>26</v>
      </c>
      <c r="G85" s="8" t="s">
        <v>9955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39249</v>
      </c>
      <c r="Y85" s="8"/>
      <c r="Z85" s="8"/>
      <c r="AA85" s="8" t="s">
        <v>9956</v>
      </c>
      <c r="AB85" s="8" t="s">
        <v>9957</v>
      </c>
    </row>
    <row r="86" spans="1:28" x14ac:dyDescent="0.3">
      <c r="A86" s="8" t="b">
        <v>1</v>
      </c>
      <c r="B86" s="8" t="s">
        <v>39407</v>
      </c>
      <c r="C86" s="8">
        <v>4403</v>
      </c>
      <c r="D86" s="8" t="s">
        <v>24</v>
      </c>
      <c r="E86" s="8" t="s">
        <v>5815</v>
      </c>
      <c r="F86" s="8" t="s">
        <v>26</v>
      </c>
      <c r="G86" s="8" t="s">
        <v>5816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38627</v>
      </c>
      <c r="Y86" s="8"/>
      <c r="Z86" s="8"/>
      <c r="AA86" s="8" t="s">
        <v>5817</v>
      </c>
      <c r="AB86" s="8" t="s">
        <v>5818</v>
      </c>
    </row>
    <row r="87" spans="1:28" x14ac:dyDescent="0.3">
      <c r="A87" s="8" t="b">
        <v>1</v>
      </c>
      <c r="B87" s="8" t="s">
        <v>39408</v>
      </c>
      <c r="C87" s="8">
        <v>4407</v>
      </c>
      <c r="D87" s="8" t="s">
        <v>24</v>
      </c>
      <c r="E87" s="8" t="s">
        <v>8145</v>
      </c>
      <c r="F87" s="8" t="s">
        <v>26</v>
      </c>
      <c r="G87" s="8" t="s">
        <v>8146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39250</v>
      </c>
      <c r="Y87" s="8"/>
      <c r="Z87" s="8"/>
      <c r="AA87" s="8" t="s">
        <v>8147</v>
      </c>
      <c r="AB87" s="8" t="s">
        <v>8148</v>
      </c>
    </row>
    <row r="88" spans="1:28" x14ac:dyDescent="0.3">
      <c r="A88" s="8" t="b">
        <v>1</v>
      </c>
      <c r="B88" s="8" t="s">
        <v>39409</v>
      </c>
      <c r="C88" s="8">
        <v>4408</v>
      </c>
      <c r="D88" s="8" t="s">
        <v>24</v>
      </c>
      <c r="E88" s="8" t="s">
        <v>4536</v>
      </c>
      <c r="F88" s="8" t="s">
        <v>26</v>
      </c>
      <c r="G88" s="8" t="s">
        <v>4537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39251</v>
      </c>
      <c r="Y88" s="8"/>
      <c r="Z88" s="8"/>
      <c r="AA88" s="8" t="s">
        <v>4538</v>
      </c>
      <c r="AB88" s="8" t="s">
        <v>4539</v>
      </c>
    </row>
    <row r="89" spans="1:28" x14ac:dyDescent="0.3">
      <c r="A89" s="8" t="b">
        <v>1</v>
      </c>
      <c r="B89" s="8" t="s">
        <v>39410</v>
      </c>
      <c r="C89" s="8">
        <v>4419</v>
      </c>
      <c r="D89" s="8" t="s">
        <v>24</v>
      </c>
      <c r="E89" s="8" t="s">
        <v>5887</v>
      </c>
      <c r="F89" s="8" t="s">
        <v>26</v>
      </c>
      <c r="G89" s="8" t="s">
        <v>5888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39253</v>
      </c>
      <c r="Y89" s="8"/>
      <c r="Z89" s="8"/>
      <c r="AA89" s="8" t="s">
        <v>5889</v>
      </c>
      <c r="AB89" s="8" t="s">
        <v>5890</v>
      </c>
    </row>
    <row r="90" spans="1:28" x14ac:dyDescent="0.3">
      <c r="A90" s="8" t="b">
        <v>1</v>
      </c>
      <c r="B90" s="8" t="s">
        <v>39411</v>
      </c>
      <c r="C90" s="8">
        <v>4425</v>
      </c>
      <c r="D90" s="8" t="s">
        <v>24</v>
      </c>
      <c r="E90" s="8" t="s">
        <v>636</v>
      </c>
      <c r="F90" s="8" t="s">
        <v>26</v>
      </c>
      <c r="G90" s="8" t="s">
        <v>637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39254</v>
      </c>
      <c r="Y90" s="8"/>
      <c r="Z90" s="8"/>
      <c r="AA90" s="8" t="s">
        <v>638</v>
      </c>
      <c r="AB90" s="8" t="s">
        <v>639</v>
      </c>
    </row>
    <row r="91" spans="1:28" x14ac:dyDescent="0.3">
      <c r="A91" s="8" t="b">
        <v>1</v>
      </c>
      <c r="B91" s="8" t="s">
        <v>39412</v>
      </c>
      <c r="C91" s="8">
        <v>4430</v>
      </c>
      <c r="D91" s="8" t="s">
        <v>24</v>
      </c>
      <c r="E91" s="8" t="s">
        <v>5415</v>
      </c>
      <c r="F91" s="8" t="s">
        <v>26</v>
      </c>
      <c r="G91" s="8" t="s">
        <v>5416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39255</v>
      </c>
      <c r="Y91" s="8"/>
      <c r="Z91" s="8"/>
      <c r="AA91" s="8" t="s">
        <v>5417</v>
      </c>
      <c r="AB91" s="8" t="s">
        <v>5418</v>
      </c>
    </row>
    <row r="92" spans="1:28" x14ac:dyDescent="0.3">
      <c r="A92" s="8" t="b">
        <v>1</v>
      </c>
      <c r="B92" s="8" t="s">
        <v>39413</v>
      </c>
      <c r="C92" s="8">
        <v>4441</v>
      </c>
      <c r="D92" s="8" t="s">
        <v>24</v>
      </c>
      <c r="E92" s="8" t="s">
        <v>3807</v>
      </c>
      <c r="F92" s="8" t="s">
        <v>26</v>
      </c>
      <c r="G92" s="8" t="s">
        <v>3808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39259</v>
      </c>
      <c r="Y92" s="8"/>
      <c r="Z92" s="8"/>
      <c r="AA92" s="8" t="s">
        <v>3809</v>
      </c>
      <c r="AB92" s="8" t="s">
        <v>3810</v>
      </c>
    </row>
    <row r="93" spans="1:28" x14ac:dyDescent="0.3">
      <c r="A93" s="8" t="b">
        <v>1</v>
      </c>
      <c r="B93" s="8" t="s">
        <v>39414</v>
      </c>
      <c r="C93" s="8">
        <v>23007</v>
      </c>
      <c r="D93" s="8" t="s">
        <v>24</v>
      </c>
      <c r="E93" s="8" t="s">
        <v>6233</v>
      </c>
      <c r="F93" s="8" t="s">
        <v>26</v>
      </c>
      <c r="G93" s="8" t="s">
        <v>6234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39291</v>
      </c>
      <c r="Y93" s="8"/>
      <c r="Z93" s="8"/>
      <c r="AA93" s="8" t="s">
        <v>6235</v>
      </c>
      <c r="AB93" s="8" t="s">
        <v>6236</v>
      </c>
    </row>
    <row r="94" spans="1:28" x14ac:dyDescent="0.3">
      <c r="A94" s="8" t="b">
        <v>1</v>
      </c>
      <c r="B94" s="8" t="s">
        <v>39415</v>
      </c>
      <c r="C94" s="8">
        <v>23008</v>
      </c>
      <c r="D94" s="8" t="s">
        <v>24</v>
      </c>
      <c r="E94" s="8" t="s">
        <v>3134</v>
      </c>
      <c r="F94" s="8" t="s">
        <v>26</v>
      </c>
      <c r="G94" s="8" t="s">
        <v>3135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39061</v>
      </c>
      <c r="Y94" s="8"/>
      <c r="Z94" s="8"/>
      <c r="AA94" s="8" t="s">
        <v>3136</v>
      </c>
      <c r="AB94" s="8" t="s">
        <v>3137</v>
      </c>
    </row>
    <row r="95" spans="1:28" x14ac:dyDescent="0.3">
      <c r="A95" s="8" t="b">
        <v>1</v>
      </c>
      <c r="B95" s="8" t="s">
        <v>39416</v>
      </c>
      <c r="C95" s="8">
        <v>23015</v>
      </c>
      <c r="D95" s="8" t="s">
        <v>24</v>
      </c>
      <c r="E95" s="8" t="s">
        <v>2664</v>
      </c>
      <c r="F95" s="8" t="s">
        <v>26</v>
      </c>
      <c r="G95" s="8" t="s">
        <v>2665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39065</v>
      </c>
      <c r="Y95" s="8"/>
      <c r="Z95" s="8"/>
      <c r="AA95" s="8" t="s">
        <v>2666</v>
      </c>
      <c r="AB95" s="8" t="s">
        <v>2667</v>
      </c>
    </row>
    <row r="96" spans="1:28" x14ac:dyDescent="0.3">
      <c r="A96" s="8" t="b">
        <v>1</v>
      </c>
      <c r="B96" s="8" t="s">
        <v>39417</v>
      </c>
      <c r="C96" s="8">
        <v>23029</v>
      </c>
      <c r="D96" s="8" t="s">
        <v>24</v>
      </c>
      <c r="E96" s="8" t="s">
        <v>11009</v>
      </c>
      <c r="F96" s="8" t="s">
        <v>26</v>
      </c>
      <c r="G96" s="8" t="s">
        <v>11010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39074</v>
      </c>
      <c r="Y96" s="8"/>
      <c r="Z96" s="8"/>
      <c r="AA96" s="8" t="s">
        <v>11011</v>
      </c>
      <c r="AB96" s="8" t="s">
        <v>11012</v>
      </c>
    </row>
    <row r="97" spans="1:28" x14ac:dyDescent="0.3">
      <c r="A97" s="8" t="b">
        <v>1</v>
      </c>
      <c r="B97" s="8" t="s">
        <v>39418</v>
      </c>
      <c r="C97" s="8">
        <v>23031</v>
      </c>
      <c r="D97" s="8" t="s">
        <v>24</v>
      </c>
      <c r="E97" s="8" t="s">
        <v>10573</v>
      </c>
      <c r="F97" s="8" t="s">
        <v>26</v>
      </c>
      <c r="G97" s="8" t="s">
        <v>10574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39294</v>
      </c>
      <c r="Y97" s="8"/>
      <c r="Z97" s="8"/>
      <c r="AA97" s="8" t="s">
        <v>10575</v>
      </c>
      <c r="AB97" s="8" t="s">
        <v>10576</v>
      </c>
    </row>
    <row r="98" spans="1:28" x14ac:dyDescent="0.3">
      <c r="A98" s="8" t="b">
        <v>1</v>
      </c>
      <c r="B98" s="8" t="s">
        <v>39419</v>
      </c>
      <c r="C98" s="8">
        <v>29516</v>
      </c>
      <c r="D98" s="8" t="s">
        <v>60</v>
      </c>
      <c r="E98" s="8" t="s">
        <v>4392</v>
      </c>
      <c r="F98" s="8">
        <v>1</v>
      </c>
      <c r="G98" s="8" t="s">
        <v>4393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39084</v>
      </c>
      <c r="Y98" s="8"/>
      <c r="Z98" s="8"/>
      <c r="AA98" s="8" t="s">
        <v>4394</v>
      </c>
      <c r="AB98" s="8" t="s">
        <v>4395</v>
      </c>
    </row>
    <row r="99" spans="1:28" x14ac:dyDescent="0.3">
      <c r="A99" s="8" t="b">
        <v>1</v>
      </c>
      <c r="B99" s="8" t="s">
        <v>39420</v>
      </c>
      <c r="C99" s="8">
        <v>32003</v>
      </c>
      <c r="D99" s="8" t="s">
        <v>60</v>
      </c>
      <c r="E99" s="8" t="s">
        <v>6044</v>
      </c>
      <c r="F99" s="8">
        <v>30</v>
      </c>
      <c r="G99" s="8" t="s">
        <v>6045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39096</v>
      </c>
      <c r="Y99" s="8"/>
      <c r="Z99" s="8"/>
      <c r="AA99" s="8" t="s">
        <v>6046</v>
      </c>
      <c r="AB99" s="8" t="s">
        <v>6047</v>
      </c>
    </row>
    <row r="100" spans="1:28" x14ac:dyDescent="0.3">
      <c r="A100" s="8" t="b">
        <v>1</v>
      </c>
      <c r="B100" s="8" t="s">
        <v>39421</v>
      </c>
      <c r="C100" s="8">
        <v>32004</v>
      </c>
      <c r="D100" s="8" t="s">
        <v>60</v>
      </c>
      <c r="E100" s="8" t="s">
        <v>6040</v>
      </c>
      <c r="F100" s="8">
        <v>3</v>
      </c>
      <c r="G100" s="8" t="s">
        <v>6041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39097</v>
      </c>
      <c r="Y100" s="8"/>
      <c r="Z100" s="8"/>
      <c r="AA100" s="8" t="s">
        <v>6042</v>
      </c>
      <c r="AB100" s="8" t="s">
        <v>6043</v>
      </c>
    </row>
    <row r="101" spans="1:28" x14ac:dyDescent="0.3">
      <c r="A101" s="8" t="b">
        <v>1</v>
      </c>
      <c r="B101" s="8" t="s">
        <v>39422</v>
      </c>
      <c r="C101" s="8">
        <v>32005</v>
      </c>
      <c r="D101" s="8" t="s">
        <v>60</v>
      </c>
      <c r="E101" s="8" t="s">
        <v>6981</v>
      </c>
      <c r="F101" s="8">
        <v>5</v>
      </c>
      <c r="G101" s="8" t="s">
        <v>6982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39098</v>
      </c>
      <c r="Y101" s="8"/>
      <c r="Z101" s="8"/>
      <c r="AA101" s="8" t="s">
        <v>6983</v>
      </c>
      <c r="AB101" s="8" t="s">
        <v>6984</v>
      </c>
    </row>
    <row r="102" spans="1:28" x14ac:dyDescent="0.3">
      <c r="A102" s="8" t="b">
        <v>1</v>
      </c>
      <c r="B102" s="8" t="s">
        <v>39423</v>
      </c>
      <c r="C102" s="8">
        <v>32006</v>
      </c>
      <c r="D102" s="8" t="s">
        <v>60</v>
      </c>
      <c r="E102" s="8" t="s">
        <v>3679</v>
      </c>
      <c r="F102" s="8">
        <v>1</v>
      </c>
      <c r="G102" s="8" t="s">
        <v>3680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39099</v>
      </c>
      <c r="Y102" s="8"/>
      <c r="Z102" s="8"/>
      <c r="AA102" s="8" t="s">
        <v>3681</v>
      </c>
      <c r="AB102" s="8" t="s">
        <v>3682</v>
      </c>
    </row>
    <row r="103" spans="1:28" x14ac:dyDescent="0.3">
      <c r="A103" s="8" t="b">
        <v>1</v>
      </c>
      <c r="B103" s="8" t="s">
        <v>39424</v>
      </c>
      <c r="C103" s="8">
        <v>32009</v>
      </c>
      <c r="D103" s="8" t="s">
        <v>24</v>
      </c>
      <c r="E103" s="8" t="s">
        <v>7017</v>
      </c>
      <c r="F103" s="8" t="s">
        <v>26</v>
      </c>
      <c r="G103" s="8" t="s">
        <v>7018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39100</v>
      </c>
      <c r="Y103" s="8"/>
      <c r="Z103" s="8"/>
      <c r="AA103" s="8" t="s">
        <v>7019</v>
      </c>
      <c r="AB103" s="8" t="s">
        <v>7020</v>
      </c>
    </row>
    <row r="104" spans="1:28" x14ac:dyDescent="0.3">
      <c r="A104" s="8" t="b">
        <v>1</v>
      </c>
      <c r="B104" s="8" t="s">
        <v>39425</v>
      </c>
      <c r="C104" s="8">
        <v>32013</v>
      </c>
      <c r="D104" s="8" t="s">
        <v>60</v>
      </c>
      <c r="E104" s="8" t="s">
        <v>7511</v>
      </c>
      <c r="F104" s="8">
        <v>5</v>
      </c>
      <c r="G104" s="8" t="s">
        <v>7512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39102</v>
      </c>
      <c r="Y104" s="8"/>
      <c r="Z104" s="8"/>
      <c r="AA104" s="8" t="s">
        <v>7513</v>
      </c>
      <c r="AB104" s="8" t="s">
        <v>7514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2073</v>
      </c>
      <c r="F105" t="s">
        <v>26</v>
      </c>
      <c r="G105" t="s">
        <v>2074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2075</v>
      </c>
      <c r="AA105" t="s">
        <v>2076</v>
      </c>
      <c r="AB105" t="s">
        <v>2077</v>
      </c>
    </row>
    <row r="106" spans="1:28" x14ac:dyDescent="0.3">
      <c r="A106" s="8" t="b">
        <f>ISNUMBER(SEARCH("callfunc",X106))</f>
        <v>0</v>
      </c>
      <c r="B106" t="str">
        <f>LOWER(SUBSTITUTE(F106,"_",""))</f>
        <v>bentobox</v>
      </c>
      <c r="C106" s="10" t="str">
        <f>LOWER(F106)</f>
        <v>bento_box</v>
      </c>
      <c r="D106">
        <v>21010</v>
      </c>
      <c r="E106" t="s">
        <v>24</v>
      </c>
      <c r="F106" t="s">
        <v>899</v>
      </c>
      <c r="G106" t="s">
        <v>26</v>
      </c>
      <c r="H106" t="s">
        <v>900</v>
      </c>
      <c r="I106" t="s">
        <v>66</v>
      </c>
      <c r="J106">
        <v>10</v>
      </c>
      <c r="K106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t="s">
        <v>39043</v>
      </c>
      <c r="Y106" s="93"/>
      <c r="Z106" s="93"/>
      <c r="AA106" t="s">
        <v>901</v>
      </c>
      <c r="AB106" t="s">
        <v>902</v>
      </c>
    </row>
    <row r="107" spans="1:28" x14ac:dyDescent="0.3">
      <c r="A107" s="8" t="b">
        <f>ISNUMBER(SEARCH("callfunc",X107))</f>
        <v>0</v>
      </c>
      <c r="B107" t="str">
        <f>LOWER(SUBSTITUTE(F107,"_",""))</f>
        <v>oldvioletbox</v>
      </c>
      <c r="C107" s="10" t="str">
        <f>LOWER(F107)</f>
        <v>old_violet_box</v>
      </c>
      <c r="D107">
        <v>617</v>
      </c>
      <c r="E107" t="s">
        <v>24</v>
      </c>
      <c r="F107" t="s">
        <v>7235</v>
      </c>
      <c r="G107" t="s">
        <v>26</v>
      </c>
      <c r="H107" t="s">
        <v>7236</v>
      </c>
      <c r="I107" t="s">
        <v>66</v>
      </c>
      <c r="J107" s="1">
        <v>10000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38010</v>
      </c>
      <c r="Y107" s="93"/>
      <c r="Z107" s="93"/>
      <c r="AA107" t="s">
        <v>7237</v>
      </c>
      <c r="AB107" t="s">
        <v>7238</v>
      </c>
    </row>
    <row r="108" spans="1:28" x14ac:dyDescent="0.3">
      <c r="A108" s="8" t="b">
        <f>ISNUMBER(SEARCH("callfunc",X108))</f>
        <v>0</v>
      </c>
      <c r="B108" t="str">
        <f>LOWER(SUBSTITUTE(F108,"_",""))</f>
        <v>wornoutscroll</v>
      </c>
      <c r="C108" s="10" t="str">
        <f>LOWER(F108)</f>
        <v>worn_out_scroll</v>
      </c>
      <c r="D108">
        <v>618</v>
      </c>
      <c r="E108" t="s">
        <v>24</v>
      </c>
      <c r="F108" t="s">
        <v>10866</v>
      </c>
      <c r="G108" t="s">
        <v>26</v>
      </c>
      <c r="H108" t="s">
        <v>10867</v>
      </c>
      <c r="I108" t="s">
        <v>66</v>
      </c>
      <c r="J108" s="8">
        <v>50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38011</v>
      </c>
      <c r="Y108" s="93"/>
      <c r="Z108" s="93"/>
      <c r="AA108" t="s">
        <v>10868</v>
      </c>
      <c r="AB108" t="s">
        <v>10869</v>
      </c>
    </row>
    <row r="109" spans="1:28" x14ac:dyDescent="0.3">
      <c r="A109" s="8" t="b">
        <f>ISNUMBER(SEARCH("callfunc",X109))</f>
        <v>0</v>
      </c>
      <c r="B109" t="str">
        <f>LOWER(SUBSTITUTE(F109,"_",""))</f>
        <v>accessorybox</v>
      </c>
      <c r="C109" s="10" t="str">
        <f>LOWER(F109)</f>
        <v>accessory_box</v>
      </c>
      <c r="D109">
        <v>12106</v>
      </c>
      <c r="E109" t="s">
        <v>24</v>
      </c>
      <c r="F109" t="s">
        <v>86</v>
      </c>
      <c r="G109" t="s">
        <v>26</v>
      </c>
      <c r="H109" t="s">
        <v>87</v>
      </c>
      <c r="I109" t="s">
        <v>66</v>
      </c>
      <c r="J109" s="1">
        <v>10000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t="s">
        <v>38904</v>
      </c>
      <c r="Y109" s="93"/>
      <c r="Z109" s="93"/>
      <c r="AA109" t="s">
        <v>88</v>
      </c>
      <c r="AB109" t="s">
        <v>89</v>
      </c>
    </row>
    <row r="110" spans="1:28" s="93" customFormat="1" x14ac:dyDescent="0.3">
      <c r="A110" s="93" t="b">
        <f t="shared" ref="A110" si="0">ISNUMBER(SEARCH("callfunc",X110))</f>
        <v>0</v>
      </c>
      <c r="B110" s="93" t="str">
        <f t="shared" ref="B110" si="1">LOWER(SUBSTITUTE(F110,"_",""))</f>
        <v>cookiebag</v>
      </c>
      <c r="C110" s="93" t="str">
        <f t="shared" ref="C110" si="2">LOWER(F110)</f>
        <v>cookie_bag</v>
      </c>
      <c r="D110" s="93">
        <v>12130</v>
      </c>
      <c r="E110" s="93" t="s">
        <v>24</v>
      </c>
      <c r="F110" s="93" t="s">
        <v>2436</v>
      </c>
      <c r="G110" s="93" t="s">
        <v>26</v>
      </c>
      <c r="H110" s="93" t="s">
        <v>2437</v>
      </c>
      <c r="I110" s="93" t="s">
        <v>66</v>
      </c>
      <c r="J110" s="93">
        <v>2</v>
      </c>
      <c r="K110" s="93">
        <v>7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 t="s">
        <v>24</v>
      </c>
      <c r="R110" s="93">
        <v>0</v>
      </c>
      <c r="S110" s="93">
        <v>0</v>
      </c>
      <c r="T110" s="93" t="s">
        <v>29</v>
      </c>
      <c r="U110" s="93" t="s">
        <v>36</v>
      </c>
      <c r="V110" s="93" t="s">
        <v>37</v>
      </c>
      <c r="W110" s="93" t="s">
        <v>38</v>
      </c>
      <c r="X110" s="93" t="s">
        <v>38919</v>
      </c>
      <c r="AA110" s="93" t="s">
        <v>2438</v>
      </c>
      <c r="AB110" s="93" t="s">
        <v>2439</v>
      </c>
    </row>
    <row r="111" spans="1:28" x14ac:dyDescent="0.3">
      <c r="A111" s="8" t="b">
        <f t="shared" ref="A111:A142" si="3">ISNUMBER(SEARCH("callfunc",X111))</f>
        <v>0</v>
      </c>
      <c r="B111" t="str">
        <f t="shared" ref="B111:B142" si="4">LOWER(SUBSTITUTE(F111,"_",""))</f>
        <v>baseleveluptoken</v>
      </c>
      <c r="C111" s="10" t="str">
        <f t="shared" ref="C111:C142" si="5">LOWER(F111)</f>
        <v>base_level_up_token</v>
      </c>
      <c r="D111">
        <v>32001</v>
      </c>
      <c r="E111" t="s">
        <v>24</v>
      </c>
      <c r="F111" t="s">
        <v>792</v>
      </c>
      <c r="G111" t="s">
        <v>26</v>
      </c>
      <c r="H111" t="s">
        <v>793</v>
      </c>
      <c r="I111" t="s">
        <v>35</v>
      </c>
      <c r="J111">
        <v>50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30</v>
      </c>
      <c r="X111" s="8" t="s">
        <v>39355</v>
      </c>
      <c r="Y111" s="93"/>
      <c r="Z111" s="93"/>
      <c r="AA111" t="s">
        <v>794</v>
      </c>
      <c r="AB111" t="s">
        <v>795</v>
      </c>
    </row>
    <row r="112" spans="1:28" x14ac:dyDescent="0.3">
      <c r="A112" s="8" t="b">
        <f t="shared" si="3"/>
        <v>0</v>
      </c>
      <c r="B112" t="str">
        <f t="shared" si="4"/>
        <v>jobleveluptoken</v>
      </c>
      <c r="C112" s="10" t="str">
        <f t="shared" si="5"/>
        <v>job_level_up_token</v>
      </c>
      <c r="D112">
        <v>32002</v>
      </c>
      <c r="E112" t="s">
        <v>24</v>
      </c>
      <c r="F112" t="s">
        <v>5659</v>
      </c>
      <c r="G112" t="s">
        <v>26</v>
      </c>
      <c r="H112" t="s">
        <v>5660</v>
      </c>
      <c r="I112" t="s">
        <v>35</v>
      </c>
      <c r="J112">
        <v>50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30</v>
      </c>
      <c r="X112" s="8" t="s">
        <v>39356</v>
      </c>
      <c r="Y112" s="93"/>
      <c r="Z112" s="93"/>
      <c r="AA112" t="s">
        <v>5661</v>
      </c>
      <c r="AB112" t="s">
        <v>5662</v>
      </c>
    </row>
    <row r="113" spans="1:28" x14ac:dyDescent="0.3">
      <c r="A113" s="8" t="b">
        <f t="shared" si="3"/>
        <v>0</v>
      </c>
      <c r="B113" t="str">
        <f t="shared" si="4"/>
        <v>minipotion</v>
      </c>
      <c r="C113" s="10" t="str">
        <f t="shared" si="5"/>
        <v>mini_potion</v>
      </c>
      <c r="D113">
        <v>29514</v>
      </c>
      <c r="E113" t="s">
        <v>24</v>
      </c>
      <c r="F113" t="s">
        <v>6692</v>
      </c>
      <c r="G113" t="s">
        <v>26</v>
      </c>
      <c r="H113" t="s">
        <v>6693</v>
      </c>
      <c r="I113" t="s">
        <v>35</v>
      </c>
      <c r="J113" s="6">
        <v>50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39082</v>
      </c>
      <c r="Y113" s="93"/>
      <c r="Z113" s="93"/>
      <c r="AA113" t="s">
        <v>6694</v>
      </c>
      <c r="AB113" t="s">
        <v>6695</v>
      </c>
    </row>
    <row r="114" spans="1:28" x14ac:dyDescent="0.3">
      <c r="A114" s="8" t="b">
        <f t="shared" si="3"/>
        <v>0</v>
      </c>
      <c r="B114" t="str">
        <f t="shared" si="4"/>
        <v>maxipotion</v>
      </c>
      <c r="C114" s="10" t="str">
        <f t="shared" si="5"/>
        <v>maxi_potion</v>
      </c>
      <c r="D114">
        <v>29515</v>
      </c>
      <c r="E114" t="s">
        <v>24</v>
      </c>
      <c r="F114" t="s">
        <v>6531</v>
      </c>
      <c r="G114" t="s">
        <v>26</v>
      </c>
      <c r="H114" t="s">
        <v>6532</v>
      </c>
      <c r="I114" t="s">
        <v>35</v>
      </c>
      <c r="J114">
        <v>50</v>
      </c>
      <c r="K114">
        <v>5</v>
      </c>
      <c r="L114" s="8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t="s">
        <v>39083</v>
      </c>
      <c r="Y114" s="93"/>
      <c r="Z114" s="93"/>
      <c r="AA114" t="s">
        <v>6533</v>
      </c>
      <c r="AB114" t="s">
        <v>6534</v>
      </c>
    </row>
    <row r="115" spans="1:28" x14ac:dyDescent="0.3">
      <c r="A115" s="8" t="b">
        <f t="shared" si="3"/>
        <v>0</v>
      </c>
      <c r="B115" t="str">
        <f t="shared" si="4"/>
        <v>superflywing</v>
      </c>
      <c r="C115" s="10" t="str">
        <f t="shared" si="5"/>
        <v>super_fly_wing</v>
      </c>
      <c r="D115">
        <v>29517</v>
      </c>
      <c r="E115" t="s">
        <v>24</v>
      </c>
      <c r="F115" t="s">
        <v>9794</v>
      </c>
      <c r="G115" t="s">
        <v>26</v>
      </c>
      <c r="H115" t="s">
        <v>9795</v>
      </c>
      <c r="I115" t="s">
        <v>35</v>
      </c>
      <c r="J115" s="6">
        <v>50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30</v>
      </c>
      <c r="X115" t="s">
        <v>39166</v>
      </c>
      <c r="Y115" s="93"/>
      <c r="Z115" s="93"/>
      <c r="AA115" t="s">
        <v>9796</v>
      </c>
      <c r="AB115" t="s">
        <v>9797</v>
      </c>
    </row>
    <row r="116" spans="1:28" x14ac:dyDescent="0.3">
      <c r="A116" s="8" t="b">
        <f t="shared" si="3"/>
        <v>0</v>
      </c>
      <c r="B116" t="str">
        <f t="shared" si="4"/>
        <v>broadcastscroll</v>
      </c>
      <c r="C116" s="10" t="str">
        <f t="shared" si="5"/>
        <v>broadcast_scroll</v>
      </c>
      <c r="D116">
        <v>29523</v>
      </c>
      <c r="E116" t="s">
        <v>60</v>
      </c>
      <c r="F116" t="s">
        <v>1613</v>
      </c>
      <c r="G116">
        <v>1</v>
      </c>
      <c r="H116" t="s">
        <v>1614</v>
      </c>
      <c r="I116" t="s">
        <v>35</v>
      </c>
      <c r="J116" s="6">
        <v>20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t="s">
        <v>39299</v>
      </c>
      <c r="Y116" s="93"/>
      <c r="Z116" s="93"/>
      <c r="AA116" t="s">
        <v>1615</v>
      </c>
      <c r="AB116" t="s">
        <v>1616</v>
      </c>
    </row>
    <row r="117" spans="1:28" x14ac:dyDescent="0.3">
      <c r="A117" s="8" t="b">
        <f t="shared" si="3"/>
        <v>0</v>
      </c>
      <c r="B117" t="str">
        <f t="shared" si="4"/>
        <v>essencerovalentinesbox</v>
      </c>
      <c r="C117" s="10" t="str">
        <f t="shared" si="5"/>
        <v>essencero_valentines_box</v>
      </c>
      <c r="D117">
        <v>21011</v>
      </c>
      <c r="E117" t="s">
        <v>24</v>
      </c>
      <c r="F117" t="s">
        <v>3683</v>
      </c>
      <c r="G117" t="s">
        <v>26</v>
      </c>
      <c r="H117" t="s">
        <v>3684</v>
      </c>
      <c r="I117" t="s">
        <v>66</v>
      </c>
      <c r="J117">
        <v>10</v>
      </c>
      <c r="K117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t="s">
        <v>39352</v>
      </c>
      <c r="Y117" s="93"/>
      <c r="Z117" s="93"/>
      <c r="AA117" t="s">
        <v>3685</v>
      </c>
      <c r="AB117" t="s">
        <v>3686</v>
      </c>
    </row>
    <row r="118" spans="1:28" x14ac:dyDescent="0.3">
      <c r="A118" s="8" t="b">
        <f t="shared" si="3"/>
        <v>0</v>
      </c>
      <c r="B118" t="str">
        <f t="shared" si="4"/>
        <v>memorizebook</v>
      </c>
      <c r="C118" s="10" t="str">
        <f t="shared" si="5"/>
        <v>memorize_book</v>
      </c>
      <c r="D118">
        <v>2109</v>
      </c>
      <c r="E118" t="s">
        <v>24</v>
      </c>
      <c r="F118" t="s">
        <v>6611</v>
      </c>
      <c r="G118" t="s">
        <v>26</v>
      </c>
      <c r="H118" t="s">
        <v>6612</v>
      </c>
      <c r="I118" t="s">
        <v>59</v>
      </c>
      <c r="J118" s="6">
        <v>20</v>
      </c>
      <c r="K118">
        <v>100</v>
      </c>
      <c r="L118">
        <v>0</v>
      </c>
      <c r="M118">
        <v>0</v>
      </c>
      <c r="N118">
        <v>0</v>
      </c>
      <c r="O118">
        <v>3</v>
      </c>
      <c r="P118">
        <v>0</v>
      </c>
      <c r="Q118" t="s">
        <v>60</v>
      </c>
      <c r="R118">
        <v>0</v>
      </c>
      <c r="S118">
        <v>0</v>
      </c>
      <c r="T118" t="s">
        <v>206</v>
      </c>
      <c r="U118" t="s">
        <v>36</v>
      </c>
      <c r="V118" t="s">
        <v>2193</v>
      </c>
      <c r="W118" t="s">
        <v>38</v>
      </c>
      <c r="X118" s="8" t="s">
        <v>39196</v>
      </c>
      <c r="Y118" s="93"/>
      <c r="Z118" s="93"/>
      <c r="AA118" t="s">
        <v>6613</v>
      </c>
      <c r="AB118" t="s">
        <v>6614</v>
      </c>
    </row>
    <row r="119" spans="1:28" x14ac:dyDescent="0.3">
      <c r="A119" s="8" t="b">
        <f t="shared" si="3"/>
        <v>0</v>
      </c>
      <c r="B119" t="str">
        <f t="shared" si="4"/>
        <v>principlesofmagic</v>
      </c>
      <c r="C119" s="10" t="str">
        <f t="shared" si="5"/>
        <v>principles_of_magic</v>
      </c>
      <c r="D119">
        <v>1572</v>
      </c>
      <c r="E119" t="s">
        <v>24</v>
      </c>
      <c r="F119" t="s">
        <v>7904</v>
      </c>
      <c r="G119" t="s">
        <v>26</v>
      </c>
      <c r="H119" t="s">
        <v>7905</v>
      </c>
      <c r="I119" t="s">
        <v>267</v>
      </c>
      <c r="J119" s="8">
        <v>20</v>
      </c>
      <c r="K119">
        <v>30</v>
      </c>
      <c r="L119">
        <v>0</v>
      </c>
      <c r="M119">
        <v>60</v>
      </c>
      <c r="N119">
        <v>1</v>
      </c>
      <c r="O119">
        <v>0</v>
      </c>
      <c r="P119">
        <v>2</v>
      </c>
      <c r="Q119" t="s">
        <v>60</v>
      </c>
      <c r="R119">
        <v>60</v>
      </c>
      <c r="S119">
        <v>3</v>
      </c>
      <c r="T119" t="s">
        <v>262</v>
      </c>
      <c r="U119" t="s">
        <v>36</v>
      </c>
      <c r="V119" t="s">
        <v>268</v>
      </c>
      <c r="W119" t="s">
        <v>38</v>
      </c>
      <c r="X119" s="8" t="s">
        <v>39183</v>
      </c>
      <c r="Y119" s="93"/>
      <c r="Z119" s="93"/>
      <c r="AA119" t="s">
        <v>7906</v>
      </c>
      <c r="AB119" t="s">
        <v>7907</v>
      </c>
    </row>
    <row r="120" spans="1:28" x14ac:dyDescent="0.3">
      <c r="A120" s="8" t="b">
        <f t="shared" si="3"/>
        <v>0</v>
      </c>
      <c r="B120" t="str">
        <f t="shared" si="4"/>
        <v>librarianglove</v>
      </c>
      <c r="C120" s="10" t="str">
        <f t="shared" si="5"/>
        <v>librarian_glove</v>
      </c>
      <c r="D120">
        <v>2716</v>
      </c>
      <c r="E120" t="s">
        <v>24</v>
      </c>
      <c r="F120" t="s">
        <v>6056</v>
      </c>
      <c r="G120" t="s">
        <v>26</v>
      </c>
      <c r="H120" t="s">
        <v>6057</v>
      </c>
      <c r="I120" t="s">
        <v>59</v>
      </c>
      <c r="J120" s="6">
        <v>20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</v>
      </c>
      <c r="Q120" t="s">
        <v>24</v>
      </c>
      <c r="R120">
        <v>0</v>
      </c>
      <c r="S120">
        <v>0</v>
      </c>
      <c r="T120" t="s">
        <v>82</v>
      </c>
      <c r="U120" t="s">
        <v>36</v>
      </c>
      <c r="V120" t="s">
        <v>6058</v>
      </c>
      <c r="W120" t="s">
        <v>38</v>
      </c>
      <c r="X120" s="8" t="s">
        <v>39316</v>
      </c>
      <c r="Y120" s="93"/>
      <c r="Z120" s="93"/>
      <c r="AA120" t="s">
        <v>6059</v>
      </c>
      <c r="AB120" t="s">
        <v>6060</v>
      </c>
    </row>
    <row r="121" spans="1:28" x14ac:dyDescent="0.3">
      <c r="A121" s="8" t="b">
        <f t="shared" si="3"/>
        <v>0</v>
      </c>
      <c r="B121" t="str">
        <f t="shared" si="4"/>
        <v>paddedarmor</v>
      </c>
      <c r="C121" s="10" t="str">
        <f t="shared" si="5"/>
        <v>padded_armor</v>
      </c>
      <c r="D121">
        <v>2312</v>
      </c>
      <c r="E121" t="s">
        <v>24</v>
      </c>
      <c r="F121" t="s">
        <v>7384</v>
      </c>
      <c r="G121" t="s">
        <v>26</v>
      </c>
      <c r="H121" t="s">
        <v>7385</v>
      </c>
      <c r="I121" t="s">
        <v>59</v>
      </c>
      <c r="J121" s="1">
        <v>48000</v>
      </c>
      <c r="K121">
        <v>280</v>
      </c>
      <c r="L121">
        <v>0</v>
      </c>
      <c r="M121">
        <v>0</v>
      </c>
      <c r="N121">
        <v>0</v>
      </c>
      <c r="O121">
        <v>7</v>
      </c>
      <c r="P121">
        <v>0</v>
      </c>
      <c r="Q121" t="s">
        <v>60</v>
      </c>
      <c r="R121">
        <v>0</v>
      </c>
      <c r="S121">
        <v>0</v>
      </c>
      <c r="T121" t="s">
        <v>59</v>
      </c>
      <c r="U121" t="s">
        <v>36</v>
      </c>
      <c r="V121" t="s">
        <v>7386</v>
      </c>
      <c r="W121" t="s">
        <v>38</v>
      </c>
      <c r="X121" t="s">
        <v>38225</v>
      </c>
      <c r="Y121" s="93"/>
      <c r="Z121" s="93"/>
      <c r="AA121" t="s">
        <v>7387</v>
      </c>
      <c r="AB121" t="s">
        <v>7388</v>
      </c>
    </row>
    <row r="122" spans="1:28" x14ac:dyDescent="0.3">
      <c r="A122" s="8" t="b">
        <f t="shared" si="3"/>
        <v>0</v>
      </c>
      <c r="B122" t="str">
        <f t="shared" si="4"/>
        <v>paddedarmor</v>
      </c>
      <c r="C122" s="10" t="str">
        <f t="shared" si="5"/>
        <v>padded_armor_</v>
      </c>
      <c r="D122">
        <v>2313</v>
      </c>
      <c r="E122" t="s">
        <v>24</v>
      </c>
      <c r="F122" t="s">
        <v>7389</v>
      </c>
      <c r="G122" t="s">
        <v>26</v>
      </c>
      <c r="H122" t="s">
        <v>7385</v>
      </c>
      <c r="I122" t="s">
        <v>59</v>
      </c>
      <c r="J122" s="1">
        <v>48000</v>
      </c>
      <c r="K122">
        <v>280</v>
      </c>
      <c r="L122">
        <v>0</v>
      </c>
      <c r="M122">
        <v>0</v>
      </c>
      <c r="N122">
        <v>0</v>
      </c>
      <c r="O122">
        <v>7</v>
      </c>
      <c r="P122">
        <v>1</v>
      </c>
      <c r="Q122" t="s">
        <v>60</v>
      </c>
      <c r="R122">
        <v>0</v>
      </c>
      <c r="S122">
        <v>0</v>
      </c>
      <c r="T122" t="s">
        <v>59</v>
      </c>
      <c r="U122" t="s">
        <v>36</v>
      </c>
      <c r="V122" t="s">
        <v>7386</v>
      </c>
      <c r="W122" t="s">
        <v>38</v>
      </c>
      <c r="X122" t="s">
        <v>38225</v>
      </c>
      <c r="Y122" s="93"/>
      <c r="Z122" s="93"/>
      <c r="AA122" t="s">
        <v>7390</v>
      </c>
      <c r="AB122" t="s">
        <v>7391</v>
      </c>
    </row>
    <row r="123" spans="1:28" x14ac:dyDescent="0.3">
      <c r="A123" s="8" t="b">
        <f t="shared" si="3"/>
        <v>0</v>
      </c>
      <c r="B123" t="str">
        <f t="shared" si="4"/>
        <v>redaodai</v>
      </c>
      <c r="C123" s="10" t="str">
        <f t="shared" si="5"/>
        <v>red_aodai</v>
      </c>
      <c r="D123">
        <v>2362</v>
      </c>
      <c r="E123" t="s">
        <v>24</v>
      </c>
      <c r="F123" t="s">
        <v>8173</v>
      </c>
      <c r="G123" t="s">
        <v>26</v>
      </c>
      <c r="H123" t="s">
        <v>8174</v>
      </c>
      <c r="I123" t="s">
        <v>59</v>
      </c>
      <c r="J123" s="8">
        <v>20</v>
      </c>
      <c r="K123">
        <v>50</v>
      </c>
      <c r="L123">
        <v>0</v>
      </c>
      <c r="M123">
        <v>0</v>
      </c>
      <c r="N123">
        <v>0</v>
      </c>
      <c r="O123">
        <v>3</v>
      </c>
      <c r="P123">
        <v>0</v>
      </c>
      <c r="Q123" t="s">
        <v>60</v>
      </c>
      <c r="R123">
        <v>0</v>
      </c>
      <c r="S123">
        <v>0</v>
      </c>
      <c r="T123" t="s">
        <v>59</v>
      </c>
      <c r="U123" t="s">
        <v>36</v>
      </c>
      <c r="V123" t="s">
        <v>185</v>
      </c>
      <c r="W123" t="s">
        <v>38</v>
      </c>
      <c r="X123" s="8" t="s">
        <v>38239</v>
      </c>
      <c r="Y123" s="93"/>
      <c r="Z123" s="93"/>
      <c r="AA123" t="s">
        <v>8175</v>
      </c>
      <c r="AB123" t="s">
        <v>8176</v>
      </c>
    </row>
    <row r="124" spans="1:28" x14ac:dyDescent="0.3">
      <c r="A124" s="8" t="b">
        <f t="shared" si="3"/>
        <v>0</v>
      </c>
      <c r="B124" t="str">
        <f t="shared" si="4"/>
        <v>spectralspear</v>
      </c>
      <c r="C124" s="10" t="str">
        <f t="shared" si="5"/>
        <v>spectral_spear_</v>
      </c>
      <c r="D124">
        <v>1479</v>
      </c>
      <c r="E124" t="s">
        <v>24</v>
      </c>
      <c r="F124" t="s">
        <v>9414</v>
      </c>
      <c r="G124" t="s">
        <v>26</v>
      </c>
      <c r="H124" t="s">
        <v>9415</v>
      </c>
      <c r="I124" t="s">
        <v>165</v>
      </c>
      <c r="J124" s="8">
        <v>20</v>
      </c>
      <c r="K124">
        <v>200</v>
      </c>
      <c r="L124">
        <v>0</v>
      </c>
      <c r="M124">
        <v>170</v>
      </c>
      <c r="N124">
        <v>3</v>
      </c>
      <c r="O124">
        <v>0</v>
      </c>
      <c r="P124">
        <v>1</v>
      </c>
      <c r="Q124" t="s">
        <v>60</v>
      </c>
      <c r="R124">
        <v>75</v>
      </c>
      <c r="S124">
        <v>4</v>
      </c>
      <c r="T124" t="s">
        <v>166</v>
      </c>
      <c r="U124" t="s">
        <v>36</v>
      </c>
      <c r="V124" t="s">
        <v>837</v>
      </c>
      <c r="W124" t="s">
        <v>38</v>
      </c>
      <c r="X124" t="s">
        <v>39178</v>
      </c>
      <c r="Y124" s="93"/>
      <c r="Z124" s="93"/>
      <c r="AA124" t="s">
        <v>9416</v>
      </c>
      <c r="AB124" t="s">
        <v>9417</v>
      </c>
    </row>
    <row r="125" spans="1:28" x14ac:dyDescent="0.3">
      <c r="A125" s="8" t="b">
        <f t="shared" si="3"/>
        <v>0</v>
      </c>
      <c r="B125" t="str">
        <f t="shared" si="4"/>
        <v>ninjasuit</v>
      </c>
      <c r="C125" s="10" t="str">
        <f t="shared" si="5"/>
        <v>ninja_suit</v>
      </c>
      <c r="D125">
        <v>2337</v>
      </c>
      <c r="E125" t="s">
        <v>24</v>
      </c>
      <c r="F125" t="s">
        <v>7095</v>
      </c>
      <c r="G125" t="s">
        <v>26</v>
      </c>
      <c r="H125" t="s">
        <v>7096</v>
      </c>
      <c r="I125" t="s">
        <v>59</v>
      </c>
      <c r="J125" s="8">
        <v>20</v>
      </c>
      <c r="K125">
        <v>150</v>
      </c>
      <c r="L125">
        <v>0</v>
      </c>
      <c r="M125">
        <v>0</v>
      </c>
      <c r="N125">
        <v>0</v>
      </c>
      <c r="O125">
        <v>7</v>
      </c>
      <c r="P125">
        <v>0</v>
      </c>
      <c r="Q125" t="s">
        <v>60</v>
      </c>
      <c r="R125">
        <v>50</v>
      </c>
      <c r="S125">
        <v>0</v>
      </c>
      <c r="T125" t="s">
        <v>59</v>
      </c>
      <c r="U125" t="s">
        <v>36</v>
      </c>
      <c r="V125" t="s">
        <v>597</v>
      </c>
      <c r="W125" t="s">
        <v>38</v>
      </c>
      <c r="X125" t="s">
        <v>38231</v>
      </c>
      <c r="Y125" s="93"/>
      <c r="Z125" s="93"/>
      <c r="AA125" t="s">
        <v>7097</v>
      </c>
      <c r="AB125" t="s">
        <v>7098</v>
      </c>
    </row>
    <row r="126" spans="1:28" x14ac:dyDescent="0.3">
      <c r="A126" s="8" t="b">
        <f t="shared" si="3"/>
        <v>0</v>
      </c>
      <c r="B126" t="str">
        <f t="shared" si="4"/>
        <v>blueaodai</v>
      </c>
      <c r="C126" s="10" t="str">
        <f t="shared" si="5"/>
        <v>blue_aodai</v>
      </c>
      <c r="D126">
        <v>2361</v>
      </c>
      <c r="E126" t="s">
        <v>24</v>
      </c>
      <c r="F126" t="s">
        <v>1292</v>
      </c>
      <c r="G126" t="s">
        <v>26</v>
      </c>
      <c r="H126" t="s">
        <v>1293</v>
      </c>
      <c r="I126" t="s">
        <v>59</v>
      </c>
      <c r="J126" s="8">
        <v>20</v>
      </c>
      <c r="K126">
        <v>50</v>
      </c>
      <c r="L126">
        <v>0</v>
      </c>
      <c r="M126">
        <v>0</v>
      </c>
      <c r="N126">
        <v>0</v>
      </c>
      <c r="O126">
        <v>3</v>
      </c>
      <c r="P126">
        <v>0</v>
      </c>
      <c r="Q126" t="s">
        <v>60</v>
      </c>
      <c r="R126">
        <v>0</v>
      </c>
      <c r="S126">
        <v>0</v>
      </c>
      <c r="T126" t="s">
        <v>59</v>
      </c>
      <c r="U126" t="s">
        <v>36</v>
      </c>
      <c r="V126" t="s">
        <v>185</v>
      </c>
      <c r="W126" t="s">
        <v>38</v>
      </c>
      <c r="X126" s="8" t="s">
        <v>39312</v>
      </c>
      <c r="Y126" s="93"/>
      <c r="Z126" s="93"/>
      <c r="AA126" t="s">
        <v>1294</v>
      </c>
      <c r="AB126" t="s">
        <v>1295</v>
      </c>
    </row>
    <row r="127" spans="1:28" x14ac:dyDescent="0.3">
      <c r="A127" s="8" t="b">
        <f t="shared" si="3"/>
        <v>0</v>
      </c>
      <c r="B127" t="str">
        <f t="shared" si="4"/>
        <v>cupidbeanie</v>
      </c>
      <c r="C127" s="10" t="str">
        <f t="shared" si="5"/>
        <v>cupid_beanie</v>
      </c>
      <c r="D127">
        <v>20168</v>
      </c>
      <c r="E127" t="s">
        <v>24</v>
      </c>
      <c r="F127" t="s">
        <v>2676</v>
      </c>
      <c r="G127" t="s">
        <v>26</v>
      </c>
      <c r="H127" t="s">
        <v>2677</v>
      </c>
      <c r="I127" t="s">
        <v>59</v>
      </c>
      <c r="J127">
        <v>20</v>
      </c>
      <c r="K127">
        <v>50</v>
      </c>
      <c r="L127">
        <v>0</v>
      </c>
      <c r="M127">
        <v>0</v>
      </c>
      <c r="N127">
        <v>0</v>
      </c>
      <c r="O127">
        <v>2</v>
      </c>
      <c r="P127">
        <v>1</v>
      </c>
      <c r="Q127" t="s">
        <v>60</v>
      </c>
      <c r="R127">
        <v>1</v>
      </c>
      <c r="S127">
        <v>0</v>
      </c>
      <c r="T127" t="s">
        <v>72</v>
      </c>
      <c r="U127" t="s">
        <v>36</v>
      </c>
      <c r="V127" t="s">
        <v>37</v>
      </c>
      <c r="W127" t="s">
        <v>38</v>
      </c>
      <c r="X127" t="s">
        <v>39005</v>
      </c>
      <c r="Y127" s="93"/>
      <c r="Z127" s="93"/>
      <c r="AA127" t="s">
        <v>2678</v>
      </c>
      <c r="AB127" t="s">
        <v>2679</v>
      </c>
    </row>
    <row r="128" spans="1:28" x14ac:dyDescent="0.3">
      <c r="A128" s="8" t="b">
        <f t="shared" si="3"/>
        <v>0</v>
      </c>
      <c r="B128" t="str">
        <f t="shared" si="4"/>
        <v>necktie</v>
      </c>
      <c r="C128" s="10" t="str">
        <f t="shared" si="5"/>
        <v>necktie</v>
      </c>
      <c r="D128">
        <v>5442</v>
      </c>
      <c r="E128" t="s">
        <v>24</v>
      </c>
      <c r="F128" t="s">
        <v>7027</v>
      </c>
      <c r="G128" t="s">
        <v>26</v>
      </c>
      <c r="H128" t="s">
        <v>7028</v>
      </c>
      <c r="I128" t="s">
        <v>59</v>
      </c>
      <c r="J128">
        <v>0</v>
      </c>
      <c r="K128">
        <v>10</v>
      </c>
      <c r="L128">
        <v>0</v>
      </c>
      <c r="M128">
        <v>0</v>
      </c>
      <c r="N128">
        <v>0</v>
      </c>
      <c r="O128">
        <v>3</v>
      </c>
      <c r="P128">
        <v>1</v>
      </c>
      <c r="Q128" t="s">
        <v>60</v>
      </c>
      <c r="R128">
        <v>70</v>
      </c>
      <c r="S128">
        <v>0</v>
      </c>
      <c r="T128" t="s">
        <v>72</v>
      </c>
      <c r="U128" t="s">
        <v>36</v>
      </c>
      <c r="V128" t="s">
        <v>37</v>
      </c>
      <c r="W128" t="s">
        <v>38</v>
      </c>
      <c r="X128" s="8" t="s">
        <v>39268</v>
      </c>
      <c r="Y128" s="93"/>
      <c r="Z128" s="93"/>
      <c r="AA128" t="s">
        <v>7029</v>
      </c>
      <c r="AB128" t="s">
        <v>7030</v>
      </c>
    </row>
    <row r="129" spans="1:28" x14ac:dyDescent="0.3">
      <c r="A129" s="8" t="b">
        <f t="shared" si="3"/>
        <v>0</v>
      </c>
      <c r="B129" t="str">
        <f t="shared" si="4"/>
        <v>aquaringhat</v>
      </c>
      <c r="C129" s="10" t="str">
        <f t="shared" si="5"/>
        <v>aquaring_hat</v>
      </c>
      <c r="D129">
        <v>20528</v>
      </c>
      <c r="E129" t="s">
        <v>24</v>
      </c>
      <c r="F129" t="s">
        <v>471</v>
      </c>
      <c r="G129" t="s">
        <v>26</v>
      </c>
      <c r="H129" t="s">
        <v>472</v>
      </c>
      <c r="I129" t="s">
        <v>59</v>
      </c>
      <c r="J129">
        <v>20</v>
      </c>
      <c r="K129">
        <v>50</v>
      </c>
      <c r="L129">
        <v>0</v>
      </c>
      <c r="M129">
        <v>0</v>
      </c>
      <c r="N129">
        <v>0</v>
      </c>
      <c r="O129">
        <v>2</v>
      </c>
      <c r="P129">
        <v>1</v>
      </c>
      <c r="Q129" t="s">
        <v>60</v>
      </c>
      <c r="R129">
        <v>1</v>
      </c>
      <c r="S129">
        <v>0</v>
      </c>
      <c r="T129" t="s">
        <v>72</v>
      </c>
      <c r="U129" t="s">
        <v>36</v>
      </c>
      <c r="V129" t="s">
        <v>37</v>
      </c>
      <c r="W129" t="s">
        <v>38</v>
      </c>
      <c r="X129" s="8" t="s">
        <v>39023</v>
      </c>
      <c r="Y129" s="93"/>
      <c r="Z129" s="93"/>
      <c r="AA129" t="s">
        <v>473</v>
      </c>
      <c r="AB129" t="s">
        <v>474</v>
      </c>
    </row>
    <row r="130" spans="1:28" x14ac:dyDescent="0.3">
      <c r="A130" s="8" t="b">
        <f t="shared" si="3"/>
        <v>0</v>
      </c>
      <c r="B130" t="str">
        <f t="shared" si="4"/>
        <v>hendrikeincard</v>
      </c>
      <c r="C130" s="10" t="str">
        <f t="shared" si="5"/>
        <v>hendrik_ein_card</v>
      </c>
      <c r="D130">
        <v>23016</v>
      </c>
      <c r="E130" t="s">
        <v>24</v>
      </c>
      <c r="F130" t="s">
        <v>5139</v>
      </c>
      <c r="G130" t="s">
        <v>26</v>
      </c>
      <c r="H130" t="s">
        <v>5140</v>
      </c>
      <c r="I130" t="s">
        <v>100</v>
      </c>
      <c r="J130" s="6">
        <v>0</v>
      </c>
      <c r="K130">
        <v>1</v>
      </c>
      <c r="L130">
        <v>10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82</v>
      </c>
      <c r="U130" t="s">
        <v>29</v>
      </c>
      <c r="V130" t="s">
        <v>29</v>
      </c>
      <c r="W130" t="s">
        <v>30</v>
      </c>
      <c r="X130" t="s">
        <v>39066</v>
      </c>
      <c r="Y130" s="93"/>
      <c r="Z130" s="93"/>
      <c r="AA130" t="s">
        <v>5141</v>
      </c>
      <c r="AB130" t="s">
        <v>5142</v>
      </c>
    </row>
    <row r="131" spans="1:28" x14ac:dyDescent="0.3">
      <c r="A131" s="8" t="b">
        <f t="shared" si="3"/>
        <v>0</v>
      </c>
      <c r="B131" t="str">
        <f t="shared" si="4"/>
        <v>spherecasewind</v>
      </c>
      <c r="C131" s="10" t="str">
        <f t="shared" si="5"/>
        <v>sphere_case_wind</v>
      </c>
      <c r="D131">
        <v>12144</v>
      </c>
      <c r="E131" t="s">
        <v>24</v>
      </c>
      <c r="F131" t="s">
        <v>9438</v>
      </c>
      <c r="G131" t="s">
        <v>26</v>
      </c>
      <c r="H131" t="s">
        <v>9439</v>
      </c>
      <c r="I131" t="s">
        <v>66</v>
      </c>
      <c r="J131" s="8">
        <v>2</v>
      </c>
      <c r="K131">
        <v>35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38920</v>
      </c>
      <c r="Y131" s="93"/>
      <c r="Z131" s="93"/>
      <c r="AA131" t="s">
        <v>9440</v>
      </c>
      <c r="AB131" t="s">
        <v>9441</v>
      </c>
    </row>
    <row r="132" spans="1:28" x14ac:dyDescent="0.3">
      <c r="A132" s="8" t="b">
        <f t="shared" si="3"/>
        <v>0</v>
      </c>
      <c r="B132" t="str">
        <f t="shared" si="4"/>
        <v>spherecasedarkness</v>
      </c>
      <c r="C132" s="10" t="str">
        <f t="shared" si="5"/>
        <v>sphere_case_darkness</v>
      </c>
      <c r="D132">
        <v>12145</v>
      </c>
      <c r="E132" t="s">
        <v>24</v>
      </c>
      <c r="F132" t="s">
        <v>9422</v>
      </c>
      <c r="G132" t="s">
        <v>26</v>
      </c>
      <c r="H132" t="s">
        <v>9423</v>
      </c>
      <c r="I132" t="s">
        <v>66</v>
      </c>
      <c r="J132" s="8">
        <v>2</v>
      </c>
      <c r="K132">
        <v>35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38921</v>
      </c>
      <c r="Y132" s="93"/>
      <c r="Z132" s="93"/>
      <c r="AA132" t="s">
        <v>9424</v>
      </c>
      <c r="AB132" t="s">
        <v>9425</v>
      </c>
    </row>
    <row r="133" spans="1:28" x14ac:dyDescent="0.3">
      <c r="A133" s="8" t="b">
        <f t="shared" si="3"/>
        <v>0</v>
      </c>
      <c r="B133" t="str">
        <f t="shared" si="4"/>
        <v>spherecasepoison</v>
      </c>
      <c r="C133" s="10" t="str">
        <f t="shared" si="5"/>
        <v>sphere_case_poison</v>
      </c>
      <c r="D133">
        <v>12146</v>
      </c>
      <c r="E133" t="s">
        <v>24</v>
      </c>
      <c r="F133" t="s">
        <v>9430</v>
      </c>
      <c r="G133" t="s">
        <v>26</v>
      </c>
      <c r="H133" t="s">
        <v>9431</v>
      </c>
      <c r="I133" t="s">
        <v>66</v>
      </c>
      <c r="J133">
        <v>2</v>
      </c>
      <c r="K133">
        <v>35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38922</v>
      </c>
      <c r="Y133" s="93"/>
      <c r="Z133" s="93"/>
      <c r="AA133" t="s">
        <v>9432</v>
      </c>
      <c r="AB133" t="s">
        <v>9433</v>
      </c>
    </row>
    <row r="134" spans="1:28" x14ac:dyDescent="0.3">
      <c r="A134" s="8" t="b">
        <f t="shared" si="3"/>
        <v>0</v>
      </c>
      <c r="B134" t="str">
        <f t="shared" si="4"/>
        <v>spherecasewater</v>
      </c>
      <c r="C134" s="10" t="str">
        <f t="shared" si="5"/>
        <v>sphere_case_water</v>
      </c>
      <c r="D134">
        <v>12147</v>
      </c>
      <c r="E134" t="s">
        <v>24</v>
      </c>
      <c r="F134" t="s">
        <v>9434</v>
      </c>
      <c r="G134" t="s">
        <v>26</v>
      </c>
      <c r="H134" t="s">
        <v>9435</v>
      </c>
      <c r="I134" t="s">
        <v>66</v>
      </c>
      <c r="J134">
        <v>2</v>
      </c>
      <c r="K134">
        <v>35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38923</v>
      </c>
      <c r="Y134" s="93"/>
      <c r="Z134" s="93"/>
      <c r="AA134" t="s">
        <v>9436</v>
      </c>
      <c r="AB134" t="s">
        <v>9437</v>
      </c>
    </row>
    <row r="135" spans="1:28" x14ac:dyDescent="0.3">
      <c r="A135" s="8" t="b">
        <f t="shared" si="3"/>
        <v>0</v>
      </c>
      <c r="B135" t="str">
        <f t="shared" si="4"/>
        <v>spherecasefire</v>
      </c>
      <c r="C135" s="10" t="str">
        <f t="shared" si="5"/>
        <v>sphere_case_fire</v>
      </c>
      <c r="D135">
        <v>12148</v>
      </c>
      <c r="E135" t="s">
        <v>24</v>
      </c>
      <c r="F135" t="s">
        <v>9426</v>
      </c>
      <c r="G135" t="s">
        <v>26</v>
      </c>
      <c r="H135" t="s">
        <v>9427</v>
      </c>
      <c r="I135" t="s">
        <v>66</v>
      </c>
      <c r="J135" s="6">
        <v>2</v>
      </c>
      <c r="K135">
        <v>35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38924</v>
      </c>
      <c r="Y135" s="93"/>
      <c r="Z135" s="93"/>
      <c r="AA135" t="s">
        <v>9428</v>
      </c>
      <c r="AB135" t="s">
        <v>9429</v>
      </c>
    </row>
    <row r="136" spans="1:28" x14ac:dyDescent="0.3">
      <c r="A136" s="8" t="b">
        <f t="shared" si="3"/>
        <v>0</v>
      </c>
      <c r="B136" t="str">
        <f t="shared" si="4"/>
        <v>convexmirror</v>
      </c>
      <c r="C136" s="10" t="str">
        <f t="shared" si="5"/>
        <v>convex_mirror</v>
      </c>
      <c r="D136">
        <v>12214</v>
      </c>
      <c r="E136" t="s">
        <v>60</v>
      </c>
      <c r="F136" t="s">
        <v>2420</v>
      </c>
      <c r="G136">
        <v>5</v>
      </c>
      <c r="H136" t="s">
        <v>2421</v>
      </c>
      <c r="I136" t="s">
        <v>66</v>
      </c>
      <c r="J136" s="6">
        <v>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38935</v>
      </c>
      <c r="Y136" s="93"/>
      <c r="Z136" s="93"/>
      <c r="AA136" t="s">
        <v>2422</v>
      </c>
      <c r="AB136" t="s">
        <v>2423</v>
      </c>
    </row>
    <row r="137" spans="1:28" x14ac:dyDescent="0.3">
      <c r="A137" s="8" t="b">
        <f t="shared" si="3"/>
        <v>0</v>
      </c>
      <c r="B137" t="str">
        <f t="shared" si="4"/>
        <v>droopingchunge</v>
      </c>
      <c r="C137" s="10" t="str">
        <f t="shared" si="5"/>
        <v>drooping_chung_e</v>
      </c>
      <c r="D137">
        <v>20121</v>
      </c>
      <c r="E137" t="s">
        <v>24</v>
      </c>
      <c r="F137" t="s">
        <v>3264</v>
      </c>
      <c r="G137" t="s">
        <v>26</v>
      </c>
      <c r="H137" t="s">
        <v>3265</v>
      </c>
      <c r="I137" t="s">
        <v>59</v>
      </c>
      <c r="J137" s="6">
        <v>20</v>
      </c>
      <c r="K137">
        <v>50</v>
      </c>
      <c r="L137">
        <v>0</v>
      </c>
      <c r="M137">
        <v>0</v>
      </c>
      <c r="N137">
        <v>0</v>
      </c>
      <c r="O137">
        <v>2</v>
      </c>
      <c r="P137">
        <v>1</v>
      </c>
      <c r="Q137" t="s">
        <v>24</v>
      </c>
      <c r="R137">
        <v>1</v>
      </c>
      <c r="S137">
        <v>0</v>
      </c>
      <c r="T137" t="s">
        <v>72</v>
      </c>
      <c r="U137" t="s">
        <v>36</v>
      </c>
      <c r="V137" t="s">
        <v>37</v>
      </c>
      <c r="W137" t="s">
        <v>38</v>
      </c>
      <c r="X137" s="8" t="s">
        <v>38988</v>
      </c>
      <c r="Y137" s="93"/>
      <c r="Z137" s="93"/>
      <c r="AA137" t="s">
        <v>3266</v>
      </c>
      <c r="AB137" t="s">
        <v>3267</v>
      </c>
    </row>
    <row r="138" spans="1:28" x14ac:dyDescent="0.3">
      <c r="A138" s="8" t="b">
        <f t="shared" si="3"/>
        <v>0</v>
      </c>
      <c r="B138" t="str">
        <f t="shared" si="4"/>
        <v>snowflakering</v>
      </c>
      <c r="C138" s="10" t="str">
        <f t="shared" si="5"/>
        <v>snowflake_ring</v>
      </c>
      <c r="D138">
        <v>20155</v>
      </c>
      <c r="E138" t="s">
        <v>24</v>
      </c>
      <c r="F138" t="s">
        <v>9290</v>
      </c>
      <c r="G138" t="s">
        <v>26</v>
      </c>
      <c r="H138" t="s">
        <v>9291</v>
      </c>
      <c r="I138" t="s">
        <v>59</v>
      </c>
      <c r="J138" s="6">
        <v>20</v>
      </c>
      <c r="K138">
        <v>50</v>
      </c>
      <c r="L138">
        <v>0</v>
      </c>
      <c r="M138">
        <v>0</v>
      </c>
      <c r="N138">
        <v>0</v>
      </c>
      <c r="O138">
        <v>0</v>
      </c>
      <c r="P138">
        <v>1</v>
      </c>
      <c r="Q138" t="s">
        <v>24</v>
      </c>
      <c r="R138">
        <v>1</v>
      </c>
      <c r="S138">
        <v>0</v>
      </c>
      <c r="T138" t="s">
        <v>61</v>
      </c>
      <c r="U138" t="s">
        <v>36</v>
      </c>
      <c r="V138" t="s">
        <v>37</v>
      </c>
      <c r="W138" t="s">
        <v>38</v>
      </c>
      <c r="X138" s="8" t="s">
        <v>38998</v>
      </c>
      <c r="Y138" s="93"/>
      <c r="Z138" s="93"/>
      <c r="AA138" t="s">
        <v>9292</v>
      </c>
      <c r="AB138" t="s">
        <v>9293</v>
      </c>
    </row>
    <row r="139" spans="1:28" x14ac:dyDescent="0.3">
      <c r="A139" s="8" t="b">
        <f t="shared" si="3"/>
        <v>0</v>
      </c>
      <c r="B139" t="str">
        <f t="shared" si="4"/>
        <v>dayring</v>
      </c>
      <c r="C139" s="10" t="str">
        <f t="shared" si="5"/>
        <v>day_ring</v>
      </c>
      <c r="D139">
        <v>20156</v>
      </c>
      <c r="E139" t="s">
        <v>24</v>
      </c>
      <c r="F139" t="s">
        <v>2853</v>
      </c>
      <c r="G139" t="s">
        <v>26</v>
      </c>
      <c r="H139" t="s">
        <v>2854</v>
      </c>
      <c r="I139" t="s">
        <v>59</v>
      </c>
      <c r="J139" s="6">
        <v>20</v>
      </c>
      <c r="K139">
        <v>50</v>
      </c>
      <c r="L139">
        <v>0</v>
      </c>
      <c r="M139">
        <v>0</v>
      </c>
      <c r="N139">
        <v>0</v>
      </c>
      <c r="O139">
        <v>0</v>
      </c>
      <c r="P139">
        <v>1</v>
      </c>
      <c r="Q139" t="s">
        <v>24</v>
      </c>
      <c r="R139">
        <v>1</v>
      </c>
      <c r="S139">
        <v>0</v>
      </c>
      <c r="T139" t="s">
        <v>61</v>
      </c>
      <c r="U139" t="s">
        <v>36</v>
      </c>
      <c r="V139" t="s">
        <v>37</v>
      </c>
      <c r="W139" t="s">
        <v>38</v>
      </c>
      <c r="X139" s="8" t="s">
        <v>38999</v>
      </c>
      <c r="Y139" s="93"/>
      <c r="Z139" s="93"/>
      <c r="AA139" t="s">
        <v>2855</v>
      </c>
      <c r="AB139" t="s">
        <v>2856</v>
      </c>
    </row>
    <row r="140" spans="1:28" x14ac:dyDescent="0.3">
      <c r="A140" s="8" t="b">
        <f t="shared" si="3"/>
        <v>0</v>
      </c>
      <c r="B140" t="str">
        <f t="shared" si="4"/>
        <v>nightring</v>
      </c>
      <c r="C140" s="10" t="str">
        <f t="shared" si="5"/>
        <v>night_ring</v>
      </c>
      <c r="D140">
        <v>20157</v>
      </c>
      <c r="E140" t="s">
        <v>24</v>
      </c>
      <c r="F140" t="s">
        <v>7067</v>
      </c>
      <c r="G140" t="s">
        <v>26</v>
      </c>
      <c r="H140" t="s">
        <v>7068</v>
      </c>
      <c r="I140" t="s">
        <v>59</v>
      </c>
      <c r="J140" s="6">
        <v>20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1</v>
      </c>
      <c r="Q140" t="s">
        <v>24</v>
      </c>
      <c r="R140">
        <v>1</v>
      </c>
      <c r="S140">
        <v>0</v>
      </c>
      <c r="T140" t="s">
        <v>61</v>
      </c>
      <c r="U140" t="s">
        <v>36</v>
      </c>
      <c r="V140" t="s">
        <v>37</v>
      </c>
      <c r="W140" t="s">
        <v>38</v>
      </c>
      <c r="X140" s="8" t="s">
        <v>39000</v>
      </c>
      <c r="Y140" s="93"/>
      <c r="Z140" s="93"/>
      <c r="AA140" t="s">
        <v>7069</v>
      </c>
      <c r="AB140" t="s">
        <v>7070</v>
      </c>
    </row>
    <row r="141" spans="1:28" x14ac:dyDescent="0.3">
      <c r="A141" s="8" t="b">
        <f t="shared" si="3"/>
        <v>0</v>
      </c>
      <c r="B141" t="str">
        <f t="shared" si="4"/>
        <v>cookiering</v>
      </c>
      <c r="C141" s="10" t="str">
        <f t="shared" si="5"/>
        <v>cookie_ring</v>
      </c>
      <c r="D141">
        <v>20158</v>
      </c>
      <c r="E141" t="s">
        <v>24</v>
      </c>
      <c r="F141" t="s">
        <v>2448</v>
      </c>
      <c r="G141" t="s">
        <v>26</v>
      </c>
      <c r="H141" t="s">
        <v>2449</v>
      </c>
      <c r="I141" t="s">
        <v>59</v>
      </c>
      <c r="J141" s="6">
        <v>20</v>
      </c>
      <c r="K141">
        <v>50</v>
      </c>
      <c r="L141">
        <v>0</v>
      </c>
      <c r="M141">
        <v>0</v>
      </c>
      <c r="N141">
        <v>0</v>
      </c>
      <c r="O141">
        <v>0</v>
      </c>
      <c r="P141">
        <v>1</v>
      </c>
      <c r="Q141" t="s">
        <v>24</v>
      </c>
      <c r="R141">
        <v>1</v>
      </c>
      <c r="S141">
        <v>0</v>
      </c>
      <c r="T141" t="s">
        <v>61</v>
      </c>
      <c r="U141" t="s">
        <v>36</v>
      </c>
      <c r="V141" t="s">
        <v>37</v>
      </c>
      <c r="W141" t="s">
        <v>38</v>
      </c>
      <c r="X141" s="8" t="s">
        <v>39001</v>
      </c>
      <c r="Y141" s="93"/>
      <c r="Z141" s="93"/>
      <c r="AA141" t="s">
        <v>2450</v>
      </c>
      <c r="AB141" t="s">
        <v>2451</v>
      </c>
    </row>
    <row r="142" spans="1:28" x14ac:dyDescent="0.3">
      <c r="A142" s="8" t="b">
        <f t="shared" si="3"/>
        <v>0</v>
      </c>
      <c r="B142" t="str">
        <f t="shared" si="4"/>
        <v>teapartyhat</v>
      </c>
      <c r="C142" s="10" t="str">
        <f t="shared" si="5"/>
        <v>tea_party_hat</v>
      </c>
      <c r="D142">
        <v>20172</v>
      </c>
      <c r="E142" t="s">
        <v>24</v>
      </c>
      <c r="F142" t="s">
        <v>9916</v>
      </c>
      <c r="G142" t="s">
        <v>26</v>
      </c>
      <c r="H142" t="s">
        <v>9917</v>
      </c>
      <c r="I142" t="s">
        <v>59</v>
      </c>
      <c r="J142" s="6">
        <v>20</v>
      </c>
      <c r="K142">
        <v>50</v>
      </c>
      <c r="L142">
        <v>0</v>
      </c>
      <c r="M142">
        <v>0</v>
      </c>
      <c r="N142">
        <v>0</v>
      </c>
      <c r="O142">
        <v>2</v>
      </c>
      <c r="P142">
        <v>1</v>
      </c>
      <c r="Q142" t="s">
        <v>60</v>
      </c>
      <c r="R142">
        <v>1</v>
      </c>
      <c r="S142">
        <v>0</v>
      </c>
      <c r="T142" t="s">
        <v>72</v>
      </c>
      <c r="U142" t="s">
        <v>36</v>
      </c>
      <c r="V142" t="s">
        <v>37</v>
      </c>
      <c r="W142" t="s">
        <v>38</v>
      </c>
      <c r="X142" t="s">
        <v>39007</v>
      </c>
      <c r="Y142" s="93"/>
      <c r="Z142" s="93"/>
      <c r="AA142" t="s">
        <v>9918</v>
      </c>
      <c r="AB142" t="s">
        <v>9919</v>
      </c>
    </row>
    <row r="143" spans="1:28" x14ac:dyDescent="0.3">
      <c r="A143" s="8" t="b">
        <f t="shared" ref="A143:A167" si="6">ISNUMBER(SEARCH("callfunc",X143))</f>
        <v>0</v>
      </c>
      <c r="B143" t="str">
        <f t="shared" ref="B143:B167" si="7">LOWER(SUBSTITUTE(F143,"_",""))</f>
        <v>marinring</v>
      </c>
      <c r="C143" s="10" t="str">
        <f t="shared" ref="C143:C167" si="8">LOWER(F143)</f>
        <v>marin_ring</v>
      </c>
      <c r="D143">
        <v>20565</v>
      </c>
      <c r="E143" t="s">
        <v>24</v>
      </c>
      <c r="F143" t="s">
        <v>6459</v>
      </c>
      <c r="G143" t="s">
        <v>26</v>
      </c>
      <c r="H143" t="s">
        <v>6460</v>
      </c>
      <c r="I143" t="s">
        <v>59</v>
      </c>
      <c r="J143" s="6">
        <v>20</v>
      </c>
      <c r="K143">
        <v>50</v>
      </c>
      <c r="L143">
        <v>0</v>
      </c>
      <c r="M143">
        <v>0</v>
      </c>
      <c r="N143">
        <v>0</v>
      </c>
      <c r="O143">
        <v>1</v>
      </c>
      <c r="P143">
        <v>1</v>
      </c>
      <c r="Q143" t="s">
        <v>24</v>
      </c>
      <c r="R143">
        <v>75</v>
      </c>
      <c r="S143">
        <v>0</v>
      </c>
      <c r="T143" t="s">
        <v>61</v>
      </c>
      <c r="U143" t="s">
        <v>36</v>
      </c>
      <c r="V143" t="s">
        <v>37</v>
      </c>
      <c r="W143" t="s">
        <v>38</v>
      </c>
      <c r="X143" t="s">
        <v>39036</v>
      </c>
      <c r="Y143" s="93"/>
      <c r="Z143" s="93"/>
      <c r="AA143" t="s">
        <v>6461</v>
      </c>
      <c r="AB143" t="s">
        <v>6462</v>
      </c>
    </row>
    <row r="144" spans="1:28" x14ac:dyDescent="0.3">
      <c r="A144" s="8" t="b">
        <f t="shared" si="6"/>
        <v>0</v>
      </c>
      <c r="B144" t="str">
        <f t="shared" si="7"/>
        <v>picnicbox</v>
      </c>
      <c r="C144" s="10" t="str">
        <f t="shared" si="8"/>
        <v>picnic_box</v>
      </c>
      <c r="D144">
        <v>22208</v>
      </c>
      <c r="E144" t="s">
        <v>24</v>
      </c>
      <c r="F144" t="s">
        <v>7572</v>
      </c>
      <c r="G144" t="s">
        <v>26</v>
      </c>
      <c r="H144" t="s">
        <v>7573</v>
      </c>
      <c r="I144" t="s">
        <v>66</v>
      </c>
      <c r="J144" s="6">
        <v>10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t="s">
        <v>39054</v>
      </c>
      <c r="Y144" s="93"/>
      <c r="Z144" s="93"/>
      <c r="AA144" t="s">
        <v>7574</v>
      </c>
      <c r="AB144" t="s">
        <v>7575</v>
      </c>
    </row>
    <row r="145" spans="1:28" x14ac:dyDescent="0.3">
      <c r="A145" s="8" t="b">
        <f t="shared" si="6"/>
        <v>0</v>
      </c>
      <c r="B145" t="str">
        <f t="shared" si="7"/>
        <v>convexmirrorbox5</v>
      </c>
      <c r="C145" s="10" t="str">
        <f t="shared" si="8"/>
        <v>convex_mirror_box5</v>
      </c>
      <c r="D145">
        <v>13582</v>
      </c>
      <c r="E145" t="s">
        <v>60</v>
      </c>
      <c r="F145" t="s">
        <v>2424</v>
      </c>
      <c r="G145">
        <v>5</v>
      </c>
      <c r="H145" t="s">
        <v>2425</v>
      </c>
      <c r="I145" t="s">
        <v>66</v>
      </c>
      <c r="J145">
        <v>20</v>
      </c>
      <c r="K145">
        <v>1</v>
      </c>
      <c r="L145">
        <v>10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38965</v>
      </c>
      <c r="Y145" s="93"/>
      <c r="Z145" s="93"/>
      <c r="AA145" t="s">
        <v>2426</v>
      </c>
      <c r="AB145" t="s">
        <v>2427</v>
      </c>
    </row>
    <row r="146" spans="1:28" x14ac:dyDescent="0.3">
      <c r="A146" s="8" t="b">
        <f t="shared" si="6"/>
        <v>0</v>
      </c>
      <c r="B146" t="str">
        <f t="shared" si="7"/>
        <v>dragonbreath</v>
      </c>
      <c r="C146" s="10" t="str">
        <f t="shared" si="8"/>
        <v>dragon_breath</v>
      </c>
      <c r="D146">
        <v>2527</v>
      </c>
      <c r="E146" t="s">
        <v>24</v>
      </c>
      <c r="F146" t="s">
        <v>3102</v>
      </c>
      <c r="G146" t="s">
        <v>26</v>
      </c>
      <c r="H146" t="s">
        <v>3103</v>
      </c>
      <c r="I146" t="s">
        <v>59</v>
      </c>
      <c r="J146" s="1">
        <v>10000</v>
      </c>
      <c r="K146">
        <v>60</v>
      </c>
      <c r="L146" s="8">
        <v>0</v>
      </c>
      <c r="M146">
        <v>0</v>
      </c>
      <c r="N146">
        <v>0</v>
      </c>
      <c r="O146">
        <v>4</v>
      </c>
      <c r="P146">
        <v>1</v>
      </c>
      <c r="Q146" t="s">
        <v>60</v>
      </c>
      <c r="R146">
        <v>48</v>
      </c>
      <c r="S146">
        <v>0</v>
      </c>
      <c r="T146" t="s">
        <v>223</v>
      </c>
      <c r="U146" t="s">
        <v>36</v>
      </c>
      <c r="V146" t="s">
        <v>185</v>
      </c>
      <c r="W146" t="s">
        <v>38</v>
      </c>
      <c r="X146" s="8" t="s">
        <v>38259</v>
      </c>
      <c r="Y146" s="93"/>
      <c r="Z146" s="93"/>
      <c r="AA146" t="s">
        <v>3104</v>
      </c>
      <c r="AB146" t="s">
        <v>3105</v>
      </c>
    </row>
    <row r="147" spans="1:28" x14ac:dyDescent="0.3">
      <c r="A147" s="8" t="b">
        <f t="shared" si="6"/>
        <v>0</v>
      </c>
      <c r="B147" t="str">
        <f t="shared" si="7"/>
        <v>spiderwing</v>
      </c>
      <c r="C147" s="10" t="str">
        <f t="shared" si="8"/>
        <v>spider_wing</v>
      </c>
      <c r="D147">
        <v>20604</v>
      </c>
      <c r="E147" t="s">
        <v>24</v>
      </c>
      <c r="F147" t="s">
        <v>9442</v>
      </c>
      <c r="G147" t="s">
        <v>26</v>
      </c>
      <c r="H147" t="s">
        <v>9443</v>
      </c>
      <c r="I147" t="s">
        <v>59</v>
      </c>
      <c r="J147">
        <v>20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1</v>
      </c>
      <c r="S147">
        <v>0</v>
      </c>
      <c r="T147" t="s">
        <v>61</v>
      </c>
      <c r="U147" t="s">
        <v>36</v>
      </c>
      <c r="V147" t="s">
        <v>37</v>
      </c>
      <c r="W147" t="s">
        <v>38</v>
      </c>
      <c r="X147" s="8" t="s">
        <v>39038</v>
      </c>
      <c r="Y147" s="93"/>
      <c r="Z147" s="93"/>
      <c r="AA147" t="s">
        <v>9444</v>
      </c>
      <c r="AB147" t="s">
        <v>9445</v>
      </c>
    </row>
    <row r="148" spans="1:28" x14ac:dyDescent="0.3">
      <c r="A148" s="8" t="b">
        <f t="shared" si="6"/>
        <v>0</v>
      </c>
      <c r="B148" t="str">
        <f t="shared" si="7"/>
        <v>batring</v>
      </c>
      <c r="C148" s="10" t="str">
        <f t="shared" si="8"/>
        <v>bat_ring</v>
      </c>
      <c r="D148">
        <v>20605</v>
      </c>
      <c r="E148" t="s">
        <v>24</v>
      </c>
      <c r="F148" t="s">
        <v>807</v>
      </c>
      <c r="G148" t="s">
        <v>26</v>
      </c>
      <c r="H148" t="s">
        <v>808</v>
      </c>
      <c r="I148" t="s">
        <v>59</v>
      </c>
      <c r="J148">
        <v>20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1</v>
      </c>
      <c r="S148">
        <v>0</v>
      </c>
      <c r="T148" t="s">
        <v>61</v>
      </c>
      <c r="U148" t="s">
        <v>36</v>
      </c>
      <c r="V148" t="s">
        <v>37</v>
      </c>
      <c r="W148" t="s">
        <v>38</v>
      </c>
      <c r="X148" s="8" t="s">
        <v>39039</v>
      </c>
      <c r="Y148" s="93"/>
      <c r="Z148" s="93"/>
      <c r="AA148" t="s">
        <v>809</v>
      </c>
      <c r="AB148" t="s">
        <v>810</v>
      </c>
    </row>
    <row r="149" spans="1:28" x14ac:dyDescent="0.3">
      <c r="A149" s="8" t="b">
        <f t="shared" si="6"/>
        <v>0</v>
      </c>
      <c r="B149" t="str">
        <f t="shared" si="7"/>
        <v>cyntheiavantescard</v>
      </c>
      <c r="C149" s="10" t="str">
        <f t="shared" si="8"/>
        <v>cyntheia_vantes_card</v>
      </c>
      <c r="D149">
        <v>23022</v>
      </c>
      <c r="E149" t="s">
        <v>24</v>
      </c>
      <c r="F149" t="s">
        <v>2742</v>
      </c>
      <c r="G149" t="s">
        <v>26</v>
      </c>
      <c r="H149" t="s">
        <v>2743</v>
      </c>
      <c r="I149" t="s">
        <v>100</v>
      </c>
      <c r="J149" s="6">
        <v>0</v>
      </c>
      <c r="K149">
        <v>1</v>
      </c>
      <c r="L149">
        <v>10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82</v>
      </c>
      <c r="U149" t="s">
        <v>29</v>
      </c>
      <c r="V149" t="s">
        <v>29</v>
      </c>
      <c r="W149" t="s">
        <v>30</v>
      </c>
      <c r="X149" t="s">
        <v>39293</v>
      </c>
      <c r="Y149" s="93"/>
      <c r="Z149" s="93"/>
      <c r="AA149" t="s">
        <v>2744</v>
      </c>
      <c r="AB149" t="s">
        <v>2745</v>
      </c>
    </row>
    <row r="150" spans="1:28" x14ac:dyDescent="0.3">
      <c r="A150" s="8" t="b">
        <f t="shared" si="6"/>
        <v>0</v>
      </c>
      <c r="B150" t="str">
        <f t="shared" si="7"/>
        <v>gargoylecard</v>
      </c>
      <c r="C150" s="10" t="str">
        <f t="shared" si="8"/>
        <v>gargoyle_card</v>
      </c>
      <c r="D150">
        <v>4149</v>
      </c>
      <c r="E150" t="s">
        <v>24</v>
      </c>
      <c r="F150" t="s">
        <v>4348</v>
      </c>
      <c r="G150" t="s">
        <v>26</v>
      </c>
      <c r="H150" t="s">
        <v>4349</v>
      </c>
      <c r="I150" t="s">
        <v>100</v>
      </c>
      <c r="J150">
        <v>20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82</v>
      </c>
      <c r="U150" t="s">
        <v>29</v>
      </c>
      <c r="V150" t="s">
        <v>29</v>
      </c>
      <c r="W150" t="s">
        <v>30</v>
      </c>
      <c r="X150" s="8" t="s">
        <v>38450</v>
      </c>
      <c r="Y150" s="93"/>
      <c r="Z150" s="93"/>
      <c r="AA150" t="s">
        <v>4350</v>
      </c>
      <c r="AB150" t="s">
        <v>4351</v>
      </c>
    </row>
    <row r="151" spans="1:28" x14ac:dyDescent="0.3">
      <c r="A151" s="8" t="b">
        <f t="shared" si="6"/>
        <v>0</v>
      </c>
      <c r="B151" t="str">
        <f t="shared" si="7"/>
        <v>raydricarchercard</v>
      </c>
      <c r="C151" s="10" t="str">
        <f t="shared" si="8"/>
        <v>raydric_archer_card</v>
      </c>
      <c r="D151">
        <v>4187</v>
      </c>
      <c r="E151" t="s">
        <v>24</v>
      </c>
      <c r="F151" t="s">
        <v>8165</v>
      </c>
      <c r="G151" t="s">
        <v>26</v>
      </c>
      <c r="H151" t="s">
        <v>8166</v>
      </c>
      <c r="I151" t="s">
        <v>100</v>
      </c>
      <c r="J151" s="6">
        <v>20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82</v>
      </c>
      <c r="U151" t="s">
        <v>29</v>
      </c>
      <c r="V151" t="s">
        <v>29</v>
      </c>
      <c r="W151" t="s">
        <v>30</v>
      </c>
      <c r="X151" s="8" t="s">
        <v>38477</v>
      </c>
      <c r="Y151" s="93"/>
      <c r="Z151" s="93"/>
      <c r="AA151" t="s">
        <v>8167</v>
      </c>
      <c r="AB151" t="s">
        <v>8168</v>
      </c>
    </row>
    <row r="152" spans="1:28" x14ac:dyDescent="0.3">
      <c r="A152" s="8" t="b">
        <f t="shared" si="6"/>
        <v>0</v>
      </c>
      <c r="B152" t="str">
        <f t="shared" si="7"/>
        <v>stemwormcard</v>
      </c>
      <c r="C152" s="10" t="str">
        <f t="shared" si="8"/>
        <v>stem_worm_card</v>
      </c>
      <c r="D152">
        <v>4224</v>
      </c>
      <c r="E152" t="s">
        <v>24</v>
      </c>
      <c r="F152" t="s">
        <v>9619</v>
      </c>
      <c r="G152" t="s">
        <v>26</v>
      </c>
      <c r="H152" t="s">
        <v>9620</v>
      </c>
      <c r="I152" t="s">
        <v>100</v>
      </c>
      <c r="J152">
        <v>20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82</v>
      </c>
      <c r="U152" t="s">
        <v>29</v>
      </c>
      <c r="V152" t="s">
        <v>29</v>
      </c>
      <c r="W152" t="s">
        <v>30</v>
      </c>
      <c r="X152" s="8" t="s">
        <v>38506</v>
      </c>
      <c r="Y152" s="93"/>
      <c r="Z152" s="93"/>
      <c r="AA152" t="s">
        <v>9621</v>
      </c>
      <c r="AB152" t="s">
        <v>9622</v>
      </c>
    </row>
    <row r="153" spans="1:28" x14ac:dyDescent="0.3">
      <c r="A153" s="8" t="b">
        <f t="shared" si="6"/>
        <v>0</v>
      </c>
      <c r="B153" t="str">
        <f t="shared" si="7"/>
        <v>sleepercard</v>
      </c>
      <c r="C153" s="10" t="str">
        <f t="shared" si="8"/>
        <v>sleeper_card</v>
      </c>
      <c r="D153">
        <v>4228</v>
      </c>
      <c r="E153" t="s">
        <v>24</v>
      </c>
      <c r="F153" t="s">
        <v>9209</v>
      </c>
      <c r="G153" t="s">
        <v>26</v>
      </c>
      <c r="H153" t="s">
        <v>9210</v>
      </c>
      <c r="I153" t="s">
        <v>100</v>
      </c>
      <c r="J153" s="6">
        <v>20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82</v>
      </c>
      <c r="U153" t="s">
        <v>29</v>
      </c>
      <c r="V153" t="s">
        <v>29</v>
      </c>
      <c r="W153" t="s">
        <v>30</v>
      </c>
      <c r="X153" s="8" t="s">
        <v>38509</v>
      </c>
      <c r="Y153" s="93"/>
      <c r="Z153" s="93"/>
      <c r="AA153" t="s">
        <v>9211</v>
      </c>
      <c r="AB153" t="s">
        <v>9212</v>
      </c>
    </row>
    <row r="154" spans="1:28" x14ac:dyDescent="0.3">
      <c r="A154" s="8" t="b">
        <f t="shared" si="6"/>
        <v>0</v>
      </c>
      <c r="B154" t="str">
        <f t="shared" si="7"/>
        <v>orcarchercard</v>
      </c>
      <c r="C154" s="10" t="str">
        <f t="shared" si="8"/>
        <v>orc_archer_card</v>
      </c>
      <c r="D154">
        <v>4256</v>
      </c>
      <c r="E154" t="s">
        <v>24</v>
      </c>
      <c r="F154" t="s">
        <v>7274</v>
      </c>
      <c r="G154" t="s">
        <v>26</v>
      </c>
      <c r="H154" t="s">
        <v>7275</v>
      </c>
      <c r="I154" t="s">
        <v>100</v>
      </c>
      <c r="J154" s="6">
        <v>20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82</v>
      </c>
      <c r="U154" t="s">
        <v>29</v>
      </c>
      <c r="V154" t="s">
        <v>29</v>
      </c>
      <c r="W154" t="s">
        <v>30</v>
      </c>
      <c r="X154" s="8" t="s">
        <v>38531</v>
      </c>
      <c r="Y154" s="93"/>
      <c r="Z154" s="93"/>
      <c r="AA154" t="s">
        <v>7276</v>
      </c>
      <c r="AB154" t="s">
        <v>7277</v>
      </c>
    </row>
    <row r="155" spans="1:28" x14ac:dyDescent="0.3">
      <c r="A155" s="8" t="b">
        <f t="shared" si="6"/>
        <v>0</v>
      </c>
      <c r="B155" t="str">
        <f t="shared" si="7"/>
        <v>evilcloudhermitcard</v>
      </c>
      <c r="C155" s="10" t="str">
        <f t="shared" si="8"/>
        <v>evil_cloud_hermit_card</v>
      </c>
      <c r="D155">
        <v>4262</v>
      </c>
      <c r="E155" t="s">
        <v>24</v>
      </c>
      <c r="F155" t="s">
        <v>3701</v>
      </c>
      <c r="G155" t="s">
        <v>26</v>
      </c>
      <c r="H155" t="s">
        <v>3702</v>
      </c>
      <c r="I155" t="s">
        <v>100</v>
      </c>
      <c r="J155" s="6">
        <v>20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82</v>
      </c>
      <c r="U155" t="s">
        <v>29</v>
      </c>
      <c r="V155" t="s">
        <v>29</v>
      </c>
      <c r="W155" t="s">
        <v>30</v>
      </c>
      <c r="X155" s="8" t="s">
        <v>38536</v>
      </c>
      <c r="Y155" s="93"/>
      <c r="Z155" s="93"/>
      <c r="AA155" t="s">
        <v>3703</v>
      </c>
      <c r="AB155" t="s">
        <v>3704</v>
      </c>
    </row>
    <row r="156" spans="1:28" x14ac:dyDescent="0.3">
      <c r="A156" s="8" t="b">
        <f t="shared" si="6"/>
        <v>0</v>
      </c>
      <c r="B156" t="str">
        <f t="shared" si="7"/>
        <v>limemangryangcard</v>
      </c>
      <c r="C156" s="10" t="str">
        <f t="shared" si="8"/>
        <v>li_me_mang_ryang_card</v>
      </c>
      <c r="D156">
        <v>4265</v>
      </c>
      <c r="E156" t="s">
        <v>24</v>
      </c>
      <c r="F156" t="s">
        <v>6052</v>
      </c>
      <c r="G156" t="s">
        <v>26</v>
      </c>
      <c r="H156" t="s">
        <v>6053</v>
      </c>
      <c r="I156" t="s">
        <v>100</v>
      </c>
      <c r="J156">
        <v>20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82</v>
      </c>
      <c r="U156" t="s">
        <v>29</v>
      </c>
      <c r="V156" t="s">
        <v>29</v>
      </c>
      <c r="W156" t="s">
        <v>30</v>
      </c>
      <c r="X156" s="8" t="s">
        <v>38537</v>
      </c>
      <c r="Y156" s="93"/>
      <c r="Z156" s="93"/>
      <c r="AA156" t="s">
        <v>6054</v>
      </c>
      <c r="AB156" t="s">
        <v>6055</v>
      </c>
    </row>
    <row r="157" spans="1:28" x14ac:dyDescent="0.3">
      <c r="A157" s="8" t="b">
        <f t="shared" si="6"/>
        <v>0</v>
      </c>
      <c r="B157" t="str">
        <f t="shared" si="7"/>
        <v>anophelescard</v>
      </c>
      <c r="C157" s="10" t="str">
        <f t="shared" si="8"/>
        <v>anopheles_card</v>
      </c>
      <c r="D157">
        <v>4344</v>
      </c>
      <c r="E157" t="s">
        <v>24</v>
      </c>
      <c r="F157" t="s">
        <v>390</v>
      </c>
      <c r="G157" t="s">
        <v>26</v>
      </c>
      <c r="H157" t="s">
        <v>391</v>
      </c>
      <c r="I157" t="s">
        <v>100</v>
      </c>
      <c r="J157" s="6">
        <v>20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82</v>
      </c>
      <c r="U157" t="s">
        <v>29</v>
      </c>
      <c r="V157" t="s">
        <v>29</v>
      </c>
      <c r="W157" t="s">
        <v>30</v>
      </c>
      <c r="X157" s="8" t="s">
        <v>38594</v>
      </c>
      <c r="Y157" s="93"/>
      <c r="Z157" s="93"/>
      <c r="AA157" t="s">
        <v>392</v>
      </c>
      <c r="AB157" t="s">
        <v>393</v>
      </c>
    </row>
    <row r="158" spans="1:28" x14ac:dyDescent="0.3">
      <c r="A158" s="8" t="b">
        <f t="shared" si="6"/>
        <v>0</v>
      </c>
      <c r="B158" t="str">
        <f t="shared" si="7"/>
        <v>gremlincard</v>
      </c>
      <c r="C158" s="10" t="str">
        <f t="shared" si="8"/>
        <v>gremlin_card</v>
      </c>
      <c r="D158">
        <v>4355</v>
      </c>
      <c r="E158" t="s">
        <v>24</v>
      </c>
      <c r="F158" t="s">
        <v>4822</v>
      </c>
      <c r="G158" t="s">
        <v>26</v>
      </c>
      <c r="H158" t="s">
        <v>4823</v>
      </c>
      <c r="I158" t="s">
        <v>100</v>
      </c>
      <c r="J158">
        <v>20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82</v>
      </c>
      <c r="U158" t="s">
        <v>29</v>
      </c>
      <c r="V158" t="s">
        <v>29</v>
      </c>
      <c r="W158" t="s">
        <v>30</v>
      </c>
      <c r="X158" s="8" t="s">
        <v>38600</v>
      </c>
      <c r="Y158" s="93"/>
      <c r="Z158" s="93"/>
      <c r="AA158" t="s">
        <v>4824</v>
      </c>
      <c r="AB158" t="s">
        <v>4825</v>
      </c>
    </row>
    <row r="159" spans="1:28" x14ac:dyDescent="0.3">
      <c r="A159" s="8" t="b">
        <f t="shared" si="6"/>
        <v>0</v>
      </c>
      <c r="B159" t="str">
        <f t="shared" si="7"/>
        <v>greeniguanacard</v>
      </c>
      <c r="C159" s="10" t="str">
        <f t="shared" si="8"/>
        <v>green_iguana_card</v>
      </c>
      <c r="D159">
        <v>4377</v>
      </c>
      <c r="E159" t="s">
        <v>24</v>
      </c>
      <c r="F159" t="s">
        <v>4794</v>
      </c>
      <c r="G159" t="s">
        <v>26</v>
      </c>
      <c r="H159" t="s">
        <v>4795</v>
      </c>
      <c r="I159" t="s">
        <v>100</v>
      </c>
      <c r="J159">
        <v>20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82</v>
      </c>
      <c r="U159" t="s">
        <v>29</v>
      </c>
      <c r="V159" t="s">
        <v>29</v>
      </c>
      <c r="W159" t="s">
        <v>30</v>
      </c>
      <c r="X159" s="8" t="s">
        <v>38612</v>
      </c>
      <c r="Y159" s="93"/>
      <c r="Z159" s="93"/>
      <c r="AA159" t="s">
        <v>4796</v>
      </c>
      <c r="AB159" t="s">
        <v>4797</v>
      </c>
    </row>
    <row r="160" spans="1:28" x14ac:dyDescent="0.3">
      <c r="A160" s="8" t="b">
        <f t="shared" si="6"/>
        <v>0</v>
      </c>
      <c r="B160" t="str">
        <f t="shared" si="7"/>
        <v>dragoneggcard</v>
      </c>
      <c r="C160" s="10" t="str">
        <f t="shared" si="8"/>
        <v>dragon_egg_card</v>
      </c>
      <c r="D160">
        <v>4385</v>
      </c>
      <c r="E160" t="s">
        <v>24</v>
      </c>
      <c r="F160" t="s">
        <v>3110</v>
      </c>
      <c r="G160" t="s">
        <v>26</v>
      </c>
      <c r="H160" t="s">
        <v>3111</v>
      </c>
      <c r="I160" t="s">
        <v>100</v>
      </c>
      <c r="J160">
        <v>20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82</v>
      </c>
      <c r="U160" t="s">
        <v>29</v>
      </c>
      <c r="V160" t="s">
        <v>29</v>
      </c>
      <c r="W160" t="s">
        <v>30</v>
      </c>
      <c r="X160" s="8" t="s">
        <v>38616</v>
      </c>
      <c r="Y160" s="93"/>
      <c r="Z160" s="93"/>
      <c r="AA160" t="s">
        <v>3112</v>
      </c>
      <c r="AB160" t="s">
        <v>3113</v>
      </c>
    </row>
    <row r="161" spans="1:28" x14ac:dyDescent="0.3">
      <c r="A161" s="8" t="b">
        <f t="shared" si="6"/>
        <v>0</v>
      </c>
      <c r="B161" t="str">
        <f t="shared" si="7"/>
        <v>plasmacard</v>
      </c>
      <c r="C161" s="10" t="str">
        <f t="shared" si="8"/>
        <v>plasma_card</v>
      </c>
      <c r="D161">
        <v>4389</v>
      </c>
      <c r="E161" t="s">
        <v>24</v>
      </c>
      <c r="F161" t="s">
        <v>7711</v>
      </c>
      <c r="G161" t="s">
        <v>26</v>
      </c>
      <c r="H161" t="s">
        <v>7712</v>
      </c>
      <c r="I161" t="s">
        <v>100</v>
      </c>
      <c r="J161">
        <v>20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82</v>
      </c>
      <c r="U161" t="s">
        <v>29</v>
      </c>
      <c r="V161" t="s">
        <v>29</v>
      </c>
      <c r="W161" t="s">
        <v>30</v>
      </c>
      <c r="X161" s="8" t="s">
        <v>39248</v>
      </c>
      <c r="Y161" s="93"/>
      <c r="Z161" s="93"/>
      <c r="AA161" t="s">
        <v>7713</v>
      </c>
      <c r="AB161" t="s">
        <v>7714</v>
      </c>
    </row>
    <row r="162" spans="1:28" x14ac:dyDescent="0.3">
      <c r="A162" s="8" t="b">
        <f t="shared" si="6"/>
        <v>0</v>
      </c>
      <c r="B162" t="str">
        <f t="shared" si="7"/>
        <v>retributioncard</v>
      </c>
      <c r="C162" s="10" t="str">
        <f t="shared" si="8"/>
        <v>retribution_card</v>
      </c>
      <c r="D162">
        <v>4391</v>
      </c>
      <c r="E162" t="s">
        <v>24</v>
      </c>
      <c r="F162" t="s">
        <v>8344</v>
      </c>
      <c r="G162" t="s">
        <v>26</v>
      </c>
      <c r="H162" t="s">
        <v>8345</v>
      </c>
      <c r="I162" t="s">
        <v>100</v>
      </c>
      <c r="J162">
        <v>20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82</v>
      </c>
      <c r="U162" t="s">
        <v>29</v>
      </c>
      <c r="V162" t="s">
        <v>29</v>
      </c>
      <c r="W162" t="s">
        <v>30</v>
      </c>
      <c r="X162" s="8" t="s">
        <v>38620</v>
      </c>
      <c r="Y162" s="93"/>
      <c r="Z162" s="93"/>
      <c r="AA162" t="s">
        <v>8346</v>
      </c>
      <c r="AB162" t="s">
        <v>8347</v>
      </c>
    </row>
    <row r="163" spans="1:28" x14ac:dyDescent="0.3">
      <c r="A163" s="8" t="b">
        <f t="shared" si="6"/>
        <v>0</v>
      </c>
      <c r="B163" t="str">
        <f t="shared" si="7"/>
        <v>darkwing</v>
      </c>
      <c r="C163" s="10" t="str">
        <f t="shared" si="8"/>
        <v>dark_wing</v>
      </c>
      <c r="D163">
        <v>5369</v>
      </c>
      <c r="E163" t="s">
        <v>24</v>
      </c>
      <c r="F163" t="s">
        <v>2833</v>
      </c>
      <c r="G163" t="s">
        <v>26</v>
      </c>
      <c r="H163" t="s">
        <v>2834</v>
      </c>
      <c r="I163" t="s">
        <v>59</v>
      </c>
      <c r="J163">
        <v>20</v>
      </c>
      <c r="K163">
        <v>10</v>
      </c>
      <c r="L163">
        <v>0</v>
      </c>
      <c r="M163">
        <v>0</v>
      </c>
      <c r="N163">
        <v>0</v>
      </c>
      <c r="O163">
        <v>1</v>
      </c>
      <c r="P163">
        <v>0</v>
      </c>
      <c r="Q163" t="s">
        <v>60</v>
      </c>
      <c r="R163">
        <v>0</v>
      </c>
      <c r="S163">
        <v>0</v>
      </c>
      <c r="T163" t="s">
        <v>72</v>
      </c>
      <c r="U163" t="s">
        <v>36</v>
      </c>
      <c r="V163" t="s">
        <v>185</v>
      </c>
      <c r="W163" t="s">
        <v>38</v>
      </c>
      <c r="X163" s="8" t="s">
        <v>38769</v>
      </c>
      <c r="Y163" s="93"/>
      <c r="Z163" s="93"/>
      <c r="AA163" t="s">
        <v>2835</v>
      </c>
      <c r="AB163" t="s">
        <v>2836</v>
      </c>
    </row>
    <row r="164" spans="1:28" x14ac:dyDescent="0.3">
      <c r="A164" s="8" t="b">
        <f t="shared" si="6"/>
        <v>0</v>
      </c>
      <c r="B164" t="str">
        <f t="shared" si="7"/>
        <v>ayam</v>
      </c>
      <c r="C164" s="10" t="str">
        <f t="shared" si="8"/>
        <v>ayam_</v>
      </c>
      <c r="D164">
        <v>5386</v>
      </c>
      <c r="E164" t="s">
        <v>24</v>
      </c>
      <c r="F164" t="s">
        <v>664</v>
      </c>
      <c r="G164" t="s">
        <v>26</v>
      </c>
      <c r="H164" t="s">
        <v>661</v>
      </c>
      <c r="I164" t="s">
        <v>59</v>
      </c>
      <c r="J164" s="6">
        <v>20</v>
      </c>
      <c r="K164">
        <v>7</v>
      </c>
      <c r="L164">
        <v>0</v>
      </c>
      <c r="M164">
        <v>0</v>
      </c>
      <c r="N164">
        <v>0</v>
      </c>
      <c r="O164">
        <v>7</v>
      </c>
      <c r="P164">
        <v>0</v>
      </c>
      <c r="Q164" t="s">
        <v>24</v>
      </c>
      <c r="R164">
        <v>0</v>
      </c>
      <c r="S164">
        <v>0</v>
      </c>
      <c r="T164" t="s">
        <v>72</v>
      </c>
      <c r="U164" t="s">
        <v>36</v>
      </c>
      <c r="V164" t="s">
        <v>37</v>
      </c>
      <c r="W164" t="s">
        <v>38</v>
      </c>
      <c r="X164" s="8" t="s">
        <v>38779</v>
      </c>
      <c r="Y164" s="93"/>
      <c r="Z164" s="93"/>
      <c r="AA164" t="s">
        <v>665</v>
      </c>
      <c r="AB164" t="s">
        <v>666</v>
      </c>
    </row>
    <row r="165" spans="1:28" x14ac:dyDescent="0.3">
      <c r="A165" s="8" t="b">
        <f t="shared" si="6"/>
        <v>0</v>
      </c>
      <c r="B165" t="str">
        <f t="shared" si="7"/>
        <v>snowmanhat</v>
      </c>
      <c r="C165" s="10" t="str">
        <f t="shared" si="8"/>
        <v>snowman_hat</v>
      </c>
      <c r="D165">
        <v>5738</v>
      </c>
      <c r="E165" t="s">
        <v>24</v>
      </c>
      <c r="F165" t="s">
        <v>9298</v>
      </c>
      <c r="G165" t="s">
        <v>26</v>
      </c>
      <c r="H165" t="s">
        <v>9299</v>
      </c>
      <c r="I165" t="s">
        <v>59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4</v>
      </c>
      <c r="P165">
        <v>1</v>
      </c>
      <c r="Q165" t="s">
        <v>60</v>
      </c>
      <c r="R165">
        <v>1</v>
      </c>
      <c r="S165">
        <v>0</v>
      </c>
      <c r="T165" t="s">
        <v>72</v>
      </c>
      <c r="U165" t="s">
        <v>36</v>
      </c>
      <c r="V165" t="s">
        <v>37</v>
      </c>
      <c r="W165" t="s">
        <v>38</v>
      </c>
      <c r="X165" s="8" t="s">
        <v>39275</v>
      </c>
      <c r="Y165" s="93"/>
      <c r="Z165" s="93"/>
      <c r="AA165" t="s">
        <v>9300</v>
      </c>
      <c r="AB165" t="s">
        <v>9301</v>
      </c>
    </row>
    <row r="166" spans="1:28" x14ac:dyDescent="0.3">
      <c r="A166" s="8" t="b">
        <f t="shared" si="6"/>
        <v>0</v>
      </c>
      <c r="B166" t="str">
        <f t="shared" si="7"/>
        <v>wraithcard</v>
      </c>
      <c r="C166" s="10" t="str">
        <f t="shared" si="8"/>
        <v>wraith_card</v>
      </c>
      <c r="D166">
        <v>4190</v>
      </c>
      <c r="E166" t="s">
        <v>24</v>
      </c>
      <c r="F166" t="s">
        <v>10870</v>
      </c>
      <c r="G166" t="s">
        <v>26</v>
      </c>
      <c r="H166" t="s">
        <v>10871</v>
      </c>
      <c r="I166" t="s">
        <v>100</v>
      </c>
      <c r="J166" s="6">
        <v>20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82</v>
      </c>
      <c r="U166" t="s">
        <v>29</v>
      </c>
      <c r="V166" t="s">
        <v>29</v>
      </c>
      <c r="W166" t="s">
        <v>30</v>
      </c>
      <c r="X166" s="8" t="s">
        <v>38480</v>
      </c>
      <c r="Y166" s="93"/>
      <c r="Z166" s="93"/>
      <c r="AA166" t="s">
        <v>10872</v>
      </c>
      <c r="AB166" t="s">
        <v>10873</v>
      </c>
    </row>
    <row r="167" spans="1:28" x14ac:dyDescent="0.3">
      <c r="A167" s="8" t="b">
        <f t="shared" si="6"/>
        <v>0</v>
      </c>
      <c r="B167" t="str">
        <f t="shared" si="7"/>
        <v>armaiacard</v>
      </c>
      <c r="C167" s="10" t="str">
        <f t="shared" si="8"/>
        <v>armaia_card</v>
      </c>
      <c r="D167">
        <v>4347</v>
      </c>
      <c r="E167" t="s">
        <v>24</v>
      </c>
      <c r="F167" t="s">
        <v>540</v>
      </c>
      <c r="G167" t="s">
        <v>26</v>
      </c>
      <c r="H167" t="s">
        <v>541</v>
      </c>
      <c r="I167" t="s">
        <v>100</v>
      </c>
      <c r="J167">
        <v>20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82</v>
      </c>
      <c r="U167" t="s">
        <v>29</v>
      </c>
      <c r="V167" t="s">
        <v>29</v>
      </c>
      <c r="W167" t="s">
        <v>30</v>
      </c>
      <c r="X167" s="8" t="s">
        <v>38596</v>
      </c>
      <c r="Y167" s="93"/>
      <c r="Z167" s="93"/>
      <c r="AA167" t="s">
        <v>542</v>
      </c>
      <c r="AB167" t="s">
        <v>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H26" sqref="H26"/>
    </sheetView>
  </sheetViews>
  <sheetFormatPr defaultRowHeight="14.4" x14ac:dyDescent="0.3"/>
  <sheetData>
    <row r="1" spans="1:4" x14ac:dyDescent="0.3">
      <c r="A1" s="94">
        <v>23022</v>
      </c>
      <c r="B1">
        <v>47018</v>
      </c>
      <c r="C1" t="s">
        <v>2742</v>
      </c>
      <c r="D1" t="s">
        <v>2743</v>
      </c>
    </row>
    <row r="2" spans="1:4" x14ac:dyDescent="0.3">
      <c r="A2" s="94">
        <v>23016</v>
      </c>
      <c r="B2">
        <v>47020</v>
      </c>
      <c r="C2" t="s">
        <v>5139</v>
      </c>
      <c r="D2" t="s">
        <v>5140</v>
      </c>
    </row>
    <row r="3" spans="1:4" x14ac:dyDescent="0.3">
      <c r="A3" s="94">
        <v>23013</v>
      </c>
      <c r="B3">
        <v>47100</v>
      </c>
      <c r="C3" t="s">
        <v>2495</v>
      </c>
      <c r="D3" t="s">
        <v>2495</v>
      </c>
    </row>
    <row r="4" spans="1:4" x14ac:dyDescent="0.3">
      <c r="A4" s="94">
        <v>23015</v>
      </c>
      <c r="B4">
        <v>47101</v>
      </c>
      <c r="C4" t="s">
        <v>39498</v>
      </c>
      <c r="D4" t="s">
        <v>39499</v>
      </c>
    </row>
    <row r="5" spans="1:4" x14ac:dyDescent="0.3">
      <c r="A5" s="94">
        <v>23008</v>
      </c>
      <c r="B5">
        <v>47102</v>
      </c>
      <c r="C5" t="s">
        <v>3134</v>
      </c>
      <c r="D5" t="s">
        <v>3135</v>
      </c>
    </row>
    <row r="6" spans="1:4" x14ac:dyDescent="0.3">
      <c r="A6" s="93">
        <v>23007</v>
      </c>
      <c r="B6">
        <v>47104</v>
      </c>
      <c r="C6" t="s">
        <v>6233</v>
      </c>
      <c r="D6" t="s">
        <v>6234</v>
      </c>
    </row>
    <row r="7" spans="1:4" x14ac:dyDescent="0.3">
      <c r="A7" s="94">
        <v>23029</v>
      </c>
      <c r="B7">
        <v>47107</v>
      </c>
      <c r="C7" t="s">
        <v>11009</v>
      </c>
      <c r="D7" t="s">
        <v>11010</v>
      </c>
    </row>
    <row r="8" spans="1:4" x14ac:dyDescent="0.3">
      <c r="A8" s="94">
        <v>23031</v>
      </c>
      <c r="B8">
        <v>47110</v>
      </c>
      <c r="C8" t="s">
        <v>10573</v>
      </c>
      <c r="D8" t="s">
        <v>10574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Pets</vt:lpstr>
      <vt:lpstr>MANUAL</vt:lpstr>
      <vt:lpstr>manual_keys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2017-11-25T15:51:10Z</dcterms:modified>
</cp:coreProperties>
</file>